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drawings/drawing2.xml" ContentType="application/vnd.openxmlformats-officedocument.drawingml.chartshapes+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drawings/drawing3.xml" ContentType="application/vnd.openxmlformats-officedocument.drawingml.chartshapes+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Ex1.xml" ContentType="application/vnd.ms-office.chartex+xml"/>
  <Override PartName="/xl/charts/style9.xml" ContentType="application/vnd.ms-office.chartstyle+xml"/>
  <Override PartName="/xl/charts/colors9.xml" ContentType="application/vnd.ms-office.chartcolorsty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xl/pivotTables/pivotTable17.xml" ContentType="application/vnd.openxmlformats-officedocument.spreadsheetml.pivotTable+xml"/>
  <Override PartName="/xl/pivotTables/pivotTable18.xml" ContentType="application/vnd.openxmlformats-officedocument.spreadsheetml.pivotTable+xml"/>
  <Override PartName="/xl/pivotTables/pivotTable19.xml" ContentType="application/vnd.openxmlformats-officedocument.spreadsheetml.pivotTable+xml"/>
  <Override PartName="/xl/pivotTables/pivotTable20.xml" ContentType="application/vnd.openxmlformats-officedocument.spreadsheetml.pivotTable+xml"/>
  <Override PartName="/xl/pivotTables/pivotTable21.xml" ContentType="application/vnd.openxmlformats-officedocument.spreadsheetml.pivotTable+xml"/>
  <Override PartName="/xl/pivotTables/pivotTable22.xml" ContentType="application/vnd.openxmlformats-officedocument.spreadsheetml.pivotTable+xml"/>
  <Override PartName="/xl/pivotTables/pivotTable23.xml" ContentType="application/vnd.openxmlformats-officedocument.spreadsheetml.pivotTable+xml"/>
  <Override PartName="/xl/pivotTables/pivotTable24.xml" ContentType="application/vnd.openxmlformats-officedocument.spreadsheetml.pivotTable+xml"/>
  <Override PartName="/xl/drawings/drawing4.xml" ContentType="application/vnd.openxmlformats-officedocument.drawing+xml"/>
  <Override PartName="/xl/slicers/slicer2.xml" ContentType="application/vnd.ms-excel.slicer+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pivotTables/pivotTable25.xml" ContentType="application/vnd.openxmlformats-officedocument.spreadsheetml.pivotTable+xml"/>
  <Override PartName="/xl/drawings/drawing5.xml" ContentType="application/vnd.openxmlformats-officedocument.drawing+xml"/>
  <Override PartName="/xl/charts/chartEx2.xml" ContentType="application/vnd.ms-office.chartex+xml"/>
  <Override PartName="/xl/charts/style21.xml" ContentType="application/vnd.ms-office.chartstyle+xml"/>
  <Override PartName="/xl/charts/colors21.xml" ContentType="application/vnd.ms-office.chartcolorstyle+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ThisWorkbook" hidePivotFieldList="1" defaultThemeVersion="166925"/>
  <mc:AlternateContent xmlns:mc="http://schemas.openxmlformats.org/markup-compatibility/2006">
    <mc:Choice Requires="x15">
      <x15ac:absPath xmlns:x15ac="http://schemas.microsoft.com/office/spreadsheetml/2010/11/ac" url="C:\Users\nmadrigal castro\Documents\NURIA\AÑO 2024\2024 SOLICITUDES\Dashboard Otros servicios 2024\Cierre 2024\"/>
    </mc:Choice>
  </mc:AlternateContent>
  <xr:revisionPtr revIDLastSave="0" documentId="13_ncr:1_{BE1BE6E1-1851-4461-B98D-FFE42DB55593}" xr6:coauthVersionLast="47" xr6:coauthVersionMax="47" xr10:uidLastSave="{00000000-0000-0000-0000-000000000000}"/>
  <bookViews>
    <workbookView xWindow="28680" yWindow="-120" windowWidth="29040" windowHeight="15840" xr2:uid="{00000000-000D-0000-FFFF-FFFF00000000}"/>
  </bookViews>
  <sheets>
    <sheet name="dashboard aprobaciones" sheetId="4" r:id="rId1"/>
    <sheet name="analisis" sheetId="2" state="veryHidden" r:id="rId2"/>
    <sheet name="mapa cantón de residencia" sheetId="3" state="veryHidden" r:id="rId3"/>
    <sheet name="base" sheetId="1" state="veryHidden" r:id="rId4"/>
  </sheets>
  <definedNames>
    <definedName name="_xlchart.v5.0" hidden="1">'mapa cantón de residencia'!$F$3:$G$3</definedName>
    <definedName name="_xlchart.v5.1" hidden="1">'mapa cantón de residencia'!$F$4:$G$88</definedName>
    <definedName name="_xlchart.v5.2" hidden="1">'mapa cantón de residencia'!$H$3</definedName>
    <definedName name="_xlchart.v5.3" hidden="1">'mapa cantón de residencia'!$H$4:$H$88</definedName>
    <definedName name="_xlchart.v5.4" hidden="1">'mapa cantón de residencia'!$F$3:$G$3</definedName>
    <definedName name="_xlchart.v5.5" hidden="1">'mapa cantón de residencia'!$F$4:$G$88</definedName>
    <definedName name="_xlchart.v5.6" hidden="1">'mapa cantón de residencia'!$H$3</definedName>
    <definedName name="_xlchart.v5.7" hidden="1">'mapa cantón de residencia'!$H$4:$H$88</definedName>
    <definedName name="SegmentaciónDeDatos_COD_SECTOR">#N/A</definedName>
    <definedName name="SegmentaciónDeDatos_idioma_ingles">#N/A</definedName>
    <definedName name="SegmentaciónDeDatos_tipunid">#N/A</definedName>
  </definedNames>
  <calcPr calcId="191029"/>
  <pivotCaches>
    <pivotCache cacheId="61" r:id="rId5"/>
  </pivotCaches>
  <extLst>
    <ext xmlns:x14="http://schemas.microsoft.com/office/spreadsheetml/2009/9/main" uri="{BBE1A952-AA13-448e-AADC-164F8A28A991}">
      <x14:slicerCaches>
        <x14:slicerCache r:id="rId6"/>
        <x14:slicerCache r:id="rId7"/>
        <x14:slicerCache r:id="rId8"/>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73" i="2" l="1"/>
  <c r="M73" i="2"/>
  <c r="L75" i="2" l="1"/>
  <c r="F10" i="2" l="1"/>
  <c r="G6" i="2"/>
  <c r="G12" i="2"/>
  <c r="F73" i="2"/>
  <c r="E8" i="2"/>
  <c r="F7" i="2"/>
  <c r="G9" i="2"/>
  <c r="F11" i="2"/>
  <c r="G15" i="2"/>
  <c r="F13" i="2"/>
  <c r="L74" i="2"/>
  <c r="F75" i="2"/>
  <c r="L82" i="2"/>
  <c r="M81" i="2"/>
  <c r="F15" i="2"/>
  <c r="E13" i="2"/>
  <c r="E15" i="2"/>
  <c r="E14" i="2"/>
  <c r="G7" i="2"/>
  <c r="E11" i="2"/>
  <c r="F8" i="2"/>
  <c r="E75" i="2"/>
  <c r="E7" i="2"/>
  <c r="G14" i="2"/>
  <c r="F9" i="2"/>
  <c r="F74" i="2"/>
  <c r="M82" i="2"/>
  <c r="E10" i="2"/>
  <c r="M74" i="2"/>
  <c r="B27" i="2"/>
  <c r="E5" i="2"/>
  <c r="E74" i="2"/>
  <c r="E9" i="2"/>
  <c r="G8" i="2"/>
  <c r="G11" i="2"/>
  <c r="E12" i="2"/>
  <c r="E73" i="2"/>
  <c r="F14" i="2"/>
  <c r="L81" i="2"/>
  <c r="F6" i="2"/>
  <c r="G5" i="2"/>
  <c r="F5" i="2"/>
  <c r="F12" i="2"/>
  <c r="G10" i="2"/>
  <c r="G13" i="2"/>
  <c r="E6" i="2"/>
  <c r="F16" i="2" l="1"/>
  <c r="G16" i="2"/>
  <c r="B28" i="2" s="1"/>
  <c r="E16" i="2"/>
</calcChain>
</file>

<file path=xl/sharedStrings.xml><?xml version="1.0" encoding="utf-8"?>
<sst xmlns="http://schemas.openxmlformats.org/spreadsheetml/2006/main" count="158258" uniqueCount="1666">
  <si>
    <t>COD_SECTOR</t>
  </si>
  <si>
    <t>Cod_Subs_actualizada</t>
  </si>
  <si>
    <t>tipunid</t>
  </si>
  <si>
    <t>COD_UNIDAD</t>
  </si>
  <si>
    <t>SEXO</t>
  </si>
  <si>
    <t>Nv_ACADe</t>
  </si>
  <si>
    <t>q</t>
  </si>
  <si>
    <t>NOM_PROGRA</t>
  </si>
  <si>
    <t>CUALIFICA</t>
  </si>
  <si>
    <t>PROV_EST</t>
  </si>
  <si>
    <t>TRABAJO</t>
  </si>
  <si>
    <t>cantestu</t>
  </si>
  <si>
    <t>Hombre</t>
  </si>
  <si>
    <t>Secundaria Incompleta</t>
  </si>
  <si>
    <t>De 20 a 24</t>
  </si>
  <si>
    <t>Alajuela</t>
  </si>
  <si>
    <t>Naranjo</t>
  </si>
  <si>
    <t>De 25 a 29</t>
  </si>
  <si>
    <t>Superior Incompleta</t>
  </si>
  <si>
    <t>San José</t>
  </si>
  <si>
    <t>Curridabat</t>
  </si>
  <si>
    <t>De 45 a 49</t>
  </si>
  <si>
    <t>Mujer</t>
  </si>
  <si>
    <t>Secundaria Completa</t>
  </si>
  <si>
    <t>De 30 a 34</t>
  </si>
  <si>
    <t>Pérez Zeledón</t>
  </si>
  <si>
    <t>Superior</t>
  </si>
  <si>
    <t>De 35 a 39</t>
  </si>
  <si>
    <t>Tibás</t>
  </si>
  <si>
    <t>Primaria Completa</t>
  </si>
  <si>
    <t>Limón</t>
  </si>
  <si>
    <t>Pococí</t>
  </si>
  <si>
    <t>De 40 a 44</t>
  </si>
  <si>
    <t>Primaria Incompleta</t>
  </si>
  <si>
    <t>Guácimo</t>
  </si>
  <si>
    <t>De 50 a 54</t>
  </si>
  <si>
    <t>CRP de Naranjo</t>
  </si>
  <si>
    <t>San Ramón</t>
  </si>
  <si>
    <t>Aserrí</t>
  </si>
  <si>
    <t>De 60 a 64</t>
  </si>
  <si>
    <t>Guanacaste</t>
  </si>
  <si>
    <t>De 65 ó mas</t>
  </si>
  <si>
    <t>Carrillo</t>
  </si>
  <si>
    <t>De 15 a 19</t>
  </si>
  <si>
    <t>Comercio y Servicios</t>
  </si>
  <si>
    <t>Administración</t>
  </si>
  <si>
    <t>Regional Brunca</t>
  </si>
  <si>
    <t>Puntarenas</t>
  </si>
  <si>
    <t>Buenos Aires</t>
  </si>
  <si>
    <t>Corredores</t>
  </si>
  <si>
    <t>Golfito</t>
  </si>
  <si>
    <t>Regional Cartago</t>
  </si>
  <si>
    <t>Cartago</t>
  </si>
  <si>
    <t>Oreamuno</t>
  </si>
  <si>
    <t>Paraíso</t>
  </si>
  <si>
    <t>La Unión</t>
  </si>
  <si>
    <t>CFTP  de Alajuela</t>
  </si>
  <si>
    <t>Grecia</t>
  </si>
  <si>
    <t>De 55 a 59</t>
  </si>
  <si>
    <t>Heredia</t>
  </si>
  <si>
    <t>Santa Bárbara</t>
  </si>
  <si>
    <t>Poás</t>
  </si>
  <si>
    <t>Desamparados</t>
  </si>
  <si>
    <t>Santa Ana</t>
  </si>
  <si>
    <t>Alajuelita</t>
  </si>
  <si>
    <t>Goicoechea</t>
  </si>
  <si>
    <t>Mora</t>
  </si>
  <si>
    <t>Puriscal</t>
  </si>
  <si>
    <t>CNE del Sector Comercio y Servicios</t>
  </si>
  <si>
    <t>San Rafael</t>
  </si>
  <si>
    <t>Palmares</t>
  </si>
  <si>
    <t>Moravia</t>
  </si>
  <si>
    <t>Escazú</t>
  </si>
  <si>
    <t>Flores</t>
  </si>
  <si>
    <t>Montes de Oca</t>
  </si>
  <si>
    <t>Santo Domingo</t>
  </si>
  <si>
    <t>San Isidro</t>
  </si>
  <si>
    <t>San Carlos</t>
  </si>
  <si>
    <t>CNE en Procesos Artesanales</t>
  </si>
  <si>
    <t>Tilarán</t>
  </si>
  <si>
    <t>Liberia</t>
  </si>
  <si>
    <t>Regional Heredia</t>
  </si>
  <si>
    <t>CFPL de Heredia</t>
  </si>
  <si>
    <t>Barva</t>
  </si>
  <si>
    <t>Belén</t>
  </si>
  <si>
    <t>Sarapiquí</t>
  </si>
  <si>
    <t>San Pablo</t>
  </si>
  <si>
    <t>Vásquez de Coronado</t>
  </si>
  <si>
    <t>Talamanca</t>
  </si>
  <si>
    <t>CFTP  de Limón</t>
  </si>
  <si>
    <t>Regional Huetar Norte</t>
  </si>
  <si>
    <t>CRP de San Carlos</t>
  </si>
  <si>
    <t>Atenas</t>
  </si>
  <si>
    <t>Orotina</t>
  </si>
  <si>
    <t>Osa</t>
  </si>
  <si>
    <t>Alvarado</t>
  </si>
  <si>
    <t>CDT Metalmecánica</t>
  </si>
  <si>
    <t>CFP San Ramón</t>
  </si>
  <si>
    <t>Zarcero</t>
  </si>
  <si>
    <t>CFTP de Florida Sur</t>
  </si>
  <si>
    <t>CNE en Turismo</t>
  </si>
  <si>
    <t>Santa Cruz</t>
  </si>
  <si>
    <t>CFTP de Puntarenas</t>
  </si>
  <si>
    <t>Informática y Comunicación</t>
  </si>
  <si>
    <t>Turrialba</t>
  </si>
  <si>
    <t>CNP Francisco J. Orlich</t>
  </si>
  <si>
    <t>CRP La Marina</t>
  </si>
  <si>
    <t>Ninguno</t>
  </si>
  <si>
    <t>Industria Alimentaria</t>
  </si>
  <si>
    <t>Elaboración de Productos Alimenticios</t>
  </si>
  <si>
    <t>Industria Gráfica</t>
  </si>
  <si>
    <t>CNE Industria Gráfica y del Plástico</t>
  </si>
  <si>
    <t>Mecánica de Vehículos</t>
  </si>
  <si>
    <t>Vehículos Automotores y Bicicletas</t>
  </si>
  <si>
    <t>Metal Mecánica</t>
  </si>
  <si>
    <t>Salud, Cultura y Artesanía</t>
  </si>
  <si>
    <t>Cultura</t>
  </si>
  <si>
    <t>Tecnología de Materiales</t>
  </si>
  <si>
    <t>Construcción Civil</t>
  </si>
  <si>
    <t>Industria del Mueble</t>
  </si>
  <si>
    <t>Textil</t>
  </si>
  <si>
    <t>Confección de Productos Textiles</t>
  </si>
  <si>
    <t>Turismo</t>
  </si>
  <si>
    <t>Gastronomía</t>
  </si>
  <si>
    <t>Egresados</t>
  </si>
  <si>
    <t>Etiquetas de fila</t>
  </si>
  <si>
    <t>Total general</t>
  </si>
  <si>
    <t>Etiquetas de columna</t>
  </si>
  <si>
    <t>Suma de Egresados</t>
  </si>
  <si>
    <t>Hombres</t>
  </si>
  <si>
    <t>Mujeres</t>
  </si>
  <si>
    <t>TOP SUBSECTORES</t>
  </si>
  <si>
    <t>TOP CENTROS</t>
  </si>
  <si>
    <t>Total</t>
  </si>
  <si>
    <t>a este gráfico falta quitarle en el eje los signos negativos</t>
  </si>
  <si>
    <t>Nivel_academico_agrupado</t>
  </si>
  <si>
    <t>Primaria</t>
  </si>
  <si>
    <t>Secundaria</t>
  </si>
  <si>
    <t>Personas Egresadas</t>
  </si>
  <si>
    <t>%</t>
  </si>
  <si>
    <t>insertar data box con imágenes de hombre y mujer</t>
  </si>
  <si>
    <t>Subsector Productivo</t>
  </si>
  <si>
    <t>TOTAL</t>
  </si>
  <si>
    <t>TOP 10 Subsectores Productivos</t>
  </si>
  <si>
    <t>TOP 10 Centros Ejecutores</t>
  </si>
  <si>
    <t>Centro Ejecutor</t>
  </si>
  <si>
    <t>Suma de Egresados2</t>
  </si>
  <si>
    <t>Absoluto</t>
  </si>
  <si>
    <t>Trabajaba</t>
  </si>
  <si>
    <t>No Trabajaba</t>
  </si>
  <si>
    <t>nivel de Cualificción</t>
  </si>
  <si>
    <t>Instrucciones uso del Dashboard</t>
  </si>
  <si>
    <t>(Varios elementos)</t>
  </si>
  <si>
    <t>Caso duplicado</t>
  </si>
  <si>
    <t>Caso primario</t>
  </si>
  <si>
    <t>tipoModRec_aorobados</t>
  </si>
  <si>
    <t>MODALIDAD</t>
  </si>
  <si>
    <t>NO APLICA</t>
  </si>
  <si>
    <t>Aprobaciones</t>
  </si>
  <si>
    <t>Personas Aprobadas</t>
  </si>
  <si>
    <t>Nombre del Mòdulo</t>
  </si>
  <si>
    <t>NO APLICA EN MÒDULOS, PC NI AT</t>
  </si>
  <si>
    <t>MODALIDAD DE FORMACIÒN</t>
  </si>
  <si>
    <t>NO APLICA EN PRUEBAS DE CERTIFICACIÒN</t>
  </si>
  <si>
    <t>TOP Módulos CON MÁS aprobaciones</t>
  </si>
  <si>
    <t>Impresión y Reproducciones</t>
  </si>
  <si>
    <t>Dota</t>
  </si>
  <si>
    <t>CNE para la Industria Textil</t>
  </si>
  <si>
    <t>León Cortés</t>
  </si>
  <si>
    <t>El Guarco</t>
  </si>
  <si>
    <t>Nicoya</t>
  </si>
  <si>
    <t>Regional Chorotega</t>
  </si>
  <si>
    <t>CFP Orotina</t>
  </si>
  <si>
    <t>Coto Brus</t>
  </si>
  <si>
    <t>CDT Industria Alimentaria</t>
  </si>
  <si>
    <t>Jiménez</t>
  </si>
  <si>
    <t>Regional Pacifico Central</t>
  </si>
  <si>
    <t>Abangares</t>
  </si>
  <si>
    <t>idioma_ingles</t>
  </si>
  <si>
    <t>(en blanco)</t>
  </si>
  <si>
    <t>No corresponde</t>
  </si>
  <si>
    <t>Tarrazú</t>
  </si>
  <si>
    <t>Esparza</t>
  </si>
  <si>
    <t>Hojancha</t>
  </si>
  <si>
    <t>Bagaces</t>
  </si>
  <si>
    <t>Regional Huetar Atlántica</t>
  </si>
  <si>
    <t>Montes de Oro</t>
  </si>
  <si>
    <t>Turrubares</t>
  </si>
  <si>
    <t>Mecánica de Precisión</t>
  </si>
  <si>
    <t>Salud y Bienestar</t>
  </si>
  <si>
    <t>Gestión Ambiental</t>
  </si>
  <si>
    <t>Alojamiento</t>
  </si>
  <si>
    <t>Rio Cuarto</t>
  </si>
  <si>
    <t>Nandayure</t>
  </si>
  <si>
    <t>PYME</t>
  </si>
  <si>
    <t>MARCA_ANE</t>
  </si>
  <si>
    <t>POBLACIÓN ANE</t>
  </si>
  <si>
    <t>Resto Población INA</t>
  </si>
  <si>
    <t>Población Referida ANE</t>
  </si>
  <si>
    <t xml:space="preserve">Absoluto </t>
  </si>
  <si>
    <t>Porcentual</t>
  </si>
  <si>
    <t>POBLACIÓN PYME</t>
  </si>
  <si>
    <t>Población PYME</t>
  </si>
  <si>
    <t>Agropecuario</t>
  </si>
  <si>
    <t>Agricultura</t>
  </si>
  <si>
    <t>Formación en la Empresa</t>
  </si>
  <si>
    <t>Formación Presencial</t>
  </si>
  <si>
    <t>Formación a Distancia</t>
  </si>
  <si>
    <t>CFTP de Turrialba</t>
  </si>
  <si>
    <t>CNE en Agricultura Orgánica</t>
  </si>
  <si>
    <t>CNE en Economía Social Solidaria Los Santos</t>
  </si>
  <si>
    <t>Formación Virtual</t>
  </si>
  <si>
    <t>CNE Granja Modelo</t>
  </si>
  <si>
    <t>La Cruz</t>
  </si>
  <si>
    <t>Forestales</t>
  </si>
  <si>
    <t>Ganadería</t>
  </si>
  <si>
    <t>CFP Talamanca</t>
  </si>
  <si>
    <t>Gestión de la Producción Agropecuaria</t>
  </si>
  <si>
    <t>CFTP de Heredia</t>
  </si>
  <si>
    <t>Producción y Salud Ocupacional</t>
  </si>
  <si>
    <t>Metalurgia</t>
  </si>
  <si>
    <t>Náutico Pesquero</t>
  </si>
  <si>
    <t>Pesca y Acuicultura</t>
  </si>
  <si>
    <t>CNE Náutico Pesquero</t>
  </si>
  <si>
    <t>Perfil de la Población que aprobó al menos una asesoría técnica</t>
  </si>
  <si>
    <t>Los Chiles</t>
  </si>
  <si>
    <t>San Mateo</t>
  </si>
  <si>
    <t>CRP de Liberia</t>
  </si>
  <si>
    <t>CFP de Sarapiquí</t>
  </si>
  <si>
    <t>TOP 10 de Asesorías Técnicas</t>
  </si>
  <si>
    <t>No Aplica</t>
  </si>
  <si>
    <t>ELEMENTOS ECONÓMICO FINANCIERO EN UN PERFIL DE PROYECTO AGRÍCOLA</t>
  </si>
  <si>
    <t>CFTP de León XIII</t>
  </si>
  <si>
    <t>Mapa Interactivo por Cantón de Residencia (imagen)</t>
  </si>
  <si>
    <t>Mapa Interactivo por Cantón de Residencia</t>
  </si>
  <si>
    <r>
      <t xml:space="preserve">       Fuente: </t>
    </r>
    <r>
      <rPr>
        <sz val="16"/>
        <color theme="1"/>
        <rFont val="Calibri"/>
        <family val="2"/>
        <scheme val="minor"/>
      </rPr>
      <t>Instituto Nacional de Aprendizaje. Unidad de Planificaciòn y Evaluación. Proceso de Evaluaciòn y Estadísticas.</t>
    </r>
  </si>
  <si>
    <t>Población Aprobada</t>
  </si>
  <si>
    <t>ENTORNO DE UN PERFIL DE PROYECTO AGROPECUARIO</t>
  </si>
  <si>
    <t>Garabito</t>
  </si>
  <si>
    <t>Cañas</t>
  </si>
  <si>
    <t>ELEMENTOS DE COSTOS EN LA EMPRESA AGROPECUARIA</t>
  </si>
  <si>
    <t>Quepos</t>
  </si>
  <si>
    <t>CFTP de Puriscal</t>
  </si>
  <si>
    <t>Diseño Gráfico</t>
  </si>
  <si>
    <t>Operación y Conducción</t>
  </si>
  <si>
    <t>CRP de Puntarenas</t>
  </si>
  <si>
    <t>APLICACIÓN DE CONCEPTOS DEL EL SISTEMA INTERNACIONAL DE AJUSTES Y TOLERANCIAS ISO.</t>
  </si>
  <si>
    <t>COSTEO DE RECETAS</t>
  </si>
  <si>
    <t>CNE en Agricultura Bajo Riego, Ing. Guillermo E. Iglesias Pacheco</t>
  </si>
  <si>
    <t>ELABORACIÓN DE SUSTRATOS PARA HORTALIZAS BAJO INVERNADERO</t>
  </si>
  <si>
    <t>ELEMENTOS DE ADMINISTRACIÓN EN LA ASADA</t>
  </si>
  <si>
    <t>HERRAMIENTAS ORGANIZACIONALES EN LA ASADA</t>
  </si>
  <si>
    <t>HABILIDADES BLANDAS PARA EL DESARROLLO DEL TALENTO HUMANO.</t>
  </si>
  <si>
    <t>ELABORACIÓN DE PRODUCTOS LÁCTEOS DE LECHE DE CABRA</t>
  </si>
  <si>
    <t>Provincia
    Cantón de Residencia</t>
  </si>
  <si>
    <t>S</t>
  </si>
  <si>
    <t>REGISTROS CONTABLES EN LA EMPRESA AGROPECUARIA</t>
  </si>
  <si>
    <t>ELABORACIÓN DE CONSERVAS DE VERDURAS Y HORTALIZAS</t>
  </si>
  <si>
    <t>UTILIZACIÓN DE MAQUINARIA ESTACIONARIA PARA EL TRABAJO BÁSICO EN MADERA</t>
  </si>
  <si>
    <t>OPERACIÓN DE EQUIPOS PARA LA CONFECCIÓN DE CHAQUETAS TÉRMICAS</t>
  </si>
  <si>
    <t>ACABADO DE CHAQUETAS TÉRMICAS</t>
  </si>
  <si>
    <t>Población aprobada, según provincia y cantón de residencia</t>
  </si>
  <si>
    <t>DISEÑO DE JARDINES CIRCULARES</t>
  </si>
  <si>
    <t>IDENTIFICACIÓN DE PLANTAS ORNAMENTALES EN JARDINES TROPICALES</t>
  </si>
  <si>
    <t>PROPAGACIÓN VEGETATIVA Y CONTROL DE PLAGAS EN ESPECIES ORNAMENTALES Y MEDICINALES.</t>
  </si>
  <si>
    <t>ELEMENTOS DE FORMACIÓN DE ÁRBOLES FRUTALES Y ORNAMENTALES</t>
  </si>
  <si>
    <t>FORMACIÓN DE ÁRBOLES FRUTALES Y ORNAMENTALES</t>
  </si>
  <si>
    <t>COMPOSTAJE DE RESIDUOS DE BROZA DE CAFE</t>
  </si>
  <si>
    <t>ACTUALIZACIÓN EN EL MANEJO HIDROPÓNICO DEL CULTIVO DE TOMATE</t>
  </si>
  <si>
    <t>MEJORAS EN EL MANEJO INTEGRADO DE PLAGAS</t>
  </si>
  <si>
    <t>MANEJO SEGURO DE PRODUCTOS FITOSANITARIOS</t>
  </si>
  <si>
    <t>ESTABLECIMIENTO DE UN PROGRAMA DE FERTILIZACIÓN EN AGUACATE</t>
  </si>
  <si>
    <t>MANEJO DEL SISTEMA DE PODA EN EL CULTIVO DE AGUACATE</t>
  </si>
  <si>
    <t>ASPECTOS DEL MANEJO AGRONÓMICO DEL CULTIVO DE AGUACATE</t>
  </si>
  <si>
    <t>PRODUCCIÓN DE BIOINSUMOS PARA VIVERO ORNAMENTAL</t>
  </si>
  <si>
    <t>MEJORAS EN LA PRODUCCIÓN DE CULTIVOS HORTÍCOLAS</t>
  </si>
  <si>
    <t>NUTRICIÓN DE CITRICOS EN ETAPAS DE VIVERO</t>
  </si>
  <si>
    <t>NUTRICIÓN VEGETAL DE PLANTAS ORNAMENTALES</t>
  </si>
  <si>
    <t>PLAGAS Y ENFERMEDADES EN ESPECIES ORNAMENTALES</t>
  </si>
  <si>
    <t xml:space="preserve"> FORMULACION DE ABONO COMPOST CON EXCEDENTES PLANTAS ORNAMENTALES</t>
  </si>
  <si>
    <t>CONTROL BIOLÓGICO EN LA PRODUCCIÓN AGRÍCOLA</t>
  </si>
  <si>
    <t>ESTABLECIMIENTO Y MANEJO DE UNA COMPOSTERA.</t>
  </si>
  <si>
    <t>MANEJO SANITARIO Y NUTRICIONAL DE GANADO DE ENGORDE</t>
  </si>
  <si>
    <t>PRÁCTICAS DE MANEJO SANITARIO EN ANIMALES DE ENGORDE</t>
  </si>
  <si>
    <t>CAJAS TECNIFICADAS PARA COLMENAS DE ABEJAS.</t>
  </si>
  <si>
    <t>MANEJO DE INFESTACIONES DE ÁCAROS EN COLMENAS</t>
  </si>
  <si>
    <t>ESTRATEGIAS DE SUPLEMENTACIÓN EN GANADO DE CARNE</t>
  </si>
  <si>
    <t>MANEJO GENERAL DEL HATO OVINO</t>
  </si>
  <si>
    <t>PRODUCCIÓN DE BIOGAS</t>
  </si>
  <si>
    <t>MÓDELO DE PRODUCCIÓN CAPRINA PARA HACIENDA SANTA PAULA</t>
  </si>
  <si>
    <t>MÓDELO DE PRODUCCIÓN CAPRINA PARA RANCHO AVELLANAS</t>
  </si>
  <si>
    <t>MÓDELO DE PRODUCCIÓN CAPRINA PARA LÁCTEOS CAPRILOVE</t>
  </si>
  <si>
    <t>RECORTE PREVENTIVO DE PEZUÑAS EN GANADO DOBLE PROPÓSITO</t>
  </si>
  <si>
    <t>ALIMENTACIÓN Y NUTRICIÓN PARA ENGORDE DE BOVINOS</t>
  </si>
  <si>
    <t>MANEJO REPRODUCTIVO EN UN SISTEMA DE CRÍA DE BOVINOS</t>
  </si>
  <si>
    <t>MANEJO SANITARIO Y ALIMENTICIO DE LAS GALLINAS EN POSTURA</t>
  </si>
  <si>
    <t>METODOLOGÍAS DE MANEJO DE LAS ABEJAS.</t>
  </si>
  <si>
    <t>MANEJO ALIMENTICIO PARA EL ENGORDE DE BOVINOS</t>
  </si>
  <si>
    <t>PRINCIPIOS DE MANEJO PRODUCTIVO EN UNA EXPLOTACIÓN PORCINA</t>
  </si>
  <si>
    <t>ELABORACIÓN DE ABONOS ORGÁNICOS PARA PASTURA</t>
  </si>
  <si>
    <t>INSTALACIÓN DE CERCAS ELÉCTRICAS SOLARES</t>
  </si>
  <si>
    <t>CONTROL DE LA EROSIÓN DEL SUELO EN CULTIVO DE CÚRCUMA.</t>
  </si>
  <si>
    <t>SECADO DE CAFÉ EN SECADORES SOLARES.</t>
  </si>
  <si>
    <t>DISEÑO DE REGISTROS TÉCNICOS ECONÓMICOS EN LA EMPRESA AGROPECUARIA</t>
  </si>
  <si>
    <t>FORMULACIÓN DE REGISTROS TÉCNICOS CONTABLES EN LA EMPRESA AGROPECUARIA</t>
  </si>
  <si>
    <t>MANEJO DE REGISTROS TÉCNICOS ECONÓMICOS EN LA EMPRESA AGROPECUARIA</t>
  </si>
  <si>
    <t>ASPECTOS DE PLANEAMIENTO EN LA EMPRESA AGROPECUARIA</t>
  </si>
  <si>
    <t>FACTIBILIDAD PARA EL FUNCIONAMIENTO DEL ARIETE HIDRÁULICO</t>
  </si>
  <si>
    <t>EVALUACION DE SISTEMA DE RIEGO DE ALMACIGO DE CAFÉ Y AGUACATE</t>
  </si>
  <si>
    <t>ESTRUCTURACIÓN DE UN PERFIL DE PROYECTO PARA LA EMPRESA AGROPECUARIA</t>
  </si>
  <si>
    <t>FORMATOS DE REGISTROS EN LA EMPRESA AGROPECUARIA</t>
  </si>
  <si>
    <t>USO DE HERRAMIENTAS TECNOLÓGICAS EN LA EMPRESA AGROPECUARIA</t>
  </si>
  <si>
    <t>REGISTRO DE MARCA EN LA EMPRESA AGRÍCOLA</t>
  </si>
  <si>
    <t>TRÁMITES PARA REGISTRO DE MARCA EN LA EMPRESA AGROPECUARIA</t>
  </si>
  <si>
    <t>REGISTROS ADMINISTRATIVOS PARA CONTROLAR LA PRODUCCIÓN DE CAFÉ</t>
  </si>
  <si>
    <t>ASPECTOS DE REGISTROS ECONÓMICO-TÉCNICO EN LA EMPRESA AGROPECUARIA</t>
  </si>
  <si>
    <t>SISTEMAS DE ASEGURAMIENTO DE LA CALIDAD AGROALIMENTARIA EN LA EMPRESA AGROPECUARIA</t>
  </si>
  <si>
    <t>MÉTODO DE REGISTROS ELECTRÓNICOS EN LA EMPRESA AGROPECUARIA</t>
  </si>
  <si>
    <t>ANÁLISIS DE PROCESOS DE TRAZABILIDAD EN LA EMPRESA AGRÍCOLA</t>
  </si>
  <si>
    <t>TRÁMITES PARA REGISTRO DE PYME EN LA EMPRESA AGROPECUARIA</t>
  </si>
  <si>
    <t>MANEJO DE REGISTROS ELECTRÓNICOS EN LA EMPRESA AGROPECUARIA</t>
  </si>
  <si>
    <t>CÁLCULO DEL PUNTO DE EQUILIBRIO EN LA EMPRESA AGRÍCOLA</t>
  </si>
  <si>
    <t>EXCAVAR RESERVORIO PARA EL ALMACENAMIENTO DE AGUA</t>
  </si>
  <si>
    <t>ACUMULAR AGUA DE LLUVIA POR MEDIO DE UN RESERVORIO CONSTRUIDO EN TIERRA E IMPERMEABILIZADO</t>
  </si>
  <si>
    <t>COLOCACION DE EQUIPO DE RIEGO POR GOTEO PARA PASTO DE CORTA</t>
  </si>
  <si>
    <t>TRANSPORTE DE FERTILIZANTE EN EL AGUA DE RIEGO.</t>
  </si>
  <si>
    <t>DISTRIBUCIÓN DE EQUIPO DE RIEGO POR GOTEO PARA PASTO DE CORTA</t>
  </si>
  <si>
    <t>APLICACIÓN DE AGUA PARA PASTO DE CORTA UTILIZANDO RIEGO POR ASPERSION</t>
  </si>
  <si>
    <t>CONGREGAR AGUAS DE LLUVIA Y DE NACIENTE EN UN RESERVORIO CONSTRUIDO EN LA TIERRA</t>
  </si>
  <si>
    <t>DISTRIBUCION DE AGUA PARA ABREVAR GANADO</t>
  </si>
  <si>
    <t>CONTROL DE LA HUMEDAD DE LAS CAMAS DE LOMBRICES POR MEDIO DE EQUIPO DE RIEGO POR MICROASPERSION</t>
  </si>
  <si>
    <t>SELECCIÓN Y CAPTACIÓN DE FUENTE DE AGUA PARA SISTEMA DE RIEGO</t>
  </si>
  <si>
    <t>ELEMENTOS TÉCNICO ECONÓMICO DEL PAQUETE TECNOLÓGICO EN PLÁTANO</t>
  </si>
  <si>
    <t>USO DE EQUIPOS DE RIEGO EN EL CULTIVO DE CHILE</t>
  </si>
  <si>
    <t>SELECCIÓN DE ELEMENTOS PARA SISTEMA DE BOMBEO EN POZO ARTESANAL</t>
  </si>
  <si>
    <t>FUNCIONAMIENTO DE LOS EQUIPOS DE FERTIRRIEGO PARA EL CULTIVO DE PITAHAYA</t>
  </si>
  <si>
    <t>TECNICAS DE CONDUCCIÓN Y OPERACION PARA COSECHADORA DE ARROZ CON LLANTAS</t>
  </si>
  <si>
    <t>ELEMENTOS DEL ENTORNO DE UN PERFIL DE PROYECTO AGROPECUARIO</t>
  </si>
  <si>
    <t>ARMADO Y FUNCIOMAMIENTO DEL ARIETE HIDRAULICO UNIVERSAL</t>
  </si>
  <si>
    <t>FACTIBILIDAD DE IMPLEMENTAR EL USO DE ARIETE HIDRAULICO UNIVERSAL</t>
  </si>
  <si>
    <t>TECNICA DE AFORO POZO ARTESANAL</t>
  </si>
  <si>
    <t>ALMACENAMIENTO PARA EL RIEGO CON PURINES</t>
  </si>
  <si>
    <t>ELABORACIÓN DE PRESUPUESTO EN LA ASADA</t>
  </si>
  <si>
    <t>MANEJO E INTERPRETACIÓN DE LOS ESTADOS FINANCIEROS EN ASADAS.</t>
  </si>
  <si>
    <t>ECUACION CONTABLE EN LA ASADA</t>
  </si>
  <si>
    <t>INTERPRETACIÓN DE ESTADOS FINANCIEROS EN LA ASADA</t>
  </si>
  <si>
    <t>IDENTIFICACION DE LAS FUNCIONES DE JUNTA DIRECTIVA Y FISCAL EN LA ASADA</t>
  </si>
  <si>
    <t>MANEJO DE LIBROS LEGALES EN LA ASADA</t>
  </si>
  <si>
    <t>DEBERES Y OBLIGACIONES DE MIEMBROS DE JUNTA DIRECTIVA Y FISCALIA EN LA ASADA</t>
  </si>
  <si>
    <t>MANEJO DE LIBROS LEGALES EN ASADAS</t>
  </si>
  <si>
    <t>SELECCIÓN DEL SISTEMA DE RIEGO PARA EL CULTIVO DE AGUACATE</t>
  </si>
  <si>
    <t>TÉCNICAS DE SERVICIO A LA CLIENTELA</t>
  </si>
  <si>
    <t>ESTRATEGIAS DE MODELO DE NEGOCIO EN UN MERCADO CAMBIANTE.</t>
  </si>
  <si>
    <t>SERVICIO AL CLIENTE CON ACTITUD POSITIVA</t>
  </si>
  <si>
    <t>CONTABILIDAD GENERAL PARA PYMES</t>
  </si>
  <si>
    <t>TÉCNICAS DE SERVICIO AL CLIENTE</t>
  </si>
  <si>
    <t>ELEMENTOS PARA OPTIMIZAR EL SERVICIO A LA CLIENTELA</t>
  </si>
  <si>
    <t>INTERPRETACIÓN DE ESTADOS FINANCIEROS EN UNA COOPERATIVA DE SERVICIOS MÚLTIPLES</t>
  </si>
  <si>
    <t>FORTALECIMIENTO DEL SERVICIO A LA CLIENTELA.</t>
  </si>
  <si>
    <t>HABILIDADES BLANDAS PARA MEJORAR LAS RELACIONES INTERPERSONALES EN EL TRABAJO.</t>
  </si>
  <si>
    <t>FORTALECIMIENTO DE LA ATENCIÓN AL USUARIO EN LAS MUNICIPALIDAD</t>
  </si>
  <si>
    <t>ESTRATEGIAS DE MARKETING PARA LA COMERCIALIZACIÓN EFECTIVA DE MAKEUP Y SKIN CARE</t>
  </si>
  <si>
    <t>FORTALECIMIENTO DEL MERCADEO Y DEL SERVICIO A LA CLIENTELA.</t>
  </si>
  <si>
    <t>ADMINISTRACIÓN GENERAL DE UNA MICROEMPRESA</t>
  </si>
  <si>
    <t>ESTRATEGIAS DE MOTIVACIÓN LABORAL.</t>
  </si>
  <si>
    <t>MEJORAMIENTO DE LA CALIDAD DEL SERVICIO DE LA FUERZA DE VENTAS</t>
  </si>
  <si>
    <t>CONTABILIDAD COMERCIAL PARA PYMES</t>
  </si>
  <si>
    <t>EMPLEO DE CONCEPTOS BÁSICOS EN EL SERVICIO A LA CLIENTELA.</t>
  </si>
  <si>
    <t>HABILIDADES BLANDAS Y COMUNICATIVAS PARA LA RESOLUCIÓN Y MEDIACIÓN DE CONFLICTOS.</t>
  </si>
  <si>
    <t>DISEÑO DE AUXILIARES CONTABLES DE INGRESOS Y GASTOS EN LA PYME</t>
  </si>
  <si>
    <t>HABILIDADES BLANDAS PARA PERSONAL DE EMPRESA MIPYME.</t>
  </si>
  <si>
    <t>TECNICAS DE MERCADEO Y ATENCION A LA CLIENTELA</t>
  </si>
  <si>
    <t>CLIMA ORGANIZACIONAL</t>
  </si>
  <si>
    <t>ESTRATEGIAS DE MERCADO PARA LA ATRACCIÓN Y AUMENTO DE VENTAS EN BISUTERÍA</t>
  </si>
  <si>
    <t>PROYECCIÓN DEL EFECTIVO A TRAVÉS DE UN FLUJO DE CAJA EN UNA PYME</t>
  </si>
  <si>
    <t>ADMINISTRACIÓN DEL TIEMPO EN LA JORNADA LABORAL Y GESTIÓN DE PRIORIDADES ENFOCADA EN RESULTADOS</t>
  </si>
  <si>
    <t>EMPLEO DEL MERCADEO Y LAS REDES SOCIALES PARA DAR A CONOCER LOS PRODUCTOS DE LA EMPRESA</t>
  </si>
  <si>
    <t>COMO APLICAR EL PROCESO ADMINISTRATIVO EN UNA PYME AGRÍCOLA.</t>
  </si>
  <si>
    <t>ANÁLISIS DE DATOS EN MS-EXCEL PARA LA TOMA DE DECISIONES</t>
  </si>
  <si>
    <t>FÓRMULAS Y FUNCIONES VINCULADAS EN EXCEL PARA LA MANIPULACIÓN DE DATOS</t>
  </si>
  <si>
    <t>ELABORACIÓN DE DASHBOARD INTERACTIVOS PARA EL MANEJO DE INFORMACIÓN</t>
  </si>
  <si>
    <t>HERRAMIENTAS INTERMEDIAS DE LA HOJA DE CÁLCULO EXCEL PARA EL TRATAMIENTO Y ANÁLISIS DE DATOS.</t>
  </si>
  <si>
    <t>COMPETENCIAS EN EL USO DE MS-EXCEL PARA LA TOMA DE DECISIONES</t>
  </si>
  <si>
    <t>USO DEL MS-EXCEL PARA LA ADMINISTRACIÓN DE LA INFORMACIÓN</t>
  </si>
  <si>
    <t>MANIPULAR HERRAMIENTAS BÁSICAS DE EXCEL PARA EL ORDENAMIENTO Y REGISTRO DE INFORMACIÓN.</t>
  </si>
  <si>
    <t>ESTRUCTURACIÓN GUIADA PARA LA PREPARACIÓN Y RESPUESTA ANTE EMERGENCIAS SEGÚN NORMA TÉCNICA</t>
  </si>
  <si>
    <t>PLAN DE ACCIÓN PARA LA PREPARACIÓN Y RESPUESTA ANTE EMERGENCIAS SEGÚN NORMA TÉCNICA</t>
  </si>
  <si>
    <t>PLANIFICACIÓN DE INVENTARIOS EN SISTEMAS DE FARMACIAS</t>
  </si>
  <si>
    <t>COSTOS PARA TALLER DE COSTURA</t>
  </si>
  <si>
    <t>COSTOS PARA PRODUCTOS METÁLICOS</t>
  </si>
  <si>
    <t>TÉCNICAS DE PRODUCCIÓN</t>
  </si>
  <si>
    <t>COSTOS Y FACTIBILIDAD PARA EMPRENDIMIENTO</t>
  </si>
  <si>
    <t>COSTOS PARA ROSQUILLAS Y TANELAS</t>
  </si>
  <si>
    <t>ELABORACIÓN DE QUESOS DE PASTA HILADA Y CULTIVADOS LÁCTEOS</t>
  </si>
  <si>
    <t>PRE REQUISITOS SOPORTE DE BUENAS PRÁCTICAS DE MANUFACTURA</t>
  </si>
  <si>
    <t>ESTANDARIZACIÓN DE LAMINAS DE FRUTAS DESHIDRATADAS</t>
  </si>
  <si>
    <t>ELABORACIÓN DE JALEAS Y MERMELADAS DE FRUTAS</t>
  </si>
  <si>
    <t>GENERALIDADES AL ELABORAR MASAS MADRES PARA PANES ARTESANALES DULCES Y SALADOS</t>
  </si>
  <si>
    <t>ELABORACIÓN DE PRODUCTOS A PARTIR DEL FRUTO DE PITAHAYA</t>
  </si>
  <si>
    <t>PROCESAMIENTO EN LA ELABORACIÓN DE MERMELADAS DE FRUTAS Y AYOTE</t>
  </si>
  <si>
    <t>ESTANDARIZACIÓN DE LA CONSERVA DE ALBAHACA</t>
  </si>
  <si>
    <t>ETIQUETADO GENERAL Y NUTRICIONAL TISHA &amp; CAKES</t>
  </si>
  <si>
    <t xml:space="preserve"> REQUISITOS SANITARIOS EN EL PROCESO Y COMERCIALIZACION DE PRODUCTOS MARINOS YACUICOLAS</t>
  </si>
  <si>
    <t>MANTENIMIENTO Y PROGRAMACIÓN DE GUILLOTINAS.</t>
  </si>
  <si>
    <t>CONDUCCIÓN EFICIENTE DE VEHÍCULOS DE TRABAJO</t>
  </si>
  <si>
    <t>NOMBRE DEL SERVICIO: REVISIÓN PERIÓDICA  SE MAQUINARIA PESADA.</t>
  </si>
  <si>
    <t>DIBUJO MECÁNICO ASISTIDO POR COMPUTADORA INVENTOR BASICO I</t>
  </si>
  <si>
    <t>DIBUJO MECÁNICO ASISTIDO POR COMPUTADORA INVENTOR BASICO II</t>
  </si>
  <si>
    <t>APLICACIÓN DE CONCEPTOS DE METROLOGÍA DIMENSIONAL</t>
  </si>
  <si>
    <t>IDENTIFICACIÓN Y PRINCIPIOS DE LOS MATERIALES ABRASIVOS</t>
  </si>
  <si>
    <t>PRINCIPIOS BÁSICOS DE  HERRAMIENTAS DE CORTE.</t>
  </si>
  <si>
    <t>PRINCIPIOS BÁSICOS EN EL USO DE FRESADORA CONVENCIONAL.</t>
  </si>
  <si>
    <t>PROGRAMACIÓN EN FORMA MANUAL Y OPERACIÓN DE FRESADORAS CNC. CON CONTROLES FADAL Y HAAS.</t>
  </si>
  <si>
    <t>PRINCIPIOS DE INCERTIDUMBRES EN  MEDICIÓN APLICABLES EN LABORATORIOS DE ENSAYO Y/O CALIBRACIÓN</t>
  </si>
  <si>
    <t>PREVENCIÓN DE FALLAS EN MATERIALES DE ACERO</t>
  </si>
  <si>
    <t>INTERPRETACIÓN DE ENSAYOS DE TRACCIÓN DE LAMINADOS PLANOS.</t>
  </si>
  <si>
    <t>EVALUACIÓN DEL GRANO METALOGRÁFICO EN ACEROS LAMINADOS</t>
  </si>
  <si>
    <t>PRODUCCIÓN DE ALIMENTOS EN ACUAPONÍA A PEQUEÑA ESCALA</t>
  </si>
  <si>
    <t>FORMULACIÓN Y ELABORACIÓN DE UNA DIETA CON PLANTAS ACUÁTICAS PARA EL CULTIVO DE GUAPOTES</t>
  </si>
  <si>
    <t>POLICULTIVO DE TILAPIA Y LANGOSTA DE AGUA DULCE EN SAN BLAS DE JICARAL.</t>
  </si>
  <si>
    <t>DIBUJO EN 2D PARA GRABADO LÁSER SOBRE MADERA Y OTROS MATERIALES</t>
  </si>
  <si>
    <t>DIGITALIZACIÓN DE IMÁGENES Y DIBUJOS POR MEDIO DE INKSCAPE</t>
  </si>
  <si>
    <t>USO Y CONFIGURACIÓN DEL CNC LÁSER Y PROGRAMA CONTROLADOR</t>
  </si>
  <si>
    <t>DISEÑO DE EMPAQUES PARA PLANTAS ORNAMENTALES SEGÚN PROCEDIMIENTOS ARTESANALMENTE</t>
  </si>
  <si>
    <t>PROCESO ARTESANAL PARA EL DISEÑO DE LA IMAGEN VISUAL</t>
  </si>
  <si>
    <t>TÉCNICAS DE PINTURA ACRÍLICA PARA DECORACIÓN DE ARTESANÍAS</t>
  </si>
  <si>
    <t>APLICACIÓN DE PERSPECTIVAS PARALELAS Y OBLICUAS EN DISEÑOS DE PAISAJES URBANOS Y RURALES</t>
  </si>
  <si>
    <t>DIBUJOS DEL ROSTRO SEGÚN CÁNONES Y EXPRESIONES FACIALES</t>
  </si>
  <si>
    <t>PRODUCCIÓN DE PASTAS CON PAPEL MACHE Y TÉCNICAS DE PIGMENTACIÓN</t>
  </si>
  <si>
    <t>DECORACIÓN DE EMPAQUES ARTESANALES CON USO DE MATERIALES ALTERNATIVOS</t>
  </si>
  <si>
    <t>TÉCNICAS DE BATIK CON ACUARELAS Y ENMASCARADOR PARA RESERVA</t>
  </si>
  <si>
    <t>TÉCNICA DE EMPAPELADO (DECOUPAGE) PARA ACABADO DE PRODUCTOS</t>
  </si>
  <si>
    <t>TÉCNICAS CREATIVAS PARA DISEÑO Y DESARROLLO DE PRODUCTOS ARTESANALES</t>
  </si>
  <si>
    <t>ALAMBRISMO Y ANUDADOS PARA LA BISUTERÍA.</t>
  </si>
  <si>
    <t>ALISTADO DE PIEZAS PARA BISUTERÍA</t>
  </si>
  <si>
    <t>APLICACIÓN DE LOS FUNDAMENTOS DEL DISEÑO Y LA COMPOSICIÓN A LA BISUTERÍA</t>
  </si>
  <si>
    <t>INTERPRETACIÓN DE DIBUJO DE LA NATURALEZA MEDIANTE EL MÉTODO DE LA OBSERVACIÓN</t>
  </si>
  <si>
    <t>TÉCNICAS DE PINTADO Y ACABADOS SOBRE PAPEL HECHO A MANO</t>
  </si>
  <si>
    <t>TÉCNICAS EN PINTADO DE ARTESANÍAS</t>
  </si>
  <si>
    <t>ACTUALIZACIÓN EN CORTES DE CABELLO MASCULINO SEGÚN DISEÑOS Y ACABADOS ESTABLECIDOS</t>
  </si>
  <si>
    <t>ACTUALIZACIÓN EN CORTES DE CABELLO PARA DAMA</t>
  </si>
  <si>
    <t>AUXILIOS PSICOLÓGICOS DURANTE LA ATENCIÓN A PERSONAS ADULTAS MAYORES</t>
  </si>
  <si>
    <t>PROCEDIMIENTOS BÁSICOS PARA INSTALACIÓN DE UN TANQUE DE POLIETILENO PARA ABASTECIMIENTO DE AGUA</t>
  </si>
  <si>
    <t>IDENTIFICACIÓN DE EQUIPOS Y ACCESORIOS PARA LA CONSTRUCCIÓN DE PISCINAS Y SPAS</t>
  </si>
  <si>
    <t>BASES PARA LA ELABORACIÓN E INSTALACIÓN DE ENCOFRADOS DE MADERA Y MEZCLAS DE CONCRETO HIDRÁULICO</t>
  </si>
  <si>
    <t>ETAPAS PARA LA IMPLEMENTACIÓN DE UN SISTEMA DE GESTIÓN AMBIENTAL</t>
  </si>
  <si>
    <t>APLICACIÓN DE BUENAS PRÁCTICAS AMBIENTALES EN LA ELABORACIÓN DE PRODUCTOS DE LIMPIEZA</t>
  </si>
  <si>
    <t>ASPECTOS BÁSICOS PARA EL MANEJO DE LAS AGUAS RESIDUALES</t>
  </si>
  <si>
    <t>MANEJO Y ALMACENAMIENTO DE SUSTANCIAS QUÍMICAS PELIGROSAS</t>
  </si>
  <si>
    <t>APLICACIÓN DE CONCEPTOS PARA EL MANEJO DE RESIDUOS SÓLIDOS</t>
  </si>
  <si>
    <t>ELEMENTOS PARA LA GESTIÓN INTEGRAL DE RESIDUOS SÓLIDOS</t>
  </si>
  <si>
    <t>SISTEMAS DE CLORACIÓN PARA LA POTABILIZACIÓN DEL AGUA EN UN ACUEDUCTO</t>
  </si>
  <si>
    <t>CONCEPTOS PARA LA OPERACIÓN Y MANTENIMIENTO DE UN SISTEMA DE TRATAMIENTO AERÓBICO</t>
  </si>
  <si>
    <t>TRAZO Y CONFECCIÓN DEL PANTALÓN CON BOLSILLOS PARA CABALLERO.</t>
  </si>
  <si>
    <t>ACABADOS EN CONFECCIÓN DE CAMISETA Y PANTALONETA DEPORTIVA</t>
  </si>
  <si>
    <t>TRAZO BÁSICO DE ROPA INTERIOR PARA DAMA Y CABALLERO</t>
  </si>
  <si>
    <t>ACABADOS EN ESCOTES DE GABACHAS Y BOLSILLOS CON RIBETE EN PANTALÓN PARA DAMA</t>
  </si>
  <si>
    <t>ASESORÍA EN PANTALONETA Y CAMISETA</t>
  </si>
  <si>
    <t>ASESORÍA EN PATRONAJE DE CENEFAS Y ELABORACIÓN DEL EDREDÓN</t>
  </si>
  <si>
    <t>ASESORÍA EN TRAZO Y CONFECCIÓN BÁSICO DE CAMISA</t>
  </si>
  <si>
    <t>ASESORÍA EN TRAZO Y CONFECCIÓN DE PANTALETAS PARA DAMA</t>
  </si>
  <si>
    <t>ASESORÍA EN AUMENTO Y DEGRADADO DE PATRONES DE PRENDAS DE VESTIR.</t>
  </si>
  <si>
    <t>ASESORÍA EN DETALLES DE ROPA DEPORTIVA</t>
  </si>
  <si>
    <t>ASESORÍA EN DETALLES DE TRAZO Y CONFECCIÓN DE UNIFORMES SECTOR SALUD.</t>
  </si>
  <si>
    <t>ASESORÍA EN TRAZO Y CONFECCIÓN DE SACO PARA CABALLERO</t>
  </si>
  <si>
    <t>ASESORÍA EN PATRONAJE DE PIJAMAS</t>
  </si>
  <si>
    <t>PATRONAJE DE DISEÑOS PARA MASCOTAS</t>
  </si>
  <si>
    <t>COSTURA AVANZADA DE CHAQUETAS TÉRMICAS PARA LA INDUSTRIA</t>
  </si>
  <si>
    <t>CONFECCIÓN DE RUEDOS EN PAÑUELOS</t>
  </si>
  <si>
    <t>OPERACIÓN BÁSICA DE MAQUINAS PLANA Y OVERLOCK</t>
  </si>
  <si>
    <t>ASESORÍA CONFECCIÓN DE ACABADOS PARA ASAS DE BOLSOS Y FAJAS PARA VESTUARIO</t>
  </si>
  <si>
    <t>ASESORÍA EN TÉCNICAS PARA APLICACIÓN DE ACCESORIOS DECORATIVOS EN BOLSOS</t>
  </si>
  <si>
    <t>CONFECCIÓN DE CUELLOS APLICADOS EN PRENDAS DE VESTIR PARA DAMA</t>
  </si>
  <si>
    <t>CORTE DE PIEZAS PARA LA CONFECCIÓN DE CUELLOS EN PRENDAS DE ROPA PARA DAMA</t>
  </si>
  <si>
    <t>TRAZO DE PATRONES PARA CUELLOS APLICADOS EN ROPA PARA DAMA</t>
  </si>
  <si>
    <t>ASESORÍA EN ACABADOS PARA VESTIDOS DE FIESTA Y FANTASÍA</t>
  </si>
  <si>
    <t>ASESORÍA EN TÉCNICAS DE ACABADOS PARA PRENDAS DE TRAJES DE BAÑO</t>
  </si>
  <si>
    <t>ASESORÍA EN TRAZO DE PATRONES PARA CENEFAS DRAPEADAS</t>
  </si>
  <si>
    <t>ASESORÍA EN MODIFICACIÓN DE PATRONES PARA TRAJES DE BAÑO PARA DAMA</t>
  </si>
  <si>
    <t>ASESORÍA EN TRAZO DE CAMISA Y PANTALÓN PARA CABALLERO.</t>
  </si>
  <si>
    <t>MODIFICACIÓN DE PATRONES Y ACABADOS PARA DIFERENTES DISEÑOS EN PIJAMAS PARA DAMA E INFANTILES</t>
  </si>
  <si>
    <t>ASESORÍA EN CONFECCIÓN DE BOLSILLO Y CUELLO.</t>
  </si>
  <si>
    <t>MANEJO DE MÁQUINA COVER STICH INDUSTRIAL</t>
  </si>
  <si>
    <t>OPERACIONES APLICADAS EN LA MÁQUINA COVER STICH INDUSTRIAL</t>
  </si>
  <si>
    <t>CALIDAD EN LA ATENCION A LA CLIENTELA</t>
  </si>
  <si>
    <t>ESPECIALIDADES A LA PARRILLA</t>
  </si>
  <si>
    <t>COMPRAS Y ALMACENADO EN COCINA</t>
  </si>
  <si>
    <t>ESTRUCTURA DE MENU</t>
  </si>
  <si>
    <t>ETIQUETA Y PROTOCOLO DEL SERVICIO DE ALIMENTOS Y BEBIDAS.</t>
  </si>
  <si>
    <t>MONTAJE DE PLATILLOS</t>
  </si>
  <si>
    <t>ESTANDARIZACIÓN DE BEBIDAS.</t>
  </si>
  <si>
    <t>PAUTAS PARA EL SERVICIO A LA MESA.</t>
  </si>
  <si>
    <t>SERVICIO SECUENCIAL A LA MESA.</t>
  </si>
  <si>
    <t>TÉCNICAS DE COCTELERÍA Y METODOS DE CAFÉ</t>
  </si>
  <si>
    <t>CARNES A LA PARRILLA</t>
  </si>
  <si>
    <t>ALMACENADO Y ETIQUETADO DE INSUMOS</t>
  </si>
  <si>
    <t>MONTAJE Y DECORADO MANJARES</t>
  </si>
  <si>
    <t>ELABORACIÓN DE PRODUCTOS LA PARRILLA.</t>
  </si>
  <si>
    <t>PLATILLOS A BASE DE PAPAS</t>
  </si>
  <si>
    <t>ESTANDARIZACIÓN DE RECETAS EN COCTELERÍA</t>
  </si>
  <si>
    <t>ATENCIÓN AL CLIENTE EN CAFETERÍA</t>
  </si>
  <si>
    <t>PREPARACIÓN Y SERVICIO DE CAFÉ ESPRESSO Y CAFÉ CAPUCCINO.</t>
  </si>
  <si>
    <t>ELABORACION DE FICHAS TECNICAS Y SU COSTEO</t>
  </si>
  <si>
    <t>ELABORACION DE POSTRES FRIOS</t>
  </si>
  <si>
    <t>PLATILLOS A BASE DE PESCADOS DE BAJO COSTO COMERCIAL</t>
  </si>
  <si>
    <t>PLATILLOS CON PRODUCTOS AGRICOLA DE ZONA.</t>
  </si>
  <si>
    <t>COCCION DE MANJARES EN METODO DE PARRILLA</t>
  </si>
  <si>
    <t>No indican sexo o intersexo</t>
  </si>
  <si>
    <t xml:space="preserve">                         Bases de datos estadísticas. Año 2023.</t>
  </si>
  <si>
    <t>GENERALIDADES EN LA ELABORACION ABONOS ORGANICOS</t>
  </si>
  <si>
    <t>EJES PRINCIPALES DE LAS BUENAS PRÁCTICAS EN LA AGRICULTURA</t>
  </si>
  <si>
    <t>ELABORACIÓN DE BIOINSUMOS PARA EL CULTIVO DE HORTALIZAS</t>
  </si>
  <si>
    <t>ADECUACIÓN DE PLANTA PARA CULTIVO DE HONGOS OSTRA</t>
  </si>
  <si>
    <t>INFRAESTRUCTURA PARA UNA PLANTA DE PRODUCCION HONGO OSTRA</t>
  </si>
  <si>
    <t>PROTOCOLO PARA LA ESTANDARIZACIÓN DE PRODUCCIÓN DEE HONGOS OSTRA</t>
  </si>
  <si>
    <t>PROTOCOLO PARA LA ESTANDARIZACIÓN DEL CULTIVO DE BACTERIAS BENÉFICAS</t>
  </si>
  <si>
    <t>DISEÑO DE PLANTACIÓN DE CÍTRICOS</t>
  </si>
  <si>
    <t>POSCOSECHA EN CENTROS DE ACOPIO</t>
  </si>
  <si>
    <t>PRÁCTICAS FITOSANITARIAS EN EL CULTIVO DEL CAFÉ</t>
  </si>
  <si>
    <t>REGISTROS Y TRAZABILIDAD EN LA ACTIVIDAD PRODUCTIVA</t>
  </si>
  <si>
    <t>Valverde Vega</t>
  </si>
  <si>
    <t>MANEJO INTEGRADO DE PLAGAS Y ENFERMEDADES EN EL CULTIVO DE AGUACATE</t>
  </si>
  <si>
    <t>MUESTREO COMPUESTO DE SUELOS Y USO DE SIG</t>
  </si>
  <si>
    <t>ESTANDARIZACIÓN DE REGISTROS AGRICOLAS EN EL CULTVO DE PLANTAS ORNAMENTALES</t>
  </si>
  <si>
    <t>MANEJO PREVENTIVO DE HLB EN CÍTRICOS</t>
  </si>
  <si>
    <t>Acosta</t>
  </si>
  <si>
    <t>PRÁCTICAS AGRONÓMICAS EN PLANTACIÓN DE CÍTRICOS</t>
  </si>
  <si>
    <t>GENERALIDADES Y ELABORACION DE ABONOS ORGÁNICOS</t>
  </si>
  <si>
    <t>PRODUCCIÓN DE BIOINSUMOS</t>
  </si>
  <si>
    <t>MANEJO AGRONOMICO DEL CULTIVO DE AGUACATE</t>
  </si>
  <si>
    <t>GENERALIDADES Y ELABORACIÓN DE ABONOS ORGÁNICOS</t>
  </si>
  <si>
    <t>FORMULACIÓN DE FERTILIZANTES HIDROSOLUBLES PARA CHILE</t>
  </si>
  <si>
    <t>NUTRICIÓN DEL CULTIVO DE HORTENSIA</t>
  </si>
  <si>
    <t>CRP de Guácimo</t>
  </si>
  <si>
    <t>MANEJO INTEGRADO DE PLAGAS Y ENFERMEDADES EN PAPAYA.</t>
  </si>
  <si>
    <t>LABORES AGRONÓMICAS EN EL CULTIVO DE PAPAYA.</t>
  </si>
  <si>
    <t>PROGRAMA DE NUTRICIÓN EN EL CULTIVO DE PAPAYA.</t>
  </si>
  <si>
    <t>PROGRAMA DE NUTRICIÓN EN EL CULTIVO DE PLÁTANO.</t>
  </si>
  <si>
    <t>Matina</t>
  </si>
  <si>
    <t>CFP de Upala</t>
  </si>
  <si>
    <t>MANEJO INTEGRADO DE ENFERMEDADES Y NUTRICIÓN ORGÁNICA EN CACAO</t>
  </si>
  <si>
    <t>Guatuso</t>
  </si>
  <si>
    <t>PRÁCTICAS PARA EL TRASPLANTE Y SANEAMIENTO DE ORQUÍDEAS</t>
  </si>
  <si>
    <t>NUTRICIÓN TRADICIONAL EN ORQUÍDEAS</t>
  </si>
  <si>
    <t>TÉCNICAS Y PROCEDIMIENTOS EN INJERTACIÓN DE FRUTALES</t>
  </si>
  <si>
    <t>PRODUCCIÓN DE INSUMOS ORGÁNICOS</t>
  </si>
  <si>
    <t>CONTROL DE PLAGAS EN EL VIVERO FORESTAL.</t>
  </si>
  <si>
    <t>MANEJO DE CAMAS DE GERMINACIÓN EN EL VIVERO FORESTAL</t>
  </si>
  <si>
    <t>MANEJO DE SUSTRATOS EN EL VIVERO FORESTAL</t>
  </si>
  <si>
    <t>EJECUCIÓN DEL TRASPLANTE EN VIVEROS FORESTALES.</t>
  </si>
  <si>
    <t>MANEJO DE CAMAS DE GERMINACIÓN EN EL VIVERO.</t>
  </si>
  <si>
    <t>MANEJO DE SUSTRATOS EN VIVEROS FORESTALES.</t>
  </si>
  <si>
    <t>BUENAS PRÁCTICAS EN PRODUCCIÓN DE LECHE</t>
  </si>
  <si>
    <t>FERTILIZACIÓN DE FORRAJES Y CONTROL DE CÉLULAS SOMÁTICAS</t>
  </si>
  <si>
    <t>PRÁCTICAS DE ORDEÑO EN SISTEMAS LECHEROS</t>
  </si>
  <si>
    <t>PRINCIPIOS DE  ALIMENTACIÓN Y NUTRICIÓN EN BOVINOS DE CARNE</t>
  </si>
  <si>
    <t>BUENAS PRÁCTICAS DE ORDEÑO EN LECHERÍA ESPECIALIZADA</t>
  </si>
  <si>
    <t>ALIMENTACIÓN DE ABEJAS MELÍFERAS</t>
  </si>
  <si>
    <t>MANEJO DE PASTURAS PARA SISTEMAS DE PRODUCCION LECHEROS</t>
  </si>
  <si>
    <t>PRINCIPIOS DE ALIMENTACIÓN Y NUTRICIÓN EN BOVINOS</t>
  </si>
  <si>
    <t>BUENAS PRATICAS EN PRODUCCION DE LECHE</t>
  </si>
  <si>
    <t>CRIANZA Y MANEJO DE REEMPLAZOS EN LECHERÍA</t>
  </si>
  <si>
    <t>MANEJO NUTRICIONAL DE ABEJAS AFRICANIZADAS</t>
  </si>
  <si>
    <t>ALTERNATIVAS NUTRICIONALES EN GANADO DE LECHE</t>
  </si>
  <si>
    <t>CONTROL SANITARIO INTEGRADO DE COLMENAS DE ABEJAS AFRICANIZADAS</t>
  </si>
  <si>
    <t>MANEJO DE PURINES EN EXPLOTACIONES LECHERAS</t>
  </si>
  <si>
    <t>PRÁCTICAS DE MANEJO DE GANADO BOVINO</t>
  </si>
  <si>
    <t>CRIANZA DE REINAS PARA AUTOABASTECIMIENTO</t>
  </si>
  <si>
    <t>MANEJO DE PASTURAS PARA SISTEMAS DE PRODUCCION DE CARNE BOVINA</t>
  </si>
  <si>
    <t>MANEJO DE PASTURAS PARA SISTEMAS DE PRODUCCIÓN LECHERA</t>
  </si>
  <si>
    <t>ESTRATEGIAS DE ENGORDE PARA BOVINOS</t>
  </si>
  <si>
    <t>CRIANZA Y MANEJO DE LOS REEMPLAZOS EN LA LECHERIA</t>
  </si>
  <si>
    <t>NUTRICIÓN Y ALIMENTACIÓN EN GANADO DE ENGORDE</t>
  </si>
  <si>
    <t>MANEJO DE LOS RECURSOS FORRAJEROS</t>
  </si>
  <si>
    <t>ALTERNATIVAS DE ALIMENTACIÓN Y NUTRICIÓN EN BOVINOS</t>
  </si>
  <si>
    <t>Upala</t>
  </si>
  <si>
    <t>CONDICIONES ADECUADAS EN INSTALACIONES PARA MEJORAR LA PRODUCCIÓN Y REPRODUCCIÓN DEL HATO CAPRINO</t>
  </si>
  <si>
    <t>ASPECTOS DEL MANEJO DE GRANJA AVÍCOLA</t>
  </si>
  <si>
    <t>CONSIDERACIONES AMBIENTALES PARA LA PROTECCIÓN DEL SUELO EN CULTIVO DE CAÑA DE AZÚCAR.</t>
  </si>
  <si>
    <t>REDUCCIÓN DE LA EROSIÓN DEL SUELO EN CAÑA DE AZÚCAR.</t>
  </si>
  <si>
    <t>REGISTRO DE LAS TRANSACCIONES EN LA EMPRESA AGRÍCOLA</t>
  </si>
  <si>
    <t>USO DE REGISTROS EN LA EMPRESA AGRÍCOLA</t>
  </si>
  <si>
    <t>MANEJO DE REGISTROS EN LA EMPRESA AGRÍCOLA</t>
  </si>
  <si>
    <t>DIMENSIONADO DE CAPTACIÓN Y RESERVORIO DE AGUA</t>
  </si>
  <si>
    <t>FACTIBILIDAD PARA LA APLICACIÓN DE AGUA Y BIOLES A PASTOS DE PISO</t>
  </si>
  <si>
    <t>OBLIGACIONES TRIBUTARIAS PARA EMPRESAS AGRÍCOLAS</t>
  </si>
  <si>
    <t>No Especificado</t>
  </si>
  <si>
    <t>PLAN DE NEGOCIOS EN LA EMPRESA AGROPECUARIA</t>
  </si>
  <si>
    <t>REGISTRO DE MARCA PARA LA EMPRESA AGROPECUARIA</t>
  </si>
  <si>
    <t>MONTAJE DEL SISTEMA DE FERTIRRIEGO PARA EL CULTIVO DE TOMATE</t>
  </si>
  <si>
    <t>REVISION DEL SISTEMA DE RIEGO POR GOTEO EN EL CULTIVO DE TOMATE</t>
  </si>
  <si>
    <t>ACTUALIZACION DEL MANUAL DE PUESTO EN LA EMPRESA AGROPECUARIA</t>
  </si>
  <si>
    <t>PLANIFICACION Y PRESUPUESTACION DE ACTIVIDADES AGRICOLAS</t>
  </si>
  <si>
    <t>CONTROL DE LA ESCORRENTIA DE AGUA SUPERFICAL  PRACTICAS MECANICAS DE CONSERVACION DE SUELOS</t>
  </si>
  <si>
    <t>ASEGURAMIENTO DE LA CALIDAD MEDIANTE PROTOCOLOS DE BPA EN LA EMPRESA AGRÍCOLA</t>
  </si>
  <si>
    <t>DOCUMENTACIÓN Y REGISTROS CONTABLES PARA EMPRESAS AGRÍCOLAS</t>
  </si>
  <si>
    <t>ESTRATEGIAS DE CRÉDITO EN LA EMPRESA AGROPECUARIA</t>
  </si>
  <si>
    <t>USO DE REGISTROS TÉCNICO ECONÓMICO EN LA EMPRESA AGROPECUARIA</t>
  </si>
  <si>
    <t>USO DEL CRÉDITO EN LA EMPRESA AGROPECUARIA.</t>
  </si>
  <si>
    <t>PROGRAMAS AMBIENTALES PARA AGROEMPRESAS</t>
  </si>
  <si>
    <t>ELEMENTOS DEL MERCADEO EN LA EMPRESA AGROPECUARIA</t>
  </si>
  <si>
    <t>MANEJO DE PERFILES DE PROYECTOS AGROPECUARIOS</t>
  </si>
  <si>
    <t>USO DE REGISTRO TÉCNICO ECONÓMICO EN LA EMPRESA AGRÍCOLA</t>
  </si>
  <si>
    <t>ANÁLISIS DEL ENTORNO DEL PERFIL DE UN PROYECTO AGROTURÍSTICO</t>
  </si>
  <si>
    <t>ASPECTOS DE PERFIL DE PROYECTOS DE INVERSIÓN EN EMPRESAS AGROTURÍSTICAS</t>
  </si>
  <si>
    <t>REGISTROS CONTABLES POR PARTIDA SIMPLE EN LA EMPRESA AGROPECUARIA</t>
  </si>
  <si>
    <t>ASPECTOS BÁSICOS DEL MERCADEO DE PRODUCTOS AGROPECUARIOS</t>
  </si>
  <si>
    <t>ASPECTOS ADMINISTRATIVOS EN LA EMPRESA AGROPECUARIA</t>
  </si>
  <si>
    <t>CREACIÓN DE EQUIPOS DE AUDITORÍA INTERNA DE CALIDAD EN LA EMPRESA AGROPECUARIA</t>
  </si>
  <si>
    <t>MAPEO Y PLANIFICACIÓN DE LOS PROCESOS DE PRODUCCIÓN EN LA EMPRESA AGRÍCOLA</t>
  </si>
  <si>
    <t>ELEMENTOS DE COSTOS PRODUCTIVOS EN LA EMPRESA AGRÍCOLA</t>
  </si>
  <si>
    <t>IMPLEMENTACIÓN DE REGISTROS EN LA PRODUCCIÓN DE LÁCTEOS</t>
  </si>
  <si>
    <t>ASPECTOS DE COSTOS PRODUCTIVOS EN LA EMPRESA AGROPECUARIA</t>
  </si>
  <si>
    <t>ELEMENTOS ADMINISTRATIVOS EN LA EMPRESA AGROPECUARIA</t>
  </si>
  <si>
    <t>ASPECTOS DE CALIDAD EN LA EMPRESA AGRÍCOLA</t>
  </si>
  <si>
    <t>MANEJO DE HERRAMIENTAS TECNOLÓGICAS EN LA GESTIÓN AGROEMPRESARIAL</t>
  </si>
  <si>
    <t>USO DE REGISTRO TECNICO ECONOMICO EN LA EMPRESA AGRICOLA</t>
  </si>
  <si>
    <t>USO DE REGISTROS ELECTRÓNICOS EN LA EMPRESA AGRÍCOLA</t>
  </si>
  <si>
    <t>ELABORACIÓN DE FLUJO DE CAJA EN LA EMPRESA AGRÍCOLA</t>
  </si>
  <si>
    <t>MÉTODO DE REGISTROS ELECTRÓNICOS EN LA EMPRESA AGRÍCOLA</t>
  </si>
  <si>
    <t>COSTOS DE PRODUCCIÓN EN LA EMPRESA AGROPECUARIA.</t>
  </si>
  <si>
    <t>MANEJO DE DOCUMENTOS EN LA EMPRESA AGROPECUARIA.</t>
  </si>
  <si>
    <t>ABASTECIMIENTO DE AGUA EN ABREVADEROS PARA GANADO UTILIZANDO TUBERIAS DE PVC O POLIDUCTO</t>
  </si>
  <si>
    <t>FUNCIONES Y DEBERES DE MIEMBROS DE ORGANIZACIONES AGROPECUARIAS</t>
  </si>
  <si>
    <t>MANEJO Y ACTUALIZACIÓN DE LIBROS LEGALES Y ACTAS EN LA ORGANIZACIÓN AGROPECUARIA</t>
  </si>
  <si>
    <t>PUESTA EN OPERACION DE EQUIPO DE RIEGO POR ASPERSION PARA PASTO DE CORTA</t>
  </si>
  <si>
    <t>IMPLEMENTACIÓN DE RIEGO POR GOTEO Y MICROASPERSION EN CITRICOS MIXTOS</t>
  </si>
  <si>
    <t>CONSTRUCCION DE RESERVORIO PARA ALMACENAR AGUA</t>
  </si>
  <si>
    <t>CONTROL DE ILUMINACIÓN Y TEMPERATURA PARA PLANTAS ORNAMENTALES EN AMBIENTE PROTEGIDO.</t>
  </si>
  <si>
    <t>RIEGO A BAJA PRESIÓN PARA PLANTAS ORNAMENTALES EN AMBIENTE PROTEGIDO.</t>
  </si>
  <si>
    <t>MANEJO EFICENTE Y SEGURO DEL TRACTOR AGRÍCOLA DE LLANTAS</t>
  </si>
  <si>
    <t>REVISION PREVENTIVA DEL TRACTOR AGRÍCOLA DE LLANTAS</t>
  </si>
  <si>
    <t>ASPECTOS DE EMPRENDIMIENTOS EN LA EMPRESA AGRÍCOLA</t>
  </si>
  <si>
    <t>MANEJO DEL RIEGO DE LAS PLANTAS MEDIANTE EL SISTEMA DE BAJA PRESIÓN</t>
  </si>
  <si>
    <t>USO DE REGISTROS TECNICO ECONOMICOS EN LA EMPRESA AGROPECUARIA</t>
  </si>
  <si>
    <t>ALMACENAMIENTO DE AGUA PARA RIEGO DE CAFE</t>
  </si>
  <si>
    <t>ASPECTOS DEL ESTUDIO DE MERCADO DE UN PROYECTO AGROPECUARIO</t>
  </si>
  <si>
    <t>ASPECTOS DEL ESTUDIO TÉCNICO DE UN PERFIL DE PROYECTO AGROPECUARIO</t>
  </si>
  <si>
    <t>ELEMENTOS FINANCIEROS DE UN PERFIL DE PROYECTO AGROPECUARIO</t>
  </si>
  <si>
    <t>RECONSTRUCCIÓN DE CAPTACION DE AGUA SUPERFICIAL</t>
  </si>
  <si>
    <t>USO DE EQUIPOS DE RIEGO EN HORTALIZAS</t>
  </si>
  <si>
    <t>ELEMENTOS DE GESTIÓN EN LA EMPRESA AGROPECUARIA</t>
  </si>
  <si>
    <t>ASPECTOS DE COSTOS Y PRESUPUESTOS EN LA EMPRESA AGRÍCOLA</t>
  </si>
  <si>
    <t>ASPECTOS ORGANIZACIONALES EN LA EMPREA AGROPECUARIA</t>
  </si>
  <si>
    <t>ELEMENTOS DEL MERCADO PARA UN PERFIL DE PROYECTO AGRÍCOLA</t>
  </si>
  <si>
    <t>ALCANCES DE UN PERFIL DE PROYECTO AGROPECUARIO</t>
  </si>
  <si>
    <t>ASPECTOS DEL ENTORNO DE UN PERFIL DE PROYECTO AGRÍCOLA</t>
  </si>
  <si>
    <t>DISTRIBUCION DE EQUIPO DE RIEGO EN EL TERRENO</t>
  </si>
  <si>
    <t>ESTABLECER EL AREA DE RIEGO DE ACUERDO AL CAUDAL DE LA FUENTE DE AGUA</t>
  </si>
  <si>
    <t>DISTRIBUCIÓN DE EQUIPO DE RIEGO POR ASPERSION PARA BANCO FORRAJERO</t>
  </si>
  <si>
    <t>VARIABLES A CONSIDERAR PARA LA INSTALACIÓN DE EQUIPO DE RIEGO POR ASPERSION</t>
  </si>
  <si>
    <t>FUNCIONAMIENTO DE LOS EQUIPOS DE RIEGO PARA PASTOS</t>
  </si>
  <si>
    <t>MANEJO DE REGISTROS ECONÓMICOS BÁSICOS EN LA EMPRESA AGROPECUARIA.</t>
  </si>
  <si>
    <t>MANEJO DE REGISTROS DE INGRESOS Y GASTOS EN LA EMPRESA AGROPECUARIA</t>
  </si>
  <si>
    <t>FUMIGACIÓN EN TUBÉRCULOS CON EQUIPOS TERRESTRES MÓVILES ACOPLADOS AL TRACTOR AGRÍCOLA</t>
  </si>
  <si>
    <t>USO DE REGISTROS TÉCNICO ECONÓMICO EN LA EMPRESA AGRÍCOLA</t>
  </si>
  <si>
    <t>ASPECTOS DE EMPRENDIMIENTOS EN LA EMPRESA AGRICOLA</t>
  </si>
  <si>
    <t>MANTENIMIENTO PREVENTIVO DE BOMBAS DE MOCHILA Y MOTOR</t>
  </si>
  <si>
    <t>ASPECTOS DE REGISTROS EN LA EMPRESA AGRÍCOLA</t>
  </si>
  <si>
    <t>IMPLEMENTACIÓN PRÁCTICA DE CONSERVACIÓN DE SUELOS EN AGRICULTURA</t>
  </si>
  <si>
    <t>ASPECTOS GENERALES Y ORGANIZATIVOS EN PERFILES DE PROYECTOS AGRÍCOLAS</t>
  </si>
  <si>
    <t>ELEMENTOS DE MERCADEO EN LA EMPRESA AGROPECUARIA</t>
  </si>
  <si>
    <t>ELEMENTOS DE LA ADMINISTRACIÓN EN ASADAS</t>
  </si>
  <si>
    <t>ADMINISTRACION DE CALIDAD DE PRODUCCION EN LA EMPRESA AGROPECUARIA</t>
  </si>
  <si>
    <t>FLUJOGRAMA DE PROCESO EN LA EMPRESA AGROPECUARIA</t>
  </si>
  <si>
    <t>MANEJO DE REGISTROS EN LA EMPRESA AGROPECUARIA</t>
  </si>
  <si>
    <t>ELABORACION DE PRESUPUESTO EN LA ASADA</t>
  </si>
  <si>
    <t>MANEJO DE INVENTARIO EN LA ASADA</t>
  </si>
  <si>
    <t>MANEJO DE INVENTARIOS EN LA ASADA</t>
  </si>
  <si>
    <t>CONSTRUCCION DE SISTEMA DE TRATAMIENTO DE AGUAS MEDIANTE SEPARACION DE SOLIDOS</t>
  </si>
  <si>
    <t>MANEJO  Y USO DE LIBROS LEGALES EN LA ASADA</t>
  </si>
  <si>
    <t>FUNCIONES Y ATRIBUCIONES DE MIEMBROS DE JUNTA DIRECTIVA Y FISCAL EN LA ASADA</t>
  </si>
  <si>
    <t>USO Y MANEJO DE LIBROS LEGALES EN ASADAS</t>
  </si>
  <si>
    <t>DEBERES Y DERECHOS DE MIEMBROS DE JUNTA DIRECTIVA Y FISCAL EN LA ASADA</t>
  </si>
  <si>
    <t>LIBROS LEGALES EN LA ASADA</t>
  </si>
  <si>
    <t>UTILIZACIÓN DE RIEGO POR GOTEO Y MICROASPERSIÓN PARA USO AGROPECUARIO</t>
  </si>
  <si>
    <t>Parrita</t>
  </si>
  <si>
    <t>IMPLEMENTACION PRÁCTICA DE CONSERVACION DE SUELOS EN AGRICULTURA</t>
  </si>
  <si>
    <t>HABILIDADES BLANDAS PARA POTENCIAR EL TALENTO HUMANO EN UNA EMPRESA AGROPECUARIA.</t>
  </si>
  <si>
    <t>HERRAMIENTAS PARA ROBUSTECER LA ATENCIÓN AL USUARIO EN EL ÁREA DE SALUD</t>
  </si>
  <si>
    <t>ESTRATEGIAS DE MERCADEO PARA ATRAER CLIENTES NUEVOS</t>
  </si>
  <si>
    <t>ESTRATEGIAS PARA UNA GESTIÓN DE COBRO EFICIENTE.</t>
  </si>
  <si>
    <t>CONTROL Y PROYECCIÓN DEL EFECTIVO EN UNA EMPRESA AGROPECUARIA.</t>
  </si>
  <si>
    <t>CONTABILIDAD BÁSICA PARA UNA PYMES COMERCIAL</t>
  </si>
  <si>
    <t>HABILIDADES BLANDAS PARA EL DESARROLLO DEL TALENTO HUMANO EN LA INDUSTRIA</t>
  </si>
  <si>
    <t>CONTABILIDAD BÁSICA COMERCIAL</t>
  </si>
  <si>
    <t>UTILIZACIÓN Y CREACIÓN DE CONTENIDO DE VALOR ADECUADO PARA REDES SOCIALES</t>
  </si>
  <si>
    <t>CFTP  de Desamparados</t>
  </si>
  <si>
    <t>COMO REALIZAR UN EFICIENTE GESTIÓN ADMINISTRATIVA Y FINANCIERA EN UN PYME.</t>
  </si>
  <si>
    <t>GESTIÓN TRIBUTARIA Y FINANCIERA DEL IMPUESTO</t>
  </si>
  <si>
    <t>CFTP de Hatillo</t>
  </si>
  <si>
    <t>CFTP de Pavas</t>
  </si>
  <si>
    <t>FUNDAMENTOS DE LA ADMINISTRACIÓN DOCUMENTAL</t>
  </si>
  <si>
    <t>PROTOCOLO DE SERVICIO AL CLIENTE</t>
  </si>
  <si>
    <t>CARACTERÍSTICAS DE UN ADECUADO SERVICIO</t>
  </si>
  <si>
    <t>APLICACIÓN PRESUPUESTARIA PARA UNA EFICIENTE GESTIÓN DE ACOPIO</t>
  </si>
  <si>
    <t>CONTROL DE INGRESOS Y GASTOS MEDIANTE EL FLUJO DE CAJA.</t>
  </si>
  <si>
    <t>UTILIZACIÓN EFICAZ DE LAS REDES SOCIALES PARA LA EXPANSIÓN DEL NEGOCIO</t>
  </si>
  <si>
    <t>ESTRATEGIAS DE MERCADEO PARA COMERCIALIZACIÓN Y AUMENTO DE VENTAS A TRAVÉS DE REDES SOCIALES</t>
  </si>
  <si>
    <t>CFTP de Tirrases</t>
  </si>
  <si>
    <t>EMPLEO DE HERRAMIENTAS PARA MEJORAR LAS RELACIONES INTERPERSONALES</t>
  </si>
  <si>
    <t>FORTALECIMIENTO DEL SERVICIO AL USUARIO TANTO INTERNO COMO EXTERNO DE LA CCSS</t>
  </si>
  <si>
    <t>ADMINISTRACIÓN EFICIENTE Y RESPONSABLE DE LOS RECURSOS.</t>
  </si>
  <si>
    <t>ESTRATEGIAS DE GESTIÓN DEL TIEMPO Y PRIORIDADES.</t>
  </si>
  <si>
    <t>MEJORA DE LAS RELACIONES HUMANAS Y DEL SERVICIO A LA CLIENTELA.</t>
  </si>
  <si>
    <t>MANEJO DE PERSONAL</t>
  </si>
  <si>
    <t>MEJORAMIENTO DE LAS RELACIONES HUMANAS</t>
  </si>
  <si>
    <t>SKILLS PARA LA INDUSTRIA MEDICA</t>
  </si>
  <si>
    <t>HABILIDADES BLANDAS PARA EL SECTOR MEDICO</t>
  </si>
  <si>
    <t>APRENDIENDO A VENDER</t>
  </si>
  <si>
    <t>CALIDAD EN LA ATENCIÓN DE PADRES DE FAMILIA</t>
  </si>
  <si>
    <t>ELEMENTOS DE MARKETING PARA MIPYMES EN SINTONÍA CON LAS TENDENCIAS ACTUALES</t>
  </si>
  <si>
    <t>MODELO DE ATENCIÓN A LA CLIENTELA EN EL SECTOR SALUD</t>
  </si>
  <si>
    <t>ACTITUDES PROACTIVAS PARA LA EXCELENCIA EN SERVICIO AL CLIENTE EN LAS MIPYMES</t>
  </si>
  <si>
    <t>HERRAMIENTAS DE INTELIGENCIA ARTIFICIAL PARA LA CREACIÓN DE CONTENIDOS</t>
  </si>
  <si>
    <t>VENTAS Y SERVICIO AL CLIENTE</t>
  </si>
  <si>
    <t>MARKETING Y VENTAS ENFOCADOS EN LA ESTRATEGIA DE SERVICIO</t>
  </si>
  <si>
    <t>ELEMENTOS BÁSICOS MARKETING PARA MIPYMES</t>
  </si>
  <si>
    <t>MARKETING ONLINE</t>
  </si>
  <si>
    <t>SERVICIO AL CLIENTE EN REDES SOCIALES</t>
  </si>
  <si>
    <t>ESTRATEGIAS PARA DESARROLLAR NUEVAS ALTERNATIVAS DE INNOVACIÓN COMERCIAL.</t>
  </si>
  <si>
    <t>SERVICIO AL CLIENTE EXCEPCIONAL: MEJORANDO LA EXPERIENCIA DEL CLIENTE</t>
  </si>
  <si>
    <t>SERVICIO AL CLIENTE Y COMUNICACIÓN ESTRATEGICA</t>
  </si>
  <si>
    <t xml:space="preserve"> MARKETING PUBLICITARIO</t>
  </si>
  <si>
    <t>GESTIÓN DE LA INTELIGENCIA ARTIFICIAL EN EL MARKETING DIGITAL</t>
  </si>
  <si>
    <t>HERRAMIENTAS DE MARKETING DE CONTENIDO PARA SOCIAL MEDIA</t>
  </si>
  <si>
    <t>GESTIÓN EFECTIVA DE LA COBRANZA EN UNA MIPYMES</t>
  </si>
  <si>
    <t>CONTROLES CONTABLES PARA GESTIONAR PRESUPUESTOS</t>
  </si>
  <si>
    <t>GESTIÓN DE RELACIONES HUMANAS</t>
  </si>
  <si>
    <t>HABILIDADES COMUNICATIVAS Y SOCIALES EN MANEJO DE PERSONAL</t>
  </si>
  <si>
    <t>ESTRATEGIAS PARA GARANTIZAR UN EXCELENTE CLIMA ORGANIZACIONAL</t>
  </si>
  <si>
    <t>RELACIONES INTERPERSONALES EN EL TRABAJO.</t>
  </si>
  <si>
    <t>MANEJO DE LIBROS Y SUS CONTROLES CONTABLES</t>
  </si>
  <si>
    <t>MOTIVACIÓN LABORAL EN LA DOCENCIA.</t>
  </si>
  <si>
    <t>ADMINISTRACIÓN EN LA IMPLEMENTACIÓN DE LINEAMIENTOS ESTRATÉGICOS.</t>
  </si>
  <si>
    <t>EJECUCIÓN DE CONTROLES CONTABLES PARA GESTIONAR FONDOS</t>
  </si>
  <si>
    <t>PROMOCIÓN ADECUADA DE LOS SERVICIOS PARA EL BENEFICIO DE LA COMUNIDAD</t>
  </si>
  <si>
    <t>APLICACIÓN DE CONTROLES CONTABLES EN EL MANEJO DE LIBROS</t>
  </si>
  <si>
    <t>CONTABILIDAD BÁSICA PARA UNA INSTITUCIÓN PÚBLICA DE SERVICIOS PORTUARIOS</t>
  </si>
  <si>
    <t>Formación de Docentes</t>
  </si>
  <si>
    <t>RECURSOS DIDÁCTICOS INTERACTIVOS PARA PROCESOS DE APRENDIZAJE</t>
  </si>
  <si>
    <t>FACILITADOR (A) EN LA EDUCACIÓN DE PERSONAS ADULTAS</t>
  </si>
  <si>
    <t>FACILITADOR (A) DEL APRENDIZAJE</t>
  </si>
  <si>
    <t>HERRAMIENTAS DE EXCEL PARA EL ORDENAMIENTO Y REGISTRO DE INFORMACIÓN.</t>
  </si>
  <si>
    <t>USO DE HERRAMIENTAS DEL MS-EXCEL PARA EL PROCESAMIENTOS Y ADMINISTRACIÓN DE DATOS.</t>
  </si>
  <si>
    <t>POWERPOINT PARA EL DISEÑO DE PRESENTACIONES EJECUTIVAS.</t>
  </si>
  <si>
    <t>MANEJO Y ANÁLISIS DE DATOS EN EXCEL PARA DISEÑO DE INFORMES.</t>
  </si>
  <si>
    <t>OPCIONES PARA LA ELABORACIÓN DE DOCUMENTOS Y CORREOS EMPRESARIALES.</t>
  </si>
  <si>
    <t>HERRAMIENTAS DE EXCEL PARA ACTIVIDADES EMPRESARIALES.</t>
  </si>
  <si>
    <t>POWERPOINT PARA EL DISEÑO DE PRESENTACIONES.</t>
  </si>
  <si>
    <t>FUNCIONES Y OPCIONES DE EXCEL PARA AGILIZAR Y PROTEGER LA INTEGRIDAD DE LA INFORMACIÓN.</t>
  </si>
  <si>
    <t>PRESENTACIONES DINÁMICAS Y DE CALIDAD</t>
  </si>
  <si>
    <t>CFTP de Zetillal</t>
  </si>
  <si>
    <t>UTILIZAR HERRAMIENTAS DE EXCEL PARA EL PROCESAMIENTO DE DATOS.</t>
  </si>
  <si>
    <t>HERRAMIENTAS HOJA DE CÁLCULO EL PARA EL ANÁLISIS Y PROCESAMIENTO DE DATOS.</t>
  </si>
  <si>
    <t>FUNDAMENTOS DE LENGUAJE AUDIOVISUAL PARA COMUNICADORES</t>
  </si>
  <si>
    <t>HERRAMIENTAS DEL MS-EXCEL PARA BRINDAR REPORTES Y ANÁLISIS PARA LA TOMA DE DECISIONES</t>
  </si>
  <si>
    <t>ELABORAR TABLEROS INTERACTIVOS UTILIZANDO LA HERRAMIENTA DE MS-EXCEL</t>
  </si>
  <si>
    <t>MANEJO DEL MS EXCEL PARA LA BÚSQUEDA Y TRANSFORMACIÓN DE LA INFORMACIÓN</t>
  </si>
  <si>
    <t>CONTROL DE INVENTARIOS EN ALMACÉN DE LOGÍSTICA.</t>
  </si>
  <si>
    <t>CONTROL OPTIMA DE LOS INVENTARIOS EN LAS BODEGAS DE LA INSTITUCIÓN</t>
  </si>
  <si>
    <t>MAPEO DE PROCESOS EN EMPAQUES AL VACÍO</t>
  </si>
  <si>
    <t>MAPEO DE PROCESOS EN SERVICIOS DE SALUD</t>
  </si>
  <si>
    <t>TALLER CAUSA RAÍZ</t>
  </si>
  <si>
    <t>CÁLCULO DE PRECIOS PARA PRODUCTOS A BASE DE MARISCOS</t>
  </si>
  <si>
    <t>GESTION DE INVENTARIOS Y ALMACENAMIENTO EN BODEGAS DE LA EMPRESA</t>
  </si>
  <si>
    <t>CONTROL DE INVENTARIOS EN ESTANTES DEL HOGAR DE ANCIANOS</t>
  </si>
  <si>
    <t>ELABORACIÓN DE QUESOS FRESCOS PASTEURIZADOS Y MEZCLAS CULTIVADAS</t>
  </si>
  <si>
    <t>ELABORACIÓN DE QUESOS FRESCOS Y PRODUCTOS LÁCTEOS CULTIVADOS.</t>
  </si>
  <si>
    <t>ELABORACIÓN DE EMBUTIDOS Y PRODUCTOS INYECTADOS CON PACKS DE ADITIVOS</t>
  </si>
  <si>
    <t>ELABORACIÓN DE VINO A BASE DE INFUSION DE FLOR DE JAMAICA Y DIFERENTES HIERBAS COMO COMPLEMENTO</t>
  </si>
  <si>
    <t>ELABORACIÓN DE HIDROMIEL</t>
  </si>
  <si>
    <t>MEJORAMIENTO EN LA FORMULACIÓN DE HELADOS FUNCIONALES</t>
  </si>
  <si>
    <t>MANEJO DE PRODUCTOS CONGELADOS DE PANIFICACIÓN EN PUNTOS DE VENTA</t>
  </si>
  <si>
    <t>CONTROLES PARA GARANTIZAR LA INOCUIDAD DE LOS ALIMENTOS EN POBLACION HOSPITALARIA</t>
  </si>
  <si>
    <t>MANEJO Y APLICACIÓN DE PRESERVANTES EN PANES DULCES Y SALADOS</t>
  </si>
  <si>
    <t>CARACTERISTICAS EN LA ELABORACION DEL QUESO SEMIDURO Y SU DISTRIBUCION</t>
  </si>
  <si>
    <t>IMPLEMENTACION DE LAS BPM EN UNA PLANTA DE LACTEOS Y DESARROLLO DEL ETIQUETADO  EN SUS DERIVADOS</t>
  </si>
  <si>
    <t>TÉCNICAS DE SECADO Y DESHIDRATACIÓN DE MATERIAS PRIMAS PARA PANIFICACIÓN</t>
  </si>
  <si>
    <t>ETIQUETADO GENERAL Y NUTRICIONAL PARA PRODUCTOS DISTRIBUCIÓN</t>
  </si>
  <si>
    <t>FOOD DEFENSE Y FRAUDE ALIMENTARIO PITALIA</t>
  </si>
  <si>
    <t>REQUISITOS SANITARIOS PARA PUNTOS DE VENTA DE PRODUCTOS CARNICOS</t>
  </si>
  <si>
    <t>ELABORACIÓN DE PRODUCTOS LÁCTEOS TRADICIONALES</t>
  </si>
  <si>
    <t>IMPRESOS DIGITALES PARA ARTÍCULOS PROMOCIONALES.</t>
  </si>
  <si>
    <t>VARIABLES EN LA PUESTA A PUNTO DEL EQUIPO FLEXOGRÁFICO</t>
  </si>
  <si>
    <t>IMPRESOS DIGITALES Y CORTES DE PLOTTER PARA ARTÍCULOS PROMOCIONALES</t>
  </si>
  <si>
    <t>Enderezado y Pintura</t>
  </si>
  <si>
    <t>VALORACIÓN DE DAÑOS EN VEHÍCULOS LIVIANOS.</t>
  </si>
  <si>
    <t>REPARACIÓN DE PLÁSTICO EN CUADRACICLOS</t>
  </si>
  <si>
    <t>DIAGNOSTICO DE SISTEMA RIEL COMÚN BOSCH Y DENSO.</t>
  </si>
  <si>
    <t>Construcciones Metálicas</t>
  </si>
  <si>
    <t>CORTE DE ACEROS DE BAJO CONTENIDO DE CARBONO CON EQUIPO OXIACETILENO (OFC)</t>
  </si>
  <si>
    <t>PRINCIPIOS DE SOLDADURA Y CORTE BÁSICO CON OXIACETILENO (OAW)</t>
  </si>
  <si>
    <t>CONSTRUCCIÓN DE INTERSECCIONES CILÍNDRICAS DE DIÁMETROS IGUALES Y DIFERENTES</t>
  </si>
  <si>
    <t>Industria del Plástico</t>
  </si>
  <si>
    <t>CONFIGURACIÓN DE DESFRAGMENTADOR DE IMPRESORAS 3D TIPO FDM Y SLA PARA EL DESARROLLO DE PROTOTIPOS.</t>
  </si>
  <si>
    <t>ELABORACIÓN DE PIEZAS      PLÁSTICAS TERMOFORMADAS</t>
  </si>
  <si>
    <t>DESFRAGMENTADO E IMPRESIÓN 3D DE OBJETOS PREVIAMENTE MODELADOS</t>
  </si>
  <si>
    <t>MODELADO 3D DE COMPONENTES MECÁNICOS PARA SU IMPRESIÓN 3D.</t>
  </si>
  <si>
    <t>DESFRAGMENTADO E IMPRESIÓN 3D DE PROTOTIPOS DE JOYERÍA PREVIAMENTE MODELADOS</t>
  </si>
  <si>
    <t>FABRICACIÓN DE ELEMENTOS BIDIMENSIONALES PARA JOYERÍA</t>
  </si>
  <si>
    <t>FABRICACIÓN DE PROTOTIPOS DIGITALES PARA JOYERÍA MEDIANTE EL SOFTWARE DE MODELADO 3D</t>
  </si>
  <si>
    <t>MODIFICACIÓN DE PROTOTIPOS DIGITALES PARA JOYERÍA MEDIANTE COMANDOS ESPECIALIZADOS DE MODELADO 3D</t>
  </si>
  <si>
    <t>GRAFICADO DE PRINCIPIOS DE DIBUJO TÉCNICO</t>
  </si>
  <si>
    <t>INTERPRETACIÓN DE PLANOS MECÁNICOS Y GD&amp;T BAJO LA NORMA ASME Y14.5-2009.</t>
  </si>
  <si>
    <t>ELABORACIÓN Y CÁLCULO DE ENGRANAJES RECTOS.</t>
  </si>
  <si>
    <t>FABRICACIÓN Y CÁLCULO DE ENGRANAJES CÓNICOS.</t>
  </si>
  <si>
    <t>PRINCIPIOS BÁSICOS DE MECÁNICA DE BANCO.</t>
  </si>
  <si>
    <t>INTERPRETACIÓN Y OPERACIÓN DE INSTRUMENTOS PARA METROLOGÍA DIMENSIONAL.</t>
  </si>
  <si>
    <t>APLICACIÓN GENERALIDADES DE LOS SISTEMAS DE MEDICIÓN DIMENSIONAL.</t>
  </si>
  <si>
    <t>FUNDAMENTOS DEL DIBUJO MECÁNICO ASISTIDO POR COMPUTADORA INVENTOR 3D.</t>
  </si>
  <si>
    <t>PROGRAMACIÓN Y OPERACIÓN EN FORMA MANUAL DE TORNO CNC EMCO Y FRESADORA CNC DENFORD</t>
  </si>
  <si>
    <t>PRINCIPIOS DE FUENTES DE INCERTIDUMBRE Y PERIODOS DE CALIBRACIÓN EN INSTRUMENTOS DIMENSIONALES</t>
  </si>
  <si>
    <t>ANÁLISIS DE LA CORROSIÓN Y SU PREVENCIÓN EN LOS METALES</t>
  </si>
  <si>
    <t>APLICACIÓN DE ASPECTOS DE CORROSIÓN EN LA INDUSTRIA.</t>
  </si>
  <si>
    <t>APLICACIÓN DE LIQUIDOS PENETRANTES Y PARTICULAS MAGNETICAS EN LA INDUSTRIA ALIMENTARIA</t>
  </si>
  <si>
    <t>APLICACIÓN LAS PROPIEDADES DE LOS ACEROS UTILIZADOS EN LA INDUSTRIA ALIMENTARIA.</t>
  </si>
  <si>
    <t>Siquirres</t>
  </si>
  <si>
    <t>CONFECCIÓN DE CUADROS SUSPENDIDOS CON ACABADOS METÁLICOS</t>
  </si>
  <si>
    <t>CONFECCIÓN DE MINIATURAS TALLADAS EN MADERA</t>
  </si>
  <si>
    <t>ELABORACIÓN DE ACCESORIOS EN CUERO PARA DIFERENTES ARTÍCULOS</t>
  </si>
  <si>
    <t>TÉCNICA DE ÓLEO APLICADA A DIFERENTES TIPOS DE RETRATOS</t>
  </si>
  <si>
    <t>CONFECCIÓN DE TÍTERES Y MARIONETAS DE TRADICIÓN POPULAR</t>
  </si>
  <si>
    <t>ELABORACIÓN Y DECORACIÓN DE ALCANCÍAS CON PAPEL MACHE Y PINTURA</t>
  </si>
  <si>
    <t>DESARROLLO DE PRODUCTOS CON ECO PAPEL SOBRE MADERA</t>
  </si>
  <si>
    <t>PREPARACIÓN DE PLANTILLAS CON PROCEDIMIENTOS ARTESANALES PARA ARTÍCULOS EN CUERO</t>
  </si>
  <si>
    <t>TÉCNICA DE LABRADO EN CUERO CON ACABADOS NATURALES</t>
  </si>
  <si>
    <t>REALIZACIÓN DE DIBUJOS CON MOTIVOS DE LA NATURALEZA MEDIANTE ESTRATEGIAS DE OBSERVACIÓN</t>
  </si>
  <si>
    <t>TÉCNICA DE PINTURA ACRÍLICA SOBRE MADERA CON TEMAS DE LA NATURALEZA</t>
  </si>
  <si>
    <t>TÉCNICAS DE PINTURA ACRÍLICA APLICADAS A ELEMENTOS DE LA NATURALEZA</t>
  </si>
  <si>
    <t>ELEMENTOS DE DISEÑO DE PERSONAJES DE CARICATURAS EN UÑAS</t>
  </si>
  <si>
    <t>APLICACIÓN DE LAS TÉCNICAS DE BALAYAGE Y BABY LIGHT EN LOS PROCESOS DE DECOLORACIÓN DEL CABELLO</t>
  </si>
  <si>
    <t>PROCESO DE REPIGMENTACIÓN Y EMPAREJAMIENTO DE TONO EN TINTURACIÓN DE CABELLO</t>
  </si>
  <si>
    <t>TÉCNICAS DE PEINADO CON ONDAS Y TRENZAS SEGÚN TENDENCIA</t>
  </si>
  <si>
    <t>FUNDAMENTOS JURÍDICOS PARA LA IGUALDAD DE OPORTUNIDADES A LAS PERSONAS ADULTAS</t>
  </si>
  <si>
    <t>CUIDADOS DEL PIE PARA REALIZAR EL PEDICURE DE LA PERSONA CON DIABETES</t>
  </si>
  <si>
    <t>PROTOCOLO PARA REALIZAR LA PEDICURA EN LAS PERSONAS CON DIABETES</t>
  </si>
  <si>
    <t>ESTRATEGIAS Y GENERALIDADES SOBRE LA DEMENCIA EN LAS PERSONAS ADULTAS MAYORES</t>
  </si>
  <si>
    <t>MARCO LEGAL Y LENGUAJE INCLUSIVO EN LA ATENCIÓN DE PERSONAS CON DISCAPACIDAD</t>
  </si>
  <si>
    <t>MAQUILLAJE DE ROSTROS SEGÚN EVENTOS Y MODA</t>
  </si>
  <si>
    <t>MÉTODOS Y TÉCNICAS PARA EMBELLECIMIENTO DE PESTAÑAS</t>
  </si>
  <si>
    <t>INTERPRETACIÓN DE REQUISITOS DE CERTIFICACIONES COMO PARTE DE UN SISTEMA DE GESTIÓN AMBIENTAL</t>
  </si>
  <si>
    <t>ASPECTOS NORMATIVOS Y TÉCNICOS PARA EL MANEJO Y ALMACENAMIENTO DE SUSTANCIAS QUÍMICAS GASEOSAS</t>
  </si>
  <si>
    <t>CONCEPTOS NORMATIVOS Y TÉCNICOS PARA LA ELABORACIÓN DE UN PLAN DE GESTIÓN DE RESIDUOS SÓLIDOS</t>
  </si>
  <si>
    <t>USO DE EQUIPOS ELECTRO PORTÁTILES PARA EL TRABAJO CON MADERA</t>
  </si>
  <si>
    <t>DETALLES Y ACABADOS DE ROPA ÍNTIMA PARA DAMA Y CABALLERO.</t>
  </si>
  <si>
    <t>HABILIDADES DE MOTORA FINA PARA MANUFACTURA MÉDICA</t>
  </si>
  <si>
    <t>PRINCIPIOS DE PATRONAJE INDUSTRIAL PARA ROPA</t>
  </si>
  <si>
    <t>PRINCIPIOS PARA EL CORTE INDUSTRIAL DE ROPA</t>
  </si>
  <si>
    <t>ASESORÍA CONFECCIÓN DE OPERACIONES APLICADAS EN DISEÑOS ACTUALES DE BLUSAS PARA DAMA</t>
  </si>
  <si>
    <t>ASESORÍA EN MODIFICACIÓN DE PATRONES BÁSICOS PARA BLUSAS DE DAMA</t>
  </si>
  <si>
    <t>CONFECCIÓN DE OPERACIONES APLICADAS EN VESTIDOS JUVENILES PARA DAMA</t>
  </si>
  <si>
    <t>TRAZO DE PATRONES DE PANTALÓN PARA DAMA CON TENDENCIA ACTUAL</t>
  </si>
  <si>
    <t>TRAZO DE VESTIDOS PARA DAMA CON DISEÑOS JUVENILES</t>
  </si>
  <si>
    <t>CONFECCIÓN DE DISEÑO DE BOLSO BÁSICO</t>
  </si>
  <si>
    <t>MANIPULACIÓN BÁSICA DE MÁQUINA DE OVERLOCK INDUSTRIAL</t>
  </si>
  <si>
    <t>MANIPULACIÓN BÁSICA DE MÁQUINA PLANA INDUSTRIAL</t>
  </si>
  <si>
    <t xml:space="preserve"> TRAZO BÁSICO DEL PANTALÓN JEANS PARA CABALLERO</t>
  </si>
  <si>
    <t>CONFECCIÓN DE OPERACIONES BÁSICAS APLICADAS EN LA CAMISA</t>
  </si>
  <si>
    <t>TÉCNICAS DE CONFECCIÓN EN EL PANTALÓN JEANS PARA CABALLERO</t>
  </si>
  <si>
    <t>TRAZO BÁSICO DE LA CAMISA CLÁSICA PARA CABALLERO</t>
  </si>
  <si>
    <t>ASESORÍA EN TRANSFORMACIÓN DE PATRONES DE ROPA PARA DAMA</t>
  </si>
  <si>
    <t>ASESORÍA EN ACABADOS PARA PRENDAS DE LENCERÍA</t>
  </si>
  <si>
    <t xml:space="preserve"> TÉCNICAS EN TRAZO Y CONFECCIÓN LENCERÍA.</t>
  </si>
  <si>
    <t>ASESORÍA EN CONFECCIÓN DE DIFERENTES PARTES DEL BOLSO.</t>
  </si>
  <si>
    <t>ASESORÍA EN TRAZO DE BOLSOS Y DESARROLLO DE LA CREATIVIDAD.</t>
  </si>
  <si>
    <t>TÉCNICAS EN MODIFICACIÓN DE PATRONES DE TRAJES DE BAÑO</t>
  </si>
  <si>
    <t>TÉCNICAS EN TRAZOS Y CONFECCIÓN DE PANTALONES PARA DAMA.</t>
  </si>
  <si>
    <t>TRAZO DE PATRONES ROPA DE DAMA</t>
  </si>
  <si>
    <t>ASESORÍA MODIFICACIÓN DE PATRONES DE BLUSA Y PANTALÓN PARA DIFERENTES DISEÑOS EN ROPA PARA DAMA</t>
  </si>
  <si>
    <t>ASESORÍA EN CONFECCIÓN DE CUELLO SASTRE Y CUELLO ENTERIZO</t>
  </si>
  <si>
    <t>ASESORÍA EN TRAZO DE PATRONES PARA EL CUELLO SASTRE Y CUELLO ENTERIZO</t>
  </si>
  <si>
    <t>ASISTENCIA PARA LA CONFECCIÓN DE BOLSOS</t>
  </si>
  <si>
    <t>ASESORÍA EN ACABADOS DE CONFECCIÓN PARA PRENDAS DE BAILES TÍPICOS</t>
  </si>
  <si>
    <t>LIDERAZGO EN LOS SERVICIOS DE HOSPITALIDAD</t>
  </si>
  <si>
    <t>GESTION EN LOS PROCEDIMIENTOS DE LIMPIEZA EN LAS HABITACIONES</t>
  </si>
  <si>
    <t>NORMAR LOS PROCESOS DE LIMPIEZA EN HABITACIONES Y AREAS PÚBLICAS</t>
  </si>
  <si>
    <t>ATENCIÓN AL SERVICIO AL CLIENTE SIN QUEJA</t>
  </si>
  <si>
    <t xml:space="preserve"> PREPARACIÓN DE DIFERENTES TIPOS DE BEBIDAS.</t>
  </si>
  <si>
    <t>SERVICIO DE MANJARES Y BEBIDAS.</t>
  </si>
  <si>
    <t>ELABORACIÓN DE COCTELES</t>
  </si>
  <si>
    <t>ESTANDARIZACIÓN DEL SERVICIO.</t>
  </si>
  <si>
    <t>PASOS DEL SERVICIO A LA MESA.</t>
  </si>
  <si>
    <t>CFP Valverde Vega</t>
  </si>
  <si>
    <t>PROCEDIMIENTO DEL SERVICIO GASTRONOMICO</t>
  </si>
  <si>
    <t>SERVICIO Y CALIDAD EN EL AREA GASTRONOMICA</t>
  </si>
  <si>
    <t>CONTROL DE INVENTARIO</t>
  </si>
  <si>
    <t>ELABORACION DE PLAN DE LIMPIEZA</t>
  </si>
  <si>
    <t>ESTANDARIZACION DEL MENU</t>
  </si>
  <si>
    <t>MONTAJE Y DECORACION DE MANJARES</t>
  </si>
  <si>
    <t>CALIBRACIÓN DE  MOLINO PARA CAFÉ</t>
  </si>
  <si>
    <t>TÉCNICA ELABORACIÓN DE COCTELERÍA</t>
  </si>
  <si>
    <t>VENTA DE VINO</t>
  </si>
  <si>
    <t>COSTOS EN AYB</t>
  </si>
  <si>
    <t>MANEJO CORRECTO DE INVENTARIOS</t>
  </si>
  <si>
    <t>PREPARACIÓN Y SERVICIO DE BEBIDAS A BASE DE CAFÉ Y CHOCOLATE</t>
  </si>
  <si>
    <t>MODIFICAR LA PUESTA PUNTO EN  EL ESTABLECIMIENTO EN LA MARINA PEZ VELA</t>
  </si>
  <si>
    <t>PLATILLOS A BASE DE PESCADOS DEL GOLFO DE NICOYA</t>
  </si>
  <si>
    <t>MANJARES CON MEJILLONES DE CULTIVO</t>
  </si>
  <si>
    <t>ELABORACION DE MENU Y SU COSTEO</t>
  </si>
  <si>
    <t>Servicios Turísticos</t>
  </si>
  <si>
    <t>DISEÑO DE UN TOUR Y ATENCIÓN DE TURISTAS EN ENTORNOS AGROTURÍSTICOS.</t>
  </si>
  <si>
    <t>INTERPRETACIÓN DEL ESPACIO NATURAL PARA EL GUIADO EN FINCA AGROTURÍSTICA.</t>
  </si>
  <si>
    <t>ATENCIÓN DE TURISTAS CON SERVICIO DE CALIDAD Y EXCELENCIA.</t>
  </si>
  <si>
    <t>Otro</t>
  </si>
  <si>
    <t>Brunca</t>
  </si>
  <si>
    <t>Central Occidental</t>
  </si>
  <si>
    <t>Central Oriental</t>
  </si>
  <si>
    <t>Chorotega</t>
  </si>
  <si>
    <t>Huetar Caribe</t>
  </si>
  <si>
    <t>Huetar Norte</t>
  </si>
  <si>
    <t>Pacífico Central</t>
  </si>
  <si>
    <t>Trabaja</t>
  </si>
  <si>
    <t>No Trabaja</t>
  </si>
  <si>
    <t>LABORES AGRONÓMICAS EN EL CULTIVO DEL CAFÉ</t>
  </si>
  <si>
    <t>MANEJO DE LA NUTRICIÓN DE LA PLANTAS MEDIANTE FERTIRRIGACIÓN</t>
  </si>
  <si>
    <t>NUTRICIÓN DEL SUELO Y FOLIAR EN EL CULTIVO DEL CAFÉ</t>
  </si>
  <si>
    <t>MANEJO INTEGRADO DE PLAGAS Y ENFERMEDADES DEL CAFÉ</t>
  </si>
  <si>
    <t>PRINCIPIOS GENERALES DE LAS BUENAS PRACTICAS AGRICOLAS</t>
  </si>
  <si>
    <t>IMPLEMENTACIÓN DE MEJORAS EN EL SISTEMA DE REPRODUCCIÓN DE MICROORGANISMOS BENÉFICOS</t>
  </si>
  <si>
    <t>PLAN DE USO DE CONTROLADORES BIOLÓGICOS BASADOS EN DIAGNÓSTICOS MICROBIOLÓGICOS Y FITOPATOLÓGICOS</t>
  </si>
  <si>
    <t>BIOPROSPECCIÓN DE MICROORGANISMOS EN SUELOS Y BIOLES PARA PRODUCCIÓN DE PIÑA Y YUCA ORGÁNICA</t>
  </si>
  <si>
    <t>PROCESO DE PRODUCCION DE HONGOS OSTRA EN LA PLANTA</t>
  </si>
  <si>
    <t>ACTUALIZACIÓN TÉCNICA EN LA PRODUCCIÓN DEL CULTIVO DE AGUACATE</t>
  </si>
  <si>
    <t>MANEJO INTEGRADO DE PLAGAS Y ENFERMEDADES EN CAFÉ</t>
  </si>
  <si>
    <t>ACTUALIZACIÓN EN EL MANEJO AGRÓNÓMICO DEL CULTIVO DE AGUACATE</t>
  </si>
  <si>
    <t>MANEJO INTEGRADO DE PLAGAS Y ENFERMEDADES EN EL CULTIVO DE LA FRESA</t>
  </si>
  <si>
    <t>MANEJO DE LA NUTRICIÓN DE LAS PLANTAS MEDIANTE FERTIRRIGACIÓN</t>
  </si>
  <si>
    <t>ESTRATEGIAS PARA EL MANEJO POSCOSECHA EN EL CENTRO DE ACOPIO.</t>
  </si>
  <si>
    <t>PRODUCCIÓN DE BIOLES PARA EL CULTIVO DEL CAFÉ</t>
  </si>
  <si>
    <t>FERTILIZACION DEL CULTIVO DE HORTALIZAS.</t>
  </si>
  <si>
    <t>MANEJO INTEGRADO DE PLAGAS Y ENFERMEDADES EN EL CULTIVO DE FRESA</t>
  </si>
  <si>
    <t>PREPARACIÓN DE SOLUCIÓN NUTRITIVA EN CULTIVO DE LA FRESA</t>
  </si>
  <si>
    <t>PRODUCCIÓN DE ALMÁCIGOS DE HORTALIZAS.</t>
  </si>
  <si>
    <t>PRODUCCIÓN DE BIOFERMENTOS EN CAFÉ</t>
  </si>
  <si>
    <t>ASPECTOS GENERALES DE LA ELABORACIÓN DE INSUMOS ORGÁNICOS</t>
  </si>
  <si>
    <t>ASPECTOS DEL MANEJO DE LA LOMBRIZ ROJA</t>
  </si>
  <si>
    <t>ASPECTOS HIDROPÓNICOS EN LECHUGA</t>
  </si>
  <si>
    <t>MANEJO DE PLAGAS POR MEDIO DE EXTRACTOS VEGETALES</t>
  </si>
  <si>
    <t>ASPECTOS GENERALES DE LA ELABORACIÓN DE BIOLES</t>
  </si>
  <si>
    <t>ASPECTOS DE MANEJO DE LA TÉCNICA DE RAÍZ FLOTANTE.</t>
  </si>
  <si>
    <t>CROQUIS Y ÁREAS DE PRODUCCIÓN EN LA EMPRESA AGROPECUARIA</t>
  </si>
  <si>
    <t>ASPECTOS EN LA PREPARACIÓN DEL ALIMENTO DE LA LOMBRIZ ROJA</t>
  </si>
  <si>
    <t>ASPECTOS DE LA PRODUCCIÓN HIDROPÓNICA DE HORTALIZAS</t>
  </si>
  <si>
    <t>PRODUCCIÓN DE HORTALIZAS HIDROPÓNICAS</t>
  </si>
  <si>
    <t>PRODUCCIÓN DE SUSTRATOS Y SOLUCIONES NUTRITIVAS HIDROPÓNICAS</t>
  </si>
  <si>
    <t>PRODUCCIÓN DE ABONO TIPO COMPOST Y BOCASHI</t>
  </si>
  <si>
    <t>MANEJO DE INGERTO DE AGUACATES</t>
  </si>
  <si>
    <t>RECONOCIMIENTO Y ACTUALIZACIÓN  DE LA ELABORACIÓN Y USOS DEL ABONO ORGÁNICO</t>
  </si>
  <si>
    <t>NUTRICIÓN AL SUELO Y FOLIAR EN EL CULTIVO DE CAFÉ</t>
  </si>
  <si>
    <t>FERTILIZACIÓN Y ESTIMACIÓN DE COSECHA EN EL CULTIVO DE CAFÉ</t>
  </si>
  <si>
    <t>MANEJO DEL SUELO Y ENCALADO EN EL CULTIVO DEL CAFÉ</t>
  </si>
  <si>
    <t>Monteverde</t>
  </si>
  <si>
    <t>DISEÑO Y ESTABLECIMIENTO DE PLANTACIONES DE CACAO.</t>
  </si>
  <si>
    <t>MANEJO PREVENTIVO DEL HLB EN CÍTRICOS</t>
  </si>
  <si>
    <t>PRÁCTICAS AGRONÓMICAS EN PLANTACIONES DE CÍTRICOS</t>
  </si>
  <si>
    <t>ACTUALIZACIÓN EN EL MANEJO DEL CULTIVO DE PAPAYA Y USO DE BIOINSUMOS</t>
  </si>
  <si>
    <t>MANEJO Y MEJORA DE SISTEMAS DE COMPOSTEO CON LA AYUDA DE MICROORGANISMOS BENEFICOS</t>
  </si>
  <si>
    <t>PROCESO DE FERMENTACIÓN DE CACAO, TOMANDO EN CUENTA LAS BUENAS PRÁCTICAS DE MANEJO.</t>
  </si>
  <si>
    <t>BPA PARA UNA MEJOR MANIPULACIÓN, APLICACIÓN Y DESCARTE DE RESIDUOS DE PLAGUICIDAS</t>
  </si>
  <si>
    <t>MANEJO DEL SUELO Y ENCALADO EN EL CULTIVO DE PAPAYA</t>
  </si>
  <si>
    <t>PROGRAMA DE NUTRICIÓN EN EL CULTIVO DE PAPAYA</t>
  </si>
  <si>
    <t>LABORES AGRONÓMICAS EN EL CULTIVO DE PAPAYA</t>
  </si>
  <si>
    <t>MANEJO INTEGRADO DE PLAGAS Y ENFERMEDADES EN PAPAYA</t>
  </si>
  <si>
    <t>MANEJO DEL SISTEMA DE PODAS EN EL CULTIVO DE AGUACATE</t>
  </si>
  <si>
    <t>MANEJO DE SUSTRATOS Y FERTILIZACIÓN EN EL VIVERO FORESTAL</t>
  </si>
  <si>
    <t>MANTENIMIENTO INICIAL DE ARBOLES FORESTALES</t>
  </si>
  <si>
    <t>USO Y MANTENIMIENTO DE LA MOTOSIERRA.</t>
  </si>
  <si>
    <t>FERTILIZACION DE ARBOLES FORESTALES</t>
  </si>
  <si>
    <t>SIEMBRA DE ARBOLES FORESTALES</t>
  </si>
  <si>
    <t>PRODUCCIÓN DE ABEJAS REINA</t>
  </si>
  <si>
    <t>MANEJO DEL BIENESTAR ANIMAL Y LA NUTRICIÓN EN EQUINOS DE TRABAJO</t>
  </si>
  <si>
    <t>CRIANZA DE ABEJAS REINA</t>
  </si>
  <si>
    <t>ALTERNATIVAS NUTRICIONALES EN BOVINOS</t>
  </si>
  <si>
    <t>MANEJO REPRODUCTIVO DE LA VACA DE CRÍA</t>
  </si>
  <si>
    <t>PRÁCTICAS DE MANEJO EN TORETES PARA ENGORDE</t>
  </si>
  <si>
    <t>PRINCIPIOS DE MANEJO SANITARIO EN GANADERÍA</t>
  </si>
  <si>
    <t>DESARROLLO DE GANADO CAPRINO PARA GESTIONAR LA SOSTENIBILIDAD Y TRAZABILIDAD DEL PROYECTO</t>
  </si>
  <si>
    <t>DISEÑO DE INSTALACIONES Y BIOSEGURIDAD EN GRANJAS AVÍCOLAS</t>
  </si>
  <si>
    <t>MANEJO DE CAJA TECNIFICADA EN EL MELIPONARIO.</t>
  </si>
  <si>
    <t>MONTAJE Y SECADO DE MARIPOSAS.</t>
  </si>
  <si>
    <t>MANEJO DE GRANJAS AVICOLAS</t>
  </si>
  <si>
    <t>PLANTAS HOSPEDERAS PARA PRODUCCION DE PUPAS</t>
  </si>
  <si>
    <t>CRÍA DE GANADO SEMIESTABULADO</t>
  </si>
  <si>
    <t>MANEJO DE PASTURAS PARA SISTEMAS DE PRODUCCIÓN DE CARNE BOVINA</t>
  </si>
  <si>
    <t>ALIMENTACIÓN Y NUTRICIÓN DE CERDOS EN LAS DIFERENTES ETAPAS</t>
  </si>
  <si>
    <t>MANEJO REPRODUCTIVO DE LA VACA LECHERA</t>
  </si>
  <si>
    <t>MANEJO DE PARASITOIDE EN EL ZOOCRIADERO DE MARIPOSAS</t>
  </si>
  <si>
    <t>MANEJO DE GRANJAS AVÍCOLAS</t>
  </si>
  <si>
    <t>CONDUCCION SEGURA DEL TRACTOR AGRICOLA DE LLANTAS</t>
  </si>
  <si>
    <t>REVISIÓN PREVENTIVA DEL TRACTOR AGRÍCOLA</t>
  </si>
  <si>
    <t>TRAZADO DE CURVAS A CONTORNO EN EL CULTIVO DE CAÑA DE AZUCAR</t>
  </si>
  <si>
    <t>USO DE EQUIPOS PARA LA PREPARACIÓN DE SUELOS</t>
  </si>
  <si>
    <t>MANEJO DE HERRAMIENTAS TECNOLÓGICAS EN LA GESTIÓN AGROEMPRESARIAL.</t>
  </si>
  <si>
    <t>USO DE SECADORA SOLAR PARA EL SECADO DE CAFÉ.</t>
  </si>
  <si>
    <t>ELEMENTOS DE COSTOS DE PRODUCCIÓN EN LA EMPRESA AGROPECUARIA</t>
  </si>
  <si>
    <t>MANEJO DE COSTOS DE PRODUCCIÓN EN LA EMPRESA AGROPECUARIA</t>
  </si>
  <si>
    <t>ELABORACIÓN DE PRESUPUESTOS EN LA EMPRESA AGROPECUARIA</t>
  </si>
  <si>
    <t>USO DE REGISTROS TÉCNICO ECONÓMICOS EN LA EMPRESA AGRÍCOLA</t>
  </si>
  <si>
    <t>ELEMENTOS DE LA PLANIFICACIÓN ESTRATÉGICA EN LA EMPRESA AGROPECUARIA</t>
  </si>
  <si>
    <t>PLANIFICACIÓN Y CONTROL EN LA EMPRESA AGROPECUARIA</t>
  </si>
  <si>
    <t>COSTOS DE OPERACIÓN Y ELEMENTOS DEL MERCADO EN LA EMPRESA AGRÍCOLA</t>
  </si>
  <si>
    <t>SELECCIÓN DE EQUIPO DE RIEGO PARA CAFE Y CULANTRO</t>
  </si>
  <si>
    <t>SELECCIÓN Y CALIBRACIÓN DE EQUIPOS DE FERTIRRIEGO</t>
  </si>
  <si>
    <t>HERRAMIENTAS DE PLANIFICACIÓN EN LA EMPRESA AGROPECUARIA</t>
  </si>
  <si>
    <t>OBLIGACIONES TRIBUTARIAS PARA PRODUCTORES AGROPECUARIOS INSCRITOS COMO PYMPAS</t>
  </si>
  <si>
    <t>ESTABLECIMIENTO DE POLÍTICAS EMPRESARIALES EN LA EMPRESA AGRÍCOLA</t>
  </si>
  <si>
    <t>ESTUDIO TÉCNICO Y ECONÓMICO PARA UN PROYECTO DE PRODUCCIÓN DE PLANTAS AROMÁTICAS</t>
  </si>
  <si>
    <t>ESTRATEGIAS DE PENETRACIÓN EN LOS SEGMENTOS DE MERCADO IDENTIFICADOS EN LA EMPRESA AGROPECUARIA.</t>
  </si>
  <si>
    <t>INVESTIGACIÓN DE SEGMENTOS DE MERCADO EN LA EMPRESA AGROPECUARIA.</t>
  </si>
  <si>
    <t>RECURSOS PARA ESTABLECER LAS ESTRATEGIAS DE PENETRACIÓN DE MERCADO EN LA EMPRESA AGROPECUARIA.</t>
  </si>
  <si>
    <t>ELEMENTOS DE GESTIÓN AGROEMPRESARIAL EN LA ORGANIZACIÓN AGROPECUARIA</t>
  </si>
  <si>
    <t>REGISTROS DE PRODUCCIÓN INDUSTRIAL PARA CAFÉ TERMINADO</t>
  </si>
  <si>
    <t>DISEÑO DE LOGO EN LA EMPRESA AGRÍCOLA</t>
  </si>
  <si>
    <t>MANEJO DE ELEMENTOS CONTABLES EN LA EMPRESA AGRÍCOLA</t>
  </si>
  <si>
    <t>ASPECTOS DEL ENTORNO DE UN PERFIL DE PROYECTO AGRÍCOLA.</t>
  </si>
  <si>
    <t>TRAMITOLOGÍA PARA EL REGISTRO DE MARCA DE EMPRESAS AGROPECUARIAS</t>
  </si>
  <si>
    <t>ASPECTOS DE PLANIFICACIÓN ESTRATEGICA DE EMPRESAS AGRÍCOLAS</t>
  </si>
  <si>
    <t>GESTIÓN DE CALIDAD CON ENFOQUE AL CLIENTE EN PROYECTOS AGROTURÍSTICOS</t>
  </si>
  <si>
    <t>ELEMENTOS DE PLANIFICACIÓN ESTRATEGICA DE EMPRESAS AGRÍCOLAS</t>
  </si>
  <si>
    <t>ESTUDIO TECNICO DEL PERFIL DE PROYECTO AGROPECUARIO</t>
  </si>
  <si>
    <t>GESTIÓN DE INVENTARIOS DE MATERIAS PRIMAS EN EMPRESAS AGRÍCOLAS</t>
  </si>
  <si>
    <t>GESTIÓN DE COSTOS DE COMERCIALIZACIÓN EN LA EMPRESA AGROPECUARIA</t>
  </si>
  <si>
    <t>CONTROL ECONÓMICO DE PRODUCCIÓN EN LA EMPRESA AGROPECUARIA</t>
  </si>
  <si>
    <t>ELEMENTOS DE ESTUDIO TECNICO DEL PERFIL DE PROYECTO AGROPECUARIO</t>
  </si>
  <si>
    <t>FUNCIONES Y DEBERES DE MIEMBROS DE JUNTA DIRECTIVA EN LA EMPRESA AGRÍCOLA</t>
  </si>
  <si>
    <t>LIDERAZGO TRABAJO EN EQUIPO Y MANEJO DE CONFLICTOS EN LA EMPRESA AGROPECUARIA</t>
  </si>
  <si>
    <t>MANEJO DE REUNIONES Y REDACCIÓN DE ACTAS EN LA EMPRESA AGRÍCOLA</t>
  </si>
  <si>
    <t>ASPECTOS DE LA MERCADOTECNIA EN LA EMPRESA AGROPECUARIA</t>
  </si>
  <si>
    <t>ESTABLECIMIENTO DE LOS COSTOS DE PRODUCCIÓN EN LA EMPRESA AGRÍCOLA</t>
  </si>
  <si>
    <t>MANEJO DE LOS REGISTROS AGROPECUARIOS</t>
  </si>
  <si>
    <t>ACTUALIZACIÓN DEL MANEJO Y ANÁLISIS DE LOS REGISTROS CONTABLES EN LA EMPRESA</t>
  </si>
  <si>
    <t>USO DE EQUIPOS DE RIEGO PARA LA APLICACIÓN DE FERTILIZANTES</t>
  </si>
  <si>
    <t>MÉTODOS PARA EL ALMACENAMIENTO DE AGUA PARA USO AGROPECUARIO</t>
  </si>
  <si>
    <t>ASPECTOS BÁSICOS DE LOS PLANES ESTRATÉGICOS EN LA ORGANIZACIÓN AGROPECUARIA</t>
  </si>
  <si>
    <t>ASPECTOS CONTABLES Y TRIBUTARIOS EN EMPRESAS AGRÍCOLAS</t>
  </si>
  <si>
    <t>NECESIDADES HÍDRICAS DE LAS PLANTAS ORNAMENTALES EN CAÑAS, GUANACASTE.</t>
  </si>
  <si>
    <t>IMPLEMENTACIÓN DE SISTEMA DE REGISTROS EN LA EMPRESA AGROPECUARIA</t>
  </si>
  <si>
    <t>ELEMENTOS DEL PLANEAMIENTO ESTRATÉGICO</t>
  </si>
  <si>
    <t>ALCANCE DE UN PERFIL DE PROYECTO AGRÍCOLA</t>
  </si>
  <si>
    <t>IMPLEMENTACION DEL RIEGO POR ASPERSION EN PASTO DE CORTA</t>
  </si>
  <si>
    <t>RESERVORIO PARA EL ALMACENAMIENTO DE AGUA DE LUUVIA Y DE ESCORRENTÍA</t>
  </si>
  <si>
    <t>ELEMENTOS DEL MERCADO PARA EL PEFIL DE PROYECTOS EN LA EMPRESA AGROPECUARIA</t>
  </si>
  <si>
    <t>CUIDADOS Y OPERACIÓN DEL TRACTOR AGRÍCOLA DE LLANTAS ACOPLADO A UN FUMIGADOR</t>
  </si>
  <si>
    <t>PLANTEAMIENTO Y CONFECCIÓN DE DRENES CON MINIEXCABADORA</t>
  </si>
  <si>
    <t>COSTOS DE PRODUCCIÓN EN EL CULTIVO DE PAPAYA.</t>
  </si>
  <si>
    <t>FUMIGACIÓN EN EL CULTIVO DE BANANO CON EQUIPO TERRESTRE MÓVIL</t>
  </si>
  <si>
    <t>USO DE EQUIPO TOPOGRÁFICO Y MAQUINARIA HIDRÁULICA EN DRENES</t>
  </si>
  <si>
    <t>ELEMENTOS BÁSICOS DE LA ADMINISTRACIÓN EN LA EMPRESA AGROPECUARIA.</t>
  </si>
  <si>
    <t xml:space="preserve"> ASPECTOS BÁSICOS DEL MERCADEO DE PRODUCTOS AGROPECUARIOS</t>
  </si>
  <si>
    <t>MANEJO DE LIBROS LEGALES EN LA EMPRESA AGROPECUARIA</t>
  </si>
  <si>
    <t>REVISION PREVENTIVA DEL TRACTOR Y EQUIPO DE FUMIGACIÓN ACOPLADO A LOS TRES PUNTOS.</t>
  </si>
  <si>
    <t>TECNICA DE RECABA DE DRENES TERCIARIOS CON MINIEXCAVADORA</t>
  </si>
  <si>
    <t>ACCIONES DIARIAS Y PROGRAMADAS PARA EL MANTENIMIENTO DEL TRACTOR AGRÍCOLA DE LLANTAS</t>
  </si>
  <si>
    <t>FLUJOGRAMA DE PROCESOS EN LA EMPRESA AGROPECUARIA</t>
  </si>
  <si>
    <t>ASPECTOS GENERALES Y ORGANIZATIVOS EN PERFILES DE PROYECTOS PARA EMPRESAS AGROPECUARIAS</t>
  </si>
  <si>
    <t>ELEMENTOS DE MERCADEO PARA EMPRESAS AGROPECUARIAS</t>
  </si>
  <si>
    <t>ELEMENTOS DE MERCADEO PARA LA EMPRESA AGROPECUARIA</t>
  </si>
  <si>
    <t>ECUACION CONTABLE EN LA EMPRESA AGROPECUARIA</t>
  </si>
  <si>
    <t>HERRAMIENTAS ORGANIZACIONES EN LA EMPRESA AGROPECUARIA</t>
  </si>
  <si>
    <t>ELEMENTOS DE PLANIFICACIÓN EN ASADAS</t>
  </si>
  <si>
    <t>MANEJO BÁSICO DEL RECURSO HUMANO EN LA EMPRESA AGROPECUARIA</t>
  </si>
  <si>
    <t>TÉCNICAS DE SERVICIO AL CLIENTE Y MERCADEO.</t>
  </si>
  <si>
    <t>TÉCNICAS PARA LA SOLUCIÓN DE CONFLICTOS Y EL TRABAJO EN EQUIPO</t>
  </si>
  <si>
    <t>Puerto Jiménez</t>
  </si>
  <si>
    <t>COMO PONER EN PRÁCTICA LAS HABILIDADES BLANDAS PARA POTENCIAR EL TALENTO HUMANO.</t>
  </si>
  <si>
    <t>USO DEL MARKETING DIGITAL PARA LA EXPOSICIÓN DE MARCA</t>
  </si>
  <si>
    <t>CFTP  de Grecia</t>
  </si>
  <si>
    <t>SERVICIO A LA CLIENTELA EFICIENTE EN ESTACIONES DE SERVICIO</t>
  </si>
  <si>
    <t>CÓMO ADMINISTRAR UNA MICROEMPRESA</t>
  </si>
  <si>
    <t>MOTIVACIÓN, UNA HERRAMIENTA PARA EL DESARROLLO LABORAL.</t>
  </si>
  <si>
    <t>HABILIDADES BLANDAS PARA UN MEJOR TRABAJO EN EQUIPO</t>
  </si>
  <si>
    <t>MANEJO ADECUADO DE LAS REDES SOCIALES CON EL FIN DE ATRAER CLIENTES</t>
  </si>
  <si>
    <t>HABILIDADES BLANDAS PARA PROMOVER UN BUEN TRABAJO EN EQUIPO.</t>
  </si>
  <si>
    <t>EMPLEABILIDAD DE BUENAS RELACIONES PERSONALES EN EL AMBIENTE LABORAL</t>
  </si>
  <si>
    <t>EMPLEABILIDAD DE BUENAS RELACIONES HUMANAS EN EL AMBIENTE LABORAL</t>
  </si>
  <si>
    <t>EMPLEABILIDAD DE BUENAS PRÁCTICAS EN EL SERVICIO AL CLIENTE.</t>
  </si>
  <si>
    <t>COMO APLICAR EL PROCESO ADMINISTRATIVO PARA UNA EFICIENTE GESTIÓN ADMINISTRATIVA</t>
  </si>
  <si>
    <t>HABILIDADES BLANDAS PARA MEJORAR EL DESARROLLO DEL TALENTO HUMANO EN UNA EMPRESA AGRÍCOLA.</t>
  </si>
  <si>
    <t>EFICIENCIA EN LA GESTIÓN DEL TALENTO HUMANO</t>
  </si>
  <si>
    <t>SERVICIO AL CLIENTE DE ALTA CALIDAD</t>
  </si>
  <si>
    <t>EL SERVICIO A LA CLIENTELA UN PLUS PARA LAS ORGANIZACIONES DE BIENES Y SERVICIOS.</t>
  </si>
  <si>
    <t>TRABAJO EN EQUIPO COMO ALCANZAR EL ÉXITO EN LAS ORGANIZACIONES MODERNAS.</t>
  </si>
  <si>
    <t>ATENCIÓN A LA CLIENTELA UNA ESTRATEGIA DE POSICIONAMIENTO PARA LAS PYMES.</t>
  </si>
  <si>
    <t>GESTIÓN DE VENTAS Y MARKETING DIGITAL</t>
  </si>
  <si>
    <t>FORMALIZACIÓN DE UNA EMPRESA UNA PUERTA HACIA EL MERCADO.</t>
  </si>
  <si>
    <t>MEJORANDO LA EXPERIENCIA DEL CLIENTE: SERVICIO A LA CLIENTELA Y MANEJO DE QUEJAS</t>
  </si>
  <si>
    <t>ELEMENTOS BÁSICOS PARA LA FORMALIZACIÓN DE UNA EMPRESA EN COSTA RICA</t>
  </si>
  <si>
    <t>TÉCNICAS DE VENTAS UNA OPORTUNIDAD DE CRECIMIENTO PARA PRODUCTOS EN BISUTERÍA.</t>
  </si>
  <si>
    <t>ASPECTOS BÁSICOS DE TRAMITOLOGÍA LABORAL PARA EL SECTOR PYMES EN COSTA RICA.</t>
  </si>
  <si>
    <t>COMUNICACIÓN EFECTIVA EN EL SERVICIO AL CLIENTE</t>
  </si>
  <si>
    <t>CONTROL ADMINISTRATIVO PARA UNA ADECUADA GESTIÓN DE LOS RECURSOS EN UNA MIPYME.</t>
  </si>
  <si>
    <t>EL PRECIO PARA AUMENTAR LA COMPETITIVIDAD DE PRODUCTOS EN CROCHET.</t>
  </si>
  <si>
    <t>DESARROLLO DE HABILIDADES EN INNOVACIÓN, SERVICIO A LA CLIENTELA, MERCADEO Y VENTAS</t>
  </si>
  <si>
    <t>ESTRATEGIAS Y HERRAMIENTAS EFECTIVAS DE MARKETING PARA EL INCREMENTO DE VENTAS EN UN MIPYMES.</t>
  </si>
  <si>
    <t>TRAMITOLOGÍA BÁSICA PARA LA FORMALIZACIÓN DE UNA MIPYMES EN COSTA RICA.</t>
  </si>
  <si>
    <t>HERRAMIENTAS PARA LA MEJORA DEL PROCESO DE GESTIÓN ADMINISTRATIVA Y SERVICIOS EN LA MIPYMES</t>
  </si>
  <si>
    <t>TRAMITES PARA LA FORMALIZACIÓN DE UNA MIPYMES DE TURISMO EN COSTA RICA</t>
  </si>
  <si>
    <t>ESTRATEGIA EFECTIVA DE COMERCIALIZACION DE NEGOCIO</t>
  </si>
  <si>
    <t>COMUNICACIÓN DE MERCADEO MEDIANTE INTELIGENCIA ARTIFICIAL</t>
  </si>
  <si>
    <t>COMPETENCIAS TRANSVERSALES PARA UN AMBIENTE DE TRABAJO POSITIVO, DINÁMICO Y PRODUCTIVO.</t>
  </si>
  <si>
    <t>CONTABILIDAD APLICABLE Y SU MANEJO DE LIBROS</t>
  </si>
  <si>
    <t>FORMALIZACIÓN DE EMPRENDIMIENTOS</t>
  </si>
  <si>
    <t>RELACIONES INTERPERSONALES, DESTREZAS SOCIALES Y EMOCIONALES QUE PROMUEVEN UN ENTORNO LABORAL SANO.</t>
  </si>
  <si>
    <t>HABILIDADES BLANDAS PARA EL DESARROLLO DEL TALENTO HUMANO EN UN HOTEL</t>
  </si>
  <si>
    <t>EMPLEABILIDAD DE BUENAS RELACIONES PERSONALES Y MANEJO DEL TIEMPO</t>
  </si>
  <si>
    <t>HERRAMIENTAS PARA UN MANEJO DE PERSONAL ADECUADO</t>
  </si>
  <si>
    <t>HERRAMIENTAS PARA UNA GESTIÓN DEL TALENTO HUMANO EFECTIVA</t>
  </si>
  <si>
    <t>USO DE MERCADEO DIGITAL</t>
  </si>
  <si>
    <t>USO DE MARKETING DIGITAL</t>
  </si>
  <si>
    <t>USO DE REDES SOCIALES EN EL MERCADEO</t>
  </si>
  <si>
    <t>DESARROLLO DE COMPETENCIAS PERSONALES, SOCIALES Y MOTIVACIONALES.</t>
  </si>
  <si>
    <t>COMO ADMINISTRAR DE FORMA EFICIENTE UNA SALA DE ESTÉTICA.</t>
  </si>
  <si>
    <t>TÉCNICAS DE PUBLICIDAD IDÓNEAS PARA ATRAER CLIENTES Y GENERAR VENTAS</t>
  </si>
  <si>
    <t>ESTRATEGIAS EFECTIVAS DE MERCADEO PARA UNA COMERCIALIZACIÓN IDÓNEA DE LOS PRODUCTOS</t>
  </si>
  <si>
    <t>HERRAMIENTAS FUNDAMENTALES DE MERCADEO PARA EXPONER UNA MARCA EN REDES SOCIALES</t>
  </si>
  <si>
    <t>USO DE HERRAMIENTAS EXCEL PARA LA AUTOMATIZACIÓN DE LA INFORMACIÓN.</t>
  </si>
  <si>
    <t>MANIPULACIÓN AMBIENTE WINDOWS</t>
  </si>
  <si>
    <t>AFICHES, INFOGRAFÍAS Y PRESENTACIONES DE CALIDAD</t>
  </si>
  <si>
    <t>PRINCIPIOS DE LA COMPOSICIÓN AUDIOVISUAL</t>
  </si>
  <si>
    <t>ELEMENTOS DE OFIMÁTICA</t>
  </si>
  <si>
    <t>MANEJO DE FUNCIONES LÓGICAS Y TABLAS DINÁMICAS PARA REPORTES DE LA EMPRESA</t>
  </si>
  <si>
    <t>USO DE HERRAMIENTAS EXCEL PARA LA ELABORACIÓN, MANTENIMIENTO Y REGISTRO DE INFORMACIÓN DIGITAL.</t>
  </si>
  <si>
    <t>ESTRUCTURAS NARRATIVAS PARA PRODUCCIONES AUDIOVISUALES</t>
  </si>
  <si>
    <t>DISEÑO Y ANÁLISIS DE REPORTES VINCULADOS EN EXCEL</t>
  </si>
  <si>
    <t>TABLA DINÁMICAS PARA LOS INFORMES DE GERENCIA.</t>
  </si>
  <si>
    <t>TABLAS DINÁMICAS Y TABLEROS INTERACTIVOS</t>
  </si>
  <si>
    <t>MANEJO DE DATOS UTILIZANDO FUNCIONES Y FÓRMULAS PARA BRINDAR INFORMACIÓN CONCISA</t>
  </si>
  <si>
    <t>HERRAMIENTAS DE MS-EXCEL PARA CONSOLIDAR DATOS</t>
  </si>
  <si>
    <t>ESTIMACIÓN DE PRECIOS PARA LOS PRODUCTOS DE LA MICROEMPRESA.</t>
  </si>
  <si>
    <t>COSTOS DE PRODUCCIÓN PARA PLATILLOS DE RESTAURANTES</t>
  </si>
  <si>
    <t>BUENAS PRÁCTICAS DE MANUFACTURA Y CALIDAD EN EL PROCESO PRODUCTIVO DE LA EMPRESA</t>
  </si>
  <si>
    <t>EVALUACIÓN Y ORGANIZACIÓN PARA LA EMERGENCIA</t>
  </si>
  <si>
    <t>GESTIÓN DE LA CALIDAD EN LA INDUSTRIA MÉDICA</t>
  </si>
  <si>
    <t>TALLER CAUSA RAÍZ EN FABRICA DE PRODUCTOS DE MADERA</t>
  </si>
  <si>
    <t>Eléctrico</t>
  </si>
  <si>
    <t>Electricidad y Electrónica</t>
  </si>
  <si>
    <t>APLICACIÓN DE DOMÓTICA AL CONTROL DE ILUMINACIÓN,  ACCESO Y SEGURIDAD.</t>
  </si>
  <si>
    <t>Refrigeración y Aire Acondicionado</t>
  </si>
  <si>
    <t>MANTENIMIENTO PREVENTIVO DEL SISTEMA DE AIRE ACONDICIONADO TIPO CHILLER.</t>
  </si>
  <si>
    <t>ANÁLISIS DE PELIGROS Y PUNTOS CRÍTICOS DE CONTROL PARA LÁCTEOS</t>
  </si>
  <si>
    <t>ELABORACIÓN DE QUESO CREMA, MANTEQUILLA Y HELADOS ARTESANALES</t>
  </si>
  <si>
    <t>DISEÑO DE INFRAESTRUCTURA  EN EL PROCESAMIENTO DE AVES.</t>
  </si>
  <si>
    <t>ELABORACIÓN DE QUESOS FRESCOS Y PRODUCTOS CULTIVADOS CON LECHE DE CABRA Y VACA.</t>
  </si>
  <si>
    <t>ELABORACIÓN DE PRODUCTOS PANIFICADOS BÁSICOS CON HARINA DE YUCA,  ALMIDÓN DE YUCA Y SAGÚ</t>
  </si>
  <si>
    <t>CONSERVA DE HUEVOS DE CODORNIZ EN LIQUIDO DE GOBIERNO(SALMUERA)</t>
  </si>
  <si>
    <t>ELABORACIÓN DE SALSA Y MERMELADA DE FRESAS Y ETIQUETADO</t>
  </si>
  <si>
    <t>SOLUCIONES INNOVADORAS PARA LA INDUSTRIA ALIMENTARIA</t>
  </si>
  <si>
    <t>SOLUCIONES INNOVADORAS PARA LA INDUSTRIA CÁRNICA</t>
  </si>
  <si>
    <t>PULPAS Y NECTARES DE GUAYABA Y CARAMBOLA</t>
  </si>
  <si>
    <t>REQUISITOS PARA EL ETIQUETADO GENERAL DE ALIMENTOS PREENVASADOS SEGÚN LA REGLAMENTACIÓN NACIONAL</t>
  </si>
  <si>
    <t>ELABORACIÓN DE FICHAS TÉCNICAS PARA PRODUCTOS DE PANIFICACIÓN</t>
  </si>
  <si>
    <t>ELABORACIÓN DE PRODUCTOS PARA PAQUETERÍA</t>
  </si>
  <si>
    <t>PRÁCTICAS DE HIGIENE Y MANEJO INOCUO DE LOS PRODUCTOS CARNICOS</t>
  </si>
  <si>
    <t>ELABORACIÓN DE QUESOS FRESCOS, MADUROS Y DE PASTA HILADA</t>
  </si>
  <si>
    <t>ELABORACIÓN DE DIFERENTES CONSERVAS A PARTIR DE FRUTAS, VERDURAS Y HORTALIZAS</t>
  </si>
  <si>
    <t>INOCUIDAD ALIMENTARIA EN PLANTAS DE PROCESAMIENTO DE ALIMENTOS</t>
  </si>
  <si>
    <t>MEJORAS EN LA ELABORACIÓN DE PANES DULCES, SALADOS E INTEGRALES CON APLICACIÓN DE PRESERVANTE</t>
  </si>
  <si>
    <t>CONGELADO DE PUPUSAS SALVADOREÑAS , ETIQUETADO GENERAL Y NUTRICIONAL</t>
  </si>
  <si>
    <t>ELABORACIÓN DE PRODUCTOS DE REPOSTERÍA A BASE DE HARINA DE YUCA, PLÁTANO Y FRUTA DE PAN.</t>
  </si>
  <si>
    <t>PITHAYA EN POLVO</t>
  </si>
  <si>
    <t>TÉCNICAS DE CONSERVACIÓN, MANEJO RESIDUOS SÓLIDOS Y EMPAQUE</t>
  </si>
  <si>
    <t>BUENA,PRACTICAS DE HIGIENE EN EL RECIBO,PROCESAMIENTO Y COMERCIALIZACION DE PRODUCTOS PESQUEROS</t>
  </si>
  <si>
    <t>ILUMINACIÓN, CAPTURA Y AJUSTE DE FOTOGRAFÍAS DE PRODUCTO.</t>
  </si>
  <si>
    <t>CALIBRACIÓN DE EQUIPOS PARA IMPRESIÓN FLEXOGRÁFICA</t>
  </si>
  <si>
    <t>FUNDAMENTOS DEL PROCESO EN IMPRESIÓN FLEXOGRÁFICA.</t>
  </si>
  <si>
    <t>PRINCIPIOS BÁSICOS PRÁCTICOS DE IMPRESIÓN FLEXOGRÁFICA BANDA ANGOSTA.</t>
  </si>
  <si>
    <t>CALIBRACIÓN Y AJUSTE DE PRENSA OFFSET MOZP.</t>
  </si>
  <si>
    <t>MEDICIÓN DE CARROCERÍAS DE VEHÍCULOS.</t>
  </si>
  <si>
    <t>PINTADO DE PANELES  EN VEHÍCULOS.</t>
  </si>
  <si>
    <t>OPERACIÓN SEGURA DEL MONTACARGAS CLASE 4</t>
  </si>
  <si>
    <t>CNE  Autotrónica</t>
  </si>
  <si>
    <t>MANIPULACIÓN DE ALTA TENSIÓN EN VEHÍCULOS ELÉCTRICOS.</t>
  </si>
  <si>
    <t>DIAGNOSTICO DE SISTEMA RIEL COMÚN BOSCH Y HEUI.</t>
  </si>
  <si>
    <t>DIAGNÓSTICO DE CIRCUITOS ELÉCTRICOS AUTOMOTRICES.</t>
  </si>
  <si>
    <t>DIAGNÓSTICO  DE LA ASISTENCIA ELÉCTRICA DE LA BICICLETA.</t>
  </si>
  <si>
    <t>REVISIÓN PERIÓDICA DE VEHÍCULOS LIVIANOS</t>
  </si>
  <si>
    <t>FUNDAMENTOS BÁSICOS DE   CORTE POR ARCO DE PLASMA PAC, PALMATICA</t>
  </si>
  <si>
    <t>NOMBRE DEL SERVICIO: PRINCIPIOS BÁSICOS DE SOLDADURA GMAW, PALMATICA</t>
  </si>
  <si>
    <t>PRINCIPIOS BÁSICOS DE SOLDADURA OAW, PALMATICA</t>
  </si>
  <si>
    <t>PRINCIPIOS BÁSICOS DE SOLDADURA SMAW, PALMATICA</t>
  </si>
  <si>
    <t>PRINCIPIOS BÁSICOS DEL PROCESO SMAW, PINDECO</t>
  </si>
  <si>
    <t>UTILIZACIÓN Y CONSERVACIÓN DE MATERIALES DE APORTE PARA EL PROCESO SMAW Y GMAW, PINDECO.</t>
  </si>
  <si>
    <t>CONSTRUIR CONOS, CON VÉRTICES ACCESIBLES Y NO ACCESIBLES PALMATEC</t>
  </si>
  <si>
    <t>FUNDAMENTOS BÁSICOS DEL DIBUJO DE CALDERERÍA PALAMATEC</t>
  </si>
  <si>
    <t>MODELADO BÁSICO PARA CONSTRUCCIONES METÁLICAS CON EL MÓDULO SHEET METAL Y DESIGN (FRAME).</t>
  </si>
  <si>
    <t>SOLDADURA BÁSICA GTAW Y GMAW PARA MUEBLERÍA</t>
  </si>
  <si>
    <t>PRINCIPIOS BÁSICOS DE SOLDADURA GTAW EN ACERO INOXIDABLE DE BAJO ESPESOR.</t>
  </si>
  <si>
    <t>TRAZADO DE CALDERERÍA BÁSICA PARA MANTENIMIENTO DE INGENIOS</t>
  </si>
  <si>
    <t>APLICACIÓN BÁSICA DE SOLDADURA GMAW PARA ESTRUCTURAS</t>
  </si>
  <si>
    <t>PRINCIPIOS BÁSICOS DE SOLDADURA SMAW PARA ESTRUCTURA LIVIANA.</t>
  </si>
  <si>
    <t>CONCEPTOS BÁSICOS DE REPRESENTACIONES GRAFICAS DE DIBUJO TÉCNICO.</t>
  </si>
  <si>
    <t>TRAZO DE ELEMENTOS DE CALDERERÍA PARA METALCO.</t>
  </si>
  <si>
    <t>ELABORACIÓN DE MODELOS BIDIMENSIONALES PARA LA GENERACIÓN DE PROTOTIPOS.</t>
  </si>
  <si>
    <t>IMPRESIÓN DE PROTOTIPOS MEDIANTE LA TECNOLOGÍA SLA/DLP</t>
  </si>
  <si>
    <t>MODELADO 3D PARA EL DESARROLLO DE PROTOTIPOS</t>
  </si>
  <si>
    <t>UTILIZACIÓN DE LA MÁQUINA DE CORTE LÁSER PARA DELINEADO, GRABADO Y CORTAR.</t>
  </si>
  <si>
    <t>REVISIÓN DOCUMENTAL Y TÉCNICA PARA LAS PRUEBAS TÉRMICAS PARA POLÍMEROS PARA LANOTEC.</t>
  </si>
  <si>
    <t>IMPRESIÓN DE PROTOTIPOS MEDIANTE LA TECNOLOGÍA FDM PARA APLICACIONES DE ENSEÑANZA.</t>
  </si>
  <si>
    <t>UTILIZACIÓN DE LA MÁQUINA DE CORTE LÁSER PARA APLICACIONES DE ENSEÑANZA.</t>
  </si>
  <si>
    <t>USO DE LOS INSTRUMENTOS DE MEDICIÓN UTILIZADOS EN METROLOGÍA DIMENSIONAL.</t>
  </si>
  <si>
    <t>USO E INTERPRETACIÓN DE INSTRUMENTOS PARA METROLOGÍA DIMENSIONAL.</t>
  </si>
  <si>
    <t>FABRICACIÓN DE ENGRANAJES  HELICOIDALES.</t>
  </si>
  <si>
    <t>PROGRAMACIÓN EN FORMA MANUAL Y OPERACIÓN DE FRESADORA CNC, CON CONTROL FANUC SERIES OI-MF PLUS.</t>
  </si>
  <si>
    <t>PROGRAMACIÓN EN FORMA MANUAL Y OPERACIÓN DE FRESADORA CNC, CONTROL HAAS-17ª</t>
  </si>
  <si>
    <t>CRP de Limón</t>
  </si>
  <si>
    <t>APLICACIÓN DE CONCEPTOS DEL SISTEMA INTERNACIONAL DE AJUSTES Y TOLERANCIAS ISO.</t>
  </si>
  <si>
    <t>INTERPRETACIÓN DE SIMBOLOGIA EN LOS PLANOS DE ELEMENTOS MECÁNICOS.</t>
  </si>
  <si>
    <t>ASPECTOS DE METALURGIA DE LA  SOLDADURA.</t>
  </si>
  <si>
    <t>PRINCIPIOS DE TRATAMIENTOS TÉRMICOS PARA ACEROS</t>
  </si>
  <si>
    <t>ELEMENTOS BÁSICOS DE GESTIÓN DE INSTRUMENTOS DE MEDICIÓN DIMENSIONAL</t>
  </si>
  <si>
    <t>Transporte vía acuática</t>
  </si>
  <si>
    <t>TECNICAS DE RESCATE ACUATICO</t>
  </si>
  <si>
    <t>ELABORACIÓN DE DISEÑOS CON IDENTIDAD COSTA RICA APLICABLES AL ESTAMPADO EN TELA</t>
  </si>
  <si>
    <t>FUNDAMENTOS DE TEORÍA DEL COLOR PARA SU APLICACIÓN EN EL ESTAMPADO DE TELAS</t>
  </si>
  <si>
    <t>DISEÑO DE ESTRUCTURAS MODULARES PARA ECO ARTESANÍA</t>
  </si>
  <si>
    <t>DISEÑO Y DESARROLLO DE COLECCIONES DE ECO JOYERÍA CON MATERIALES ALTERNATIVOS</t>
  </si>
  <si>
    <t>COSTURAS ARTESANALES SEGÚN MONTAJES DE PIEZA</t>
  </si>
  <si>
    <t>TÉCNICAS DE PINTURA ACRÍLICA PARA REALIZACIÓN DE CATARATA</t>
  </si>
  <si>
    <t>RIESGOS, CUIDADOS Y RECOMENDACIONES PARA EL ACICALAMIENTO DEL PIE, DE LA PERSONA CON DIABETES</t>
  </si>
  <si>
    <t>TÉCNICAS DE ACABADO PARA CORTES DE CABELLO PARA DAMA: PIXIE, V Y BOB</t>
  </si>
  <si>
    <t>TÉCNICAS DE MASAJE PARA MIEMBROS SUPERIORES E INFERIORES EN LOS</t>
  </si>
  <si>
    <t>CORTES PIXIE Y SUS VARIACIONES SEGÚN VISAGISMO Y CARACTERÍSTICAS CAPILARES</t>
  </si>
  <si>
    <t>ACTUALIZACIÓN EN TÉCNICAS DE MOVILIDAD, TRASLADOS Y TRANSFERENCIAS DE PACIENTES</t>
  </si>
  <si>
    <t>ABORDAJE EN EL SERVICIO DE EPILACIÓN FACIAL Y CORPORAL</t>
  </si>
  <si>
    <t>MANEJO DEL ESTRÉS A NIVEL LABORAL Y PERSONAL</t>
  </si>
  <si>
    <t>EMBELLECIMIENTO DE PESTAÑAS</t>
  </si>
  <si>
    <t>TÉCNICAS ESPECIALIZADAS EN MANICURA Y PEDICURA SPA</t>
  </si>
  <si>
    <t>TRATAMIENTOS SPA PARA MANOS Y PIES</t>
  </si>
  <si>
    <t>COMPORTAMIENTO DE PAVIMENTOS INTERTRABADOS</t>
  </si>
  <si>
    <t>CRITERIOS PARA UN DIAGNÓSTICO AMBIENTAL EN UN PROGRAMA DE GESTIÓN AMBIENTAL INSTITUCIONAL</t>
  </si>
  <si>
    <t>CONCEPTOS PARA LA ELABORACIÓN DE UN DIAGNÓSTICO EN RESIDUOS SÓLIDOS</t>
  </si>
  <si>
    <t>ETAPAS DE UN CICLO EN UN SISTEMA DE GESTIÓN AMBIENTAL</t>
  </si>
  <si>
    <t>BASES PARA EL COSTEO EN LA PRODUCCIÓN DE MUEBLES</t>
  </si>
  <si>
    <t>CRITERIOS TÉCNICOS PARA REALIZAR UN PROCESO DE ACABADO DEL MOBILIARIO</t>
  </si>
  <si>
    <t>ELEMENTOS PARA ENSAMBLAJE DE MUEBLES Y COLOCACIÓN DE BISAGRAS, RIELES Y PISTÓN DE ELEVACIÓN</t>
  </si>
  <si>
    <t>CONSOLIDADO DE MUEBLES EN MELAMINA, COLOCACIÓN DE HERRAJES, TAPETEO Y PERFILADO DE CANTOS</t>
  </si>
  <si>
    <t>COMPETENCIAS INTEGRALES DE ENTRENADORES EN MANUFACTURA</t>
  </si>
  <si>
    <t>ASESORIA EN CONFECCION DE CAMISETA</t>
  </si>
  <si>
    <t>ASESORIA EN CONFECCIÓN DE CAMISETA</t>
  </si>
  <si>
    <t>ASESORIA EN CONFECCION DE PANTALON DE DAMA Y CABALLERO</t>
  </si>
  <si>
    <t>ASESORÍA EN CONFECCIÓN DE PANTALÓN.</t>
  </si>
  <si>
    <t>ASESORÍA EN CONFECCIÓN DE PANTALONETA DEPORTIVA.</t>
  </si>
  <si>
    <t>ASESORÍA EN TRAZO DE CAMISETA DEPORTIVA Y POLO</t>
  </si>
  <si>
    <t>ASESORÍA EN TRAZO DE CAMISETAS</t>
  </si>
  <si>
    <t>ASESORÍA EN TRAZO DE PANTALÓN PARA DAMA Y CABALLERO</t>
  </si>
  <si>
    <t>ASESORÍA EN TRAZO DE PANTALÓN.</t>
  </si>
  <si>
    <t>ASESORÍA EN TRAZO DE PANTALONETA DEPORTIVA.</t>
  </si>
  <si>
    <t>ASESORÍA EN PATRONAJE DE BLAZER CASUAL PARA DAMA</t>
  </si>
  <si>
    <t>ASESORÍA EN PATRONAJE DE TRAJES TÍPICOS PARA DAMA</t>
  </si>
  <si>
    <t>CONFECCIÓN DE INDUMENTARIA PARA EQUINOS</t>
  </si>
  <si>
    <t>OPERACION BÁSICA DE MAQUINA DE OVERLOCK CASERA</t>
  </si>
  <si>
    <t>TRAZO Y CORTE DE INDUMENTARIA PARA EQUINOS</t>
  </si>
  <si>
    <t>USO BÁSICO DE LA MAQUINA DE COSTURA RECTA CASERA</t>
  </si>
  <si>
    <t>CONFECCIÓN, ENTALLE Y MONTADO DE CHAQUETAS TÉRMICAS</t>
  </si>
  <si>
    <t>DESARROLLO DE HABILIDADES DE MOTORA FINA PARA ENTRENADORES DE MANUFACTURA</t>
  </si>
  <si>
    <t>CALCULO DEL COSTO DE UN PRODUCTO TEXTIL</t>
  </si>
  <si>
    <t>ASESORÍA EN TÉCNICA DE CONFECCIÓN PARA PIJAMAS BÁSICAS INFANTILES Y DAMA</t>
  </si>
  <si>
    <t>ASESORÍA EN TRAZO DE PATRONES BÁSICOS PARA PIJAMAS INFANTILES Y DAMA</t>
  </si>
  <si>
    <t>TÉCNICAS DE CONFECCIÓN APLICADAS EN PANTALÓN PARA DAMA CON TENDENCIAS ACTUALES</t>
  </si>
  <si>
    <t>ASESORÍA EN CONFECCIÓN DE OPERACIONES APLICADAS EN PRENDAS PARA DORMIR</t>
  </si>
  <si>
    <t>ASESORÍA EN PATRONES POR TALLAS PARA PIJAMAS INFANTILES Y DAMA</t>
  </si>
  <si>
    <t>ASESORÍA EN TRAZO DE PATRONES PARA PANTALETA Y SOSTÉN EN TALLAS PLUS</t>
  </si>
  <si>
    <t>DIBUJO DIGITAL DE PLANIMETRÍAS PARA FICHAS TÉCNICAS DE PRODUCTOS TEXTILES</t>
  </si>
  <si>
    <t>DISEÑO DE ESPECIFICACIONES PARA FICHAS TÉCNICAS DE PRODUCTOS TEXTILES</t>
  </si>
  <si>
    <t>CÁLCULO DEL COSTO DE UN PRODUCTO</t>
  </si>
  <si>
    <t>TÉCNICAS  DE FORRADO BÁSICO DE SOMBREROS</t>
  </si>
  <si>
    <t>ACABADOS EN RUEDOS Y DETALLES DE MANTELERÍA.</t>
  </si>
  <si>
    <t>DETALLES DE MANTELERÍA</t>
  </si>
  <si>
    <t>HABILIDADES BLANDAS PARA JEFATURAS  EN LOS SERVICIOS DE HOSPITALIDAD</t>
  </si>
  <si>
    <t>ATENCIÓN A LA CLIENTELA EN UNA PYME TURÍSTICA RURAL</t>
  </si>
  <si>
    <t>CALIDAD EN LA LIMPIEZA Y HABITACIONES EN UNA PYME TURÍSTICA</t>
  </si>
  <si>
    <t>LIMPIEZA DE HABITACIONES Y ÁREAS PÚBLICAS</t>
  </si>
  <si>
    <t xml:space="preserve"> SECUENCIA DE LAVADO DE BLANCOS Y ROPA DE HUÉSPEDES DEL HOTEL TIRIMBINA</t>
  </si>
  <si>
    <t>SECUENCIA EN LA LIMPIEZA DE HABITACIONES Y ÁREAS PÚBLICAS</t>
  </si>
  <si>
    <t>CALIDAD EN EL SERVICIO GASTRONOMICO</t>
  </si>
  <si>
    <t>PREPARACION Y ELABORACION DE UN CAFE ESPRESSO Y CAPUCCINO</t>
  </si>
  <si>
    <t>VENTAS EN EL AREA DE ALIMENTOS Y BEBIDAS</t>
  </si>
  <si>
    <t>VENTA SUGESTIVA EN EL SERVICIO DE LAS AREAS DE AYB</t>
  </si>
  <si>
    <t>VENTAS SUGESTIVAS EN LAS AREAS DE AYB</t>
  </si>
  <si>
    <t>TECNICAS PARA SALSAS, ARROCES Y ENSADALAS</t>
  </si>
  <si>
    <t>MONTAJE Y EMPLATADO CORRECTO</t>
  </si>
  <si>
    <t>ESTANDARIZACION DE RECETAS PARA ELABORACION DE COCTELES</t>
  </si>
  <si>
    <t>ELABORACIÓN DE SALSAS ESTANDARIZADAS.</t>
  </si>
  <si>
    <t>ELABORACIÓN Y PRESENTACIÓN DE ENSALADAS ESTANDARIZADAS.</t>
  </si>
  <si>
    <t>ESTANDARIZACIÓN DE PORCIONAMIENTO EN EL SERVICIO BUFFET.</t>
  </si>
  <si>
    <t>PREPARACIÓN Y SERVICIO DE COCTELES</t>
  </si>
  <si>
    <t>PREPARACIÓN DE CAFÉS CON DIFERENTES MÉTODOS DE ELABORACIÓN</t>
  </si>
  <si>
    <t>ELABORACIÓN Y SERVICIO DE COCTELERÍA.</t>
  </si>
  <si>
    <t>ELABORACIÓN DE UN MENÚ DE CAFÉS PARA UN ESTABLECIMIENTO GASTRONÓMICO.</t>
  </si>
  <si>
    <t>METODOS BASICOS DE LA COCTELERIA</t>
  </si>
  <si>
    <t>PREPARACION DE MANJARES SALUDABLES.</t>
  </si>
  <si>
    <t>APLICACIÓN DE TECNICAS Y METODOS DE COCCION</t>
  </si>
  <si>
    <t>ELABORACION DE MENUS CONSERTADOS PARA CATERING SERVICE</t>
  </si>
  <si>
    <t>DELICATESSEN A BASE DE MAIZ</t>
  </si>
  <si>
    <t>DISEÑO DE EXPERIENCIAS TURÍSTICAS BASADAS EN LA CULTURA DEL CAFÉ.</t>
  </si>
  <si>
    <t>PROMOCIÓN DE TOUR Y ATRACTIVOS USANDO HERRAMIENTAS WEB</t>
  </si>
  <si>
    <r>
      <rPr>
        <b/>
        <sz val="16"/>
        <color theme="1"/>
        <rFont val="Calibri"/>
        <family val="2"/>
        <scheme val="minor"/>
      </rPr>
      <t>1/</t>
    </r>
    <r>
      <rPr>
        <sz val="16"/>
        <color theme="1"/>
        <rFont val="Calibri"/>
        <family val="2"/>
        <scheme val="minor"/>
      </rPr>
      <t>: Las personas que no indicaron sexo o indicaron intersexo son únicamente tomadas en cuenta en la totalización, mas no en el resto de estadísticas por temas de confidencialidad</t>
    </r>
  </si>
  <si>
    <t>TÉCNICAS PARA LA PREPARACIÓN DE SOLUCIONES NUTRITIVAS EN CULTIVOS HIDROPÓNICOS</t>
  </si>
  <si>
    <t>CONTROL DE PLAGAS EN PRODUCTOS ORGÁNICOS</t>
  </si>
  <si>
    <t>BIOINSUMOS PARA LECHERIA</t>
  </si>
  <si>
    <t>DIAGNÓSTICO MICROBIOLÓGICO Y PLAN DE CONTROL BIOLÓGICO PARA FRUTA DE PAN</t>
  </si>
  <si>
    <t>PRODUCCIÓN DE HONGOS BENÉFICOS PARA EL CONTROL DE FITOPATÓGENOS</t>
  </si>
  <si>
    <t>PRODUCCIÓN DE MICROORGANISMOS BENEFICOS EN UN PROCESO DE LABORATORIO ESTANDARIZADO</t>
  </si>
  <si>
    <t>PLAN DE CONTROL BIOLÓGICO EN CAFÉ BASADO EN DIAGNÓSTICOS MICROBIOLÓGICOS</t>
  </si>
  <si>
    <t>PROTOCOLO DEL CULTIVO DE HONGOS OSTRA EN ASERRÍN</t>
  </si>
  <si>
    <t>MEJORAS EN LOS PROCESOS PRODUCTIVOS, ALMACENAMIENTO Y VIDA UTIL DE BIOINSUMOS</t>
  </si>
  <si>
    <t>ESTABLECIMIENTO DE UN PROTOCOLO PARA LA PRODUCCIÓN DE BIOINSUMOS PARA EL CONTROL DE PLAGAS</t>
  </si>
  <si>
    <t>DIAGNÓSTICO MICROBIOLÓGICO Y PLAN DE CONTROL BIOLÓGICO EN CULTIVOS DE HORTALIZAS Y PASTOS</t>
  </si>
  <si>
    <t>PRODUCCIÓN DE MICELIO DE HONGO OSTRA EN ARROZ Y MIJO</t>
  </si>
  <si>
    <t>MANEJO DE SISTEMA DE PODA EN EL CULTIVO DE AGUACATE</t>
  </si>
  <si>
    <t>NUTRICIÓN DE AGUACATE EN ETAPAS DE VIVERO</t>
  </si>
  <si>
    <t>ASPECTOS DE MANEJO DE LA SOLUCION NUTRITIVA EN FRESA</t>
  </si>
  <si>
    <t>MANEJO DE BODEGAS DE AGROQUIMICOS</t>
  </si>
  <si>
    <t>PROGRAMA DE FERTILIZACIÓN PARA EL CULTIVO FRESA SEGÚN SUS REQUERIMIENTOS</t>
  </si>
  <si>
    <t>ELEMENTOS DE MANEJO DE LA LOMBRIZ ROJA</t>
  </si>
  <si>
    <t>SUSTANCIAS VEGETALES PARA EL MANEJO DE PLAGAS</t>
  </si>
  <si>
    <t>PRODUCCIÓN DE ABONO ORGÁNICO</t>
  </si>
  <si>
    <t>MANEJO DE PLAGAS POR MEDIO DE EXTRACTOS MICROBIALES Y VEGETALES.</t>
  </si>
  <si>
    <t>ASPECTOS DEL MANEJO DE PLAGAS EN LOS CULTIVOS</t>
  </si>
  <si>
    <t>MANEJO DE CULTIVO EN BANCALES</t>
  </si>
  <si>
    <t>PRODUCCIÓN DE ALMÁCIGOS DE TOMATE</t>
  </si>
  <si>
    <t>PREPARACIÓN DE SOLUCIÓN NUTRITIVA EN CULTIVOS DE HOJAS</t>
  </si>
  <si>
    <t>PREPARACIÓN DE BIOMEZCLA PARA USO AGRÍCOLA</t>
  </si>
  <si>
    <t>CONTROL DE PLAGAS Y ENFERMEDADES  EN  AGUACATE</t>
  </si>
  <si>
    <t>NUTRICIÓN Y MANEJO DE  PLAGAS EN HORTALIZAS</t>
  </si>
  <si>
    <t>NUTRICIÓN Y SISTEMAS DE PODA  EN AGUACATE</t>
  </si>
  <si>
    <t>MANEJO DESECHOS Y TRANSFORMACIÓN    DE RESIDUOS CON LOMBRICULTURA</t>
  </si>
  <si>
    <t>FUNDAMENTOS DE MICROPROPAGACIÓN DE PLANTAS</t>
  </si>
  <si>
    <t>NUTRICIÓN DEL SUELO Y FOLIAR EN EL CULTIVO DE CAFÉ</t>
  </si>
  <si>
    <t>CFP Nicoya</t>
  </si>
  <si>
    <t>DISEÑO Y MANTENIMIENTO DE JARDINES Y EN ZONAS VERDES.</t>
  </si>
  <si>
    <t>GENERALIDADES EN LA ELABORACIÓN DE BIOINSUMOS Y ABONOS ORGÁNICOS</t>
  </si>
  <si>
    <t>USO DE BIOINSUMOS EN LA EMPRESA AGRÍCOLA</t>
  </si>
  <si>
    <t>MANEJO DE BIOINSUMOS EN LA EMPRESA AGRÍCOLA</t>
  </si>
  <si>
    <t>DISEÑO DE UN SISTEMA DE CULTIVO HORTÍCOLA EN LA EMPRESA AGRÍCOLA</t>
  </si>
  <si>
    <t>BUENAS PRÁCTICAS AGRÍCOLAS EN EL CULTIVO DEL FRIJOL</t>
  </si>
  <si>
    <t>DISEÑO Y MANTENIMIENTO EN JARDÍNES</t>
  </si>
  <si>
    <t>MANEJO INTEGRADO DE PLAGAS EN JARDÍNES</t>
  </si>
  <si>
    <t>PREPARACIÓN DE SUSTRATO PARA LA SIEMBRA DE LAS PLANTAS</t>
  </si>
  <si>
    <t>PRODUCCIÓN DE BIOINSUMOS Y MANEJO DE PLAGAS EN EL CULTIVO DE PAPAYA</t>
  </si>
  <si>
    <t>MANEJO AGRONÓMICO DE SEMILLEROS Y CULTIVOS</t>
  </si>
  <si>
    <t>PROGRAMA DE NUTRICIÓN EN EL CULTIVO DE PLÁTANO</t>
  </si>
  <si>
    <t>NUTRICIÓN Y TIPOS DE PODA EN EL CULTIVO DE CACAO</t>
  </si>
  <si>
    <t>PRÁCTICAS PARA EL MANEJO DE CACAO EN PRODUCCIÓN PRIMARIA Y POS-COSECHA</t>
  </si>
  <si>
    <t>MANEJO INTEGRADO DE PLAGAS Y ENFERMEDADES EN RAÍCES Y TUBÉRCULOS</t>
  </si>
  <si>
    <t>PROGRAMA DE NUTRICIÓN EN EL CULTIVO DE RAÍCES Y TUBÉRCULOS</t>
  </si>
  <si>
    <t>IMPLEMENTACIÓN DE TÉCNICAS PARA UN ADECUADO MANEJO DE INSUMOS ORGÁNICOS EN CULTIVOS</t>
  </si>
  <si>
    <t>MANEJO DE DESECHOS ORGÁNICOS Y SUELO AGRÍCOLA</t>
  </si>
  <si>
    <t>MUESTREO DE SUELOS PARA FRUTALES Y PALMA ACEITERA</t>
  </si>
  <si>
    <t>MANEJO DE PLAGUICIDAS Y BIOINSUMOS EN EL CULTIVO DE AGUACATE</t>
  </si>
  <si>
    <t>MANEJO AGRONÓMICO DE DIVERSOS FRUTALES</t>
  </si>
  <si>
    <t>DISEÑO DE JARDINES</t>
  </si>
  <si>
    <t>MANEJO AGRONÓMICO DEL CULTIVO DE AGUACATE</t>
  </si>
  <si>
    <t>MANEJO DE ARBOLES FORESTALES EN AREAS RECREATIVAS</t>
  </si>
  <si>
    <t>MANEJO DE ARBOLES EN VIVEROS FORESTALES</t>
  </si>
  <si>
    <t>MANEJO DE SEMILLAS EN VIVEROS FORESTALES</t>
  </si>
  <si>
    <t>TÉCNICAS DE VOLTEO, TROCEO Y DESRAME DE ÁRBOLES CON MOTOSIERRA.</t>
  </si>
  <si>
    <t>MANEJO DE SEMILLAS Y ÁRBOLES DE GUAYACÁN REAL</t>
  </si>
  <si>
    <t>RALEO EN PLANTACIONES FORESTALES</t>
  </si>
  <si>
    <t>CRIANZA DE TERNEROS</t>
  </si>
  <si>
    <t>MANEJO Y CONSERVACIÓN DE FORRAJES</t>
  </si>
  <si>
    <t>FACTORES BÁSICOS EN EL MANEJO Y ALIMENTACIÓN DE NOVILLOS DE ENGORDE</t>
  </si>
  <si>
    <t>PRÁCTICAS DE MANEJO EN LA PRODUCCIÓN DE PORCINOS</t>
  </si>
  <si>
    <t>CRIANZA DE ABEJAS REINAS</t>
  </si>
  <si>
    <t>PRODUCCIÓN SOSTENIBLE EN GANADERÍA</t>
  </si>
  <si>
    <t>MEJORAS EN EL MANEJO DE LA CERDA DE CRÍA Y SUS LECHONES</t>
  </si>
  <si>
    <t>ELABORACIÓN PRÁCTICA DE ENSILAJES DE DIFERENTES FUENTES</t>
  </si>
  <si>
    <t>ASPECTOS DE MANEJO EN LA PRODUCCIÓN LECHE BOVINA</t>
  </si>
  <si>
    <t>PRÁCTICAS DE ALIMENTACIÓN EN BOVINOS PARA LA PRODUCCIÓN DE CARNE</t>
  </si>
  <si>
    <t>MANEJO DEL HATO DE CRÍA</t>
  </si>
  <si>
    <t>MANEJO DE INFESTACIONES DE NOSEMA SPP</t>
  </si>
  <si>
    <t>MANEJO DE RECURSOS FORRAJEROS</t>
  </si>
  <si>
    <t>MANEJO NUTRICIONAL DE COLMENAS</t>
  </si>
  <si>
    <t>USO DEL INYECTOR DE FERTILIZANTE VENTURI EN HORTALIZAS</t>
  </si>
  <si>
    <t>OBRAS PARA REDUCIR LA EROSIÓN DEL SUELO.</t>
  </si>
  <si>
    <t>DISMINUCIÓN DE LA EROSIÓN DEL SUELO EN CULTIVO DE CAFÉ.</t>
  </si>
  <si>
    <t>MANTENIMIENTO DEL PLÁSTICO DE COBERTURA EN AMBIENTE PROTEGIDO PARA HORTALIZAS.</t>
  </si>
  <si>
    <t>ASPECTOS ECONÓMICO FINANCIEROS DE UN PERFIL DE PROYECTO AGRÍCOLA</t>
  </si>
  <si>
    <t>USO DE LOS SISTEMAS DE RIEGO POR GOTEO</t>
  </si>
  <si>
    <t>DISTRIBUCIÓN DE AGUA PARA ABREVAR GANADO</t>
  </si>
  <si>
    <t>HERRAMIENTAS PARA UN PLAN ESTRATÉGICO EN LA EMPRESA AGROPECUARIA.</t>
  </si>
  <si>
    <t>MANEJO DE LIBROS LEGALES Y ACTAS EN LA EMPRESA AGROPECUARIA</t>
  </si>
  <si>
    <t>CAPTACIÓN DE AGUAS PARA ARIETE HIDRÁULICO</t>
  </si>
  <si>
    <t>USO DE REGISTROS TÉCNICO-ECONÓMICO EN LA EMPRESA AGRÍCOLA</t>
  </si>
  <si>
    <t>BUENAS PRÁCTICAS DE CONSERVACIÓN DE SUELOS</t>
  </si>
  <si>
    <t>ASPECTOS DEL ESTUDIO TÉCNICO DE UN PERFIL DE PROYECTO AGRÍCOLA</t>
  </si>
  <si>
    <t>ELEMENTOS DE COSTOS EN LA AGROEMPRESA</t>
  </si>
  <si>
    <t>OBLIGACIONES TRIBUTARIAS PARA LA EMPRESA AGROPECUARIA.</t>
  </si>
  <si>
    <t>USO DE REGISTROS TÉCNICO-ECONÓMICOS EN LA EMPRESA AGRÍCOLA</t>
  </si>
  <si>
    <t>OBLIGACIONES TRIBUTARIAS PARA LA EMPRESA AGRÍCOLA</t>
  </si>
  <si>
    <t>ELEMENTOS PARA LA ADMINISTRACIÓN DE UNA BUENA PRÁCTICA AGRÍCOLA.</t>
  </si>
  <si>
    <t>CONCEPTOS BÁSICOS CONTABLES EN LA EMPRESA AGROPECUARIA</t>
  </si>
  <si>
    <t>ELEMENTOS DE GESTIÓN DE PROYECTOS EN LA EMPRESA AGROPECUARIA</t>
  </si>
  <si>
    <t>HERRAMIENTAS DEL ANÁLISIS FINANCIERO EN LA EMPRESA AGROPECUARIA</t>
  </si>
  <si>
    <t>IMPLEMENTACIÓN DE PROGRAMA BANDERA AZUL ECOLÓGICA CATEGORÍA AGROPECUARIO EN FINCA CAFETALERA</t>
  </si>
  <si>
    <t>REDACCIÓN DE INFORME DE PROGRAMA BANDERA AZUL ECOLÓGICA CATEGORÍA AGROPECUARIO EN FINCA CAFETALERA</t>
  </si>
  <si>
    <t>DISEÑO Y REGISTRO DE MARCA EN LA EMPRESA AGRÍCOLA</t>
  </si>
  <si>
    <t>ELEMENTOS DE MERCADEO DE PRODUCTOS AGROPECUARIOS</t>
  </si>
  <si>
    <t>ASPECTOS ORGANIZACIONALES PARA UN PERFIL DE PROYECTO AGRÍCOLA.</t>
  </si>
  <si>
    <t>ELEMENTOS DEL ESTUDIO TÉCNICO PARA UN PERFIL DE PROYECTO AGRÍCOLA</t>
  </si>
  <si>
    <t>ELEMENTOS DEL MERCADO PARA UN PERFIL DE PROYECTO AGRÍCOLA.</t>
  </si>
  <si>
    <t>DESARROLLO DE MANUAL DE PUESTOS EN LA EMPRESA AGROPECUARIA.</t>
  </si>
  <si>
    <t>DESARROLLO DE PROCESOS EN LA EMPRESA AGROPECUARIA.</t>
  </si>
  <si>
    <t>LIDERAZGO ORGANIZACIONAL EN LA EMPRESA AGROPECUARIA</t>
  </si>
  <si>
    <t>PROCESOS DE CONTROL Y MEJORA CONTINUA PARA EMPRESAS AGROPECUARIAS</t>
  </si>
  <si>
    <t>ESTUDIO DE LOS ASPECTOS DE MERCADO Y FINANCIEROS EN EL PERFIL DE PROYECTO AGROPECUARIO</t>
  </si>
  <si>
    <t>ELEMENTOS DE LA ESTRUCTURA DE UN PERFIL DE PROYECTO AGRÍCOLA</t>
  </si>
  <si>
    <t>PROMOCIÓN Y NEGOCIACIÓN DE PROYECTOS AGROPECUARIOS</t>
  </si>
  <si>
    <t>ELEMENTOS DE COSTOS DE PRODUCCIÓN EN LA EMPRESA AGRÍCOLA</t>
  </si>
  <si>
    <t>ELEMENTOS DE ESTUDIO DE LOS ASPECTOS DE MERCADO Y FINANCIEROS EN EL PERFIL DE PROYECTO AGROPECUARIO</t>
  </si>
  <si>
    <t>ELEMENTOS DE PLANEAMIENTO ESTRATÉGICO EN LA EMPRESA AGROPECUARIA</t>
  </si>
  <si>
    <t>MANEJO DE REGISTROS TÉCNICOS Y ECONÓMICOS EN LA EMPRESA AGROPECUARIA</t>
  </si>
  <si>
    <t>ADMINISTRACION DE PROYECTOS AGROPECUARIOS</t>
  </si>
  <si>
    <t>ASPECTOS DE COMERCIALIZACIÓN PARA EMPRESAS AGROPECUARIAS.</t>
  </si>
  <si>
    <t>COSTOS DE PRODUCCIÓN EN EMPRESAS AGROPECUARIAS.</t>
  </si>
  <si>
    <t>MANEJO DE REGISTROS AGROPECUARIOS EN LA EMPRESA AGROEPCUARIA.</t>
  </si>
  <si>
    <t>ASPECTOS DE LA ORGANIZACIÓN Y DIRECCIÓN EN LA EMPRESA AGRÍCOLA</t>
  </si>
  <si>
    <t>ELEMENTOS DE PLANEACIÓN ESTRATÉGICA EN LA EMPRESA AGROPECUARIA.</t>
  </si>
  <si>
    <t>MECANISMOS PARA LA EJECUCIÓN Y CONTROL EN LA EMPRESA AGROPECUARIA.</t>
  </si>
  <si>
    <t>ANÁLISIS DE RENTABILIDAD DE PROCESOS COMERCIALES EN EMPRESAS AGRÍCOLAS</t>
  </si>
  <si>
    <t>CONTROL DE PROCESOS DE PRODUCCIÓN Y MANUFACTURA EN EMPRESAS AGRÍCOLAS</t>
  </si>
  <si>
    <t>DETERMINACIÓN DE COSTOS DE COMERCIALIZACIÓN PARA EMPRESAS AGRÍCOLAS</t>
  </si>
  <si>
    <t>GESTIÓN DE COSTOS EN LA EMPRESA AGROPECUARIA</t>
  </si>
  <si>
    <t>ASPECTOS DEL PROCESO ADMINISTRATIVO EN LA EMPRESA AGROPECUARIA</t>
  </si>
  <si>
    <t>ELEMENTOS DE PLANIFICACIÓN ESTRATÉGICA EN EMPRESAS AGROPECUARIAS.</t>
  </si>
  <si>
    <t>GENERALIDADES DE LAS FUNCIONES COMERCIALES Y DE CONTROL EN LA EMPRESA AGRÍCOLA</t>
  </si>
  <si>
    <t>DISEÑO DE UN FLUJO DE CAJA PARA EL CULTIVO DE PLÁTANO</t>
  </si>
  <si>
    <t>DISEÑO DE UN PRESUPUESTO OPERATIVO PARA EL CULTIVO DE PLÁTANO</t>
  </si>
  <si>
    <t>GESTIÓN ADMINISTRATIVA EN LA PRODUCCIÓN DE CAMARÓN</t>
  </si>
  <si>
    <t>CONTROL DE COSTOS Y EVALUACIÓN DE RESULTADOS EN LA PRODUCCIÓN DE CAMARÓN</t>
  </si>
  <si>
    <t>ELEMENTOS DE MERCADO Y TÉCNICO DE UN PERFIL DE PROYECTO AGRICOLA</t>
  </si>
  <si>
    <t>HERRAMIENTA DE COSTOS Y PRESUPUESTOS EN LA EMPRESA AGRÍCOLA</t>
  </si>
  <si>
    <t>ELEMENTOS TÉCNICOS Y DE MERCADO DE UN PERFIL DE PROYECTO AGRÍCOLA</t>
  </si>
  <si>
    <t>ANÁLISIS DE RENTABILIDAD DE UN PERFIL DE PROYECTO DE COMERCIALIZACIÓN AGRÍCOLA</t>
  </si>
  <si>
    <t>COSTOS Y LOGÍSTICA DEL PERFIL DE PROYECTO DE COMERCIALIZACION AGRÍCOLA</t>
  </si>
  <si>
    <t>ESTRATEGIAS COMERCIALES DEL PERFIL DE PROYECTO DE COMERCIALIZACIÓN AGRÍCOLA</t>
  </si>
  <si>
    <t>HERRAMIENTA DE PLANIFICACIÓN DE LAS ACTIVIDADES AGRÍCOLAS</t>
  </si>
  <si>
    <t>MEJORAMIENTO DEL EQUIPO DE BOMBEO DE AGUA, PARA EL RIEGO EN PASTO DE CORTA</t>
  </si>
  <si>
    <t>MANEJO DE OBLIGACIONES TRIBUTARIAS Y PLAN DE TRABAJO EN LAS PYMPAS</t>
  </si>
  <si>
    <t>MANEJO Y ANÁLISIS DE REGISTROS ECONÓMICOS EN LA EMPRESA AGROPECUARIA</t>
  </si>
  <si>
    <t>ASPECTOS DEL FLUJOGRAMA DE PROCESOS EN LA ASADA</t>
  </si>
  <si>
    <t>HERRAMIENTAS DE PLANIFICACIÓN EN LA ASADA</t>
  </si>
  <si>
    <t>HERRAMIENTAS DEL ANÁLISIS FINANCIERO EN LA ASADA</t>
  </si>
  <si>
    <t>ELEMENTOS DE PERFILES DE PROYECTOS EN LA EMPRESA AGROPECUARIA</t>
  </si>
  <si>
    <t>DRENAJE PARA CULTIVO DE GUAYABA</t>
  </si>
  <si>
    <t>CONTABILIDAD BÁSICA PARA PYMES</t>
  </si>
  <si>
    <t>COMO ADMINISTRAR EFICIENTEMENTE UNA CAFETERÍA.</t>
  </si>
  <si>
    <t>CONTABILIDAD BÁSICA PARA UNA ASADA</t>
  </si>
  <si>
    <t>COMO ADMINISTRAR EFICIENTEMENTE UNA FINCA AGRICOLA.</t>
  </si>
  <si>
    <t>TIPS PARA UN MANEJO DE PERSONAL ADECUADO</t>
  </si>
  <si>
    <t>CONCEPTOS BÁSICOS EN VENTAS Y SERVICIO A LA CLIENTELA.</t>
  </si>
  <si>
    <t>CÓMO ELABORAR UN PRESUPUESTO DE EFECTIVO</t>
  </si>
  <si>
    <t>DISEÑO DE ESTRATEGIAS DE MERCADEO Y DE SERVICIO AL CLIENTE EJES DE POSICIONAMIENTO DE LA PYME</t>
  </si>
  <si>
    <t>ACTITUD Y TRABAJO COLABORATIVO, ELEMENTOS ESENCIALES PARA LA GENERACIÓN DE EXPERIENCIAS CLIENTE</t>
  </si>
  <si>
    <t>ESTRATEGIAS DE MERCADEO BÁSICAS PARA PYMES</t>
  </si>
  <si>
    <t>TÉCNICAS DE VENTAS UNA OPORTUNIDAD DE CRECIMIENTO PARA PRODUCTOS EN PASTELERÍA Y REPOSTERÍA.</t>
  </si>
  <si>
    <t>PROCESO ADMINISTRATIVO EN APLICADO A UNA MICROEMPRESA.</t>
  </si>
  <si>
    <t>HERRAMIENTAS PARA LA SEGMENTACIÓN DE CLIENTES EN UNA MIPYMES.</t>
  </si>
  <si>
    <t>HABILIDADES BLANDAS PARA UNA EFICIENTE GESTIÓN ADMINISTRATIVA</t>
  </si>
  <si>
    <t>HERRAMIENTAS PARA FORTALECER EL SERVICIO A LA CLIENTELA INTERNA</t>
  </si>
  <si>
    <t>USO DE LAS REDES SOCIALES DE MANERA EFECTIVA</t>
  </si>
  <si>
    <t>EMPLEABILIDAD DE LA COMUNICACIÓN ASERTIVA EN EL AMBIENTE LABORAL</t>
  </si>
  <si>
    <t>HABILIDADES PARA UN MANEJO CORRECTO DEL PERSONAL A CARGO</t>
  </si>
  <si>
    <t>EMPLEO DE BUENAS RELACIONES INTERPERSONALES EN EL AMBIENTE LABORAL</t>
  </si>
  <si>
    <t>ANÁLISIS CREDITICIO Y FINANCIERO DE UN CENTRO AGRÍCOLA</t>
  </si>
  <si>
    <t>ASOCIACIÓN DE MUJERES EMPRENDEDORAS DE LAGUNA (ASOMEL) 300-2-2023</t>
  </si>
  <si>
    <t>ESTABLECIMIENTO DE BUENAS RELACIONES HUMANAS EN EL AMBIENTE LABORAL</t>
  </si>
  <si>
    <t>EXCEL PARA EL PROCESAMIENTO DE DATOS.</t>
  </si>
  <si>
    <t>GRÁFICOS SENCILLOS Y DESARROLLO DE TABLAS DINÁMICAS.</t>
  </si>
  <si>
    <t>BASES DE MOTION GRAPHICS PARA INFOGRAFÍAS DIGITALES</t>
  </si>
  <si>
    <t>BASES DE EDICIÓN DIGITAL CON ADOBE PREMIER PARA CONTENIDOS AUDIOVISUALES</t>
  </si>
  <si>
    <t>FUNDAMENTOS DE EDICIÓN DIGITAL PARA COMUNICADORES</t>
  </si>
  <si>
    <t>CONFIGURACIÓN DE FORMATOS Y CODECS PARA CREAR PRODUCTOS AUDIOVISUALES</t>
  </si>
  <si>
    <t>PRINCIPIOS DE MONTAJE AUDIOVISUAL PARA COMUNICADORES</t>
  </si>
  <si>
    <t>ELABORACIÓN DE NOTAS EN MS WORD</t>
  </si>
  <si>
    <t>PLAN DE PREVENCIÓN  Y ATENCIÓN DE EMERGENCIAS</t>
  </si>
  <si>
    <t>ALMACENAMIENTO Y CONTROL DE LOS INVENTARIOS EN LAS BODEGAS DE LA EMPRESA</t>
  </si>
  <si>
    <t>ESTANDARIZACIÓN PARA LA GESTIÓN DE LAS ÁREAS DE RECIBO Y ALMACENAMIENTO</t>
  </si>
  <si>
    <t>MAPEO DE PROCESOS EN ELABORACIÓN DE ACEITE DE COCO</t>
  </si>
  <si>
    <t>COMPETENCIAS TÉCNICAS EN PREVENCIÓN Y ATENCIÓN DE EMERGENCIAS</t>
  </si>
  <si>
    <t>FORMANDO COMPETENCIAS EN LA COMISIÓN DE SALUD OCUPACIONAL</t>
  </si>
  <si>
    <t>Telecomunicaciones y Telemática</t>
  </si>
  <si>
    <t>CDT Telemática y Microelectrónica'</t>
  </si>
  <si>
    <t>CONCEPTOS BÁSICOS DE REDES DE DATOS Y SERVICIOS IPV4</t>
  </si>
  <si>
    <t>IMPLEMENTACIÓN DE TECNOLOGÍAS DE BARRERAS EN HIGIENE DE PLANTA</t>
  </si>
  <si>
    <t>USO DE PRESERVANTES Y MEJORAS EN PRODUCTOS ACIDIFICADOS Y MERMELADAS</t>
  </si>
  <si>
    <t>PROCESO DE PAPAS TOSTADAS, EMPAQUE Y ETIQUETADO</t>
  </si>
  <si>
    <t>ETIQUETADO GENERAL Y NUTRICIONAL DE ALIMENTOS PREENVASADOS</t>
  </si>
  <si>
    <t>TÉCNICAS PARA AUMENTAR EL RENDIMIENTO QUESERO</t>
  </si>
  <si>
    <t>ELABORACION DE RESTRUCTURADO DE TOCINETA DE CERDO CON LA UTILIZACION DE ENZIMAS</t>
  </si>
  <si>
    <t>ELABORACIÓN DE SALSA PICANTE, MERMELADA, PESTO Y CHIMICHURRI</t>
  </si>
  <si>
    <t>CALCULOS MATEMÁTICOS PARA EL DESARROLLO DE FORMULAS DE PANADERÍA Y PASTELERÍA.</t>
  </si>
  <si>
    <t>USO DE PRESERVANTES EN SALSAS PICANTES</t>
  </si>
  <si>
    <t>DESARROLLO DE SUBPRODUCTOS DE VALOR AGREGADO A PARTIR DE VERDURAS Y HORTALIZAS ORGANICAS</t>
  </si>
  <si>
    <t>ASPECTOS DE INOCUIDAD PARA UN SERVICIO DE ALIMENTACIÓN</t>
  </si>
  <si>
    <t>CONGELADO DE TAMAL VEGANO Y CONSERVACIÓN DE MAYONESA VEGANA</t>
  </si>
  <si>
    <t>REQUISITOS HIGIENICOS PARA EL PROCESAMIENTO DE CARNE DE CORDERO</t>
  </si>
  <si>
    <t>ELABORACIÓN DE TABLETAS DE CHOCOLATE Y NIBS CON VALOR AGREGADO</t>
  </si>
  <si>
    <t>ELABORACIÓN DE PRODUCTOS BÁSICOS DE REPOSTERÍA CON HARINAS ALTERNATIVAS</t>
  </si>
  <si>
    <t>FUNDAMENTOS PARA LA APLICACIÓN DE HARINAS ALTERNATIVAS EN PRODUCTOS BÁSICOS DE REPOSTERÍA</t>
  </si>
  <si>
    <t>ELABORACIÓN DE PAN DULCE Y SALADO SIN GLUTEN APLICANDO MASA MADRE</t>
  </si>
  <si>
    <t>APLICACIÓN DEL RTCA PARA ETIQUETADO GENERAL Y USO DE PRESERVANTES EN TORTILLAS DE MAÍZ</t>
  </si>
  <si>
    <t>ELABORACION Y TECNICAS DE POSTRES</t>
  </si>
  <si>
    <t>HERRAMIENTAS MEJORADAS DE ILUSTRADOR</t>
  </si>
  <si>
    <t>INTRODUCCIÓN A LA FOTOGRAFÍA CON CELULAR.</t>
  </si>
  <si>
    <t>CAPTURA, ILUMINACIÓN Y COLOR APLICADO A LA FOTOGRAFÍA Y AJUSTE CON LIGTHROOM.</t>
  </si>
  <si>
    <t>IMPRESOS SERIGRÁFICOS EN ARTÍCULOS PROMOCIONALES CON TINTAS SERIGRÁFICA BASE SOLVENTE.</t>
  </si>
  <si>
    <t>DETECCIÓN DE PROBLEMAS EN LA IMPRESIÓN FLEXOGRÁFICA PARA LAS ÁREAS DE PRODUCCIÓN.</t>
  </si>
  <si>
    <t>GESTIÓN AMBIENTAL EN EL PROCESO DE PRODUCCIÓN GRÁFICA.</t>
  </si>
  <si>
    <t>CONTROL DEL PROCESO DE PRODUCCIÓN FLEXOGRÁFICO</t>
  </si>
  <si>
    <t>EMPASTADO Y COSIDO DE PRODUCTOS IMPRESOS.</t>
  </si>
  <si>
    <t>ESTIMACIÓN DE PRECIOS DE PRODUCTOS DE ENCUADERNACIÓN</t>
  </si>
  <si>
    <t>CONTROL COLORIMÉTRICO</t>
  </si>
  <si>
    <t>ACTUALIZACIÓN DE HERRAMIENTAS Y MENÚS DE ADOBE CC2022 PARA SUBLIMACIÓN.</t>
  </si>
  <si>
    <t>USO DE HERRAMIENTAS DE ADOBE ILLUSTRADOR CC2022 PARA IMPRESIÓN TÉRMICA.</t>
  </si>
  <si>
    <t>OPERACIÓN SEGURA EN MONTACARGAS CLASE 4 Y 5</t>
  </si>
  <si>
    <t>DIAGNÓSTICO DE CIRCUITOS ELÉCTRICOS, APLICADOS A LA MAQUINARIA AGRÍCOLA.</t>
  </si>
  <si>
    <t>DIAGNÓSTICO DEL SISTEMA ELECTROHIDRÁULICO DE LA MAQUINARIA AGRÍCOLA.</t>
  </si>
  <si>
    <t>MEDICIÓN DE MAGNITUDES ELÉCTRICAS Y USO DEL OSCILOSCOPIO.</t>
  </si>
  <si>
    <t>FUNDAMENTOS DE MECÁNICA PARA ASESORES DE VENTAS.</t>
  </si>
  <si>
    <t>DIAGNÓSTICO DE COMPONENTES DE VEHÍCULOS ELÉCTRICOS DE BAJA POTENCIA.</t>
  </si>
  <si>
    <t>CONSTRUIR INTERSECCIONES CILÍNDRICAS DE DIÁMETROS IGUALES Y DIFERENTES PALAMATEC</t>
  </si>
  <si>
    <t>GENERALIDADES DE LOS SÍMBOLOS DE SOLDADURA AWSA2.4/ ISO2553</t>
  </si>
  <si>
    <t>SOLDADURA DE ACEROS DE BAJO CONTENIDO DE CARBONO CON PROCESO SMAW.</t>
  </si>
  <si>
    <t>PRINCIPIOS BÁSICOS DE SOLDADURA GTAW EN ACERO INOXIDABLE.</t>
  </si>
  <si>
    <t>PRINCIPIOS BÁSICOS DE SOLDADURA SMAW PARA ESTRUCTURA LIVIANA</t>
  </si>
  <si>
    <t>ÍNDICE DE FLUIDEZ DE TERMOPLÁSTICOS POR PLASTÓMETRO DE EXTRUSIÓN, PARA EL LABORATORIO METROLÓGICO.</t>
  </si>
  <si>
    <t>DENSIDAD EN POLÍMEROS, PARA EL LABORATORIO CONTROL DE CALIDAD DEL ICE.</t>
  </si>
  <si>
    <t>CARACTERÍSTICAS, MATERIALES Y APLICACIONES DE LAS IMPRESORAS 3D</t>
  </si>
  <si>
    <t>OPERACIÓN Y PROGRAMACIÓN DE FRESADORA CNC. (HAAS VOP-C)</t>
  </si>
  <si>
    <t>FUNDAMENTOS DE CNC EN EL MAQUINADO DE PIEZAS</t>
  </si>
  <si>
    <t>OPERACIÓN Y PROGRAMACIÓN DE TORNO CNC. (OKUMA)</t>
  </si>
  <si>
    <t>APLICACIÓN E INTERPRETACIÓN DE PLANOS A TRAVÉS DE CONCEPTO DE ACABADOS SUPERFICIALES.</t>
  </si>
  <si>
    <t>APLICACIÓN DE FUNDAMENTOS PARA EL MECANIZADO CON HERRAMIENTAS INDEXABLES (INSERTOS</t>
  </si>
  <si>
    <t>APLICACIÓN E INTERPRETACIÓN DE CONCEPTOS BÁSICOS DE GD&amp;T.</t>
  </si>
  <si>
    <t>USO Y APLICACIÓN DE LA MESA CIRCULAR EN FRESADORA CONVENCIONAL.</t>
  </si>
  <si>
    <t>FUNDAMENTOS DE LA INTERPRETACIÓN DE PLANOS MECÁNICOS.</t>
  </si>
  <si>
    <t>APLICACIÓN DE FUNDAMENTOS DE DIBUJO TÉCNICO Y MECÁNICO NORMALIZADO.</t>
  </si>
  <si>
    <t>APLICACIÓN E INTERPRETACIÓN DE PLANOS MECÁNICOS SEGÚN LA NORMATIVA INTE-ISO Y ASME.</t>
  </si>
  <si>
    <t>: INTERPRETACIÓN Y OPERACIÓN DE INSTRUMENTOS PARA METROLOGÍA DIMENSIONAL.</t>
  </si>
  <si>
    <t>INTRODUCCIÓN A LA CONFORMACIÓN Y CARACTERIZACIÓN DE MATERIALES METÁLICOS</t>
  </si>
  <si>
    <t>ASPECTOS DE LOS TRATAMIENTOS TÉRMICOS DE LOS ACEROS.</t>
  </si>
  <si>
    <t>CARACTERIZACIÓN DE BARRAS Y ALAMBRES DE ACERO PARA REFUERZO DE CONCRETO</t>
  </si>
  <si>
    <t>METALURGIA DE LA SOLDADURA DE ALEACIONES FÉRREAS</t>
  </si>
  <si>
    <t>PRINCIPIOS BÁSICOS DE CIENCIA EN MATERIALES</t>
  </si>
  <si>
    <t>BITÁCORA DE PRODUCCIÓN Y ALIMENTACIÓN DE CAMARONES MARINOS EN JAULAS FLOTANTES EN PLAYA ZANCUDO</t>
  </si>
  <si>
    <t>PROCESO DE CULTIVO DE OSTRAS</t>
  </si>
  <si>
    <t>MANTENIMIENTO DE REGISTROS Y EVALUACIÓN DEL ESTADO DE SALUD DE CAMARONES MARINOS EN AQUALBOR</t>
  </si>
  <si>
    <t>AVISTAMIENTO Y CONSERVACIÓN DE CETÁCEOS.</t>
  </si>
  <si>
    <t>PRINCIPALES ASPECTOS DE LA CONSERVACIÓN Y AVISTAMIENTO DE CETÁCEOS.</t>
  </si>
  <si>
    <t>INCORPORACIÓN DE CONCEPTOS BÁSICOS DE IDENTIDAD CULTURAL A PRODUCTOS ARTESANALES</t>
  </si>
  <si>
    <t>OBRAS ARTÍSTICAS CON TEXTURAS, RELIEVES Y PINTURA ACRÍLICA; SEGÚN ESQUEMA COMPOSITIVO</t>
  </si>
  <si>
    <t>PRINCIPIOS DE LA TEORÍA DEL COLOR Y ARMONÍAS CROMÁTICAS</t>
  </si>
  <si>
    <t>PRODUCCIÓN DE ARTÍCULOS ARTESANALES ECO SUSTENTABLES CON PAPEL MACHE</t>
  </si>
  <si>
    <t>PRODUCCIÓN DE ARTÍCULOS CON TÉCNICAS MIXTAS CON ACUARELA</t>
  </si>
  <si>
    <t>TÉCNICAS MIXTAS CON ACUARELAS Y ACRÍLICOS SOBRE PAPELES ALTERNATIVOS</t>
  </si>
  <si>
    <t>ELABORACIÓN Y MONTAJE DE COLECCIONES DE ECO JOYERÍA CON MATERIALES ALTERNATIVOS</t>
  </si>
  <si>
    <t>PREPARACIÓN Y ACABADOS DE SUPERFICIES PARA ARTESANÍAS</t>
  </si>
  <si>
    <t>TÉCNICAS Y ACABADOS CONTEMPORÁNEOS APLICADOS A PRODUCTO DE MADERA</t>
  </si>
  <si>
    <t>DESARROLLO DE TEMÁTICAS ARTÍSTICAS CON TÉCNICAS DE EMPASTES Y DEFINICIÓN DE PLUMAJES DE AVES</t>
  </si>
  <si>
    <t>ELABORACIÓN DE EMBALAJES CON TÉCNICAS DECORATIVAS Y USO RAZONABLE DE MATERIALES</t>
  </si>
  <si>
    <t>ELABORACIÓN DE EMPAQUES, EMBALAJES Y ETIQUETAS ARTESANALES CON PRINCIPIOS ERGONÓMICOS Y ESTÉTICOS</t>
  </si>
  <si>
    <t>DIBUJO DE CASAS TÍPICAS CON 1 Y 2 PUNTOS DE FUJA Y LA INCORPORACIÓN DE PINTURA ACRÍLICA</t>
  </si>
  <si>
    <t>ELEMENTOS BÁSICOS DEL DIBUJO Y PINTURA ACRÍLICA APLICADOS A TEMAS DE LA NATURALEZA</t>
  </si>
  <si>
    <t>EFECTOS DE TRANSPARENCIAS EN AGUA, RÍOS Y PIEDRAS CON PINTURA ACRÍLICA</t>
  </si>
  <si>
    <t>ELABORACIÓN DE PEINADOS SUELTOS Y RECOGIDOS SEGÚN LA MODA</t>
  </si>
  <si>
    <t>TÉCNICAS DE MAQUILLAJE SEGÚN MORFOLOGÍA DEL ROSTRO Y COSMETOLOGÍA REQUERIDA</t>
  </si>
  <si>
    <t>APLICACIÓN DE TINTURACIONES EN CABELLO HUMANO SEGÚN TÉCNICAS RECOMENDADAS</t>
  </si>
  <si>
    <t>TÉCNICAS DE ALISADO PERMANENTE Y SEMIPERMANENTE</t>
  </si>
  <si>
    <t>TÉCNICAS DE TINTURACIÓN, DECOLORACIÓN Y MECHAS CON TENDENCIAS DE MODA</t>
  </si>
  <si>
    <t>CORTES DE CABELLO EN TENDENCIA Y MODA</t>
  </si>
  <si>
    <t>FUNDAMENTOS BÁSICOS DE COLORIMETRÍA</t>
  </si>
  <si>
    <t>TÉCNICAS PARA ONDULADO, TINTURADO Y COLOCACIÓN DE PESTAÑAS</t>
  </si>
  <si>
    <t>MASAJE DRENANTE Y MASAJE CIRCULATORIO PARA MIEMBROS INFERIORES EN EL SERVICIO DE PEDICURA</t>
  </si>
  <si>
    <t>COSMETOLOGÍA APLICADO A LOS SERVICIOS DE MANICURA Y PEDICURA</t>
  </si>
  <si>
    <t>CORTE DE CABELLO PARA DAMA CON ÁNGULOS DE REFERENCIAS</t>
  </si>
  <si>
    <t>ASPECTOS GENERALES DE PRIMEROS AUXILIOS PARA LA ATENCIÓN DE LA POBLACIÓN EN EDAD ESCOLAR</t>
  </si>
  <si>
    <t>GENERALIDADES DEL SÍNDROME DEL CUIDADOR Y SUS RECOMENDACIONES</t>
  </si>
  <si>
    <t>TRATAMIENTOS SPA DE MANOS Y PIES EN LA PERSONA ADULTA MAYOR</t>
  </si>
  <si>
    <t>ENSAYOS BÁSICOS PARA AGREGADOS Y CONCRETO FRESCO EN OBRA</t>
  </si>
  <si>
    <t>PASOS PARA LA INSTALACIÓN DE VÁLVULAS DE VENTOSAS</t>
  </si>
  <si>
    <t>TÉCNICAS BÁSICAS PARA LA INSTALACIÓN DE TUBERÍA PVC EN ACUEDUCTOS COMUNALES</t>
  </si>
  <si>
    <t>CONSERVACIÓN DE PAVIMENTOS INTERTRABADOS</t>
  </si>
  <si>
    <t>PRINCIPIOS DE EMULSIÓN ASFÁLTICA</t>
  </si>
  <si>
    <t>CONCEPTOS PARA LA INSTALACIÓN DE UN MURO DE GAVIONES</t>
  </si>
  <si>
    <t>MEDICIONES Y ACCIONES DE DESEMPEÑO AMBIENTAL EN LA INDUSTRIA METALMECÁNICA</t>
  </si>
  <si>
    <t>CONCEPTOS PARA POTABILIZACIÓN DE AGUA DE FUENTES SUBTERRÁNEAS</t>
  </si>
  <si>
    <t>PRINCIPIOS DE MANEJO DE RESIDUOS SÓLIDOS EN SERVICIOS DE CUIDO DE ADULTOS MAYORES</t>
  </si>
  <si>
    <t>CONCEPTOS BÁSICOS PARA LA GESTIÓN Y ALMACENAMIENTO DE SUSTANCIAS QUÍMICAS PELIGROSAS</t>
  </si>
  <si>
    <t>CONSTRUCCIÓN DE UNA ESTRATEGIA PARA LA PROTECCIÓN DEL RECURSO HÍDRICO</t>
  </si>
  <si>
    <t>: DESINFECCIÓN DEL AGUA CON SISTEMAS DE CÁMARA HÚMEDA PARA ACUEDUCTOS</t>
  </si>
  <si>
    <t>PASOS A IMPLEMENTAR PARA LA OBTENCIÓN DE UN RECONOCIMIENTO AMBIENTAL NACIONAL</t>
  </si>
  <si>
    <t>CONCEPTOS PARA LA SEPARACIÓN DE RESIDUOS SÓLIDOS ORDINARIOS</t>
  </si>
  <si>
    <t>BUENAS PRÁCTICAS EN EL TRATAMIENTO DE AGUAS RESIDUALES DE UN HOTEL</t>
  </si>
  <si>
    <t>ETAPAS PARA LA ELABORACIÓN DE UN PROGRAMA O PLAN DE GESTIÓN INTEGRAL DE RESIDUOS SÓLIDOS</t>
  </si>
  <si>
    <t>GESTIÓN DE SUSTANCIAS Y RESIDUOS QUÍMICOS PELIGROSOS EN BODEGAS</t>
  </si>
  <si>
    <t>IMPLEMENTACIÓN DE UN SISTEMA DE GESTIÓN AMBIENTAL CON METODOLOGÍA PROGRAMA BAE</t>
  </si>
  <si>
    <t>ARMADO DE MUEBLES CON RIELES PARA GAVETA Y BISAGRAS</t>
  </si>
  <si>
    <t>USO DE MÁQUINAS DE BANCO PARA TRABAJAR LA MADERA</t>
  </si>
  <si>
    <t>USO DE MAQUINARIA BÁSICA PARA EL MECANIZADO DE MUEBLES</t>
  </si>
  <si>
    <t xml:space="preserve"> PATRONAJE BÁSICO DE ROPA ÍNTIMA PARA DAMA Y CABALLERO</t>
  </si>
  <si>
    <t>CONFECCIÓN DE ADITAMENTOS PARA ROPA ÍNTIMA DE DAMA Y CABALLERO.</t>
  </si>
  <si>
    <t>CONFECCIÓN DEL BRASIER Y DETALLES DE ROPA ÍNTIMA PARA DAMA Y CABALLERO.</t>
  </si>
  <si>
    <t>PATRONAJE DEL BRASIER Y ROPA ÍNTIMA DE DAMA Y CABALLERO</t>
  </si>
  <si>
    <t>ASESORÍA EN TRAZO DE PATRONES PARA CAMISETA Y PANTALONETA DEPORTIVA</t>
  </si>
  <si>
    <t>ASESORÍA EN TRAZO Y CONFECCIÓN DEL PANTALÓN PARA DAMA</t>
  </si>
  <si>
    <t>CÁLCULO DEL PUNTO DE EQUILIBRIO PARA PRODUCTOS TEXTILES</t>
  </si>
  <si>
    <t>COMERCIALIZACIÓN DE PRODUCTOS Y SERVICIOS PARA UN TALLER TEXTIL</t>
  </si>
  <si>
    <t>HERRAMIENTAS BÁSICAS DE CALIDAD PARA UN TALLER TEXTIL</t>
  </si>
  <si>
    <t>HERRAMIENTAS DE PRODUCCIÓN PARA ADMINISTRAR UN TALLER TEXTIL</t>
  </si>
  <si>
    <t>CONFECCIÓN DE ACABADOS Y TERMINACIONES EN PRENDAS DE VESTIR</t>
  </si>
  <si>
    <t>CONFECCIÓN DE LA CAMISA DE VESTIR PARA CABALLERO</t>
  </si>
  <si>
    <t>CONFECCIÓN DE LA CAMISA TIPO COLUMBIA</t>
  </si>
  <si>
    <t>PATRONAJE DE LA CAMISA DE VESTIR PARA CABALLERO</t>
  </si>
  <si>
    <t>PATRONAJE DE LA CAMISA TIPO COLUMBIA</t>
  </si>
  <si>
    <t>TÉCNICAS DE ACABADOS PARA PRENDAS PARA MASCOTAS</t>
  </si>
  <si>
    <t>TÉCNICAS DE CONFECCIÓN DE DISEÑOS COMPLEJOS DE PRENDAS PARA MASCOTAS</t>
  </si>
  <si>
    <t>ASESORÍA EN MODIFICACIÓN DE PATRONES BÁSICOS PARA FALDAS CON TENDENCIAS JUVENILES.</t>
  </si>
  <si>
    <t>ASESORÍA EN TÉCNICAS DE CONFECCIÓN PARA FALDAS JUVENILES</t>
  </si>
  <si>
    <t>ASESORÍA EN CONFECCIÓN DE PANTALETAS Y SOSTÉN PARA TALLAS PLUS</t>
  </si>
  <si>
    <t>ASESORÍA EN MÁQUINA COVER STITCH INDUSTRIAL</t>
  </si>
  <si>
    <t>ASESORÍA EN OPERACIONES EN MÁQUINA COVER STICH INDUSTRIAL</t>
  </si>
  <si>
    <t>HERRAMIENTAS BÁSICAS PARA ASEGURAMIENTO DE LA CALIDAD EN LA INDUSTRIA TEXTIL</t>
  </si>
  <si>
    <t>TÉCNICAS BÁSICAS PARA IDENTIFICACIÓN DE FIBRAS TEXTILES</t>
  </si>
  <si>
    <t>DIBUJO DE PLANIMETRÍAS PARA FICHAS TÉCNICAS DE PRODUCTOS TEXTILES</t>
  </si>
  <si>
    <t>ASESORÍA EN PATRONAJE DE CAMISETAS Y GABACHAS BÁSICAS</t>
  </si>
  <si>
    <t>ASESORÍA EN TALLAS PARA PRENDAS DE EVENTOS Y ESPECTÁCULOS</t>
  </si>
  <si>
    <t>ASESORÍA EN CONFECCIÓN DE ACABADOS EN COPAS PARA VESTIDO DE BAÑO</t>
  </si>
  <si>
    <t>ASESORÍA EN TRAZO DE COPAS PARA VESTIDO DE BAÑO</t>
  </si>
  <si>
    <t>TRAZO DE PATRÓN DE PANTALÓN PARA DAMA Y CABALLERO</t>
  </si>
  <si>
    <t>TRAZO Y CONFECCIÓN DE BLUSA CON MODIFICACIONES</t>
  </si>
  <si>
    <t>ASESORÍA EN CONFECCIÓN DE UNIFORME PARA CHEF</t>
  </si>
  <si>
    <t>TRAZO DE PATRONES PARA UNIFORME DE CHEF</t>
  </si>
  <si>
    <t>TRAZO BÁSICO Y CONFECCIÓN DE PANTALÓN DE HOMBRE</t>
  </si>
  <si>
    <t>ASESORÍA EN MANIPULACIÓN DE MÁQUINA COVER STICH INDUSTRIAL</t>
  </si>
  <si>
    <t>ASESORÍA EN PUNTADAS DE LA MÁQUINA COVER STICH INDUSTRIAL APLICADAS EN PRENDAS DE VESTIR</t>
  </si>
  <si>
    <t>ASESORIA EN PATRONAJE BASICO DE CAMISAS Y PANTALONES</t>
  </si>
  <si>
    <t>ASESORIA EN CONFECCIÓN DE GABACHAS BÁSICAS</t>
  </si>
  <si>
    <t>ASESORIA EN PATRONAJE DE GABACHAS BÁSICAS</t>
  </si>
  <si>
    <t>CONFECCIÓN Y PATRONAJE DE BOLSOS DE MANTA</t>
  </si>
  <si>
    <t>EXPERIENCIA AL CLIENTE EN LOS SERVICIOS DE HOSPITALIDAD</t>
  </si>
  <si>
    <t>TIEMPOS Y PROCESOS EN LIMPIEZA DE HABITACIONES</t>
  </si>
  <si>
    <t>SALUD OCUPACIONAL APLICADA A REGIDURÍA  DE PISOS</t>
  </si>
  <si>
    <t>DETALLES EN LA LIMPIEZA DE HABITACIONES Y ÁREAS PÚBLICAS</t>
  </si>
  <si>
    <t>ELABORACION DE MANJARES CON PRODUCTOS LOCALES.</t>
  </si>
  <si>
    <t xml:space="preserve"> VENTA, PREPARACION Y SERVICIO DE BEBIDAS TIPO CÓCTEL.</t>
  </si>
  <si>
    <t>COCTELERIA CLASICA APLICANDO ESTANDARES Y DOSIFICACIONES CORRECTAS.</t>
  </si>
  <si>
    <t>EL BUEN MANEJO DE LAS VENTAS EN EL BAR Y RESTAURANTE</t>
  </si>
  <si>
    <t>ATENCION Y SERVICIO DE CLIENTES EN LAS AREAS DE AYB</t>
  </si>
  <si>
    <t>ELABORACION DE COCTELERIA CLASICA E INTERNACIONAL</t>
  </si>
  <si>
    <t>SECUENCIA LOGICA PARA UN SERVICIO EN AYB</t>
  </si>
  <si>
    <t>ORGANIZACION, DISTRIBUCION Y DISPOCISION EN LAS AREAS DE AYB</t>
  </si>
  <si>
    <t>ORGANIZACIÓN DEL BAR, PREPARACIÓN Y SERVICIO DE BEBIDAS</t>
  </si>
  <si>
    <t>FUNDAMENTOS DE LA ORGANIZACIÓN DE A&amp;B PARA BAR Y RESTAURANTE</t>
  </si>
  <si>
    <t>MANEJO DE CONFLICTOS  PARA EL SERVICIO DE BAR Y RESTAURANTE</t>
  </si>
  <si>
    <t>SERVICIO PERSONALIZADO AL CLIENTE DE ALIMENTOS Y BEBIDAS</t>
  </si>
  <si>
    <t>TRABAJO EN EQUIPO  EN EL SERVICIO DE BAR Y RESTAURANTE</t>
  </si>
  <si>
    <t>COCTELERIA Y SUS TECNICAS EN EL BAR.</t>
  </si>
  <si>
    <t>PROCEDIMIENTOS DEL SERVICIO EN A Y B</t>
  </si>
  <si>
    <t>INVENTARIO TURÍSTICO Y DISEÑO DE PRODUCTOS Y SERVICIOS AL TURISTA PARA AGROTURISMO.</t>
  </si>
  <si>
    <t>INTERPRETACIÓN TURÍSTICA DE LA BIODIVERSIDAD</t>
  </si>
  <si>
    <t>INTERPRETACIÓN DE SENDEROS EN MIRADOR CERRO BLANCO.</t>
  </si>
  <si>
    <t>PROMOCIÓN TURÍSTICA POR MEDIO DE HERRAMIENTAS EN LÍNEA.</t>
  </si>
  <si>
    <t>Base  aprobada Asistencias Técnicas cierre 2023</t>
  </si>
  <si>
    <t>Costa Rica, INA: Servicio de Asistencias Técnicas - Asesorías, perfil de la población que aprobó al menos una asesoría. 
De Enero a Diciembre 2023.
(una misma persona puede haber aprobado más de una asesoría, hay una relación de 1,4 aprobaciones por persona. Base acumulada de enero a diciembre de 2023. Interfase del SEMS con base de datos de la población registrada en la Agencia Nacional de Empleo (ANE)).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</si>
</sst>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30" x14ac:knownFonts="1">
    <font>
      <sz val="11"/>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sz val="18"/>
      <color theme="1"/>
      <name val="Calibri"/>
      <family val="2"/>
      <scheme val="minor"/>
    </font>
    <font>
      <sz val="26"/>
      <color rgb="FFFF0000"/>
      <name val="Calibri"/>
      <family val="2"/>
      <scheme val="minor"/>
    </font>
    <font>
      <sz val="12"/>
      <color theme="1"/>
      <name val="Arial"/>
      <family val="2"/>
    </font>
    <font>
      <sz val="16"/>
      <color theme="1"/>
      <name val="Arial Black"/>
      <family val="2"/>
    </font>
    <font>
      <sz val="18"/>
      <color theme="8" tint="-0.499984740745262"/>
      <name val="Franklin Gothic Heavy"/>
      <family val="2"/>
    </font>
    <font>
      <sz val="11"/>
      <color theme="1"/>
      <name val="Calibri"/>
      <family val="2"/>
      <scheme val="minor"/>
    </font>
    <font>
      <u/>
      <sz val="14"/>
      <color theme="1"/>
      <name val="Arial"/>
      <family val="2"/>
    </font>
    <font>
      <b/>
      <sz val="20"/>
      <color theme="1"/>
      <name val="Calibri"/>
      <family val="2"/>
      <scheme val="minor"/>
    </font>
    <font>
      <sz val="9"/>
      <color theme="1"/>
      <name val="Arial"/>
      <family val="2"/>
    </font>
    <font>
      <u/>
      <sz val="12"/>
      <color theme="1"/>
      <name val="Arial"/>
      <family val="2"/>
    </font>
    <font>
      <b/>
      <sz val="20"/>
      <color rgb="FFFF0000"/>
      <name val="Calibri"/>
      <family val="2"/>
      <scheme val="minor"/>
    </font>
    <font>
      <b/>
      <sz val="11"/>
      <color theme="1"/>
      <name val="Calibri"/>
      <family val="2"/>
      <scheme val="minor"/>
    </font>
    <font>
      <sz val="8"/>
      <name val="Calibri"/>
      <family val="2"/>
      <scheme val="minor"/>
    </font>
    <font>
      <b/>
      <u/>
      <sz val="14"/>
      <color theme="1"/>
      <name val="Arial"/>
      <family val="2"/>
    </font>
    <font>
      <b/>
      <sz val="26"/>
      <color theme="1"/>
      <name val="Calibri"/>
      <family val="2"/>
      <scheme val="minor"/>
    </font>
    <font>
      <b/>
      <sz val="16"/>
      <color theme="1"/>
      <name val="Calibri"/>
      <family val="2"/>
      <scheme val="minor"/>
    </font>
    <font>
      <sz val="16"/>
      <color theme="1"/>
      <name val="Calibri"/>
      <family val="2"/>
      <scheme val="minor"/>
    </font>
    <font>
      <sz val="14"/>
      <color theme="1"/>
      <name val="Arial"/>
      <family val="2"/>
    </font>
    <font>
      <u/>
      <sz val="14"/>
      <color theme="1"/>
      <name val="Arial"/>
      <family val="2"/>
    </font>
    <font>
      <b/>
      <sz val="14"/>
      <color theme="1"/>
      <name val="Arial"/>
      <family val="2"/>
    </font>
    <font>
      <b/>
      <sz val="18"/>
      <color theme="1"/>
      <name val="Calibri"/>
      <family val="2"/>
      <scheme val="minor"/>
    </font>
    <font>
      <u/>
      <sz val="18"/>
      <color theme="1"/>
      <name val="Calibri"/>
      <family val="2"/>
      <scheme val="minor"/>
    </font>
    <font>
      <b/>
      <u/>
      <sz val="18"/>
      <color theme="1"/>
      <name val="Calibri"/>
      <family val="2"/>
      <scheme val="minor"/>
    </font>
    <font>
      <b/>
      <sz val="16"/>
      <color rgb="FFFF0000"/>
      <name val="Calibri"/>
      <family val="2"/>
      <scheme val="minor"/>
    </font>
    <font>
      <sz val="11"/>
      <color theme="1"/>
      <name val="Arial"/>
      <family val="2"/>
    </font>
    <font>
      <sz val="11"/>
      <name val="Calibri"/>
      <family val="2"/>
      <scheme val="minor"/>
    </font>
  </fonts>
  <fills count="9">
    <fill>
      <patternFill patternType="none"/>
    </fill>
    <fill>
      <patternFill patternType="gray125"/>
    </fill>
    <fill>
      <patternFill patternType="solid">
        <fgColor theme="4"/>
        <bgColor theme="4" tint="0.79998168889431442"/>
      </patternFill>
    </fill>
    <fill>
      <patternFill patternType="solid">
        <fgColor theme="7"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4" tint="0.79998168889431442"/>
        <bgColor theme="4" tint="0.79998168889431442"/>
      </patternFill>
    </fill>
    <fill>
      <patternFill patternType="solid">
        <fgColor theme="0" tint="-0.34998626667073579"/>
        <bgColor indexed="64"/>
      </patternFill>
    </fill>
    <fill>
      <patternFill patternType="solid">
        <fgColor theme="0" tint="-4.9989318521683403E-2"/>
        <bgColor indexed="64"/>
      </patternFill>
    </fill>
  </fills>
  <borders count="7">
    <border>
      <left/>
      <right/>
      <top/>
      <bottom/>
      <diagonal/>
    </border>
    <border>
      <left/>
      <right/>
      <top/>
      <bottom style="thin">
        <color theme="4" tint="0.39997558519241921"/>
      </bottom>
      <diagonal/>
    </border>
    <border>
      <left/>
      <right/>
      <top/>
      <bottom style="medium">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theme="4" tint="0.39997558519241921"/>
      </top>
      <bottom/>
      <diagonal/>
    </border>
  </borders>
  <cellStyleXfs count="2">
    <xf numFmtId="0" fontId="0" fillId="0" borderId="0"/>
    <xf numFmtId="9" fontId="9" fillId="0" borderId="0" applyFont="0" applyFill="0" applyBorder="0" applyAlignment="0" applyProtection="0"/>
  </cellStyleXfs>
  <cellXfs count="115">
    <xf numFmtId="0" fontId="0" fillId="0" borderId="0" xfId="0"/>
    <xf numFmtId="0" fontId="2" fillId="0" borderId="0" xfId="0" applyFont="1"/>
    <xf numFmtId="0" fontId="2" fillId="0" borderId="1" xfId="0" applyFont="1" applyBorder="1"/>
    <xf numFmtId="0" fontId="1" fillId="0" borderId="0" xfId="0" applyFont="1"/>
    <xf numFmtId="0" fontId="2" fillId="2" borderId="1" xfId="0" applyFont="1" applyFill="1" applyBorder="1"/>
    <xf numFmtId="0" fontId="0" fillId="0" borderId="0" xfId="0" applyAlignment="1">
      <alignment horizontal="left"/>
    </xf>
    <xf numFmtId="0" fontId="3" fillId="0" borderId="0" xfId="0" applyFont="1"/>
    <xf numFmtId="0" fontId="4" fillId="0" borderId="0" xfId="0" applyFont="1"/>
    <xf numFmtId="164" fontId="0" fillId="0" borderId="0" xfId="0" applyNumberFormat="1"/>
    <xf numFmtId="0" fontId="0" fillId="0" borderId="0" xfId="0" applyAlignment="1">
      <alignment horizontal="center" vertical="center"/>
    </xf>
    <xf numFmtId="3" fontId="0" fillId="0" borderId="0" xfId="0" applyNumberFormat="1"/>
    <xf numFmtId="0" fontId="5" fillId="0" borderId="0" xfId="0" applyFont="1"/>
    <xf numFmtId="0" fontId="6" fillId="0" borderId="0" xfId="0" applyFont="1"/>
    <xf numFmtId="0" fontId="4" fillId="4" borderId="0" xfId="0" applyFont="1" applyFill="1"/>
    <xf numFmtId="0" fontId="0" fillId="4" borderId="0" xfId="0" applyFill="1"/>
    <xf numFmtId="0" fontId="0" fillId="5" borderId="0" xfId="0" applyFill="1"/>
    <xf numFmtId="0" fontId="1" fillId="5" borderId="0" xfId="0" applyFont="1" applyFill="1"/>
    <xf numFmtId="164" fontId="0" fillId="0" borderId="0" xfId="1" applyNumberFormat="1" applyFont="1"/>
    <xf numFmtId="0" fontId="11" fillId="3" borderId="0" xfId="0" applyFont="1" applyFill="1"/>
    <xf numFmtId="0" fontId="0" fillId="3" borderId="0" xfId="0" applyFill="1"/>
    <xf numFmtId="0" fontId="2" fillId="3" borderId="0" xfId="0" applyFont="1" applyFill="1"/>
    <xf numFmtId="0" fontId="3" fillId="3" borderId="0" xfId="0" applyFont="1" applyFill="1"/>
    <xf numFmtId="164" fontId="10" fillId="0" borderId="0" xfId="0" applyNumberFormat="1" applyFont="1"/>
    <xf numFmtId="0" fontId="3" fillId="3" borderId="0" xfId="0" applyFont="1" applyFill="1" applyAlignment="1">
      <alignment horizontal="left" indent="3"/>
    </xf>
    <xf numFmtId="0" fontId="14" fillId="0" borderId="0" xfId="0" applyFont="1"/>
    <xf numFmtId="0" fontId="15" fillId="2" borderId="1" xfId="0" applyFont="1" applyFill="1" applyBorder="1"/>
    <xf numFmtId="10" fontId="0" fillId="0" borderId="0" xfId="0" applyNumberFormat="1"/>
    <xf numFmtId="0" fontId="0" fillId="0" borderId="0" xfId="0" pivotButton="1"/>
    <xf numFmtId="164" fontId="17" fillId="0" borderId="0" xfId="0" applyNumberFormat="1" applyFont="1" applyAlignment="1">
      <alignment horizontal="center" vertical="center" wrapText="1"/>
    </xf>
    <xf numFmtId="0" fontId="18" fillId="0" borderId="0" xfId="0" applyFont="1"/>
    <xf numFmtId="0" fontId="0" fillId="0" borderId="0" xfId="0" applyAlignment="1">
      <alignment vertical="center"/>
    </xf>
    <xf numFmtId="0" fontId="7" fillId="0" borderId="0" xfId="0" applyFont="1" applyAlignment="1">
      <alignment horizontal="center" vertical="center" wrapText="1"/>
    </xf>
    <xf numFmtId="0" fontId="21" fillId="0" borderId="0" xfId="0" applyFont="1" applyAlignment="1">
      <alignment horizontal="center"/>
    </xf>
    <xf numFmtId="164" fontId="21" fillId="0" borderId="0" xfId="0" applyNumberFormat="1" applyFont="1" applyAlignment="1">
      <alignment horizontal="center"/>
    </xf>
    <xf numFmtId="0" fontId="21" fillId="0" borderId="0" xfId="0" applyFont="1" applyAlignment="1">
      <alignment horizontal="center" vertical="center"/>
    </xf>
    <xf numFmtId="164" fontId="21" fillId="0" borderId="0" xfId="0" applyNumberFormat="1" applyFont="1" applyAlignment="1">
      <alignment horizontal="center" vertical="center" wrapText="1"/>
    </xf>
    <xf numFmtId="164" fontId="22" fillId="0" borderId="0" xfId="0" applyNumberFormat="1" applyFont="1" applyAlignment="1">
      <alignment horizontal="center" vertical="center" wrapText="1"/>
    </xf>
    <xf numFmtId="0" fontId="23" fillId="0" borderId="0" xfId="0" applyFont="1" applyAlignment="1">
      <alignment horizontal="center" vertical="center" wrapText="1"/>
    </xf>
    <xf numFmtId="0" fontId="19" fillId="0" borderId="0" xfId="0" applyFont="1"/>
    <xf numFmtId="0" fontId="20" fillId="0" borderId="0" xfId="0" applyFont="1"/>
    <xf numFmtId="17" fontId="8" fillId="4" borderId="0" xfId="0" applyNumberFormat="1" applyFont="1" applyFill="1" applyAlignment="1">
      <alignment horizontal="center" vertical="center" wrapText="1"/>
    </xf>
    <xf numFmtId="0" fontId="0" fillId="4" borderId="4" xfId="0" applyFill="1" applyBorder="1"/>
    <xf numFmtId="0" fontId="12" fillId="7" borderId="0" xfId="0" applyFont="1" applyFill="1" applyAlignment="1">
      <alignment vertical="top" wrapText="1"/>
    </xf>
    <xf numFmtId="0" fontId="12" fillId="7" borderId="4" xfId="0" applyFont="1" applyFill="1" applyBorder="1" applyAlignment="1">
      <alignment vertical="top" wrapText="1"/>
    </xf>
    <xf numFmtId="0" fontId="0" fillId="7" borderId="0" xfId="0" applyFill="1"/>
    <xf numFmtId="0" fontId="0" fillId="7" borderId="4" xfId="0" applyFill="1" applyBorder="1"/>
    <xf numFmtId="0" fontId="1" fillId="7" borderId="0" xfId="0" applyFont="1" applyFill="1" applyAlignment="1">
      <alignment vertical="center"/>
    </xf>
    <xf numFmtId="0" fontId="0" fillId="7" borderId="0" xfId="0" applyFill="1" applyAlignment="1">
      <alignment vertical="center"/>
    </xf>
    <xf numFmtId="0" fontId="0" fillId="7" borderId="4" xfId="0" applyFill="1" applyBorder="1" applyAlignment="1">
      <alignment vertical="center"/>
    </xf>
    <xf numFmtId="0" fontId="0" fillId="7" borderId="3" xfId="0" applyFill="1" applyBorder="1"/>
    <xf numFmtId="0" fontId="0" fillId="7" borderId="5" xfId="0" applyFill="1" applyBorder="1"/>
    <xf numFmtId="3" fontId="13" fillId="0" borderId="0" xfId="0" applyNumberFormat="1" applyFont="1"/>
    <xf numFmtId="4" fontId="10" fillId="0" borderId="0" xfId="0" applyNumberFormat="1" applyFont="1" applyAlignment="1">
      <alignment horizontal="right"/>
    </xf>
    <xf numFmtId="17" fontId="8" fillId="4" borderId="0" xfId="0" applyNumberFormat="1" applyFont="1" applyFill="1" applyAlignment="1">
      <alignment vertical="top" wrapText="1"/>
    </xf>
    <xf numFmtId="165" fontId="0" fillId="0" borderId="0" xfId="0" applyNumberFormat="1"/>
    <xf numFmtId="0" fontId="2" fillId="6" borderId="1" xfId="0" applyFont="1" applyFill="1" applyBorder="1"/>
    <xf numFmtId="0" fontId="20" fillId="8" borderId="0" xfId="0" applyFont="1" applyFill="1"/>
    <xf numFmtId="0" fontId="0" fillId="8" borderId="0" xfId="0" applyFill="1"/>
    <xf numFmtId="0" fontId="1" fillId="8" borderId="0" xfId="0" applyFont="1" applyFill="1"/>
    <xf numFmtId="0" fontId="18" fillId="0" borderId="0" xfId="0" applyFont="1" applyAlignment="1">
      <alignment horizontal="center" vertical="center" wrapText="1"/>
    </xf>
    <xf numFmtId="17" fontId="8" fillId="4" borderId="0" xfId="0" applyNumberFormat="1" applyFont="1" applyFill="1" applyAlignment="1">
      <alignment horizontal="left" vertical="top" wrapText="1"/>
    </xf>
    <xf numFmtId="0" fontId="27" fillId="7" borderId="0" xfId="0" applyFont="1" applyFill="1" applyAlignment="1">
      <alignment horizontal="center" vertical="center" wrapText="1"/>
    </xf>
    <xf numFmtId="0" fontId="27" fillId="7" borderId="4" xfId="0" applyFont="1" applyFill="1" applyBorder="1" applyAlignment="1">
      <alignment horizontal="center" vertical="center" wrapText="1"/>
    </xf>
    <xf numFmtId="0" fontId="11" fillId="0" borderId="0" xfId="0" applyFont="1" applyAlignment="1">
      <alignment horizontal="center" wrapText="1"/>
    </xf>
    <xf numFmtId="0" fontId="11" fillId="0" borderId="0" xfId="0" applyFont="1" applyAlignment="1">
      <alignment horizontal="center" vertical="center" wrapText="1"/>
    </xf>
    <xf numFmtId="0" fontId="18" fillId="0" borderId="0" xfId="0" applyFont="1" applyAlignment="1">
      <alignment horizontal="center" wrapText="1"/>
    </xf>
    <xf numFmtId="0" fontId="11" fillId="4" borderId="0" xfId="0" applyFont="1" applyFill="1" applyAlignment="1">
      <alignment horizontal="center" vertical="center" wrapText="1"/>
    </xf>
    <xf numFmtId="0" fontId="2" fillId="6" borderId="6" xfId="0" applyFont="1" applyFill="1" applyBorder="1"/>
    <xf numFmtId="0" fontId="0" fillId="0" borderId="0" xfId="0" applyNumberFormat="1"/>
    <xf numFmtId="0" fontId="24" fillId="0" borderId="3" xfId="0" applyFont="1" applyFill="1" applyBorder="1" applyAlignment="1">
      <alignment vertical="center"/>
    </xf>
    <xf numFmtId="0" fontId="24" fillId="0" borderId="3" xfId="0" applyFont="1" applyFill="1" applyBorder="1" applyAlignment="1">
      <alignment horizontal="center" vertical="center" wrapText="1"/>
    </xf>
    <xf numFmtId="0" fontId="24" fillId="0" borderId="3" xfId="0" applyFont="1" applyFill="1" applyBorder="1" applyAlignment="1">
      <alignment horizontal="center" vertical="center"/>
    </xf>
    <xf numFmtId="0" fontId="26" fillId="0" borderId="0" xfId="0" applyFont="1" applyFill="1" applyAlignment="1">
      <alignment horizontal="center"/>
    </xf>
    <xf numFmtId="3" fontId="26" fillId="0" borderId="0" xfId="0" applyNumberFormat="1" applyFont="1" applyFill="1" applyAlignment="1">
      <alignment horizontal="center" vertical="center"/>
    </xf>
    <xf numFmtId="164" fontId="26" fillId="0" borderId="0" xfId="0" applyNumberFormat="1" applyFont="1" applyFill="1" applyAlignment="1">
      <alignment horizontal="center" vertical="center"/>
    </xf>
    <xf numFmtId="0" fontId="20" fillId="0" borderId="0" xfId="0" applyNumberFormat="1" applyFont="1" applyFill="1" applyAlignment="1">
      <alignment horizontal="center" vertical="center"/>
    </xf>
    <xf numFmtId="164" fontId="20" fillId="0" borderId="0" xfId="0" applyNumberFormat="1" applyFont="1" applyFill="1" applyAlignment="1">
      <alignment horizontal="center" vertical="center"/>
    </xf>
    <xf numFmtId="0" fontId="20" fillId="0" borderId="0" xfId="0" applyFont="1" applyFill="1" applyAlignment="1">
      <alignment wrapText="1"/>
    </xf>
    <xf numFmtId="0" fontId="20" fillId="0" borderId="0" xfId="0" applyFont="1" applyFill="1" applyAlignment="1"/>
    <xf numFmtId="0" fontId="23" fillId="0" borderId="0" xfId="0" applyFont="1" applyFill="1"/>
    <xf numFmtId="0" fontId="24" fillId="0" borderId="0" xfId="0" applyFont="1" applyFill="1" applyAlignment="1">
      <alignment horizontal="center" vertical="center" wrapText="1"/>
    </xf>
    <xf numFmtId="0" fontId="24" fillId="0" borderId="0" xfId="0" applyFont="1" applyFill="1" applyAlignment="1">
      <alignment horizontal="center" vertical="center"/>
    </xf>
    <xf numFmtId="0" fontId="19" fillId="0" borderId="0" xfId="0" applyFont="1" applyFill="1" applyAlignment="1">
      <alignment horizontal="left"/>
    </xf>
    <xf numFmtId="3" fontId="19" fillId="0" borderId="0" xfId="0" applyNumberFormat="1" applyFont="1" applyFill="1" applyAlignment="1">
      <alignment horizontal="center"/>
    </xf>
    <xf numFmtId="164" fontId="19" fillId="0" borderId="0" xfId="0" applyNumberFormat="1" applyFont="1" applyFill="1" applyAlignment="1">
      <alignment horizontal="center"/>
    </xf>
    <xf numFmtId="0" fontId="19" fillId="0" borderId="0" xfId="0" applyFont="1" applyFill="1" applyAlignment="1">
      <alignment horizontal="left" indent="1"/>
    </xf>
    <xf numFmtId="0" fontId="23" fillId="0" borderId="0" xfId="0" applyFont="1" applyFill="1" applyAlignment="1">
      <alignment horizontal="left" indent="1"/>
    </xf>
    <xf numFmtId="3" fontId="23" fillId="0" borderId="0" xfId="0" applyNumberFormat="1" applyFont="1" applyFill="1" applyAlignment="1">
      <alignment horizontal="center"/>
    </xf>
    <xf numFmtId="164" fontId="23" fillId="0" borderId="0" xfId="0" applyNumberFormat="1" applyFont="1" applyFill="1" applyAlignment="1">
      <alignment horizontal="center"/>
    </xf>
    <xf numFmtId="0" fontId="19" fillId="0" borderId="2" xfId="0" applyFont="1" applyFill="1" applyBorder="1" applyAlignment="1">
      <alignment horizontal="left" indent="1"/>
    </xf>
    <xf numFmtId="3" fontId="19" fillId="0" borderId="2" xfId="0" applyNumberFormat="1" applyFont="1" applyFill="1" applyBorder="1" applyAlignment="1">
      <alignment horizontal="center"/>
    </xf>
    <xf numFmtId="164" fontId="19" fillId="0" borderId="2" xfId="0" applyNumberFormat="1" applyFont="1" applyFill="1" applyBorder="1" applyAlignment="1">
      <alignment horizontal="center"/>
    </xf>
    <xf numFmtId="3" fontId="26" fillId="0" borderId="0" xfId="0" applyNumberFormat="1" applyFont="1" applyFill="1" applyAlignment="1">
      <alignment horizontal="center"/>
    </xf>
    <xf numFmtId="164" fontId="26" fillId="0" borderId="0" xfId="0" applyNumberFormat="1" applyFont="1" applyFill="1" applyAlignment="1">
      <alignment horizontal="center"/>
    </xf>
    <xf numFmtId="0" fontId="24" fillId="0" borderId="0" xfId="0" applyFont="1" applyFill="1" applyAlignment="1">
      <alignment horizontal="left" vertical="center" wrapText="1"/>
    </xf>
    <xf numFmtId="0" fontId="24" fillId="0" borderId="3" xfId="0" applyFont="1" applyFill="1" applyBorder="1" applyAlignment="1">
      <alignment vertical="center" wrapText="1"/>
    </xf>
    <xf numFmtId="0" fontId="28" fillId="0" borderId="0" xfId="0" applyFont="1" applyFill="1" applyAlignment="1">
      <alignment horizontal="left" vertical="center"/>
    </xf>
    <xf numFmtId="0" fontId="26" fillId="0" borderId="0" xfId="0" applyFont="1" applyFill="1" applyBorder="1" applyAlignment="1">
      <alignment horizontal="center" vertical="center" wrapText="1"/>
    </xf>
    <xf numFmtId="3" fontId="26" fillId="0" borderId="0" xfId="0" applyNumberFormat="1" applyFont="1" applyFill="1" applyBorder="1" applyAlignment="1">
      <alignment horizontal="center" vertical="center" wrapText="1"/>
    </xf>
    <xf numFmtId="164" fontId="26" fillId="0" borderId="0" xfId="0" applyNumberFormat="1" applyFont="1" applyFill="1" applyBorder="1" applyAlignment="1">
      <alignment horizontal="center" vertical="center" wrapText="1"/>
    </xf>
    <xf numFmtId="3" fontId="20" fillId="0" borderId="0" xfId="0" applyNumberFormat="1" applyFont="1" applyFill="1" applyAlignment="1">
      <alignment horizontal="center" vertical="center" wrapText="1"/>
    </xf>
    <xf numFmtId="164" fontId="20" fillId="0" borderId="0" xfId="0" applyNumberFormat="1" applyFont="1" applyFill="1" applyAlignment="1">
      <alignment horizontal="center" vertical="center" wrapText="1"/>
    </xf>
    <xf numFmtId="0" fontId="29" fillId="0" borderId="0" xfId="0" applyFont="1" applyFill="1" applyAlignment="1">
      <alignment horizontal="left" vertical="center"/>
    </xf>
    <xf numFmtId="0" fontId="4" fillId="0" borderId="3" xfId="0" applyFont="1" applyFill="1" applyBorder="1" applyAlignment="1">
      <alignment horizontal="center"/>
    </xf>
    <xf numFmtId="0" fontId="20" fillId="0" borderId="0" xfId="0" applyFont="1" applyFill="1" applyAlignment="1">
      <alignment horizontal="left" wrapText="1"/>
    </xf>
    <xf numFmtId="0" fontId="25" fillId="0" borderId="0" xfId="0" applyFont="1" applyFill="1" applyAlignment="1">
      <alignment horizontal="center"/>
    </xf>
    <xf numFmtId="3" fontId="25" fillId="0" borderId="0" xfId="0" applyNumberFormat="1" applyFont="1" applyFill="1" applyAlignment="1">
      <alignment horizontal="center" vertical="center" wrapText="1"/>
    </xf>
    <xf numFmtId="164" fontId="25" fillId="0" borderId="0" xfId="0" applyNumberFormat="1" applyFont="1" applyFill="1" applyAlignment="1">
      <alignment horizontal="center" vertical="center" wrapText="1"/>
    </xf>
    <xf numFmtId="3" fontId="20" fillId="0" borderId="0" xfId="0" applyNumberFormat="1" applyFont="1" applyFill="1" applyBorder="1" applyAlignment="1">
      <alignment horizontal="center" vertical="center" wrapText="1"/>
    </xf>
    <xf numFmtId="164" fontId="20" fillId="0" borderId="0" xfId="0" applyNumberFormat="1" applyFont="1" applyFill="1" applyBorder="1" applyAlignment="1">
      <alignment horizontal="center" vertical="center" wrapText="1"/>
    </xf>
    <xf numFmtId="0" fontId="20" fillId="0" borderId="0" xfId="0" applyFont="1" applyFill="1" applyBorder="1" applyAlignment="1">
      <alignment horizontal="left" wrapText="1"/>
    </xf>
    <xf numFmtId="0" fontId="20" fillId="0" borderId="0" xfId="0" applyFont="1" applyFill="1" applyAlignment="1">
      <alignment horizontal="left"/>
    </xf>
    <xf numFmtId="0" fontId="2" fillId="0" borderId="0" xfId="0" applyFont="1" applyBorder="1"/>
    <xf numFmtId="0" fontId="2" fillId="6" borderId="6" xfId="0" applyNumberFormat="1" applyFont="1" applyFill="1" applyBorder="1"/>
    <xf numFmtId="164" fontId="2" fillId="6" borderId="6" xfId="0" applyNumberFormat="1" applyFont="1" applyFill="1" applyBorder="1"/>
  </cellXfs>
  <cellStyles count="2">
    <cellStyle name="Normal" xfId="0" builtinId="0"/>
    <cellStyle name="Porcentaje" xfId="1" builtinId="5"/>
  </cellStyles>
  <dxfs count="595">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font>
        <b/>
        <i val="0"/>
        <strike val="0"/>
        <condense val="0"/>
        <extend val="0"/>
        <outline val="0"/>
        <shadow val="0"/>
        <u val="none"/>
        <vertAlign val="baseline"/>
        <sz val="11"/>
        <color theme="1"/>
        <name val="Calibri"/>
        <scheme val="minor"/>
      </font>
    </dxf>
    <dxf>
      <border diagonalUp="0" diagonalDown="0" outline="0">
        <left/>
        <right/>
        <top/>
        <bottom/>
      </border>
    </dxf>
    <dxf>
      <border diagonalUp="0" diagonalDown="0" outline="0">
        <left/>
        <right/>
        <top/>
        <bottom/>
      </border>
    </dxf>
    <dxf>
      <border diagonalUp="0" diagonalDown="0" outline="0">
        <left/>
        <right/>
        <top/>
        <bottom/>
      </border>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family val="2"/>
        <scheme val="minor"/>
      </font>
      <border diagonalUp="0" diagonalDown="0" outline="0">
        <left/>
        <right/>
        <top/>
        <bottom/>
      </border>
    </dxf>
    <dxf>
      <font>
        <b/>
        <i val="0"/>
        <strike val="0"/>
        <condense val="0"/>
        <extend val="0"/>
        <outline val="0"/>
        <shadow val="0"/>
        <u val="none"/>
        <vertAlign val="baseline"/>
        <sz val="11"/>
        <color theme="1"/>
        <name val="Calibri"/>
        <scheme val="minor"/>
      </font>
    </dxf>
    <dxf>
      <border diagonalUp="0" diagonalDown="0" outline="0">
        <left/>
        <right/>
        <top/>
        <bottom/>
      </border>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family val="2"/>
        <scheme val="minor"/>
      </font>
      <border diagonalUp="0" diagonalDown="0" outline="0">
        <left/>
        <right/>
        <top/>
        <bottom/>
      </border>
    </dxf>
    <dxf>
      <font>
        <b/>
        <i val="0"/>
        <strike val="0"/>
        <condense val="0"/>
        <extend val="0"/>
        <outline val="0"/>
        <shadow val="0"/>
        <u val="none"/>
        <vertAlign val="baseline"/>
        <sz val="11"/>
        <color theme="1"/>
        <name val="Calibri"/>
        <scheme val="minor"/>
      </font>
    </dxf>
    <dxf>
      <border diagonalUp="0" diagonalDown="0" outline="0">
        <left/>
        <right/>
        <top/>
        <bottom/>
      </border>
    </dxf>
    <dxf>
      <font>
        <b/>
        <i val="0"/>
        <strike val="0"/>
        <condense val="0"/>
        <extend val="0"/>
        <outline val="0"/>
        <shadow val="0"/>
        <u val="none"/>
        <vertAlign val="baseline"/>
        <sz val="11"/>
        <color theme="1"/>
        <name val="Calibri"/>
        <family val="2"/>
        <scheme val="minor"/>
      </font>
      <border diagonalUp="0" diagonalDown="0" outline="0">
        <left/>
        <right/>
        <top/>
        <bottom/>
      </border>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family val="2"/>
        <scheme val="minor"/>
      </font>
      <border diagonalUp="0" diagonalDown="0" outline="0">
        <left/>
        <right/>
        <top/>
        <bottom/>
      </border>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family val="2"/>
        <scheme val="minor"/>
      </font>
      <border diagonalUp="0" diagonalDown="0" outline="0">
        <left/>
        <right/>
        <top/>
        <bottom/>
      </border>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family val="2"/>
        <scheme val="minor"/>
      </font>
      <border diagonalUp="0" diagonalDown="0" outline="0">
        <left/>
        <right/>
        <top/>
        <bottom/>
      </border>
    </dxf>
    <dxf>
      <font>
        <b/>
        <i val="0"/>
        <strike val="0"/>
        <condense val="0"/>
        <extend val="0"/>
        <outline val="0"/>
        <shadow val="0"/>
        <u val="none"/>
        <vertAlign val="baseline"/>
        <sz val="11"/>
        <color theme="1"/>
        <name val="Calibri"/>
        <scheme val="minor"/>
      </font>
    </dxf>
    <dxf>
      <border diagonalUp="0" diagonalDown="0" outline="0">
        <left/>
        <right/>
        <top/>
        <bottom/>
      </border>
    </dxf>
    <dxf>
      <font>
        <b/>
        <i val="0"/>
        <strike val="0"/>
        <condense val="0"/>
        <extend val="0"/>
        <outline val="0"/>
        <shadow val="0"/>
        <u val="none"/>
        <vertAlign val="baseline"/>
        <sz val="11"/>
        <color theme="1"/>
        <name val="Calibri"/>
        <family val="2"/>
        <scheme val="minor"/>
      </font>
      <border diagonalUp="0" diagonalDown="0" outline="0">
        <left/>
        <right/>
        <top/>
        <bottom/>
      </border>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family val="2"/>
        <scheme val="minor"/>
      </font>
      <border diagonalUp="0" diagonalDown="0" outline="0">
        <left/>
        <right/>
        <top/>
        <bottom/>
      </border>
    </dxf>
    <dxf>
      <font>
        <b/>
        <i val="0"/>
        <strike val="0"/>
        <condense val="0"/>
        <extend val="0"/>
        <outline val="0"/>
        <shadow val="0"/>
        <u val="none"/>
        <vertAlign val="baseline"/>
        <sz val="11"/>
        <color theme="1"/>
        <name val="Calibri"/>
        <scheme val="minor"/>
      </font>
      <border diagonalUp="0" diagonalDown="0" outline="0">
        <left/>
        <right/>
        <top/>
        <bottom style="thin">
          <color theme="4" tint="0.39997558519241921"/>
        </bottom>
      </border>
    </dxf>
    <dxf>
      <border outline="0">
        <bottom style="thin">
          <color theme="4" tint="0.39997558519241921"/>
        </bottom>
      </border>
    </dxf>
    <dxf>
      <font>
        <b/>
        <i val="0"/>
        <strike val="0"/>
        <condense val="0"/>
        <extend val="0"/>
        <outline val="0"/>
        <shadow val="0"/>
        <u val="none"/>
        <vertAlign val="baseline"/>
        <sz val="11"/>
        <color theme="1"/>
        <name val="Calibri"/>
        <scheme val="minor"/>
      </font>
      <fill>
        <patternFill patternType="solid">
          <fgColor theme="4" tint="0.79998168889431442"/>
          <bgColor theme="4"/>
        </patternFill>
      </fill>
    </dxf>
    <dxf>
      <numFmt numFmtId="3" formatCode="#,##0"/>
    </dxf>
    <dxf>
      <alignment horizontal="center"/>
    </dxf>
    <dxf>
      <alignment vertical="center"/>
    </dxf>
    <dxf>
      <alignment horizontal="center"/>
    </dxf>
    <dxf>
      <alignment vertical="center"/>
    </dxf>
    <dxf>
      <numFmt numFmtId="3" formatCode="#,##0"/>
    </dxf>
    <dxf>
      <numFmt numFmtId="3" formatCode="#,##0"/>
    </dxf>
    <dxf>
      <numFmt numFmtId="14" formatCode="0.00%"/>
    </dxf>
    <dxf>
      <numFmt numFmtId="3" formatCode="#,##0"/>
    </dxf>
    <dxf>
      <font>
        <sz val="16"/>
      </font>
    </dxf>
    <dxf>
      <font>
        <sz val="16"/>
      </font>
    </dxf>
    <dxf>
      <font>
        <name val="Calibri"/>
        <scheme val="minor"/>
      </font>
    </dxf>
    <dxf>
      <font>
        <name val="Calibri"/>
        <scheme val="minor"/>
      </font>
    </dxf>
    <dxf>
      <font>
        <b val="0"/>
      </font>
    </dxf>
    <dxf>
      <font>
        <b val="0"/>
      </font>
    </dxf>
    <dxf>
      <border>
        <bottom/>
      </border>
    </dxf>
    <dxf>
      <border>
        <bottom/>
      </border>
    </dxf>
    <dxf>
      <font>
        <sz val="16"/>
      </font>
    </dxf>
    <dxf>
      <font>
        <sz val="16"/>
      </font>
    </dxf>
    <dxf>
      <font>
        <sz val="16"/>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sz val="18"/>
      </font>
    </dxf>
    <dxf>
      <font>
        <sz val="18"/>
      </font>
    </dxf>
    <dxf>
      <font>
        <sz val="18"/>
      </font>
    </dxf>
    <dxf>
      <font>
        <sz val="16"/>
      </font>
    </dxf>
    <dxf>
      <font>
        <b/>
        <sz val="14"/>
      </font>
      <fill>
        <patternFill patternType="solid">
          <fgColor indexed="64"/>
          <bgColor theme="7" tint="0.79998168889431442"/>
        </patternFill>
      </fill>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border>
        <bottom style="thin">
          <color indexed="64"/>
        </bottom>
      </border>
    </dxf>
    <dxf>
      <border>
        <bottom style="thin">
          <color indexed="64"/>
        </bottom>
      </border>
    </dxf>
    <dxf>
      <border>
        <top/>
        <bottom/>
      </border>
    </dxf>
    <dxf>
      <border>
        <top/>
        <bottom/>
      </border>
    </dxf>
    <dxf>
      <alignment wrapText="1"/>
    </dxf>
    <dxf>
      <alignment wrapText="1"/>
    </dxf>
    <dxf>
      <alignment vertical="center"/>
    </dxf>
    <dxf>
      <alignment horizontal="center" indent="0"/>
    </dxf>
    <dxf>
      <numFmt numFmtId="164" formatCode="0.0%"/>
    </dxf>
    <dxf>
      <font>
        <sz val="14"/>
      </font>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horizontal="right" indent="1"/>
    </dxf>
    <dxf>
      <alignment horizontal="left" relativeIndent="1"/>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b val="0"/>
      </font>
    </dxf>
    <dxf>
      <font>
        <b val="0"/>
      </font>
    </dxf>
    <dxf>
      <alignment vertical="center"/>
    </dxf>
    <dxf>
      <alignment vertical="center"/>
    </dxf>
    <dxf>
      <alignment horizontal="center"/>
    </dxf>
    <dxf>
      <alignment vertical="top" indent="0"/>
    </dxf>
    <dxf>
      <alignment vertical="top" indent="0"/>
    </dxf>
    <dxf>
      <font>
        <sz val="14"/>
      </font>
    </dxf>
    <dxf>
      <font>
        <sz val="14"/>
      </font>
    </dxf>
    <dxf>
      <font>
        <b/>
      </font>
    </dxf>
    <dxf>
      <font>
        <b/>
      </font>
    </dxf>
    <dxf>
      <font>
        <name val="Arial"/>
      </font>
    </dxf>
    <dxf>
      <font>
        <name val="Arial"/>
      </font>
    </dxf>
    <dxf>
      <font>
        <name val="Arial"/>
      </font>
    </dxf>
    <dxf>
      <font>
        <name val="Arial"/>
      </font>
    </dxf>
    <dxf>
      <font>
        <name val="Arial"/>
      </font>
    </dxf>
    <dxf>
      <font>
        <name val="Arial"/>
      </font>
    </dxf>
    <dxf>
      <numFmt numFmtId="3" formatCode="#,##0"/>
    </dxf>
    <dxf>
      <alignment horizontal="center"/>
    </dxf>
    <dxf>
      <alignment horizontal="center" vertical="center" indent="0"/>
    </dxf>
    <dxf>
      <alignment vertical="center"/>
    </dxf>
    <dxf>
      <alignment wrapText="1"/>
    </dxf>
    <dxf>
      <alignment horizontal="general" indent="0"/>
    </dxf>
    <dxf>
      <font>
        <name val="Arial"/>
      </font>
    </dxf>
    <dxf>
      <font>
        <name val="Arial"/>
      </font>
    </dxf>
    <dxf>
      <alignment relativeIndent="1"/>
    </dxf>
    <dxf>
      <alignment horizontal="left" relativeIndent="1"/>
    </dxf>
    <dxf>
      <alignment horizontal="general"/>
    </dxf>
    <dxf>
      <alignment relativeIndent="1"/>
    </dxf>
    <dxf>
      <alignment horizontal="right" indent="1"/>
    </dxf>
    <dxf>
      <alignment horizontal="left" relativeIndent="1"/>
    </dxf>
    <dxf>
      <font>
        <name val="Arial"/>
      </font>
    </dxf>
    <dxf>
      <font>
        <b val="0"/>
      </font>
    </dxf>
    <dxf>
      <font>
        <name val="Arial"/>
      </font>
    </dxf>
    <dxf>
      <font>
        <b val="0"/>
      </font>
    </dxf>
    <dxf>
      <font>
        <sz val="14"/>
      </font>
    </dxf>
    <dxf>
      <font>
        <sz val="14"/>
      </font>
    </dxf>
    <dxf>
      <border>
        <bottom style="medium">
          <color indexed="64"/>
        </bottom>
      </border>
    </dxf>
    <dxf>
      <border>
        <bottom style="medium">
          <color indexed="64"/>
        </bottom>
      </border>
    </dxf>
    <dxf>
      <font>
        <u/>
      </font>
    </dxf>
    <dxf>
      <font>
        <u/>
      </font>
    </dxf>
    <dxf>
      <font>
        <sz val="16"/>
        <name val="Arial Black"/>
        <scheme val="none"/>
      </font>
      <alignment horizontal="general" vertical="bottom" textRotation="0" wrapText="0" indent="0" justifyLastLine="0" shrinkToFit="0" readingOrder="0"/>
    </dxf>
    <dxf>
      <font>
        <sz val="16"/>
        <name val="Arial Black"/>
        <scheme val="none"/>
      </font>
      <alignment horizontal="general" vertical="bottom" textRotation="0" wrapText="0" indent="0" justifyLastLine="0" shrinkToFit="0" readingOrder="0"/>
    </dxf>
    <dxf>
      <font>
        <sz val="16"/>
        <name val="Arial Black"/>
        <scheme val="none"/>
      </font>
      <alignment horizontal="general" vertical="bottom" textRotation="0" wrapText="0" indent="0" justifyLastLine="0" shrinkToFit="0" readingOrder="0"/>
    </dxf>
    <dxf>
      <font>
        <sz val="16"/>
        <name val="Arial Black"/>
        <scheme val="none"/>
      </font>
      <alignment horizontal="general" vertical="bottom" textRotation="0" wrapText="0" indent="0" justifyLastLine="0" shrinkToFit="0" readingOrder="0"/>
    </dxf>
    <dxf>
      <font>
        <sz val="16"/>
        <name val="Arial Black"/>
        <scheme val="none"/>
      </font>
      <alignment horizontal="general" vertical="bottom" textRotation="0" wrapText="0" indent="0" justifyLastLine="0" shrinkToFit="0" readingOrder="0"/>
    </dxf>
    <dxf>
      <font>
        <sz val="16"/>
        <name val="Arial Black"/>
        <scheme val="none"/>
      </font>
      <alignment horizontal="general" vertical="bottom" textRotation="0" wrapText="0" indent="0" justifyLastLine="0" shrinkToFit="0" readingOrder="0"/>
    </dxf>
    <dxf>
      <font>
        <name val="Calibri"/>
        <family val="2"/>
        <scheme val="minor"/>
      </font>
    </dxf>
    <dxf>
      <font>
        <sz val="16"/>
      </font>
    </dxf>
    <dxf>
      <font>
        <sz val="16"/>
      </font>
    </dxf>
    <dxf>
      <alignment horizontal="left"/>
    </dxf>
    <dxf>
      <alignment vertical="center"/>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sz val="18"/>
      </font>
    </dxf>
    <dxf>
      <font>
        <sz val="18"/>
      </font>
    </dxf>
    <dxf>
      <font>
        <sz val="18"/>
      </font>
    </dxf>
    <dxf>
      <font>
        <sz val="18"/>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b/>
        <sz val="14"/>
      </font>
      <fill>
        <patternFill patternType="solid">
          <fgColor indexed="64"/>
          <bgColor theme="7" tint="0.79998168889431442"/>
        </patternFill>
      </fill>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border>
        <bottom style="medium">
          <color indexed="64"/>
        </bottom>
      </border>
    </dxf>
    <dxf>
      <border>
        <bottom style="medium">
          <color indexed="64"/>
        </bottom>
      </border>
    </dxf>
    <dxf>
      <alignment vertical="center"/>
    </dxf>
    <dxf>
      <alignment wrapText="1"/>
    </dxf>
    <dxf>
      <alignment vertical="bottom"/>
    </dxf>
    <dxf>
      <alignment vertical="bottom"/>
    </dxf>
    <dxf>
      <alignment horizontal="center"/>
    </dxf>
    <dxf>
      <alignment horizontal="center"/>
    </dxf>
    <dxf>
      <font>
        <sz val="14"/>
      </font>
    </dxf>
    <dxf>
      <font>
        <sz val="14"/>
      </font>
    </dxf>
    <dxf>
      <font>
        <sz val="14"/>
      </font>
    </dxf>
    <dxf>
      <font>
        <sz val="14"/>
      </font>
    </dxf>
    <dxf>
      <alignment vertical="center"/>
    </dxf>
    <dxf>
      <alignment horizontal="center"/>
    </dxf>
    <dxf>
      <numFmt numFmtId="164" formatCode="0.0%"/>
    </dxf>
    <dxf>
      <font>
        <sz val="12"/>
      </font>
    </dxf>
    <dxf>
      <font>
        <sz val="12"/>
      </font>
    </dxf>
    <dxf>
      <font>
        <name val="Arial"/>
        <scheme val="none"/>
      </font>
    </dxf>
    <dxf>
      <font>
        <name val="Arial"/>
        <scheme val="none"/>
      </font>
    </dxf>
    <dxf>
      <font>
        <name val="Arial"/>
        <scheme val="none"/>
      </font>
    </dxf>
    <dxf>
      <font>
        <name val="Arial"/>
        <scheme val="none"/>
      </font>
    </dxf>
    <dxf>
      <numFmt numFmtId="3" formatCode="#,##0"/>
    </dxf>
    <dxf>
      <font>
        <u/>
      </font>
    </dxf>
    <dxf>
      <font>
        <u/>
      </font>
    </dxf>
    <dxf>
      <font>
        <b/>
      </font>
    </dxf>
    <dxf>
      <alignment horizontal="center"/>
    </dxf>
    <dxf>
      <alignment horizontal="center"/>
    </dxf>
    <dxf>
      <alignment horizontal="center"/>
    </dxf>
    <dxf>
      <alignment vertical="center"/>
    </dxf>
    <dxf>
      <alignment vertical="center"/>
    </dxf>
    <dxf>
      <alignment vertical="center"/>
    </dxf>
    <dxf>
      <alignment wrapText="1"/>
    </dxf>
    <dxf>
      <alignment wrapText="1"/>
    </dxf>
    <dxf>
      <alignment wrapText="1"/>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color auto="1"/>
      </font>
    </dxf>
    <dxf>
      <font>
        <color auto="1"/>
      </font>
    </dxf>
    <dxf>
      <font>
        <color auto="1"/>
      </font>
    </dxf>
    <dxf>
      <font>
        <color auto="1"/>
      </font>
    </dxf>
    <dxf>
      <font>
        <color auto="1"/>
      </font>
    </dxf>
    <dxf>
      <font>
        <color auto="1"/>
      </font>
    </dxf>
    <dxf>
      <font>
        <sz val="11"/>
      </font>
    </dxf>
    <dxf>
      <font>
        <sz val="11"/>
      </font>
    </dxf>
    <dxf>
      <font>
        <sz val="11"/>
      </font>
    </dxf>
    <dxf>
      <font>
        <sz val="11"/>
      </font>
    </dxf>
    <dxf>
      <font>
        <sz val="11"/>
      </font>
    </dxf>
    <dxf>
      <font>
        <sz val="11"/>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sz val="16"/>
      </font>
    </dxf>
    <dxf>
      <font>
        <sz val="16"/>
      </font>
    </dxf>
    <dxf>
      <font>
        <sz val="16"/>
      </font>
    </dxf>
    <dxf>
      <font>
        <sz val="16"/>
      </font>
    </dxf>
    <dxf>
      <font>
        <sz val="16"/>
      </font>
    </dxf>
    <dxf>
      <font>
        <sz val="16"/>
      </font>
    </dxf>
    <dxf>
      <font>
        <sz val="16"/>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ont>
        <sz val="18"/>
      </font>
    </dxf>
    <dxf>
      <font>
        <sz val="18"/>
      </font>
    </dxf>
    <dxf>
      <font>
        <sz val="18"/>
      </font>
    </dxf>
    <dxf>
      <font>
        <sz val="18"/>
      </font>
    </dxf>
    <dxf>
      <font>
        <sz val="16"/>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border>
        <bottom style="medium">
          <color indexed="64"/>
        </bottom>
      </border>
    </dxf>
    <dxf>
      <border>
        <bottom style="medium">
          <color indexed="64"/>
        </bottom>
      </border>
    </dxf>
    <dxf>
      <border>
        <bottom/>
      </border>
    </dxf>
    <dxf>
      <border>
        <bottom/>
      </border>
    </dxf>
    <dxf>
      <border>
        <bottom style="thin">
          <color indexed="64"/>
        </bottom>
      </border>
    </dxf>
    <dxf>
      <border>
        <bottom style="thin">
          <color indexed="64"/>
        </bottom>
      </border>
    </dxf>
    <dxf>
      <border>
        <top/>
        <bottom/>
      </border>
    </dxf>
    <dxf>
      <border>
        <top/>
        <bottom/>
      </border>
    </dxf>
    <dxf>
      <alignment wrapText="1"/>
    </dxf>
    <dxf>
      <alignment vertical="center"/>
    </dxf>
    <dxf>
      <alignment horizontal="center"/>
    </dxf>
    <dxf>
      <alignment wrapText="1"/>
    </dxf>
    <dxf>
      <font>
        <sz val="12"/>
      </font>
    </dxf>
    <dxf>
      <numFmt numFmtId="164" formatCode="0.0%"/>
    </dxf>
    <dxf>
      <alignment horizontal="center"/>
    </dxf>
    <dxf>
      <alignment horizontal="center"/>
    </dxf>
    <dxf>
      <numFmt numFmtId="3" formatCode="#,##0"/>
    </dxf>
    <dxf>
      <font>
        <sz val="11"/>
      </font>
    </dxf>
    <dxf>
      <alignment wrapText="0"/>
    </dxf>
    <dxf>
      <font>
        <sz val="14"/>
      </font>
    </dxf>
    <dxf>
      <font>
        <sz val="14"/>
      </font>
    </dxf>
    <dxf>
      <font>
        <b/>
      </font>
    </dxf>
    <dxf>
      <font>
        <b/>
      </font>
    </dxf>
    <dxf>
      <font>
        <name val="Arial"/>
      </font>
    </dxf>
    <dxf>
      <font>
        <name val="Arial"/>
      </font>
    </dxf>
    <dxf>
      <alignment vertical="center"/>
    </dxf>
    <dxf>
      <alignment vertical="center"/>
    </dxf>
    <dxf>
      <numFmt numFmtId="3" formatCode="#,##0"/>
    </dxf>
    <dxf>
      <alignment vertical="bottom" indent="0"/>
    </dxf>
    <dxf>
      <alignment vertical="bottom" indent="0"/>
    </dxf>
    <dxf>
      <font>
        <sz val="16"/>
        <name val="Arial Black"/>
      </font>
    </dxf>
    <dxf>
      <font>
        <sz val="16"/>
        <name val="Arial Black"/>
      </font>
    </dxf>
    <dxf>
      <numFmt numFmtId="3" formatCode="#,##0"/>
    </dxf>
    <dxf>
      <alignment horizontal="center"/>
    </dxf>
    <dxf>
      <font>
        <u/>
      </font>
    </dxf>
    <dxf>
      <font>
        <u/>
      </font>
    </dxf>
    <dxf>
      <font>
        <b/>
      </font>
    </dxf>
    <dxf>
      <font>
        <b/>
      </font>
    </dxf>
    <dxf>
      <font>
        <sz val="14"/>
      </font>
    </dxf>
    <dxf>
      <font>
        <sz val="14"/>
      </font>
    </dxf>
    <dxf>
      <font>
        <sz val="14"/>
      </font>
    </dxf>
    <dxf>
      <font>
        <sz val="14"/>
      </font>
    </dxf>
    <dxf>
      <border>
        <bottom style="medium">
          <color indexed="64"/>
        </bottom>
      </border>
    </dxf>
    <dxf>
      <border>
        <bottom style="medium">
          <color indexed="64"/>
        </bottom>
      </border>
    </dxf>
    <dxf>
      <border>
        <bottom style="thin">
          <color indexed="64"/>
        </bottom>
      </border>
    </dxf>
    <dxf>
      <border>
        <bottom style="thin">
          <color indexed="64"/>
        </bottom>
      </border>
    </dxf>
    <dxf>
      <border>
        <top style="thin">
          <color indexed="64"/>
        </top>
      </border>
    </dxf>
    <dxf>
      <border>
        <top style="thin">
          <color indexed="64"/>
        </top>
      </border>
    </dxf>
    <dxf>
      <font>
        <sz val="12"/>
        <name val="Arial"/>
        <scheme val="none"/>
      </font>
      <alignment vertical="center" wrapText="1"/>
    </dxf>
    <dxf>
      <font>
        <sz val="12"/>
        <name val="Arial"/>
        <scheme val="none"/>
      </font>
      <alignment vertical="center" wrapText="1"/>
    </dxf>
    <dxf>
      <font>
        <sz val="12"/>
        <name val="Arial"/>
        <scheme val="none"/>
      </font>
      <alignment vertical="center" wrapText="1"/>
    </dxf>
    <dxf>
      <font>
        <sz val="12"/>
        <name val="Arial"/>
        <scheme val="none"/>
      </font>
      <alignment vertical="center" wrapText="1"/>
    </dxf>
    <dxf>
      <font>
        <sz val="12"/>
        <name val="Arial"/>
        <scheme val="none"/>
      </font>
      <alignment vertical="center" wrapText="1"/>
    </dxf>
    <dxf>
      <font>
        <sz val="12"/>
        <name val="Arial"/>
        <scheme val="none"/>
      </font>
      <alignment vertical="center" wrapText="1"/>
    </dxf>
    <dxf>
      <alignment horizontal="center"/>
    </dxf>
    <dxf>
      <font>
        <sz val="16"/>
      </font>
    </dxf>
    <dxf>
      <font>
        <sz val="16"/>
      </font>
    </dxf>
    <dxf>
      <font>
        <name val="Calibri"/>
        <scheme val="minor"/>
      </font>
    </dxf>
    <dxf>
      <font>
        <name val="Calibri"/>
        <scheme val="minor"/>
      </font>
    </dxf>
    <dxf>
      <font>
        <b val="0"/>
      </font>
    </dxf>
    <dxf>
      <font>
        <b val="0"/>
      </font>
    </dxf>
    <dxf>
      <border>
        <bottom/>
      </border>
    </dxf>
    <dxf>
      <border>
        <bottom/>
      </border>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ont>
        <sz val="18"/>
      </font>
    </dxf>
    <dxf>
      <font>
        <sz val="18"/>
      </font>
    </dxf>
    <dxf>
      <font>
        <sz val="18"/>
      </font>
    </dxf>
    <dxf>
      <font>
        <sz val="18"/>
      </font>
    </dxf>
    <dxf>
      <font>
        <sz val="16"/>
      </font>
    </dxf>
    <dxf>
      <font>
        <sz val="16"/>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border>
        <bottom style="thin">
          <color indexed="64"/>
        </bottom>
      </border>
    </dxf>
    <dxf>
      <border>
        <bottom style="thin">
          <color indexed="64"/>
        </bottom>
      </border>
    </dxf>
    <dxf>
      <border>
        <top/>
        <bottom/>
      </border>
    </dxf>
    <dxf>
      <border>
        <top/>
        <bottom/>
      </border>
    </dxf>
    <dxf>
      <alignment wrapText="1"/>
    </dxf>
    <dxf>
      <alignment vertical="center"/>
    </dxf>
    <dxf>
      <alignment horizontal="center"/>
    </dxf>
    <dxf>
      <alignment horizontal="general" indent="0"/>
    </dxf>
    <dxf>
      <alignment wrapText="1"/>
    </dxf>
    <dxf>
      <alignment vertical="center"/>
    </dxf>
    <dxf>
      <alignment horizontal="center" indent="0"/>
    </dxf>
    <dxf>
      <alignment vertical="center"/>
    </dxf>
    <dxf>
      <alignment horizontal="center" indent="0"/>
    </dxf>
    <dxf>
      <alignment relativeIndent="1"/>
    </dxf>
    <dxf>
      <alignment relativeIndent="1"/>
    </dxf>
    <dxf>
      <alignment horizontal="right" indent="1"/>
    </dxf>
    <dxf>
      <alignment horizontal="left" relativeIndent="1"/>
    </dxf>
    <dxf>
      <alignment horizontal="center"/>
    </dxf>
    <dxf>
      <numFmt numFmtId="164" formatCode="0.0%"/>
    </dxf>
    <dxf>
      <alignment horizontal="general" indent="0"/>
    </dxf>
    <dxf>
      <font>
        <sz val="14"/>
      </font>
    </dxf>
    <dxf>
      <font>
        <sz val="14"/>
      </font>
    </dxf>
    <dxf>
      <alignment horizontal="center"/>
    </dxf>
    <dxf>
      <font>
        <b/>
      </font>
    </dxf>
    <dxf>
      <font>
        <b/>
      </font>
    </dxf>
    <dxf>
      <font>
        <name val="Arial"/>
      </font>
    </dxf>
    <dxf>
      <font>
        <name val="Arial"/>
      </font>
    </dxf>
    <dxf>
      <font>
        <name val="Arial"/>
      </font>
    </dxf>
    <dxf>
      <font>
        <name val="Arial"/>
      </font>
    </dxf>
    <dxf>
      <font>
        <name val="Arial"/>
      </font>
    </dxf>
    <dxf>
      <numFmt numFmtId="3" formatCode="#,##0"/>
    </dxf>
    <dxf>
      <numFmt numFmtId="4" formatCode="#,##0.00"/>
    </dxf>
    <dxf>
      <alignment horizontal="general" indent="0"/>
    </dxf>
    <dxf>
      <alignment horizontal="center"/>
    </dxf>
    <dxf>
      <font>
        <name val="Arial Black"/>
      </font>
    </dxf>
    <dxf>
      <font>
        <name val="Arial Black"/>
      </font>
    </dxf>
    <dxf>
      <alignment vertical="center"/>
    </dxf>
    <dxf>
      <alignment wrapText="1"/>
    </dxf>
    <dxf>
      <font>
        <sz val="16"/>
        <name val="Arial Black"/>
      </font>
    </dxf>
    <dxf>
      <font>
        <sz val="16"/>
        <name val="Arial Black"/>
      </font>
    </dxf>
    <dxf>
      <alignment relativeIndent="1"/>
    </dxf>
    <dxf>
      <alignment relativeIndent="1"/>
    </dxf>
    <dxf>
      <alignment horizontal="right" indent="1"/>
    </dxf>
    <dxf>
      <alignment horizontal="left" relativeIndent="1"/>
    </dxf>
    <dxf>
      <font>
        <sz val="14"/>
      </font>
    </dxf>
    <dxf>
      <font>
        <sz val="14"/>
      </font>
    </dxf>
    <dxf>
      <font>
        <sz val="14"/>
      </font>
    </dxf>
    <dxf>
      <font>
        <sz val="14"/>
      </font>
    </dxf>
    <dxf>
      <font>
        <u/>
      </font>
    </dxf>
    <dxf>
      <font>
        <u/>
      </font>
    </dxf>
    <dxf>
      <alignment horizontal="center"/>
    </dxf>
    <dxf>
      <alignment vertical="center"/>
    </dxf>
    <dxf>
      <alignment vertical="center"/>
    </dxf>
    <dxf>
      <alignment wrapText="1"/>
    </dxf>
    <dxf>
      <alignment wrapText="1"/>
    </dxf>
    <dxf>
      <font>
        <sz val="12"/>
      </font>
    </dxf>
    <dxf>
      <font>
        <sz val="12"/>
      </font>
    </dxf>
    <dxf>
      <font>
        <sz val="12"/>
      </font>
    </dxf>
    <dxf>
      <font>
        <sz val="12"/>
      </font>
    </dxf>
    <dxf>
      <font>
        <name val="Arial"/>
        <scheme val="none"/>
      </font>
    </dxf>
    <dxf>
      <font>
        <name val="Arial"/>
        <scheme val="none"/>
      </font>
    </dxf>
    <dxf>
      <font>
        <name val="Arial"/>
        <scheme val="none"/>
      </font>
    </dxf>
    <dxf>
      <font>
        <name val="Arial"/>
        <scheme val="none"/>
      </font>
    </dxf>
    <dxf>
      <numFmt numFmtId="3" formatCode="#,##0"/>
    </dxf>
    <dxf>
      <alignment horizontal="center"/>
    </dxf>
    <dxf>
      <alignment vertical="cent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3.xml"/><Relationship Id="rId13" Type="http://schemas.openxmlformats.org/officeDocument/2006/relationships/customXml" Target="../customXml/item1.xml"/><Relationship Id="rId3" Type="http://schemas.openxmlformats.org/officeDocument/2006/relationships/worksheet" Target="worksheets/sheet3.xml"/><Relationship Id="rId7" Type="http://schemas.microsoft.com/office/2007/relationships/slicerCache" Target="slicerCaches/slicerCache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sharedStrings" Target="sharedStrings.xml"/><Relationship Id="rId5" Type="http://schemas.openxmlformats.org/officeDocument/2006/relationships/pivotCacheDefinition" Target="pivotCache/pivotCacheDefinition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Ex1.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Ex2.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2023enviar.xlsx]analisis!TablaDinámica3</c:name>
    <c:fmtId val="7"/>
  </c:pivotSource>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mn-cs"/>
              </a:defRPr>
            </a:pPr>
            <a:r>
              <a:rPr lang="es-ES" sz="1800"/>
              <a:t>Grupo de edad y sexo</a:t>
            </a:r>
          </a:p>
        </c:rich>
      </c:tx>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stacked"/>
        <c:varyColors val="0"/>
        <c:ser>
          <c:idx val="0"/>
          <c:order val="0"/>
          <c:tx>
            <c:strRef>
              <c:f>analisis!$B$3:$B$4</c:f>
              <c:strCache>
                <c:ptCount val="1"/>
                <c:pt idx="0">
                  <c:v>Mujer</c:v>
                </c:pt>
              </c:strCache>
            </c:strRef>
          </c:tx>
          <c:spPr>
            <a:solidFill>
              <a:schemeClr val="accent2"/>
            </a:solidFill>
            <a:ln>
              <a:noFill/>
            </a:ln>
            <a:effectLst/>
          </c:spPr>
          <c:invertIfNegative val="0"/>
          <c:cat>
            <c:strRef>
              <c:f>analisis!$A$5:$A$16</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analisis!$B$5:$B$16</c:f>
              <c:numCache>
                <c:formatCode>General</c:formatCode>
                <c:ptCount val="11"/>
                <c:pt idx="0">
                  <c:v>99</c:v>
                </c:pt>
                <c:pt idx="1">
                  <c:v>334</c:v>
                </c:pt>
                <c:pt idx="2">
                  <c:v>490</c:v>
                </c:pt>
                <c:pt idx="3">
                  <c:v>688</c:v>
                </c:pt>
                <c:pt idx="4">
                  <c:v>694</c:v>
                </c:pt>
                <c:pt idx="5">
                  <c:v>574</c:v>
                </c:pt>
                <c:pt idx="6">
                  <c:v>527</c:v>
                </c:pt>
                <c:pt idx="7">
                  <c:v>509</c:v>
                </c:pt>
                <c:pt idx="8">
                  <c:v>408</c:v>
                </c:pt>
                <c:pt idx="9">
                  <c:v>277</c:v>
                </c:pt>
                <c:pt idx="10">
                  <c:v>205</c:v>
                </c:pt>
              </c:numCache>
            </c:numRef>
          </c:val>
          <c:extLst>
            <c:ext xmlns:c16="http://schemas.microsoft.com/office/drawing/2014/chart" uri="{C3380CC4-5D6E-409C-BE32-E72D297353CC}">
              <c16:uniqueId val="{00000000-46FF-4936-B0D8-683C7ABB38DC}"/>
            </c:ext>
          </c:extLst>
        </c:ser>
        <c:ser>
          <c:idx val="1"/>
          <c:order val="1"/>
          <c:tx>
            <c:strRef>
              <c:f>analisis!$C$3:$C$4</c:f>
              <c:strCache>
                <c:ptCount val="1"/>
                <c:pt idx="0">
                  <c:v>Hombre</c:v>
                </c:pt>
              </c:strCache>
            </c:strRef>
          </c:tx>
          <c:spPr>
            <a:solidFill>
              <a:schemeClr val="accent1"/>
            </a:solidFill>
            <a:ln>
              <a:noFill/>
            </a:ln>
            <a:effectLst/>
          </c:spPr>
          <c:invertIfNegative val="0"/>
          <c:cat>
            <c:strRef>
              <c:f>analisis!$A$5:$A$16</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analisis!$C$5:$C$16</c:f>
              <c:numCache>
                <c:formatCode>General</c:formatCode>
                <c:ptCount val="11"/>
                <c:pt idx="0">
                  <c:v>149</c:v>
                </c:pt>
                <c:pt idx="1">
                  <c:v>350</c:v>
                </c:pt>
                <c:pt idx="2">
                  <c:v>557</c:v>
                </c:pt>
                <c:pt idx="3">
                  <c:v>704</c:v>
                </c:pt>
                <c:pt idx="4">
                  <c:v>707</c:v>
                </c:pt>
                <c:pt idx="5">
                  <c:v>556</c:v>
                </c:pt>
                <c:pt idx="6">
                  <c:v>497</c:v>
                </c:pt>
                <c:pt idx="7">
                  <c:v>467</c:v>
                </c:pt>
                <c:pt idx="8">
                  <c:v>377</c:v>
                </c:pt>
                <c:pt idx="9">
                  <c:v>353</c:v>
                </c:pt>
                <c:pt idx="10">
                  <c:v>372</c:v>
                </c:pt>
              </c:numCache>
            </c:numRef>
          </c:val>
          <c:extLst>
            <c:ext xmlns:c16="http://schemas.microsoft.com/office/drawing/2014/chart" uri="{C3380CC4-5D6E-409C-BE32-E72D297353CC}">
              <c16:uniqueId val="{00000001-107A-4515-8C37-FA323BC2F93A}"/>
            </c:ext>
          </c:extLst>
        </c:ser>
        <c:dLbls>
          <c:showLegendKey val="0"/>
          <c:showVal val="0"/>
          <c:showCatName val="0"/>
          <c:showSerName val="0"/>
          <c:showPercent val="0"/>
          <c:showBubbleSize val="0"/>
        </c:dLbls>
        <c:gapWidth val="175"/>
        <c:overlap val="100"/>
        <c:axId val="584392480"/>
        <c:axId val="584386904"/>
      </c:barChart>
      <c:catAx>
        <c:axId val="5843924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en-US" sz="1100"/>
                  <a:t>Grupo de Edad</a:t>
                </a:r>
              </a:p>
            </c:rich>
          </c:tx>
          <c:layout>
            <c:manualLayout>
              <c:xMode val="edge"/>
              <c:yMode val="edge"/>
              <c:x val="2.9355918127878331E-2"/>
              <c:y val="0.37486704280316774"/>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584386904"/>
        <c:crosses val="autoZero"/>
        <c:auto val="1"/>
        <c:lblAlgn val="ctr"/>
        <c:lblOffset val="100"/>
        <c:noMultiLvlLbl val="0"/>
      </c:catAx>
      <c:valAx>
        <c:axId val="58438690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es-ES" sz="1100"/>
                  <a:t>Personas Aprobadas</a:t>
                </a:r>
              </a:p>
            </c:rich>
          </c:tx>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584392480"/>
        <c:crosses val="autoZero"/>
        <c:crossBetween val="between"/>
      </c:valAx>
      <c:spPr>
        <a:noFill/>
        <a:ln>
          <a:solidFill>
            <a:schemeClr val="bg1">
              <a:lumMod val="85000"/>
            </a:schemeClr>
          </a:solidFill>
        </a:ln>
        <a:effectLst/>
      </c:spPr>
    </c:plotArea>
    <c:legend>
      <c:legendPos val="r"/>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mn-lt"/>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mn-cs"/>
              </a:defRPr>
            </a:pPr>
            <a:r>
              <a:rPr lang="en-US" sz="1800"/>
              <a:t>Pirámide poblacional</a:t>
            </a:r>
          </a:p>
        </c:rich>
      </c:tx>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mn-cs"/>
            </a:defRPr>
          </a:pPr>
          <a:endParaRPr lang="es-CR"/>
        </a:p>
      </c:txPr>
    </c:title>
    <c:autoTitleDeleted val="0"/>
    <c:plotArea>
      <c:layout>
        <c:manualLayout>
          <c:layoutTarget val="inner"/>
          <c:xMode val="edge"/>
          <c:yMode val="edge"/>
          <c:x val="0.16626202974628171"/>
          <c:y val="0.28407976816757752"/>
          <c:w val="0.76476270843722283"/>
          <c:h val="0.50261739299863606"/>
        </c:manualLayout>
      </c:layout>
      <c:barChart>
        <c:barDir val="bar"/>
        <c:grouping val="stacked"/>
        <c:varyColors val="0"/>
        <c:ser>
          <c:idx val="0"/>
          <c:order val="0"/>
          <c:tx>
            <c:strRef>
              <c:f>analisis!$E$4</c:f>
              <c:strCache>
                <c:ptCount val="1"/>
                <c:pt idx="0">
                  <c:v>Hombres</c:v>
                </c:pt>
              </c:strCache>
            </c:strRef>
          </c:tx>
          <c:spPr>
            <a:solidFill>
              <a:schemeClr val="accent1"/>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analisis!$E$5:$E$15</c:f>
              <c:numCache>
                <c:formatCode>General</c:formatCode>
                <c:ptCount val="11"/>
                <c:pt idx="0">
                  <c:v>-149</c:v>
                </c:pt>
                <c:pt idx="1">
                  <c:v>-350</c:v>
                </c:pt>
                <c:pt idx="2">
                  <c:v>-557</c:v>
                </c:pt>
                <c:pt idx="3">
                  <c:v>-704</c:v>
                </c:pt>
                <c:pt idx="4">
                  <c:v>-707</c:v>
                </c:pt>
                <c:pt idx="5">
                  <c:v>-556</c:v>
                </c:pt>
                <c:pt idx="6">
                  <c:v>-497</c:v>
                </c:pt>
                <c:pt idx="7">
                  <c:v>-467</c:v>
                </c:pt>
                <c:pt idx="8">
                  <c:v>-377</c:v>
                </c:pt>
                <c:pt idx="9">
                  <c:v>-353</c:v>
                </c:pt>
                <c:pt idx="10">
                  <c:v>-372</c:v>
                </c:pt>
              </c:numCache>
            </c:numRef>
          </c:val>
          <c:extLst>
            <c:ext xmlns:c16="http://schemas.microsoft.com/office/drawing/2014/chart" uri="{C3380CC4-5D6E-409C-BE32-E72D297353CC}">
              <c16:uniqueId val="{00000000-2F4C-44BF-8EBD-72E3C6B4A6D5}"/>
            </c:ext>
          </c:extLst>
        </c:ser>
        <c:ser>
          <c:idx val="1"/>
          <c:order val="1"/>
          <c:tx>
            <c:strRef>
              <c:f>analisis!$F$4</c:f>
              <c:strCache>
                <c:ptCount val="1"/>
                <c:pt idx="0">
                  <c:v>Mujeres</c:v>
                </c:pt>
              </c:strCache>
            </c:strRef>
          </c:tx>
          <c:spPr>
            <a:solidFill>
              <a:schemeClr val="accent2"/>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analisis!$F$5:$F$15</c:f>
              <c:numCache>
                <c:formatCode>General</c:formatCode>
                <c:ptCount val="11"/>
                <c:pt idx="0">
                  <c:v>99</c:v>
                </c:pt>
                <c:pt idx="1">
                  <c:v>334</c:v>
                </c:pt>
                <c:pt idx="2">
                  <c:v>490</c:v>
                </c:pt>
                <c:pt idx="3">
                  <c:v>688</c:v>
                </c:pt>
                <c:pt idx="4">
                  <c:v>694</c:v>
                </c:pt>
                <c:pt idx="5">
                  <c:v>574</c:v>
                </c:pt>
                <c:pt idx="6">
                  <c:v>527</c:v>
                </c:pt>
                <c:pt idx="7">
                  <c:v>509</c:v>
                </c:pt>
                <c:pt idx="8">
                  <c:v>408</c:v>
                </c:pt>
                <c:pt idx="9">
                  <c:v>277</c:v>
                </c:pt>
                <c:pt idx="10">
                  <c:v>205</c:v>
                </c:pt>
              </c:numCache>
            </c:numRef>
          </c:val>
          <c:extLst>
            <c:ext xmlns:c16="http://schemas.microsoft.com/office/drawing/2014/chart" uri="{C3380CC4-5D6E-409C-BE32-E72D297353CC}">
              <c16:uniqueId val="{00000001-2F4C-44BF-8EBD-72E3C6B4A6D5}"/>
            </c:ext>
          </c:extLst>
        </c:ser>
        <c:dLbls>
          <c:showLegendKey val="0"/>
          <c:showVal val="0"/>
          <c:showCatName val="0"/>
          <c:showSerName val="0"/>
          <c:showPercent val="0"/>
          <c:showBubbleSize val="0"/>
        </c:dLbls>
        <c:gapWidth val="150"/>
        <c:overlap val="100"/>
        <c:axId val="651341776"/>
        <c:axId val="651335544"/>
      </c:barChart>
      <c:catAx>
        <c:axId val="6513417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0" spcFirstLastPara="1" vertOverflow="ellipsis" wrap="square" anchor="ctr" anchorCtr="1"/>
              <a:lstStyle/>
              <a:p>
                <a:pPr>
                  <a:defRPr sz="1100" b="0" i="0" u="none" strike="noStrike" kern="1200" baseline="0">
                    <a:solidFill>
                      <a:schemeClr val="tx1">
                        <a:lumMod val="65000"/>
                        <a:lumOff val="35000"/>
                      </a:schemeClr>
                    </a:solidFill>
                    <a:latin typeface="+mn-lt"/>
                    <a:ea typeface="+mn-ea"/>
                    <a:cs typeface="+mn-cs"/>
                  </a:defRPr>
                </a:pPr>
                <a:r>
                  <a:rPr lang="en-US" sz="1100"/>
                  <a:t>Grupo de Edad</a:t>
                </a:r>
              </a:p>
            </c:rich>
          </c:tx>
          <c:layout>
            <c:manualLayout>
              <c:xMode val="edge"/>
              <c:yMode val="edge"/>
              <c:x val="1.1933587934033194E-3"/>
              <c:y val="0.17653593619041433"/>
            </c:manualLayout>
          </c:layout>
          <c:overlay val="0"/>
          <c:spPr>
            <a:noFill/>
            <a:ln>
              <a:noFill/>
            </a:ln>
            <a:effectLst/>
          </c:spPr>
          <c:txPr>
            <a:bodyPr rot="0" spcFirstLastPara="1" vertOverflow="ellipsis"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651335544"/>
        <c:crosses val="autoZero"/>
        <c:auto val="1"/>
        <c:lblAlgn val="ctr"/>
        <c:lblOffset val="100"/>
        <c:noMultiLvlLbl val="0"/>
      </c:catAx>
      <c:valAx>
        <c:axId val="6513355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en-US" sz="1100"/>
                  <a:t>Personas Aprobadas</a:t>
                </a:r>
              </a:p>
            </c:rich>
          </c:tx>
          <c:layout>
            <c:manualLayout>
              <c:xMode val="edge"/>
              <c:yMode val="edge"/>
              <c:x val="0.73385454770909553"/>
              <c:y val="0.89360528047201659"/>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title>
        <c:numFmt formatCode="#,##0;[Black]#,##0" sourceLinked="0"/>
        <c:majorTickMark val="none"/>
        <c:minorTickMark val="none"/>
        <c:tickLblPos val="low"/>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651341776"/>
        <c:crosses val="autoZero"/>
        <c:crossBetween val="between"/>
      </c:valAx>
      <c:spPr>
        <a:noFill/>
        <a:ln>
          <a:solidFill>
            <a:schemeClr val="bg1">
              <a:lumMod val="85000"/>
            </a:schemeClr>
          </a:solidFill>
        </a:ln>
        <a:effectLst/>
      </c:spPr>
    </c:plotArea>
    <c:legend>
      <c:legendPos val="b"/>
      <c:layout>
        <c:manualLayout>
          <c:xMode val="edge"/>
          <c:yMode val="edge"/>
          <c:x val="0.40428589713389623"/>
          <c:y val="0.18238958114907974"/>
          <c:w val="0.32531906426793139"/>
          <c:h val="6.6281928761632608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mn-lt"/>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2023enviar.xlsx]analisis!TablaDinámica8</c:name>
    <c:fmtId val="8"/>
  </c:pivotSource>
  <c:chart>
    <c:title>
      <c:tx>
        <c:rich>
          <a:bodyPr rot="0" spcFirstLastPara="1" vertOverflow="ellipsis" vert="horz" wrap="square" anchor="ctr" anchorCtr="1"/>
          <a:lstStyle/>
          <a:p>
            <a:pPr>
              <a:defRPr sz="144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Población aprobada, según Unidad Regional</a:t>
            </a:r>
          </a:p>
        </c:rich>
      </c:tx>
      <c:overlay val="0"/>
      <c:spPr>
        <a:noFill/>
        <a:ln>
          <a:noFill/>
        </a:ln>
        <a:effectLst/>
      </c:spPr>
      <c:txPr>
        <a:bodyPr rot="0" spcFirstLastPara="1" vertOverflow="ellipsis" vert="horz" wrap="square" anchor="ctr" anchorCtr="1"/>
        <a:lstStyle/>
        <a:p>
          <a:pPr>
            <a:defRPr sz="144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R"/>
        </a:p>
      </c:txPr>
    </c:title>
    <c:autoTitleDeleted val="0"/>
    <c:pivotFmts>
      <c:pivotFmt>
        <c:idx val="0"/>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a:outerShdw blurRad="57150" dist="19050" dir="5400000" algn="ctr" rotWithShape="0">
                <a:srgbClr val="000000">
                  <a:alpha val="63000"/>
                </a:srgbClr>
              </a:outerShd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anchor="ctr" anchorCtr="1"/>
            <a:lstStyle/>
            <a:p>
              <a:pPr>
                <a:defRPr sz="12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2"/>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anchor="ctr" anchorCtr="1"/>
            <a:lstStyle/>
            <a:p>
              <a:pPr>
                <a:defRPr sz="12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7932996030531119"/>
          <c:y val="0.23934339196484389"/>
          <c:w val="0.57237949664624854"/>
          <c:h val="0.61010549638627531"/>
        </c:manualLayout>
      </c:layout>
      <c:barChart>
        <c:barDir val="bar"/>
        <c:grouping val="stacked"/>
        <c:varyColors val="0"/>
        <c:ser>
          <c:idx val="0"/>
          <c:order val="0"/>
          <c:tx>
            <c:strRef>
              <c:f>analisis!$B$186:$B$187</c:f>
              <c:strCache>
                <c:ptCount val="1"/>
                <c:pt idx="0">
                  <c:v>Mujer</c:v>
                </c:pt>
              </c:strCache>
            </c:strRef>
          </c:tx>
          <c:spPr>
            <a:solidFill>
              <a:schemeClr val="accent1"/>
            </a:solidFill>
            <a:ln>
              <a:noFill/>
            </a:ln>
            <a:effectLst>
              <a:outerShdw blurRad="57150" dist="19050" dir="5400000" algn="ctr" rotWithShape="0">
                <a:srgbClr val="000000">
                  <a:alpha val="63000"/>
                </a:srgbClr>
              </a:outerShdw>
            </a:effectLst>
          </c:spPr>
          <c:invertIfNegative val="0"/>
          <c:dLbls>
            <c:numFmt formatCode="#,##0" sourceLinked="0"/>
            <c:spPr>
              <a:noFill/>
              <a:ln>
                <a:noFill/>
              </a:ln>
              <a:effectLst/>
            </c:spPr>
            <c:txPr>
              <a:bodyPr rot="0" spcFirstLastPara="1" vertOverflow="ellipsis" vert="horz" wrap="square" anchor="ctr" anchorCtr="1"/>
              <a:lstStyle/>
              <a:p>
                <a:pPr>
                  <a:defRPr sz="12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analisis!$A$188:$A$197</c:f>
              <c:strCache>
                <c:ptCount val="9"/>
                <c:pt idx="0">
                  <c:v>Huetar Caribe</c:v>
                </c:pt>
                <c:pt idx="1">
                  <c:v>Heredia</c:v>
                </c:pt>
                <c:pt idx="2">
                  <c:v>Brunca</c:v>
                </c:pt>
                <c:pt idx="3">
                  <c:v>Huetar Norte</c:v>
                </c:pt>
                <c:pt idx="4">
                  <c:v>Pacífico Central</c:v>
                </c:pt>
                <c:pt idx="5">
                  <c:v>Cartago</c:v>
                </c:pt>
                <c:pt idx="6">
                  <c:v>Central Oriental</c:v>
                </c:pt>
                <c:pt idx="7">
                  <c:v>Chorotega</c:v>
                </c:pt>
                <c:pt idx="8">
                  <c:v>Central Occidental</c:v>
                </c:pt>
              </c:strCache>
            </c:strRef>
          </c:cat>
          <c:val>
            <c:numRef>
              <c:f>analisis!$B$188:$B$197</c:f>
              <c:numCache>
                <c:formatCode>General</c:formatCode>
                <c:ptCount val="9"/>
                <c:pt idx="0">
                  <c:v>215</c:v>
                </c:pt>
                <c:pt idx="1">
                  <c:v>384</c:v>
                </c:pt>
                <c:pt idx="2">
                  <c:v>350</c:v>
                </c:pt>
                <c:pt idx="3">
                  <c:v>441</c:v>
                </c:pt>
                <c:pt idx="4">
                  <c:v>604</c:v>
                </c:pt>
                <c:pt idx="5">
                  <c:v>515</c:v>
                </c:pt>
                <c:pt idx="6">
                  <c:v>701</c:v>
                </c:pt>
                <c:pt idx="7">
                  <c:v>590</c:v>
                </c:pt>
                <c:pt idx="8">
                  <c:v>1005</c:v>
                </c:pt>
              </c:numCache>
            </c:numRef>
          </c:val>
          <c:extLst>
            <c:ext xmlns:c16="http://schemas.microsoft.com/office/drawing/2014/chart" uri="{C3380CC4-5D6E-409C-BE32-E72D297353CC}">
              <c16:uniqueId val="{00000000-32BA-40FB-A333-7046C4EE2747}"/>
            </c:ext>
          </c:extLst>
        </c:ser>
        <c:ser>
          <c:idx val="1"/>
          <c:order val="1"/>
          <c:tx>
            <c:strRef>
              <c:f>analisis!$C$186:$C$187</c:f>
              <c:strCache>
                <c:ptCount val="1"/>
                <c:pt idx="0">
                  <c:v>Hombre</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analisis!$A$188:$A$197</c:f>
              <c:strCache>
                <c:ptCount val="9"/>
                <c:pt idx="0">
                  <c:v>Huetar Caribe</c:v>
                </c:pt>
                <c:pt idx="1">
                  <c:v>Heredia</c:v>
                </c:pt>
                <c:pt idx="2">
                  <c:v>Brunca</c:v>
                </c:pt>
                <c:pt idx="3">
                  <c:v>Huetar Norte</c:v>
                </c:pt>
                <c:pt idx="4">
                  <c:v>Pacífico Central</c:v>
                </c:pt>
                <c:pt idx="5">
                  <c:v>Cartago</c:v>
                </c:pt>
                <c:pt idx="6">
                  <c:v>Central Oriental</c:v>
                </c:pt>
                <c:pt idx="7">
                  <c:v>Chorotega</c:v>
                </c:pt>
                <c:pt idx="8">
                  <c:v>Central Occidental</c:v>
                </c:pt>
              </c:strCache>
            </c:strRef>
          </c:cat>
          <c:val>
            <c:numRef>
              <c:f>analisis!$C$188:$C$197</c:f>
              <c:numCache>
                <c:formatCode>General</c:formatCode>
                <c:ptCount val="9"/>
                <c:pt idx="0">
                  <c:v>245</c:v>
                </c:pt>
                <c:pt idx="1">
                  <c:v>337</c:v>
                </c:pt>
                <c:pt idx="2">
                  <c:v>535</c:v>
                </c:pt>
                <c:pt idx="3">
                  <c:v>504</c:v>
                </c:pt>
                <c:pt idx="4">
                  <c:v>456</c:v>
                </c:pt>
                <c:pt idx="5">
                  <c:v>625</c:v>
                </c:pt>
                <c:pt idx="6">
                  <c:v>699</c:v>
                </c:pt>
                <c:pt idx="7">
                  <c:v>1012</c:v>
                </c:pt>
                <c:pt idx="8">
                  <c:v>676</c:v>
                </c:pt>
              </c:numCache>
            </c:numRef>
          </c:val>
          <c:extLst>
            <c:ext xmlns:c16="http://schemas.microsoft.com/office/drawing/2014/chart" uri="{C3380CC4-5D6E-409C-BE32-E72D297353CC}">
              <c16:uniqueId val="{00000002-DC71-433A-8271-5A9A4DFF5D19}"/>
            </c:ext>
          </c:extLst>
        </c:ser>
        <c:dLbls>
          <c:showLegendKey val="0"/>
          <c:showVal val="0"/>
          <c:showCatName val="0"/>
          <c:showSerName val="0"/>
          <c:showPercent val="0"/>
          <c:showBubbleSize val="0"/>
        </c:dLbls>
        <c:gapWidth val="50"/>
        <c:overlap val="99"/>
        <c:axId val="325467080"/>
        <c:axId val="325465768"/>
      </c:barChart>
      <c:catAx>
        <c:axId val="325467080"/>
        <c:scaling>
          <c:orientation val="minMax"/>
        </c:scaling>
        <c:delete val="0"/>
        <c:axPos val="l"/>
        <c:title>
          <c:tx>
            <c:rich>
              <a:bodyPr rot="0" spcFirstLastPara="1" vertOverflow="ellipsis" wrap="square" anchor="ctr" anchorCtr="1"/>
              <a:lstStyle/>
              <a:p>
                <a:pPr>
                  <a:defRPr sz="1200" b="1" i="0" u="none" strike="noStrike" kern="1200" cap="all" baseline="0">
                    <a:solidFill>
                      <a:schemeClr val="lt1">
                        <a:lumMod val="85000"/>
                      </a:schemeClr>
                    </a:solidFill>
                    <a:latin typeface="+mn-lt"/>
                    <a:ea typeface="+mn-ea"/>
                    <a:cs typeface="+mn-cs"/>
                  </a:defRPr>
                </a:pPr>
                <a:r>
                  <a:rPr lang="en-US"/>
                  <a:t>Unidad Regional</a:t>
                </a:r>
              </a:p>
            </c:rich>
          </c:tx>
          <c:layout>
            <c:manualLayout>
              <c:xMode val="edge"/>
              <c:yMode val="edge"/>
              <c:x val="3.921744119239829E-2"/>
              <c:y val="0.10270663289239142"/>
            </c:manualLayout>
          </c:layout>
          <c:overlay val="0"/>
          <c:spPr>
            <a:noFill/>
            <a:ln>
              <a:noFill/>
            </a:ln>
            <a:effectLst/>
          </c:spPr>
          <c:txPr>
            <a:bodyPr rot="0" spcFirstLastPara="1" vertOverflow="ellipsis" wrap="square" anchor="ctr" anchorCtr="1"/>
            <a:lstStyle/>
            <a:p>
              <a:pPr>
                <a:defRPr sz="1200" b="1" i="0" u="none" strike="noStrike" kern="1200" cap="all" baseline="0">
                  <a:solidFill>
                    <a:schemeClr val="lt1">
                      <a:lumMod val="85000"/>
                    </a:schemeClr>
                  </a:solidFill>
                  <a:latin typeface="+mn-lt"/>
                  <a:ea typeface="+mn-ea"/>
                  <a:cs typeface="+mn-cs"/>
                </a:defRPr>
              </a:pPr>
              <a:endParaRPr lang="es-CR"/>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1200" b="0" i="0" u="none" strike="noStrike" kern="1200" baseline="0">
                <a:solidFill>
                  <a:schemeClr val="lt1">
                    <a:lumMod val="85000"/>
                  </a:schemeClr>
                </a:solidFill>
                <a:latin typeface="+mn-lt"/>
                <a:ea typeface="+mn-ea"/>
                <a:cs typeface="+mn-cs"/>
              </a:defRPr>
            </a:pPr>
            <a:endParaRPr lang="es-CR"/>
          </a:p>
        </c:txPr>
        <c:crossAx val="325465768"/>
        <c:crosses val="autoZero"/>
        <c:auto val="1"/>
        <c:lblAlgn val="ctr"/>
        <c:lblOffset val="100"/>
        <c:noMultiLvlLbl val="0"/>
      </c:catAx>
      <c:valAx>
        <c:axId val="325465768"/>
        <c:scaling>
          <c:orientation val="minMax"/>
          <c:min val="0"/>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1200" b="1" i="0" u="none" strike="noStrike" kern="1200" cap="all" baseline="0">
                    <a:solidFill>
                      <a:schemeClr val="lt1">
                        <a:lumMod val="85000"/>
                      </a:schemeClr>
                    </a:solidFill>
                    <a:latin typeface="+mn-lt"/>
                    <a:ea typeface="+mn-ea"/>
                    <a:cs typeface="+mn-cs"/>
                  </a:defRPr>
                </a:pPr>
                <a:r>
                  <a:rPr lang="en-US"/>
                  <a:t>Personas Aprobadas</a:t>
                </a:r>
              </a:p>
            </c:rich>
          </c:tx>
          <c:layout>
            <c:manualLayout>
              <c:xMode val="edge"/>
              <c:yMode val="edge"/>
              <c:x val="0.50196324362492317"/>
              <c:y val="0.93180349544459384"/>
            </c:manualLayout>
          </c:layout>
          <c:overlay val="0"/>
          <c:spPr>
            <a:noFill/>
            <a:ln>
              <a:noFill/>
            </a:ln>
            <a:effectLst/>
          </c:spPr>
          <c:txPr>
            <a:bodyPr rot="0" spcFirstLastPara="1" vertOverflow="ellipsis" vert="horz" wrap="square" anchor="ctr" anchorCtr="1"/>
            <a:lstStyle/>
            <a:p>
              <a:pPr>
                <a:defRPr sz="1200" b="1" i="0" u="none" strike="noStrike" kern="1200" cap="all" baseline="0">
                  <a:solidFill>
                    <a:schemeClr val="lt1">
                      <a:lumMod val="85000"/>
                    </a:schemeClr>
                  </a:solidFill>
                  <a:latin typeface="+mn-lt"/>
                  <a:ea typeface="+mn-ea"/>
                  <a:cs typeface="+mn-cs"/>
                </a:defRPr>
              </a:pPr>
              <a:endParaRPr lang="es-CR"/>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lt1">
                    <a:lumMod val="85000"/>
                  </a:schemeClr>
                </a:solidFill>
                <a:latin typeface="+mn-lt"/>
                <a:ea typeface="+mn-ea"/>
                <a:cs typeface="+mn-cs"/>
              </a:defRPr>
            </a:pPr>
            <a:endParaRPr lang="es-CR"/>
          </a:p>
        </c:txPr>
        <c:crossAx val="325467080"/>
        <c:crosses val="autoZero"/>
        <c:crossBetween val="between"/>
      </c:valAx>
      <c:spPr>
        <a:noFill/>
        <a:ln w="0">
          <a:solidFill>
            <a:schemeClr val="bg1">
              <a:lumMod val="85000"/>
            </a:schemeClr>
          </a:solidFill>
        </a:ln>
        <a:effectLst/>
      </c:spPr>
    </c:plotArea>
    <c:legend>
      <c:legendPos val="t"/>
      <c:layout>
        <c:manualLayout>
          <c:xMode val="edge"/>
          <c:yMode val="edge"/>
          <c:x val="0.45001049675425508"/>
          <c:y val="0.13826475454466541"/>
          <c:w val="0.29263027732907926"/>
          <c:h val="5.7078481350059142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lt1">
                  <a:lumMod val="8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sz="1200">
          <a:latin typeface="+mn-lt"/>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2023enviar.xlsx]analisis!TablaDinámica6</c:name>
    <c:fmtId val="8"/>
  </c:pivotSource>
  <c:chart>
    <c:title>
      <c:tx>
        <c:rich>
          <a:bodyPr rot="0" spcFirstLastPara="1" vertOverflow="ellipsis" vert="horz" wrap="square" anchor="ctr" anchorCtr="1"/>
          <a:lstStyle/>
          <a:p>
            <a:pPr>
              <a:defRPr sz="144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Población aprobada, según sector productivo</a:t>
            </a:r>
          </a:p>
        </c:rich>
      </c:tx>
      <c:overlay val="0"/>
      <c:spPr>
        <a:noFill/>
        <a:ln>
          <a:noFill/>
        </a:ln>
        <a:effectLst/>
      </c:spPr>
      <c:txPr>
        <a:bodyPr rot="0" spcFirstLastPara="1" vertOverflow="ellipsis" vert="horz" wrap="square" anchor="ctr" anchorCtr="1"/>
        <a:lstStyle/>
        <a:p>
          <a:pPr>
            <a:defRPr sz="144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R"/>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rgbClr val="0070C0"/>
          </a:solidFill>
          <a:ln>
            <a:noFill/>
          </a:ln>
          <a:effectLst>
            <a:outerShdw blurRad="57150" dist="19050" dir="5400000" algn="ctr" rotWithShape="0">
              <a:srgbClr val="000000">
                <a:alpha val="63000"/>
              </a:srgbClr>
            </a:outerShdw>
          </a:effectLst>
        </c:spPr>
      </c:pivotFmt>
      <c:pivotFmt>
        <c:idx val="3"/>
        <c:spPr>
          <a:solidFill>
            <a:schemeClr val="accent2"/>
          </a:solidFill>
          <a:ln>
            <a:noFill/>
          </a:ln>
          <a:effectLst>
            <a:outerShdw blurRad="57150" dist="19050" dir="5400000" algn="ctr" rotWithShape="0">
              <a:srgbClr val="000000">
                <a:alpha val="63000"/>
              </a:srgbClr>
            </a:outerShdw>
          </a:effectLst>
        </c:spP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
        <c:spPr>
          <a:solidFill>
            <a:srgbClr val="0070C0"/>
          </a:solidFill>
          <a:ln>
            <a:noFill/>
          </a:ln>
          <a:effectLst>
            <a:outerShdw blurRad="57150" dist="19050" dir="5400000" algn="ctr" rotWithShape="0">
              <a:srgbClr val="000000">
                <a:alpha val="63000"/>
              </a:srgbClr>
            </a:outerShdw>
          </a:effectLst>
        </c:spP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2"/>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2"/>
          </a:solidFill>
          <a:ln>
            <a:noFill/>
          </a:ln>
          <a:effectLst>
            <a:outerShdw blurRad="57150" dist="19050" dir="5400000" algn="ctr" rotWithShape="0">
              <a:srgbClr val="000000">
                <a:alpha val="63000"/>
              </a:srgbClr>
            </a:outerShdw>
          </a:effectLst>
        </c:spP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7"/>
        <c:spPr>
          <a:solidFill>
            <a:srgbClr val="0070C0"/>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rgbClr val="0070C0"/>
          </a:solidFill>
          <a:ln>
            <a:noFill/>
          </a:ln>
          <a:effectLst>
            <a:outerShdw blurRad="57150" dist="19050" dir="5400000" algn="ctr" rotWithShape="0">
              <a:srgbClr val="000000">
                <a:alpha val="63000"/>
              </a:srgbClr>
            </a:outerShdw>
          </a:effectLst>
        </c:spP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a:outerShdw blurRad="57150" dist="19050" dir="5400000" algn="ctr" rotWithShape="0">
              <a:srgbClr val="000000">
                <a:alpha val="63000"/>
              </a:srgbClr>
            </a:outerShdw>
          </a:effectLst>
        </c:spPr>
      </c:pivotFmt>
      <c:pivotFmt>
        <c:idx val="11"/>
        <c:spPr>
          <a:solidFill>
            <a:schemeClr val="accent2"/>
          </a:soli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2"/>
          </a:solidFill>
          <a:ln>
            <a:noFill/>
          </a:ln>
          <a:effectLst>
            <a:outerShdw blurRad="57150" dist="19050" dir="5400000" algn="ctr" rotWithShape="0">
              <a:srgbClr val="000000">
                <a:alpha val="63000"/>
              </a:srgbClr>
            </a:outerShdw>
          </a:effectLst>
        </c:spPr>
      </c:pivotFmt>
      <c:pivotFmt>
        <c:idx val="13"/>
        <c:spPr>
          <a:solidFill>
            <a:schemeClr val="accent1"/>
          </a:solidFill>
          <a:ln>
            <a:noFill/>
          </a:ln>
          <a:effectLst>
            <a:outerShdw blurRad="57150" dist="19050" dir="5400000" algn="ctr" rotWithShape="0">
              <a:srgbClr val="000000">
                <a:alpha val="63000"/>
              </a:srgbClr>
            </a:outerShdw>
          </a:effectLst>
        </c:spPr>
      </c:pivotFmt>
      <c:pivotFmt>
        <c:idx val="14"/>
        <c:spPr>
          <a:solidFill>
            <a:schemeClr val="accent2"/>
          </a:solidFill>
          <a:ln>
            <a:noFill/>
          </a:ln>
          <a:effectLst>
            <a:outerShdw blurRad="57150" dist="19050" dir="5400000" algn="ctr" rotWithShape="0">
              <a:srgbClr val="000000">
                <a:alpha val="63000"/>
              </a:srgbClr>
            </a:outerShdw>
          </a:effectLst>
        </c:spPr>
      </c:pivotFmt>
      <c:pivotFmt>
        <c:idx val="1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2"/>
          </a:solidFill>
          <a:ln>
            <a:noFill/>
          </a:ln>
          <a:effectLst>
            <a:outerShdw blurRad="57150" dist="19050" dir="5400000" algn="ctr" rotWithShape="0">
              <a:srgbClr val="000000">
                <a:alpha val="63000"/>
              </a:srgbClr>
            </a:outerShdw>
          </a:effectLst>
        </c:spPr>
      </c:pivotFmt>
      <c:pivotFmt>
        <c:idx val="17"/>
        <c:spPr>
          <a:solidFill>
            <a:schemeClr val="accent1"/>
          </a:solidFill>
          <a:ln>
            <a:noFill/>
          </a:ln>
          <a:effectLst>
            <a:outerShdw blurRad="57150" dist="19050" dir="5400000" algn="ctr" rotWithShape="0">
              <a:srgbClr val="000000">
                <a:alpha val="63000"/>
              </a:srgb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2"/>
          </a:solidFill>
          <a:ln>
            <a:noFill/>
          </a:ln>
          <a:effectLst>
            <a:outerShdw blurRad="57150" dist="19050" dir="5400000" algn="ctr" rotWithShape="0">
              <a:srgbClr val="000000">
                <a:alpha val="63000"/>
              </a:srgbClr>
            </a:outerShdw>
          </a:effectLst>
        </c:spPr>
      </c:pivotFmt>
      <c:pivotFmt>
        <c:idx val="19"/>
        <c:spPr>
          <a:solidFill>
            <a:schemeClr val="accent1"/>
          </a:solidFill>
          <a:ln>
            <a:noFill/>
          </a:ln>
          <a:effectLst>
            <a:outerShdw blurRad="57150" dist="19050" dir="5400000" algn="ctr" rotWithShape="0">
              <a:srgbClr val="000000">
                <a:alpha val="63000"/>
              </a:srgbClr>
            </a:outerShdw>
          </a:effectLst>
        </c:spPr>
      </c:pivotFmt>
      <c:pivotFmt>
        <c:idx val="20"/>
        <c:spPr>
          <a:solidFill>
            <a:schemeClr val="accent2"/>
          </a:solidFill>
          <a:ln>
            <a:noFill/>
          </a:ln>
          <a:effectLst>
            <a:outerShdw blurRad="57150" dist="19050" dir="5400000" algn="ctr" rotWithShape="0">
              <a:srgbClr val="000000">
                <a:alpha val="63000"/>
              </a:srgbClr>
            </a:outerShdw>
          </a:effectLst>
        </c:spPr>
      </c:pivotFmt>
      <c:pivotFmt>
        <c:idx val="2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2746853407745963"/>
          <c:y val="0.19765378173339024"/>
          <c:w val="0.61730473778575479"/>
          <c:h val="0.66964060122390445"/>
        </c:manualLayout>
      </c:layout>
      <c:barChart>
        <c:barDir val="bar"/>
        <c:grouping val="stacked"/>
        <c:varyColors val="0"/>
        <c:ser>
          <c:idx val="0"/>
          <c:order val="0"/>
          <c:tx>
            <c:strRef>
              <c:f>analisis!$B$129:$B$130</c:f>
              <c:strCache>
                <c:ptCount val="1"/>
                <c:pt idx="0">
                  <c:v>Hombre</c:v>
                </c:pt>
              </c:strCache>
            </c:strRef>
          </c:tx>
          <c:spPr>
            <a:solidFill>
              <a:schemeClr val="accent2"/>
            </a:solidFill>
            <a:ln>
              <a:noFill/>
            </a:ln>
            <a:effectLst>
              <a:outerShdw blurRad="57150" dist="19050" dir="5400000" algn="ctr" rotWithShape="0">
                <a:srgbClr val="000000">
                  <a:alpha val="63000"/>
                </a:srgbClr>
              </a:outerShdw>
            </a:effectLst>
          </c:spPr>
          <c:invertIfNegative val="0"/>
          <c:dPt>
            <c:idx val="1"/>
            <c:invertIfNegative val="0"/>
            <c:bubble3D val="0"/>
            <c:extLst>
              <c:ext xmlns:c16="http://schemas.microsoft.com/office/drawing/2014/chart" uri="{C3380CC4-5D6E-409C-BE32-E72D297353CC}">
                <c16:uniqueId val="{00000001-4930-4E69-98A4-9AC38B625472}"/>
              </c:ext>
            </c:extLst>
          </c:dPt>
          <c:dPt>
            <c:idx val="3"/>
            <c:invertIfNegative val="0"/>
            <c:bubble3D val="0"/>
            <c:extLst>
              <c:ext xmlns:c16="http://schemas.microsoft.com/office/drawing/2014/chart" uri="{C3380CC4-5D6E-409C-BE32-E72D297353CC}">
                <c16:uniqueId val="{00000001-1134-4D93-B3D0-7815D1218DBC}"/>
              </c:ext>
            </c:extLst>
          </c:dPt>
          <c:dPt>
            <c:idx val="8"/>
            <c:invertIfNegative val="0"/>
            <c:bubble3D val="0"/>
            <c:spPr>
              <a:solidFill>
                <a:schemeClr val="accent2"/>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3-C9C4-4496-B722-BC42638B2925}"/>
              </c:ext>
            </c:extLst>
          </c:dPt>
          <c:dPt>
            <c:idx val="9"/>
            <c:invertIfNegative val="0"/>
            <c:bubble3D val="0"/>
            <c:extLst>
              <c:ext xmlns:c16="http://schemas.microsoft.com/office/drawing/2014/chart" uri="{C3380CC4-5D6E-409C-BE32-E72D297353CC}">
                <c16:uniqueId val="{00000003-1134-4D93-B3D0-7815D1218DBC}"/>
              </c:ext>
            </c:extLst>
          </c:dPt>
          <c:dPt>
            <c:idx val="10"/>
            <c:invertIfNegative val="0"/>
            <c:bubble3D val="0"/>
            <c:spPr>
              <a:solidFill>
                <a:schemeClr val="accent2"/>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1-E431-467F-98BF-D03B7E15D299}"/>
              </c:ext>
            </c:extLst>
          </c:dPt>
          <c:dPt>
            <c:idx val="11"/>
            <c:invertIfNegative val="0"/>
            <c:bubble3D val="0"/>
            <c:extLst>
              <c:ext xmlns:c16="http://schemas.microsoft.com/office/drawing/2014/chart" uri="{C3380CC4-5D6E-409C-BE32-E72D297353CC}">
                <c16:uniqueId val="{00000000-9B8A-45B7-A77B-248FC72AD612}"/>
              </c:ext>
            </c:extLst>
          </c:dPt>
          <c:cat>
            <c:strRef>
              <c:f>analisis!$A$131:$A$143</c:f>
              <c:strCache>
                <c:ptCount val="12"/>
                <c:pt idx="0">
                  <c:v>Eléctrico</c:v>
                </c:pt>
                <c:pt idx="1">
                  <c:v>Náutico Pesquero</c:v>
                </c:pt>
                <c:pt idx="2">
                  <c:v>Industria Gráfica</c:v>
                </c:pt>
                <c:pt idx="3">
                  <c:v>Tecnología de Materiales</c:v>
                </c:pt>
                <c:pt idx="4">
                  <c:v>Salud, Cultura y Artesanía</c:v>
                </c:pt>
                <c:pt idx="5">
                  <c:v>Mecánica de Vehículos</c:v>
                </c:pt>
                <c:pt idx="6">
                  <c:v>Industria Alimentaria</c:v>
                </c:pt>
                <c:pt idx="7">
                  <c:v>Turismo</c:v>
                </c:pt>
                <c:pt idx="8">
                  <c:v>Textil</c:v>
                </c:pt>
                <c:pt idx="9">
                  <c:v>Metal Mecánica</c:v>
                </c:pt>
                <c:pt idx="10">
                  <c:v>Comercio y Servicios</c:v>
                </c:pt>
                <c:pt idx="11">
                  <c:v>Agropecuario</c:v>
                </c:pt>
              </c:strCache>
            </c:strRef>
          </c:cat>
          <c:val>
            <c:numRef>
              <c:f>analisis!$B$131:$B$143</c:f>
              <c:numCache>
                <c:formatCode>General</c:formatCode>
                <c:ptCount val="12"/>
                <c:pt idx="0">
                  <c:v>35</c:v>
                </c:pt>
                <c:pt idx="1">
                  <c:v>48</c:v>
                </c:pt>
                <c:pt idx="2">
                  <c:v>59</c:v>
                </c:pt>
                <c:pt idx="3">
                  <c:v>152</c:v>
                </c:pt>
                <c:pt idx="4">
                  <c:v>53</c:v>
                </c:pt>
                <c:pt idx="5">
                  <c:v>308</c:v>
                </c:pt>
                <c:pt idx="6">
                  <c:v>175</c:v>
                </c:pt>
                <c:pt idx="7">
                  <c:v>189</c:v>
                </c:pt>
                <c:pt idx="8">
                  <c:v>106</c:v>
                </c:pt>
                <c:pt idx="9">
                  <c:v>730</c:v>
                </c:pt>
                <c:pt idx="10">
                  <c:v>935</c:v>
                </c:pt>
                <c:pt idx="11">
                  <c:v>2299</c:v>
                </c:pt>
              </c:numCache>
            </c:numRef>
          </c:val>
          <c:extLst>
            <c:ext xmlns:c16="http://schemas.microsoft.com/office/drawing/2014/chart" uri="{C3380CC4-5D6E-409C-BE32-E72D297353CC}">
              <c16:uniqueId val="{00000001-9B8A-45B7-A77B-248FC72AD612}"/>
            </c:ext>
          </c:extLst>
        </c:ser>
        <c:ser>
          <c:idx val="1"/>
          <c:order val="1"/>
          <c:tx>
            <c:strRef>
              <c:f>analisis!$C$129:$C$130</c:f>
              <c:strCache>
                <c:ptCount val="1"/>
                <c:pt idx="0">
                  <c:v>Mujer</c:v>
                </c:pt>
              </c:strCache>
            </c:strRef>
          </c:tx>
          <c:spPr>
            <a:solidFill>
              <a:schemeClr val="accent1"/>
            </a:solidFill>
            <a:ln>
              <a:noFill/>
            </a:ln>
            <a:effectLst>
              <a:outerShdw blurRad="57150" dist="19050" dir="5400000" algn="ctr" rotWithShape="0">
                <a:srgbClr val="000000">
                  <a:alpha val="63000"/>
                </a:srgbClr>
              </a:outerShdw>
            </a:effectLst>
          </c:spPr>
          <c:invertIfNegative val="0"/>
          <c:dPt>
            <c:idx val="8"/>
            <c:invertIfNegative val="0"/>
            <c:bubble3D val="0"/>
            <c:spPr>
              <a:solidFill>
                <a:schemeClr val="accent1"/>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A-43EF-4143-BE06-F4B9624DE191}"/>
              </c:ext>
            </c:extLst>
          </c:dPt>
          <c:dPt>
            <c:idx val="9"/>
            <c:invertIfNegative val="0"/>
            <c:bubble3D val="0"/>
            <c:extLst>
              <c:ext xmlns:c16="http://schemas.microsoft.com/office/drawing/2014/chart" uri="{C3380CC4-5D6E-409C-BE32-E72D297353CC}">
                <c16:uniqueId val="{0000000C-F1C9-47B2-88D8-809132B57E0A}"/>
              </c:ext>
            </c:extLst>
          </c:dPt>
          <c:dPt>
            <c:idx val="10"/>
            <c:invertIfNegative val="0"/>
            <c:bubble3D val="0"/>
            <c:spPr>
              <a:solidFill>
                <a:schemeClr val="accent1"/>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C-43EF-4143-BE06-F4B9624DE191}"/>
              </c:ext>
            </c:extLst>
          </c:dPt>
          <c:dPt>
            <c:idx val="11"/>
            <c:invertIfNegative val="0"/>
            <c:bubble3D val="0"/>
            <c:spPr>
              <a:solidFill>
                <a:schemeClr val="accent1"/>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E-5B17-4998-A802-BD9A75446B01}"/>
              </c:ext>
            </c:extLst>
          </c:dPt>
          <c:dLbls>
            <c:dLbl>
              <c:idx val="11"/>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5B17-4998-A802-BD9A75446B01}"/>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analisis!$A$131:$A$143</c:f>
              <c:strCache>
                <c:ptCount val="12"/>
                <c:pt idx="0">
                  <c:v>Eléctrico</c:v>
                </c:pt>
                <c:pt idx="1">
                  <c:v>Náutico Pesquero</c:v>
                </c:pt>
                <c:pt idx="2">
                  <c:v>Industria Gráfica</c:v>
                </c:pt>
                <c:pt idx="3">
                  <c:v>Tecnología de Materiales</c:v>
                </c:pt>
                <c:pt idx="4">
                  <c:v>Salud, Cultura y Artesanía</c:v>
                </c:pt>
                <c:pt idx="5">
                  <c:v>Mecánica de Vehículos</c:v>
                </c:pt>
                <c:pt idx="6">
                  <c:v>Industria Alimentaria</c:v>
                </c:pt>
                <c:pt idx="7">
                  <c:v>Turismo</c:v>
                </c:pt>
                <c:pt idx="8">
                  <c:v>Textil</c:v>
                </c:pt>
                <c:pt idx="9">
                  <c:v>Metal Mecánica</c:v>
                </c:pt>
                <c:pt idx="10">
                  <c:v>Comercio y Servicios</c:v>
                </c:pt>
                <c:pt idx="11">
                  <c:v>Agropecuario</c:v>
                </c:pt>
              </c:strCache>
            </c:strRef>
          </c:cat>
          <c:val>
            <c:numRef>
              <c:f>analisis!$C$131:$C$143</c:f>
              <c:numCache>
                <c:formatCode>General</c:formatCode>
                <c:ptCount val="12"/>
                <c:pt idx="0">
                  <c:v>1</c:v>
                </c:pt>
                <c:pt idx="1">
                  <c:v>28</c:v>
                </c:pt>
                <c:pt idx="2">
                  <c:v>29</c:v>
                </c:pt>
                <c:pt idx="3">
                  <c:v>104</c:v>
                </c:pt>
                <c:pt idx="4">
                  <c:v>264</c:v>
                </c:pt>
                <c:pt idx="5">
                  <c:v>16</c:v>
                </c:pt>
                <c:pt idx="6">
                  <c:v>303</c:v>
                </c:pt>
                <c:pt idx="7">
                  <c:v>341</c:v>
                </c:pt>
                <c:pt idx="8">
                  <c:v>559</c:v>
                </c:pt>
                <c:pt idx="9">
                  <c:v>83</c:v>
                </c:pt>
                <c:pt idx="10">
                  <c:v>1105</c:v>
                </c:pt>
                <c:pt idx="11">
                  <c:v>1972</c:v>
                </c:pt>
              </c:numCache>
            </c:numRef>
          </c:val>
          <c:extLst>
            <c:ext xmlns:c16="http://schemas.microsoft.com/office/drawing/2014/chart" uri="{C3380CC4-5D6E-409C-BE32-E72D297353CC}">
              <c16:uniqueId val="{00000011-8B9E-48C1-A927-607522CC5143}"/>
            </c:ext>
          </c:extLst>
        </c:ser>
        <c:dLbls>
          <c:showLegendKey val="0"/>
          <c:showVal val="0"/>
          <c:showCatName val="0"/>
          <c:showSerName val="0"/>
          <c:showPercent val="0"/>
          <c:showBubbleSize val="0"/>
        </c:dLbls>
        <c:gapWidth val="50"/>
        <c:overlap val="100"/>
        <c:axId val="325448712"/>
        <c:axId val="325451992"/>
      </c:barChart>
      <c:catAx>
        <c:axId val="325448712"/>
        <c:scaling>
          <c:orientation val="minMax"/>
        </c:scaling>
        <c:delete val="0"/>
        <c:axPos val="l"/>
        <c:title>
          <c:tx>
            <c:rich>
              <a:bodyPr rot="0" spcFirstLastPara="1" vertOverflow="ellipsis" wrap="square" anchor="ctr" anchorCtr="1"/>
              <a:lstStyle/>
              <a:p>
                <a:pPr>
                  <a:defRPr sz="1200" b="1" i="0" u="none" strike="noStrike" kern="1200" cap="all" baseline="0">
                    <a:solidFill>
                      <a:schemeClr val="lt1">
                        <a:lumMod val="85000"/>
                      </a:schemeClr>
                    </a:solidFill>
                    <a:latin typeface="+mn-lt"/>
                    <a:ea typeface="+mn-ea"/>
                    <a:cs typeface="+mn-cs"/>
                  </a:defRPr>
                </a:pPr>
                <a:r>
                  <a:rPr lang="es-ES"/>
                  <a:t>Sector Productivo</a:t>
                </a:r>
              </a:p>
            </c:rich>
          </c:tx>
          <c:layout>
            <c:manualLayout>
              <c:xMode val="edge"/>
              <c:yMode val="edge"/>
              <c:x val="3.7650943493803546E-2"/>
              <c:y val="0.11415328363274109"/>
            </c:manualLayout>
          </c:layout>
          <c:overlay val="0"/>
          <c:spPr>
            <a:noFill/>
            <a:ln>
              <a:noFill/>
            </a:ln>
            <a:effectLst/>
          </c:spPr>
          <c:txPr>
            <a:bodyPr rot="0" spcFirstLastPara="1" vertOverflow="ellipsis" wrap="square" anchor="ctr" anchorCtr="1"/>
            <a:lstStyle/>
            <a:p>
              <a:pPr>
                <a:defRPr sz="1200" b="1" i="0" u="none" strike="noStrike" kern="1200" cap="all" baseline="0">
                  <a:solidFill>
                    <a:schemeClr val="lt1">
                      <a:lumMod val="85000"/>
                    </a:schemeClr>
                  </a:solidFill>
                  <a:latin typeface="+mn-lt"/>
                  <a:ea typeface="+mn-ea"/>
                  <a:cs typeface="+mn-cs"/>
                </a:defRPr>
              </a:pPr>
              <a:endParaRPr lang="es-CR"/>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1200" b="0" i="0" u="none" strike="noStrike" kern="1200" baseline="0">
                <a:solidFill>
                  <a:schemeClr val="lt1">
                    <a:lumMod val="85000"/>
                  </a:schemeClr>
                </a:solidFill>
                <a:latin typeface="+mn-lt"/>
                <a:ea typeface="+mn-ea"/>
                <a:cs typeface="+mn-cs"/>
              </a:defRPr>
            </a:pPr>
            <a:endParaRPr lang="es-CR"/>
          </a:p>
        </c:txPr>
        <c:crossAx val="325451992"/>
        <c:crosses val="autoZero"/>
        <c:auto val="1"/>
        <c:lblAlgn val="ctr"/>
        <c:lblOffset val="100"/>
        <c:noMultiLvlLbl val="0"/>
      </c:catAx>
      <c:valAx>
        <c:axId val="325451992"/>
        <c:scaling>
          <c:orientation val="minMax"/>
          <c:min val="0"/>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1200" b="1" i="0" u="none" strike="noStrike" kern="1200" cap="all" baseline="0">
                    <a:solidFill>
                      <a:schemeClr val="lt1">
                        <a:lumMod val="85000"/>
                      </a:schemeClr>
                    </a:solidFill>
                    <a:latin typeface="+mn-lt"/>
                    <a:ea typeface="+mn-ea"/>
                    <a:cs typeface="+mn-cs"/>
                  </a:defRPr>
                </a:pPr>
                <a:r>
                  <a:rPr lang="en-US"/>
                  <a:t>Personas APROBADAS</a:t>
                </a:r>
              </a:p>
            </c:rich>
          </c:tx>
          <c:overlay val="0"/>
          <c:spPr>
            <a:noFill/>
            <a:ln>
              <a:noFill/>
            </a:ln>
            <a:effectLst/>
          </c:spPr>
          <c:txPr>
            <a:bodyPr rot="0" spcFirstLastPara="1" vertOverflow="ellipsis" vert="horz" wrap="square" anchor="ctr" anchorCtr="1"/>
            <a:lstStyle/>
            <a:p>
              <a:pPr>
                <a:defRPr sz="1200" b="1" i="0" u="none" strike="noStrike" kern="1200" cap="all" baseline="0">
                  <a:solidFill>
                    <a:schemeClr val="lt1">
                      <a:lumMod val="85000"/>
                    </a:schemeClr>
                  </a:solidFill>
                  <a:latin typeface="+mn-lt"/>
                  <a:ea typeface="+mn-ea"/>
                  <a:cs typeface="+mn-cs"/>
                </a:defRPr>
              </a:pPr>
              <a:endParaRPr lang="es-CR"/>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lt1">
                    <a:lumMod val="85000"/>
                  </a:schemeClr>
                </a:solidFill>
                <a:latin typeface="+mn-lt"/>
                <a:ea typeface="+mn-ea"/>
                <a:cs typeface="+mn-cs"/>
              </a:defRPr>
            </a:pPr>
            <a:endParaRPr lang="es-CR"/>
          </a:p>
        </c:txPr>
        <c:crossAx val="325448712"/>
        <c:crosses val="autoZero"/>
        <c:crossBetween val="between"/>
      </c:valAx>
      <c:spPr>
        <a:noFill/>
        <a:ln>
          <a:solidFill>
            <a:schemeClr val="bg2">
              <a:lumMod val="75000"/>
            </a:schemeClr>
          </a:solidFill>
        </a:ln>
        <a:effectLst/>
      </c:spPr>
    </c:plotArea>
    <c:legend>
      <c:legendPos val="t"/>
      <c:overlay val="0"/>
      <c:spPr>
        <a:noFill/>
        <a:ln>
          <a:noFill/>
        </a:ln>
        <a:effectLst/>
      </c:spPr>
      <c:txPr>
        <a:bodyPr rot="0" spcFirstLastPara="1" vertOverflow="ellipsis" vert="horz" wrap="square" anchor="ctr" anchorCtr="1"/>
        <a:lstStyle/>
        <a:p>
          <a:pPr>
            <a:defRPr sz="1200" b="0" i="0" u="none" strike="noStrike" kern="1200" baseline="0">
              <a:solidFill>
                <a:schemeClr val="lt1">
                  <a:lumMod val="8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sz="1200">
          <a:latin typeface="+mn-lt"/>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2023enviar.xlsx]analisis!TablaDinámica4</c:name>
    <c:fmtId val="9"/>
  </c:pivotSource>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r>
              <a:rPr lang="en-US" sz="1800" b="0">
                <a:latin typeface="+mn-lt"/>
                <a:cs typeface="Arial" panose="020B0604020202020204" pitchFamily="34" charset="0"/>
              </a:rPr>
              <a:t>Nivel académico agrupado</a:t>
            </a:r>
          </a:p>
        </c:rich>
      </c:tx>
      <c:layout>
        <c:manualLayout>
          <c:xMode val="edge"/>
          <c:yMode val="edge"/>
          <c:x val="0.26399260800758656"/>
          <c:y val="5.2407475939876345E-2"/>
        </c:manualLayout>
      </c:layout>
      <c:overlay val="0"/>
      <c:spPr>
        <a:noFill/>
        <a:ln>
          <a:noFill/>
        </a:ln>
        <a:effectLst/>
      </c:sp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1"/>
        <c:spPr>
          <a:solidFill>
            <a:schemeClr val="accent3"/>
          </a:solidFill>
          <a:ln w="19050">
            <a:solidFill>
              <a:schemeClr val="lt1"/>
            </a:solidFill>
          </a:ln>
          <a:effectLst/>
        </c:spPr>
        <c:dLbl>
          <c:idx val="0"/>
          <c:layout>
            <c:manualLayout>
              <c:x val="-0.25503459727120192"/>
              <c:y val="6.9125170275012984E-2"/>
            </c:manualLayout>
          </c:layout>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15:layout>
                <c:manualLayout>
                  <c:w val="0.16901406178712106"/>
                  <c:h val="0.11908734696281256"/>
                </c:manualLayout>
              </c15:layout>
            </c:ext>
          </c:extLst>
        </c:dLbl>
      </c:pivotFmt>
      <c:pivotFmt>
        <c:idx val="2"/>
        <c:spPr>
          <a:solidFill>
            <a:schemeClr val="accent4">
              <a:lumMod val="75000"/>
            </a:schemeClr>
          </a:solidFill>
          <a:ln w="19050">
            <a:solidFill>
              <a:schemeClr val="lt1"/>
            </a:solidFill>
          </a:ln>
          <a:effectLst/>
        </c:spPr>
        <c:dLbl>
          <c:idx val="0"/>
          <c:layout>
            <c:manualLayout>
              <c:x val="8.4525850561619226E-3"/>
              <c:y val="-0.13490057621835583"/>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3"/>
        <c:spPr>
          <a:solidFill>
            <a:schemeClr val="accent4"/>
          </a:solidFill>
          <a:ln w="19050">
            <a:solidFill>
              <a:schemeClr val="lt1"/>
            </a:solidFill>
          </a:ln>
          <a:effectLst/>
        </c:spPr>
      </c:pivotFmt>
      <c:pivotFmt>
        <c:idx val="4"/>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5"/>
        <c:spPr>
          <a:solidFill>
            <a:schemeClr val="accent4"/>
          </a:solidFill>
          <a:ln w="19050">
            <a:solidFill>
              <a:schemeClr val="lt1"/>
            </a:solidFill>
          </a:ln>
          <a:effectLst/>
        </c:spPr>
      </c:pivotFmt>
      <c:pivotFmt>
        <c:idx val="6"/>
        <c:spPr>
          <a:solidFill>
            <a:schemeClr val="accent4">
              <a:lumMod val="75000"/>
            </a:schemeClr>
          </a:solidFill>
          <a:ln w="19050">
            <a:solidFill>
              <a:schemeClr val="lt1"/>
            </a:solidFill>
          </a:ln>
          <a:effectLst/>
        </c:spPr>
        <c:dLbl>
          <c:idx val="0"/>
          <c:layout>
            <c:manualLayout>
              <c:x val="8.4525850561619226E-3"/>
              <c:y val="-0.13490057621835583"/>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7"/>
        <c:spPr>
          <a:solidFill>
            <a:schemeClr val="accent1"/>
          </a:solidFill>
          <a:ln w="19050">
            <a:solidFill>
              <a:schemeClr val="lt1"/>
            </a:solidFill>
          </a:ln>
          <a:effectLst/>
        </c:spPr>
        <c:dLbl>
          <c:idx val="0"/>
          <c:layout>
            <c:manualLayout>
              <c:x val="-0.25503459727120192"/>
              <c:y val="6.9125170275012984E-2"/>
            </c:manualLayout>
          </c:layout>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15:layout>
                <c:manualLayout>
                  <c:w val="0.16901406178712106"/>
                  <c:h val="0.11908734696281256"/>
                </c:manualLayout>
              </c15:layout>
            </c:ext>
          </c:extLst>
        </c:dLbl>
      </c:pivotFmt>
      <c:pivotFmt>
        <c:idx val="8"/>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0"/>
          <c:showCatName val="1"/>
          <c:showSerName val="0"/>
          <c:showPercent val="1"/>
          <c:showBubbleSize val="0"/>
          <c:extLst>
            <c:ext xmlns:c15="http://schemas.microsoft.com/office/drawing/2012/chart" uri="{CE6537A1-D6FC-4f65-9D91-7224C49458BB}"/>
          </c:extLst>
        </c:dLbl>
      </c:pivotFmt>
      <c:pivotFmt>
        <c:idx val="9"/>
        <c:spPr>
          <a:solidFill>
            <a:schemeClr val="accent4"/>
          </a:solidFill>
          <a:ln w="19050">
            <a:solidFill>
              <a:schemeClr val="lt1"/>
            </a:solidFill>
          </a:ln>
          <a:effectLst/>
        </c:spPr>
      </c:pivotFmt>
      <c:pivotFmt>
        <c:idx val="10"/>
        <c:spPr>
          <a:solidFill>
            <a:schemeClr val="accent4">
              <a:lumMod val="75000"/>
            </a:schemeClr>
          </a:solidFill>
          <a:ln w="19050">
            <a:solidFill>
              <a:schemeClr val="lt1"/>
            </a:solidFill>
          </a:ln>
          <a:effectLst/>
        </c:spPr>
      </c:pivotFmt>
      <c:pivotFmt>
        <c:idx val="11"/>
        <c:spPr>
          <a:solidFill>
            <a:schemeClr val="accent2"/>
          </a:solidFill>
          <a:ln w="19050">
            <a:solidFill>
              <a:schemeClr val="lt1"/>
            </a:solidFill>
          </a:ln>
          <a:effectLst/>
        </c:spPr>
        <c:dLbl>
          <c:idx val="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0"/>
          <c:showCatName val="1"/>
          <c:showSerName val="0"/>
          <c:showPercent val="1"/>
          <c:showBubbleSize val="0"/>
          <c:extLst>
            <c:ext xmlns:c15="http://schemas.microsoft.com/office/drawing/2012/chart" uri="{CE6537A1-D6FC-4f65-9D91-7224C49458BB}">
              <c15:spPr xmlns:c15="http://schemas.microsoft.com/office/drawing/2012/chart">
                <a:prstGeom prst="rect">
                  <a:avLst/>
                </a:prstGeom>
              </c15:spPr>
            </c:ext>
          </c:extLst>
        </c:dLbl>
      </c:pivotFmt>
    </c:pivotFmts>
    <c:plotArea>
      <c:layout>
        <c:manualLayout>
          <c:layoutTarget val="inner"/>
          <c:xMode val="edge"/>
          <c:yMode val="edge"/>
          <c:x val="0.24570776969187832"/>
          <c:y val="0.23672726858213483"/>
          <c:w val="0.55573398796838758"/>
          <c:h val="0.72700432959649153"/>
        </c:manualLayout>
      </c:layout>
      <c:pieChart>
        <c:varyColors val="1"/>
        <c:ser>
          <c:idx val="0"/>
          <c:order val="0"/>
          <c:tx>
            <c:strRef>
              <c:f>analisis!$B$37</c:f>
              <c:strCache>
                <c:ptCount val="1"/>
                <c:pt idx="0">
                  <c:v>Total</c:v>
                </c:pt>
              </c:strCache>
            </c:strRef>
          </c:tx>
          <c:dPt>
            <c:idx val="0"/>
            <c:bubble3D val="0"/>
            <c:spPr>
              <a:solidFill>
                <a:schemeClr val="accent4">
                  <a:lumMod val="75000"/>
                </a:schemeClr>
              </a:solidFill>
              <a:ln w="19050">
                <a:solidFill>
                  <a:schemeClr val="lt1"/>
                </a:solidFill>
              </a:ln>
              <a:effectLst/>
            </c:spPr>
            <c:extLst>
              <c:ext xmlns:c16="http://schemas.microsoft.com/office/drawing/2014/chart" uri="{C3380CC4-5D6E-409C-BE32-E72D297353CC}">
                <c16:uniqueId val="{00000001-B696-44AD-8BB8-55686F736ACC}"/>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B696-44AD-8BB8-55686F736ACC}"/>
              </c:ext>
            </c:extLst>
          </c:dPt>
          <c:dPt>
            <c:idx val="2"/>
            <c:bubble3D val="0"/>
            <c:spPr>
              <a:solidFill>
                <a:schemeClr val="accent4"/>
              </a:solidFill>
              <a:ln w="19050">
                <a:solidFill>
                  <a:schemeClr val="lt1"/>
                </a:solidFill>
              </a:ln>
              <a:effectLst/>
            </c:spPr>
            <c:extLst>
              <c:ext xmlns:c16="http://schemas.microsoft.com/office/drawing/2014/chart" uri="{C3380CC4-5D6E-409C-BE32-E72D297353CC}">
                <c16:uniqueId val="{00000005-B696-44AD-8BB8-55686F736ACC}"/>
              </c:ext>
            </c:extLst>
          </c:dPt>
          <c:dLbls>
            <c:dLbl>
              <c:idx val="1"/>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0"/>
              <c:showCatName val="1"/>
              <c:showSerName val="0"/>
              <c:showPercent val="1"/>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3-B696-44AD-8BB8-55686F736ACC}"/>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0"/>
            <c:showCatName val="1"/>
            <c:showSerName val="0"/>
            <c:showPercent val="1"/>
            <c:showBubbleSize val="0"/>
            <c:showLeaderLines val="1"/>
            <c:extLst>
              <c:ext xmlns:c15="http://schemas.microsoft.com/office/drawing/2012/chart" uri="{CE6537A1-D6FC-4f65-9D91-7224C49458BB}"/>
            </c:extLst>
          </c:dLbls>
          <c:cat>
            <c:strRef>
              <c:f>analisis!$A$38:$A$40</c:f>
              <c:strCache>
                <c:ptCount val="3"/>
                <c:pt idx="0">
                  <c:v>Secundaria</c:v>
                </c:pt>
                <c:pt idx="1">
                  <c:v>Superior</c:v>
                </c:pt>
                <c:pt idx="2">
                  <c:v>Primaria</c:v>
                </c:pt>
              </c:strCache>
            </c:strRef>
          </c:cat>
          <c:val>
            <c:numRef>
              <c:f>analisis!$B$38:$B$40</c:f>
              <c:numCache>
                <c:formatCode>General</c:formatCode>
                <c:ptCount val="3"/>
                <c:pt idx="0">
                  <c:v>4236</c:v>
                </c:pt>
                <c:pt idx="1">
                  <c:v>3303</c:v>
                </c:pt>
                <c:pt idx="2">
                  <c:v>2399</c:v>
                </c:pt>
              </c:numCache>
            </c:numRef>
          </c:val>
          <c:extLst>
            <c:ext xmlns:c16="http://schemas.microsoft.com/office/drawing/2014/chart" uri="{C3380CC4-5D6E-409C-BE32-E72D297353CC}">
              <c16:uniqueId val="{00000007-2D93-4769-882E-E8C76A29B8B5}"/>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2023enviar.xlsx]analisis!TablaDinámica2</c:name>
    <c:fmtId val="5"/>
  </c:pivotSource>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mn-cs"/>
              </a:defRPr>
            </a:pPr>
            <a:r>
              <a:rPr lang="en-US" sz="1800" b="0">
                <a:latin typeface="+mn-lt"/>
                <a:cs typeface="Arial" panose="020B0604020202020204" pitchFamily="34" charset="0"/>
              </a:rPr>
              <a:t>Nivel académico, según sexo</a:t>
            </a:r>
          </a:p>
        </c:rich>
      </c:tx>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2"/>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2"/>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pivotFmt>
    </c:pivotFmts>
    <c:plotArea>
      <c:layout/>
      <c:barChart>
        <c:barDir val="col"/>
        <c:grouping val="clustered"/>
        <c:varyColors val="0"/>
        <c:ser>
          <c:idx val="0"/>
          <c:order val="0"/>
          <c:tx>
            <c:strRef>
              <c:f>analisis!$B$55:$B$56</c:f>
              <c:strCache>
                <c:ptCount val="1"/>
                <c:pt idx="0">
                  <c:v>Mujer</c:v>
                </c:pt>
              </c:strCache>
            </c:strRef>
          </c:tx>
          <c:spPr>
            <a:solidFill>
              <a:schemeClr val="accent2"/>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analisis!$A$57:$A$63</c:f>
              <c:strCache>
                <c:ptCount val="6"/>
                <c:pt idx="0">
                  <c:v>Primaria Completa</c:v>
                </c:pt>
                <c:pt idx="1">
                  <c:v>Primaria Incompleta</c:v>
                </c:pt>
                <c:pt idx="2">
                  <c:v>Secundaria Completa</c:v>
                </c:pt>
                <c:pt idx="3">
                  <c:v>Secundaria Incompleta</c:v>
                </c:pt>
                <c:pt idx="4">
                  <c:v>Superior</c:v>
                </c:pt>
                <c:pt idx="5">
                  <c:v>Superior Incompleta</c:v>
                </c:pt>
              </c:strCache>
            </c:strRef>
          </c:cat>
          <c:val>
            <c:numRef>
              <c:f>analisis!$B$57:$B$63</c:f>
              <c:numCache>
                <c:formatCode>General</c:formatCode>
                <c:ptCount val="6"/>
                <c:pt idx="0">
                  <c:v>929</c:v>
                </c:pt>
                <c:pt idx="1">
                  <c:v>149</c:v>
                </c:pt>
                <c:pt idx="2">
                  <c:v>899</c:v>
                </c:pt>
                <c:pt idx="3">
                  <c:v>1070</c:v>
                </c:pt>
                <c:pt idx="4">
                  <c:v>1094</c:v>
                </c:pt>
                <c:pt idx="5">
                  <c:v>642</c:v>
                </c:pt>
              </c:numCache>
            </c:numRef>
          </c:val>
          <c:extLst>
            <c:ext xmlns:c16="http://schemas.microsoft.com/office/drawing/2014/chart" uri="{C3380CC4-5D6E-409C-BE32-E72D297353CC}">
              <c16:uniqueId val="{00000000-3F2A-4641-B319-AB29FD24BF76}"/>
            </c:ext>
          </c:extLst>
        </c:ser>
        <c:ser>
          <c:idx val="1"/>
          <c:order val="1"/>
          <c:tx>
            <c:strRef>
              <c:f>analisis!$C$55:$C$56</c:f>
              <c:strCache>
                <c:ptCount val="1"/>
                <c:pt idx="0">
                  <c:v>Hombre</c:v>
                </c:pt>
              </c:strCache>
            </c:strRef>
          </c:tx>
          <c:spPr>
            <a:solidFill>
              <a:schemeClr val="accent1"/>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analisis!$A$57:$A$63</c:f>
              <c:strCache>
                <c:ptCount val="6"/>
                <c:pt idx="0">
                  <c:v>Primaria Completa</c:v>
                </c:pt>
                <c:pt idx="1">
                  <c:v>Primaria Incompleta</c:v>
                </c:pt>
                <c:pt idx="2">
                  <c:v>Secundaria Completa</c:v>
                </c:pt>
                <c:pt idx="3">
                  <c:v>Secundaria Incompleta</c:v>
                </c:pt>
                <c:pt idx="4">
                  <c:v>Superior</c:v>
                </c:pt>
                <c:pt idx="5">
                  <c:v>Superior Incompleta</c:v>
                </c:pt>
              </c:strCache>
            </c:strRef>
          </c:cat>
          <c:val>
            <c:numRef>
              <c:f>analisis!$C$57:$C$63</c:f>
              <c:numCache>
                <c:formatCode>General</c:formatCode>
                <c:ptCount val="6"/>
                <c:pt idx="0">
                  <c:v>1108</c:v>
                </c:pt>
                <c:pt idx="1">
                  <c:v>185</c:v>
                </c:pt>
                <c:pt idx="2">
                  <c:v>1010</c:v>
                </c:pt>
                <c:pt idx="3">
                  <c:v>1201</c:v>
                </c:pt>
                <c:pt idx="4">
                  <c:v>912</c:v>
                </c:pt>
                <c:pt idx="5">
                  <c:v>636</c:v>
                </c:pt>
              </c:numCache>
            </c:numRef>
          </c:val>
          <c:extLst>
            <c:ext xmlns:c16="http://schemas.microsoft.com/office/drawing/2014/chart" uri="{C3380CC4-5D6E-409C-BE32-E72D297353CC}">
              <c16:uniqueId val="{00000001-727B-4C75-A007-53109E930014}"/>
            </c:ext>
          </c:extLst>
        </c:ser>
        <c:dLbls>
          <c:showLegendKey val="0"/>
          <c:showVal val="0"/>
          <c:showCatName val="0"/>
          <c:showSerName val="0"/>
          <c:showPercent val="0"/>
          <c:showBubbleSize val="0"/>
        </c:dLbls>
        <c:gapWidth val="219"/>
        <c:overlap val="-27"/>
        <c:axId val="814102528"/>
        <c:axId val="814105152"/>
      </c:barChart>
      <c:catAx>
        <c:axId val="8141025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crossAx val="814105152"/>
        <c:crosses val="autoZero"/>
        <c:auto val="1"/>
        <c:lblAlgn val="ctr"/>
        <c:lblOffset val="100"/>
        <c:noMultiLvlLbl val="0"/>
      </c:catAx>
      <c:valAx>
        <c:axId val="8141051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814102528"/>
        <c:crosses val="autoZero"/>
        <c:crossBetween val="between"/>
      </c:valAx>
      <c:spPr>
        <a:noFill/>
        <a:ln>
          <a:solidFill>
            <a:schemeClr val="bg1">
              <a:lumMod val="85000"/>
            </a:schemeClr>
          </a:solidFill>
        </a:ln>
        <a:effectLst/>
      </c:spPr>
    </c:plotArea>
    <c:legend>
      <c:legendPos val="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2023enviar.xlsx]analisis!TablaDinámica5</c:name>
    <c:fmtId val="15"/>
  </c:pivotSource>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r>
              <a:rPr lang="en-US" sz="1800" b="0">
                <a:latin typeface="+mn-lt"/>
                <a:cs typeface="Arial" panose="020B0604020202020204" pitchFamily="34" charset="0"/>
              </a:rPr>
              <a:t>Condición laboral de las mujeres al </a:t>
            </a:r>
            <a:r>
              <a:rPr lang="en-US" sz="1800" b="0" baseline="0">
                <a:latin typeface="+mn-lt"/>
                <a:cs typeface="Arial" panose="020B0604020202020204" pitchFamily="34" charset="0"/>
              </a:rPr>
              <a:t>ingreso </a:t>
            </a:r>
            <a:endParaRPr lang="en-US" sz="1800" b="0">
              <a:latin typeface="+mn-lt"/>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endParaRPr lang="es-CR"/>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1"/>
          </a:solidFill>
          <a:ln w="19050">
            <a:solidFill>
              <a:schemeClr val="lt1"/>
            </a:solidFill>
          </a:ln>
          <a:effectLst/>
        </c:spPr>
        <c:dLbl>
          <c:idx val="0"/>
          <c:layout>
            <c:manualLayout>
              <c:x val="1.4533213743062651E-2"/>
              <c:y val="3.025728286898610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solidFill>
          <a:ln w="19050">
            <a:solidFill>
              <a:schemeClr val="lt1"/>
            </a:solidFill>
          </a:ln>
          <a:effectLst/>
        </c:spPr>
        <c:dLbl>
          <c:idx val="0"/>
          <c:layout>
            <c:manualLayout>
              <c:x val="-2.5004299395248893E-2"/>
              <c:y val="-0.14144249010365065"/>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1"/>
          </a:solidFill>
          <a:ln w="19050">
            <a:solidFill>
              <a:schemeClr val="lt1"/>
            </a:solidFill>
          </a:ln>
          <a:effectLst/>
        </c:spPr>
        <c:dLbl>
          <c:idx val="0"/>
          <c:layout>
            <c:manualLayout>
              <c:x val="-5.2575073158984149E-3"/>
              <c:y val="1.329998267305838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4"/>
        <c:spPr>
          <a:solidFill>
            <a:schemeClr val="accent1"/>
          </a:solidFill>
          <a:ln w="19050">
            <a:solidFill>
              <a:schemeClr val="lt1"/>
            </a:solidFill>
          </a:ln>
          <a:effectLst/>
        </c:spPr>
        <c:dLbl>
          <c:idx val="0"/>
          <c:layout>
            <c:manualLayout>
              <c:x val="3.3489641161598159E-2"/>
              <c:y val="-0.28529253653096859"/>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5"/>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6"/>
        <c:spPr>
          <a:solidFill>
            <a:schemeClr val="accent1"/>
          </a:solidFill>
          <a:ln w="19050">
            <a:solidFill>
              <a:schemeClr val="lt1"/>
            </a:solidFill>
          </a:ln>
          <a:effectLst/>
        </c:spPr>
        <c:dLbl>
          <c:idx val="0"/>
          <c:layout>
            <c:manualLayout>
              <c:x val="3.3489641161598159E-2"/>
              <c:y val="-0.28529253653096859"/>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7"/>
        <c:spPr>
          <a:solidFill>
            <a:schemeClr val="accent1"/>
          </a:solidFill>
          <a:ln w="19050">
            <a:solidFill>
              <a:schemeClr val="lt1"/>
            </a:solidFill>
          </a:ln>
          <a:effectLst/>
        </c:spPr>
        <c:dLbl>
          <c:idx val="0"/>
          <c:layout>
            <c:manualLayout>
              <c:x val="-5.2575073158984149E-3"/>
              <c:y val="1.329998267305838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8"/>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extLst>
            <c:ext xmlns:c15="http://schemas.microsoft.com/office/drawing/2012/chart" uri="{CE6537A1-D6FC-4f65-9D91-7224C49458BB}"/>
          </c:extLst>
        </c:dLbl>
      </c:pivotFmt>
      <c:pivotFmt>
        <c:idx val="9"/>
        <c:spPr>
          <a:solidFill>
            <a:schemeClr val="accent1"/>
          </a:solidFill>
          <a:ln w="19050">
            <a:solidFill>
              <a:schemeClr val="lt1"/>
            </a:solidFill>
          </a:ln>
          <a:effectLst/>
        </c:spPr>
      </c:pivotFmt>
      <c:pivotFmt>
        <c:idx val="10"/>
        <c:spPr>
          <a:solidFill>
            <a:schemeClr val="accent1"/>
          </a:solidFill>
          <a:ln w="19050">
            <a:solidFill>
              <a:schemeClr val="lt1"/>
            </a:solidFill>
          </a:ln>
          <a:effectLst/>
        </c:spPr>
      </c:pivotFmt>
      <c:pivotFmt>
        <c:idx val="11"/>
        <c:spPr>
          <a:solidFill>
            <a:schemeClr val="accent1"/>
          </a:solidFill>
          <a:ln w="19050">
            <a:solidFill>
              <a:schemeClr val="lt1"/>
            </a:solidFill>
          </a:ln>
          <a:effectLst/>
        </c:spPr>
      </c:pivotFmt>
      <c:pivotFmt>
        <c:idx val="12"/>
        <c:spPr>
          <a:solidFill>
            <a:schemeClr val="accent1"/>
          </a:solidFill>
          <a:ln w="19050">
            <a:solidFill>
              <a:schemeClr val="lt1"/>
            </a:solidFill>
          </a:ln>
          <a:effectLst/>
        </c:spPr>
      </c:pivotFmt>
      <c:pivotFmt>
        <c:idx val="13"/>
        <c:spPr>
          <a:solidFill>
            <a:schemeClr val="accent1"/>
          </a:solidFill>
          <a:ln w="19050">
            <a:solidFill>
              <a:schemeClr val="lt1"/>
            </a:solidFill>
          </a:ln>
          <a:effectLst/>
        </c:spPr>
      </c:pivotFmt>
      <c:pivotFmt>
        <c:idx val="14"/>
        <c:spPr>
          <a:solidFill>
            <a:schemeClr val="accent1"/>
          </a:solidFill>
          <a:ln w="19050">
            <a:solidFill>
              <a:schemeClr val="lt1"/>
            </a:solidFill>
          </a:ln>
          <a:effectLst/>
        </c:spPr>
      </c:pivotFmt>
      <c:pivotFmt>
        <c:idx val="15"/>
        <c:spPr>
          <a:solidFill>
            <a:schemeClr val="accent1"/>
          </a:solidFill>
          <a:ln w="19050">
            <a:solidFill>
              <a:schemeClr val="lt1"/>
            </a:solidFill>
          </a:ln>
          <a:effectLst/>
        </c:spPr>
        <c:dLbl>
          <c:idx val="0"/>
          <c:layout>
            <c:manualLayout>
              <c:x val="0.15059037136867318"/>
              <c:y val="-7.0572680877944438E-2"/>
            </c:manualLayout>
          </c:layout>
          <c:tx>
            <c:rich>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fld id="{6B39D37D-99EC-4011-BE2D-87FE9D828CDB}" type="CATEGORYNAME">
                  <a:rPr lang="en-US" sz="1000">
                    <a:latin typeface="Arial" panose="020B0604020202020204" pitchFamily="34" charset="0"/>
                    <a:cs typeface="Arial" panose="020B0604020202020204" pitchFamily="34" charset="0"/>
                  </a:rPr>
                  <a:pPr>
                    <a:defRPr sz="1100" b="0" i="0" u="none" strike="noStrike" kern="1200" baseline="0">
                      <a:solidFill>
                        <a:schemeClr val="tx1">
                          <a:lumMod val="75000"/>
                          <a:lumOff val="25000"/>
                        </a:schemeClr>
                      </a:solidFill>
                      <a:latin typeface="+mn-lt"/>
                      <a:ea typeface="+mn-ea"/>
                      <a:cs typeface="+mn-cs"/>
                    </a:defRPr>
                  </a:pPr>
                  <a:t>[NOMBRE DE CATEGORÍA]</a:t>
                </a:fld>
                <a:endParaRPr lang="en-US" sz="1000" baseline="0">
                  <a:latin typeface="Arial" panose="020B0604020202020204" pitchFamily="34" charset="0"/>
                  <a:cs typeface="Arial" panose="020B0604020202020204" pitchFamily="34" charset="0"/>
                </a:endParaRPr>
              </a:p>
              <a:p>
                <a:pPr>
                  <a:defRPr sz="1100" b="0" i="0" u="none" strike="noStrike" kern="1200" baseline="0">
                    <a:solidFill>
                      <a:schemeClr val="tx1">
                        <a:lumMod val="75000"/>
                        <a:lumOff val="25000"/>
                      </a:schemeClr>
                    </a:solidFill>
                    <a:latin typeface="+mn-lt"/>
                    <a:ea typeface="+mn-ea"/>
                    <a:cs typeface="+mn-cs"/>
                  </a:defRPr>
                </a:pPr>
                <a:fld id="{4A5B1B0C-6AB9-43BF-81BD-C7CA9484171E}" type="VALUE">
                  <a:rPr lang="en-US" sz="1000" baseline="0">
                    <a:latin typeface="Arial" panose="020B0604020202020204" pitchFamily="34" charset="0"/>
                    <a:cs typeface="Arial" panose="020B0604020202020204" pitchFamily="34" charset="0"/>
                  </a:rPr>
                  <a:pPr>
                    <a:defRPr sz="1100" b="0" i="0" u="none" strike="noStrike" kern="1200" baseline="0">
                      <a:solidFill>
                        <a:schemeClr val="tx1">
                          <a:lumMod val="75000"/>
                          <a:lumOff val="25000"/>
                        </a:schemeClr>
                      </a:solidFill>
                      <a:latin typeface="+mn-lt"/>
                      <a:ea typeface="+mn-ea"/>
                      <a:cs typeface="+mn-cs"/>
                    </a:defRPr>
                  </a:pPr>
                  <a:t>[VALOR]</a:t>
                </a:fld>
                <a:endParaRPr lang="en-US" sz="1000" baseline="0">
                  <a:latin typeface="Arial" panose="020B0604020202020204" pitchFamily="34" charset="0"/>
                  <a:cs typeface="Arial" panose="020B0604020202020204" pitchFamily="34" charset="0"/>
                </a:endParaRPr>
              </a:p>
              <a:p>
                <a:pPr>
                  <a:defRPr sz="1100" b="0" i="0" u="none" strike="noStrike" kern="1200" baseline="0">
                    <a:solidFill>
                      <a:schemeClr val="tx1">
                        <a:lumMod val="75000"/>
                        <a:lumOff val="25000"/>
                      </a:schemeClr>
                    </a:solidFill>
                    <a:latin typeface="+mn-lt"/>
                    <a:ea typeface="+mn-ea"/>
                    <a:cs typeface="+mn-cs"/>
                  </a:defRPr>
                </a:pPr>
                <a:r>
                  <a:rPr lang="en-US" sz="1000" baseline="0">
                    <a:latin typeface="Arial" panose="020B0604020202020204" pitchFamily="34" charset="0"/>
                    <a:cs typeface="Arial" panose="020B0604020202020204" pitchFamily="34" charset="0"/>
                  </a:rPr>
                  <a:t> </a:t>
                </a:r>
                <a:fld id="{A211775C-61C2-4490-BE59-C2CA9EDD9BD5}" type="PERCENTAGE">
                  <a:rPr lang="en-US" sz="1000" baseline="0">
                    <a:latin typeface="Arial" panose="020B0604020202020204" pitchFamily="34" charset="0"/>
                    <a:cs typeface="Arial" panose="020B0604020202020204" pitchFamily="34" charset="0"/>
                  </a:rPr>
                  <a:pPr>
                    <a:defRPr sz="1100" b="0" i="0" u="none" strike="noStrike" kern="1200" baseline="0">
                      <a:solidFill>
                        <a:schemeClr val="tx1">
                          <a:lumMod val="75000"/>
                          <a:lumOff val="25000"/>
                        </a:schemeClr>
                      </a:solidFill>
                      <a:latin typeface="+mn-lt"/>
                      <a:ea typeface="+mn-ea"/>
                      <a:cs typeface="+mn-cs"/>
                    </a:defRPr>
                  </a:pPr>
                  <a:t>[PORCENTAJE]</a:t>
                </a:fld>
                <a:endParaRPr lang="en-US" sz="1000" baseline="0">
                  <a:latin typeface="Arial" panose="020B0604020202020204" pitchFamily="34" charset="0"/>
                  <a:cs typeface="Arial" panose="020B0604020202020204" pitchFamily="34" charset="0"/>
                </a:endParaRPr>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R"/>
            </a:p>
          </c:txPr>
          <c:showLegendKey val="1"/>
          <c:showVal val="1"/>
          <c:showCatName val="1"/>
          <c:showSerName val="0"/>
          <c:showPercent val="1"/>
          <c:showBubbleSize val="0"/>
          <c:extLst>
            <c:ext xmlns:c15="http://schemas.microsoft.com/office/drawing/2012/chart" uri="{CE6537A1-D6FC-4f65-9D91-7224C49458BB}">
              <c15:dlblFieldTable/>
              <c15:showDataLabelsRange val="0"/>
            </c:ext>
          </c:extLst>
        </c:dLbl>
      </c:pivotFmt>
    </c:pivotFmts>
    <c:plotArea>
      <c:layout>
        <c:manualLayout>
          <c:layoutTarget val="inner"/>
          <c:xMode val="edge"/>
          <c:yMode val="edge"/>
          <c:x val="0.15380427760433546"/>
          <c:y val="0.18240587169172198"/>
          <c:w val="0.58352300152433512"/>
          <c:h val="0.75664725469850513"/>
        </c:manualLayout>
      </c:layout>
      <c:pieChart>
        <c:varyColors val="1"/>
        <c:ser>
          <c:idx val="0"/>
          <c:order val="0"/>
          <c:tx>
            <c:strRef>
              <c:f>analisis!$B$100</c:f>
              <c:strCache>
                <c:ptCount val="1"/>
                <c:pt idx="0">
                  <c:v>Total</c:v>
                </c:pt>
              </c:strCache>
            </c:strRef>
          </c:tx>
          <c:explosion val="1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76F0-4686-9F3A-0F359727EE40}"/>
              </c:ext>
            </c:extLst>
          </c:dPt>
          <c:dPt>
            <c:idx val="1"/>
            <c:bubble3D val="0"/>
            <c:explosion val="0"/>
            <c:spPr>
              <a:solidFill>
                <a:schemeClr val="accent2"/>
              </a:solidFill>
              <a:ln w="19050">
                <a:solidFill>
                  <a:schemeClr val="lt1"/>
                </a:solidFill>
              </a:ln>
              <a:effectLst/>
            </c:spPr>
            <c:extLst>
              <c:ext xmlns:c16="http://schemas.microsoft.com/office/drawing/2014/chart" uri="{C3380CC4-5D6E-409C-BE32-E72D297353CC}">
                <c16:uniqueId val="{00000003-76F0-4686-9F3A-0F359727EE40}"/>
              </c:ext>
            </c:extLst>
          </c:dPt>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analisis!$A$101:$A$103</c:f>
              <c:strCache>
                <c:ptCount val="2"/>
                <c:pt idx="0">
                  <c:v>Trabaja</c:v>
                </c:pt>
                <c:pt idx="1">
                  <c:v>No Trabaja</c:v>
                </c:pt>
              </c:strCache>
            </c:strRef>
          </c:cat>
          <c:val>
            <c:numRef>
              <c:f>analisis!$B$101:$B$103</c:f>
              <c:numCache>
                <c:formatCode>#,##0</c:formatCode>
                <c:ptCount val="2"/>
                <c:pt idx="0">
                  <c:v>4295</c:v>
                </c:pt>
                <c:pt idx="1">
                  <c:v>510</c:v>
                </c:pt>
              </c:numCache>
            </c:numRef>
          </c:val>
          <c:extLst>
            <c:ext xmlns:c16="http://schemas.microsoft.com/office/drawing/2014/chart" uri="{C3380CC4-5D6E-409C-BE32-E72D297353CC}">
              <c16:uniqueId val="{00000004-76F0-4686-9F3A-0F359727EE40}"/>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2023enviar.xlsx]analisis!TablaDinámica13</c:name>
    <c:fmtId val="5"/>
  </c:pivotSource>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r>
              <a:rPr lang="en-US" sz="1800" b="0">
                <a:latin typeface="+mn-lt"/>
                <a:cs typeface="Arial" panose="020B0604020202020204" pitchFamily="34" charset="0"/>
              </a:rPr>
              <a:t>Condición laboral de los hombres al ingreso</a:t>
            </a:r>
          </a:p>
        </c:rich>
      </c:tx>
      <c:layout>
        <c:manualLayout>
          <c:xMode val="edge"/>
          <c:yMode val="edge"/>
          <c:x val="0.10086066187481282"/>
          <c:y val="0"/>
        </c:manualLayout>
      </c:layout>
      <c:overlay val="1"/>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endParaRPr lang="es-CR"/>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1"/>
          </a:solidFill>
          <a:ln w="19050">
            <a:solidFill>
              <a:schemeClr val="lt1"/>
            </a:solidFill>
          </a:ln>
          <a:effectLst/>
        </c:spPr>
        <c:dLbl>
          <c:idx val="0"/>
          <c:layout>
            <c:manualLayout>
              <c:x val="2.9079241403414838E-2"/>
              <c:y val="-0.1951793612751116"/>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solidFill>
          <a:ln w="19050">
            <a:solidFill>
              <a:schemeClr val="lt1"/>
            </a:solidFill>
          </a:ln>
          <a:effectLst/>
        </c:spPr>
        <c:dLbl>
          <c:idx val="0"/>
          <c:layout>
            <c:manualLayout>
              <c:x val="-3.3946077064370278E-2"/>
              <c:y val="1.03184964352907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1"/>
          </a:solidFill>
          <a:ln w="19050">
            <a:solidFill>
              <a:schemeClr val="lt1"/>
            </a:solidFill>
          </a:ln>
          <a:effectLst/>
        </c:spPr>
        <c:dLbl>
          <c:idx val="0"/>
          <c:layout>
            <c:manualLayout>
              <c:x val="-8.6762391178177592E-2"/>
              <c:y val="-8.795619726817484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4"/>
        <c:spPr>
          <a:solidFill>
            <a:schemeClr val="accent1"/>
          </a:solidFill>
          <a:ln w="19050">
            <a:solidFill>
              <a:schemeClr val="lt1"/>
            </a:solidFill>
          </a:ln>
          <a:effectLst/>
        </c:spPr>
        <c:dLbl>
          <c:idx val="0"/>
          <c:layout>
            <c:manualLayout>
              <c:x val="2.3245618107951248E-2"/>
              <c:y val="-0.1983896563893056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5"/>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6"/>
        <c:spPr>
          <a:solidFill>
            <a:schemeClr val="accent1"/>
          </a:solidFill>
          <a:ln w="19050">
            <a:solidFill>
              <a:schemeClr val="lt1"/>
            </a:solidFill>
          </a:ln>
          <a:effectLst/>
        </c:spPr>
        <c:dLbl>
          <c:idx val="0"/>
          <c:layout>
            <c:manualLayout>
              <c:x val="2.3245618107951248E-2"/>
              <c:y val="-0.1983896563893056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7"/>
        <c:spPr>
          <a:solidFill>
            <a:schemeClr val="accent1"/>
          </a:solidFill>
          <a:ln w="19050">
            <a:solidFill>
              <a:schemeClr val="lt1"/>
            </a:solidFill>
          </a:ln>
          <a:effectLst/>
        </c:spPr>
        <c:dLbl>
          <c:idx val="0"/>
          <c:layout>
            <c:manualLayout>
              <c:x val="-8.6762391178177592E-2"/>
              <c:y val="-8.795619726817484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8"/>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Arial" panose="020B0604020202020204" pitchFamily="34" charset="0"/>
                </a:defRPr>
              </a:pPr>
              <a:endParaRPr lang="es-CR"/>
            </a:p>
          </c:txPr>
          <c:dLblPos val="outEnd"/>
          <c:showLegendKey val="1"/>
          <c:showVal val="1"/>
          <c:showCatName val="1"/>
          <c:showSerName val="0"/>
          <c:showPercent val="1"/>
          <c:showBubbleSize val="0"/>
          <c:separator>
</c:separator>
          <c:extLst>
            <c:ext xmlns:c15="http://schemas.microsoft.com/office/drawing/2012/chart" uri="{CE6537A1-D6FC-4f65-9D91-7224C49458BB}"/>
          </c:extLst>
        </c:dLbl>
      </c:pivotFmt>
      <c:pivotFmt>
        <c:idx val="9"/>
        <c:spPr>
          <a:solidFill>
            <a:schemeClr val="accent1"/>
          </a:solidFill>
          <a:ln w="19050">
            <a:solidFill>
              <a:schemeClr val="lt1"/>
            </a:solidFill>
          </a:ln>
          <a:effectLst/>
        </c:spPr>
      </c:pivotFmt>
      <c:pivotFmt>
        <c:idx val="10"/>
        <c:spPr>
          <a:solidFill>
            <a:schemeClr val="accent1"/>
          </a:solidFill>
          <a:ln w="19050">
            <a:solidFill>
              <a:schemeClr val="lt1"/>
            </a:solidFill>
          </a:ln>
          <a:effectLst/>
        </c:spPr>
      </c:pivotFmt>
      <c:pivotFmt>
        <c:idx val="11"/>
        <c:spPr>
          <a:solidFill>
            <a:schemeClr val="accent1"/>
          </a:solidFill>
          <a:ln w="19050">
            <a:solidFill>
              <a:schemeClr val="lt1"/>
            </a:solidFill>
          </a:ln>
          <a:effectLst/>
        </c:spPr>
      </c:pivotFmt>
      <c:pivotFmt>
        <c:idx val="12"/>
        <c:spPr>
          <a:solidFill>
            <a:schemeClr val="accent1"/>
          </a:solidFill>
          <a:ln w="19050">
            <a:solidFill>
              <a:schemeClr val="lt1"/>
            </a:solidFill>
          </a:ln>
          <a:effectLst/>
        </c:spPr>
      </c:pivotFmt>
      <c:pivotFmt>
        <c:idx val="13"/>
        <c:spPr>
          <a:solidFill>
            <a:schemeClr val="accent1"/>
          </a:solidFill>
          <a:ln w="19050">
            <a:solidFill>
              <a:schemeClr val="lt1"/>
            </a:solidFill>
          </a:ln>
          <a:effectLst/>
        </c:spPr>
        <c:dLbl>
          <c:idx val="0"/>
          <c:layout>
            <c:manualLayout>
              <c:x val="0.15697493457504955"/>
              <c:y val="-3.2161392451543922E-3"/>
            </c:manualLayout>
          </c:layout>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Arial" panose="020B0604020202020204" pitchFamily="34" charset="0"/>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4"/>
        <c:spPr>
          <a:solidFill>
            <a:schemeClr val="accent1"/>
          </a:solidFill>
          <a:ln w="19050">
            <a:solidFill>
              <a:schemeClr val="lt1"/>
            </a:solidFill>
          </a:ln>
          <a:effectLst/>
        </c:spPr>
        <c:dLbl>
          <c:idx val="0"/>
          <c:layout>
            <c:manualLayout>
              <c:x val="-0.14746130217656184"/>
              <c:y val="5.4674367167624673E-2"/>
            </c:manualLayout>
          </c:layout>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Arial" panose="020B0604020202020204" pitchFamily="34" charset="0"/>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5"/>
        <c:spPr>
          <a:solidFill>
            <a:schemeClr val="accent1"/>
          </a:solidFill>
          <a:ln w="19050">
            <a:solidFill>
              <a:schemeClr val="lt1"/>
            </a:solidFill>
          </a:ln>
          <a:effectLst/>
        </c:spPr>
        <c:dLbl>
          <c:idx val="0"/>
          <c:layout>
            <c:manualLayout>
              <c:x val="0.15689577717879605"/>
              <c:y val="-3.3867547222894465E-2"/>
            </c:manualLayout>
          </c:layout>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Arial" panose="020B0604020202020204" pitchFamily="34" charset="0"/>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19104755955582767"/>
          <c:y val="0.16293634300642629"/>
          <c:w val="0.59832852861074393"/>
          <c:h val="0.74932890774506089"/>
        </c:manualLayout>
      </c:layout>
      <c:pieChart>
        <c:varyColors val="1"/>
        <c:ser>
          <c:idx val="0"/>
          <c:order val="0"/>
          <c:tx>
            <c:strRef>
              <c:f>analisis!$B$109</c:f>
              <c:strCache>
                <c:ptCount val="1"/>
                <c:pt idx="0">
                  <c:v>Total</c:v>
                </c:pt>
              </c:strCache>
            </c:strRef>
          </c:tx>
          <c:explosion val="4"/>
          <c:dPt>
            <c:idx val="0"/>
            <c:bubble3D val="0"/>
            <c:spPr>
              <a:solidFill>
                <a:schemeClr val="accent1"/>
              </a:solidFill>
              <a:ln w="19050">
                <a:solidFill>
                  <a:schemeClr val="lt1"/>
                </a:solidFill>
              </a:ln>
              <a:effectLst/>
            </c:spPr>
            <c:extLst>
              <c:ext xmlns:c16="http://schemas.microsoft.com/office/drawing/2014/chart" uri="{C3380CC4-5D6E-409C-BE32-E72D297353CC}">
                <c16:uniqueId val="{00000001-4919-408B-92CB-AEB820330C5E}"/>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4919-408B-92CB-AEB820330C5E}"/>
              </c:ext>
            </c:extLst>
          </c:dPt>
          <c:dLbls>
            <c:dLbl>
              <c:idx val="0"/>
              <c:layout>
                <c:manualLayout>
                  <c:x val="0.15697493457504955"/>
                  <c:y val="-3.2161392451543922E-3"/>
                </c:manualLayout>
              </c:layout>
              <c:dLblPos val="bestFit"/>
              <c:showLegendKey val="1"/>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4919-408B-92CB-AEB820330C5E}"/>
                </c:ext>
              </c:extLst>
            </c:dLbl>
            <c:dLbl>
              <c:idx val="1"/>
              <c:layout>
                <c:manualLayout>
                  <c:x val="-0.14746130217656184"/>
                  <c:y val="5.4674367167624673E-2"/>
                </c:manualLayout>
              </c:layout>
              <c:dLblPos val="bestFit"/>
              <c:showLegendKey val="1"/>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4919-408B-92CB-AEB820330C5E}"/>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Arial" panose="020B0604020202020204" pitchFamily="34" charset="0"/>
                  </a:defRPr>
                </a:pPr>
                <a:endParaRPr lang="es-CR"/>
              </a:p>
            </c:txPr>
            <c:dLblPos val="outEnd"/>
            <c:showLegendKey val="1"/>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analisis!$A$110:$A$112</c:f>
              <c:strCache>
                <c:ptCount val="2"/>
                <c:pt idx="0">
                  <c:v>Trabaja</c:v>
                </c:pt>
                <c:pt idx="1">
                  <c:v>No Trabaja</c:v>
                </c:pt>
              </c:strCache>
            </c:strRef>
          </c:cat>
          <c:val>
            <c:numRef>
              <c:f>analisis!$B$110:$B$112</c:f>
              <c:numCache>
                <c:formatCode>#,##0</c:formatCode>
                <c:ptCount val="2"/>
                <c:pt idx="0">
                  <c:v>4879</c:v>
                </c:pt>
                <c:pt idx="1">
                  <c:v>210</c:v>
                </c:pt>
              </c:numCache>
            </c:numRef>
          </c:val>
          <c:extLst>
            <c:ext xmlns:c16="http://schemas.microsoft.com/office/drawing/2014/chart" uri="{C3380CC4-5D6E-409C-BE32-E72D297353CC}">
              <c16:uniqueId val="{00000004-4919-408B-92CB-AEB820330C5E}"/>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2023enviar.xlsx]analisis!TablaDinámica16</c:name>
    <c:fmtId val="7"/>
  </c:pivotSource>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latin typeface="Arial" panose="020B0604020202020204" pitchFamily="34" charset="0"/>
                <a:cs typeface="Arial" panose="020B0604020202020204" pitchFamily="34" charset="0"/>
              </a:rPr>
              <a:t>Según Modalidad de Formación</a:t>
            </a:r>
          </a:p>
        </c:rich>
      </c:tx>
      <c:layout>
        <c:manualLayout>
          <c:xMode val="edge"/>
          <c:yMode val="edge"/>
          <c:x val="0.15217637198279768"/>
          <c:y val="1.833984494662676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title>
    <c:autoTitleDeleted val="0"/>
    <c:pivotFmts>
      <c:pivotFmt>
        <c:idx val="0"/>
        <c:spPr>
          <a:solidFill>
            <a:schemeClr val="accent1"/>
          </a:solidFill>
          <a:ln w="19050">
            <a:solidFill>
              <a:schemeClr val="lt1"/>
            </a:solidFill>
          </a:ln>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1"/>
          </a:solidFill>
          <a:ln w="19050">
            <a:solidFill>
              <a:schemeClr val="lt1"/>
            </a:solidFill>
          </a:ln>
          <a:effectLst/>
        </c:spPr>
        <c:dLbl>
          <c:idx val="0"/>
          <c:layout>
            <c:manualLayout>
              <c:x val="-4.8446544388097259E-3"/>
              <c:y val="6.906907814232587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solidFill>
          <a:ln w="19050">
            <a:solidFill>
              <a:schemeClr val="lt1"/>
            </a:solidFill>
          </a:ln>
          <a:effectLst/>
        </c:spPr>
        <c:dLbl>
          <c:idx val="0"/>
          <c:layout>
            <c:manualLayout>
              <c:x val="0.157451269261316"/>
              <c:y val="0"/>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1"/>
          </a:solidFill>
          <a:ln w="19050">
            <a:solidFill>
              <a:schemeClr val="lt1"/>
            </a:solidFill>
          </a:ln>
          <a:effectLst/>
        </c:spPr>
        <c:dLbl>
          <c:idx val="0"/>
          <c:layout>
            <c:manualLayout>
              <c:x val="-0.10900472487321886"/>
              <c:y val="2.6860197055348891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4"/>
        <c:spPr>
          <a:solidFill>
            <a:schemeClr val="accent1"/>
          </a:solidFill>
          <a:ln w="19050">
            <a:solidFill>
              <a:schemeClr val="lt1"/>
            </a:solidFill>
          </a:ln>
          <a:effectLst/>
        </c:spPr>
        <c:dLbl>
          <c:idx val="0"/>
          <c:layout>
            <c:manualLayout>
              <c:x val="-1.6956290535834039E-2"/>
              <c:y val="-2.686019705534892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5"/>
        <c:spPr>
          <a:solidFill>
            <a:schemeClr val="accent1"/>
          </a:solidFill>
          <a:ln w="19050">
            <a:solidFill>
              <a:schemeClr val="lt1"/>
            </a:solidFill>
          </a:ln>
          <a:effectLst/>
        </c:spPr>
        <c:dLbl>
          <c:idx val="0"/>
          <c:layout>
            <c:manualLayout>
              <c:x val="-2.6645599413453493E-2"/>
              <c:y val="-4.9883223102790863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6"/>
        <c:spPr>
          <a:solidFill>
            <a:schemeClr val="accent1"/>
          </a:solidFill>
          <a:ln w="19050">
            <a:solidFill>
              <a:schemeClr val="lt1"/>
            </a:solidFill>
          </a:ln>
          <a:effectLst/>
        </c:spPr>
      </c:pivotFmt>
      <c:pivotFmt>
        <c:idx val="7"/>
        <c:spPr>
          <a:solidFill>
            <a:schemeClr val="accent1"/>
          </a:solidFill>
          <a:ln w="19050">
            <a:solidFill>
              <a:schemeClr val="lt1"/>
            </a:solidFill>
          </a:ln>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extLst>
            <c:ext xmlns:c15="http://schemas.microsoft.com/office/drawing/2012/chart" uri="{CE6537A1-D6FC-4f65-9D91-7224C49458BB}"/>
          </c:extLst>
        </c:dLbl>
      </c:pivotFmt>
      <c:pivotFmt>
        <c:idx val="8"/>
        <c:spPr>
          <a:solidFill>
            <a:schemeClr val="accent1"/>
          </a:solidFill>
          <a:ln w="19050">
            <a:solidFill>
              <a:schemeClr val="lt1"/>
            </a:solidFill>
          </a:ln>
          <a:effectLst/>
        </c:spPr>
        <c:dLbl>
          <c:idx val="0"/>
          <c:layout>
            <c:manualLayout>
              <c:x val="-0.10900472487321886"/>
              <c:y val="2.6860197055348891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9"/>
        <c:spPr>
          <a:solidFill>
            <a:schemeClr val="accent1"/>
          </a:solidFill>
          <a:ln w="19050">
            <a:solidFill>
              <a:schemeClr val="lt1"/>
            </a:solidFill>
          </a:ln>
          <a:effectLst/>
        </c:spPr>
        <c:dLbl>
          <c:idx val="0"/>
          <c:layout>
            <c:manualLayout>
              <c:x val="0.157451269261316"/>
              <c:y val="0"/>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0"/>
        <c:spPr>
          <a:solidFill>
            <a:schemeClr val="accent1"/>
          </a:solidFill>
          <a:ln w="19050">
            <a:solidFill>
              <a:schemeClr val="lt1"/>
            </a:solidFill>
          </a:ln>
          <a:effectLst/>
        </c:spPr>
        <c:dLbl>
          <c:idx val="0"/>
          <c:layout>
            <c:manualLayout>
              <c:x val="-2.6645599413453493E-2"/>
              <c:y val="-4.9883223102790863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1"/>
        <c:spPr>
          <a:solidFill>
            <a:schemeClr val="accent1"/>
          </a:solidFill>
          <a:ln w="19050">
            <a:solidFill>
              <a:schemeClr val="lt1"/>
            </a:solidFill>
          </a:ln>
          <a:effectLst/>
        </c:spPr>
        <c:dLbl>
          <c:idx val="0"/>
          <c:layout>
            <c:manualLayout>
              <c:x val="-4.8446544388097259E-3"/>
              <c:y val="6.906907814232587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2"/>
        <c:spPr>
          <a:solidFill>
            <a:schemeClr val="accent1"/>
          </a:solidFill>
          <a:ln w="19050">
            <a:solidFill>
              <a:schemeClr val="lt1"/>
            </a:solidFill>
          </a:ln>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extLst>
            <c:ext xmlns:c15="http://schemas.microsoft.com/office/drawing/2012/chart" uri="{CE6537A1-D6FC-4f65-9D91-7224C49458BB}"/>
          </c:extLst>
        </c:dLbl>
      </c:pivotFmt>
      <c:pivotFmt>
        <c:idx val="13"/>
        <c:spPr>
          <a:solidFill>
            <a:schemeClr val="accent1"/>
          </a:solidFill>
          <a:ln w="19050">
            <a:solidFill>
              <a:schemeClr val="lt1"/>
            </a:solidFill>
          </a:ln>
          <a:effectLst/>
        </c:spPr>
        <c:dLbl>
          <c:idx val="0"/>
          <c:layout>
            <c:manualLayout>
              <c:x val="-0.23309932670048611"/>
              <c:y val="-1.0226868301277373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15:layout>
                <c:manualLayout>
                  <c:w val="0.2335686530370211"/>
                  <c:h val="0.20134863849281928"/>
                </c:manualLayout>
              </c15:layout>
            </c:ext>
          </c:extLst>
        </c:dLbl>
      </c:pivotFmt>
      <c:pivotFmt>
        <c:idx val="14"/>
        <c:spPr>
          <a:solidFill>
            <a:schemeClr val="accent1"/>
          </a:solidFill>
          <a:ln w="19050">
            <a:solidFill>
              <a:schemeClr val="lt1"/>
            </a:solidFill>
          </a:ln>
          <a:effectLst/>
        </c:spPr>
        <c:dLbl>
          <c:idx val="0"/>
          <c:layout>
            <c:manualLayout>
              <c:x val="-4.6663942854391377E-2"/>
              <c:y val="1.0911694868407304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5"/>
        <c:spPr>
          <a:solidFill>
            <a:schemeClr val="accent1"/>
          </a:solidFill>
          <a:ln w="19050">
            <a:solidFill>
              <a:schemeClr val="lt1"/>
            </a:solidFill>
          </a:ln>
          <a:effectLst/>
        </c:spPr>
        <c:dLbl>
          <c:idx val="0"/>
          <c:layout>
            <c:manualLayout>
              <c:x val="-0.11261333430507803"/>
              <c:y val="0.16490296912492369"/>
            </c:manualLayout>
          </c:layout>
          <c:numFmt formatCode="0.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15:layout>
                <c:manualLayout>
                  <c:w val="0.19093459920722733"/>
                  <c:h val="0.19526219875088704"/>
                </c:manualLayout>
              </c15:layout>
            </c:ext>
          </c:extLst>
        </c:dLbl>
      </c:pivotFmt>
      <c:pivotFmt>
        <c:idx val="16"/>
        <c:spPr>
          <a:solidFill>
            <a:schemeClr val="accent1"/>
          </a:solidFill>
          <a:ln w="19050">
            <a:solidFill>
              <a:schemeClr val="lt1"/>
            </a:solidFill>
          </a:ln>
          <a:effectLst/>
        </c:spPr>
        <c:dLbl>
          <c:idx val="0"/>
          <c:layout>
            <c:manualLayout>
              <c:x val="0.28184097665603064"/>
              <c:y val="-5.5478490676846275E-3"/>
            </c:manualLayout>
          </c:layout>
          <c:numFmt formatCode="0.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15:layout>
                <c:manualLayout>
                  <c:w val="0.27883949254569357"/>
                  <c:h val="0.16887541513590229"/>
                </c:manualLayout>
              </c15:layout>
            </c:ext>
          </c:extLst>
        </c:dLbl>
      </c:pivotFmt>
      <c:pivotFmt>
        <c:idx val="17"/>
        <c:spPr>
          <a:solidFill>
            <a:schemeClr val="accent1"/>
          </a:solidFill>
          <a:ln w="19050">
            <a:solidFill>
              <a:schemeClr val="lt1"/>
            </a:solidFill>
          </a:ln>
          <a:effectLst/>
        </c:spPr>
        <c:dLbl>
          <c:idx val="0"/>
          <c:layout>
            <c:manualLayout>
              <c:x val="-5.8919675913745272E-2"/>
              <c:y val="-6.7723999248801861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25820205738155222"/>
          <c:y val="0.25588117485535866"/>
          <c:w val="0.45175681565669035"/>
          <c:h val="0.70619486999589198"/>
        </c:manualLayout>
      </c:layout>
      <c:pieChart>
        <c:varyColors val="1"/>
        <c:ser>
          <c:idx val="0"/>
          <c:order val="0"/>
          <c:tx>
            <c:strRef>
              <c:f>analisis!$B$263</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1596-4558-B03E-E2EBB95F2AA5}"/>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1596-4558-B03E-E2EBB95F2AA5}"/>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1596-4558-B03E-E2EBB95F2AA5}"/>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1596-4558-B03E-E2EBB95F2AA5}"/>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1596-4558-B03E-E2EBB95F2AA5}"/>
              </c:ext>
            </c:extLst>
          </c:dPt>
          <c:dLbls>
            <c:dLbl>
              <c:idx val="0"/>
              <c:layout>
                <c:manualLayout>
                  <c:x val="-4.6663942854391377E-2"/>
                  <c:y val="1.0911694868407304E-2"/>
                </c:manualLayout>
              </c:layout>
              <c:dLblPos val="bestFit"/>
              <c:showLegendKey val="1"/>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1596-4558-B03E-E2EBB95F2AA5}"/>
                </c:ext>
              </c:extLst>
            </c:dLbl>
            <c:dLbl>
              <c:idx val="1"/>
              <c:layout>
                <c:manualLayout>
                  <c:x val="-0.11261333430507803"/>
                  <c:y val="0.16490296912492369"/>
                </c:manualLayout>
              </c:layout>
              <c:numFmt formatCode="0.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15:layout>
                    <c:manualLayout>
                      <c:w val="0.19093459920722733"/>
                      <c:h val="0.19526219875088704"/>
                    </c:manualLayout>
                  </c15:layout>
                </c:ext>
                <c:ext xmlns:c16="http://schemas.microsoft.com/office/drawing/2014/chart" uri="{C3380CC4-5D6E-409C-BE32-E72D297353CC}">
                  <c16:uniqueId val="{00000003-1596-4558-B03E-E2EBB95F2AA5}"/>
                </c:ext>
              </c:extLst>
            </c:dLbl>
            <c:dLbl>
              <c:idx val="2"/>
              <c:layout>
                <c:manualLayout>
                  <c:x val="0.28184097665603064"/>
                  <c:y val="-5.5478490676846275E-3"/>
                </c:manualLayout>
              </c:layout>
              <c:numFmt formatCode="0.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15:layout>
                    <c:manualLayout>
                      <c:w val="0.27883949254569357"/>
                      <c:h val="0.16887541513590229"/>
                    </c:manualLayout>
                  </c15:layout>
                </c:ext>
                <c:ext xmlns:c16="http://schemas.microsoft.com/office/drawing/2014/chart" uri="{C3380CC4-5D6E-409C-BE32-E72D297353CC}">
                  <c16:uniqueId val="{00000005-1596-4558-B03E-E2EBB95F2AA5}"/>
                </c:ext>
              </c:extLst>
            </c:dLbl>
            <c:dLbl>
              <c:idx val="3"/>
              <c:layout>
                <c:manualLayout>
                  <c:x val="-0.23309932670048611"/>
                  <c:y val="-1.0226868301277373E-2"/>
                </c:manualLayout>
              </c:layout>
              <c:dLblPos val="bestFit"/>
              <c:showLegendKey val="1"/>
              <c:showVal val="1"/>
              <c:showCatName val="1"/>
              <c:showSerName val="0"/>
              <c:showPercent val="1"/>
              <c:showBubbleSize val="0"/>
              <c:separator>
</c:separator>
              <c:extLst>
                <c:ext xmlns:c15="http://schemas.microsoft.com/office/drawing/2012/chart" uri="{CE6537A1-D6FC-4f65-9D91-7224C49458BB}">
                  <c15:layout>
                    <c:manualLayout>
                      <c:w val="0.2335686530370211"/>
                      <c:h val="0.20134863849281928"/>
                    </c:manualLayout>
                  </c15:layout>
                </c:ext>
                <c:ext xmlns:c16="http://schemas.microsoft.com/office/drawing/2014/chart" uri="{C3380CC4-5D6E-409C-BE32-E72D297353CC}">
                  <c16:uniqueId val="{00000007-1596-4558-B03E-E2EBB95F2AA5}"/>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analisis!$A$264:$A$268</c:f>
              <c:strCache>
                <c:ptCount val="4"/>
                <c:pt idx="0">
                  <c:v>Formación en la Empresa</c:v>
                </c:pt>
                <c:pt idx="1">
                  <c:v>Formación Presencial</c:v>
                </c:pt>
                <c:pt idx="2">
                  <c:v>Formación Virtual</c:v>
                </c:pt>
                <c:pt idx="3">
                  <c:v>Formación a Distancia</c:v>
                </c:pt>
              </c:strCache>
            </c:strRef>
          </c:cat>
          <c:val>
            <c:numRef>
              <c:f>analisis!$B$264:$B$268</c:f>
              <c:numCache>
                <c:formatCode>General</c:formatCode>
                <c:ptCount val="4"/>
                <c:pt idx="0">
                  <c:v>6685</c:v>
                </c:pt>
                <c:pt idx="1">
                  <c:v>3226</c:v>
                </c:pt>
                <c:pt idx="2">
                  <c:v>48</c:v>
                </c:pt>
                <c:pt idx="3">
                  <c:v>39</c:v>
                </c:pt>
              </c:numCache>
            </c:numRef>
          </c:val>
          <c:extLst>
            <c:ext xmlns:c16="http://schemas.microsoft.com/office/drawing/2014/chart" uri="{C3380CC4-5D6E-409C-BE32-E72D297353CC}">
              <c16:uniqueId val="{0000000A-1596-4558-B03E-E2EBB95F2AA5}"/>
            </c:ext>
          </c:extLst>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1" i="0" u="none" strike="noStrike" kern="1200" spc="0" baseline="0">
                <a:solidFill>
                  <a:schemeClr val="tx1">
                    <a:lumMod val="65000"/>
                    <a:lumOff val="35000"/>
                  </a:schemeClr>
                </a:solidFill>
                <a:latin typeface="+mn-lt"/>
                <a:ea typeface="+mn-ea"/>
                <a:cs typeface="+mn-cs"/>
              </a:defRPr>
            </a:pPr>
            <a:r>
              <a:rPr lang="en-US" sz="1000" b="1"/>
              <a:t>Costa Rica, INA: Población egresada de programas, según grupo de edad. I Semestre 2020.</a:t>
            </a:r>
          </a:p>
        </c:rich>
      </c:tx>
      <c:layout>
        <c:manualLayout>
          <c:xMode val="edge"/>
          <c:yMode val="edge"/>
          <c:x val="0.1691758497012574"/>
          <c:y val="2.2446240300367726E-2"/>
        </c:manualLayout>
      </c:layout>
      <c:overlay val="0"/>
      <c:spPr>
        <a:noFill/>
        <a:ln>
          <a:noFill/>
        </a:ln>
        <a:effectLst/>
      </c:spPr>
      <c:txPr>
        <a:bodyPr rot="0" spcFirstLastPara="1" vertOverflow="ellipsis" vert="horz" wrap="square" anchor="ctr" anchorCtr="1"/>
        <a:lstStyle/>
        <a:p>
          <a:pPr>
            <a:defRPr sz="1000" b="1" i="0" u="none" strike="noStrike" kern="1200" spc="0" baseline="0">
              <a:solidFill>
                <a:schemeClr val="tx1">
                  <a:lumMod val="65000"/>
                  <a:lumOff val="35000"/>
                </a:schemeClr>
              </a:solidFill>
              <a:latin typeface="+mn-lt"/>
              <a:ea typeface="+mn-ea"/>
              <a:cs typeface="+mn-cs"/>
            </a:defRPr>
          </a:pPr>
          <a:endParaRPr lang="es-CR"/>
        </a:p>
      </c:txPr>
    </c:title>
    <c:autoTitleDeleted val="0"/>
    <c:plotArea>
      <c:layout>
        <c:manualLayout>
          <c:layoutTarget val="inner"/>
          <c:xMode val="edge"/>
          <c:yMode val="edge"/>
          <c:x val="0.16626202974628171"/>
          <c:y val="0.28407976816757752"/>
          <c:w val="0.76476270843722283"/>
          <c:h val="0.50261739299863606"/>
        </c:manualLayout>
      </c:layout>
      <c:barChart>
        <c:barDir val="bar"/>
        <c:grouping val="stacked"/>
        <c:varyColors val="0"/>
        <c:ser>
          <c:idx val="0"/>
          <c:order val="0"/>
          <c:tx>
            <c:strRef>
              <c:f>analisis!$E$4</c:f>
              <c:strCache>
                <c:ptCount val="1"/>
                <c:pt idx="0">
                  <c:v>Hombres</c:v>
                </c:pt>
              </c:strCache>
            </c:strRef>
          </c:tx>
          <c:spPr>
            <a:solidFill>
              <a:schemeClr val="accent1"/>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analisis!$E$5:$E$15</c:f>
              <c:numCache>
                <c:formatCode>General</c:formatCode>
                <c:ptCount val="11"/>
                <c:pt idx="0">
                  <c:v>-149</c:v>
                </c:pt>
                <c:pt idx="1">
                  <c:v>-350</c:v>
                </c:pt>
                <c:pt idx="2">
                  <c:v>-557</c:v>
                </c:pt>
                <c:pt idx="3">
                  <c:v>-704</c:v>
                </c:pt>
                <c:pt idx="4">
                  <c:v>-707</c:v>
                </c:pt>
                <c:pt idx="5">
                  <c:v>-556</c:v>
                </c:pt>
                <c:pt idx="6">
                  <c:v>-497</c:v>
                </c:pt>
                <c:pt idx="7">
                  <c:v>-467</c:v>
                </c:pt>
                <c:pt idx="8">
                  <c:v>-377</c:v>
                </c:pt>
                <c:pt idx="9">
                  <c:v>-353</c:v>
                </c:pt>
                <c:pt idx="10">
                  <c:v>-372</c:v>
                </c:pt>
              </c:numCache>
            </c:numRef>
          </c:val>
          <c:extLst>
            <c:ext xmlns:c16="http://schemas.microsoft.com/office/drawing/2014/chart" uri="{C3380CC4-5D6E-409C-BE32-E72D297353CC}">
              <c16:uniqueId val="{00000000-4A81-44AC-9DBB-7A5FBCA7C54B}"/>
            </c:ext>
          </c:extLst>
        </c:ser>
        <c:ser>
          <c:idx val="1"/>
          <c:order val="1"/>
          <c:tx>
            <c:strRef>
              <c:f>analisis!$F$4</c:f>
              <c:strCache>
                <c:ptCount val="1"/>
                <c:pt idx="0">
                  <c:v>Mujeres</c:v>
                </c:pt>
              </c:strCache>
            </c:strRef>
          </c:tx>
          <c:spPr>
            <a:solidFill>
              <a:schemeClr val="accent2"/>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analisis!$F$5:$F$15</c:f>
              <c:numCache>
                <c:formatCode>General</c:formatCode>
                <c:ptCount val="11"/>
                <c:pt idx="0">
                  <c:v>99</c:v>
                </c:pt>
                <c:pt idx="1">
                  <c:v>334</c:v>
                </c:pt>
                <c:pt idx="2">
                  <c:v>490</c:v>
                </c:pt>
                <c:pt idx="3">
                  <c:v>688</c:v>
                </c:pt>
                <c:pt idx="4">
                  <c:v>694</c:v>
                </c:pt>
                <c:pt idx="5">
                  <c:v>574</c:v>
                </c:pt>
                <c:pt idx="6">
                  <c:v>527</c:v>
                </c:pt>
                <c:pt idx="7">
                  <c:v>509</c:v>
                </c:pt>
                <c:pt idx="8">
                  <c:v>408</c:v>
                </c:pt>
                <c:pt idx="9">
                  <c:v>277</c:v>
                </c:pt>
                <c:pt idx="10">
                  <c:v>205</c:v>
                </c:pt>
              </c:numCache>
            </c:numRef>
          </c:val>
          <c:extLst>
            <c:ext xmlns:c16="http://schemas.microsoft.com/office/drawing/2014/chart" uri="{C3380CC4-5D6E-409C-BE32-E72D297353CC}">
              <c16:uniqueId val="{00000001-4A81-44AC-9DBB-7A5FBCA7C54B}"/>
            </c:ext>
          </c:extLst>
        </c:ser>
        <c:dLbls>
          <c:showLegendKey val="0"/>
          <c:showVal val="0"/>
          <c:showCatName val="0"/>
          <c:showSerName val="0"/>
          <c:showPercent val="0"/>
          <c:showBubbleSize val="0"/>
        </c:dLbls>
        <c:gapWidth val="150"/>
        <c:overlap val="100"/>
        <c:axId val="651341776"/>
        <c:axId val="651335544"/>
      </c:barChart>
      <c:catAx>
        <c:axId val="6513417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b="1"/>
                  <a:t>Grupo</a:t>
                </a:r>
                <a:r>
                  <a:rPr lang="en-US"/>
                  <a:t> de Edad</a:t>
                </a:r>
              </a:p>
            </c:rich>
          </c:tx>
          <c:layout>
            <c:manualLayout>
              <c:xMode val="edge"/>
              <c:yMode val="edge"/>
              <c:x val="1.1933587934033194E-3"/>
              <c:y val="0.1765359361904143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651335544"/>
        <c:crosses val="autoZero"/>
        <c:auto val="1"/>
        <c:lblAlgn val="ctr"/>
        <c:lblOffset val="100"/>
        <c:noMultiLvlLbl val="0"/>
      </c:catAx>
      <c:valAx>
        <c:axId val="651335544"/>
        <c:scaling>
          <c:orientation val="minMax"/>
          <c:max val="1250"/>
          <c:min val="-125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Personas Egresadas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R"/>
            </a:p>
          </c:txPr>
        </c:title>
        <c:numFmt formatCode="#,##0" sourceLinked="0"/>
        <c:majorTickMark val="none"/>
        <c:minorTickMark val="none"/>
        <c:tickLblPos val="low"/>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651341776"/>
        <c:crosses val="autoZero"/>
        <c:crossBetween val="between"/>
      </c:valAx>
      <c:spPr>
        <a:noFill/>
        <a:ln>
          <a:solidFill>
            <a:schemeClr val="bg1">
              <a:lumMod val="85000"/>
            </a:schemeClr>
          </a:solidFill>
        </a:ln>
        <a:effectLst/>
      </c:spPr>
    </c:plotArea>
    <c:legend>
      <c:legendPos val="b"/>
      <c:layout>
        <c:manualLayout>
          <c:xMode val="edge"/>
          <c:yMode val="edge"/>
          <c:x val="0.40428589713389623"/>
          <c:y val="0.18238958114907974"/>
          <c:w val="0.23813954464591744"/>
          <c:h val="6.628192876163260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2023enviar.xlsx]analisis!TablaDinámica3</c:name>
    <c:fmtId val="3"/>
  </c:pivotSource>
  <c:chart>
    <c:title>
      <c:layout>
        <c:manualLayout>
          <c:xMode val="edge"/>
          <c:yMode val="edge"/>
          <c:x val="0.42322222222222233"/>
          <c:y val="7.768299795858850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stacked"/>
        <c:varyColors val="0"/>
        <c:ser>
          <c:idx val="0"/>
          <c:order val="0"/>
          <c:tx>
            <c:strRef>
              <c:f>analisis!$B$3:$B$4</c:f>
              <c:strCache>
                <c:ptCount val="1"/>
                <c:pt idx="0">
                  <c:v>Mujer</c:v>
                </c:pt>
              </c:strCache>
            </c:strRef>
          </c:tx>
          <c:spPr>
            <a:solidFill>
              <a:schemeClr val="accent2"/>
            </a:solidFill>
            <a:ln>
              <a:noFill/>
            </a:ln>
            <a:effectLst/>
          </c:spPr>
          <c:invertIfNegative val="0"/>
          <c:cat>
            <c:strRef>
              <c:f>analisis!$A$5:$A$16</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analisis!$B$5:$B$16</c:f>
              <c:numCache>
                <c:formatCode>General</c:formatCode>
                <c:ptCount val="11"/>
                <c:pt idx="0">
                  <c:v>99</c:v>
                </c:pt>
                <c:pt idx="1">
                  <c:v>334</c:v>
                </c:pt>
                <c:pt idx="2">
                  <c:v>490</c:v>
                </c:pt>
                <c:pt idx="3">
                  <c:v>688</c:v>
                </c:pt>
                <c:pt idx="4">
                  <c:v>694</c:v>
                </c:pt>
                <c:pt idx="5">
                  <c:v>574</c:v>
                </c:pt>
                <c:pt idx="6">
                  <c:v>527</c:v>
                </c:pt>
                <c:pt idx="7">
                  <c:v>509</c:v>
                </c:pt>
                <c:pt idx="8">
                  <c:v>408</c:v>
                </c:pt>
                <c:pt idx="9">
                  <c:v>277</c:v>
                </c:pt>
                <c:pt idx="10">
                  <c:v>205</c:v>
                </c:pt>
              </c:numCache>
            </c:numRef>
          </c:val>
          <c:extLst>
            <c:ext xmlns:c16="http://schemas.microsoft.com/office/drawing/2014/chart" uri="{C3380CC4-5D6E-409C-BE32-E72D297353CC}">
              <c16:uniqueId val="{00000000-3EFE-4692-AB0A-EB1A3ED9B2B6}"/>
            </c:ext>
          </c:extLst>
        </c:ser>
        <c:ser>
          <c:idx val="1"/>
          <c:order val="1"/>
          <c:tx>
            <c:strRef>
              <c:f>analisis!$C$3:$C$4</c:f>
              <c:strCache>
                <c:ptCount val="1"/>
                <c:pt idx="0">
                  <c:v>Hombre</c:v>
                </c:pt>
              </c:strCache>
            </c:strRef>
          </c:tx>
          <c:spPr>
            <a:solidFill>
              <a:schemeClr val="accent1"/>
            </a:solidFill>
            <a:ln>
              <a:noFill/>
            </a:ln>
            <a:effectLst/>
          </c:spPr>
          <c:invertIfNegative val="0"/>
          <c:cat>
            <c:strRef>
              <c:f>analisis!$A$5:$A$16</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analisis!$C$5:$C$16</c:f>
              <c:numCache>
                <c:formatCode>General</c:formatCode>
                <c:ptCount val="11"/>
                <c:pt idx="0">
                  <c:v>149</c:v>
                </c:pt>
                <c:pt idx="1">
                  <c:v>350</c:v>
                </c:pt>
                <c:pt idx="2">
                  <c:v>557</c:v>
                </c:pt>
                <c:pt idx="3">
                  <c:v>704</c:v>
                </c:pt>
                <c:pt idx="4">
                  <c:v>707</c:v>
                </c:pt>
                <c:pt idx="5">
                  <c:v>556</c:v>
                </c:pt>
                <c:pt idx="6">
                  <c:v>497</c:v>
                </c:pt>
                <c:pt idx="7">
                  <c:v>467</c:v>
                </c:pt>
                <c:pt idx="8">
                  <c:v>377</c:v>
                </c:pt>
                <c:pt idx="9">
                  <c:v>353</c:v>
                </c:pt>
                <c:pt idx="10">
                  <c:v>372</c:v>
                </c:pt>
              </c:numCache>
            </c:numRef>
          </c:val>
          <c:extLst>
            <c:ext xmlns:c16="http://schemas.microsoft.com/office/drawing/2014/chart" uri="{C3380CC4-5D6E-409C-BE32-E72D297353CC}">
              <c16:uniqueId val="{00000002-1914-431B-ABFE-5E05D9EE7BD2}"/>
            </c:ext>
          </c:extLst>
        </c:ser>
        <c:dLbls>
          <c:showLegendKey val="0"/>
          <c:showVal val="0"/>
          <c:showCatName val="0"/>
          <c:showSerName val="0"/>
          <c:showPercent val="0"/>
          <c:showBubbleSize val="0"/>
        </c:dLbls>
        <c:gapWidth val="150"/>
        <c:overlap val="100"/>
        <c:axId val="584392480"/>
        <c:axId val="584386904"/>
      </c:barChart>
      <c:catAx>
        <c:axId val="584392480"/>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584386904"/>
        <c:crosses val="autoZero"/>
        <c:auto val="1"/>
        <c:lblAlgn val="ctr"/>
        <c:lblOffset val="100"/>
        <c:noMultiLvlLbl val="0"/>
      </c:catAx>
      <c:valAx>
        <c:axId val="584386904"/>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R"/>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584392480"/>
        <c:crosses val="autoZero"/>
        <c:crossBetween val="between"/>
      </c:valAx>
      <c:spPr>
        <a:noFill/>
        <a:ln>
          <a:solidFill>
            <a:schemeClr val="bg1">
              <a:lumMod val="85000"/>
            </a:schemeClr>
          </a:solid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2023enviar.xlsx]analisis!TablaDinámica4</c:name>
    <c:fmtId val="6"/>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Nivel Académico agrupado</a:t>
            </a:r>
          </a:p>
        </c:rich>
      </c:tx>
      <c:layout>
        <c:manualLayout>
          <c:xMode val="edge"/>
          <c:yMode val="edge"/>
          <c:x val="0.24133886125452228"/>
          <c:y val="1.37569591038504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1"/>
        <c:spPr>
          <a:solidFill>
            <a:schemeClr val="accent4"/>
          </a:solidFill>
          <a:ln w="19050">
            <a:solidFill>
              <a:schemeClr val="lt1"/>
            </a:solidFill>
          </a:ln>
          <a:effectLst/>
        </c:spPr>
      </c:pivotFmt>
      <c:pivotFmt>
        <c:idx val="2"/>
        <c:spPr>
          <a:solidFill>
            <a:schemeClr val="accent4">
              <a:lumMod val="75000"/>
            </a:schemeClr>
          </a:solidFill>
          <a:ln w="19050">
            <a:solidFill>
              <a:schemeClr val="lt1"/>
            </a:solidFill>
          </a:ln>
          <a:effectLst/>
        </c:spPr>
      </c:pivotFmt>
      <c:pivotFmt>
        <c:idx val="3"/>
        <c:spPr>
          <a:solidFill>
            <a:schemeClr val="accent1"/>
          </a:solidFill>
          <a:ln w="19050">
            <a:solidFill>
              <a:schemeClr val="lt1"/>
            </a:solidFill>
          </a:ln>
          <a:effectLst/>
        </c:spPr>
      </c:pivotFmt>
    </c:pivotFmts>
    <c:plotArea>
      <c:layout>
        <c:manualLayout>
          <c:layoutTarget val="inner"/>
          <c:xMode val="edge"/>
          <c:yMode val="edge"/>
          <c:x val="0.20459151789367228"/>
          <c:y val="0.31384936156071813"/>
          <c:w val="0.4604779246052868"/>
          <c:h val="0.58193952616749234"/>
        </c:manualLayout>
      </c:layout>
      <c:pieChart>
        <c:varyColors val="1"/>
        <c:ser>
          <c:idx val="0"/>
          <c:order val="0"/>
          <c:tx>
            <c:strRef>
              <c:f>analisis!$B$37</c:f>
              <c:strCache>
                <c:ptCount val="1"/>
                <c:pt idx="0">
                  <c:v>Total</c:v>
                </c:pt>
              </c:strCache>
            </c:strRef>
          </c:tx>
          <c:dPt>
            <c:idx val="0"/>
            <c:bubble3D val="0"/>
            <c:spPr>
              <a:solidFill>
                <a:schemeClr val="accent4">
                  <a:lumMod val="75000"/>
                </a:schemeClr>
              </a:solidFill>
              <a:ln w="19050">
                <a:solidFill>
                  <a:schemeClr val="lt1"/>
                </a:solidFill>
              </a:ln>
              <a:effectLst/>
            </c:spPr>
            <c:extLst>
              <c:ext xmlns:c16="http://schemas.microsoft.com/office/drawing/2014/chart" uri="{C3380CC4-5D6E-409C-BE32-E72D297353CC}">
                <c16:uniqueId val="{00000001-BB53-4B94-83A2-EF780CD2D399}"/>
              </c:ext>
            </c:extLst>
          </c:dPt>
          <c:dPt>
            <c:idx val="1"/>
            <c:bubble3D val="0"/>
            <c:spPr>
              <a:solidFill>
                <a:schemeClr val="accent4"/>
              </a:solidFill>
              <a:ln w="19050">
                <a:solidFill>
                  <a:schemeClr val="lt1"/>
                </a:solidFill>
              </a:ln>
              <a:effectLst/>
            </c:spPr>
            <c:extLst>
              <c:ext xmlns:c16="http://schemas.microsoft.com/office/drawing/2014/chart" uri="{C3380CC4-5D6E-409C-BE32-E72D297353CC}">
                <c16:uniqueId val="{00000003-BB53-4B94-83A2-EF780CD2D399}"/>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BB53-4B94-83A2-EF780CD2D39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analisis!$A$38:$A$40</c:f>
              <c:strCache>
                <c:ptCount val="3"/>
                <c:pt idx="0">
                  <c:v>Secundaria</c:v>
                </c:pt>
                <c:pt idx="1">
                  <c:v>Superior</c:v>
                </c:pt>
                <c:pt idx="2">
                  <c:v>Primaria</c:v>
                </c:pt>
              </c:strCache>
            </c:strRef>
          </c:cat>
          <c:val>
            <c:numRef>
              <c:f>analisis!$B$38:$B$40</c:f>
              <c:numCache>
                <c:formatCode>General</c:formatCode>
                <c:ptCount val="3"/>
                <c:pt idx="0">
                  <c:v>4236</c:v>
                </c:pt>
                <c:pt idx="1">
                  <c:v>3303</c:v>
                </c:pt>
                <c:pt idx="2">
                  <c:v>2399</c:v>
                </c:pt>
              </c:numCache>
            </c:numRef>
          </c:val>
          <c:extLst>
            <c:ext xmlns:c16="http://schemas.microsoft.com/office/drawing/2014/chart" uri="{C3380CC4-5D6E-409C-BE32-E72D297353CC}">
              <c16:uniqueId val="{00000006-EDCC-45DB-B205-A53C6A17D965}"/>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2023enviar.xlsx]analisis!TablaDinámica2</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Nivel Académico, según sexo</a:t>
            </a:r>
          </a:p>
        </c:rich>
      </c:tx>
      <c:layout>
        <c:manualLayout>
          <c:xMode val="edge"/>
          <c:yMode val="edge"/>
          <c:x val="0.27094444444444449"/>
          <c:y val="8.333333333333332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analisis!$B$55:$B$56</c:f>
              <c:strCache>
                <c:ptCount val="1"/>
                <c:pt idx="0">
                  <c:v>Mujer</c:v>
                </c:pt>
              </c:strCache>
            </c:strRef>
          </c:tx>
          <c:spPr>
            <a:solidFill>
              <a:schemeClr val="accent2"/>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analisis!$A$57:$A$63</c:f>
              <c:strCache>
                <c:ptCount val="6"/>
                <c:pt idx="0">
                  <c:v>Primaria Completa</c:v>
                </c:pt>
                <c:pt idx="1">
                  <c:v>Primaria Incompleta</c:v>
                </c:pt>
                <c:pt idx="2">
                  <c:v>Secundaria Completa</c:v>
                </c:pt>
                <c:pt idx="3">
                  <c:v>Secundaria Incompleta</c:v>
                </c:pt>
                <c:pt idx="4">
                  <c:v>Superior</c:v>
                </c:pt>
                <c:pt idx="5">
                  <c:v>Superior Incompleta</c:v>
                </c:pt>
              </c:strCache>
            </c:strRef>
          </c:cat>
          <c:val>
            <c:numRef>
              <c:f>analisis!$B$57:$B$63</c:f>
              <c:numCache>
                <c:formatCode>General</c:formatCode>
                <c:ptCount val="6"/>
                <c:pt idx="0">
                  <c:v>929</c:v>
                </c:pt>
                <c:pt idx="1">
                  <c:v>149</c:v>
                </c:pt>
                <c:pt idx="2">
                  <c:v>899</c:v>
                </c:pt>
                <c:pt idx="3">
                  <c:v>1070</c:v>
                </c:pt>
                <c:pt idx="4">
                  <c:v>1094</c:v>
                </c:pt>
                <c:pt idx="5">
                  <c:v>642</c:v>
                </c:pt>
              </c:numCache>
            </c:numRef>
          </c:val>
          <c:extLst>
            <c:ext xmlns:c16="http://schemas.microsoft.com/office/drawing/2014/chart" uri="{C3380CC4-5D6E-409C-BE32-E72D297353CC}">
              <c16:uniqueId val="{00000000-1656-4F68-A8BE-BA3CAF3D51C3}"/>
            </c:ext>
          </c:extLst>
        </c:ser>
        <c:ser>
          <c:idx val="1"/>
          <c:order val="1"/>
          <c:tx>
            <c:strRef>
              <c:f>analisis!$C$55:$C$56</c:f>
              <c:strCache>
                <c:ptCount val="1"/>
                <c:pt idx="0">
                  <c:v>Hombre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analisis!$A$57:$A$63</c:f>
              <c:strCache>
                <c:ptCount val="6"/>
                <c:pt idx="0">
                  <c:v>Primaria Completa</c:v>
                </c:pt>
                <c:pt idx="1">
                  <c:v>Primaria Incompleta</c:v>
                </c:pt>
                <c:pt idx="2">
                  <c:v>Secundaria Completa</c:v>
                </c:pt>
                <c:pt idx="3">
                  <c:v>Secundaria Incompleta</c:v>
                </c:pt>
                <c:pt idx="4">
                  <c:v>Superior</c:v>
                </c:pt>
                <c:pt idx="5">
                  <c:v>Superior Incompleta</c:v>
                </c:pt>
              </c:strCache>
            </c:strRef>
          </c:cat>
          <c:val>
            <c:numRef>
              <c:f>analisis!$C$57:$C$63</c:f>
              <c:numCache>
                <c:formatCode>General</c:formatCode>
                <c:ptCount val="6"/>
                <c:pt idx="0">
                  <c:v>1108</c:v>
                </c:pt>
                <c:pt idx="1">
                  <c:v>185</c:v>
                </c:pt>
                <c:pt idx="2">
                  <c:v>1010</c:v>
                </c:pt>
                <c:pt idx="3">
                  <c:v>1201</c:v>
                </c:pt>
                <c:pt idx="4">
                  <c:v>912</c:v>
                </c:pt>
                <c:pt idx="5">
                  <c:v>636</c:v>
                </c:pt>
              </c:numCache>
            </c:numRef>
          </c:val>
          <c:extLst>
            <c:ext xmlns:c16="http://schemas.microsoft.com/office/drawing/2014/chart" uri="{C3380CC4-5D6E-409C-BE32-E72D297353CC}">
              <c16:uniqueId val="{00000002-9731-47E2-9D9C-FC249A19AF18}"/>
            </c:ext>
          </c:extLst>
        </c:ser>
        <c:dLbls>
          <c:showLegendKey val="0"/>
          <c:showVal val="0"/>
          <c:showCatName val="0"/>
          <c:showSerName val="0"/>
          <c:showPercent val="0"/>
          <c:showBubbleSize val="0"/>
        </c:dLbls>
        <c:gapWidth val="219"/>
        <c:overlap val="-27"/>
        <c:axId val="814102528"/>
        <c:axId val="814105152"/>
      </c:barChart>
      <c:catAx>
        <c:axId val="8141025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814105152"/>
        <c:crosses val="autoZero"/>
        <c:auto val="1"/>
        <c:lblAlgn val="ctr"/>
        <c:lblOffset val="100"/>
        <c:noMultiLvlLbl val="0"/>
      </c:catAx>
      <c:valAx>
        <c:axId val="8141051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814102528"/>
        <c:crosses val="autoZero"/>
        <c:crossBetween val="between"/>
      </c:valAx>
      <c:spPr>
        <a:noFill/>
        <a:ln>
          <a:noFill/>
        </a:ln>
        <a:effectLst/>
      </c:spPr>
    </c:plotArea>
    <c:legend>
      <c:legendPos val="t"/>
      <c:layout>
        <c:manualLayout>
          <c:xMode val="edge"/>
          <c:yMode val="edge"/>
          <c:x val="0.3802279090113736"/>
          <c:y val="0.18560185185185185"/>
          <c:w val="0.20735998782189982"/>
          <c:h val="5.799009659874990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2023enviar.xlsx]analisis!TablaDinámica5</c:name>
    <c:fmtId val="7"/>
  </c:pivotSource>
  <c:chart>
    <c:title>
      <c:tx>
        <c:rich>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r>
              <a:rPr lang="en-US" sz="1100" b="1"/>
              <a:t>Mujeres egresadas de programas, según</a:t>
            </a:r>
            <a:r>
              <a:rPr lang="en-US" sz="1100" b="1" baseline="0"/>
              <a:t> la condición laboral </a:t>
            </a:r>
            <a:r>
              <a:rPr lang="en-US" sz="1100" b="1"/>
              <a:t>al </a:t>
            </a:r>
            <a:r>
              <a:rPr lang="en-US" sz="1100" b="1" baseline="0"/>
              <a:t> ingreso </a:t>
            </a:r>
            <a:endParaRPr lang="en-US" sz="1100" b="1"/>
          </a:p>
        </c:rich>
      </c:tx>
      <c:layout>
        <c:manualLayout>
          <c:xMode val="edge"/>
          <c:yMode val="edge"/>
          <c:x val="0.1315007684859433"/>
          <c:y val="3.3854178236472771E-2"/>
        </c:manualLayout>
      </c:layout>
      <c:overlay val="0"/>
      <c:spPr>
        <a:noFill/>
        <a:ln>
          <a:noFill/>
        </a:ln>
        <a:effectLst/>
      </c:spPr>
      <c:txPr>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rgbClr val="C00000"/>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1"/>
          </a:solidFill>
          <a:ln w="19050">
            <a:solidFill>
              <a:schemeClr val="lt1"/>
            </a:solidFill>
          </a:ln>
          <a:effectLst/>
        </c:spPr>
        <c:dLbl>
          <c:idx val="0"/>
          <c:layout>
            <c:manualLayout>
              <c:x val="1.4533213743062651E-2"/>
              <c:y val="3.025728286898610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solidFill>
          <a:ln w="19050">
            <a:solidFill>
              <a:schemeClr val="lt1"/>
            </a:solidFill>
          </a:ln>
          <a:effectLst/>
        </c:spPr>
        <c:dLbl>
          <c:idx val="0"/>
          <c:layout>
            <c:manualLayout>
              <c:x val="-2.5004299395248893E-2"/>
              <c:y val="-0.14144249010365065"/>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4"/>
          </a:solidFill>
          <a:ln w="19050">
            <a:solidFill>
              <a:schemeClr val="lt1"/>
            </a:solidFill>
          </a:ln>
          <a:effectLst/>
        </c:spPr>
        <c:dLbl>
          <c:idx val="0"/>
          <c:layout>
            <c:manualLayout>
              <c:x val="-5.2575073158984149E-3"/>
              <c:y val="1.329998267305838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4"/>
        <c:spPr>
          <a:solidFill>
            <a:srgbClr val="C00000"/>
          </a:solidFill>
          <a:ln w="19050">
            <a:solidFill>
              <a:schemeClr val="lt1"/>
            </a:solidFill>
          </a:ln>
          <a:effectLst/>
        </c:spPr>
        <c:dLbl>
          <c:idx val="0"/>
          <c:layout>
            <c:manualLayout>
              <c:x val="3.3489641161598159E-2"/>
              <c:y val="-0.28529253653096859"/>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5"/>
        <c:spPr>
          <a:solidFill>
            <a:schemeClr val="accent4"/>
          </a:solidFill>
          <a:ln w="19050">
            <a:solidFill>
              <a:schemeClr val="lt1"/>
            </a:solidFill>
          </a:ln>
          <a:effectLst/>
        </c:spPr>
      </c:pivotFmt>
      <c:pivotFmt>
        <c:idx val="6"/>
        <c:spPr>
          <a:solidFill>
            <a:schemeClr val="accent2">
              <a:lumMod val="50000"/>
            </a:schemeClr>
          </a:solidFill>
          <a:ln w="19050">
            <a:solidFill>
              <a:schemeClr val="lt1"/>
            </a:solidFill>
          </a:ln>
          <a:effectLst/>
        </c:spPr>
      </c:pivotFmt>
      <c:pivotFmt>
        <c:idx val="7"/>
        <c:spPr>
          <a:solidFill>
            <a:schemeClr val="accent4"/>
          </a:solidFill>
          <a:ln w="19050">
            <a:solidFill>
              <a:schemeClr val="lt1"/>
            </a:solidFill>
          </a:ln>
          <a:effectLst/>
        </c:spPr>
      </c:pivotFmt>
      <c:pivotFmt>
        <c:idx val="8"/>
        <c:spPr>
          <a:solidFill>
            <a:srgbClr val="C00000"/>
          </a:solidFill>
          <a:ln w="19050">
            <a:solidFill>
              <a:schemeClr val="lt1"/>
            </a:solidFill>
          </a:ln>
          <a:effectLst/>
        </c:spPr>
      </c:pivotFmt>
      <c:pivotFmt>
        <c:idx val="9"/>
        <c:spPr>
          <a:solidFill>
            <a:srgbClr val="C00000"/>
          </a:solidFill>
          <a:ln w="19050">
            <a:solidFill>
              <a:schemeClr val="lt1"/>
            </a:solidFill>
          </a:ln>
          <a:effectLst/>
        </c:spPr>
      </c:pivotFmt>
    </c:pivotFmts>
    <c:plotArea>
      <c:layout/>
      <c:pieChart>
        <c:varyColors val="1"/>
        <c:ser>
          <c:idx val="0"/>
          <c:order val="0"/>
          <c:tx>
            <c:strRef>
              <c:f>analisis!$B$100</c:f>
              <c:strCache>
                <c:ptCount val="1"/>
                <c:pt idx="0">
                  <c:v>Total</c:v>
                </c:pt>
              </c:strCache>
            </c:strRef>
          </c:tx>
          <c:spPr>
            <a:solidFill>
              <a:srgbClr val="C00000"/>
            </a:solidFill>
          </c:spPr>
          <c:dPt>
            <c:idx val="0"/>
            <c:bubble3D val="0"/>
            <c:spPr>
              <a:solidFill>
                <a:schemeClr val="accent4"/>
              </a:solidFill>
              <a:ln w="19050">
                <a:solidFill>
                  <a:schemeClr val="lt1"/>
                </a:solidFill>
              </a:ln>
              <a:effectLst/>
            </c:spPr>
            <c:extLst>
              <c:ext xmlns:c16="http://schemas.microsoft.com/office/drawing/2014/chart" uri="{C3380CC4-5D6E-409C-BE32-E72D297353CC}">
                <c16:uniqueId val="{00000002-A099-4F32-AA53-116C8EF9612A}"/>
              </c:ext>
            </c:extLst>
          </c:dPt>
          <c:dPt>
            <c:idx val="1"/>
            <c:bubble3D val="0"/>
            <c:spPr>
              <a:solidFill>
                <a:srgbClr val="C00000"/>
              </a:solidFill>
              <a:ln w="19050">
                <a:solidFill>
                  <a:schemeClr val="lt1"/>
                </a:solidFill>
              </a:ln>
              <a:effectLst/>
            </c:spPr>
            <c:extLst>
              <c:ext xmlns:c16="http://schemas.microsoft.com/office/drawing/2014/chart" uri="{C3380CC4-5D6E-409C-BE32-E72D297353CC}">
                <c16:uniqueId val="{00000003-A099-4F32-AA53-116C8EF9612A}"/>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analisis!$A$101:$A$103</c:f>
              <c:strCache>
                <c:ptCount val="2"/>
                <c:pt idx="0">
                  <c:v>Trabaja</c:v>
                </c:pt>
                <c:pt idx="1">
                  <c:v>No Trabaja</c:v>
                </c:pt>
              </c:strCache>
            </c:strRef>
          </c:cat>
          <c:val>
            <c:numRef>
              <c:f>analisis!$B$101:$B$103</c:f>
              <c:numCache>
                <c:formatCode>#,##0</c:formatCode>
                <c:ptCount val="2"/>
                <c:pt idx="0">
                  <c:v>4295</c:v>
                </c:pt>
                <c:pt idx="1">
                  <c:v>510</c:v>
                </c:pt>
              </c:numCache>
            </c:numRef>
          </c:val>
          <c:extLst>
            <c:ext xmlns:c16="http://schemas.microsoft.com/office/drawing/2014/chart" uri="{C3380CC4-5D6E-409C-BE32-E72D297353CC}">
              <c16:uniqueId val="{00000000-A099-4F32-AA53-116C8EF9612A}"/>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2023enviar.xlsx]analisis!TablaDinámica13</c:name>
    <c:fmtId val="0"/>
  </c:pivotSource>
  <c:chart>
    <c:title>
      <c:tx>
        <c:rich>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r>
              <a:rPr lang="en-US" sz="1100" b="1"/>
              <a:t>Hombres egresados de programa, según condición laboral indicada al ingreso</a:t>
            </a:r>
          </a:p>
        </c:rich>
      </c:tx>
      <c:layout>
        <c:manualLayout>
          <c:xMode val="edge"/>
          <c:yMode val="edge"/>
          <c:x val="0.16373116656993619"/>
          <c:y val="4.9492410514214456E-2"/>
        </c:manualLayout>
      </c:layout>
      <c:overlay val="0"/>
      <c:spPr>
        <a:noFill/>
        <a:ln>
          <a:noFill/>
        </a:ln>
        <a:effectLst/>
      </c:spPr>
      <c:txPr>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2"/>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2"/>
          </a:solidFill>
          <a:ln w="19050">
            <a:solidFill>
              <a:schemeClr val="lt1"/>
            </a:solidFill>
          </a:ln>
          <a:effectLst/>
        </c:spPr>
        <c:dLbl>
          <c:idx val="0"/>
          <c:layout>
            <c:manualLayout>
              <c:x val="2.9079241403414838E-2"/>
              <c:y val="-0.1951793612751116"/>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solidFill>
          <a:ln w="19050">
            <a:solidFill>
              <a:schemeClr val="lt1"/>
            </a:solidFill>
          </a:ln>
          <a:effectLst/>
        </c:spPr>
        <c:dLbl>
          <c:idx val="0"/>
          <c:layout>
            <c:manualLayout>
              <c:x val="-3.3946077064370278E-2"/>
              <c:y val="1.03184964352907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4"/>
          </a:solidFill>
          <a:ln w="19050">
            <a:solidFill>
              <a:schemeClr val="lt1"/>
            </a:solidFill>
          </a:ln>
          <a:effectLst/>
        </c:spPr>
        <c:dLbl>
          <c:idx val="0"/>
          <c:layout>
            <c:manualLayout>
              <c:x val="-8.6762391178177592E-2"/>
              <c:y val="-8.795619726817484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4"/>
        <c:spPr>
          <a:solidFill>
            <a:srgbClr val="C00000"/>
          </a:solidFill>
          <a:ln w="19050">
            <a:solidFill>
              <a:schemeClr val="lt1"/>
            </a:solidFill>
          </a:ln>
          <a:effectLst/>
        </c:spPr>
        <c:dLbl>
          <c:idx val="0"/>
          <c:layout>
            <c:manualLayout>
              <c:x val="2.3245618107951248E-2"/>
              <c:y val="-0.1983896563893056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5"/>
        <c:spPr>
          <a:solidFill>
            <a:schemeClr val="accent4"/>
          </a:solidFill>
          <a:ln w="19050">
            <a:solidFill>
              <a:schemeClr val="lt1"/>
            </a:solidFill>
          </a:ln>
          <a:effectLst/>
        </c:spPr>
      </c:pivotFmt>
      <c:pivotFmt>
        <c:idx val="6"/>
        <c:spPr>
          <a:solidFill>
            <a:schemeClr val="accent2">
              <a:lumMod val="50000"/>
            </a:schemeClr>
          </a:solidFill>
          <a:ln w="19050">
            <a:solidFill>
              <a:schemeClr val="lt1"/>
            </a:solidFill>
          </a:ln>
          <a:effectLst/>
        </c:spPr>
      </c:pivotFmt>
      <c:pivotFmt>
        <c:idx val="7"/>
        <c:spPr>
          <a:solidFill>
            <a:schemeClr val="accent4"/>
          </a:solidFill>
          <a:ln w="19050">
            <a:solidFill>
              <a:schemeClr val="lt1"/>
            </a:solidFill>
          </a:ln>
          <a:effectLst/>
        </c:spPr>
      </c:pivotFmt>
      <c:pivotFmt>
        <c:idx val="8"/>
        <c:spPr>
          <a:solidFill>
            <a:srgbClr val="C00000"/>
          </a:solidFill>
          <a:ln w="19050">
            <a:solidFill>
              <a:schemeClr val="lt1"/>
            </a:solidFill>
          </a:ln>
          <a:effectLst/>
        </c:spPr>
      </c:pivotFmt>
      <c:pivotFmt>
        <c:idx val="9"/>
        <c:spPr>
          <a:solidFill>
            <a:schemeClr val="accent2"/>
          </a:solidFill>
          <a:ln w="19050">
            <a:solidFill>
              <a:schemeClr val="lt1"/>
            </a:solidFill>
          </a:ln>
          <a:effectLst/>
        </c:spPr>
      </c:pivotFmt>
    </c:pivotFmts>
    <c:plotArea>
      <c:layout/>
      <c:pieChart>
        <c:varyColors val="1"/>
        <c:ser>
          <c:idx val="0"/>
          <c:order val="0"/>
          <c:tx>
            <c:strRef>
              <c:f>analisis!$B$109</c:f>
              <c:strCache>
                <c:ptCount val="1"/>
                <c:pt idx="0">
                  <c:v>Total</c:v>
                </c:pt>
              </c:strCache>
            </c:strRef>
          </c:tx>
          <c:spPr>
            <a:solidFill>
              <a:schemeClr val="accent2"/>
            </a:solidFill>
          </c:spPr>
          <c:dPt>
            <c:idx val="0"/>
            <c:bubble3D val="0"/>
            <c:spPr>
              <a:solidFill>
                <a:schemeClr val="accent4"/>
              </a:solidFill>
              <a:ln w="19050">
                <a:solidFill>
                  <a:schemeClr val="lt1"/>
                </a:solidFill>
              </a:ln>
              <a:effectLst/>
            </c:spPr>
            <c:extLst>
              <c:ext xmlns:c16="http://schemas.microsoft.com/office/drawing/2014/chart" uri="{C3380CC4-5D6E-409C-BE32-E72D297353CC}">
                <c16:uniqueId val="{00000002-6551-4CFA-8EFB-735E75D1C6D1}"/>
              </c:ext>
            </c:extLst>
          </c:dPt>
          <c:dPt>
            <c:idx val="1"/>
            <c:bubble3D val="0"/>
            <c:spPr>
              <a:solidFill>
                <a:srgbClr val="C00000"/>
              </a:solidFill>
              <a:ln w="19050">
                <a:solidFill>
                  <a:schemeClr val="lt1"/>
                </a:solidFill>
              </a:ln>
              <a:effectLst/>
            </c:spPr>
            <c:extLst>
              <c:ext xmlns:c16="http://schemas.microsoft.com/office/drawing/2014/chart" uri="{C3380CC4-5D6E-409C-BE32-E72D297353CC}">
                <c16:uniqueId val="{00000003-6551-4CFA-8EFB-735E75D1C6D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analisis!$A$110:$A$112</c:f>
              <c:strCache>
                <c:ptCount val="2"/>
                <c:pt idx="0">
                  <c:v>Trabaja</c:v>
                </c:pt>
                <c:pt idx="1">
                  <c:v>No Trabaja</c:v>
                </c:pt>
              </c:strCache>
            </c:strRef>
          </c:cat>
          <c:val>
            <c:numRef>
              <c:f>analisis!$B$110:$B$112</c:f>
              <c:numCache>
                <c:formatCode>#,##0</c:formatCode>
                <c:ptCount val="2"/>
                <c:pt idx="0">
                  <c:v>4879</c:v>
                </c:pt>
                <c:pt idx="1">
                  <c:v>210</c:v>
                </c:pt>
              </c:numCache>
            </c:numRef>
          </c:val>
          <c:extLst>
            <c:ext xmlns:c16="http://schemas.microsoft.com/office/drawing/2014/chart" uri="{C3380CC4-5D6E-409C-BE32-E72D297353CC}">
              <c16:uniqueId val="{00000000-6551-4CFA-8EFB-735E75D1C6D1}"/>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2023enviar.xlsx]analisis!TablaDinámica6</c:name>
    <c:fmtId val="0"/>
  </c:pivotSource>
  <c:chart>
    <c:title>
      <c:tx>
        <c:rich>
          <a:bodyPr rot="0" spcFirstLastPara="1" vertOverflow="ellipsis" vert="horz" wrap="square" anchor="ctr" anchorCtr="1"/>
          <a:lstStyle/>
          <a:p>
            <a:pPr>
              <a:defRPr sz="12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Arial" panose="020B0604020202020204" pitchFamily="34" charset="0"/>
                <a:ea typeface="+mn-ea"/>
                <a:cs typeface="Arial" panose="020B0604020202020204" pitchFamily="34" charset="0"/>
              </a:defRPr>
            </a:pPr>
            <a:r>
              <a:rPr lang="en-US" sz="1200">
                <a:latin typeface="Arial" panose="020B0604020202020204" pitchFamily="34" charset="0"/>
                <a:cs typeface="Arial" panose="020B0604020202020204" pitchFamily="34" charset="0"/>
              </a:rPr>
              <a:t>Según Sector Productivo</a:t>
            </a:r>
          </a:p>
        </c:rich>
      </c:tx>
      <c:overlay val="0"/>
      <c:spPr>
        <a:noFill/>
        <a:ln>
          <a:noFill/>
        </a:ln>
        <a:effectLst/>
      </c:spPr>
      <c:txPr>
        <a:bodyPr rot="0" spcFirstLastPara="1" vertOverflow="ellipsis" vert="horz" wrap="square" anchor="ctr" anchorCtr="1"/>
        <a:lstStyle/>
        <a:p>
          <a:pPr>
            <a:defRPr sz="12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Arial" panose="020B0604020202020204" pitchFamily="34" charset="0"/>
              <a:ea typeface="+mn-ea"/>
              <a:cs typeface="Arial" panose="020B0604020202020204" pitchFamily="34" charset="0"/>
            </a:defRPr>
          </a:pPr>
          <a:endParaRPr lang="es-CR"/>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rgbClr val="0070C0"/>
          </a:soli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2"/>
          </a:soli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rgbClr val="0070C0"/>
          </a:solidFill>
          <a:ln>
            <a:noFill/>
          </a:ln>
          <a:effectLst>
            <a:outerShdw blurRad="57150" dist="19050" dir="5400000" algn="ctr" rotWithShape="0">
              <a:srgbClr val="000000">
                <a:alpha val="63000"/>
              </a:srgbClr>
            </a:outerShdw>
          </a:effectLst>
        </c:spPr>
      </c:pivotFmt>
      <c:pivotFmt>
        <c:idx val="4"/>
        <c:spPr>
          <a:solidFill>
            <a:schemeClr val="accent2"/>
          </a:solidFill>
          <a:ln>
            <a:noFill/>
          </a:ln>
          <a:effectLst>
            <a:outerShdw blurRad="57150" dist="19050" dir="5400000" algn="ctr" rotWithShape="0">
              <a:srgbClr val="000000">
                <a:alpha val="63000"/>
              </a:srgbClr>
            </a:outerShdw>
          </a:effectLst>
        </c:spPr>
      </c:pivotFmt>
      <c:pivotFmt>
        <c:idx val="5"/>
        <c:spPr>
          <a:solidFill>
            <a:schemeClr val="accent2"/>
          </a:solidFill>
          <a:ln>
            <a:noFill/>
          </a:ln>
          <a:effectLst>
            <a:outerShdw blurRad="57150" dist="19050" dir="5400000" algn="ctr" rotWithShape="0">
              <a:srgbClr val="000000">
                <a:alpha val="63000"/>
              </a:srgbClr>
            </a:outerShdw>
          </a:effectLst>
        </c:spPr>
      </c:pivotFmt>
      <c:pivotFmt>
        <c:idx val="6"/>
        <c:spPr>
          <a:solidFill>
            <a:srgbClr val="0070C0"/>
          </a:solidFill>
          <a:ln>
            <a:noFill/>
          </a:ln>
          <a:effectLst>
            <a:outerShdw blurRad="57150" dist="19050" dir="5400000" algn="ctr" rotWithShape="0">
              <a:srgbClr val="000000">
                <a:alpha val="63000"/>
              </a:srgbClr>
            </a:outerShdw>
          </a:effectLst>
        </c:spPr>
      </c:pivotFmt>
      <c:pivotFmt>
        <c:idx val="7"/>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2746853407745963"/>
          <c:y val="0.21076856974058758"/>
          <c:w val="0.57737087919799035"/>
          <c:h val="0.59590329928630781"/>
        </c:manualLayout>
      </c:layout>
      <c:barChart>
        <c:barDir val="bar"/>
        <c:grouping val="stacked"/>
        <c:varyColors val="0"/>
        <c:ser>
          <c:idx val="0"/>
          <c:order val="0"/>
          <c:tx>
            <c:strRef>
              <c:f>analisis!$B$129:$B$130</c:f>
              <c:strCache>
                <c:ptCount val="1"/>
                <c:pt idx="0">
                  <c:v>Hombre</c:v>
                </c:pt>
              </c:strCache>
            </c:strRef>
          </c:tx>
          <c:spPr>
            <a:solidFill>
              <a:schemeClr val="accent2"/>
            </a:solidFill>
            <a:ln>
              <a:noFill/>
            </a:ln>
            <a:effectLst>
              <a:outerShdw blurRad="57150" dist="19050" dir="5400000" algn="ctr" rotWithShape="0">
                <a:srgbClr val="000000">
                  <a:alpha val="63000"/>
                </a:srgbClr>
              </a:outerShdw>
            </a:effectLst>
          </c:spPr>
          <c:invertIfNegative val="0"/>
          <c:dPt>
            <c:idx val="9"/>
            <c:invertIfNegative val="0"/>
            <c:bubble3D val="0"/>
            <c:extLst>
              <c:ext xmlns:c16="http://schemas.microsoft.com/office/drawing/2014/chart" uri="{C3380CC4-5D6E-409C-BE32-E72D297353CC}">
                <c16:uniqueId val="{00000001-8A8C-4AA9-AE45-D575F2B66C5C}"/>
              </c:ext>
            </c:extLst>
          </c:dPt>
          <c:dPt>
            <c:idx val="10"/>
            <c:invertIfNegative val="0"/>
            <c:bubble3D val="0"/>
            <c:extLst>
              <c:ext xmlns:c16="http://schemas.microsoft.com/office/drawing/2014/chart" uri="{C3380CC4-5D6E-409C-BE32-E72D297353CC}">
                <c16:uniqueId val="{00000001-C114-4C89-B5FC-A1274A6994E1}"/>
              </c:ext>
            </c:extLst>
          </c:dPt>
          <c:dPt>
            <c:idx val="11"/>
            <c:invertIfNegative val="0"/>
            <c:bubble3D val="0"/>
            <c:extLst>
              <c:ext xmlns:c16="http://schemas.microsoft.com/office/drawing/2014/chart" uri="{C3380CC4-5D6E-409C-BE32-E72D297353CC}">
                <c16:uniqueId val="{00000003-95C3-46F5-8308-24F0242814E5}"/>
              </c:ext>
            </c:extLst>
          </c:dPt>
          <c:cat>
            <c:strRef>
              <c:f>analisis!$A$131:$A$143</c:f>
              <c:strCache>
                <c:ptCount val="12"/>
                <c:pt idx="0">
                  <c:v>Eléctrico</c:v>
                </c:pt>
                <c:pt idx="1">
                  <c:v>Náutico Pesquero</c:v>
                </c:pt>
                <c:pt idx="2">
                  <c:v>Industria Gráfica</c:v>
                </c:pt>
                <c:pt idx="3">
                  <c:v>Tecnología de Materiales</c:v>
                </c:pt>
                <c:pt idx="4">
                  <c:v>Salud, Cultura y Artesanía</c:v>
                </c:pt>
                <c:pt idx="5">
                  <c:v>Mecánica de Vehículos</c:v>
                </c:pt>
                <c:pt idx="6">
                  <c:v>Industria Alimentaria</c:v>
                </c:pt>
                <c:pt idx="7">
                  <c:v>Turismo</c:v>
                </c:pt>
                <c:pt idx="8">
                  <c:v>Textil</c:v>
                </c:pt>
                <c:pt idx="9">
                  <c:v>Metal Mecánica</c:v>
                </c:pt>
                <c:pt idx="10">
                  <c:v>Comercio y Servicios</c:v>
                </c:pt>
                <c:pt idx="11">
                  <c:v>Agropecuario</c:v>
                </c:pt>
              </c:strCache>
            </c:strRef>
          </c:cat>
          <c:val>
            <c:numRef>
              <c:f>analisis!$B$131:$B$143</c:f>
              <c:numCache>
                <c:formatCode>General</c:formatCode>
                <c:ptCount val="12"/>
                <c:pt idx="0">
                  <c:v>35</c:v>
                </c:pt>
                <c:pt idx="1">
                  <c:v>48</c:v>
                </c:pt>
                <c:pt idx="2">
                  <c:v>59</c:v>
                </c:pt>
                <c:pt idx="3">
                  <c:v>152</c:v>
                </c:pt>
                <c:pt idx="4">
                  <c:v>53</c:v>
                </c:pt>
                <c:pt idx="5">
                  <c:v>308</c:v>
                </c:pt>
                <c:pt idx="6">
                  <c:v>175</c:v>
                </c:pt>
                <c:pt idx="7">
                  <c:v>189</c:v>
                </c:pt>
                <c:pt idx="8">
                  <c:v>106</c:v>
                </c:pt>
                <c:pt idx="9">
                  <c:v>730</c:v>
                </c:pt>
                <c:pt idx="10">
                  <c:v>935</c:v>
                </c:pt>
                <c:pt idx="11">
                  <c:v>2299</c:v>
                </c:pt>
              </c:numCache>
            </c:numRef>
          </c:val>
          <c:extLst>
            <c:ext xmlns:c16="http://schemas.microsoft.com/office/drawing/2014/chart" uri="{C3380CC4-5D6E-409C-BE32-E72D297353CC}">
              <c16:uniqueId val="{00000000-95C3-46F5-8308-24F0242814E5}"/>
            </c:ext>
          </c:extLst>
        </c:ser>
        <c:ser>
          <c:idx val="1"/>
          <c:order val="1"/>
          <c:tx>
            <c:strRef>
              <c:f>analisis!$C$129:$C$130</c:f>
              <c:strCache>
                <c:ptCount val="1"/>
                <c:pt idx="0">
                  <c:v>Mujer</c:v>
                </c:pt>
              </c:strCache>
            </c:strRef>
          </c:tx>
          <c:spPr>
            <a:solidFill>
              <a:srgbClr val="0070C0"/>
            </a:solidFill>
            <a:ln>
              <a:noFill/>
            </a:ln>
            <a:effectLst>
              <a:outerShdw blurRad="57150" dist="19050" dir="5400000" algn="ctr" rotWithShape="0">
                <a:srgbClr val="000000">
                  <a:alpha val="63000"/>
                </a:srgbClr>
              </a:outerShdw>
            </a:effectLst>
          </c:spPr>
          <c:invertIfNegative val="0"/>
          <c:cat>
            <c:strRef>
              <c:f>analisis!$A$131:$A$143</c:f>
              <c:strCache>
                <c:ptCount val="12"/>
                <c:pt idx="0">
                  <c:v>Eléctrico</c:v>
                </c:pt>
                <c:pt idx="1">
                  <c:v>Náutico Pesquero</c:v>
                </c:pt>
                <c:pt idx="2">
                  <c:v>Industria Gráfica</c:v>
                </c:pt>
                <c:pt idx="3">
                  <c:v>Tecnología de Materiales</c:v>
                </c:pt>
                <c:pt idx="4">
                  <c:v>Salud, Cultura y Artesanía</c:v>
                </c:pt>
                <c:pt idx="5">
                  <c:v>Mecánica de Vehículos</c:v>
                </c:pt>
                <c:pt idx="6">
                  <c:v>Industria Alimentaria</c:v>
                </c:pt>
                <c:pt idx="7">
                  <c:v>Turismo</c:v>
                </c:pt>
                <c:pt idx="8">
                  <c:v>Textil</c:v>
                </c:pt>
                <c:pt idx="9">
                  <c:v>Metal Mecánica</c:v>
                </c:pt>
                <c:pt idx="10">
                  <c:v>Comercio y Servicios</c:v>
                </c:pt>
                <c:pt idx="11">
                  <c:v>Agropecuario</c:v>
                </c:pt>
              </c:strCache>
            </c:strRef>
          </c:cat>
          <c:val>
            <c:numRef>
              <c:f>analisis!$C$131:$C$143</c:f>
              <c:numCache>
                <c:formatCode>General</c:formatCode>
                <c:ptCount val="12"/>
                <c:pt idx="0">
                  <c:v>1</c:v>
                </c:pt>
                <c:pt idx="1">
                  <c:v>28</c:v>
                </c:pt>
                <c:pt idx="2">
                  <c:v>29</c:v>
                </c:pt>
                <c:pt idx="3">
                  <c:v>104</c:v>
                </c:pt>
                <c:pt idx="4">
                  <c:v>264</c:v>
                </c:pt>
                <c:pt idx="5">
                  <c:v>16</c:v>
                </c:pt>
                <c:pt idx="6">
                  <c:v>303</c:v>
                </c:pt>
                <c:pt idx="7">
                  <c:v>341</c:v>
                </c:pt>
                <c:pt idx="8">
                  <c:v>559</c:v>
                </c:pt>
                <c:pt idx="9">
                  <c:v>83</c:v>
                </c:pt>
                <c:pt idx="10">
                  <c:v>1105</c:v>
                </c:pt>
                <c:pt idx="11">
                  <c:v>1972</c:v>
                </c:pt>
              </c:numCache>
            </c:numRef>
          </c:val>
          <c:extLst>
            <c:ext xmlns:c16="http://schemas.microsoft.com/office/drawing/2014/chart" uri="{C3380CC4-5D6E-409C-BE32-E72D297353CC}">
              <c16:uniqueId val="{00000005-DBBE-44B7-B9BD-93856CCBDDC6}"/>
            </c:ext>
          </c:extLst>
        </c:ser>
        <c:dLbls>
          <c:showLegendKey val="0"/>
          <c:showVal val="0"/>
          <c:showCatName val="0"/>
          <c:showSerName val="0"/>
          <c:showPercent val="0"/>
          <c:showBubbleSize val="0"/>
        </c:dLbls>
        <c:gapWidth val="50"/>
        <c:overlap val="100"/>
        <c:axId val="325448712"/>
        <c:axId val="325451992"/>
      </c:barChart>
      <c:catAx>
        <c:axId val="325448712"/>
        <c:scaling>
          <c:orientation val="minMax"/>
        </c:scaling>
        <c:delete val="0"/>
        <c:axPos val="l"/>
        <c:title>
          <c:tx>
            <c:rich>
              <a:bodyPr rot="0" spcFirstLastPara="1" vertOverflow="ellipsis" wrap="square" anchor="ctr" anchorCtr="1"/>
              <a:lstStyle/>
              <a:p>
                <a:pPr>
                  <a:defRPr sz="900" b="1" i="0" u="none" strike="noStrike" kern="1200" cap="all" baseline="0">
                    <a:solidFill>
                      <a:schemeClr val="lt1">
                        <a:lumMod val="85000"/>
                      </a:schemeClr>
                    </a:solidFill>
                    <a:latin typeface="+mn-lt"/>
                    <a:ea typeface="+mn-ea"/>
                    <a:cs typeface="+mn-cs"/>
                  </a:defRPr>
                </a:pPr>
                <a:r>
                  <a:rPr lang="es-ES" cap="none" baseline="0"/>
                  <a:t>Sector Productivo</a:t>
                </a:r>
              </a:p>
            </c:rich>
          </c:tx>
          <c:layout>
            <c:manualLayout>
              <c:xMode val="edge"/>
              <c:yMode val="edge"/>
              <c:x val="9.6439602503707381E-2"/>
              <c:y val="0.13339409774329195"/>
            </c:manualLayout>
          </c:layout>
          <c:overlay val="0"/>
          <c:spPr>
            <a:noFill/>
            <a:ln>
              <a:noFill/>
            </a:ln>
            <a:effectLst/>
          </c:spPr>
          <c:txPr>
            <a:bodyPr rot="0" spcFirstLastPara="1" vertOverflow="ellipsis" wrap="square" anchor="ctr" anchorCtr="1"/>
            <a:lstStyle/>
            <a:p>
              <a:pPr>
                <a:defRPr sz="900" b="1" i="0" u="none" strike="noStrike" kern="1200" cap="all" baseline="0">
                  <a:solidFill>
                    <a:schemeClr val="lt1">
                      <a:lumMod val="85000"/>
                    </a:schemeClr>
                  </a:solidFill>
                  <a:latin typeface="+mn-lt"/>
                  <a:ea typeface="+mn-ea"/>
                  <a:cs typeface="+mn-cs"/>
                </a:defRPr>
              </a:pPr>
              <a:endParaRPr lang="es-CR"/>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1000" b="0" i="0" u="none" strike="noStrike" kern="1200" baseline="0">
                <a:solidFill>
                  <a:schemeClr val="lt1">
                    <a:lumMod val="85000"/>
                  </a:schemeClr>
                </a:solidFill>
                <a:latin typeface="Arial" panose="020B0604020202020204" pitchFamily="34" charset="0"/>
                <a:ea typeface="+mn-ea"/>
                <a:cs typeface="Arial" panose="020B0604020202020204" pitchFamily="34" charset="0"/>
              </a:defRPr>
            </a:pPr>
            <a:endParaRPr lang="es-CR"/>
          </a:p>
        </c:txPr>
        <c:crossAx val="325451992"/>
        <c:crosses val="autoZero"/>
        <c:auto val="1"/>
        <c:lblAlgn val="ctr"/>
        <c:lblOffset val="100"/>
        <c:noMultiLvlLbl val="0"/>
      </c:catAx>
      <c:valAx>
        <c:axId val="325451992"/>
        <c:scaling>
          <c:orientation val="minMax"/>
          <c:max val="4100"/>
          <c:min val="0"/>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none" baseline="0">
                    <a:solidFill>
                      <a:schemeClr val="lt1">
                        <a:lumMod val="85000"/>
                      </a:schemeClr>
                    </a:solidFill>
                    <a:latin typeface="+mn-lt"/>
                    <a:ea typeface="+mn-ea"/>
                    <a:cs typeface="+mn-cs"/>
                  </a:defRPr>
                </a:pPr>
                <a:r>
                  <a:rPr lang="en-US" cap="none" baseline="0"/>
                  <a:t>Personas Egresadas</a:t>
                </a:r>
              </a:p>
            </c:rich>
          </c:tx>
          <c:overlay val="0"/>
          <c:spPr>
            <a:noFill/>
            <a:ln>
              <a:noFill/>
            </a:ln>
            <a:effectLst/>
          </c:spPr>
          <c:txPr>
            <a:bodyPr rot="0" spcFirstLastPara="1" vertOverflow="ellipsis" vert="horz" wrap="square" anchor="ctr" anchorCtr="1"/>
            <a:lstStyle/>
            <a:p>
              <a:pPr>
                <a:defRPr sz="900" b="1" i="0" u="none" strike="noStrike" kern="1200" cap="none" baseline="0">
                  <a:solidFill>
                    <a:schemeClr val="lt1">
                      <a:lumMod val="85000"/>
                    </a:schemeClr>
                  </a:solidFill>
                  <a:latin typeface="+mn-lt"/>
                  <a:ea typeface="+mn-ea"/>
                  <a:cs typeface="+mn-cs"/>
                </a:defRPr>
              </a:pPr>
              <a:endParaRPr lang="es-CR"/>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R"/>
          </a:p>
        </c:txPr>
        <c:crossAx val="325448712"/>
        <c:crosses val="autoZero"/>
        <c:crossBetween val="between"/>
      </c:valAx>
      <c:spPr>
        <a:noFill/>
        <a:ln>
          <a:solidFill>
            <a:schemeClr val="bg2">
              <a:lumMod val="75000"/>
            </a:schemeClr>
          </a:solid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2023enviar.xlsx]analisis!TablaDinámica8</c:name>
    <c:fmtId val="2"/>
  </c:pivotSource>
  <c:chart>
    <c:title>
      <c:tx>
        <c:rich>
          <a:bodyPr rot="0" spcFirstLastPara="1" vertOverflow="ellipsis" vert="horz" wrap="square" anchor="ctr" anchorCtr="1"/>
          <a:lstStyle/>
          <a:p>
            <a:pPr>
              <a:defRPr sz="12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sz="1200"/>
              <a:t>Personas Aprobadas, según Unidad Regional</a:t>
            </a:r>
          </a:p>
        </c:rich>
      </c:tx>
      <c:overlay val="0"/>
      <c:spPr>
        <a:noFill/>
        <a:ln>
          <a:noFill/>
        </a:ln>
        <a:effectLst/>
      </c:spPr>
      <c:txPr>
        <a:bodyPr rot="0" spcFirstLastPara="1" vertOverflow="ellipsis" vert="horz" wrap="square" anchor="ctr" anchorCtr="1"/>
        <a:lstStyle/>
        <a:p>
          <a:pPr>
            <a:defRPr sz="12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R"/>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7932996030531119"/>
          <c:y val="0.21480007691498013"/>
          <c:w val="0.57237949664624854"/>
          <c:h val="0.62021846676925918"/>
        </c:manualLayout>
      </c:layout>
      <c:barChart>
        <c:barDir val="bar"/>
        <c:grouping val="stacked"/>
        <c:varyColors val="0"/>
        <c:ser>
          <c:idx val="0"/>
          <c:order val="0"/>
          <c:tx>
            <c:strRef>
              <c:f>analisis!$B$186:$B$187</c:f>
              <c:strCache>
                <c:ptCount val="1"/>
                <c:pt idx="0">
                  <c:v>Mujer</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analisis!$A$188:$A$197</c:f>
              <c:strCache>
                <c:ptCount val="9"/>
                <c:pt idx="0">
                  <c:v>Huetar Caribe</c:v>
                </c:pt>
                <c:pt idx="1">
                  <c:v>Heredia</c:v>
                </c:pt>
                <c:pt idx="2">
                  <c:v>Brunca</c:v>
                </c:pt>
                <c:pt idx="3">
                  <c:v>Huetar Norte</c:v>
                </c:pt>
                <c:pt idx="4">
                  <c:v>Pacífico Central</c:v>
                </c:pt>
                <c:pt idx="5">
                  <c:v>Cartago</c:v>
                </c:pt>
                <c:pt idx="6">
                  <c:v>Central Oriental</c:v>
                </c:pt>
                <c:pt idx="7">
                  <c:v>Chorotega</c:v>
                </c:pt>
                <c:pt idx="8">
                  <c:v>Central Occidental</c:v>
                </c:pt>
              </c:strCache>
            </c:strRef>
          </c:cat>
          <c:val>
            <c:numRef>
              <c:f>analisis!$B$188:$B$197</c:f>
              <c:numCache>
                <c:formatCode>General</c:formatCode>
                <c:ptCount val="9"/>
                <c:pt idx="0">
                  <c:v>215</c:v>
                </c:pt>
                <c:pt idx="1">
                  <c:v>384</c:v>
                </c:pt>
                <c:pt idx="2">
                  <c:v>350</c:v>
                </c:pt>
                <c:pt idx="3">
                  <c:v>441</c:v>
                </c:pt>
                <c:pt idx="4">
                  <c:v>604</c:v>
                </c:pt>
                <c:pt idx="5">
                  <c:v>515</c:v>
                </c:pt>
                <c:pt idx="6">
                  <c:v>701</c:v>
                </c:pt>
                <c:pt idx="7">
                  <c:v>590</c:v>
                </c:pt>
                <c:pt idx="8">
                  <c:v>1005</c:v>
                </c:pt>
              </c:numCache>
            </c:numRef>
          </c:val>
          <c:extLst>
            <c:ext xmlns:c16="http://schemas.microsoft.com/office/drawing/2014/chart" uri="{C3380CC4-5D6E-409C-BE32-E72D297353CC}">
              <c16:uniqueId val="{00000000-7548-42C2-B86C-91E0637B6AF5}"/>
            </c:ext>
          </c:extLst>
        </c:ser>
        <c:ser>
          <c:idx val="1"/>
          <c:order val="1"/>
          <c:tx>
            <c:strRef>
              <c:f>analisis!$C$186:$C$187</c:f>
              <c:strCache>
                <c:ptCount val="1"/>
                <c:pt idx="0">
                  <c:v>Hombre</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analisis!$A$188:$A$197</c:f>
              <c:strCache>
                <c:ptCount val="9"/>
                <c:pt idx="0">
                  <c:v>Huetar Caribe</c:v>
                </c:pt>
                <c:pt idx="1">
                  <c:v>Heredia</c:v>
                </c:pt>
                <c:pt idx="2">
                  <c:v>Brunca</c:v>
                </c:pt>
                <c:pt idx="3">
                  <c:v>Huetar Norte</c:v>
                </c:pt>
                <c:pt idx="4">
                  <c:v>Pacífico Central</c:v>
                </c:pt>
                <c:pt idx="5">
                  <c:v>Cartago</c:v>
                </c:pt>
                <c:pt idx="6">
                  <c:v>Central Oriental</c:v>
                </c:pt>
                <c:pt idx="7">
                  <c:v>Chorotega</c:v>
                </c:pt>
                <c:pt idx="8">
                  <c:v>Central Occidental</c:v>
                </c:pt>
              </c:strCache>
            </c:strRef>
          </c:cat>
          <c:val>
            <c:numRef>
              <c:f>analisis!$C$188:$C$197</c:f>
              <c:numCache>
                <c:formatCode>General</c:formatCode>
                <c:ptCount val="9"/>
                <c:pt idx="0">
                  <c:v>245</c:v>
                </c:pt>
                <c:pt idx="1">
                  <c:v>337</c:v>
                </c:pt>
                <c:pt idx="2">
                  <c:v>535</c:v>
                </c:pt>
                <c:pt idx="3">
                  <c:v>504</c:v>
                </c:pt>
                <c:pt idx="4">
                  <c:v>456</c:v>
                </c:pt>
                <c:pt idx="5">
                  <c:v>625</c:v>
                </c:pt>
                <c:pt idx="6">
                  <c:v>699</c:v>
                </c:pt>
                <c:pt idx="7">
                  <c:v>1012</c:v>
                </c:pt>
                <c:pt idx="8">
                  <c:v>676</c:v>
                </c:pt>
              </c:numCache>
            </c:numRef>
          </c:val>
          <c:extLst>
            <c:ext xmlns:c16="http://schemas.microsoft.com/office/drawing/2014/chart" uri="{C3380CC4-5D6E-409C-BE32-E72D297353CC}">
              <c16:uniqueId val="{00000002-1391-4BD0-A696-7750AA2B6BAC}"/>
            </c:ext>
          </c:extLst>
        </c:ser>
        <c:dLbls>
          <c:showLegendKey val="0"/>
          <c:showVal val="0"/>
          <c:showCatName val="0"/>
          <c:showSerName val="0"/>
          <c:showPercent val="0"/>
          <c:showBubbleSize val="0"/>
        </c:dLbls>
        <c:gapWidth val="50"/>
        <c:overlap val="99"/>
        <c:axId val="325467080"/>
        <c:axId val="325465768"/>
      </c:barChart>
      <c:catAx>
        <c:axId val="325467080"/>
        <c:scaling>
          <c:orientation val="minMax"/>
        </c:scaling>
        <c:delete val="0"/>
        <c:axPos val="l"/>
        <c:title>
          <c:tx>
            <c:rich>
              <a:bodyPr rot="0" spcFirstLastPara="1" vertOverflow="ellipsis" wrap="square" anchor="ctr" anchorCtr="1"/>
              <a:lstStyle/>
              <a:p>
                <a:pPr>
                  <a:defRPr sz="900" b="1" i="0" u="none" strike="noStrike" kern="1200" cap="all" baseline="0">
                    <a:solidFill>
                      <a:schemeClr val="lt1">
                        <a:lumMod val="85000"/>
                      </a:schemeClr>
                    </a:solidFill>
                    <a:latin typeface="Arial" panose="020B0604020202020204" pitchFamily="34" charset="0"/>
                    <a:ea typeface="+mn-ea"/>
                    <a:cs typeface="Arial" panose="020B0604020202020204" pitchFamily="34" charset="0"/>
                  </a:defRPr>
                </a:pPr>
                <a:r>
                  <a:rPr lang="en-US" sz="900" cap="none" baseline="0">
                    <a:latin typeface="Arial" panose="020B0604020202020204" pitchFamily="34" charset="0"/>
                    <a:cs typeface="Arial" panose="020B0604020202020204" pitchFamily="34" charset="0"/>
                  </a:rPr>
                  <a:t>Unidad Regional</a:t>
                </a:r>
              </a:p>
            </c:rich>
          </c:tx>
          <c:layout>
            <c:manualLayout>
              <c:xMode val="edge"/>
              <c:yMode val="edge"/>
              <c:x val="2.373290335163477E-2"/>
              <c:y val="0.12777677485138886"/>
            </c:manualLayout>
          </c:layout>
          <c:overlay val="0"/>
          <c:spPr>
            <a:noFill/>
            <a:ln>
              <a:noFill/>
            </a:ln>
            <a:effectLst/>
          </c:spPr>
          <c:txPr>
            <a:bodyPr rot="0" spcFirstLastPara="1" vertOverflow="ellipsis" wrap="square" anchor="ctr" anchorCtr="1"/>
            <a:lstStyle/>
            <a:p>
              <a:pPr>
                <a:defRPr sz="900" b="1" i="0" u="none" strike="noStrike" kern="1200" cap="all" baseline="0">
                  <a:solidFill>
                    <a:schemeClr val="lt1">
                      <a:lumMod val="85000"/>
                    </a:schemeClr>
                  </a:solidFill>
                  <a:latin typeface="Arial" panose="020B0604020202020204" pitchFamily="34" charset="0"/>
                  <a:ea typeface="+mn-ea"/>
                  <a:cs typeface="Arial" panose="020B0604020202020204" pitchFamily="34" charset="0"/>
                </a:defRPr>
              </a:pPr>
              <a:endParaRPr lang="es-CR"/>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1000" b="0" i="0" u="none" strike="noStrike" kern="1200" baseline="0">
                <a:solidFill>
                  <a:schemeClr val="lt1">
                    <a:lumMod val="85000"/>
                  </a:schemeClr>
                </a:solidFill>
                <a:latin typeface="Arial" panose="020B0604020202020204" pitchFamily="34" charset="0"/>
                <a:ea typeface="+mn-ea"/>
                <a:cs typeface="Arial" panose="020B0604020202020204" pitchFamily="34" charset="0"/>
              </a:defRPr>
            </a:pPr>
            <a:endParaRPr lang="es-CR"/>
          </a:p>
        </c:txPr>
        <c:crossAx val="325465768"/>
        <c:crosses val="autoZero"/>
        <c:auto val="1"/>
        <c:lblAlgn val="ctr"/>
        <c:lblOffset val="100"/>
        <c:noMultiLvlLbl val="0"/>
      </c:catAx>
      <c:valAx>
        <c:axId val="325465768"/>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cap="none" baseline="0"/>
                  <a:t>Personas  Aprobadas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s-C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R"/>
          </a:p>
        </c:txPr>
        <c:crossAx val="325467080"/>
        <c:crosses val="autoZero"/>
        <c:crossBetween val="between"/>
      </c:valAx>
      <c:spPr>
        <a:noFill/>
        <a:ln w="0">
          <a:solidFill>
            <a:schemeClr val="bg1">
              <a:lumMod val="85000"/>
            </a:schemeClr>
          </a:solidFill>
        </a:ln>
        <a:effectLst/>
      </c:spPr>
    </c:plotArea>
    <c:legend>
      <c:legendPos val="t"/>
      <c:layout>
        <c:manualLayout>
          <c:xMode val="edge"/>
          <c:yMode val="edge"/>
          <c:x val="0.40522799764391898"/>
          <c:y val="0.13467592592592595"/>
          <c:w val="0.17212139328440612"/>
          <c:h val="5.99095963704368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2023enviar.xlsx]analisis!TablaDinámica7</c:name>
    <c:fmtId val="0"/>
  </c:pivotSource>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s-ES"/>
              <a:t>Nivel de Cualificación</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R"/>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analisis!$B$233:$B$234</c:f>
              <c:strCache>
                <c:ptCount val="1"/>
                <c:pt idx="0">
                  <c:v>Hombre</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analisis!$A$235:$A$236</c:f>
              <c:strCache>
                <c:ptCount val="1"/>
                <c:pt idx="0">
                  <c:v>No Aplica</c:v>
                </c:pt>
              </c:strCache>
            </c:strRef>
          </c:cat>
          <c:val>
            <c:numRef>
              <c:f>analisis!$B$235:$B$236</c:f>
              <c:numCache>
                <c:formatCode>General</c:formatCode>
                <c:ptCount val="1"/>
                <c:pt idx="0">
                  <c:v>5089</c:v>
                </c:pt>
              </c:numCache>
            </c:numRef>
          </c:val>
          <c:extLst>
            <c:ext xmlns:c16="http://schemas.microsoft.com/office/drawing/2014/chart" uri="{C3380CC4-5D6E-409C-BE32-E72D297353CC}">
              <c16:uniqueId val="{00000000-39A2-4915-8732-5B1BB68016C3}"/>
            </c:ext>
          </c:extLst>
        </c:ser>
        <c:ser>
          <c:idx val="1"/>
          <c:order val="1"/>
          <c:tx>
            <c:strRef>
              <c:f>analisis!$C$233:$C$234</c:f>
              <c:strCache>
                <c:ptCount val="1"/>
                <c:pt idx="0">
                  <c:v>Mujer</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analisis!$A$235:$A$236</c:f>
              <c:strCache>
                <c:ptCount val="1"/>
                <c:pt idx="0">
                  <c:v>No Aplica</c:v>
                </c:pt>
              </c:strCache>
            </c:strRef>
          </c:cat>
          <c:val>
            <c:numRef>
              <c:f>analisis!$C$235:$C$236</c:f>
              <c:numCache>
                <c:formatCode>General</c:formatCode>
                <c:ptCount val="1"/>
                <c:pt idx="0">
                  <c:v>4805</c:v>
                </c:pt>
              </c:numCache>
            </c:numRef>
          </c:val>
          <c:extLst>
            <c:ext xmlns:c16="http://schemas.microsoft.com/office/drawing/2014/chart" uri="{C3380CC4-5D6E-409C-BE32-E72D297353CC}">
              <c16:uniqueId val="{00000002-9DF5-4F80-9EB9-B424421ABC53}"/>
            </c:ext>
          </c:extLst>
        </c:ser>
        <c:dLbls>
          <c:showLegendKey val="0"/>
          <c:showVal val="0"/>
          <c:showCatName val="0"/>
          <c:showSerName val="0"/>
          <c:showPercent val="0"/>
          <c:showBubbleSize val="0"/>
        </c:dLbls>
        <c:gapWidth val="115"/>
        <c:overlap val="-20"/>
        <c:axId val="942068464"/>
        <c:axId val="942071088"/>
      </c:barChart>
      <c:catAx>
        <c:axId val="942068464"/>
        <c:scaling>
          <c:orientation val="minMax"/>
        </c:scaling>
        <c:delete val="0"/>
        <c:axPos val="l"/>
        <c:title>
          <c:tx>
            <c:rich>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a:t>Nivel de Cualificación</a:t>
                </a:r>
              </a:p>
            </c:rich>
          </c:tx>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942071088"/>
        <c:crosses val="autoZero"/>
        <c:auto val="1"/>
        <c:lblAlgn val="ctr"/>
        <c:lblOffset val="100"/>
        <c:noMultiLvlLbl val="0"/>
      </c:catAx>
      <c:valAx>
        <c:axId val="9420710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a:t>Personas Egresadas</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942068464"/>
        <c:crosses val="autoZero"/>
        <c:crossBetween val="between"/>
      </c:valAx>
      <c:spPr>
        <a:noFill/>
        <a:ln>
          <a:solidFill>
            <a:schemeClr val="bg1">
              <a:lumMod val="85000"/>
            </a:schemeClr>
          </a:solid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2023enviar.xlsx]analisis!TablaDinámica16</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Seún Modalidad de Formación</a:t>
            </a:r>
          </a:p>
        </c:rich>
      </c:tx>
      <c:layout>
        <c:manualLayout>
          <c:xMode val="edge"/>
          <c:yMode val="edge"/>
          <c:x val="0.31420750227164695"/>
          <c:y val="1.833986458109876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1"/>
          </a:solidFill>
          <a:ln w="19050">
            <a:solidFill>
              <a:schemeClr val="lt1"/>
            </a:solidFill>
          </a:ln>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1"/>
          </a:solidFill>
          <a:ln w="19050">
            <a:solidFill>
              <a:schemeClr val="lt1"/>
            </a:solidFill>
          </a:ln>
          <a:effectLst/>
        </c:spPr>
        <c:dLbl>
          <c:idx val="0"/>
          <c:layout>
            <c:manualLayout>
              <c:x val="-1.6956290535834039E-2"/>
              <c:y val="-2.686019705534892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solidFill>
          <a:ln w="19050">
            <a:solidFill>
              <a:schemeClr val="lt1"/>
            </a:solidFill>
          </a:ln>
          <a:effectLst/>
        </c:spPr>
        <c:dLbl>
          <c:idx val="0"/>
          <c:layout>
            <c:manualLayout>
              <c:x val="-2.6645599413453493E-2"/>
              <c:y val="-4.9883223102790863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1"/>
          </a:solidFill>
          <a:ln w="19050">
            <a:solidFill>
              <a:schemeClr val="lt1"/>
            </a:solidFill>
          </a:ln>
          <a:effectLst/>
        </c:spPr>
        <c:dLbl>
          <c:idx val="0"/>
          <c:layout>
            <c:manualLayout>
              <c:x val="-4.8446544388097259E-3"/>
              <c:y val="6.906907814232587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4"/>
        <c:spPr>
          <a:solidFill>
            <a:schemeClr val="accent1"/>
          </a:solidFill>
          <a:ln w="19050">
            <a:solidFill>
              <a:schemeClr val="lt1"/>
            </a:solidFill>
          </a:ln>
          <a:effectLst/>
        </c:spPr>
        <c:dLbl>
          <c:idx val="0"/>
          <c:layout>
            <c:manualLayout>
              <c:x val="-1.6956290535834039E-2"/>
              <c:y val="-2.686019705534892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5"/>
        <c:spPr>
          <a:solidFill>
            <a:schemeClr val="accent1"/>
          </a:solidFill>
          <a:ln w="19050">
            <a:solidFill>
              <a:schemeClr val="lt1"/>
            </a:solidFill>
          </a:ln>
          <a:effectLst/>
        </c:spPr>
        <c:dLbl>
          <c:idx val="0"/>
          <c:layout>
            <c:manualLayout>
              <c:x val="-0.10900472487321886"/>
              <c:y val="2.6860197055348891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6"/>
        <c:spPr>
          <a:solidFill>
            <a:schemeClr val="accent1"/>
          </a:solidFill>
          <a:ln w="19050">
            <a:solidFill>
              <a:schemeClr val="lt1"/>
            </a:solidFill>
          </a:ln>
          <a:effectLst/>
        </c:spPr>
      </c:pivotFmt>
    </c:pivotFmts>
    <c:plotArea>
      <c:layout>
        <c:manualLayout>
          <c:layoutTarget val="inner"/>
          <c:xMode val="edge"/>
          <c:yMode val="edge"/>
          <c:x val="0.31445205821064193"/>
          <c:y val="0.26248120462538238"/>
          <c:w val="0.35564683492103266"/>
          <c:h val="0.55304285853795332"/>
        </c:manualLayout>
      </c:layout>
      <c:pieChart>
        <c:varyColors val="1"/>
        <c:ser>
          <c:idx val="0"/>
          <c:order val="0"/>
          <c:tx>
            <c:strRef>
              <c:f>analisis!$B$263</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3-8651-406D-A03E-B811AF9E837F}"/>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7-8651-406D-A03E-B811AF9E837F}"/>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8651-406D-A03E-B811AF9E837F}"/>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6-8651-406D-A03E-B811AF9E837F}"/>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4-8651-406D-A03E-B811AF9E837F}"/>
              </c:ext>
            </c:extLst>
          </c:dPt>
          <c:dLbls>
            <c:dLbl>
              <c:idx val="0"/>
              <c:layout>
                <c:manualLayout>
                  <c:x val="-2.6645599413453493E-2"/>
                  <c:y val="-4.9883223102790863E-2"/>
                </c:manualLayout>
              </c:layout>
              <c:dLblPos val="bestFit"/>
              <c:showLegendKey val="1"/>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8651-406D-A03E-B811AF9E837F}"/>
                </c:ext>
              </c:extLst>
            </c:dLbl>
            <c:dLbl>
              <c:idx val="1"/>
              <c:layout>
                <c:manualLayout>
                  <c:x val="-0.10900472487321886"/>
                  <c:y val="2.6860197055348891E-2"/>
                </c:manualLayout>
              </c:layout>
              <c:dLblPos val="bestFit"/>
              <c:showLegendKey val="1"/>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7-8651-406D-A03E-B811AF9E837F}"/>
                </c:ext>
              </c:extLst>
            </c:dLbl>
            <c:dLbl>
              <c:idx val="2"/>
              <c:layout>
                <c:manualLayout>
                  <c:x val="-1.6956290535834039E-2"/>
                  <c:y val="-2.6860197055348926E-2"/>
                </c:manualLayout>
              </c:layout>
              <c:dLblPos val="bestFit"/>
              <c:showLegendKey val="1"/>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5-8651-406D-A03E-B811AF9E837F}"/>
                </c:ext>
              </c:extLst>
            </c:dLbl>
            <c:dLbl>
              <c:idx val="3"/>
              <c:layout>
                <c:manualLayout>
                  <c:x val="-4.8446544388097259E-3"/>
                  <c:y val="6.9069078142325879E-2"/>
                </c:manualLayout>
              </c:layout>
              <c:dLblPos val="bestFit"/>
              <c:showLegendKey val="1"/>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6-8651-406D-A03E-B811AF9E837F}"/>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analisis!$A$264:$A$268</c:f>
              <c:strCache>
                <c:ptCount val="4"/>
                <c:pt idx="0">
                  <c:v>Formación en la Empresa</c:v>
                </c:pt>
                <c:pt idx="1">
                  <c:v>Formación Presencial</c:v>
                </c:pt>
                <c:pt idx="2">
                  <c:v>Formación Virtual</c:v>
                </c:pt>
                <c:pt idx="3">
                  <c:v>Formación a Distancia</c:v>
                </c:pt>
              </c:strCache>
            </c:strRef>
          </c:cat>
          <c:val>
            <c:numRef>
              <c:f>analisis!$B$264:$B$268</c:f>
              <c:numCache>
                <c:formatCode>General</c:formatCode>
                <c:ptCount val="4"/>
                <c:pt idx="0">
                  <c:v>6685</c:v>
                </c:pt>
                <c:pt idx="1">
                  <c:v>3226</c:v>
                </c:pt>
                <c:pt idx="2">
                  <c:v>48</c:v>
                </c:pt>
                <c:pt idx="3">
                  <c:v>39</c:v>
                </c:pt>
              </c:numCache>
            </c:numRef>
          </c:val>
          <c:extLst>
            <c:ext xmlns:c16="http://schemas.microsoft.com/office/drawing/2014/chart" uri="{C3380CC4-5D6E-409C-BE32-E72D297353CC}">
              <c16:uniqueId val="{00000002-8651-406D-A03E-B811AF9E837F}"/>
            </c:ext>
          </c:extLst>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POBLACION Aprobada ASESORÍAS TÉCNICAS cierre 2023enviar.xlsx]analisis!TablaDinámica14</c:name>
    <c:fmtId val="0"/>
  </c:pivotSource>
  <c:chart>
    <c:title>
      <c:tx>
        <c:rich>
          <a:bodyPr rot="0" spcFirstLastPara="1" vertOverflow="ellipsis" vert="horz" wrap="square" anchor="ctr" anchorCtr="1"/>
          <a:lstStyle/>
          <a:p>
            <a:pPr>
              <a:defRPr sz="1200" b="1" i="0" u="none" strike="noStrike" kern="1200" baseline="0">
                <a:solidFill>
                  <a:schemeClr val="tx2"/>
                </a:solidFill>
                <a:latin typeface="+mn-lt"/>
                <a:ea typeface="+mn-ea"/>
                <a:cs typeface="+mn-cs"/>
              </a:defRPr>
            </a:pPr>
            <a:r>
              <a:rPr lang="en-US" sz="1200">
                <a:latin typeface="Arial" panose="020B0604020202020204" pitchFamily="34" charset="0"/>
                <a:cs typeface="Arial" panose="020B0604020202020204" pitchFamily="34" charset="0"/>
              </a:rPr>
              <a:t>Certificados,</a:t>
            </a:r>
            <a:r>
              <a:rPr lang="en-US" sz="1200" baseline="0">
                <a:latin typeface="Arial" panose="020B0604020202020204" pitchFamily="34" charset="0"/>
                <a:cs typeface="Arial" panose="020B0604020202020204" pitchFamily="34" charset="0"/>
              </a:rPr>
              <a:t> segùn provincia de residencia de la persona participante</a:t>
            </a:r>
            <a:endParaRPr lang="en-US" sz="1200">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200" b="1" i="0" u="none" strike="noStrike" kern="1200" baseline="0">
              <a:solidFill>
                <a:schemeClr val="tx2"/>
              </a:solidFill>
              <a:latin typeface="+mn-lt"/>
              <a:ea typeface="+mn-ea"/>
              <a:cs typeface="+mn-cs"/>
            </a:defRPr>
          </a:pPr>
          <a:endParaRPr lang="es-CR"/>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analisis!$B$315</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cat>
            <c:strRef>
              <c:f>analisis!$A$316:$A$323</c:f>
              <c:strCache>
                <c:ptCount val="7"/>
                <c:pt idx="0">
                  <c:v>Limón</c:v>
                </c:pt>
                <c:pt idx="1">
                  <c:v>Heredia</c:v>
                </c:pt>
                <c:pt idx="2">
                  <c:v>Cartago</c:v>
                </c:pt>
                <c:pt idx="3">
                  <c:v>Guanacaste</c:v>
                </c:pt>
                <c:pt idx="4">
                  <c:v>Puntarenas</c:v>
                </c:pt>
                <c:pt idx="5">
                  <c:v>San José</c:v>
                </c:pt>
                <c:pt idx="6">
                  <c:v>Alajuela</c:v>
                </c:pt>
              </c:strCache>
            </c:strRef>
          </c:cat>
          <c:val>
            <c:numRef>
              <c:f>analisis!$B$316:$B$323</c:f>
              <c:numCache>
                <c:formatCode>General</c:formatCode>
                <c:ptCount val="7"/>
                <c:pt idx="0">
                  <c:v>500</c:v>
                </c:pt>
                <c:pt idx="1">
                  <c:v>1011</c:v>
                </c:pt>
                <c:pt idx="2">
                  <c:v>1018</c:v>
                </c:pt>
                <c:pt idx="3">
                  <c:v>1550</c:v>
                </c:pt>
                <c:pt idx="4">
                  <c:v>1559</c:v>
                </c:pt>
                <c:pt idx="5">
                  <c:v>1859</c:v>
                </c:pt>
                <c:pt idx="6">
                  <c:v>2501</c:v>
                </c:pt>
              </c:numCache>
            </c:numRef>
          </c:val>
          <c:extLst>
            <c:ext xmlns:c16="http://schemas.microsoft.com/office/drawing/2014/chart" uri="{C3380CC4-5D6E-409C-BE32-E72D297353CC}">
              <c16:uniqueId val="{00000000-4852-4F1D-8724-33BD1266F24F}"/>
            </c:ext>
          </c:extLst>
        </c:ser>
        <c:dLbls>
          <c:showLegendKey val="0"/>
          <c:showVal val="0"/>
          <c:showCatName val="0"/>
          <c:showSerName val="0"/>
          <c:showPercent val="0"/>
          <c:showBubbleSize val="0"/>
        </c:dLbls>
        <c:gapWidth val="100"/>
        <c:axId val="211274799"/>
        <c:axId val="463171135"/>
      </c:barChart>
      <c:catAx>
        <c:axId val="211274799"/>
        <c:scaling>
          <c:orientation val="minMax"/>
        </c:scaling>
        <c:delete val="0"/>
        <c:axPos val="l"/>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Provincia de Residencia</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R"/>
          </a:p>
        </c:txPr>
        <c:crossAx val="463171135"/>
        <c:crosses val="autoZero"/>
        <c:auto val="1"/>
        <c:lblAlgn val="ctr"/>
        <c:lblOffset val="100"/>
        <c:noMultiLvlLbl val="0"/>
      </c:catAx>
      <c:valAx>
        <c:axId val="463171135"/>
        <c:scaling>
          <c:orientation val="minMax"/>
        </c:scaling>
        <c:delete val="0"/>
        <c:axPos val="b"/>
        <c:majorGridlines>
          <c:spPr>
            <a:ln w="9525" cap="flat" cmpd="sng" algn="ctr">
              <a:solidFill>
                <a:schemeClr val="tx2">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Certificados</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s-C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R"/>
          </a:p>
        </c:txPr>
        <c:crossAx val="211274799"/>
        <c:crosses val="autoZero"/>
        <c:crossBetween val="between"/>
      </c:valAx>
      <c:spPr>
        <a:noFill/>
        <a:ln>
          <a:solidFill>
            <a:schemeClr val="bg1">
              <a:lumMod val="85000"/>
            </a:schemeClr>
          </a:solid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_xlchart.v5.1</cx:f>
        <cx:nf>_xlchart.v5.0</cx:nf>
      </cx:strDim>
      <cx:numDim type="colorVal">
        <cx:f>_xlchart.v5.3</cx:f>
        <cx:nf>_xlchart.v5.2</cx:nf>
      </cx:numDim>
    </cx:data>
  </cx:chartData>
  <cx:chart>
    <cx:title pos="t" align="ctr" overlay="0">
      <cx:tx>
        <cx:rich>
          <a:bodyPr spcFirstLastPara="1" vertOverflow="ellipsis" horzOverflow="overflow" wrap="square" lIns="0" tIns="0" rIns="0" bIns="0" anchor="ctr" anchorCtr="1"/>
          <a:lstStyle/>
          <a:p>
            <a:pPr algn="ctr" rtl="0">
              <a:defRPr sz="2400">
                <a:solidFill>
                  <a:schemeClr val="bg1"/>
                </a:solidFill>
              </a:defRPr>
            </a:pPr>
            <a:r>
              <a:rPr lang="es-ES" sz="2400" b="0" i="0" u="none" strike="noStrike" baseline="0">
                <a:solidFill>
                  <a:schemeClr val="bg1"/>
                </a:solidFill>
                <a:latin typeface="Calibri" panose="020F0502020204030204"/>
              </a:rPr>
              <a:t>Costa Rica, INA: Población Aprobada, según cantón de residencia</a:t>
            </a:r>
          </a:p>
          <a:p>
            <a:pPr algn="ctr" rtl="0">
              <a:defRPr sz="2400">
                <a:solidFill>
                  <a:schemeClr val="bg1"/>
                </a:solidFill>
              </a:defRPr>
            </a:pPr>
            <a:r>
              <a:rPr lang="es-ES" sz="2400" b="0" i="0" u="none" strike="noStrike" baseline="0">
                <a:solidFill>
                  <a:schemeClr val="bg1"/>
                </a:solidFill>
                <a:latin typeface="Calibri" panose="020F0502020204030204"/>
              </a:rPr>
              <a:t>De enero a diciembre 2023.</a:t>
            </a:r>
          </a:p>
        </cx:rich>
      </cx:tx>
    </cx:title>
    <cx:plotArea>
      <cx:plotAreaRegion>
        <cx:series layoutId="regionMap" uniqueId="{2789E461-2D7F-441F-AAAB-3ADD6D62E60E}">
          <cx:tx>
            <cx:txData>
              <cx:f>_xlchart.v5.2</cx:f>
              <cx:v>Población Aprobada</cx:v>
            </cx:txData>
          </cx:tx>
          <cx:dataId val="0"/>
          <cx:layoutPr>
            <cx:geography cultureLanguage="es-ES" cultureRegion="ES" attribution="Con tecnología de Bing">
              <cx:geoCache provider="{E9337A44-BEBE-4D9F-B70C-5C5E7DAFC167}">
                <cx:binary>3H3JcuNKsuWvyHLd0EUACAzP6j6zDHCSRM1DDhsYJTExzzP+ppa1eIu2t+tt/lgfSKJEgiCT2cZq
e0zZvVU3E+GCB064h0/h8Y+n6j+evPksOap8L0j/46n6+5OVZdF//PVX+mTN/Vl67NtPSZiGP7Lj
p9D/K/zxw36a//WczEo7MP8SeCL99WTNkmxeffrPf+C3mfNwGj7NMjsMrvN5Ut/M09zL0i3Peh8d
zZ59OxjYaZbYTxn5+9PVzeWDMby9+7T6RPj709MsyOZpln86mgeZndV3dTT/+9MKvfDp6K///Mdf
G9nrZeGV895HqzyAu8k8mT/bs3Xm3h/8grdV1tY+15GHL5rlz5gY4Y+JTEVFVHmBqJSn2qcjLwzM
t8ecKh3zsqopikipRhVeJIsPczHzQb8LRy+Tnj0/J/M0xVxf/n+JcuXb4u+HW+b9FOZB1i4DEyvi
7096mGazoxv7Cd/KTkP99aketjPTb/pgWsMNH+ffiORnb+bkc68HyttZcKTPEi9MFx9040r7LTRp
C5amUlEVeJUHWh00JZGKEq+qRJQUmcqLl7+iuSNT/YAuE3cw/Txdx3R5+KHBOrX9n/8drM/pbubN
/FnQLse9Sah2DKBUCKf29tPFVDzmVZnnZUJfByiLl79iuhtP/ZAu0XYQnZ5snf2hAdouxtMw/fmv
9VmNQ/spnGP72i+oGlVFRVMkKqmiqKlSR1DFY01VRUkQVEqoLNBVTHfkqR/UZeIOqren2+d/aLBe
YbeYJfNgBiW7MlVs9MvP9iisKpFEUVYUWRH7cKWtsBKVyBK/huqOHPWjuky8MlXM9H777A8NVWyb
2cwM1yf1/mCveFIBilXEdklkCOy6nAqEF6kiyzLfSuqqoO7CUT+e75QdMPXPW+Z9aEhuUbt6niT2
8+xxli2+6B7sI+1YI4qk8pKsKlCpHdOIFxSVShrRIMFUg0Z+XUav2+iO/GwAc2kyHTz7VO7yuw4N
0s0W78eTvYnni/ciirB2NSLAsKUQvw6oROMFUdWoIEMrE3g3y6DuxFI/pB+kHUD7bN2PwYcG57t/
tzJLbJ+t6F7NHj2o4b3BCfHUJE2krT7lKZXlrlUEZ1STqCarsqBogiZ34NyNp348l2hXptrvkC6N
PjREx/ksmD3N0my+vpFM7cd50gYe9gYpJFQGThIPU5anKuG7apceSxovYosVEGOQxFYtL0voLhz1
A/pO2YFzfL9l3ocGZrsON/gtVz//lcybo+9zb/784qzuDVPtWJR5lco8zB0iiooKMVzRuuIxrF9o
ZP7Nt+lspb/DWT+2a7+hg3HfprpGc2hYb7TwoY2HaTRLmn0KLnSxqgFAnpcIFLLGI1S0ArJ0LENF
Kwg2UYm0pu+q4O7CUT+475QdUPvcmPexhwbmNi18gYBDvU8sWzOJSJraOjKvPx0soYRh9wqKwL/+
dEJIOzDUD+WCsINknwpeDP2TgIQPl9jeXk0kQAkDSFNl2EAKL1NJXINShsEriojaqz0R3p1Y6gfz
g3QHOD8GHxqgm2K7V+FT+PTzvxZabg/eaIslQvDYRVWeEoUqagfLdh9VJWyxGiFEFFSyePmrS7oL
R/1QvlN2kOyL6r6PPTQgP5yulVm++S43s9cQ/t6sIqApCBJsXVWGv0kghR00pWN4LjIhvCDAyxG6
vmhryu3AVD+gy8Qrs/37U58/ujz80GDdtnPqs5//u4317hNUSRJ4hV/LpNHjNuyHYNFaxO+XLPRD
uOC9A1/fXrkYemjQYVPoD9xezZLZz/9K9xtLQLwW5qtAKRFkjbaJ6xX7VTxG/lPUIJBv0fjFsnlT
rruw1I/kx2w6WPbFbj8GHxqam/XrZRJmdrBPC1Y7VjWoVYW8Gahr4gjlCk8Ewb63ER2p3IWjfjDf
KTtY9qnV97GHBuWWMMLnp7bGYiEbe7B6tGNF4lFOwktvvsi6YymIRIbSfct4d6IHOzDUj+SCsANk
X6xgMfQPwnEwT2c+ggSz571WnEAwiYRorCwh4qO1sfaOmkXIVqJUFAShNXQ70b2dmepHdJV8B1xX
CQ4N3S2x+GQW2XG+b++EQpsKGsLtgkxeciedDRTRekIp6hQgqkhnL5TE6wZ6i7W2A1P9yC4Td3Dt
qw9bHn5oqG7RvUuP9mbRIq4nwtlE/hPpMBFBhHU3BaC/iLRKKRKlcEpfX76A9T3ivIWnTai+03ZA
7VPCS7PfA6arRXRLFZCcKB2LMPLxr4yIpoAsxKoKo/IxvpQgoqZDkCgh7Rf793+R+2+/903uk9zM
Z/V6HeT9t/8BdZDbnLaLWfA8q/NkvvisezEyEDJBuFNeGBndFAU9FhAORR3kYsDi5a+rfDee+lf5
Em1nlff5ckuj97DKO6Ws/97i1m2gspk5e5rv2RWnAhK/siQRjbbZ4VUxVQGpzGuw/0WJKNi0Oopr
F476AX2n3AHO97F/EpiT0EFRq7VfLwA1ysj48tqbR9dRukBTIhKviTx5dRM66aWdWOqH84N0Bzw/
Bh8aoNvShePQ+2Fn+wy3qPC/27opCCd8N4IyjY50okoZkVGBElVEEYDULd3YhaN+ON8pO2j2pQvf
x/5JYLJ8HoTp0Wcb5ysWu9hetlDCI/kAU1F9Kd/oKX3EBoq6Kgk76Yt3t3j56xa6M1v9sK6S74Dt
KsGhAbwxNHqKowb/CubN4uPuBVkV2UGeV1uPvf3p+uwIjfKImSpKv3G0E0v9qH6QdhDtC41+DD40
NLfqXvjFj/tVvgipoUYDJVQqCjUoReSso3xRq4ECABG1dTKFoyN2TKPxLiz1A/pB2gG0V/2+v+fQ
AN0Semmzdj9mc2+PAopUIipviIZ6c5i0ArIUa3i+REclhfJae4qrxyPdgal+RFu3e0HcwbQ/9PIx
/NBQ3ah079p67Zn3uF+LF4e4FARUXoJp6/Xn4jFqzwVRkFQBTsxaPdVuLPVDukTbQbRP7S6NPjRA
t3mkWNc4K6on+T630jbpD/sHdY5IT/GooOoIKj2W2+J0DEHqSlurbt2Rp35Ul4k7sPYFGpaHHxqu
G9XvyAv3a/W2qpeXX/yUDpTScRvrbuF89Vg7DukOnPTDuCDsQNinaxdDDw0+LL1NVcqtsskfcUZv
v66LggOx8DHxvy8/XWcU2WK+LZ8T8GA5lLsjN/1ALhN3wOwL5S4PPzRAt+nZz4+zwNwzoC9qFoED
RXnpUaCudSnAsUpekiRe5JU2VdWN/e3GUz+sS7QdVPu07NLoQwN1o5Jls6TYpyXU6lgFEVwUsQoI
8qFAZ13VEhy3pDhV2YLZPRPya376kXyj66DYp2jfRh4agptKVxd/vyVh13Y0WU2RbesaAocToVsV
uTKRUOn1IFYnN0wQrJcUAeHd9uxAx0HZgaF+CBeEHQz76lYXQw8NxM1lVeNk/rTvw1loBQK3A1gi
u4l875ogCojkvkV016zXHfjpR3FB2EGxr6RqMfTQUNzoWk5nR/eBve8DWW22U1baOnIF7QXE9YCe
pkJWKY7gIXCAxOiq2bMbT/1YLtF24OzzLZdGHxqim+XyPpq1HX72pl2xP6I/j4xag9fwrNYN/6D2
WEJMHpH3twGLl79G3n/NTz+Ub3QdGPuk8m3koUG4LSx7me4TQvUYMQGhPSbZ9nZ50Zyd/REnBWCw
Is5OJAzoBGR/xUw/fi9UHfT6wrAv4w4Nu83i932WPM2TfSYzW3cDhf0KInWv/uO6gYpTOaqiwbR5
+eno08/ej1kSHt3k9vZYUz+MK9QdOPuEcWX8ocG6cZ+8TOYzPw/2DCsP/1CDXsVGqcF+7Zg74rEq
UziXbfu0l7ZLq3p1J5b6Mf0g7QDat0l+DD40NLcEeq7yxE6fZvtMk7SV5IBSRbXP+z64omVR2Kcq
bbOXDzFejvbsxFI/nh+kHTz7Ij0fgw8Nz43SOfSOEANKnvYpni2cSnuCDu0glHZX7Ebt0BMNMfb2
nOSaBbsbP/1YLtF2wOwTzqXRh4bmFukchHs+40EheCoKZt8Ec13TakTkJWVxxgMOy7Jk/pKdfiRf
yTog9knk68BDw2+zCfQw84p58jw/epib+zRjYQihmkvmEYTbpGEFpKjhinw8X8ZRR84Nru4ROLuF
trB+cUChH9W+X9LBuM8s6iM7NMS3xdnhSu87mUkQRSdtIzsZLXlgKXWllh5T9XUttLWZa6d5duGo
H+J3yg6ufRH297GHBuZm8b1AXUzg7HMvbQWXwEcRYB21kYSeEDvOfqCTBM7htRZv1wHdhaN+KN8p
O1D2iej72EODclsgQQ8TdO8O95vRRHktikPgk1AZlQY9tpEA20gSKAqCFJSQrDUX2JGpfkiXiTuo
9oUXlocfGrBbTKTpvN3JMLns57/2m6yGR4qu3AjOvv50tS5OULapatQdvO7BneY8u/PVj26HvgNw
n/XUoTg0jLcJLy4ZiPZ8PhaN79B8AKVBbcPC9bIvoIuaeLSSUFUcxlvPXJu5DX2yMI97q3/7cf28
oOwg2iey72P/JCz1MAuPWJLvU1jVY4SNJCKgHzCqaXHcqOujQg8LgoJu7f0dKnfjqR/QJdodIF0a
/T8d1C38LedUVoa9nGn8nYS1psCmbdu1IKmi8N06PRR3ISzYWkxUwe7ZrR9ZvmdiM0ubYPu4o2Jl
Cgd9fQU8kyzfa8MWmKzoE4rOSQjyvPysB90heRIam3Uq73ZhpR+ad8qOPPXZqu9j/xwMr8Kf/9yn
cmydjtabQBftTmBdQpUsj+MJMn2HdjlMcBX+omlTP3yvZDtg9zrw0IDbGHz97BVwGJ/36S+2XQEQ
fUXbwLef7uFapEZwJAHF6R/CuYwgWAp/yVI/ih+kHST7oq8fgw8NzY3VdXA5UJfOfv4zeQSqWw29
3yvSgjjyyI3Apvzw8TvpEZQRtIcyUQqrIk3dKYb9Dcb6ke3+gg6+fYV3XZJDQxn8b6p0foCyjXN0
ZEYwFF5kGOxXglu04UVqioCezLhWhnTdSGRPWund0IkH3DW/xV0/5P2/pgN8n0/ZT3ho8G8T8qOT
1H7ed5lCe2WFKEB2NUFC06y1bZdHSTTWA7bdl3NiC+3y0cplB6b6kW5X+oK4g+8GwX4ffmiobhHq
O3T4nTU//8/iw/b657+ntjUE2RXEC96Lu9aNKZS6t0cb3gJGneKTnVjqx/SDtINon8R+DD40PBeV
wSuTRFvYcf7zn0+2v0+7CloZl1q27X1R0C71xAvEYxl/jWo+rfU/1y4o2YmlfjA/SFfm+fenvmLp
j8GHBib8so3XWdzZ3iz5+U9c1LfstK98DuySv1X5DkBRTyLjiq+Ps/EdowqZ7fbyr7eEaSezvRNL
/YB+kK7MAOv2fv1Gi4/BhwboFm37lkGz91yroKJQATUlEm4IEtqihLVdFMKLSk70OGwzL91U2Y5M
9WO6TNxBtU/nLg8/NFy32UYI1A5C3NDbXuq2N1Ftb7BABztcgopaadz7tdbABKF3nEDC+XmKLoe9
twntyFc/tljIy/QdeDcYScsUh4bwpn31Fq0p2yTGvmNNooLmNNK6nyOhExGF4fuqgTsKeDdmNiD6
MZEOmn176tKbDg3JNz2DaMTKPGEjXc08f/+HO2HQInfdXoqJG8DldYMXFfR42IZ+e8pOdmKpH9AP
0pV59jfN/xh8aHBu2VLPEbbbq85FR0WCDhZt4R/iSnS9Ew0aCyHUhOvdXis5Fy9/dUl/yU4/jq9k
HQz7NtDXgX8Qfnf2436D+Ng14X+2YQXUgb3kpNfMIUQV0TxqcScJ9O9yJBgM/T8F89/odsDwbeQf
BOJ5GGTztA0MXu756nAc3mwDP21dNWm78q1jiePVqkhlJLTXq8B252uTWK7MawdsO2/8gzD+nM6T
5Bf1r7/nirb18ujppaIFH5I2gHk9/IdIMBp/vV5Hs9ZRaBeO+nF9p9wB0fexh4bltjIhXNqR7NsL
RWVf28BiceZzfeMUIapoRN3Jfu/CSj+K75QdFPsKhN7HHhqKvzB9in2fp2/vH5GRggFSSHl3fRN4
nAQRhI8OYMs7Z2ub/IqffiTfKTtIbrKAXt7yByHZetqzo897vnFGQ+RWbi+vhS2L3Eq30gslQ21n
VFhLL4Vg3bDQbjz147lEuwOiS6MPDdNtOnbJFNh31gx3hben53HPAZr59xSrwFpCSKhVyD3NFXfn
qx/cDn0H4D7l26E4NJCxPjflxIc4Ebrv7JmGCIJGcRvNS76lFctOfB4dh6CaWwcHQ9trbZeV8C4c
9eP6TtlBtE8Jv489NCw3B4ZalM9n2XzPEVwUNLQnfDdUJaGPG9Jq6CH/1uitUxq/G0/9cC7RdgDt
qw5cGv3nQDpFV3Hdsr19B25xYVB778wbZutlnjiBhoyL+nbcoSOgOzLVD+oy8Q6oLg//c2D9nM2D
X4RoftcR1RQccWgrydBfGgVI6xk0CbVJCowoGEwY2QkZ7cBQP5wLwh2gXAw9NBg3Zs3Y3ENf+MXm
tZe6Ew0dFlE/RuC+oBGxisRJd+dE1zeg/HZfZqfuZAeG+lFcEHZQ7EuQLYYeGoqbt80bOzzS0Ulh
h8s4Onf74KhSUt/M09zLXr6rOQ+n4dMss8PgV49WszoEJSG4ZOC/sZhWIEC2Bxv6fu/xbKsUcaK8
zbh3Vpd4jKQBQUckXEzQ/mBbWLbLduCkf3UtCFem1l8Esxh6aKtrmxd1hVWCnPLHVQqvH3Wjvvg3
LrJtbL64OC8tDBawb+Rw90M/bfFV2+UHt253Fpt0jMu/2hN5nZLnHdnYsNLaKP7bHDqrbaNX9zb8
//uK2wzze9vPwSybDYPMzuoldbL96UIPdUjfBLkf0df1ePL89yfupY0PbpKk/FJRVvu7VjTB1H6c
ozn/Yp2sUc5naYZf1l4Hhl2svWW2zUOivufTUTlfPFJ4VHARVNy1I9q7iAKc67X+/oQlo8lt3z10
ZmsP5MJSScP87QkSmzgxr74c8EPg59NiulehV5th8P5t3v58FOT+VWgHWfr3J+yV0euoll+c4kbp
Alpr8thQcSH8y4GZ6Gl2gwoYDCb/S00ci9AmikaN9MOkF3xyzfvXS1+l5xVY42uvQBsrlBZireNU
W8vC0ivsRDULHNYJR7VdXoRyoZuKNFXrfMJp1Xj7q/pmA48bwkZxSyLaoq2+Ki+I2cQ+XmU7hcXS
KrwphOQ21crb7e9pDcW1OaElMGJuL2ktBYbm8pxKRY49NxXDUT6MTuikOBPH/Mgf8OzHDzr4xbug
Cra+C4GE5Xflad00cYR3uexBYc2Ihqw8v4nOjNvqQT0zRznb/kJJwzLvvBGmM8EhOBHlDqgyxLJc
fiNJ/NoOyygY8aFVMVfLfd2vOW4QGJw9qN1SYooUhwMn9JsBaayIqUViDSJF+Fo6nMwqy5uWlThJ
g3gq0vC7V2XSxOAr94Qr1e+cT6thwnNfHBKfKEHBMyFyXd0JDWUguXajh2o9yLR0jNOt7sAvva+h
V94Wijqy0/peKxpOpzT4nguyrXNCfC6m5qVXBMkAInZd5M4VrYNTJw6u49zhzhrBpSyn6VmeJame
FbI2ynN3EnrShSQXt7ESGyxOynrk2W6ok6oQB1aSRRPbJpOsbLSxprnGQM0IHQccrS/dOP4qcl4x
FEn9I8iSeiRXzqzJSKkHjZ1PsQkkQy/xhRPVsE8IX93nWVyzkoqWXgiFehJ6mTuS/DJlKSE+i0Jj
UsuaFzI5ss1xE0qi7pr0zq0MceR6YjNSuK92Ew0rao4aTpD1IJbMiW/Sr1FOPGaZ6vccJ8l1RynH
PqfYV4biz+pUNZllxJPGrM3TXMqkKT5exJwqtnWF2s+hJxj4LF7AlLSSmK0ZJsN0z0MxH8W+1OiB
ZI8MTeEmapV8qwyq6EEdMJUvdYcGg0A8S9U7NY8GnMxPKr8ekCAcZ2Y0baioa359klD1kou9SQ2+
mWEVjLP4i4aLx1LmTwTtexOkw1Jwhm4mDQUu0yGwJitcd+AI6lluWeeJpYyJkM80zx+ninzlZMmA
xh4LnGwSS/6559OBZmfngWF9NzWaDyIxOlWD4KI2QmckZ0E+8LPgPHToFP/ehVExEmKxZKgUuc3k
4jQTNMqMLBoLdcpcSxnY7jerpFeZmTIn9/S6oUxrTsw0fS45SzeT9CGm1qMT5zMrE5nNudPAv0Lm
hUEybps0ifF16W0k3DWm+ZDY9b3vabYulM+CY18ptsqUMmJZdCPzsW4Ij1k+Epo7sb61bDAlfSWu
xqQwYJp1F/i3NAyeOccZywnnnVn2syN6p3WUMMc+jSp7kJQV42p3wKeXliMw3+Z8RuPyGrd/TErH
mma1bzNLVEPmZ841FvTAaMyJJ9qjVMtZHMbXKFccl0rGaKCNBS+8IZnpMrMUmGBbU1HOY5Yaie7J
JTOKaIzNZZA39jgTIpbiv3kvvrbM7CmNxEHjeDeRll64QjB0HZ855WVhTkKFZxE5qwSiN5Yz9Dl7
SLJRWIeXQnjn5BaD5PqNxrSyYaXhDS3PZFFmjyyuHhaBOTKFcJRED56Z6Vw65UJvJKYzwXCZIRqM
Fo4eaaemFDJVSAalL42yOGWUGCMnsljiPXN8jgnMEnJnRsrQAEqZ+k0jp5mUM8c3WSWcV95D41rj
uLkqrEuOxszlDNYoI1dxmJ1/MeRkYNUndn6hAFovKQcJtVhhnBqFpCsip2fejdUI40wiOs/ToaFZ
51xz5XAnOafXbsDcxGZFOaVe8jVXq4ETDLxUnghBcVUGeBoLt7J5TwLhJlKuc/mWq56z3GdmeKOk
AFiJmWqcyzmEInr2k9O8qEaCZjE3snUNYuBm7gmvumMsDKZCe2jOVZabI0EWGXVTvchU5iQclIrD
cnLvNN4gI75ek0wnhGOm7wylJhn6uTfKC8rMgjCCdZgaGeOzYOBGvl5o8sAjlW64HittTL8J9UD8
Ct13wbnPTqqyMNRYXE+wrnVCE0blTM9iWZeTqzoiYzPWLiNRvEqrhmn2g59quhE1umclLrNF+cR3
LF3RQl2y7FGZ8hdG4d34hOohVC8zDHkSReRchNxUfj4gVsBiYo6UPD5xxctWexDxygjs70JYUVZy
IfMchakKd6P4vstiCXuAdBGSgCXGdVbazKT2N0nG1FN76DkuJIkfemlwlVTCsPANlTXUOU1VKjOO
157FQp4krjZJa28imY5xiSPo0qgynNMmCSZW7d9aOBuLo6y6EcvDsISSEzJX9ytRZULhDMQgGdkQ
K8nj9Tr1hnZT65rjsKCyJrEnDirNGTSW+6UUa0F3crNiZeDNNV6q9bAKLkKXUj1Plbli5jPVxHoR
s1plmV9h6cayPaSZWOpxVkS6zFXFV86SUz2PjWoixZWrC6klDSvJzU9KQcj0NK2vfZKevJgJbwb5
1bIp+RRGdWKbVvZqWb7/8T/vQh///KOl+fjL1T+C5O1Xtgb0yh/WjPqFHdsx21djC52HKzb9ivuy
bJhTGFXvxyvWLPn1rgovxnHrk73Z8MIxleEOoB5NxUk31Ed82PAK7hMVYKrjrMXrDRELC56gdy9C
VKiHQcEEippA82bC40pZhLhUhLhQDi4rkvo7Frywbl+jrwulqJtCex50ZurYopzf5LxXa+6IS0Nt
yrkjufDJGbyNqZikA4RK62HkqSWzA9Wa2iJ1WJrIdxaXmtOiLs+NypROBCW+EjiunohQfXXc8Lqs
RurA9a8rCnMsqONxUJf8WcCrl2Yjc1+V56UP/raYlv0QnDBam0fb7hYHWtqqP3yetkZs2eqUw9hL
rTgThlHJD6lhujqfknoQ554xqUrhKhBs6dQ0ydjKDPU8i3xpGJPKGZap99XhCzrOioR5UWieUl87
RX8NAfYc0QZpJUMkBO+HK3DxmWfITE5cXretlA5w8eSZptlfOccmAz5Qhk1tFue+1UydMHUniDKf
8eYtsX2VaSFnMkf2g0s7T6geF7yuKtBlMBZUPZc5AY1QcnesFgELtOLRdpMfMc2eLJGYOvXMZyml
X3M554ZWaTosrNzoprbqS9Uj14pocpcBLURWq+GjFErpV04t7ulXTebkGddwE5tINnNMU2KmwGHz
lMphnKvxVJUiPZEfRVcWR0igkMF5jGzziJq1zDLSmNNSdu/tWHwILRdvdviRkzfOyJSls9qApern
IWGWyumaKzFD4cZVqtVDVypL3SqVsWbb4zCg7iSOm7tKDsyBFISWrhbFxG38oZxqlZ6bMbaf1HMH
ON09NA2/YWpY26PC8V1dzK0vmdrYg8i3MkYqeZbwNhNDAe5C5T5JXKFM1JM8k1gFds6VUiXDuMy+
WKmrq1rt3ohTIfPHuREFzBboWc6Fja5w5qWoGVdGRQ1GojrWK61OBqZjegOY7Cchdg6mcnbMhFyL
WWRFl7TJM6bUZTbOrWSgJfk0Ndz7VPGnbjM0FKGYyiXHD8TyS1NyOb5vGDLelyTm16IziPJQYYUf
2azMbIl5amizSIJZo5G4HhmiRWDMYwpSZurYH7HRGcTDHixeG034zc2MhtFI9c5lR5pwbnBlkVzT
RS51mBplmS5p8YD4eX5i+4YwMEvYGVbB+6eUujHTAll3Dfs0daRmSrSYsIT4xaVdJzKjfswCL7Kx
x/qjlHOToW1F2TgsxPibnPEjpL6cAQ3gWIkWHBvBT0aW6wcjqWkcLOVwXgr+vcuF8UP2g1rWHe7n
uBJDoteG4LHcN50Rrg/Faqv5cKgEnuoy1Tb8U/gtwWljxUUz5MMiOM1zn5+EgjeoS60ehGEFCy2r
tEZPvDIdign9YRPDOot5Mkbt/VQFyoOanNYozz6HBZleJImpnGBLV/340ihtd1zX4jRs7G9oG3Ae
E/nBTsm9IWbfZeGC8zndKfyBG4h3cuKd1zKssfqkLM6SxrL1nMo5sxzpPBKamGUVtVlVa7Abkgcj
kGaRxN+nUfCMuK/J8ug6dYqJnZGvghBdpXl6b2Ye7FYvC3TPOPGCgOgOD6tN9PBiBV87scr7Mi4n
Zd5ADLSi1HNfHdayMi2NQeElWAPaNe8BJFuG5qKESW527vrydWW7sY7tYKwI9kkW1tOMcIZuS+EZ
r/keNJXwBR4JZZyY3qRNXuskCJ4Us2ZZqBdx8JD43HVZfY8TIWAhFUeam56GChn4gaHnoi8yTxR4
veIdBRZeeBNa3lhpCIwXSGEVGOQktJIxX+dU560GZov/1RQhuJagPpn+dysqx4kRWbojfLONgPFm
XQ6JwDtAMpg0mnIl+3KgC4kxNPJ4UnnkzI+dSepK34syuvQTeWClUTY0EmfMuSJrjNJkqQtfTZHT
u4pTCpbrVaWMw5wPdRn6h8l1OQ3yahRBY4xCL3pMZGtqCUkIwJTHsoKtj+1JRxgi0XHDzyOflN9x
d8xT6DtnSuK5LA3hXLiyaw4DmnAwwoVz2aJXnJFfiHYQjcJYiWBppt9iXvFZnPvG0LQaY+hAC4U1
J56ZbhFPkjRTB7IzbqTIvBPS4IbzVW3YhJynv+yMuF5IPPGkKmWhKrvwL+xsXDWS3khZderZoT8o
OCFhhZxVE0uERxWqsaqbLmeOwsg7C8OswRvL4lYJsYkodapNXS1ImVlZ2FNNS4/qZkgKX2F2mCvD
KIr8E9OqecbZnvVdKKWvGUeS29DNKyaHUCQJ1zy7Tg1tmrjWrV0Z8pgPSm7SKFJ4Lbglx8IYsQM5
Nc0TKSenvuO5167gwZWNqhOV9/yRgtl4fmRdBg0Ch3UFcUTwYYKGSPeA7C5SyRWESZy6RnPS0Fq8
8k1r4scRuY7UPBnk0OyMCwrx1EwoN+QMUfyiyOY0Thr7VBTTeKwg4GAZXDbzDJVnrXVyZ2mBMqB2
4Q6KRLMHqRuVl1KU5cxVQ/e7mTiezjV+fZ4X8CltKdD0wrSLoRlE9SWFHzHCGi7OPa/wJkpmN2ck
VxXdcTWHEdVwb0wX/qsaEesxk2ILnjRf3EQe35z6fJoNTUX2B40bcqe2IVzkqp/cBCQJIKncXaOl
J01pNA+10Xh64/HqRSVx6iA142icelccTbIruxQllkhUnhDZic9l377MitC8cmxVVwyf3CgEWrYq
G25oOM+NGvLXdhMLN7wEYyBxhhVnGQPJi9JLP64bPc6tZljGlnWaqPaNYNrWUOThYykJSa6V1vKK
ENcYKv615DXSWdC4EdaVGl76jZ/oOJ80LhIpeeAjc8DVyokUxdKgktTsJCmtBOrbkZmj+AJz02uv
tAeWmpwl8X0QlfaJH0O800DEBmCn6jCrylHoqgZ2Vxfur+8OBaW440pEBpLoAgtVHXKeP20MBJSa
UMGuWLiN7mSpN8rUUtCjYppZnIi/gdvLS9EwyFVroBLjNqnhKDXaxPGdhPkeh/33Qo7TqWzyQ052
J1Yu4pcpcEol2x+o6jlR7WzoNDA76vAbr8mjUlaHWmyREc3rMeaUs0jUTihCksBMYZlJr2jlnMRK
yhItzPVAKCpWl16C/Vd5TIV86kTNuSmQRzWCNalFz0EQw+ksDG/gxuEpqUREVGg2CngP1lXB1ywQ
vJRZ+XMmIS5RWJE1MFQZUTbOLpjrWrEux7bPYOfgNitHlzPhPJO8h7wooPGcW+IGmZ4gImHmWam7
jmTqmtFIDJ7c0LTNYU6SCxJJ0ySuYlYU/GMUiz8kF+58pCgGkyXvBGv0LrYKmI4qXO6quMtsZyI1
EauSioWJZTHRtsaqk+oIR7qIPVk+ArQ8ZTynTsxMu8kk+9aPEBRyKtvUI87XzVI8FSz1hJMCX0dX
pWejSJ9dUQj0xnFDJgXOeU2UWSRHHOOELNJV1yVncfq9QWyhcS6rYO4b+XWSR7KeKMq9L4ZT1UEM
1UzUgWnWo5xG2GNk50mJU8QriHLXCLB1w5roVZYMEZ588CTDZz7vfKk4ek3ScpLU8Zc6jXxEKekp
qc2ZchMThL9qW9bGdmbMgqK6rfjsJE4ehMh5sj0w42rVHdydyzSsLyG1GQKmjiud0zS/ckpsga7p
IJLYKJ4u21AQ5kRzuVTXKtdiVVUICKV84VPbHlqhaDLecK4j57Lg44fm/5J3Zstx41rWfiKeAAlO
uOWQzFmpyZZ9g7AtmyRAkAAnkHz6f6Wq6pxT1f13R910dETfOEKy00olwY211/o2GLFiavB2W+OO
SV17bkLFtnedEV/1SqRbuM5JV6KuNGNxH9CGyQKxLAV51EMJ67dSn7QIoQ/m1YNIXJ9w5PGjWPEm
Z7YzfbALnL6/K/Ij9YcjFF6d4fA/H6sG7wTwLz1qxvIgkr84H/wURtcZJ9R5qTpEtqeJt6lvnVOT
pDU9+rhVH1AA8SCu3XJfTn6Mb9RR9WM1TXTQpVehJsJaXLZbLbHrKwfNST+LLSVGXqAcsbVNrrNb
hjOJTPNo55Ls3D4Os4FzehpnbNFc9fHnkc5lPnBRZ35H95tVuRvpLmUtM2dJyPTods2lIrhqXPtv
TdmFh5UGWzYNE32TzlYo1X6um01fbDuPNx3Qz905kh3/3Ei3vODRqDT5+JJb7uYeGpNIVYdqrtp0
bO/mhlqmbI385apYm/aB4Y+85dORqbFOQumwR7ZxGB+yXQuifeQVMFdhjm7ssYxb/AE5jN6/Dgrr
rT/DkM9FsJbnMvKmi2N9WMVRFq/WPPfzz2aKhwNzrUqr6WajcngmfGtf2NPSy3c8DEJeV8mc1yg2
L17UjYWW8efShN2x9xb8ocTPtmn53tpaPJUexPnGO38fqEk8fXxvrmgWN1uyNHRKat8XO1qPJGPc
3zNB9RVHKqGgdNuZNtt+XtnnsAvGfck3dYm7+CHahsfZZz8G1XuJUfaLbgm2yC0syg1GbeRs5Eso
YzdZSjFdPUjefrVdFleM5wE8pims27MOhzmNFrc5mG22GR12yunfOmvCi+0rBbPa+WzkNOVi1mg2
KNtPXQKH/9y347Jz50hn2hFwdO/qCHQFCrGS/kl6ArtzsFxXH755NdVFy4cnB8socQRucTlG9BmK
NwxtXfhuRLFG01b582GoXD8XbfUidN4pWe/GUl2jZlxuK59l0kwdz8wqbPbx0rbVbSamX56pSuxj
T92g6oJEDj0Qr73oik27D7VW+9N8wEWPuPcD912dbLoJd8NUzbtStpdYkAQGbXtbPSedXbk8ona2
qdnksFsbjK8l0aZg2MpIvdD6kyyXYm6FuvDWhXhUPU95Fw/vRrdR4gzrkvZ+NZwkLNQWq6dV5BEf
Rpw5A6wMWi1yJ8NVpNPsqWJ2QnqYbRwktHTptffJA57l/cDuFsy4dOig1v5BYfVd3KlRSKao9IrB
R6ama93uJ96taGxplIeNLbNZuG9x7OFftF6fziJmRWwqmthVfW91/96Z4FQ5uBXv/aqK4iEdZrZd
R3yKi675eajLhzvz+uIqZCxYkRP1t+M6lfOOr7emZDckVvOJ+3zZbQZXduwRUOHS27VVyRzoNYtN
/47cS+9UJVmxSFdl9VhBSvK+LmpUgM1fw900ehLONX73364jhRhQSyRPIrBVNjZTWnsDNA+UcDk5
Ni3jud6VfXT7+DaOjx9SuTmPLlv8lFGsr5jJOXNnibSB6yWrm8AWeuVYlH3iLMpLAxEhBKLtr3Ve
GiRzsEfLxVkSrpartzXsrFrzY6h9mxHnpQ9eAijwFI412pKGhDktTfXbmhsw9nYYoc4D6vO0I+OW
QRw2uYann4d6G/e2WcRdKsB7Mkv1bPsaG+sKX0pV8yeHakgE07z5yoMabIKsFj7PWlmPJ7H6U0pd
E11msx4rZzPFRMfxEGwzv0X31mBR7Q/Yke6ZSN0WFNKZ8OGBIXtOAtgB9+t1iOZOJFuDltow+kl3
VXS0brNHEIpfiHvHVpbx29r0+2EM3JeVdTZ1oz6BZe0UXAVz4k6EXqOPWzPqZKIqwhPVC//wURJU
5YlTz01ajmPzHKpfhrP4/HGT44z4c0+VPAsYY0HfDTfjs8+6h23m6Om50rj/kZnItF9UsFttNV+W
bSFoyaIqYf6oUR3c8OA47c+P9x9wd3h06iBX6q1b0PPUUT0lrj89RxVzztP93lEbalnVoix1C/PT
hVd4n0GfOp2L1tlZnJPmGtFqL12EmtuLM1vn2HdB3oG/uAhKdrUzivMSPpcmi2dKD/0Ub0nVbxQ2
ED5ERdj3ZliOchFB5gU9e0AJV5ADk3/qnGdEs2UekWE+Gj7lc+QPexs36Lb1I+XVdCJ8fR9Hn5x1
maPxiFPdyPhK/E4Xo7tGcObLp9GQugi28BnHMan9ci+88ZYpp3EPA9c/Pj57rLPPw4pAu9nMvTvj
Cd/C+uYZi+aTZTFf46xZlrqY1Xotmfur8uNuR+7LwJ8U3ROnJXh7Q3QwsdrHzHSXxmkKAhH9SLct
b1tvF2OjzT13a4ug2cYrX+SL1yGS7up1ygatRV4bVbjT0KZOOSKbdpcF19nb0rmR50qM7IYGGp1I
t4+mGnbDvW77VXeK4wrtWjCW2cJLP63Z1KdE8CDdyog/eQNJGr7xE/WGMROKH2QMLTpao35o/xDT
K624ODPSu8mqxQA7BhWemsDgroZJZprvsVr0Q7c2xdogOdGLXU9GjxXMXzqnbRfA4btXCQgs/UXO
/ilYg/aAHZCdm+1X01NylkH5ZprR7tF7iZOe5ziL1q5LSTfWKaKdNm2t7VI7So5umX6jvBkeygVu
TO+VZ7qS/Qi/8tEr0XM6y+2jrjdjlPek2QpsMjpr43ouamrH9OOCftwxDnS1sPKJ9JwV6yyaghLx
Sgn8ybJvTyWp2puLfSjT95ssmNi5ZL7MmYIghe/qH7Z6eUC8h3UwT4/tIFVqhLcPWIt9kIcBYjKn
hQUmo8JyMiZ0dsRBtaWFmUD7LFbVlAdN2CdhVQ9nOwV5NRLgG4NL0fnWJM5NLMrs425U04x9PFzW
zBHtHh7hnFLRIhJw1fd4XWTuNpPJa2n1Zy86crL2iT8O4tl+pz6t8qmNqhdOv7ljgARPIH2yof8F
UeFwHLGRghFZ9xx+Fwo7FniN3Ax2WdQXc6m/y212L/FdHs8NrFgG/+Vej7wtCpIRvf9vn6gzWeQC
o53yD0nhiMkW5RqzZImrGIsiGI4fv0jcNFWBm/PBDefhSzUu8FOZ1+fYmcrMNp17FH0N4wWhwck4
MN5qn1TPBusfy6/Tx8WW7cHBJ5mQqO+uo9OYneDYKRzqHBaxxScVNW6EiDgMU2HRHvLA+xW0armY
NraXjtlmt6l5SufQn/aynGgKi6xo+kg+OKgVT47uLxJW49xTe+7Le4eP9j4VPfH2WEb3yH34zOWw
vLADv9es0ndv4G/mKubXKkIxgSHzUHtRdFzL7YlK2FR38bL44Rc06tMJnj/NiK5mJJVr/4iScOCl
N90qi3ickk+wzELc6LiDgsbypBnE+kPan1vfeVltNLm1oZs4JXM+SS22JF1L0j1VK5J4N5j4viH6
a2llVjvzcvOEQeccwmAe1LYdPzZ8tzOFcOvqUn+nbGqv2xBD6kROkzi+UceWwJ1hkxYp9512B+jA
OTIKZQCYJuWodV/1QlIe6L6oOPz/0F2bnVuzJtuMba+qz6Vr3DOooPeGRe6ORxIWUoVMdxzwXu77
Bo10XURVs2vUgis1UFz0HlH1vHWZ31ef+t7LpHPpalc/jo5+UZEok15aciCrjhItXfwQGyiV6hEk
1oDNGn5ddQIm0+/HYXr4EJ6rYMMJAQqUwAadFzpfhxFhLjzl7GOZt1XJzuwuHh1f9AenhL8aO/qT
iDeELiUfD7UUe2dZzQ/RYFvHhMMZHj9/7bS6osCpJ6dD80adKFup5G8w3+HoN15G5z68OoN9bOFJ
Ad/ZTtu2/Kgscw41YWiH3Y49oKpCb5QerFrjBifsu31iNlXth8CHgRmH26H2x+hRaAkzsQuvM/08
s3585J18Ly3imcEVsBTuEsNlJX0NDH4YDIDbh4c6Ou2B1WwuHNsy9MduVExKZ5Hc4BsTOucRb58U
s2cnCNROTcuDO6OP5qb8/FGaR6PhmdBSnUsYf4kOhhJXMjdeNFwcTwfwkBr010v94Bt/uS2LsoVx
2jVXCP492vgX5AkzfHFBMrG6XWq0OH68Mx2U/idmh+fSlrcSpuapFgE6P5n7ky3TD6kkWVw0Pisv
486/rxX/K7K38zJs7NRojZSpWk+SIQzZIq1vapbHJqTqZiVyr7Gq0Zj7TdH563Ibaw2hHSB5UcYE
hfJIjY1UF7CVQbyM7zLcouRDb9kuzCPH1NdWIc3varSuQ3tCp0d3jYN1OQ+8UHSSAGROk+zVLvDh
7geWbEgBVyfBkRsDDMtK72P7KSQ6rBKQxnkHVmFnGxbsh6iDaRLk5Vo0xu3PH+I9QtC9W+IcwFhZ
BMG6ZR5Xp36oKLrC4RftNm8/+dFT7ffmYNp6zfw6mIulrtOW9/wUeSS39RTvXJiC6UiH18GBnYHy
gRj0fq85bldlSCk57IawLD40PEI8AgdFT9t5DcfpAOx0TgOnycPZDT5R9MvZosZ+PwVf4eYEr909
m+glfDVvjsxhRjNUNG7ZHGKIvSkulwNTcrr4xPhpcL8JBjk/o9unBxcYlN+tj07D9BcboI2fKwAs
JvL2tai7HHt9tZ9EDxjOffuQuNUIQ3Zer1TPJu28ALfLXQ13VvBTm2LZ0NCM/w1j6f0VsYzA/AKF
ZTg4w/NwoPlfoNitxMOV5BxHubsF+2Vxl1uP2CAI68cqXIPsQ4uWlD1IkLuAIH0IgPuGPN9FzMd7
JPc2zXP6sliQX8GNpMdwO616VE8WsdTfZz2Kn939aKThz3jHb0DHP+GP/1Ha409sOwjd/4TgJv81
wf2fPUnpTxz3/fV/MCA4tzoieNLy76cz3mHtPzhujOAHPkgOnCR1P3Hq3zhunI1yP04V38JB2Hjx
nX7+nQJh/8D/FGGuNABvfsdLgr+FgYAa+Qu1i6PT8axoepc7EEcEnPm/8xNyJdbIhjn5Rp8YFXsN
Ab2M9G0cBWz+6ETJtG/NDMX6abB+Qcv1CC8q6xVN19W9WyP3GO5nvTJEhP6uVCOK5vKTgxrEfZ+D
6Eu5mLO+CZDk6aQnE6A2VDnB88iYQwWN4Ut7qrevZKiKKazAZrpIAT0YBsJkLRx9GjoiXfRXtorL
JtpXL3xbnO6BAtYkS/VkiFPUoksl+MvWQUbV0kyQ56pXcGOGdIWwx0z13uc2E5sLVNQkyvvhjgxe
wL0SBkWNBsHp3ecGWmz054w7bE/XLvOGX225wTir91tbH2ZTFyBUz1EZFMsqsJtqBs6QZp1xc77w
p6ChRS1ZGhIvI57deYgDYt8cQfufx4Ug0UNprsanKu5SlNBUDg0+XzRRLkkWFsHeot8dK49Uo5Uq
u3SNwp2LvAJHZH8L7AoCpco5tHqz3ZHHsw9cr+yf5q1JSvluGpUwRHR9ve176Pva2xDzfBPd+waL
vvFF6qs5GVuZdhPNGjPC4v4+lfHjBG5HDDyTY4MYPoYnX2elGyKIXdOSXAcBHzAIbx0A7mpEyeYy
n6HEPIhmL77/aIGfaV4jmOZr5WdxC/McecjcmbSO4N2MyWAuVWzBYtJ8q8V3Z0JeZKkDUha2k+dm
/d3l1i1iO5HJ0NtFqKZi5iB1oY296Yt18dlpN+NcZaUDVwogCPjYQ1h3XztnA3uHXgIbs2uCPCzj
c23sk/B2C+mTSOjMruh92/lVYa9h4Bm13p6hpXfYaQGqxgDI/SoxPj81UFBbn2pPHZtluIxevNPu
fAhYvQuM/DSgN+MDarz7y7pBBsLuGpEKIGcXI6VYEtd7M0pkIH4QvNI97Tt0voxjYcpTXIvMuC5w
vh73QIBVicu72qQdwDx6ftr2Q7IKsS+9F8xbZDImNyGGW9c7X8lojrE2121uLqTlNwfMg6xt0aGx
1LLOvbK8IoJO42k8Gi9+5Y67//uF/H8btPfflvH7I13/jSb7D/jev4Ya/8MO8NtL/6jgKNP3k6/v
j10iGP5FKf5XAUcp/m065/7tPxA+nLGMk6swA0jovVDfx7f+WbxxZgNOEMScIE7RCVEH/k7x9u+H
hf555CK+nxWKcZwQmAZDAf9z8VbwcMD4LdVOivmAbqOIajD9cQBS1FzcEk2l74lkVN5z7TYXM4+Z
1vGldtynBqVPr2rP4HhTWZ0Q839B3T3ES/iwaHKK5mjnl96pQ061oWXlznqkdtgrOJb9tiTUreHQ
w/Tuvuilyuhks7J2sl7M6Rrz78KubxbEdNV8bwr1K5gswHKREw+60KCP1ACOx2o3eiKzfZQYjlSy
BkoFL/RJwGiVfvgwUvo1UKRg2t9hKjtrPfHC/Sivx/HL2C8vC1glGQw5dwGKTQGGCOIcUFGiWfNj
GudTWG/Hbtpwa1bFRrYsoM/WvMsayhhfIfR7aFT3pdrCJ4vCzulPXtd7u6wA0Z865T8DjxWF8quL
BVBVzeI681+aIw6LaLENL528yG1KVWBvMcpi3AbfhmnM2h4ciHxdmybMtgkM7uDdI+J1q9HPl6M6
u30DuKNpI4BQi+UjyVuiEDe0AtgWe57m/hNAmXSivyZ/OTpWI/Mjp2kaHuLuK6ClfSXHlEzVDiTV
TrjRrza+ycpNJr/L6LikDRkLoFHneF7PSyyyvnPzoN4jF0Ie5+RMhg+bHJ+itYazdjdR0KRzEJ+u
2HH3BxkZrlSbTECnEW7tllVh//6qJpOOQuW8wpKZ3rFZ5mS5Nuq0qCFBerAXMGVAaR5lh0Bo89EH
NDnvwhueiDWmQfeMMDHn1mTVRpIxKoHHy6sHZj7qWRGRroBZiS+CddeCcYhR32PLkllc/AmOa/Q0
zgfKHxd+ZGgzTRMk2+am9bJlJNqypjf50uqr1ENhjYd9Gt1VM2YTpVlA1oIqEErg13XzHll48qN3
Cv3uIRr6LKrcg1yCa7hhzgWoDvTLeok5x1BPuSC8dk+bS/PK5akC5oKQ/rqx9YLM5+hqp8+kjQ5D
Q740Qjx0PkD7ztqTh8cU5VUcIwKXN7cRiYchja43qdeBK2vaMJO9a5N5cBJD/ILJ8XNbo6dn7pq3
M9vrFf7W8l5qQJpu+87AOWCsPYWOPNdEXfu7GGprsIH3XUNnsoyOG1Zo0G7QcN0X6iwgA5j7tff9
W6fWHObNWc5v/nhxAFguXpA6y6eFPhIRJAjI4YvZgwsLFOHpDUkttieVuO7LGFdvtOFIvL+b+tOA
rrJchs9ATdIITWsTfYmnNzRYuxFwRNmRpBwfKrBpIeYewkEnvAaj0em0QrgP2bUHHpeF/D6d04Hk
pNdZWGyAc6bHsHBY8NNZNKAuJF7k+8q/T62LZlAlGywm3sJFBokRM3TyTpzWwQCzbElGz+TIxpOR
kgx+Vgr/FL0jA/9Acx/MKjC41Bdt4pcodf5JYCIKLNWo62wRLwE4EhSRTMxPqo5ShwYpBl8euRmA
mF7AbR/kWqYS+FwTLgdEcflM9GkNkdqrzyJ0QRMML8z1Xr3Bybs6SO8USYVsz6UvniNg6fsp1kBm
1YB5GJ7e+ZMBcXQ8rdk8/MJARhHbOR3CACKqPqp+yAkQF4wxpDDlE8pIiixmZ1SUVfAU/aE7gyb4
QUx7ikd7CgFlhGbZO6TMe7d5sY1IHUT1kpnrpE0atVOOQR2kpLRwLSwPjK+k0hG7gbSH3sEEjabf
tULe7M37tq7SzmwZ9dvCDhpQpjnNJILPFWVhIJDSee8RF4eymXddXKXuhMGGcNf59rgZgukNkm3L
m47rg1/ZBJBc0kKktVWXll6UTR4tPNJ80pznxnRpDUGI8Zek86Y8vo/KbeLrtMpkkuFJbPz4f0C6
4EAgYP//1eTBX5/R/Kf28/7iP8SLh1FxPMH1917xY1b4D/VC8ejWyAPRjtP+0P/dj5r6XcHE/8AD
IGIcQI6DDvC8UBZCV/yuYOJ/oFNEswqwIMLBcng0yN9SMPSO5/9pkpjFOOgKqBEGp8MA9MqfFYzc
1saJLKP5PLEx8Rb5ihgXfHKLEqKH1k/G9Tp6ar8JvY/q9rtoH3zM9NXbmBhI52FZ96OEGWnXp1ox
nUbQ2tyMZ6/aTmJBLjWgMeVxdZ1r5WDarbxwuEYz0k3a8hfLgodqU69ehFeGIQJ+cNU22NWwz0I6
/nAMA6gt3rWu1WMcSIbUwOjTGIUyc42jb7prT4E3TKBnWRWlprT2U9DND852pxviPluG7g43VUdb
g76dSvycdrv1PVoTKjCTK2Jg/QP1EYCrtyaKXwgmCZvKO/szGAh3in7CBbq0VVMlJaG59VGn6ujk
t/rWEvorgu0M6ib4atSN1U3m1P7PwV9xK49pXI1XRBuJaWzq8HLnrPbBGe5FNSZIbKnZI2H8Nm4+
8DeABYkT6e9tZM5zPD21rNmLlUPueal1y5utMKVVlWnvyMQPcVNP3WfZ0aRfQS6tKGK66vfAxUyy
QUDCnVboAd9cdCVl/81MLBcSG6EzIa5gMhcuO5EhSGMMBnp4uHTSufgEBd4aGTFG199HEuUOKFK2
AQnVJnhsYKwvaGNHEXzr2ZwiwctWwGFEgwKGyIphZMUgIcQU7gN/+04boQGrXkFKP3ej+TLNPuSr
ui7Lr5VCCrbungK2q5A1YEtBHkrPhozptADDIQykoHUTtvKnzXUXmG0WbE38Sqr6Aav4weME6xEs
pARF7FURIMFNvvs+JjGYv3420ZgKkKj4DEnigy8KxRnk8U6b5bB6Tb7F08+YAxfwAWFjaP+pIian
I4ZYm/JzJ0gB8PWy6TFTnbeveF2s/jfj3oZwRcOsk41YbG9n0/xY+UMd2hfL4QzD3K8amccEMsPl
iVyeJGYEwgVriF4Feu2FAlEEiemVAWzn5WDVRE6VxfYwNTRpebs9DjE21r68Q55syhvN87iNf0Ao
nmKFEdqOgED9IhuyxzgHsDncacpvc5iiAMKwPNEVd91Jucjco2++QIiyDfpoInuccXklYElQNQeB
LdTUcVGC+qG+kxHe51XEsrYiBZxfiEezn4zKzSrfMVWVC3qtdbmbIdtFhTxrwmhpjaGT4ei1+EBK
jHP3CO50kyjwBiuC7WrDcSL1fpzabNMmm4L5AP8iG53uGNXeYSQkqTT+N/if7pKUYXxtGUv7TQNR
GzDbshSt8C4zxGq5ALLGXGXcwG9ALRqYzjaMOJdY1ysW/AhRW4JnIzX2+zodh6Fo5XoYQBygFOlh
uJEStjgSK3fkuV+aiweGiRKbYKYqcsJUeT8b+MnilY0YTf7sxpfBu7Hq090lqMvzABqDgiFU8nmD
5wbMHZK4mOSX0EBh1r9cJ8gksAC5KoTGYzYCG1z7Kg3Zj9opM+HCRor6vMepBprPyKXd1DprIjzv
goFdDOLMqQNIpfdsgjYk5OVDVTWpF66HUfjo5ZakDZpkhUtCdFR45YgJy9eG60xVX8fptcedu8Xw
NMLHTqC4YuZgoB4QO/B59CtCDR9KbUXWUkVlXns0Kymi8Dv4Z1qsB/hYw8/WJZlTYmJ2wVCsW+eD
XXYNZkbHAFknombdtkAORmCoPkZTcbtZlgV8O+N8iLvJDxFrc4AjbaJieW7i8ri0fUGRzjNRnnk9
n2mLmaYxPpLyOpgJaU1X7pRynicfE+YL9Dh6IGZBqsj1Vffr1VB1XFx55h7JuhFeoHLzTm67Bcy6
dJ1s9vvdAJdnjsIDcaZHr8dRAbzpdpUPKURQyH2W6UblS01NsgzzVxxY9fn/gKiBqYLN/f8vau5n
EOKZsc2/nl//b6Lmtxf/IWo+HJkYljowN1jkd9vjD1GDo3EwOBmGOH4PR+fAr/mnqHFxNgoM9ftr
PPgy/v0h2b+LGvyVh8cn4XAUD8reR+T9d0RNcD8w7s+iBiddh/H9aF2M5mDE8y+2DFcYQmhEgLn5
fj5JS939wEucx8AU5o3Xd8+tXbD9Yb1z1zBOnZmdLTVlVvNmxvAc2i/hzFs2cgdx/uT0KTwe+K3a
nsfOGNi44liDB8aMzbEP5szrylwEPA9F8GjRBm9eixSaxy8RW87arzHLqOdjpWsc6UAexEBvY1OS
xAr2o1/sMZTjo5wr9uTimX55uWFacFrNr2XgnxVBhx4C7E5Zt+zAHSkMNpGnUToPTHs3bzIQN1s/
y7SkUCzKT+fBP3oD/eQ3KKkyDAs5dmQfGOfZBu6XAZNX47Q8h1uNVmq78KpnSYOMza0x3+cyAQjY
U+fGnZ+WMrgEHXslNvjm615AToBIAmfc+urHeh9FCVsqm+8rMs0EcFZzJka14N3DHcGcVMIm77QF
1kETM+QNDcvEX9hb7xhYOfJeKnkDS70HrTG1ZTrhHAriO4WJ9bK32oPfAlC1aLx1TXsgokW9oWfC
eMiUdIMdMDdvm2MVz+zAzAIRF3XloZOYkZm8+KtkmCsKJoYRM3/FsMvaPPAJJlfY9TbpIxylMJfd
OxNM7cQ2z9kWw+YJnf4Hk4y+CVUV2CnopVyd8hfkbPDFYHAhw/jnVz7ED95YnaeSfFITLpSl9HHy
Pczn2T33p4up/ZwBvmxr29yR+k/g5wojncw68wOmVV78jZIEqDOOT5n0F1FGt40YkkTYbKIekFlv
HvwFQRBIeA3GhVUYPF/ji7E6X9fh58yijGsCRVJU67XFmqgx+1858hSW9tBH/dFv+++kMjtN+h1x
3Z+TwFBIv4yYWK3PkytyDDEUtXL7pC3d67o52bqxvF/Dg6b1ZWjlaa1iWIg2HyEBFa0OwLbymI6n
ru9zO0Y7aJH9NPFXjC9hDka/d6ES4FSnU1nORRh7hzrs8EuEV49zcDPmEtvpFLoYm5RoNZNoKF9Z
c4fAyP9j78yyI8euLDuhghb65hed9UajGUkj+YPlbBx932NGNY6aWG2EMiQPhVJa+VmV+aFwd4qk
dcB79517zr4o+HhtY3SxCiJIyQG+a8SL3jWHURX3eZFu+iY6mp26CatoG3U5JVxn2JZcbAhpkJFu
3CDS3vJaAXECK0UgOiLXtxYLUiouXmXUgj23I45kKzoIDZZTQZ0+4m747LraE9lk2kXaaRgY8Amm
mJta3G3aNZHmA46SgzCKP2BWbAlfgzGo6UdHeXVuDOG4INQaHYebXFWOJrsaBYu/NMpn02nnCCWP
iEySuWrHnrq0z5OQXHphOSeFGG6wyZ/FZDjKgvK8tPXDnFQbYa6eK3pXUpFtF5FDfouy0Cm3SuX+
n4323WypufKAflPAOsKTYY0aF/VZ0q3nocJhEUvtIW7i56quXCgS1N5pym1ijBulCX7IrebjIj9U
ZrIQewzfpoGoWpX2n1YVHHWzPNKJeRExp9JDFPfYjZLrnCuFL1doatUAY6fFQLWJkuV5ITRAqgxj
VRWl+M8i/UgZRIoLggvJzcpylyUS7CAxJo5axD41lSDtrBmxX6cpJ4R02cYDJpEGl0OIExOdnsrP
UElyDxBnpmpJvD6i5A7xfBndcMtFnGlBIt/mDn0naAsMTEL2IOri25CH2HP7w6xJHkvejEal7qyq
+ibfE9q6lD7MpnZWRr105KndRJO1QyZRbVUpb+GQYWfqOIUMYXNKgnjxw3DaSpn6UhuZP8qVZzZF
5sRt23iY1+e7LudfzTIX51hJHUlNyYzA67eXbvSaYnwScNwrhm+J1bNaDo9ttzwE4divfvjHLLa2
kyHc8wgz9NK1ly5Z9ums7pRB3qNGkD0cBL8QxEOoUwxFsl7ZQ9yXbs/VaTay4OJb285i/0PDpHLX
R65/o7e0eywt96lqn+awOwp1irnYajhyGK5Igila2pcwzPwgbg4SEr0zx8kZWf69ksLAbkqoJKoY
ZgjCqM2SJp6QZiXbqJNN07ecXmbISHyD6Y8q+QO7qcYWfbFLt31VyA4fHqKZKi82F3ZNcEpSnJJD
FoGdePUoJRLXQ6CiNg40Ns3w56jPdyPBXzyb1UZFY49nk+AVEJehw4C3tHMPSSU/5oGwLQrDH/r2
qKAASqN8LdV1nciJ2sYrXoWTgeYqtUqLM0A6NYn72aMafctT3DyWy/zajg36ZhA8WgkQqLyQ+1Ol
ZDiFhfCjWJvKmSlMbi+abFVBUWA91ZNt2eGVNaek9karIvSRdD/HMC82giB9SW0lct2Z70IsCxck
xWpPRHx2EyPTnTBvH2cjftBL82IY8qVaVIHIl4TqILHDpmLkJolm2VWj0dPNuoY3CjxRH0/ZtjDw
1Utq0TuGSfw2G4d3vFq0TdqWBno4sy4YqU7BHfvZoPm0ykooNaRUwpGTUBYDCdG8tp/xuescl6Tp
IObKfkAqlzLtqe8nsCZ569ZByNWn45UJ2sN/g3IYKgtl478uh/dl+3/+9z91qKw/+/dqGCqHxmaq
QYpcPSO/VsMM71Xk31nxvzQpmZNlgDymhpaQ3RjC/bdi2PrL2v5UKKsNHEYMgv0vcUYkXUJ9/Mdq
GGYJo3xkQOim+RsV7xeSn2rk5MIzOfT1fbh6LuwWMc5OnjC7g8R6VW6K4sj9hxRuss57FSS3JPlJ
hO5BPXTvNe2fLdFc4SJfuUQtiwPkBVFchwaXOdReSBr1ftlhPujfp4FkB44/W31PKXPC3VjtxcBR
3tRHpLZ4q/kLcAl1O54FO7/2jc2dbDpBe46hF4gOce+fyUXf46J9bX9KX0uywYqXVoDcbNISp4rz
3MhyygK6J5Y/pluZrhiWMAtjops/Zm5/NnXSIjBBNjIR59ZTH3kU49ZCvQi8SXIJtNjF5xj5wrHe
qmcc4/Kj0Tth4UbBrj0b7Y4jKbHGI4pglHo/9cThnmw+jYfWC7Fk6BT29vgjhUbyOIw2jQXEH5nY
7TdGObnfDNmeRcZYHG1yTd/02wdobg8EVgzJrjiaQ7Vr2MJs463d6ySLVC+e4Zj5Og4JL6w340fx
3AAFmXfSs9G78kezMa/sUH40kTzxrcIWvrpN7sexmyIgfFb74lF7Y5MGJtW9AkAY3jgvT8lBkw6R
6QWUGo+03CrV5UFpw4mZy0KeSk4GcgmdaY1Hk+/eZK84QRpH+0qckKwMPZOcUKfdy3bw2uyFt8D5
UkI3Cjc5Mktlzz+6T5XuNq1cR3+vRooUmxz/Y34Vv+fv9tpotBocNjItcsWfL/rJ+MIgVFBGFHTj
kF2c4SRc2r3xALJCOrKhnNvYic/0hPzwBs6DLVq0wXHlH6nNIUFvbWkH+4FSeZScFXInOcpufKxe
eUe7yBvDRwRJECDpxxdam/WGF+9d+JyewgyBcFvJnvzdXXhKkBm4hNrOJtPD63lU7MO4p1ZPzzhp
YF0h3bFB8zJywrJ2tyX+YF7MaUMFFBG/cjXjFH0Wxqk/We1NTy+Jvom9ZTdyZHBmjgwu7uqn2ulP
dFMHA3eJU58UlveDWfkdiBnCvXF+EKod+2Vmv5qU4W+VaV+DHeCKe/SgHHu6jfJLt1Mie3yPvtqZ
N3aNBDbEXHdxToj4oJk9mvM+ig7DsA87P9hLY00/ByPBMZ3c8aWY8dPrJA6VRxUzfi4+LFjgkdVl
jFmn3NyNKhQtFESEOlrZTrmjU4+ot102xVb/6l66jJ6hoz607rRXn6JbBpcM1hhnONvCa4NyUzst
zTuyBpDKrryYvVj68psSOES5cdvarYpSs/mWBTuSvKbekNkjP+JAo+CWf4t8ItGRX22RCr9Innej
i7CN4E6kZCz9ujxWdEqhMoRO6BEWQZR73kyP3LbedPgOXP6f0SZDILxkxERc4qPKpmsItJ5GXzgp
Zx0CRm5/ZoeCj9bcDRrWLa8KiEra/CtxxK/v6g47xwjt+VJ/LmHP1f8p/kwN2rTUPOtt8S0iDVh2
/6K8vmvNW9zj9tGOkbNGHAVu43ODqSzYGaqTbg3fF0Nf1d7EnfUzJElmUWrZWOgSClbCLR8q4Q9a
n3Z6GHWUdidKnM5wBRZE9NM9cMV614Q2Anz+jehXbqng9aM4+dGHrrohAqQt3SlLLIsCxk5mkmvO
PTwNBMoIa9vRjUhu+QkI5JNlCwezrRFypIBhId8I58h90+0fJLGTxgmdxKInbOuWHXJvfuHwd5TK
I4zPN7eRCxkH4RVgWXK7GlfzoflBrdJDiXNC3CWP+U5+Ehz1YqckN+1VSsYhJrrBaO/mt7C0i5fs
Rb1xMjJZtD4S6AHPus35hHr5Sos9DJ0n6YDK6JSndsQPbVc/v+c3vDAgKs2CI/omzbfNpdiilgNe
JGZd3RV1w9UU7wqhd710/zSgeN65yJ9wqUVfXM+P6mjLXxqBsJt4Qh3g5GPupdf5UXrAAixMmxBW
3V7jJl9KAr72mHnttF7Qwt38QfN8H3rlJrmXsq3UTvUjuvMG8k58P0EyLWk/mHbrcOPOiX25c5n2
ryQE3mi+z3b/iZ6xkGB3tCtUglCxFaelsmbh+yn74uAMj51TP8HGUd/0C5JpPtAy9wb6a7uKp6Zu
DCB3ZJoDIjM6gD87NmzVcirR10P/XWldc/F09yKdJ6JohLwE+8pBnzj4M3CUUnPi5/CZc8qnfpOf
ZCwM3JmuRoTozvMNnpKzcRov4XOvuQvu9tQr2UHvBKTeOMwGkR18LVfuEOln98JHkX2EOp5PVwDr
6TaHmv+IXD/9e/Y2/ljo88Co+JZNzydx1IloMM74zlvd7NT99NS29KVs5O9z/1O8kMdnsSQ+igPP
qryES0bCoQ8OFW8/jX5f6/2g33EX0BggOR1bP7ryZVpOXN18Q1W5c7gjSNWNl6HZBOVxKnbmjlw/
z4iu9rxftnxq+1353G6UuxCwVz+kqVcdNiBpM3tanNnaIHbnuxa74ctIpSM6y5VdMHZtdA34E2V6
FGnJOdZjSlLGtpwrNbesunPq9See/Pgd6BfW9oPSOjtMm9mDyZJWeVyV8ei0+KYqu8Yi4wjP0mb+
YsUB7ok2np6CfltJTr7hg2LvwMWLvZ08QnvOLFc3PLX0h0MEbOIhPSXaBpupuuO0p1iuUm2AMbJK
fg8fITgvO4Y0gg4pOcYZA4RGEjC8mvlDQ7Gwaz6sMxtTlT2mBDFPdE0SydtAeRWbbbozNvlOwm/b
Z7Q5dxHp4Qvx0dH1uJaPZ/Imds3FNkUOvQVelH4ZJA9v6jYlxkv+O/DE4ASJpJVfFmkvvRvPxTY8
im/cAniDeRNbVjp+mo0I5zLqPLuM8JwdDEd8iyGB2sloJ6hT0ZYdYRwIfNmiYicfkXbgQobCWeIB
cXZA3/TLVUmcMjnDYtTVS4yjefB6mizWi5Y+CnTW6o0sHzSOO/EeQ9lVuAZvZed+JzBJAroKPwTC
F/KbZJ37zxk9Yt6ymj2zhpWttwT3ifrN6z8xEE0sOqp9URoYaW6ZHPNjfGTfCBFiXfpfeXFUe4+X
1tMwdO+sWYHiNPktlu3j4EiPWcdO4vWyT49HGC5N8BTOT1Z+mk2cXide4EDFKxxKVjaWD7N+zrQH
9BjR3rD9I4D0W4ETWbybP3liXbILkCZ2WndsywfuvdX/Zdvygw2HmWvX7kmoAhX7esvDA0XqkNgv
6X0tle3lDZOuVtli71sk6cBZxLsx2ZfeRNyby6jALvY0Llz7w6Won+tyOxfU4Z58trChqERTtv0B
4kt/sISrXO23YovXCjOLN2sP8uDn6rMCMsMat0IF7eo1e5+L19yC0ew23yNmr037QXSa+C2VLGyJ
vnK+RtSoerOMj3ijSXI1kO+oWCyvcmvhKJee2l0GFK5xN6WHaCILYxeOykLHNylbNxv5JW6qwRfY
3do7ge0s3Ce8C65B8PdOZ0tUHqrkIFzC2ismR6x2Y3RU9U2v7QLM48aeyKqw7bHEtRep34F5pnS/
BRh/O0CfXq149A5jVxMgxPq8e024xdIzSC5h7bID5uwMz/IWwWiW3ZGwFa9rV7q5n/pB6YbNBvud
aWNuFHm3sm9Ii4HTVh5tJl43VnRltOsP2XyKx5egOyvCpitJnyJPe4vmZIY36jw0Vbgf0wB142Kn
XPI7ZTefROZYT/mHBI588luKx/gQBXCWa/RDt+YNSpz6Iw5c3F2yYZuW08rbEE3INp54RcY3hIH4
JlxwFlIe1gcJ5EjENuAU3ziiAT/nbrVfnkNaijgrnOg9OdUH4aaPgLrt9RpK4MTeV6FHZtWFSeeO
D9PgzmuI8TLu+qcotI0XnX0qgVPkhg886PwhfnBwEJD66ydxeU/6vdI7yQ79/7oV3voCHLHNsvSY
7RXzGL1jDf1OuB84lKQvAanIstnEJRbB9fnxX2HwGrr7I1rbBhZR99x8c26M9iXQitNYe+z5xrJB
TC07FCZ/7g4mBsZnpUTcR/XFHecL1L4PEQUrz8pJKSQJivk47axwT2hZB240bkO3LXcRoFUeRSS0
dJ6hAn9bo81pQdsV02bpaP9QXDnTiEVzUwrE7ez+MI2OJfrtHgJvQQT/EgYu/B9gKqmHKghzY3jM
3rW3wMtFjg9wNuzywNEXp8YtlZ0M//loozkaWBj9JPFojAjJMUPlhOPSkK3bznBE2HOc6TlVvNgV
77RFuze6vyOeNcEe4BZywoHYgy9w/auMxYGTtWNhnvjG2kdoT24/VNUPvuXVbgwwjp4wGFmytA4+
4ZTFo/T2AueOz8hrAFs56S0ubKhALZtP6nA61HpPfwYUD4lOMjxFcwoip4vLcbt4TF3ywsleSw8Z
Ny4Vxva/h3bEjIL/XDs6/yi+fsx98/3PtSN+9nftSPsLMERwpYbGLAWLtujftSPtL6pmaIpqWKKI
3VBHIfq7wZ38GIZz5nLrmr6qSv/RSCW3BFiCvBLeMIQgWfsvaUfan8xhhqwpioTxHo/aamP7ozms
WaDQFYYGmxYk4IzEo6Tig0FgRFhoFyralqaSP1vZcaklTBy5lxnd1yhI6Ur5Osxy8dJ37Us/pZCE
msprNYKeBlAj6ZEYyFHPyUjrrV/U3EaYw2UOwlXxXYvtJufEFnR3w0TzEb2JjJ3BCaSW7ikuhina
K1LpFZxg4+IJxsZr1QAqRLDN6pMW1du6FZxyiFn7ByfXFQSqjupCsrD+aOH3YvR7IdO3Yx0epkg5
I6N7iaj8NXv31+kxl7866H4l4/5JdPuHt27F5v4iukkGASspA+urJXA3ZGrh0v3lkvonj/DvPpy1
Cf7LI6DIt0s18AgBJWtYf8o6lbp1Gwmqt/mpD2h6a4r9rx9z/cD/4Bb8h1f1D27BBY+zUg9B6kvV
G4Ol2AMoCEfz3zzKP3/vTEyTOp2P39yPv74yExxAJVS8skS59PGhBPX/r1+G9RuV+E8vRJVFCXSx
idlyDXr+8uZNJq1cBk0kvoarC0CC3RuXoKd/aRXbuR247NKbDhtVUb4ayJ816inBNE/L413ZzPt2
tGiID1gC880Mi18pZleP0/2gS36JJdiopo0aNYiOmKcgSRrK8xCS4YMlotaBK+u3fBy9CpmSoBFl
vrxPKU36OXbJtlGTv3ehsAGz4wxNuwH4c1QoEIYsOujC+BCNst9m3ACmSBuBhtNSueUC3kWsb3Mk
XhYTF3TZ7/Es3kbO7rBfwOiohwAHYMP0jsWkmZH5YgCwHZONnme+nM92TDfIrLstzOXdxJAEHb2y
1g8K78qg0nJb2gdVKk9D+KwbEZYcypNm/tAH8RZo+X4uP/LpTQq647BwJkSOzCtIbpPgZnPi94vF
nTm4gnAuwrclM/bFIGPIys/wpuhZB57ch56CemoiMOY1nDDoNEPaYQ3CnknBrosCJ5PAnclS90GO
RYNqQaMo6Dk+aDBA8GlcOtQ3JaNQTWkrJuVFFaHppLeBwSZIALqEKchS/KlcfL2eN8mc7QNBoQ5j
Hotac1BqD1moIL99lHXl603hG43MzTQdKs1ystUjTdIh05pNYyVbhYQ+DgQv0JJN3GSbZaYACXTX
SmSsjpCLdK9OEMTn4UkRn7Xhh47lqzEVT5rVtxq+Y1D9qAtlGwfRTqdg1SrNrTV5B0Z2W8Y0gMdu
r8iYz5Z2O+FwDRTy991gjyCs+0r0oKnSZMvczEDzmnLPIKynFh8wk7eAhwkhXBn8ch1TzS8W7VBW
mqMqnMMxRUHfQ14KyMz31nZsIHOQ4iHntB3br5YYZS9nTyXsBlMPHbPt/FxkaoDAI0mG28XaVi4s
8oTAGCyVoE6Csh+az4qgvjRztZVmrAoJiZ9e2Mlpf11KkFJEQQMMlqt7ZmKuhS3pwYbV+dBZ6UGt
zf2sZxt4Wy7wDHsUcr/LLib5zFYVL0LX33oJMRJs4RB1G1VfAzFP0Mv2ox5tBILWQfshSj9qGBNj
T3Ocwl+DeT0g/C01l39jOdrwNAUI7dZbbVLKS3Qm2x7WF/UUYXXL4KnJ1dVsY5+FwcmBsGDw4f4E
ITCPT0ArPKg/tgyFQjR6eHPpvommJ7FYza4jDo3cl7R3oD6OgO8gnH8EHBHEgPk7KxeJU6vRV57w
ihHiiUi7Y3HEySOJ4A7UHJOAfhIQW6WJgKl6FI4BtgMsfEmjAE+Z7UaxXuZOdRcSBEU2e2H+uV7B
pbGbUWHgA19G+ZLqjK/xCv3FqNK9UagHtTecuXnJG8lXlHGf9BaDLKY7kz283ly28L2wh6bRk1bP
oa3kL8uMBETHdPmaGj+dvKmMwP3NToTZFwyEXU8GOzy9kaDBJNy7ijQ/6WLnGfp9WMV4uuwZ9DYB
OuW+rY/ScJo5OYtEYYKYIxtNm8xYtllZHrOV39aIzsAEiRp3eZbEzHwa6CCRXpYfe816CE3tW09K
sMOPav4VZchB8atKQqiToIPDpspraU/+z8n5zCFeuxVwBagJjsQ9KJdAf+vY5XcDfrbcNDY+FJOD
UIS/XAOV+1OuOXetkEr1PiyGZ9JdrdD+ezxfWR87TfSzyu6FRiGPtAfArS0Qbg2FORvkpPn8c4Nn
kd26Yp2yREcpfYlY79sRv4Qa7hb9CD9vPxpU7M27ZVzbcSU7IhNHa80t48RA8pve6uaxmsGfwPxU
vFk+NtQoBUu3aKDf0z8RI4LX3BKyvsXceow1Tnz0ywwF0PSrnJzMmRkijLtRQsM1OClOyG1zqPvV
KNu9xTKGwCqAGJ0lmJ3yo2KUEGUXCnvPGgcgJUca+17Xgl7Ly2016KckucGiv04N8ePIONTSCs4U
3cEi/SOcZGzbacitycWgitlRIWzWxzn+YEa49Pt6zDZdeps1ckLKxcJOFg3tTkmVn0Uqbzu05iSj
9U3nZczv8A23GgxaE4NMUq5q4nyURtxrcY+6O6As0SZIpgMkJF+qW0eLHxLSVW1mkmTRtloCIpTx
Jyab2IzTIWXBrFOgXdUBdxa9tHI/mfNh6WP8YA3wSekUtVcd/D+GOa/K54tMqleg0cipdu5PECZQ
KQVPZWZUhz2slfQL+7CLuUTLq0M6L1ul/E5l0xnGla8KxJZrG9jDZpoEBGUkOCU8NSvtV+Ih6XhW
GgNrGIu0RNEuZGJLPVknUWAfQXFIiAPMinw3w/Fh6YKjOqmnnhYgCCEnlRt/GseLAGNjAo6fkOHB
dbsfshGzdHzKVLT5wGLqUURQT3d6Sd7WiL6LIj1oo3QYBwjkbeqaU78Ph8iXEYxrA3MO3CGIi8x4
Agra6bsGzkkoqDYnD5f5QsTMSZNCD4h0FTvEaKcrPZeQqeBb8bNao/AdahJeM1krhRzZIkCBy0tP
G3S3mAgcWruh65mXgNpIFVEPkWvEI2ff2NEgWGnVZwA8UcAaUuXPNTgPDZYvoRBbYY0srZ8jDFG1
Edw2piVZxK9gph1jDevJJF81ZXZDK3KLYcHIBsm85mqjlUuu0rdGkuyVflOJqI3ZKV5iomMZw4ru
Y9YdBCjmbp6ZXtWpB32gaBDXRGLbM+IkcKzQeFeQCwOxfEho5I51hYC0Wghp+I7hs4wjuhiIb0g6
Xm8UMROb0hziqFR3qT6A+NUg0bSAAvrtiHmecTQuMy5Qmgx+WKPXVRsbBCv9g9lrTiQemmw+iCo8
UYiH9Vw4bfOUmcc8f5AYTtXDzEt00HhoS223k1CEC97lUoKgVQKFC0jWoy5MHWd+fANuXWWbZIXM
YHNMpx7hWNwYrbnPe2QtKI4z4TaFFUJeRFeD+4ouT6InNcKtJstuuUrqGErCqNjCqrqF0MlCGrNt
bnn9kPhmGj9ow7gXUvVTlYj/orG0HUnilFoHg5FaRajH5vywsFn3vMtD+MaRdDuZ2kNWpYxVarYZ
ZzS4XdBCm4MVKFsJ49c8tA8Sc61WL+EUYvTGWVD1jEyre1efJdfowu0EAKIRQdDzfs+CxALREfC9
VzhnFgpaugy9TLNBnD4U4zVVJpq/+sG0HquJChLXYzH0vHUpCnbqaj2dAxoRaLotmZuiCT6KiBNF
BqdGVjiwho1BU7VD+2wwM/R+l9OCnsunZVkuxfRInmjDSZLhU58Ltx3GUrcqh62B4zYu0p3Z/ixF
kg2yylbVuIKMbX2kCsEEW+Yk7cbhDvBw04bJdplVf9C5ioH+9AU+VE6cCeGgKdO8pa6cDltmy/SI
eM6f1jwTJPfEDfog8ssoAKEdRF9Y1ezV/JozUaloYakKDcXnVxsKO4OWYICyLZlQ/UjpqmbvQfY5
JHH30MBedqfSaLeizu6U3KWckGB/nWu0pLz2ho66lt5cQbtKMKFckquF6GGOBbTcwG8jTdhrhMLI
U1ArNb2GDSosH6usOWRpBTXS2KQ1LyTOHiPKlAoon6Srn03eHfWmeRk1lh5usxnG2QJTHfzQtqrN
z1KfIq+To68e8/E5hppsxYzTG9vPmX7KamwWBJgOXUBz93+lYkPykoiBv9YiVfRBdL08YQBMwx9m
z7JKxxMK5r8+Jf7JRb4edg3LxEGuQZAx/uGA3VoLN0/OYVckOh423HxBvE0RvuVGONXAH/71w/35
1KtiIyKBZ+ocSzn3/vFIqufmElBAoRh0DBOsT1UT/fUR/p+e/fQHjMSvcpmJVVNcpw395zLbPyNI
/O3HflfYVsiPpaFgaZKKmvDrDCgUNtWSNZICOrITStrfFTbpLyJzSCUIP4pFbabx2f9NYjNlyQIB
BeZQhQOl6P+lrMI/UXGY5bQ+C3hDMs/vj5+6qBJ/TFTGQIFXoQNM36z+kWf3GoM0av4Tp4Vo3Ji9
vciMgdvg1BLZfsEGjyT5gZy6RIgsyF7YsmSPphFSCT3MgWkPjZOv+XUbwPwQUDS7TMYDRwusf1JO
Sn2u1dQpXgc8XPTHbrnmwV6jHNLzA8YUWXJk01YPxGrQ/tcqdqOy+1J8dP9GxSLe8WdRiandREMU
jXd6zbX+8S0IwKY3IqAyv2o9Ix2Y1qe+pEsqOG0ovwylLrqtXr3M+DkNo2fqDF4vzLzvLDoc9Mfn
OI4HLEHrgIvuMJbxUx52+6gxUQWL65QWG3WYn1sxu/bsoaOGy3yhvd4q+VWVorOa7uOSHUNI5HPX
MUSvX3KiWHKKJpKdhqGlGzpJIJgW6Vzn37rMzgEOBGkAXHGTntW2iPl7c6jSgjhes4tiVPJUwf4x
TlhjGZm6ncu7bHESMuoI62ZLJKXkI5ToZjF3BvgbXc5OLdbxQc1ZF1raMJO0I4WOeNCi7dUUaiAP
vZkaE2SrrcXdazEkVxHiD6s2oxFUpfBmsTojudxNmTmEaX2b+h6Ykgboo21/hgYVVRM3XCPwRGKT
4kQZTqomMWJypMebpk/ZIDBk1MCmH9f912ROdPnEl2yU7szMovGtuYl5EsdqZ0LlDgVrhw8bW/RZ
kSYiAZwRaLm2xoDFzdqKg4JAVO3o9xwi7Nbr/yrsUwi7pLu0xAA8vuB6PwwX4YGpLJZ8IfTxYITT
k1aNz2ASXpJidGeZigpEdJO+DsN8m6vwJTeFvQyKPQnlezIIN6kZn+t5fqaM7Sq0DH4XP2zwS9At
onG8ppzZye7B8RBuRcntVU0940VP+hI+yXTL+mV6VICYWtsZ/lM6u5rWPghT/wjd6rZ+wwiwSFBC
ZLHoiVkHeI74TYoZPKp8IUrMB+zHPZM6WjQVsaxOWXRev0MYhuswvo58pW/Hm7DMj+ufS2nSZ5Qs
4TGncB1Qa/vr+ouyPriZ/acmpcQOhJschNf1z6BFPFQEd322ohBdm1IBWiIuj3E9QDWOr1oL5ATi
dq54RslMVu4aBq6R3AtuFVrKVGR4D2Ao8O/1941WstFySCH8PhjP12GwspvanOWkO//+FNfvi9nu
s6jYrE95/b7fvh80oTBTxv/y/JSeEa+vv33FxOdFlrZNpuPvz3bkpycYIUEoeevb+ftvSpgIF7C7
RRpfZJTJdX16K+8Pvsd+fZ+VMLmuf5YjKWTKQYuHVHgZgJ5uwCqPsfxQTfPNIMqkShJhZR4bdOG1
D+mM/fr8BkuGxYKb8T9efxT30a7TJr+k7Blf/mcexv/Mw/j/ax5GLInXVKRZPCn1zzmO3wYljHGU
ofZlOn3pZGZ0Vd9/dYJ2TYXojks+s0VS3F5ulBDqxO+pIDRoGuULE4cEW8J2UDJbTqrYv2JFfUGB
u7dMxfE1ZsV08T1ayud5Yteo6sHc6ASXUPFPDeO9idp1wNi7etcKq9ctqyCwGAsx4ik7qwHT1nph
PwoM32O6zJc1E6gcoK/ojJcPI5OZhblCOqzifBeJLjiByO7qsHdU8P2eaeGvjZPiZ9zbMwccyiNZ
sheRnjuyIn8RNy0RRbNZuXY4oUtyE1W6qbtD3ywbgyhxFFs7VTGIRs77AGj8+nfAV1ur/GFOkyfw
YvqR8RN6sxHKGT3JgvmLs7jSfBZlDrfZDujtPkt06g7VX3qsEWvUYi53Em3O1lz2K46xwBdTpMKm
YLZDIHuRMG1z1doEzN+rEgt0hoaLB1xMCKVoWEGg7K2Q+taI/dSHiN2KT2p2W8Xmqp3umFqyXWoe
WroJFijpYNqLlbHr1Xy35sYWir20L/br682q1bU5O+szXf9dQdllWvVWGolAlX6X5nuFCTekfjZN
aW3NMNjoKU4hBuaKubzJu1u3hqgba5sJgx+WxS4tVN+MJ18hkwgJfTAGX5DbbbYPRZCJvPDWGn97
mLwSTzGzbEnGMHNOAVc7HWKR2YTUkKQFkYnnvUB4UR6FTa/r26VRvTk2fcvai3xJ4p9R1Z9HiLcF
xr9FN7e5pGzohmVMSxrn7fqDqQoPV8ewzHekSA+KNnjiDJyj3GuNzJFUsfUOduT/Ze68liPHriz6
RZiANy/zkAbpk8lk0r4giqbgvcfXz7rVMxIrm2KFZl4mFIqWuqsJAri45py9147SjfhB4QDYiaf4
QLrMRs9Mt9OTbQ8jsmiTjXhuxiivApC7sqjuSaTvwEpkGLVpehCPNJfSjXiE5ZARziCt/PTJ6by5
eLL4g/J2Ewf8HqGxKJruKN58qltr8QdtaP4+D0O88oxEhTagZOvFBJcortkcE8lbiUsPNPz6zlor
HTEveu/aZbaVLpLnuNDAkJDLqwLZ4xhPq1FVVuJOujrZdJZH3ZkOJjJHGZaGxz6giPOd+GkDH0vm
wM3mCphm16Gdbuze4q+cr2ViPxzCySNikLU1x3bN84C0yStx771srcUotKd+Kwa7GPQ+AU+Y+LDH
FVst1UEdgNdiFaXGGaZbEzm91PAl8acDxUZ6mW/E0Idgw/bNcLvUWeNYcmK8+5ZFRjRvmYGn8dfB
711TzdD24egFaxGlJ8gr29Dw1lH+GuTYEwDCSPyp3LP2rY1PQepXUJLElyt+rkHSY5DyidFRdfK/
PvZOBVvnJb++sV6OF5n8pBfkHPLC+ALFqxL3+Ouz4Cs0axJP/GIrPhXxlcK+3gaO6lZA/Ll1mT0X
tULxT4ZM2YmXKv4NDJxL6OrrMf5rhFRMV0ivSJ8XX+hI4m0fpBsxzhs+U/FXktOJNOrdOJYPVUFu
CJ9tXmdbKPOugEmSULFQR6JVRbQi7SCGReukGzH8/jFMeGkh8jtLU2ZkpGwML9+KKU0MV/HLiclF
jGaFV2kr1pqTl5scsA6KexX37cn9Wm4xaTNEdapraaXv/5qgmCJ4FuLvB+iV6opeF/87x0GR4uLh
XykmrsfvpBEjKYaHuL7nKCs6daB+KA3REhZzppgYPGRukaat73vFdKOc9NGCN8WLzEYTEiyQTOpj
MXq3fsrcKoRBgfM4jpJ1YuHKRnlkVKS1+DDjKIbgW5HoQJceRmkMbAzBVfNKlpRVEt+RuSAR5306
3Eo0UeW+fnKom4a09WvOGSMm1jZtKeKRKMt0oFUvmsrxAwYbGm1amHwX8hqlf8KHIbuleQB8CG+8
3+gdGU2EBEDQoHPo1Wu/cCc6i/JKvfO9hyZcQlG11JUXrLDtl9ydcbRQ8VElDzfwBUigo964oOdB
9LtBZXUDWj3BUOGv6/a+jj/C+jWT1nq86O0doEPouEXxEuiPCa3LdF8YPw0fisuNKp+jW0ujPIr6
dwOiTA4OsB+n9glliSdknyxO67Jf1v2STBIZJRhF+ezM+T/ZKgH91KxdOSOKfFR+cufthmw60u5Z
Z5VJHLCzM4DRWBPxL0WyjBJt4+TnYqKsXkfotrU1CyMKO0+wz08UylzDDil4Nlsl5DuORywfGsuv
xCzOJtykQURI4lEup+MbQ35vF7SNG+VuTOtthJw+SHNKDAEMnpM2woYs6rZHVRTaWGnPZVzuKo64
c6POBgH7QOSnJseiDky64Sl5bnxEYyxflKoAUkIwe0P9P+kAysDz+WFV484jhRclwJpU3kSmfE8S
G2dTG4olQfNrzU635LMsrQG/CwlHRBFtYwBDlF/ZJchdt5QQP8SB+mt2UuqRcc92oc83liav+n5a
hb05yymWeqG6CpkSxSwmxrqYMsSkI/68+Fb6Ydr1hCyYkvZrVc7IrvcXCeFojW1DkDTXYjofpGwr
Fqd2RDSqt9jdZ+1IFT17lkviUxVpJSfgaT1lB4+PKcpyex600eP0se+HIVuKvxUHtL1S3y1lB+6w
vYEzjs3OW8mx5NLbFbOBZiVb8VfxG4tNThjgLGHKVCcmvlqFnXmbMIKn0XDJuVyN0rQ1uGGPgD0c
zi6cJ0nh/7KC6UwJoofANGAxNYrbFo/FSvJX8BHbiv7j2DODgm9KCCgVD9+vbKono1jdKGw8qsEy
UYLWrRh36NNj8POY2+dBgAdnlGmK45SftZkB/sY48QhRKsTMFcVAlGULkeJOT4l3LCkRRRVsn5ou
Us7GpGsZGyYlcN7M7ajmJn3GYLij2EpOF+vSsS1fHfwGNebGqXnWa7CqvBO1tUgn6n7NYzlLuypB
jeYd6myFLFte+QmiTelCaN2KbjBaYw3zfTaPeHi5fNbaG8zhTDbcJf/NfGfjKw4rQ0KatbJSNHUl
qiVjru7C2KQewU6u8VZa7fDK4ULyQ+BNin+FyC5XTMNidRQPVbyGysQCbcmr3LHWZam7GCHE6Ftm
S2lM52IyrRqmndRapzJca4j0ULT8WH0zjfdepttjNeFh8ihY4U/BDxI0mSspIIGUMF7oQ75QYA+4
AQorcseXio5XQxX7y8YZUGlkontvrE1GWVX0a6dHMp17PngrZgbgbOFjxqbC9vP7ySE6Ws/bhZNq
B0fvniQDA3U6p2dWopXppXhj2mPI0rfodVKxOvvJGZOzYg4PvlGt87Z5gtaCmbJqX0YJvY837K3I
exEjtkXOEJbEDLAJotfLusYWLAgW9YTGkK2KwsgOAmmFoB2ByFKs6mI5DLqc18rnWSUbWuGZYboZ
khqxdbIcaxOzjYonXAWFvjTbfgtfaC32gYSJrsQGNTKNDZlPaw8SN0A58X7x167FBy7W0QTlgudc
bD4P31wFLHfilYn9h/iocvY8YvMnXqVY/aCkrn5Vuf+tOv4hfKvyOv/ZXIP9USi+5cVYhX7Q/OfX
0Ojf/si//EHi1/nHT/r/lhBgfqu/PbVZ86P6yH7UnzsKEhBGGEhIaT8JcPX/ME2F1AYdG/Yvme0/
BbjWfyjgG0AjmqQH/NU5+KcAV9MsTXUIscP4TZPgH+0BegqObRg0DhRLkB/Nf689QOn7WqYIYcmm
+6SrhqNegYzCzAGr7tF+ChrEL3TgbUBvErKkT22TL6SkvyiP19ehMA/KkDgEhDNXus4y7emwe/Se
RlRW/fSjABqsom+M2xs5/0jIHk7pJYv4Mb9H+V/gkbQwWscPfUEVNVxRNF8SqrL5/tcSGtlvfqtf
aRyfRJrEx1WJ7cGvUEp1aSvtLNXC2QgEtXUu319JtBj+fiVyGBRFl23NvlLrNrHlGJbE/UuDgSDi
3ihOcbkvyTbog/n3l/p7m4+uIt29/7nU1aP2Tc2My5CbIuDXJTF03lPg/P4S5Kh/dT8GAloNw78B
cIt//unJKURPO7JPVylO2Oc2UkTa4iifbCmgIVSUG7bEl9ZH0z11eDZTTDUGaL1OWHZ64663X/3+
I69vphBhqsjw8V9Fd19CxVNG4baTEJzS1pVD9uwoKeLiYyz5EUCRTf02aM2ZbD9Z5rYBlllY/axh
sk7AfnTyhSSdxOaEnbWHHiUZh+UZAUMzRbppQG/mN4P8SBASQqc3uXtokx5Dk7dj3S5nMRD1PMEv
DfeuIbE1e02UC5ld67HtlqV102Br6TAxWAHBcPcGBqQJVqFhHEj9WTTZRQ6nozJQFIgvRvRIZxfe
sg25ql63zXQgpHQ5tng4fPkcBCB22QFr9JSknJYD5JANzY8c4GJivgz4IMlsCmp5nStP5LWupmJn
5T8cjmXOQFxx/tz1N4VOEnGyV8yEw6+07BQMWd65AbpcGFuUj5mFxLIlTlsBWgd6zHyWTbDDPmEN
8ksZlNAG6BNQJNO6m3i888ZnGMek/Mxz7FKNXy3y+qCg1DGSR5uzly5kN97RaDjk1vyhYg8uSdS4
560cn3h2c6nV4CChBbmxYJ7kwU8Ze4nmXTz5kAiHqDwvtF3sncfpSLNp4RC4bEl3YDPl9jEs3sdx
L+Nz71Y14guyJsumdvVScjUZi1T7PFQ3EQh6ucBsOBBopG/D+L3AIo5IYdZN7YKz8EKp3i3Lnivy
SGrjselvVI4OJTJ+k1cUjY/92K3aEgFNd9PCRYEV4FMHe2CXdtB6fVtSeqR1jlgHsZRxrjr5YIYh
sNOJUI77erxLmnPXvkfKwddve9S6UlHAIQNxivLLViSUWNAHKMCl04MZJS4VtEsemG9+HWyKiYaH
GZNG8eRpG7uTXhy1dm2t2HVKdShIgIdqyp1IzrZx8PFb1OXGN6S55zRulzAI1fnQoQTV6Jk4HM98
+2c6VFR3jBNBgj/Lmp1Ujzg2BMxsWN2PItOWcqbobH7Rs/ndIlf616bR9oZVrqqoOaTY+WrUfUBF
F3Rw2EUjnZWIQo9Wvlxzuomw2Tk0YxwRvppic4rwsI/duz7ldx1yHgm+FyZB2JciEyDSCZBrpR9N
MuY8VYRD3085X004OFJk1lYFDYN6JV7we94CIJ/YrYuESBYKxrqx/P4SYmK8nqM/XeJasp9lMfIR
cYm0fm1hKUjG2zS9tqiJm85Yqlb11y6LXY3/kX+xKH61Jny+Hmv85zm0yVRHSonednUT52h+lsuT
2RGR1gRz8Dt/mLL/3gMHeshmgfMiGERZv1roI8nL+zDuYmL0JACgNLTHDLaS8+8vPrCmFdUW2Eb2
J+LX+LQuGFSiRqnhnjrWOchC85R56fvX9OWdfLrE1VKq6E2gWxTbgS07Myo58yCNFz7G4e8v88WA
g+lmKqZMiAdPTry9T3fiNI2aFU0V03tm7kDsbPYf31/hi93Hb1e4WqhTKyC8mfOHO0baJqtIq7UB
qMXUUPR/f6T9dqWrj6dOfEkLQjHS0M3nMaZBCPTGsFY1+PD6X0D2fzmsVTFur74jqOEOg4ydKlkZ
V/cVZcqYWVEWu1OWPTIYkavRu/B6oqwpt+nawSTiudXsZTAZr4gl53E/LhFYIjKGf528ejHeVsok
0BuPets9Dhgt2sp4U1KdcFb15fu38OV7BqtksUU3LN26+gqHulTUUuPZeN5dndPFqqU/jCTl7xFc
lmrLn64hfodPY6ltVTvTPN50TJWFeN1ZCEcle1WDU4UuVp9uejI2Pe+iE48wJbdd+hEiODP9bIaQ
IEe1k/YXu19P3mGaenTBjylQB4+1UlYPTves2K+xsRfo6AZpiJ9kM691rZxgPc70EZXiPV6GRt8m
7aHobmztUmDETj7K+ETMPFvwVxPAdlBuK/XnqKyr9tnXLzoAEEq+jfkQSrs2/2k2jyUSOiO5oSqY
oepLiZ6M9qXSHxrtgzDsgPBlNhtkbIAgLPkVUOiDPFuOk4Y99d1O9duE4kbPLqkFx5FL5QJrDqEO
0D3i+iDneHqzCdnpOB+wlXneW5dNbh9Fi4a4UWm4TxwKmIRTVGG/TRpO7CjrTdhNBeqjutTmRtmJ
Nt2dTUpEN02LStpmzkOPx6ozzKXKlsJGoC/FgMj9nUPwsQ8KHnxQzidn+O+qvEn0nYZdYLg1KPhK
Khkk+JNL9aJQ/kYWM5i7wdkX2o8Q89HQJmST/lCls229ICkG22QQ5MDX67864UMLDTbcWPmuNg6T
/qTm8B1s9nMwsb8fvsp1YqB5NbauZtw8SgDdqYzfJpKpovl7CbhSGTzEIHWm5JhzK50aQiT903Jp
fDER24rMR6MqHARQ9f4+qg07I0w4w+LWq9TNU2OT5hLtsXQtR+E8IqtTsx+VSV8oVNfKmtRekuJi
k/qPhX0M0A9mAeSY5c7O45NPNkAPJU+Tuy0nBVcdK/jeVApJM00gh4zvOSzbYqsTvlgOxTocMWVJ
5dKgxBXR3Q3U4NhO5OsgOjJRW3UaFuvCXubQtuIJvo2O7ww9faQGiIvbaNdOxM9l0kAPT0MX1e31
JCEeFz15oy8Hqz18/5qECvBvkyItYqhrqgnSULt6TX0XKbaaIkM3BtAIzX2prtOfXS1vLa059HiG
aqBHU0FqQalfpGRykwamC21zSUmRhseE3oSQGoPhxo6Ux6Bzbnrl3BjhNpa6OYW8VYWHJBRbeqYB
nSZ8kKo7JTe2OjlPjjecbSCEM7+lsgspLcVzPyTdWoJ0lcrTOVczF+7kRzPARqLzFRnuH+7/q9uH
yGxrrAwEWV2tpnhNaPQGTYTjsloaNX2c+vb7K3w1GpE3/uMKV6uO2kkVCUxIy6OwoIrR38Qd7l+9
+MON/ILZXa9un69ztZZKlm2Nsc11QsB0IZhXO2sWNWgQUyXBSFm14GHgSm4aSDOD7N1jL/vDevKH
O7WvrKUQ5jusIjWxLfjqbeUlyU5D86f7/HK8/vNx2lf7xboYi2kAMutSpyUXxj5gGvv+hX15BUoI
hsGmnj3j1cIrdQ1+Ns4uLirohaw8QgX9w4NSvthhsxEV/3GElFa/elf5qBqV1eqRKwxZE07WTC8P
LfWGTr1k3pNtH2IfeQXh4xxqoM7jceQrRDY3M/ARKQj51ZE//f19f7Xt01Si42xE3xTDxD//tBnw
B4oMo8nrM4EA5UPqIgWNqJ/YsP++v9JXA+Xzla4+OnIduyKP+Oj8/j6xfqZQGXTt9ftrfHVo+lzY
u3rEfq4gYLeoNmVvbAwQFz7Uzqyq3egPu8qv1rnfylpXE6jlKPTiNCpoyG8y84NmaZM8Nsf4mVTH
AxWf72/rq8/8t8td3Reec6urAu4LkzIRKRQN2FYlD5ibP4ZViS8ICuT/8ZrO1YdtGHFktja3KL8U
e6JM1FnzmK6026Gce3f+jbT4wz1+sXX4fI+O+vtIVFVkjanD9Z7ibKm86ovsyBZyRtynvfz+Ur/q
yNez5qfTlHV1a7iSC+yT7FIGgSTUFuMxfGl2UbEkpf44bZ3DtnTZJC6LFeliyeEXGuX7X0G8sOvf
AGAFeY5EHuHKv3qhdiTHhT2RgReas4NPW1JZTv1iAOuZAYL7w/0qYnr8+9UM2Ky2TsySdvXptbkz
xm3L1TpUaHNsatratR4x8Rv3ygGCyvf3JlwLf7ucSpwwFXxs1KZ59XEouj6EniNHrrSLjyNPEBgP
QJlstsLIdWluoQ5Lz+OaMfT8v7nyp32NmOU/zWaBVhUSElxms5fopOynx54Yk2KRwMXK9xi56jtH
mkmbERbzn8KylS9XkE/XvppJUW80IxGc5DCFM22vz7Vd92jcznCezcdL9gFd0f3D3X65oHy64tVr
DckTaEeZKzIJBSdKNocbHjJsLniGKbr9u+lBXqgEEMxIbmeL+v3lvxrCn7Ye9tX3alqEUY3ENrvJ
Xr2fHvfkPD40q+5Pr1QsvNdjV1NJMNWhA2NsuVqYjTYajFgXC3OjLTDXAf0pFi34CDX3zp1hQF2n
0tsaWxXTMKVhg8y3KEzO398s0o6v7lcz2NHp7JxtEj1+H1tGz+rp6BGFSHwlEnyjAqW/+mGV9HML
JDPFSdPKHRXHJ6UhA13X91U2/TQ8693PzRel9XbVUBI7mvk/sxaB3EgYZpc89qmCuBQc5IAVJQTL
YLenpOrPYUiynymjplIuTiDT720vSRNu0QxQ3E7uYpnWeGVs8M7vAMKAnZM3Ko41H9wmvPhTYZJI
CZfB86r7vPeedbzkWVHOK2M4p7n2GnWKGxJyn+QFRW7MryC8+5AoRxteVl3dTBrQf59aFmjLPAvu
6xqJU5hzpIJZV+WurXprNBgzyxh3rT+uzcZfeVFwsGCE6GHPGawuuJH2QszwPPdtXD2I+yiM5brQ
mNwTtO0j15mUp1CfG2x0UgyrQQ1YL/4wdXr+H8LRLnOksJWZxaEpsd6xBsTNCzkHLn7S2NEvFlgN
C5tpgZ9najE9luR26cUuH4yfumYeExXdlNmiklECTM5lG64mDS2qmbwNqCenwMFHAOkVuwgKgqOK
b79X0WkY9BRIAu1z9D1+dwBOqWan3rwL7HAZ6SxKBSRAspUG77WQjNewam86I17F/k3k3Na4XGQj
WtQqSdalT9G95EoZ+aQW7bzklAMcAUDSdgsGypY6Bu/YmysoOKXcvu87SJVaPFFWrneF9RjUSGNq
a4mbA7LXsLYIri7LEQhsuspK80QcxU3qS3MZYw5ShU1Sgwb0ixPmHMJZ2Y1LjgAH6aeiqRdRg3MK
7Y8f3bb4UBW8T46Ne9e4qWzzZNjROijaTRZSdZZ5pKDIKIAvkTtSsAHzC9sVi/2zJ5LhxgyDVMwp
0ddfyi45+xD+ta7c5HL+TIzZPptkVG9EqgkFRpfvO3S/Hjlfsq+gvsSt3ICHbFHHQq1r6L9KAb9T
VXYziQYFRfyXdEQ1Qz7a1AHcmJaWoi81W4X+WiWLlEGq+/2hk+29x+5Hc+rVpDZz7FBaUN36wE4t
9G1m0JCZGj2bXrCebMbeNKKDqaRbT78oSbtWY+1tzPSVmeKOGcZtn+bclR4sQsPCa6/i/A7hJISL
JM/m2hSuoojkMDROaSkoZdqxpuViRND9BrI/83FeGjEO3G7BUjwPO/PZzn2KjaW6AgtyGmG6RBCW
tQLtJRVFeh4rS4kfCvYAoUJicT/MqyE5OQ3NktBgNKuPFvT7wFF29ETh8QGalOSjZCsAzuon0zIc
mCvKvEq8B7XRED162zb6iXjEtVpO9FmN+jV4J1P4fcyKvSY5pzCxgTnE5r1sFT+1BERO0NZuBTnF
bzCe9RKKtG4Z03DTg84102mm15bbkPMi2Wxv7WrbN/lTR88yH59GBECqXZ2UYrpvIC/aUr5OazRN
vZQeoqTe9ASvKRV2n0jfDMzLKZDDPtLmfmPsdcjOiQxFIfWXhZ6cmhrOIRzApHk3B0hunlJA6rPR
lClYvE2iemJ5CeVGh3sdrhX0+b3dPeDeXsRwr8xhOBJ/MKMJQLgR/NckpN6gnMoqWDeDugixjFXM
XKLXZ5jobUsNWp61qEjXyFJkQXlwydp0SULle0VAnQYwPKr6pdTQcElijRaMoCLEFz3y5wRzHO2K
fDGb/fBYuFKvLY20P8qEhY1N+mFY3jGTh7l4bE424LHykTSGmKHHHcd1gAukXUyvnVffFoZ6H4HO
sSkVkss854y4CFXQFhOzIpakpZKBNzDS2wBmTVJjQaOYyLmp39Y4IGUSnswSEPSQYULO3ToD8cJi
SvZOxB7LR2uLs9JUc1JvvJsMy7DuycceLK4RN+sBjmo0RpDBFBzkysXuiLFwYDL1DnFmPaGPXBLg
tVcCddSCn4HmHSQnjgjooNYbU4LsahAiqfEYJfjITZ0QwsQbHwpEuVkK1HPgiKcU9VORT8CYVY4o
lQQ+qYt++gOVoyl/NlUdcZRB6TONj14JGDCq0kvcynNPF/08jappXt3G9T0YLlAP7xpy+Fp/1ek5
aupIEh0utB7wR2/NE1KLvCA7JXG4mOhFD3n3AZcyybW50l8cgBrR2JK228x8p1o0VraOOGrbuOF9
uBse/lMPy0aehzj/iK7Iw0MUaoeaknilg3zLTxgvll1KSTosVpgS9yrydsWz1l4Gdy0rF1kZbaqW
1a8lcohAXCwKCzlNMbNiCOPcP9NDCP8gKwZwOVZP6xmihQeYOiUTtypWCYq00lPXchwhxDbXDSt9
68Pi0SLyz58G/30YhZctBapFznfyJiJ+NIs4RN0hIy5eORzfiebg5SaLGDWADdq5DqghPngjJHAB
KLGjedEnC0uWzkaiL6sUKbMKjwhBARJfudXv6ePO8vq2l99qEzADy4GeW4dRglUxtv6ebMAaIrg/
PahQ6mmWq/KrY1Qz/NxbpeybWZtY9zaRKjKy5S6Kl7qs3rQ99HzyU+k7Q7AiwBn1Hr6KcN7pSMwI
IyeklKJo8qMLlF2X5ivJTG4c2oK55L01FVJI5sy9X3h3TvBu1vVd2gjspjUsc+V1wPHjjdkiC9WL
kVJ5D/MdUK97xSE1qouPXVmuEMvdW4p9Y03ozgeJUq9PnT4Q0Zy1xvIRPxslehuB6fD5lnHtdGTu
TT15sMyhkQF3Ql5oPYsHqHiwUX0F1/ohMTSqtmAbQri1WG8cwspHKBqwfnXnI8bzmXL+IDwOBlaM
YMJ+7qKN1GH1z2E0yd06mZxHDVGip4OapQ6U7yz0wU17Bqg2N6xhk/ZANwzN1ZDrQ5RaCnRT5geH
EgA6P9Lv32MrXqeWs47AGncmTCRnQsh+gzdlkTseBFhSrCZ6MhI5Y6Cw8lUG9zkkR1uV4Z35lMXj
7A3wYDiwqhkasFjEyRGn4qwa63ll57gVu6MihCshJqSsgdgVPiFvuXPowI9DgdkQiAoC1JROfNgm
Z7lrLqVX7Fv08pGlguy0l2HGOxymOzM7eTJEs7BZB1a5KfE1tEm+hXqAh/ijJIuowCsis6o3obn3
2Gj7TjQrkReWxpM3UuuQ2tMQdMteki+tckzon/B6OP4wcEabGHXY6FZV3ysK+ggVfwHq1TIFNVN4
+tKQc4Dm3jFgh1X00BD7ZRa9JCy9WkE43AcChLlWqkxpr36LFoENng24kegmdwTyWE/DIkmgGTeX
tnzzS5zpuiki6gniBlQcU0mAUOtAVI2cWEBmg6Zj5Tpm6bIeBzdBwad2yETH21LdJ8nRsu2NZtx1
ECLQgoIqg6Eds7JK0rpuFMTDL0q3tPrXSQt20+CDCUZz6kO+Jx60wBrP4Qu8RLhtimePFzYgRBk9
MgB6Y9HmQG70W3WqiM54kid/nmu3Hcrv4E3Tipkf39ccOWJY5RaBmCj8XIiWNCHugz6++BFL0TCr
RIZ7NiPL+Z6gS1JHYu4TVIMCnD45RtEp4K0liIo1GYp3do4Asrc6hy8j3pAuEpjWOSG1yBtALRf2
XLNGggHju9zZWma3NojEtT0ox86dFN4l1snq6Bv2GAMcDP0G+zcYT3byIunHhmh7xT/qIer2qLo1
PXteSsZGLn+0KlG8CgRBGE7kmy21amcZQFKMmWKbcxvtSHmQfX8mA33riDylAdXzm/jb2DvVarkY
xewYnLPiJfKeaJbMe03FRFwtGJi022iGQgmIU2rbDQcwHN+9eSkDfe21+VLK7rOoXnX495RY0ObR
nEGdl20EGiotpnED+RA8sxPcC4mQg7HEA1MLCW9eys/y2ACRuSMra+ZJe9EdlY1bB/BfHd3kALEr
4hHEprKN85niSSS3PJAomiYXXPpYzlcFnqQ8ux1JCI2CtR3iBmxWojdlwEYIGDeQS2tr4Ycbs7or
TG0+aFxWxfEduqH9OBkPMs/YJIKCPFIdH1fHZ1+RD9ErlWuUC2xhaZWt8FlV3j7Tbiv8+gYYYevd
a9RZbz4ALK4SPv7+UY7XFWly3nEYbzxBnZuOur8NCZ03kF8hS4ofPfZ9TvHgGFsmhQUAh4zVc0wX
CLY11ivNzHEZEATRc5xg859LB1T+s8DLTka3noqXsu/dsnxL/LMTnKz+UITvTnvxdBzfA2PnbGP+
i+LnRqjWswVQJ5bdGbvsHhWnzONtN2P3w6bDKhMfowxzM2TkNsAW5gZvr10P0Ym5QuN4k+IOoM87
vo3dKZK3GYekonz1CuRe4XIkU8LSjhOEqVI3tnBvRKgcnLxwWbaE4GUrK6DbO2yd+CGujg3zS6lv
x5G8y70uH0aCBMdFCLM0Gc8OvTd9E9IekyC4RhdcFzPN4nOHnpU+RVDFa7bhT34GaT3YGcNdP5xD
0IWEIsennKSEzrjnVJRxYNEHGF54tvKz+kONH039ViNcS3sU6o0AzRT86mI6ciQBt4GOD6BS/Vpm
ewnJIP6Q8EzWeI5ovMNMCm3GTi5ReS8Vh7I9OxbpEfHcS2TUgfNQOScO0xQ52uy1t0l/zhtECmuw
eT3KO5mGKvo5z8a1cdGNw4AWS7cEIPttwKKE8i8MXJqiqvfDkjGezqP4QQ1WmuIqFFIA16XzbNio
1jNeE3vAJYMKntwTIjDbd6p2A3k4XvKsNyuHjGCEgzl+mIkQZA59q2HEynLTKjuPLw8lmTlTqiVu
Fwu1gLdGOeBMbts/D+ayDcmLKwEUPFrgt/v9JOEXMN6lh7y/SMrZD7ZFtouYz+P6pk7AJ80LIHul
t0350ZbzmPpkmXvk50XzyLzIeOGYr8D5Ma+UqCS86UYle1POt05O5uMho/ecrlAUwLK29Q0myCR+
yVA141qJgzlSlJLcYllExS90+1Y8j/gyWN1sihgV8LPIfvMOAawvzgw59O5pOLf5TWH6CxiEQhVg
E5akMGfAxgjOrbxVjJPy0dkCIjcqPxUMTvF8ysqZbu9U/32ywkVnXbygZtcCMiv8cAqITdoGJ8/S
d2qarY4/L5vigG/HboiUc9xY4ovPa0RntnBSklmXz3TjLWdqUq18nZnVUwFHtFYQRwhFhId2USJ7
KTaODs7TAJhsXg1uCCat58RDEQpQobIy/WRHJP2HWjlujmuDWvnMCAJcTPta+hjU+kTXaiOEgOS2
riOYzDwktjRpklFFqws2ZFW1V6dhE3TU35KOikQuQ2VgWxgmwbY1xvMoVpKk1rNFbANMNocYXilq
lVCtNwHlA4XRxR7Q2/Zlv2vTbGnECBSgdIG8gjx+0qc/1BG/KtlqpkPpX4GlYxtXJdtcHqPK6wdU
CuSPSf24ORk5aS0S8SP/bZv4l8qnLy8F08myBWpHvRa/AacKEEW2oOYg0dqAGL1q25X1zorrRYFR
9vsC6Vc1f10m79jCDkBT/ar6HWSKKscBMs0pZqMOFz5t4eXZAHg+vr+QaB78Xg/Gg8Ax3lbJOqYo
fNUKpnfjNYgQIuybwE4zaQVRCJacs/n+MiJt+IsroSXRGGYyTorrW4paLwucyY9ch6CrQdFXeh96
M1lVH8K23NbZow1tpoNMrMEDQ1l4sdlDWxNLcRQwd0+onDnUOvVDAI5RZZ3LPBOir6+AqCebbgrz
VR3xnaj5qSeucKYqAWbOYFOOeGYxQjUR+uD8VY291yYlgQs5RYVnnHBmdNtkJJcsrnYnFNTZuhg/
vLYlOEPde9MwL0wqnsQbOaV+9gdyGwqEMbXeMfVpJ84wyzjJj7XSPCgSsW4crnxOCuPOJl6gL+P7
UaFKFE/e00iRMdEmV5PUdUDbBo/YNqu9n5I03hQS6a20q3AXLi2URGCFFqQNU4iQudPmVMj1rWHX
AA2VH0MwnjIomkNpuexti3nUYwqLnebdr00iWdpsIxMfFeZ3BVW/qIEiQNoPKNM1ha+ZNtz2PIuw
km7sFvyOjOP8uYx0Smz1LNG3kf4+BsasEB4+yjOxUUMRyE6Vre+DGF1EBWjaa4NHvBXHMux/yGAe
TKee9zKRxjiGNXJxWvvYD4RhkISg+Q8+tiyfg3ZpEdli5bcBNT9fI94+71fe4F9APZ6TylwC/OTP
BMcO5yGdp8WQkQ2m/xd3Z7LcNppm7Vvp6D0qMA+L3mDgJIoSSc0bhGRLmOcZd/Sv/0voG+sHrqpM
m3ZZkb3qqHBlOZ2mCAIEvuF9zznPldliFbE06tJfeqL+ory/UmGaFERnStNtl5QQjWM2vxS+S3ml
UjCc+mkTqw+wr+HPglIq82dTOJeQwcTUhB5WlE6RYR0urEMUnRPBYPjyKUs+yJOMRQ08lWy41ZK6
JC2510vskdJMTIHAeQU92c4hVVS1xIs8OTJJRqmf3AQTXLaQUMB01UkVKNUQOoLmtNSLE5BWBRG9
MoXUORJJZwoccUDEHva3CUkTRi945mjeFXn3LqFw6cxhn9JjMCZW3hiAK9m35+JuDMetPwe7NPzC
0uI5V8hrKEaKPQUxf+jcmFk7/zSkVLjRrKtKvWvY1zTzdC5gsqhatgFtvvan2M3k2qs1yRvTDz15
MJKQ3NiPoewdDSQTUEpCxVl7+/eN/lZCI2OAsvOZm1nMjkKi3KmEhpp9uu4RzkXttS99JZThtafd
olaz3efNUw+btZDov7bVVWhN2K4HNk1jsfYlljDB1pSoVtYsFY4ElcKysba1Ntn5GO5jlEs6qWKV
dg6EhsUGUzYoU2u5r02D7MnJ60jTI7CHWutrVt/PJl5DsCWpcdTyF7/l7zOUltGzHxPOPOb7EEJw
aFablCe9pDiG9c02pg+Tml4Yg68hr8IfDUK/oNKRGJ3CecSM7wcADfXyDfqtk0Mcium+8r5qRPBZ
nGxlrfAsqZ/Rt5ZXgRZQAXshg5gM3i9GIn+VE+PUZcJ7klAPE6hPWeIbVpLrca7Y/rEC0uc3bTI9
HJBYWzs30CgwyzCK2CsLJDK0r4Ofv+v1h9V19FfI9h1eY61El1DcNlbiUmoAsRhK90OGMrDJFFDA
bNsVYGqwnvTR3Cs5icCZnq8nfXqpp3kHi+E+T8L7OtZfVCPDTCEeDCE55ua5TptzqMq7Oeq/mMG1
Py2JzRZIeFbCqXg7dOm6ysDy1dmTKtETTUEQqma0rhvKP+qy8eELrmZXVm57k5V/8cAezSEa1dV9
TJnFIWWubE+WkpIpp3GNGMxT88aXDdyoQQL4tr5WYtrafrFN9ceuf1b1N4XoTYENnUqjJUwBBsPH
DCEZy3RO8uKQ68Eu1zo3HXWMp4cBJEsx7qaOFG3c+rMBp4wkS65cvKhwwWFV8k0dH/s4tBtwmt1S
TNVuqcnp7XM7l4QLEx1vfBT5R0G/VxEGb8yeKiCSPfguxTpoIaqQBk+pjARvfuyKV5maCMGfTXNN
IhsCSJSZ1cqMG3p+J50RXEWLJ8SKXUf3GTv/TESRx8XJQzYbVLqaB0t5HKiftimZ5Pkzju4YtVmJ
CDgd9qJI1wYKYdIBv2rXQBjVAaC76ow0JGPqAlqKyX2unEfM2dWqLSkyXPvATsmuiVzKcklxQojE
c72D4AI8Cco9lfL7DrIM5mgSZW+QH/fKPYpIKT5FeKyakw6KKn2MASzFeOf3cXClT3uaTMX8TH3P
VMEH3wB2kyla56LhVdA88xuJ76cJTfzCodcoOz9Z63jSsy+ljMvfUzLCu2jOYcp2Wh95M47eW6NY
RfWKdEKD0lGMvgcgyKJMpOKi7DTVJpig8q8n8TSzAU5Nysga87L/pqn0h6gsVpNXHMoON67LTE7C
bg3O/tnqGOSYrzo8P8muYbvcelJDpqozSLSoXK5hRx4cOTpYE3u3BWQ53wmgouYDiEml3YM/m+tr
reBr96JOcIMWbuf4qMqbiDI1u3iLTflT3OWePNyptQTAQoHSE9lpcEzZpAUeupNcXuuCxbKdNx4V
N2RXrZpbo95rdB6H/B6IewuN0MSzw9ZdB4ZynBHHJcpZFV6L4YPkCrxBY8vqwDjXxdqqzll8KuuP
YMkORaTdMKdFj1mMdClyJQiKiSm7ExgN2WJ4HEhA1A0SLzJym6jvCzQS9iaUMGuXm09B2buxoW5I
RgtSw4nJZpKtk4CAmcYKof7vJmYgDeybzz2ZKV4GC0WCyhSOD3rCluOpGcj9GFYWxZAJX16cehYx
5xYvYVqPBxL+JSaR/K0TqbGsG/UkzS9N91b4t736YaXgpWQnC/DaQeZK79SILTwJ9lSxh6MYCl5J
U3x4NdLtkB2i6msX+u6S1ZQjxFQlYAyrIYXpsfZh4UI6JUHGiLdBRKVHIAeDIuvESvndx2uuQGdj
NVNYtxNPoQlvvJMfB4Wyk0yJfm82u6Gj1dWtS9odsvasa28ZfEtyctN4k/MGGrUwmfZ3Mh3T9LnH
N5CwsxGxJgFQYPe5BALr/mMoWy6EtZii+zg9SyFiskShmbwCk06yzUQwcx0cgp5+jj46DQNrNF2H
ebKXJhIq09ullhXVAASbWz2+rfONGt4DksjKa6qMzPmeX9JvAQAHnLwOFwIifvhOv2FxCkxOBaac
HUeOCrOlzHjUakaflFbUtR7Texde6SlD5gKqjpLAkCCd36bDWTDfIPnGc+xklOKr9yF5X3gYbO48
RZ2dygIITOxNZ8UerXh7UKjdS/e9PsMcSB98qq4FKFSLrhxhCyUZLjT82SM2z5hRV+xbndB4mTuu
fngbzyeLDaKhp0DPzOMsvVXtTSa8GEp7b3KZmqW+rLryQGeJRGwzy4hgJE07fvVhIXQwEUTtheUu
858IE+Om0V87YzeDThDi98mUGA4jnka4d9Gxod61sMiKh0QNwaA+FGQrFk9tinnuSTTXpQBIq+nu
KhEEMQugHFBDkjWOWYQrdSbtk7BSCcnHrKg8Ay1MPcmuYLel1nNbTdgMYbSZjsj4g+5zq+Np0SPA
gKyBlllHkl4z/zVgiZJQa5IZApRocISY+m/mDKAnCp6ZHhRF0DEGa9OtBaKiS28DI10pRH2axujq
U7IeVH3XAbbIlPZKBnQxLcSLEvSFAAKDdh4p4YaDcIfoFGtbmZDAxoKCeLmJJfkhBqURhAG7f00+
pRUjMLCNBugGzm3qkqSpAOMwCLc0gHPkQDq6Ib4TW/NUWF/KRsUzVHtLnVRZEi1Z90cL6wMdjj3M
gZsDATFy46ondiyjxV2L+cmK6Ai2GyV/0wGIGNjOEoNULMAiOXUlv4ZWujwv0nskFzhasUnCI6kr
ptKh3RXdtEHhvtHIpyr6hiAnuDj6Pm583CIKwVGvSMtdcQGeAD4xAKC0/qss3kdAUXTYJkWwUpHk
aBKzDrE1+O1s1AxrhpS1AVpFBrGiTIQuEyPRgl5J6BUXOJYafbrK6WwRCc14AnhYfksouNRccIFT
7SIDuCEEhDDZkRK1HsBlDIBfIin1ekAw8cJ7OSl0lyW8S4JakTSFSBx4TAtExgoIaQEqowKXYQ5x
urAi6xzsjJCzWR0gyQmDa7IfiqPOzYfjgPLUgFpTC/FOZs4pEsur/YnM7OwwN5KH/1QfdxnYm+qG
3aXbztBTQBOEE1nbMHJ6XKkdD6YIOycdn8firSvTnV5NZ6We3nJClTR4O11wr0KbDJXqJmbTjfFq
HY1XrSDhy8huJdQTDbE3ITZgeWLigelD2po7w/gZ/WppzNu6Ie0ttkLCQBg+8fQ9aKA0FE6j0uwm
ZvAxFG9HEEJsvffhyM8M5qqWFzEF6+QSTRboIWMSdnEysGX1r+K4Xiu4GzqyxqLoJc8wsxIzbJrN
qgLqI+YivUJ2y8RiSPo5WKClCv1dOmykqNzr2QTigjUZ2xiCQUyWFR3wpGmKwAFN7kTicIhwapw6
Qn4sCnblXptBi0J/yQV/38jRti6+atiHQD+cxwZN0kS3kcvSGrcCRKSaPe0EZJM9Xqyo9GNbWbJJ
Gh8r1nfYaB+ECByortPyzGPtxtcDTyv3PYXVwnwVwoFmW/8mRdVTXMjcJ/6VGhJ/b2797qrIskfR
6u4LJA95196G1vhlyoJz0xabMTNvi1C+jRPTnUp0WSM1ZzLHZC0hxcvPj1kXMsLFTOuy0fRuMkdP
lUoLymQGDFnEZWln+0Hu6T3VSGrgDf33SblfdB2xX7wt+VmAXFbzeGuVx5A2cWK0TK/ZVutf4jjz
BEMj7+tAwgCT48h1l59w/W9IQ7EHItBqSSRj6KFrSWTUTj5AEVmKDkIdrgPp3m/IVTK0NVv1TRsz
V6vFm0XVpC0T8nPaAr/O9MSuZF1WtD8+qS/9LCdUDRGL36LJpY71Ddn1nVTV0uZKV0bqWEFxGNV4
Y0rNLiijG66qo6mRS1KZK4hvSxe5pSQrsTc1kXqWrEes6VmEam7FD0bzkOjDJ+6gX8iFVUMySATH
GoPmUruo5SESk9pWz6kYTcWbzl7WILmL9qJTLxIqeXbo7Xl9SgeG/EvZNz4Rlmo/y5V/PP5FkZSa
RDBrFm03mY5HIFVeS30f3ss2Y2+R0E9M2JMXJCzqRkwvh6hKeq+6jqxBS49Gk3oyZA4J3EGjH7KA
FKDBWiEEhASkrEydPUyyXsREM1hRw/dC04BV86AzwYaLPjImgip+mFFK9KjtNVZjQ527SAvtJn8m
ZsCuooe0S48WWRIdbeGUUPHaYkk13NRo2/LSZL/VPMtkOv3+lpF/rrFyXTC5WaS+k8UC7fA/vlc3
m0NFX71fSp8kf4Faz8WDj3ZJDHPcx6adqKIbBFC9p4dMm2H8KE5OWVsiT7thf6RB64FiPZ3C5C6c
kURpgBAg6dKMaJWDQmsKIIzdCNFn6vNf3emILUxVXnx50qWTvdGJ/RBrnxAhYEmmhFpX3IvNG4zE
q0om6EXqo5ukQGtkZSuNqslSvOkQOFR94mHW3Ydi9VwukhxlAlY0rX9/VZVf3W0y3U6qyqTBEGz0
41VVU6ZfJReowiMmTptj06u2tIzmKRvH0kfr+SUVWF8zWceWAGfrJQnPRl3fNJSfBoL6DPbbLAG8
cLjF4ALDJHAUna6zQCBdOm5nYyssGkZfsE3YKZNCDsiELB113u/P5GcBOhzM707k4vaAj9coucp1
HkXJjknE5lr+tSMY0hKYo8qqvnAHaCr8eKnGxYVCGK4JYPiU0QiUhc/cZJcGnssjXKi9hVnqE9Fk
3Tsj6iBu29EgHkXZArYEw9lkdjZ+/d+ck6HTUdABI1oXRySnPyt9Msdgi6j2qD016c3vDwDM4qKR
sJyUAY1BlBVVxKJ6YTexYtNHZWNSf8jTRzFuHasdvtRmuE/peU5l5sZINaZrIaO9nAhe7j8Ufseg
Vx1GrSIHkB1qOVpMk4k7EWGvzteLsVb40veIoMavWYukgE5WuwhAMjIYqRP23QFQI/ua1EuFe6PI
7Mh8akIkxNkzNzbMxW3fX0nBm5Y1blTdDqlBlfOuyOqnPsXXbdmJKK7g3rCo2CD5vNL0yEb83LM0
F9M3Iw89jXer+pwuB+uzML1qBvrNsYwNsUxuW/+LWJD9MaNzplAthi/sHDryeasUEykJMD299FSm
QnyU6slNwpNAISDSR7sTdfT7z3ETrOYCmJJk7IM53GfwaFAWlOQxVfWIqizYWxpCMWBptLQ3Yjvj
+e7PlWm5aoejRztnqF7CaB0ydSva3Wx2W5YhdhcWK5HpIVajmzzrtyXHKQEJmYXpxPJrLDyk9GQi
ovNCSs91BvBzIhq3Jmh2CS4G8tM2Ozl4UZtuJ2ITnmXTNVlWSMpX03w2222i7XKARU0BgzwIPT9t
HeQK0vxak4WSVPhNqWcZFXDuUbJZPToogIXx1acwJXcMJIAgY4s9nQ+SKvo60oids9Pv78jP7seL
xziNisocMu7HOngdyfcoq/STgUL6VfNRVv/wv5oXT5Wcd5IWLq7Q4MFHSRW6WeUUr+p7fpZO+A+2
ZoRKze1QWt8WbnX1+/P75cG/83Iu5//d0ioNcs1MJSwj8gvCkN5pVtld/klQw8+TGh3I745x4XHK
Wp2I5J5jaGfqaRRNy8f0VfuYtvEnB7ocERlvDQYOkU6nqCjkTv14MqRUBMJolkCqdvFXlLvil/wQ
PHHH/f6aScs3ctFXRevFsK6oUGL49eNxolobqtCAOS4ftZvhtT9rB3a2h/gUbnb1tbD/5HCX9+By
Wt8d7nJR0PbgLESUrnjE4m22AfvhZE64Ao9sT6t4067NwydH/OUJWqaM404nDcS6mOetXq3KKmD1
NKeEGa3ALKz8WwPHQ74u3B1hniQNfXJRv02I31/Ub9OZLmoiyc8qLeaLixpXo9qWpFd7lIUcHnVb
egt2hdPbp9P6cXevbtrrch24gRs7D78/XfnyIfj7oRVLAfcDWfgyTY7eDXl+GjPpw0NmXxv2y9tN
ZN+dTrfr/d47HHa7nXPeHD856KWH83L6vmjOW5bUND5lXQ/Olss+0o7d0X7X3S+p/Zjbz2ikiIWl
4GR/Zkb7acD5+5H/mMYvcVJjJ9VaAgrYo4drt665xvTikZzqdit6XPbssAt1LK7z/+qM/zjupWs1
VNB0KhTRvMFpOOflrI1Vtw5XgmO6pTesCPTfZm7iEtXmfrZa+slpeXHW1sUoFMPY46bj6Jpt2YX9
RvyQ29vrtbfHFGADvHN/f7rK5WO7HJBtK//oGmsZ5WJcx9Gm9jVuLi+z5V29N3f+TnIld6W4b9Qe
14FneYljwz5394/DCtWlN7mmba7MjbpZHJ9Ymtzykw+l/uqu+/5DLR/6u/E+mRmKzYkPJfFU00vf
DTvzmq7GWlrNbuhQBHYCb9zoz++Cg+jTLbaljfFpjXrMk59gAZ3QtnNjarZmPz18Bf3z2V1yOYh/
u2yKjj9QlUwNG+OPn1BHellJy8L5wb1+cl9ubk7b7Wn9njje2vN2zu68OXf2Z/Ry6Zdf1ndHvXga
hVYd26QNTe8KC58NPdt+m+3RRh65el3O+Pf3hnw5wH47SVW2KCLpjDeXhlAh10staP3lUZhX8q68
q05v9MLt90fd3ps8hIM77BXnlT6Q8/HZo/BNznQ51LI1+efRrYuTTaLYbMj0NLwr9+n6+uXmjits
n/a25zHWbT6On9x08i8v7nfHk3/8SkO1BAf47XhPTxxudVqvbf7h6zycIYp+dnEv9/4XF/dym2Ja
ldGCyzM892Z1d7ddb5lB1s8M4Zuju7ni/z5ZQ32b7393PS8eqmogVNuvOSBn93a3qpy7E7fsyd5z
hufd+fxxPh6PnxxUWS7azwf9c6d08SVaSp3DlDWYtCx78mZXsF8K+wX0ukO/1YHYZtP1cRC/es+m
LTlYOPhFZ4cZNHdK53z8/S39y/HVYABVTEVSTAgCP37Jlun7mUB70pPJ03+jkT4+opDdW/fJbXks
zsmjhiMFJarjfzJiSJfry79/338c+XL6hsmrx+XAlbi6rmxm7lVgnwTn0dvdc+UH+5PVwq8Pp8EC
UGWTvpp5caKdqdZ5ZXCiT4W94qndbrfrR2+/40v++OSiqr9amRga9XdRJgAQrOCPF7WNmsTK8uXU
+HKXX5n9MNgfD/K6dQdv8LoDwgRGbCRGTGamm9vRNtmKK/FJW5t2aXvO8q2XTuowmVwZtnv1EdrH
T67ITxkR376A7z7l8kB+N6lUGapcFpPcik+VfX3DrswFInz0bwMbTYRzPkeutaWL+/j3y/OX0q7Z
Z/O/y6jr/9MJ1csd9a/RlU5X19HX17fX9pcJ1csP/wmwFFlfEOLC9mqJmmYIGN6b9r/+UzDVv4ma
rMk8jfy9oS916X8kVFt/sxRLJMBG19XlDl5K2g1J6uF//af1N+KkdcwbZFdLxF6L8l8BWLJ6vhii
dHLOKdebBEpSutfFi7u3RntQI3WkOhGcNPt6SnYFOaxzbYs7DYhudd00b+JufsKubNhxt556gw32
dQXN0lxni9sB1NKH73vQb3CbhJqDb7EB/LqKbESQWItpXO+Q/wzr9ib110J9F3een3iAw6ee1jEN
IYeq6TB79V0evOHLxr4jNsj8vpo7MV3wly+Q6wVCcq84QKfsMuOKVpOHZkUpWCdGJ4GMacyykAok
2pWwZ+ngipshOycbs3rIDm30mh1i4BajK/jI6q9NGoZ93bh1W8NjYVjuCX23rvyHFJyzhKPx63Dq
a9wLBxBFQ4Oj3J2rHbHz2bhBCaqvixdrNWdHfXwejNvpnfI0wRHDNS4dVXrKNxMs3HHhY5TrUbuq
5+1oYUHxFPTz23h2FZSIi4/a7h/R2qzGo5iuKvShw1VDX9G2LEfcYo3slQ0U4pd4JQab4qnB35bu
adPtsv2JYNvAbj8Ij0o8qXcXsVflhkBeiJk9qjfJ7XzvhC/xBn3vE9abqUJcThUYK6AXP2jKml5D
QNTwDqhD+KFYiN3dEMpSsleLG+AfOcwf0g7aE6CiPdryikjcu3gmXM4tOliRhAu+GmuAVq/Uxyya
Gg7Oy0w5YWXPNdsX3YyktZWJ+bxE+wNLAgRlvecPauuYGf0EVzzn8S4cXgxH2YUH5ZUAwTT3rMmz
XtSbxr01rpun2SG+UiFGxsPsygtUwUUUQlbvnLum6lDdR3Bj1CtJs7sSjzCCkPooYRqKTdMu7sza
rY2roF+XUCg6FC0rA+KXuut8tHM4SuKrSCDPbGst7GhX35uUHF/7F5nRGJPOA8Wc+Cq4SR6trbU9
FrTtHwjB3uMTLh2/3IacMFQGUo4NWhZXGPnLa7QMnUFPwmYb7JyJWEduNl4rgdOvoYZ4kb7Wkluz
OZMPbFwHX1TjeiiXzTJODKzztxi2mg3ulqbeK18T5UZmkF63wGpiV7iTD4G6Fst1CSbbzr/U8VoQ
QW6pXiO9YrLtCwGH23WLk5ZKXVngZNs36op4SbmgLkbzdmthitc2UbWbi5UWHwwUoMnBNHd6+GZ6
xtf4XabljzAAeRtWMTN94s5GxSSnHq6Xb6Plv/ukwFj7m0nh8Fq/5nHxyxlh+ck/ZwSFwjyJqAg8
adKYP8wIKoFGZDDTWTItU2Uw/pNZIFnMEswgVD8YqFmF/GNGkMS/EfkP/YAB/JsXQ/orMwIdll/M
CArwZIhCli7+1N+yWlXD6Y/Qom1itzYtp4p7V4FUHIa9kwiNpyi+p2nCTRCxy8y4y5PZQ9ygwqmq
O5IvZPm11wlUXbKftHQb+dWNNfNyYyIQwg9WUZgDADUPAUBzuZWu5gD2LOrWKUodw0C1nYbr0sCY
rE7c4aXX6q1XRPFNgE5rVOjySXizUb6V0mMstVuiMp/GSHgUrNpTegHfEai8HPqeAYBHrxnqatmt
cP9OClGnEsBd1Oe+AZtUrHd1EhAa4K/NRfqFQiFhWDLyzNHb8s5vF1ey4AiMIXrR7JpF+tHPR2XE
hjVCYBxgpKhmdjNp9XVcypsEwdbE+GSq04vcFvt65OiWNV8XjH5Cj4SJM2lV+c7Ig9VUImITkIwD
q3Zzv99IFS3QgkFN77YFz+4c+F5BgEhEB5guMT7aJzkpIL7cIk9C8vdF1Qk4aEBU5c0+qMb1qF6N
8L1Q4qRK5hQh9JP6kAkpYL3cSwPluajbVU707NBdy1W01uPXCB4Aho2NHsfSPbHofGu96hh1f4XQ
+aazVKe0ZEyVNY7KSdlPKU6yOph3ZgOTxhjtgd6LYGk3IYippJv2Q0tvJy73LFt2SUtmvIRhUMM1
u2gpJrQMWY74dVq3yXTNnmCVISCxTD6DBsYl69/MkfDQMFxJWbWTmzuf4ECL2FDZ8mmD6J4G5q4d
musW0qQ0Jhs/Hp6LgJkyBJzdj6vYZ+TT1dZdjOaSoD+rAsRbHw8EZoYokk+hAYZQq+80YgvaRlwV
fCmtHDg+ks24Vm7mvl+nIzO/NuGkfeg7jJ5Z43UTGTwlWDc53FlgjRtNXQ2h4eaqTpJ/sk0y8e+i
hX+fEfL7YY7uqcy49LvBcfNev3+NXn/5U/8cGJW/sVOjoy4hCmDPrDNm/rlUlukYkGRJJI4pLcWS
P8dF6OOsh2nfWjo+NBbRf6yUQdBr7HY1svGWEfMvrZT1nzsKrJQJ3jagf5iazmL+xx2UhrytMyZu
TpImMCeWmyap17mcb8sCeySuRuR9Cxg7F5UrHQ9r31b0/KOV6j/m0X07oemQWIC00C19c51iIZwB
iJWFv14AR4TIFmO9znTFW6hIFeszVSR5ApjUaK2hpKHQszYDfDGtV1eBSkTCQg/z9Y2Bh2jKwB6l
cAKnwg3lh5w3X8iaYu5vvsHE4JBZNYvvCpiXgY6fWHAZq1kAZzGcDiq4MisMN0tITy4RkoKATWHs
1XLCSa019fgtWMiNlK3SwlgtTCx/RPaAV7j0t3LgbxY8VtlyFSC1xVZOzoO0ruVwr4DQGjDL9mVP
HBAEswahksVHH4kKqPOtSdAWl5wo3mw3IDDtG1q9Te/FGto0xWt8c6sH70Ts4HC8MuCTWkCbZjiW
aZbjAAGSCEJL8Ws37K4MxV+HcrETJFCo1rSJIghQjfDt5TUCxJllJMELMRRF7uUNMIR1D+5wBP8q
A1ZtgomxHBmpmK9a8K8mfLQ4owodZV4GJnZ5TQZhchyMbQHqq+fnUlBzrWxsDD2E63kVAZeCursu
CfGYSP6BKoWNYTVAuYzNcB2F/HsLbATIn0SuRs332GbFTkVJKTP2iwMYubDYGSmpXtOQYEgn/yFF
Ezygg+669C7p0Li09TitIx/HhFnoIfB1KjZtmaMPW5akvbJXxKA/EDeAicLfmbNVoxxDyyyX4W7E
NwTEJALDOxymPruR0ZMnVXcT1SggI+HIWIy71Ygrt2h7FTt24OhkOzrzRLxVSTDCYraL5Ooj9998
BX+PTggZ8XXllmwlB+GcHDN5SrDuA2vCY9VLopfKneJgPjMKnABz3+1HBb0lSXuHBuSIhcRR+lIn
/b0ZmfNWJCkERAsQExx5kcXurolkT8uDG51ohq5ToaL66cZULZzXKukY/VXNKGyXnXbfpmHhJqd2
iAhH0ogWASFGM/IWm0SRW6Eb1jHOjDE+CNVRNdqUKKziq5HOt2UEYcTXD/hBRS/QWIKb1lksxffW
MPe9hI8HegVWkCY7K3F0rBuVPky9qHIVHJJZMeDtygu7VbM11rY7K0XWGLZfZKsbkXkG9yOLrU0v
GddROu/13rxJoeR5cv42BP1j3e1Ssd125CDV3YQBWws7zI7dbpQFdFpWsRVb9WxQO9uoR2mGQel3
1aYgfC1QRG5f9K4d/h0vjl978jvCDoe7ubTbq8WPkZU96yvuMAWM/NwgpNWfjKABO4Jh00tN4Voo
i50oouBpRfC+ZHtZ9XAl6P7sNZ14W4ps03PQVT7KArsneAH8Y8r4AorFLtGOIKRLhG1CHGNZB1cD
4TBWFSI37SbMizojhGJttXC0ZywLdhtot9oYbyuDZYRV8F0ya9vT4pjzfeOtkbt9XM7XgSy9meXi
CS1BppCvY/RE2SRVsQMBVNuxxjJGTGlT9yLCdBkETQgTWx0wAYUlTTJTR2wgkJGeJGTV6VWUoRj3
RFNDXtfK162aErS1aBLis5RgfqjlGgoOnv8kxr9i+eTldETUIQ3y6MMdpJLsw4oVGFLqt7JSPtQE
hUFpkCaAzWibQBiswv6j0khxq8f+ro1i1pIUV7lKRR2i14jCNb4kKh08v5NAwgp8J40oB3jIrXVq
1eicIYQErc2OshQyB7jUTg7NraDyNCmi+NXvG3aEcr5QD3Fk5fH1JBmvpY4zWUBz5mC0lK6q5mVG
hjLHsH3fM7871l2pO7Vh3GcKi9G4e4DGO0NIDKtwW9fWOen8szLVTiwyXPNnyQ9Oy+9lQFQM/JRj
aPgiVL75qKNFbZvhXNU3hD6THmWeDcM6lrxYVnt01AQlDMJZDuLT8nufwjsYcAFxgLHrTrIcdmeZ
OI58kCkrBXeSEJ7imPhSoqSAbbpq3p1FDrj8XdL2e21gqcaxl08TPcmdfvv955stAoNHdfPPd0Ke
cYaOuw5N0tqXj8Sf/Xk6gpY9DOFh6JT0vBxxeT3ueSeAeba8bvl4bMWOlhZvLSwAy5+NDqFw6Tt6
AcYaB47QEUCA397nalT9mWnkmORYI/75aUFPkMozffuk/7x+VhRfmcLb8nbBKJzVujlJZX/GWMTB
TG5dRuN/fMTl92HIr43oye/7b1c/VK5F/kuN8r816yvQJW2q3yxvJJv+cfncFmF/3nKdfQUBuoR7
jX9fLqc/dsfUqm7wAI4GtxIugsLtpv64vGA5+wGShdpcqwNmuuWd+qwFqYrhjZAmM1v1YXc/lviF
iVcJo4If1svhHmf6fV9ahExgu1sCQkp/VwX+/VwN59bH5F2QyUaQIN6mmR9ueZNc7+6KRuRmQc3t
xAe05+VVLE3r1NJWMmjbNKzXBqVCBeeNwto9vyIlf2s2sqfj8TNzXFSowImvW8eEpXTBwYwtr+jN
7UI5FaNiG5lL1jh8CtEtIlhkuWS+a1J3q/qJtK10pNiDgLS4JlAEtGkO+mQ69sSh/PVCxr9EMBJt
8AeB8d+X5bi0cv51pfz2v/9f/T7/x8t7+v71v/9//v36/w+g4/IOf+4B6EGi5KAZb7KwF1nO/7kH
EHGyI7Ohd3VZLtcQwjCJ0uSQyTbQvy+Xi8uCHc2IokKKpGL+l4ojxmVTmBUAux2CLiQa0fpPmmW1
Tslu8lGE9NlgUKMeNmMnv+ZEDQFBqTaBj1I6JU2V1CrFUdPyLRQCkhvJ3VQDYz33Q+nIZfJRzOqM
216nMFm2p6aUT2NQ3AyDci0sEW9Wf5+qErkwdZZt2j7xsUksMZxCd18SjkmlKMUAiruZjC3dIAVm
DK2VUIKJVrPhi1ZPmyXdzOmDDoVp1ZDIIq90g2OLko96UnkSSLvt9cT04qLawrUiXE+DE856JHY1
hazGefGP+U2RUGVohHOS+jOR6RaFHzGdW5v0kfd2zG503zoIXfMRZQE5TSLEoY6yfIBuhpoxbhZR
7fdKlrE8ztkyhwQc7BsWladYgapnqXgz5I4YnqgpnBRatTyByEtkErIELeOyBkvVehg/RD4YWQZ+
+GhWMhw3Q48dRZ0ku54nFbtMoWy1aHqVEdYT+vs/5J3XkuT2HZ1fReV7qJBDle0LpM7TPdMTeucG
NRE5Z7yNn8Uv5g+UaS4pUSr5znIVKVLL3e7pGQD/XzjnO8zpw1R64YmpbpKmVrFqFJnXAphYJzQU
Rm2NjbM3KpcC4ks3QsNm1b7iY8XySPmUk3Cz0lmiEbNIg42q0qSvadRvxNIYxzEHnhP1ojco1n1R
YYM3Rh1ZaDTuhCmlthHw5nWdCDE4kB4STXjNyEjBuKV/DmX0UEn6zWosCdsyFpqw578sHbiKDLtv
zfSiFkxM6j2KjilDB8MbCvpyVaX51MsNhaHEkV902RPWmq8lnXDS5cFhmORT3FUbKaFynzQQtYEm
kLGgGcjkiaqfcUAc58b4So3hOdLAn3WVtK3TJPTDDmSooWi1Y6XjUyLFr6kUPUgtsy9xUXiCjgmy
l6Z+7hb5YQQ1Rxw6KMsGb/2k4MpLjNyrq+HUG+Gh6vqPeJQYhassgUYhQkc6D7G3UI8o0ahz1Fgz
s5aQKfMc3VUhhmNRCB+jyMQ8OLLgmEwcGYr6nawIrIFW0omwy9htTCq1Xum1a8Fw3lTkFqkis2lz
Ij1AEaKFTJLluVZJrFQUofT1QvoxdXLlSiYY11zB5hQrcNiCEUkykVTMfJKnUARWqSXLSTFyw4vr
6W2q5xezMR7GBI4fR3DaDOeWZqG36vm5q3XQqBZ+lSS0hGOpAuRKggjM5sAAH6UxOPZwrRyl+Izr
7w3lzKHRhW/4pcyeZiA/stnqbhTQbEcdrjFBqm6NkGGHL4LCjXL8aY0pP/Q64LEUw1grS4dUzk0n
SoWQXHc0poEOrxExu7GfYjxhSxjyjNB0jE7YB2WYIjmx3ne9kn/rTYIsd9Z1bpth2IcjBlk9aRqv
lUVyOYzsCUSLjjq5BWsrChB9o1bw4gqWQzQgfG7UQndgdsv/f0z+DU6UPz/knLemewv/8eR//ZO/
HW5sedfJOnCeFbn+u7ONpFdFUpFVrpOv3wZcrIJZ/5J9rMsSO2RR+fls01nZykgiIS+xLTaMf+ds
40v4u8E/NhwZ7R8jF74W/Q+qrpKn8MhwgWd89iMkBKwjYT6Mq61hTsJj2ZfEiA/vhUYjBPHLkQML
T9+00TntxJJpUarTKRIY1Sn36oB5Gx18nWQgtzK3NcwDhF0QsotTFeOTZeR232HX7yO/ppieKhHD
Jk8cpk25gUFKXVnZE9QOw+mM1GvRq+smUnzzmYJzI00mJWtQ8/7kkyYKNsI4CbdJrL2kM7gac37T
opjpcX3lNn5vy+4L8OxhKotTuwru2/KFdpS9ofTObxdLoCMFL9GFj8RA4IHhAAg5fYNo5pYD61FQ
kta1cKeQXR+lwb5UwpcyD9Zu8zUgaZC2RjpZWfys6BNJd+3ejAH15XfQqo74zN4t0qNEXYDLne8i
WTy0RbTpBtyHcuVNw3w1lvq9ZOstjRTGiuTi6fNmWQYBK70aE68/D/VHZjLJETrsgjzSHzJFo9UR
31IADkR9HYOpxb4FFRpyqB/OrZsTTxvWK+23TPdqpaz5bwSbR1u9S31duuI3IwOuhNibYkjmRRIo
OuxbYwAyuUJgDigYuZgOyFBnsi4UR2n4WwFUkfNg1o/kZDyEfcuTqruaY0YSnexBGjtxeR2sdmzB
+J01HE+xZsJ4ZScvApzLk8Gfa+iSPfl38YAhsNun8bFvMBHnPQsa9udjeIjBeUE+Og1m7jXQrkcl
/DABdHdZ56XpDGmwvCgjTfvUj3crSXoaXwNLAW+puQLUkjZWtk0T4elO0wOQqxEeORHFxCHPiXHI
c2JwmSGFfeaLPOpEI7gEs+aqZOvkdNe8K2vd/lXTUP2mpWMO4hMZg9uh0VnNdrvO0rf1GGxqQLBj
l+CAz8+mbj4wJ3psRv1Bz8BPScxRK6Gk4ouB+sLvY2ZDeRSFyilWMF4QmdRr4n7OWN/oCeiIV1Po
N3qPI7FEGNBRfzTWLRYbr8oZA06GoybTxsJSk3VQnFvQsUX+aYUgvsUGN1EGnCGHPsmFqgW6nRC5
PQL7E0eu52bE0Cdj44XByb9Te9pZs8uAsJRVd1zSeQ/N6xBo8XaAkbQI7Jc5uSMy5wKlpzrk/fkE
IjY8zG7x8pxwNST8Tj21HHlSnYFuLWrw7McWZFzmOWJ0ysl6HlswspMEKQVeXw33QwY2ODRMO0tw
NHLlQ/HC8MPPrEb3ELcbA4bhoDaOyqIQmw1FKJROpXgc9ca3svnOsARMNKBRpgGgImnRvUYKmWId
m7kjzLL9EQ/1Ji2KbQrKOtcGP6mD7RS0vjUrbqYRNNCAKmKtpitw/RpWkyRDdSX8TsZlCcPfqvrB
4OdYy99hHB8GNl+o722rvikZMDBiIEVd2suCeN8WmZ/DJO7E+Dhl4yariUnZV0lpzzM+SrK3jsbY
7Sj3baCSVkjoOYZXg6tLYSswKdM2suJnfOcE81EPdGZ9x1TOM5iwDiFGWUl9yAwKM71gk5cssl9E
DN7RQqQaiD9wMG2hPcW54ASwPhNY3IrF0iw49mbvyvG06WXFBmPvdHpI664zmbU20vJDAU2TDKia
S+4/63lpcE8mfHuU/hGg8GeizyfdrHeKonlFYeAdHWFzl3aSB9xXwibAemk0qN5pXiaVBynsZa4q
IFNEE1K+GAmyRjIUylaHWal6y6Js66HfZKRRh9prBBSuCu6yBc0IfUGDSiPvVBAWetor4bE2peY4
1tVYkksgHIY2uBtjbpXReiBq74fVtNsibz///Qb+/0F52mqP+PN65PoGEOsvbknm2J9UJeuf/7Uq
QYaGH4dmWzKJm/ylwPit5ZYkBRGATAsoKWzeft67iZIuyZYKIlHCyMM27Le9G3UJCjUV1bTCHk35
d8oSJKJ/V5asiodVF4HwDdYkX/rPysVlEIU6WNANcP7rXHMHRF76nnmuzt1p9yfSSGQPaUAy+vNT
4WsyTlVHBDkGX6YFNgYHy1OV3VD4Wb1rG19UDxLqS21PrkRvOGZxka2XrDqRuZG+42kIKtQATKav
8szB5S+9F7bHKDghL+OMDlDhi99t7XSzb97rG6N2U4qV0TksdEXH+nl+Wzsvuz5prZOYtvgluaf+
jqceCjrt2riDzz79O9OcCA37ZvgAkgH9H3xh6PvkUygfTI559rWVR+1k2AMrhIpCya49NARn46O2
5+d4sds3ocfeu8XTPcmIi6vHLEAisJeax07De4zGiZPJrZvDPVqh9e9CdU3qj1NfulmyyQAuVx7W
Shx5W+s524qP1V1Q2gYBi6+xX53SFwJudfNKokLwZe36LUCa1JlN0HQIlIMHccPQHIouz/hdzGzP
fs9IXbEBbWXuSBiAI++xytEhQgpUE0e+W85UHasPEQEJhpr5Pjry7c/hb20AvogHKDkLCyIA78Wl
6PbsZ+TNio9wgoeIXkT2BGCn7vZbfElvEQM/j3/cM//fYIM53ShjcgjMt/F+Seh0nO4HcI1b+WZ8
ZBU4LRsuYI6IUIRr+x00DvuKLrHZIXSNmzOKEe+gSiUX4czKqd+PTuU+z++R3V/1rXSaBrci2dkB
50RMgxM1bAGvKggLl+7/oJ/mikGjJ8Isp9z69MeN+uWX99rLYhLGpjrkBH1aNh9/d8hYIozbtr/T
a3a6J87TYmRxB+PJkb+xVDVOfJCOtO801pQ1xLQ2LgJFchGO+X3q4bhoha0S+btum7J3S92AJGPT
AfE9O0a/k5uDxEXNacmmztzwF0yzXQdIC66kfc1e1XfYntFJ2oGY4nhpqHQ7sAJ2uNUXD+UH2S/L
Ln+dUNbZILljyEAAUPjurRl9eun4mYvLs3Qq0x4IO3ovHfGU/EjfxnuMqhZ7S9Hn54B2RbIN2eEC
W7kXG0ozaxualPN2azomCytb94Rd6I/n9jHakhnrh+fl0u/1k/kaP6sB/rKe25qSHFPwJt4SPRt5
im/dyBHqqM6yHRIO2TYbO8uAaNFK26/pw/SJ0z68Zzw11vY7atPP+GFyMWuumvZ3tM2izUamrmzd
ry+ZNz0Vm8KRztQkBKdysWHnPbXPpV18ql/cwKq9HPJom7kQpnndCuNNu6B4sdM7mnKGaea8I1Ee
gEJm38hahl+SOlJkEwJN77BfIwTu+NF9TH76wu4LOw/25sLJSY89MsTKdupz4db78im5MuEgV+0l
gk39I7pO25kZIJ++dNgBsLIFPHqUv/vvKnP0ipvlQjgzcbvcPfDLqI3iu1v4EEFR37EughqewzNr
lrscMujmdsqJYWi2+pN8isB24dpqbUaSrqqhyFm/9kgF6PjAWElDiwtsws68Bo0vit175QOM8in6
JC4BInfBTId1bugGmbdY+zL7pvWjO2FRR9Jt+RLhwbbLCamnS5Wi2KTROOaDGDgEfhDu9aHY7V58
NXafFu1Qua1Ow4UrH4DzZYIh5U3LoftUwku+PNU1kVfrUzSYfwS8djqZ/rrEi0ghkcQHy6R8yf1S
BSLmyB8waeBeBCiqbMurR8zg3OjFj7oFzANMk9bLkcddU231r5haS3mdL6Cgp9mVB9a+NmkomMbz
xZeWbZs5g3hPv8XP4ioKr6H5XnXvJZea/JWl107e6sJueCebRvsWnjBXH+bzprcA+jgooxTHIlQZ
J8cbvGitcpzu2dgfeygULMpVL7xIzwYHx3NEFf88PXvccm9a7pXjIX0c3pqH+qq+BIYdvV5N1B02
vGzUYPfitXhGZiucNpCc0mP+2N0VXncSA3c4kQDQ8rrh5/C6kD/1ScMNlc6iM/XNR7iY9RnNavvB
9hNFsnwDqjG/VI1Tya8A4jtF2cgdCVqyeTElMpoHx5pCV3g6Gqe0OCvF3URD2OQbxFK4Qe3ZPLft
XucSz+wGAo60wSJlzy2PICHYiflZSfZV4ClsPV1r2sbHTjgW00RDzZOWhLAFe7uHvDZbfiSa3dm1
eaYNAuZjL+I9fWxsnXTlgUmnIjrmBZgpiAkC5W7Sd/CRcmWd22uxGe7jhCaEYBhfXj+nEzcrar1W
HfjsSIvrC9JgHUvNgxQ7e0DnVeMrm4IBrbkhC0MgiLw6dPgvqCbQrD2mua/3G2/J7F5mF3UswFkY
QFVdLSPmxDGvhYEEbc+fEHJEEUi77Wl0E92G9NYyOc1dfjbt4/RqpoyNURAnmPc9aNENmpW7qHmA
IJRUjvQk80111RqEnJsWpHzY7cWCkEOM+FUkP0O4dNAEiKyyGbiAeyI/C9zxJt/UIejIfYiImPLD
YVmWIZJeYwgotX0z2HHBsxHfNNoGmfPKApXcBbAIaXANT02neAuMnbZhOqDbcQzdwOsjr4y8Born
caL2l+9JgC9a/0esP2j18yqmTmyG3oXX8ogR3M46LtkFDFuh+AxPaFMY6j6Cs495xg9nNAbyeAmH
iyWAhGOeejFp/vvkHGfbTHWQRSTOoTyQnANnNGBX+oJo6mkr7Iit3ArTvvib0+g/Rzi3KoGLLu7m
3ScmEAZ7DN3Yc7Ho+vOC/hjnf7Y8W//gr5W8/FfSV1VD+8UQjhyOmvzXSl75K6gTNHQmhTmhqevs
8TcFHe9uqBhAZEPDdvKzgg7KDUIoNMKkrOoaFsn//l9/B2xv//D//0Ko2KWMi679b/+Ft/idGY65
NL3Eim5XjHVwyfv8XMcTW0gGWi1aHqMjgkBWWv93kFh/GzD/7l1/fpfVr/Kz5Y53YZulwT5BRy3r
7Pt+9y4ZLr8cxpLltUV9zGV5y2DsX9j6dJWf2e/fxBIVg0eehu4a0so6k/35o0hxUMxBX1heHnS1
U5XGYRnMO0AeTIsSJLvlgNrDNGTTkbT4MmrMHSPyWcxsDfOEvMd8pg73ytQWu7Gi1ILcNbvk8jxJ
kfWKVGmf9BKE5x6kCXs/ZiZduM2YvLp6LTA2IY520/fMUrWcuVUjjabXVMFzGActKMQpcJKpeQpz
9UM062AzKcZNndG+ikwblGJp3XLQT+G6OwKahf42FmWSRCxSESxKvTJoWBos9U5sZfQs9XxTgyBm
DQees9VbqFRwrZuKkr2PddaaRGp5I7u7WS3OQbUSEPrpQaLvyJNsa0TLgvQFnHgtZoo9hsbTVCJY
CDtCwvomxn8wu70YRO5UEWagDEBW5rRtSD5rY+RGg7KLMyq2pQ2KTTeboIxM68CeGI9Fpl+DrGBC
YejgBWVGtaZwnhUg0xHDXi0x8DjW7VtnBSJFYw89xiTcysyW+KjFHH0631VUBkR4CKaZuKiEwo0l
8ftmGQykGqqXiPxzgIld49Ra+D1X9VFmIgnJaxPE0ZOOJFIzarSYyQGJSejWNJHawARPSrrb0GtH
JoiEUzU0enWVE7g0me91bHhIdyyHkfdnLo4UtV20VSeek0y/7mcBu1OW6iLHDyKOZapqJ8vjty5g
qWgs8b4Zxo8iqt+LTrhY2egzpXNZIyOky1BY1/O5jbrT2NZPMbGLEESHW8KcbAFwpGsLM7paNXZW
0YNbNro3fYaEUbSMAt2KTIqK+xO5eoLQZfSVLL+rjJpWOfuweuFFV5XnQkBEryfnRC/2Uq/COC87
7gFjIYaiH69DTM07JDHkLVO+FQzLsQLclp7IQAPxFXo9/SuKQZ4mA9DFoG35ETOGPhZmUQKUB6+r
14TdNTHlkqigu9JQcmS0m03X9ZuYAXEdfJGnxKoAdC+9Zwa9P2AklQIw7p+0Ck70QDoNk8ZOkA+E
Ni1TfMzx6aOtE1uNTPgSBa3q5D19e8aCLDTiHW4HosqyqfdhgeO1SQCu5pAbkxXsGr4rDA2Iet1m
UrSb9OdIeOqARxbfRbkr2N1RQ/S4iOpPTZucXHtK4pugPDbyrjLI+8C7lG0F4oS4DbvsTqEDycO7
KN6HsI30EuTdJe+u/VEKHnX1TqkZRPbQDU9NeWfEft44EkKkisuftofvA8+ahqAVbWuOjb9o3hxd
mfVm04tCACDSvJHs9js92WJ+6wlXK/cpXOBQ3WuEvgkXk5Y8RhQaQR4dDp10N6c7zXrVSQqMgve4
f++LJ8Ha192XzMRcwpAmQCKFVuZwBYlTeGAqwtwj5vLP0mPZv6GTrzP0g8yII/J+09OQHg2ViDCu
VJe0KCvc5Bk1fGsdBPM4V17UEd5mgKWFQCq+NPF5ZJ49BTvYoPGcgqd3+JKE7MymALTpUDyWNbov
sl+Uz9q4EUTQ6pch/NElL3J3VvSNKu2CkHrSrFxDespVT+9XsSNBZYe5JFWifEgF0Oe1o5LNV6Ms
LeYtEbI+7NGUyychBVU0I2arbonOCpGz+BCqd1V7lNgtW9NDHZzL5UWXXwQZocS5hJ7PF9xE3Fix
vl3Kz17T7SX3JL5fraAS8kiciwmiajDhq09OaqwRjqOj1RCqyMWVkVjyfMBMQjVmdBAhGxdp3IGp
nJ8J9U0OdbcvxMcl11DXFk4/oREfLhVFps70Jq3C47obZs+rhzNmiJjymlYPhjkukqwXbY0sQLfL
GONMrHp2YdBf+wilhlzv64V1OBlgJvdGVm6MUrcQkEokMDGEqEekIxJCkcpQrgE3sMKmOjcJRtDz
nTgph2JicdeG8CdzyLGG2+aPRjVu1VyD7j+6NbbBXFqYhJmI66qNMAMeH3EHIXWcqUlH7Vmbvjvx
NUSGGw70A+UsuaRv2CbM4ET6YUyUpsRepLEvlg/J8ipENSC9TzG+Vnx9gTo6OrLYQB+8Nq49SbtP
2T3JA6cfM2pDjNiivEpr2gP042lCB9NCbKXbC8k6KRHo1kQULkxKZrxsNcFNlsB6KZu3jBv9lhl/
SzJaS5eg4b9UEISEzLr0ZGb2HjsURySFZa5M5pnZL4wRo1dio10+He7G1hUqgi/KeBtYxIdGqiOS
dldogP96ZkuMaZDMXDjwW8fika4VzU3s9ItVCAcRe1AppZ9Wm5GoO+0QMDgqjiR0RdzzVuFOMplv
2euoCH5WyYdGkFgtosJv1Xs5Ktg+tFhnWwBk+prBeApM8UOsk3s0/egc2sR0YjXidmF+KPYfwmRs
Y9TPNRvUOBnuu3E55bVyWAhinBHkymhRpD7Do1OdCD99SOVpTzTqhza1J3lqXxt+ZsR1FhyNremO
Qfs25/NtEPpzgwoPaVF83xX9OxoUHt/LxLc2zdHP1pZvFCSZ6RqdMIMlVTvHBg1MhFfIG4eZLAhj
sTxJFu+sHKE7NP4U8SmpV79kvK7amDF/Lo25ZV6xjNs6L/FPocZPRe0ZxX66T6QegOaA/tgthQR5
oBYL7wt4RH8Zk9SNapUw05hUs0LILF/r9NNASlXVJF+t2SFSF7PUMwNxwg/R1geR1fGVsKfnWo7Q
vpKrSpGaHeeap1IY5p8ZogtiKdV3WY9ZTWbDoQ6VCpmtPvoxYkVkNSObsmifiob2L4rbvyuhLUkm
ZknUTNRs6i86t5/rTrPpBKucatOrOBTIkvCsqdvMouT/1Fxc/lYt/9Ma+g9vs5a/P7ECYqLgdSFq
eBszPcaZ5k1t8C+grP/wkyBpkNgisE5azUM/v0UCBzasowrjqbb8iPvu0RTCo1LO/xs08p/eDsoQ
d/68HVz3O29/sf/n/2je8Zz+w35yfYFf20L1r9KqHbF0FItIoNZu5de2kP9kEHGFq8kUZQNU2s9t
4ao3QUpIp8OP6KcFz2o4FTVeUDVpKtel0b/VFip/dy2sxipNU+ikWCmtPq3fXQuTLIpKYNSRj780
14mm99Q36Ji9o+9Vhi+Z82wCbGN7zf6QCcR+erLWGtsOvpTe1j6IWKErYsDt1NjmiZwUt4PyzRy/
yp34YSA42c6O0oUBdccA9qyewu4BQnwQXIP76qPGLT1SkjhpsZEQWWx1HQAURAD13DMCPZX3QewI
mofjsP9m90k0gQUT64Nswqf2obzTZ6/Dpc5mV5pYA9mp6cgzT7PjgsPdNYJTj82TaWBI5JYrQL1k
GmttBHPHKrpMt7r8Y/QEye27h6DxeXKOBO8ij8PwE7gK0ym3S4/MwqleeeXFPKeBl1aXZfanj+IW
3BEgwYYofUl2mDDRtcV2/8aiA93W8NGf4Jni0Y1bJ/5mcKwiubfVt7L04ueGUXzu8ZJNfSrK1s1k
JKafkXQpHquw35tmepIxiczbXrmZaNfQqpU6e52eDOjlfmJ8+pkwbvIm6OdIrRmTi27y4QNMcJgv
L0j53pSbjriCT48lgS+rtYdPguvGZz74/H0D6cB2n5KdbRnQCHR0ur6uJFrm8MX6/bGE/Sxu+brm
6o5fKYaNWgCttKMV2wA9wk1a93UAJ0pWDsJBdyw2CwWnvFFzN9hAucaZLPlKu9X3YCJeySKB6KCE
RBLvy/quRmd6h18D67Kcu0AlTOkEgoL/jbLjqYo8HGpZv0kgS1xZFDHJRgYjKa4Rul3riXdU6z8o
uPp31BIY16QrE2+SkUg6xeG7+IRGSbDMu23MJ35LLvq9dSXYQ/ChVtHRfbIhQPrqiN/Z0XydzuK9
cu1uSPTMV1mjNkJnYjcSqkE7ftY++K4gcOev8a36xP9DUA7XOL+afc5v0mA3j3yQOqeD7V7C6mmN
2NSOrXUkm0kG53iVxzMZIaS09PKunLZaxRJivu8sfLW8gwmhpgblv1PeCewWoflVLpseCdSbdMe4
MVrOyXTXE34gTtUxybvdglJBmGl+yjbZL0SpkK/eEHxtRnsGHJkjKNyfExE5hoq0Pz1gBIvjrQgH
QdD3fAEpvPQpOePzM9A/8VFV4XMcQSx4g/Gapi6/mqGFDA6paudfDDdUMseyTTTetaYn06lPfqgf
Rzxbha+XTxbJkLQkoNFAMiOXfRiHHT2NlXmc+4Mj1zvtVXmlJuwqL5cwZuw0dWPxic6KddhUrCAI
mqJOHR0SSZp3NKSjsNMTl5cRHDIfny69X2MEJBKO2E5UKTFwfkDvB8zTLN+Q+ThkjzKuHhO3UomU
J8KWHJzvSPYMwy7eof4kSCmc5iXruvfxTBCtR3Zx0SgvjBR2QqfsJOW2RuvkKaqdiWmNqT6iF0pk
0d53muhjbXRmZtv8tlB5GBhdj6PkZAPXYpQ9dt2T2b80+w64a4vpqWC32JgvZKSEDS344ul+Food
ufcTPwqR4JnsHAba3bgrhfc1qZLuQT6Wer8d2a+YIIoMXpwLHWYQ4lTro7Aav/1csY9BSO6qik2s
3yqJQBSondDPRVhn1oqz9kXdkxmaCzlgK2I3g4/5ivna6ukEdMvPpHNEMgPjlMRy4/5+Cm5Jpdvz
YydSgPMoV/fEcZOm8cvZ+B9fAjC9/aclwF9IJv9s/rHqdMWf/Xb8i1RZOKTRnip/E5D+dvzDoRCB
E4EnWsfCFA0/T4UVCa0qU1uRiSyVwW/6DkvHUwFgHdS/IjLI/cMU+J9OhVdzxu+HqRz/umQgrVRl
2dLEtTz4qdpMVQEsGxJnXx/IWRbIDmOjFLFuCR30AzmUYWk/Fxe1VpB6sq/erDEmyXxnTmflfGtu
WkdPSZIFyciVjJQv4YyI2IZMrpTyeOTXX0Qnf6vxX4te+s3SWCV762A8Ij4t2ZVV7My0TyKdx1f1
O3woZy+6jCcJi+dJ9apLT/XRi87BOPMEXm7mU/TIslc5gj9edo/xq0DCx0tzHR6Tz/Z51A5S6yWf
in+ybtMtK23tVkDO+BE+xPC/2ELFzg17283Pem4fp/pEI4BnnKwPpsbk0UTOYb4XDhmfC1WIVvr9
uybsWnlbjVcx/2a2kpnvYfOR9m8ECcXWi5uED4hd6O0CUr8mZrtHDh9ylUfyySEZXVrlldQN7auu
ttK4W3RGHohaoVoDtGHXxb5pdEwUuPa8QdRG095/hxB9Up7ru3J0FdVD6VLIZKzu6KE5I0njAIoT
EzTNIM9hls+8zTgINXvMc2qsx/8qC3nOji3PPPmAHCNkKUkeSrhRVqHL0O85QhdGGyHqAkfHwkJR
VWb71cXV7pB86ajpwm1I48j5wcDlU/aGC3pZ1u981yPRH7rtyHrdOJSFZ7Q7VdzGnZ/x8HkTGDR7
k+hL1S42HFq2QDkg/8chLDSohoIK/g7udSZ/DiRrYXGRrsUZ4G9Cj+F0s4QGp72diVwkP5yxV2rz
R6FcjbCTZLSRLgEFQbKhL49WysjOMv0CNBB2DlLqG8LIfIQCcnTlOsC+2pL5STrZlech/16TiKZu
yZ8q5Z2ckXKFfwF5CCImKD6gUUD3jEx1EJx66rhb8yqmrSARdX9YWYFZ7XGu5CwOcZQGJWAtxiqO
4BkI/0y/DZ7JuSw4wUfVuCoTBeB71abPYdejvjlU9Ysab0bloalJdpg+VQpMK0f5/yymfs13kH4y
ZsQshT/qkFONmY3IMl+NHobyEAb2mmRXKT8kMitMfoltd+0jgu6Yb4f9lQn9fki+GMNxeWmES1o+
+Q3day0B1nJWcgwlJ7M2a6sSBXg0X6pwx9hdPeaXKHtBcSRCDWmOS3guf4iF3X0xM6Duu8q5gzM4
XEfCjrwaEzAe6Q+T+MoAS6svUs8fuVfEreIE1oa5LvAmKfMJ+XH40fvJAUBJl21iYyMuRwKDsSjN
nfc2PaftPWJykCUJCWHsoeqjuhX185hxNtm0BZQwQFKa+6m6M0ilY5P7GDLiIbkZj64G78YB7o4t
ppP3aEAHHQnFHtCAp17Z2mREebO+Tp8E00/v4/ugZ4zvGU8yXuiRGrDTN9F38GgNX2wKxGv3PUC6
aR4zQjA/WM1WIvXViSg2FfHWTT4Lz/KP5RDeA8tPukPp6AKWGyLFbIuvLIWd1Xd7bTPjsM/cbt4W
1GLOgFTCk+6MV176qFEY7rQ3vdrO+kbkkl7X41thgy8T1WrQQbLaToDxh/Be7W719IIyBugsmX7L
Rjb32eCy5RWZbZAAtWz0bZRtgnqfET7K1TkStOWycG8IJ4QCNu5kV3suCq8MMOfiU3Yqbn3UCqZb
+2PsIVTvGDgN59wPA98gJx3zi23t28dS9wIq9Lu09kjIMOx9Ul9CR1WPsfi34cZ/ejkg/tOJwKls
3obf41X+z2p5/ZO/1gIKbhINpwiwwdVj8lMdgMITx+Uves0/6jzX7TAtOCwovJQ057/VARob4//L
7TCy0HUB/PvVLYUAwBac46LCG/5hqzrJQ41ZTQ39bCeyX3IGEq520sf4TWYsUCPjrNn594R2jMsT
rfZNFbFZouAB5eZ+li9xs2rOaIKbW/FxoMlRT8uth8NeO0Ptclo1lOeeJT9b5uakzjz2eTlkKQVR
frM9A29BOXFV8WktDJpdMQeQd5Trj17eAzHKr2F8Ws8a/aCmW+MD9pJwXsiAwRniqIgobH3p7fZ5
IqO2OWLiLEkEPBWoUgg6Gp9wiNjJpc2/tOkF45byZbT7gSFv6OVMLDzitIabjC+8p1dNjhhaGEOM
JLKhKYTFsexCaS+dx71Eil6znbgLd9IOIAPYhsc1t5WzJnA4ZWhMHsPTtP/RHhNWHm54qk/JFT3o
m4hm/xlo4AQVGjkKH5jaxGveg0/kHilhbIiYHofeX5oDnRBJhIxKhwBwk62cNHZ3xhaZCKGq1GPw
5E6ReMpZwj11kv1Yb8CEoNUJXzXVi5GGs03cAPwYjM9gn7FCg01CT1uQ5LnsJKkjb3KPlfViBHux
vLs1wQm7Ob+pynwgkvOMVfMOCc4b51yOVYHo7xce6QmZnPexdRg+53hr1TRKBAa50Yf6xlKqOZLg
gTSPv86auY26nZltgVpyeEv9fulozCkY2jsm9GLymfEgjLbmGws3SUIHuqpqPt4LNJvmV+7RgSfy
s3aebsUMjtHP0xcKIzSeBBMLDRpMB7JBhvfA1fAGPDA1T671FwchhAmPNSQU8ezCEAJ10jF9sK6d
u+ZpfHY+BLH98r/IO68mx838O38Vl++hQnoRquwLkyAI5s7pBsXu6UHOGZ/eD7QKo9FIa/nvq3Vp
t0phuslmAy9+4ZznKLAWt6a1K3fNvCbzSbo42ZUBkQ4Rwx1fp1vthZmHdKmP/sk8OuFjyjFYboIC
7s8mTQ7wyEwko7fBk5oArXEl1vaQC9CO9g6uofJoW7fxZRo8OaC1XCkP9S7jM0aYD8rPdAvCSXSC
UNbiozsr3oOfUwet2vf6Ut1ldwSzotlVtHXdryviH4U7WttE3jFWSp3+uVoTDRSULg5PWJCr+pK+
Nk/ccOACEcLyE1CF2z2x506vuLrlprTrBJzKbLRXMpHQ9+NlUe5BeSMVm4psNZwJM1ZWDAiEv6qM
FT5a0ERUgNytg+EQvTngsUBo/Ybfd5dFLkIC9KF4vh5QUKpvxTtbUYzR+uBa7/brcGu7pAyn8YAd
eDNop2VSoVvFRtJJ5kj8HQH3yHxZA5kvXDTKR7hLyYwjUW2FuUm07GhRB3fTxtQ3BItPYpV85ZHN
/CzGk6Gx8EHe4WXJPaNJCGw8uYY90W3MuKjm3xRpb3R3HSItqyNCa9kjL6BStbtjU1Kdo/jEPyf8
J4Aaq048JCzXS4Vy9onJR2w/sAVVUYyiaqvbh0Td9fFdnD5aT5SvvfQgqeyWnNkl647DQbmtCwJR
GSKcSF6pvirGtgv3AYkaFOABclbKAw/LT/FCOJXwMHx5MgkC5bbuNgL5Besacl6KQ9G9j8kjt57t
VZprEC4arRmFRuv5hnERI5P6LTh3jDOpNZ1ZXJTZX2kscKJ91V/6XfzaogYlm9t/MsdmXaAsB1tF
xTg66TDviDgD7tTGd+pSbKvUrMxV6zuLqwSQOkUKV9LS2mXSccSTnCIJY8WcEAFJMCZ79QXxmtYP
g/JafWX+yl0T+qsRGT5tx0TJCwSFvf5+iB678laY9yahyWRMr3HQUCORXYVKo2VFxtoqIiDP6Zxq
cut8i97Axe7C/Gofkr737B/lV5OHybR6VfaxvBuGQyGd2umxNV7UyoOfQVRrajuvc7Kfk92k3A3V
Za4jBHo4DTjQ5PkGUYDG0pifgsz4zBkzZ84Q/Kzja4Kilr8MMu79TcV+fFUwPuocXz8v29Rw9Sw9
osBgzy3XwGQW+V0A2d/SVpwvMg3NsL6Ltggjn+kURLsKRtKwnEl30nrLH5KuUBmPMVwV5rnVSVly
nen0HKPdy9K+fDLu9Zv+mebiQXungeBREZzMteHYb2gCKwa1XFVUuwukC1WWGxeOcsf70s4MndFd
lwull5yB+JByVD4ziQq7cz8djfbicwE0xJz0hdOAum6duuBOxD+xIkV1maZtRIdAhUWueSqifZLe
NIPX6lvCns27Bk8TwRLlU9yGDJCdR3XpWXqal4wmhtVz7T/JlmuELmhhgsx4K4W7LPtpgLjpqRMX
QnquHXwyLkePdD1t2Jl0Tj5FAclUSL3Xy62+YsHXOEyqMn8bdLtwOum6BziEpCIMB8l9TIPG38O4
whYS3kvFOhndkn2e4C5bZ4Q9WK4MB41uDyE7c8bSnSTYXvRGG/bsgbYihrlaqJN0TTBptxhLWf/T
t4BDCcEO4NFiMU6viQqZ2W2GQfRS7Vjp86WwXWztYJNyjZS73GWjWy3C0ew1lDcTNTLBrslu4IXG
g65izfDa1kUYzIwunpzhojraFd0TFwH4hyJg88gtjDVvhySVzOuIzDFDcjlxNOJPK3fMNpDlhqP5
1RRuuhQ0nMoM3A+LiXFv3NPnMWQkKjUfLn61MUCyoNWjPaI5W/nRFi0uk0c0HFga5J05OAIVyrQJ
asekQLG8od/PAb/wcN1P010etBt+V01lur7Mwp2QR7RlhFeEhy57NJWLuLbVQXVsdskXUmE5Yi5c
voXH9fNp7ZpXHjsrbPQOagFkMPZdk68RDdOhkcEb8CtFh7otnwVRrCwRPu2FNPypyUS1bpLAYcAa
Q89qCRxGk7vp2k18HW7Q9DdYTjbhukg3BkpxYjyBno0kqa+YnAYcr/Qwi4pY5bGzMo7qQ554mbTf
HJtuC76yOHd8qGDfqK5w1BGteHOsjlXqJkzrOfiHLZhnXb8xy22KRfrD//AP9S1nGyPvELPt7IzJ
efCCe/sV1fzwXBfHYRXd54/lPnOGB7HtGMfuMxrVHM06cvbWRAJN+fKmINcdwF8vUVPdRQ7xtq7H
LQLxI+/9eYYmVe0YUYNaa44EPi+XCJqAtSGvviY8ObzpgKJfXmmf8/U1edhUFL0uuu568yFO4Au2
0yMch7vIm5A1j6sRw8MGeMnXFAnjOroZr83lscd6RO7oDbKN7CO5OdfTokIOcZmyYZtX+V1jewvz
o1uPTzO7Y+dquASoR/67tiZX2mA0sTHum5fo6HvyTXgJPGnV7uQnbABusAepgv97TZ0Ks7Mg69Hz
teUgYahebnKGylS3o/tBjBuXos207kZ+0Z5mSuzpnU1MwRQG2dAqcdBiLO4FbFVcOHzsHJQ4n8zV
sErfLA8SizmDAdvorsxAJ9/kkO8AIUQrdRfh8VoRRP72QN3JkwGT6ZaoeHTuynbkSNg3N4/iOoWH
mXDpzcB0As0/xG3Zm5yAuPZVWm6ZDFCn4SXCMRteO8cI72ZEjRZTTRQmYsOFI018Fu3X5IhsYPiQ
0CSt0NX7fDj5ipNnfCucjBClZlsmWyVAN286yQMfIEc0ayPEVdyPi9Y86GCnrvl31oqpQSvcGnMH
xhNK9V1qrIpuH6XHWfaa+qTXt/lZa1x2jjQdj7LH6m1rdysmhyzoaDICQHUOVcFXHX439QzK9o/0
ReRrMDIFFfgjc9mMQc/Kv5tf4VDejq9IKwL2lowvsRWviUo2zv7kRDIfNJ92jFTzdf5CUwapjpTu
mM3NOn6ErTe8D+9t741ibTz+fzHp12l0/3rS/wNy6m+t/fKV37T2Cj26bpIO8Asj9ff2XoE2rUBG
WsJ6lG+CBljlL7AlDQEAK3gNafYf2nusn799DfOCfzDmV40f2Ti1Zci/6FcMXXxHlzBydQgm5Hqu
rWRPTaZJ8JRLxJrhfiwB3SAYHi1jP9nD7VSzcC54uMCnYZwmPwYWVL5UOcmNcfJ1YgDmGvUPw/02
hBXQe62wnS5DB4bzzE64g2pnquDylIUjBMCaAYxBueONrUekWZWItwVKwNy2PgO5vCmK9FAo3cXm
vU0iPefmzIjKPwSdhUt99iagFLUd343oBOeRXXOXnttYTE7LeTSb4jVtePqWFoZw9TX02edOxFDn
MuJiEJqCLYNGISxFDAJsf7pJterUze02zikB+coWU+nsjxeTYIBKK7dxQYfnUyJn1jkrQAT42bmZ
+3UaUSOyO+/9eqfXmRv1HU6r8EZKx1ut/RIScMywTn1C8LFhgnO2i/zYq8bngD5bwTku6eVZmS13
UvSTbuGeDHk0og3ZS435lKefGYJPNHvbai5xgiUrv+XxYqKqlsaNbwimklW+NaJs3wBhjsgoyGwE
BkPzpuBPLZv5EsnxSWaC3WTxDTgcV4843oZ4nRAyMPLgCJr6ZqCeATXttPWMOxUAZcT+gZFOVebA
MdlT10xoTG072uI2k+PHeFCukFn3kpV+9i11eJo9JjVrCA72CfCDlsssE9l3wO1oE+PQo+Huo85r
MeuoZGmO03tE7WVg/jFn38tpNycT1Z5pugiwEV7EG2mGEpXUmxQ3XFox9QdWoJbvKYbSEid9RB0G
MhX72YfOaL+eKEGx9CTNVU0Qk6hnDAcY05DeTvmbPGtrbAGAYuXtTBFG0C6xuox1/B6j3RC1HJPp
MRWDl9mpi0L9uMTH+77twleFwlR43cgq3/oKm28laZNj1lzpmkQZY+lY8ZCbl9fYzHkUoxakeK97
o8Dqx/ooT25ig6D5ysDPWQomIebLjKp2ZWsFP+vAEh3JhV2Ku0Am3TEcUcijMo/GJ6kLHLsH1stM
bNS7Q1jTCGSqx/f2zAltd9pax5A0VbI/0Y6PCGHq2GsUxMxS1n6RA2s7Wkio2+ShnMqXvOLn1cto
4QGe2RRjekpttJ/y2o6DmxRTYdCAKLK+Rih2fBXqh890mLVEUST0NpiYWQV/c2D+QM+2GF/+NFkU
6J84fjBtIHfiv3+zYhSN0ddlzorRlGavzB99uvppYAquslEILOqaDF5XqQ48zRApraSl7WlaDGGj
ChSUtdUs8pVe9Y+o6a+5yhCt65WzVdbvXave27590YNxlyo68adUzCmPaJ6FQOvXM2nW3YQdz45f
QtCeFTMODX19IinnrKmcqEdRwMNco8au7XJvTealagM+W3ZuFVyKaJ4oWfMBGWuyVcv51gJmoaF4
rX5mCsdeHxaY5agL/K8JJdAAV8VusJ9UEbzlcTOBTlZLax8UwaGJFWYCdHc1AEkNgbg8s1/RjH9F
BP+nj9gFO+6/fg4DeaqjNP3xvn350l8fxOKnJYVBMXkQ/4tj/vucXWDQIndrGbX/bMP6w76dmDmu
TER1SF358t8exDyjNWKCbJtnKmYsUmj/yYOYN/bHW4E7AFGzEKrBo11WeAvf3grpNA6VNpiFmwTh
GdOIA3/pXxa8v7Rg/elu++4lvrvbwMsOxdjxEkb9npAeLhefWX9bakiuCEpBajMmk/fNr+IHd/ii
EfjD6mB5ySUNiVAkqIz2d94yxNBN2Musyw19uIXu8tozhx6w2v/fvAw8efJW+Z/x3YbCj+WpKXud
6VH5mVoPg3aMWG///Wv88BfEfmaxsFGs/XyWfXNWVZrFZGlgWBbgbmmvCafQ37/ADz4rEx6+sNAf
Uwt+H+JaKYGu16NcLPBxd7Y9iZGtof/b+MQfvMwfLrTvFL5zkkqzlXEV9C7y99fqtkpW2rG9V47+
1+mJEZUn0X2yyKT1ys/WgY0xjWXB3O9ePUg3f/8z/xnev1wgBG0BN9NVS12WX99e9gJsmO23/OYU
pvzvBpSDuPCA4j9ibcvue0iau3/zij/8PX5zSS718De/R1GpaUtyc+GiD/lYYHzEW7HkdGrcf5AC
t3Z46q+W7Kjv/8UXXt7YNy+Ma7CaK40fVbtE11P3lHn+bpV741ekmkeW4v/uB/1TYf/dvffdR6uL
xDdDg9djY/AOugK+ke8wDdbvNQbU2N5KR3+nXvv7H3O5fL6747+9ir9vJ/w0AzcachXXEb1+1CJn
9aZugMJBKFP7/F97MfW7jzRMihrqJVePyUhDc+aEeqdctBZ0F+m/OwFohv70w6kqjFki4+QlBG5p
8779FQ5CV3yrhVjTMP+VTRNxcsLS8IxBxOl59Fvjhxr2uxm9sE1HDeVMDrq7xGjdukXrlLdHIwx3
jT4c7fa1tzRHjV1iZTaGDrlswqMUM5B56UvT0esP1TcfdVYgtsHiDvJ1ZKNY6FXIbVRJ5lTe543y
kaWFl4ZIWjtvJP3AKFKvURm5lEzl+kRfRZlCLILisiCbJLIZ4vAJANcKCvvKbK1TGViMGVq2jMVa
CGbecAjPoX2xk9wT9bAVo4xsOncwrR5zTEQWqtRCfa96hILMbptOWgfdwHL3S2zXz9WcemSB3EyE
zFcIbtOa4b2l3bQp668BJIcynILF4UmY3KAGbteZq9KITz44sJ6NSYoMW1lElKge4hYmfsA2sdiU
popbM3UX4md4HyyK3mpaqRzAMmVtNDjZoj2O5VUOddTHZpejFArGTW3daeiVwsTta3aH0+g0IcKl
goSh4jU3bmSkIhIhAiUJBnp1ybWzNplORsk2B90qGZK9ikGx0rpN7Bv7Qb5qYOBhWW+rMdm0cuIY
qbyeIWjUEIQT4iPzZC9w5idtfNDlaZuEDImlAExJUtgr25feB7SrRuM7pUJv1WnKDdELrs3qIgk0
ZrQRfTAcBaO5LcZHSaVAzYdzALullN57/VPqlKPaseNiE5HK71If7Hp4Yn2GsVgKkZCNp7I7TErs
TAUjWrTMla/uVeSoiUxw6aQfkzxwJpp3aMprxdjJoJhmrfRmZpcKNLLSZ1OC3CMHM6AwNhs6tEmE
Jxj6IVdY5s7s+y0JbH6yMWoQNPjPgGhE5Z2OUCxCUuT71o0dm048MGArwgdfdE4qJ3sT31wXH1R0
+mNb82RraXUF8UBvAQ3pOL35C1Ej/+xYcTbcykFkezIRAT1imHG2EbFACwHu3DC4DpB/lShhJMym
LXD5YKzP+iS8zuydpA/upnr4SAx689La9qhdE4xYaofHspn2daPdFYG2FX2x7WQmZ/P4ELdRwq4y
fTRIHimC5Dkwh1c/CR4yaI1yNe5j89ZvlENuiJuht8g54mDJxEy6yDisCU89N0I6ial0JEkQgoE8
K5rBZ1rtW2+TRwJLOZZRy81TvevC93qMc16X6cSk7caQBOMBBZpubWNM20M5tetJT7qdMk0HpSuv
RdA8AYrbNCmrEw1ZXdBLLLJidJPCPGDp3pRVdsn04Fy1SCWU2v5qoLeuOqbeeque0lp8BYoM0Yj9
fGVELA9HrvgqZB/HJCRZvq0VdNe+MUEpQ/kd6uQ01OXZniDKy0BsRqbbQTTegb5l/qxNqOPD5HkC
+VSnmlOMIT4syE5szas22+iSvJ7y6k7Pa9ev4SC1LMe0NlmXA3eaRBcczhasl/EqSvWmFP7O7tK9
mpK5Mqv5cKoQVIwkS5Dd6gHx3Rh+AtgHfsFKKtP9XLI40jplI9r0RpMmEmC4deuQdYjElVs8T5w6
vjp5CcCdZrRdv5Ag5OGNmJBEGOFpMjDUiVlFSMYVYcUnw6/vMiMDM3ODiQyGoCtNJDGoisMHsbO4
vrCoE7c4uzraLwuVfaqnh779LP1uPfuMJiaOvpYB1MesBvuUSIKma1i0qA4WHkh+dwlMm9l6ViMg
MRNZE9Z9xEasoLjLKhkfBqtGBb0nD+ZebY5+qF/San7GTvgeRcYxNTN2OfEqhumoqPM6kt7yibO7
rDwr6daiV5gFBK5mj4R+LhSs8RAB77SGsx4moMSltzCWr6HWXXVmT6YPl3K+Jh2iiYkxP7jFUouP
mlk+qyhmxvw+1peiUznKNlEUWeOKSF+r0Jb60NgERBGRK0N+JI+3KEGWabNEyJCzmtuhy7dRghA0
DRS3BNMCw9CbhNjllXzSuvYsuuGzNppdjT6krYDGSb5HcMMmNt+kUqbRf8/NekeoGPtE/ILo4Y1U
RY2LvtG+VTUL3YRwsua1sK9yUa1q5isNCl5dUVaalDoVUg3fNC/y4iepWGrjHlF6CJytujZGHAzM
HaUy23URjkQolUVKty2Q5MQwDZbBGbXZKg7UVUPFqZTbroFgyWq+BCcGuNwp09o1lhom5GIv4/xS
8Pe5lTo130ziNA8ghubkVZbiplbp8pnwlEj8iH3ZiGa8jGW9rRlYzuAYJaTIZfsaQ5y09GyfWOop
iaCxdX10KnzkC76NzWHGIRDMjGRKVB4Bi+0EhWI6iAcxorNo2ZmH/RcmmXvBbI+Hi8/JWOOx6N+5
Wtn062chJW6eL6v9ZiOWuLkcBoPQzUMlKQTqjS9BThISSYCqHm75/x5X4FZpinOpFSya5+7FTosd
LNIPIuJgq+cbbTZYyGlMSdLqPMjJITJbfNmJVxE2koj57M/pE7OsZrVY+rF0X6pcfzK04xQJTydA
o+DWy3/2alAYDtpGAFK16nEzpl/ahlC7YmYUlh7UeTwq7MpVMV4DycTta606ZfgCUffaA9lqMuuU
onOqwSIpXQh+nYdabk0PCj40JRq8PMQ5FvCBqQl7oBBOf82iqUK6TYAgYN1e2ZsK5Nd6Qp3EUkhr
UEQ2j6XRXn0ww6k/bnMkQRN3nMXya2zfhhZeUGdvNHAbRfD693WsuhSq31XNSOyFtij3sdUZ39Xq
laYapY1b2w13yZXqET0FXi1oYw/FvtjWXvwU3uXnY3TDJQVVKfQSF0nMv+milWXU/927+EPt/l15
mygAYf2RGNLRfalfSYUqnygNXXZJ9r+ak//0SdRixPjrSdT/Snvknl9+PIlavvTXSRSBeoYs2LiQ
77wYP7gafl0JaT9ZZOUJNkZk7plcBt/4PmiSLeSXYhF92vxuftN7YvzBEaIzieLK0f8RDEgRf2rg
eBEMpiYnJzmodDt/7HG0pIJsrc4SKks6qjBm7cDB55oh4Q9ptGeCj0EjWed4kFoclVB4drManRLS
vPxS2TTzdcKPEM0dJAgeA1OzLawO7tcCdtBrmGRGDvP3KlXDLoTLIPdfZW1rZtdi4WSSetEihtQK
hEbNl7a75YaBeJw7JvrPEFZiI4WeDNlCdPd13aDYNMrTGORfRV/tu+khW6KDEb80ZXNQdPspMsjl
IygyQ3+tLm6tqTkW4VMREGCgDtsCfsGIQGNIESWFavJhmZI3z+NbbhnrwG6+zLN18sv5PptNt9Ug
eLfwc3z5EsQ2dEnhtbYGtwDhTGWGH3aPUDKBN2eX/Wrs523XvyWhsQsLf29m6U2bBJsKCJ5K9yRA
EjXYDOwwuBoViirSoMFSuAHWjtiCYaaW0T7LOq+Um1MDb0KPRhDtiqMY/b6ukGWgzZwV/cNG5rFU
OLEBmkyew40Ot6afCOVBx5aEYjVb48aOmxviNLdykD3nQuJJk2+6EnsFmYA585/GgG9sE+UVBpui
3ZpR+dDgQLHllIU1fVvd8h4kmb6huQ/L1IvNzoFwcbRFcq5y6Vkn4O3n4MQ8gHUdY0UlPzl4JPkQ
RUDj6EjSLTHt9GYE0tDQAlUnwyywD+BnVLPMMTtN+k8L6uSm/wFvbBk5/PUJ43w216zEW/6laP7y
y38/ZZhZWwpLZFX+JbT411MGe/kiNtfZImNBl21GUb+cM8Qa/BzwA9gXZNniPvvmnDEVnGBMuplQ
mzKa9H807xZ/mk8xVVcXuBnEB96L+O6ZZ05JQWrVJDFQYAuZdf5pjniMD5p5Not9ZWMGGh+MUr1U
1FADsdwy2A800mpge20+3SjSUZowY+NVagFba6jFuqqoVzKln9yPH6H0kMvy3piUA53Nugo1QBUm
4Yu03JJFEj1SkbzdFm0MWgViELCjklS/1KCCsrWbLDMuIZGOwtefC3M3kay7PPtl5atsvSmDee4T
82yUDOyZvXRpD/aQFSQnYKkktxbSYIa8+7HhToYbH5FMkqgdcaT6KpaBcI76eiqtdQKuXWvoEOen
HJ6KMj2FAZge1GKUfTugE7sC5HuPxW7gT0qg4LMZFAZo+GKuj5mJTDXe5TOMd0jHI5SOBqD8yN+D
d1izGIcBr5C5CI3IFIjTQdHnfG+z86H+YRA1w2NrkD1CAFiZidNC0RHg7AU02Aq8/UShmtevXdzi
rSHTuEO5wyZ5q9lvAfCkmZLXXwQtVeL0UbaeqLdTobNs/giN2gsouaQ+3hTg9ku490aAMJ7Z890o
RQ+y79/ZY3Hp0bgZkN8nYhjKCgmp6HbdovuJ0SLp6uMA6D8Fhpbow1stY5BmexvgJMwmnABmcGsR
vFIo8aNiSLdLwkMyBbukF4dhCkcEeOlBsxPyBjrdCwrOpA5eqdwT7pQrKBjs16xIHgaL5NBgvETQ
XIpYvwvG3s07ZZeH2qGBQaWxYqzC5461aIGqj04X3jVSqO5kwwtK5y8iPSX617nHCB5BcUFShE8t
lK6d3nq5tO8l/S0ejfsSBXEXNbeTHDu+TY6AXJ6mERO7rqtuQnKHgjVHQoQ0hU8zjPhEBYAKMbev
GIsrCJ31DkoLElWEseax72hAanRegk9jyODN4o3y1WQbyhgEEHcG7L81BeGWtfB6IfoglzbROi2j
FgHQOEEiOKKAEmmCIZzhAjL6GTMU5zyBFwMdVLkxVKDd+X2B1BlOqk9JGmuvoXlDSXNuMO7NY+do
IRpmhb1BFO6BLWEnSp0JQxqE/k3OrlOJJTRGS7urlztLJCzQsVPPQsKzmKO5rSHgaQRHoppVIrTO
hUWmc0KabyCtOwwiSweaGU9K9ByKEp2TQZkwJZ5aY9onWlZJFPImIkErQeR1FW8t6WkOFBwK9Gqo
/zKQZiG6jyAmOo+LhfHL2lIaVyrmbcv908+Mbs34GOscD+KkqaCug4Je94VLCJHa5ySTzyvZL02N
awVbxZRgh7aKszzxKNen/AVi24MoWFag4Q8maFWqdYlzm2lBi9luVi6jNGITi7Y9pkQjAEdmZ4ex
S7wOS40qgmNKzEers90G46ZyDSjVmczVFUkMTqcNuOUQl/rdroFFKuOgCM0OShiymFv4VjqJQM05
9p/D4FnrP+YOFOkiQAGzhYveyECBNTyb+0fiLVeoQdYGzm5f9LsW+RfzKaL94kO0hCeHSDCQqMbc
sZ0VEK8Km1btXq3IWEsMNQ2BgtVQuUMSp8E6VjCs1Wm8rZljCxDSau5TdBvpO0HleDEGRuQn02j5
nvsOtILAhSAH4CmQ/Wk6XUVUPUq00hlidtCB2Pc4tP1kk5YxqZVc5MK6ISppPfhnMslJO6B9MyJn
iO113Kb4PQCgzvADA+vWGt8TOv6i1Z0GH0RhLMVXgm6Xzlf7MofvkyyTeKN6VTR71khPn0Icj790
sGUlpJW5Aiak9GwJ+msTYfFkvqZo1zIwbyL4iTOhJzM5LfpUuwOhMx2UZBsnXGvMd3I/uxr4R+GD
DsBBJ4qGG7MAdEj0cWGcpULFVIoJjw+sW7wbfdRvGMk7PxcB/+ndlPG33dRjeU2vPyxylq/7tcjR
f6LEoYTRVIqTfznlfy1yxE86sU3LQp3n5FK0/FbkKMpPNEqEehLqRKPFX78VOSz1DQoSi3Any1BN
+x/VOEz0/tRR8954DboyOjRiEv7YTAUxDz29GDO3zIWMMawqmJ75TN/sUXcmv8y2qZSdI1N8FBnW
17EN8Vr3OJdz9kdOpSefsarfSbI/u8PMmFANBTsSu/XPGijSC9sAaU2H8Jw1M8O/mVGtapoPAKQ5
ZVgmrzOpR53MJKVq1YtNkB026OJRCuSLnJmnKVJeYI4++jkHcQhnZlaqu2EcmKVOWPJMo2ddIrdX
IVc3vkz2SIngL1NyAGg9FtOs0ZisRxfdQqVfNbHwRlV04DKseuq/lpNSBfdRG+vPUSofkiS6T1r5
qYuz+7zs3gc5vGhNGSMHjzw1zb5Ik+KGCpKexLSeOqJM82zahwHuVDKVGNhKJKnr6pMBBW3IOy8v
wq2s8D1kfSOX1TYgAKCeVGUt4eOCn0J4u+3V+NvWtSq/J2PLlqhYt2ODngvhbjQTE8C2p++ygxjN
UyCMxGkFo95WvysBFTIL+/SrAPcIRPc60N/rqgEWP+Wz2w3kXZQxU60UPeEoDnrcIhDnFAfD6tYW
jwCJWZko3nEO3tVSdD/o6SeDHzJhuwdrsM4VnR/Jbw/mhPZcr4nUi2TA/qN+N2nzm7BziP8EZXXC
uGl0WDyERsluFmnJJRvCcRNW2GjSZsK+EoiXDGumN0kgUe0pvMSpNrvxSGxik5sPU6FjoCqjYDsa
DPOIqPG9WmH0qWUD5nlUZG6nkt7aCy1cty1rtdKeH00/2plTBmdFRPWjVTCAVHW52Y6B/WJlNXaK
KHvpgtjLK+nZHAWjSw1XhS/GjsHqNG6UueWkjERb73sTqWGTFtGHLdBkqBbfLLc46ftGEw61L2Rs
CuOUJt1m9nQcAnTLqpRlG3JxSY0ccHRNPalFU1J91dQwXltt8pEqdKzyOMs7vys5u1P9y5zzE/2/
OlfR3PweIbv9LM7X7LP5H8uB/fu//uM/wt745Tx3ru31D/+w+Rk7fdt9Euvz2XRp+6ued/mT/6f/
8Zdm8mEqP//nf79+IWLGiZq2jj7aHzeayt82mpDM/tvdNfsruPXyxb+fwJyiyHugLf7aS/56Aus/
ccTKBtKqX4TPvw+zgJNxyXA2GiYSKo7N34ZZKJ4NZdE9o4RZxFj/pMk0NQ7570aaiF0EsDQhAKMo
2neiiwwMpW7kdeSa7YIJNQkSqOLluMKGCQF3Q9Tavg00D0DSHjnpLoQ7VkjqeSDYIlLnk5XU66Xw
rgvtTi3szVRf0qWgaman74d9gN/Jz2EpIOQtTPTHVe9W/RKIF5DJEOwK0R9M7BVUoLeG9Twx1jKn
B5ENzzO7Y1MLiQmjqO2YR7Xq7HQ9hSjNV2mg7a2GbRDd+6Hp2RPMFT1PyS9VhCf10XMVd59SKbkW
OCCSuPaZD+tDVvdVXB51FNdyIh/bgKKMlYiOqiA0QUjFeDxHeT+njKjqUhyLCrdZYGDBgq3UxdVF
k4bDRNpIYWqDZ6IHfkzZ1vZziK7AOs1ZdRPXRK702blXr5bxvvSLMf2qPqZEklVOObwI40FjOdtS
LZrmXTxB3Zxum9h3c2O61CQ/W9E1qmQn8qnUsJ+a3YuKrdEqgSGXsWvAG+2GgpRs3eusim0nCbho
EMRUuT0hGCCgN8z32HkD2EB0bZqk0cAzCVjwJmHkcKBhodGXpw1CaTTOGGxz9Us2LIm4OHy/hvy4
EXFnVtWgJIUKEtIhgWTpMNqx9ma/NbpqMqyzGft6MFwjCLQEza0DEkIkMbglXroUTXlBpogRVB7t
xzpFazAAtInYuBfiXCNm5opjcCCtZ7StE17ltmvcpJHP5MC6RcOnUapnRfO5xAhf9EE5DARIDP3b
GAcXLTEdDQOq4AqxcH3x51ahlqyiYjiZU+8UPhG2FQG8o7QegTOXxMa7bLtvUJnvNHU6JnV6qGbt
2EPGiKMQ3y1mxa45qEn6mCfWsdEweCYSyqfGUUTzIgfxoeeiHiOFmj5S9qGI3gzc9IE03WYJoUIQ
LcNQ3SsqGo3mVuo0V4cJiZEGtX2ulXdKYnpx1jF+5dg3RH3XCTajdvQxyyXi+OZkRazX5LrZAgbf
mn67DUt6Iks5D/XoimVPjJuO2oEONNvEcryPCL6wy+qrpM4P1f8m7rx640jSdP2LcpHe3JJVaaqK
VqRE8SYhSmJEem9//T5Ruz3o7tntgwMc4Fz0UCOxyMywn3mNgEpA89lH2DpbxL22VA+UyB8NKY+G
s3zZNoFurkYa69IJCtwHEHywUOU90Q9ZPoxdHYUfK/CiFDoBV/gXDy7h6GVoCbiHzkQ3bMs/vHE7
mgB+5YiOSF2KR9ku30SZPbp+f1BVUFvO3wxnPM/wKhubzejMDjgT+exrM8x8p05yQzuYKf7upY/B
IgRsJ9g6cPbW15a1nYo0NhcMgelNkbVRLmeN6ZoWDQikrtnwUZlQw2sKRDMiPpgY7pIqLgppnUDY
GVDHQvxhOLSKl/PEuuiUdiLSCyOMHjQRKIh5rO1gYwrZfNXXtjy0egBpcKWeTpEYkQAxoUoQHG1a
Wg49+REJk/VXDTt8g2cdgGOegN3RmTiY4P878q4NsALIR47Knwb1NV3nBQ2X+sGvDf47jhKQc4kL
YYZWHgEogsY35vIyjSPwmUugKsqBcTOoylz/W1CIthGNMfUsqWorbgyw5dkrMeWnXg2R6Yzva1BG
xry+S/dV5w3FTo27Ig4abYqE4P1ndr6/n7rFiiUKUSbnjm/msQjIBsG/10vxmub+0zKJD4eKCVwB
bDVX+FpoIXoohRO1zQc/86CvSOpjWE/fjBYuIDMmdmDsvRUTJW3UvNDbJpiFAzEGokI5kpcs/7iT
QWLB5M9gbnT9/bYKSPcWAjcZKogAMcDWz9WThrmHteLpScd4w0B4yuEd7A5Z/3xxd+OdIuc9GvLh
ouJzXfPRyU+EFAcPcb8NvJxZ/PLm303x3tQVfLtHrfrdI5rZeF/1AONB9BjcorlQfwu7qj/VkMXK
VBISE2b13RZVi0Mtg4Y4pxwKenTv0/o5a9OXvugqkljrsxYSrhlKfvb0OplU+Zw0SpvygIRRmFPk
9yj3AVQxCJdrscOoVPbc7XluvAvMuVHJAaCEKYQTBvBkO7BDMFBu9QrZGUSeW+Np17MwYA3KPTsA
vb/pEK5YkYsIoKlS07uZzI9aQ2RplseKopnsmIbSzz+kjobYKHBoxOHKyc9dqj0LDk6zBHGze+0n
GP5XWUILMLXgca3bS2lLesLyFzda7E5mvGAdN+afhuGfjNGCTgz/FHOVLRBmaFgrGpMWSmb6/d7S
JvZR0EJC2w1gaujmtz1DwZ2r2prrR6NFYN1YiMizcNENDsLmrjJxhmrbk2a7t90CjqrJHjPVumqE
fVOkzo99wyhrqi4OOUfeDQvJBlT0eUTzgpJCu+qgS98hX0CogOArcKCkBLXqCGI2GBzJLqoRGy3G
4LxoiGQtHO6m/kVSPNub5tXyxB2YZveWlvfzKttfYvdfe+S8TY3Sd7CFrds+W2t/N9n6eZHAoYos
Gabqbq+NJwKte2BRPzS9PKREBRvlDs2rDznyQrnUv2yuaA5LRXGLBiPVUh83SkyA4KsosxwjKuw5
8YGwASFBqYgbB23vfEWG1AdsgQdV2g5RzYSjo3QsqVfr83Qq8K3Q4b7SCKSu9qPqCFnHcztwa6DT
OhY0kYIZ/YOJfKxpMcwBX7LXF2vFtCZHUNRDNb179lfkn2pYLX2DWFcRWXDGvRaDcc8m+0uTxYDG
glrxZBfIT6ZPgM1iOzUe9z4NnaY5dzj3Zhrs30FhJ7+PQJ66iWL46MaabMPZvbRbhRZZ8MUC/LgD
FdPX9dABq9LBrVStF8JrR01R33/PDbZSg7zLnJo1AZPH9N71GnDcPB9241c+4P3BqYne361P2Mdq
18PRJCk1sTIWE1DK7ceCDccYYKzkthLKChBnkeNNJAlIvJnly3IbQFtOOyXV1Hn2FveoF2XUzuuD
qfQV6jJhKX8vdl5BnXcsSfDct5ZePlid/7gM+2MmXN4YPzTrPdiAowygGGxUrc5duz2LAjOkjcvc
4m5q33St5/MYyC1j5OO2V6/z9975rW3it7WhzAEQsQse02p+WDuPpq31ENTmj2Fupxve2KZYlo7j
ZfZBt+V2gekKF0hmvW82+mGmFWcARjWUcrMWZdoATzUb+f7/VxnaX3Kx/3/J158LWD5WnnS7/qnB
9zhBHeh/1z/+0t771wf/yLnM/8DbE+txHOVN1YgDDPBHzgXLRXddhCV1NKH+DiEARmLjbMT5p9vk
WP/Kuvz/QEYKxgE/isTLDkzz/ybrsv8NQuCZ8FkRtVS/h7zrb509kpTMnO2gCE1z/5K73VdPtm24
6h4BC13sFdngOcNxLX3fvO1UEy0dXBMor92/yc1Hbm9z0NIY6wvWOJ9uBaub+sHnjlrPWEgaeJC/
9E3SWchhlgezHg0Uq2vLeLLKJggXCyzaMhmAkFoz6VwvMhSoShYwUIWr/RD4+vXWlxmnmzKtSJdE
d2v1w1NRDJ+Tnb21wTajTVJ+mAjeGwFVqD/N6ON/4Wn+rOKu4B1/z0l93UWfM2B+IBb9jXEr5Y49
RFoVeCajH5FNYTsAEjVbJPYGjcu3XjnNBDr4CLqaqKIQjtDDcortvxVY/1dCkKmy378CfkjMkQyH
4WTTj7n++58oCYQjWd8S4iDrmL6Ybv656t1baz3ki0AkpQU7l/rufSmqaM/H79WATk+18T8SLtuA
Br0WdOHgAjYQOvIhO72sCrZmNq8l6D3vvlIuGFDmTI++0j8Povk/rDHoIqZF2YHry7yKlv350Y1N
w4BnJ2XMgtteHFM8iUlGBTWuFlZuYTlPhIYfalWgeHHWUW3YWVpMzKmZxy/a4t6LMv+47TOe0TSB
+nWt+2JaAguf7KNdjafcEPntUpvvJiYb//z0toLr/G3kVclEwWyglgVsVv79T4+/aXCmGlPkoZNb
T+Bsxqp8IKEHue9W3+sZ2bGsN28rAedTGubT3FC6hSB4GeRM0ubhs4dt3P6C4w5oWjIZa5tCAlbQ
4NnyPFS4K7jsqr3z8XyDLYw4jPFSScVH5W+6oX8rZ0yXMEB5mmlvtfREYUk7aK5p6DzO5Uepz6+Z
LkkoB1pJWlOfN3qG+bICXfS94lB4wNA87zRVJDLOzP4qVmDpwDJRg6Xn0oFvMbT9wa8A8wpvbsOh
8EmZkACapgBlzY2P+Pbwti5Pmo7L0oqNND5Z572f3vQB8OI4vlW681SmiTahMtrJT1Egt+Rkn4AO
MTSFVtKPP+f2ztGR58hU99wGxgvak/LOpNFvYpNhekvoCwX/+2Rk5wAAq7+CtCxK934w7SfXyT8C
fWjiAm/5sfETY/1t1jSNgdjONHe1jHJvuaLDntdEiEURO2YDh6N6IWYGXoGCpmTOoI7TxQ1oUyPv
qBcfTiUQBweiXTpP6+4levHNLvZvYx+8iErDCwyzqu0A7xDBt2xS3FP7dZjyZ5HKyz0WNQHqX3AL
Yq8bH1uZfayqe5YZ5JJG3iYOMO7bwiCK6CyMiZ2q/L0Fzu/UKUK7aO834HqAP8D/Ko1dj2F2DQtG
+VR8GDPq18vwNiGEg+BoRNcAPvv0q88JZfOW0ApMu5JybcwV1ZWUzpdwlkd0CL+TNKgYFl1R7JPV
SUEd/6J7WGi5RXovwIv2An3bbu7fqva10Pv7YmX7lKnxpO9wlZvFufeJjm+g1NP9SH8vxNS3JYJZ
0CBQEO3nmyJz753NTVwik1knuNKu6ugY8eqYtsw+QiOWvE4rBe5p/rUv/M06MseDWB4t5x0u0FPt
y0+zmAD9TvlnUdu/u4HFlWrZZ1GW5QHxzmJLX/KJtQpb5bXr9ih17TtASUWeor2PYh4FuBoQCRUz
a/5qWURckHEX/LBsjQcbuBcI3G/HDzEuSNMGTH1VAVLfPCLIMt+e8jxnexaMub/Zv5vFjHo8YLMd
yFmO5FQeYPqIztwO+rVcTs7ihLJyk0Hq+NTDSBfvOIj9LnRyA4GOjYlRXFqdYAuEYiEEHJAibzC8
X206j28aZJKt4jqVdFYlslPzMZhx+9SD2AVSj1HUWYe6P0lYZ/pTIUCxAWmxaz9u7S0SvR83YxoN
q4OKYJ1soFigcobz0aydRHeLRD7j2hVSjU9628I9048GkR0NCDreiluvPYd2aZwrvwNxM99AncQN
ofqYUBMQ44rseJGs3nQcmyrZ+9DoeQeYNevaqsoE4Sze0Xt1yhBxojGBv4AJTWxJ1o34sg4qANT2
h+2i5l67wAycN133EKAwBBA6YT4GmAxwd32R8lc9TF86fqKRXVa7RCnYiJoZ6bQ1iAKnPOFJeDNN
vya7SqgrIZBaJvWC0bOWElq/ZH52REQ9nraA+owGl9tLygYgEG8LKzem/hUY0aIHkXTXuA/SyNy8
uN3LJJOUkYrqZEN52XomATflyotQsFhjI0DY1fHibmOFZXUyezqEIBOXYD9q+G1ugaFCWyeGo/Oz
vevPrXGvymEPOFz3wbzhfrN1B80BjYC8XYHmg5GJr5vuxPrExOV6BLI9hssRyc6L93xfD3XVRxyF
B9f/UJyYdEmBVlJAJuRE/invtajo9Ej9tUbJzsKTWD2fBQBevZPejMceCUMBALlWUjH2obbZPYge
2cMQqekUAkMBcOzSgSzBE+Quy4g16i7GL8rUSeGjsMQSL0uWTPMz8KdD67vxEtiU+dCrXuH6pwui
1YjmSEYmrZPVRyN6DyKNUd7SIinTzr+t4MkcZg1IzSY/5MyGWxzn55Ciw5ZR852CFBC4djQ4iXI/
+7BmB/Xsdn0b0PNA8wtUpqYhvlWz8qn1AAK30uZFts4Udxppi4Dm4AnxOS72k089G+wJ3Gc7kODf
Qabn9Y9t91/8dHhTIeIQvKws9X50v24tWNYSFuBNtRDylPaT2FwO5yn77Hztrdzs/4OppfFv6que
TZDvGoZDK8XFIvSvkUJrDOXY1FoWupyN/RjcL1b3Bo2gRkqCQNXZm4vlItUc0Lxz9+JSFhAstA6K
4ADDy8juyx1+S1YPb/8cw9B0//cIxiM10UEs4+n5t9a2pjUpgV6K9qOlUxZDbLUsPq7P5bVcOqTZ
517+d0fuf41YjX+HqCOY4zMeFthEz3f/FjtzqS0ZbRMi1mm9M1a80HVQJNAXQ8dLUaISP+bafe/A
oKil8c9v/O8hJ787MC0Pg0NYy1clnT/FbKOr5ZObE7NJAnaqgUjM9asM13R7rubh9+yG//z7rpz/
v4TnjC0QTd10TcQJILf/deoLEhC7yMBRub2HM/3yaYSDDB73khDJ9e5r3QnbVJFhZkWLWnOwj1Lc
tVv/1jjteaJaWiIyUlQs0HImbP/nxyN1/bf8QakQkVIqlKnHOv3bGqh7290bOZrHwtyenZSKow6W
kPpJmcbwxh5rM7OxSDYiOab+3dhW9rEzkJxahvIt12cnGqn/lW0jEEkMoKKgE2ysBo2a1cVrzCw/
C1PrziXwRbdHSjWTqLkTUZ+DADvHHKs3vfaO+ybmO2LbS97ARAGLQbnli5FVPkwiDRc7t6ofsone
QUcfx/cALuYT8mmTSzeqGaci8mcaNgGoz6L/7Jzxp7QQR3BKQYXDeZtc9C7lAhCgWYv2mWYONvLG
k2cJ7aF2Zgv37ebDbohkNX9+dd4CV3N/aLsWZ4adqYTEvhEm2CvTRv2QltYFaCjCZh9WwWUpM0B3
d51t6MDdNsTHjF1c6Hi/Zp31tZEFvznXCXZIcwQkzC0Nei7hhoDJ124DKjepp0WUsTeFj4SGu3gR
9U5UlBwoOd3+QqYtDjZQCbTr57jAEtEdyMAncCgI35ek3TiQi5Qo0m+2LJxzMl5rkt9Gn9JtWyG1
Zqzuj17P6CCYEtpl8dPW0AL2E0ry0MmD/s5bfANz9/GbHIpbH9bgs3Uxx4pOAjXWzHTOE0i7W0+j
rxVgArEiKEt1FVJOsPUHkYvysOw4GLQ0vHyNFM6cqAa3sn1wdgJZb6M0Ncn+EPQU5NPidfCqC/qq
qWdSTV80/WDRSl3wUzJt4nW9soGObRbadJPCt1VthjCiIqL71FxbW+bHwEBrNLUkbQlK06uN0ZxW
XqmrYCXBcD2le/O9GAEhOK1f3rm5HWtF/SgpVN5a2pCD5RrHWztAubqapiSj83oQiwNUcNark+Og
khrULoKT2WnI7f1iBJ1x0xvU0LINXKsDMrMu2+xxABQ0aOgbZbIFhDxb3Xd3xFKG2BovwpQWoMRZ
wYQeC2q3Du0d8ETuNr8XE6UleBJfx09HyhcbpLKF2RRWgw+dOeME7jLPVKqb7bQgWrkqb0QLF6Ti
NOAJS4YYr/oYu2mNyK0dUcFJAKehaUSKKNAWEl40wYMt6CcXRSQ0Lc61BdAfrqco/EESPtNjR5PO
ONFgieiinpoeBmP5cwSJpM82WvpTJKc26iqCIZMXSs2zhYr8PJ61ALwjrnUDbeOucMBYVqfJNY9t
u5zN0qXIixiheb8bS+Sv03lasJmy7BhK/rHb50sGcReh2qBCTLQdQ9/vT4JvabzsZMG0Duo2kpAa
x4ZY6cnoiygf8titW3JjwtVFC8nDww1tWfW1RRO6c7/Myw4kM09yaiC53Z36qUhSasg69WNzwk5p
eQSRGEoU/ccdwuTgRern10Z6/fO6injYT9MyHZvBivRqC+2px6EDKVONZiZ9HJBIDfGmGniPwdVQ
OVV/BokcqRc1AnrK86fAvRQpRf5xrpdzpZUnWXiRt6D7DSazRfJf2uQQbXN2kRKnEexP2cVz7XjF
w0DNNb6yE5rQ7eKGXs4hyaiPA++Waedu06/DnsLm6Bb/RvP6g5XZR01oh5VVBUjt+v3qs63ZYd3b
Ap8uD+tan7zMhNapRXrenjLWxGaeh7qDB6ig1BE55QnfYCIAEERIGS846GZ1gOKrSGw6WvggC0DV
ptRiU9lNmlbU5dlJ938E7nDrNitR52Oe+6wrO3L0+eT4BhpdWrh32DRmX2VA3G8g0IUrRhdQyTez
61jsGokEi+ePsflj0WvSORBSe4ONCuoULvRMthylaZfHsjmRGz3sYcT4+D4tGKtYCGI3vR6qH61e
JUAde4F3rMbVcxhuXjzYlrilvtJO9+o3qlmg+Ko6IuFAqQ5IeqhGQE3p5rMQLeMoOh9hymPpIUev
3k0PGAwZ125+8rW7jaJ4TQAtaEevYDvwTI8JVU6m0x8x5s7Q3+0oycjOjjf+aazZvkQ7No/F8KUd
Ug+lTNTXAJh/Dx2/Z9DU4BU5fFkgebYuLzaZ3ER4vhBP07BK0lzlSj+mXIstS2PV9YnQskQt83WV
cIDYM4VFMapLqlLhy0LTAgVfgxar06TQPwMEREGcJfaWJdKxY3eYiX7l9c9ju0dCog+edhRYu7NW
BFFNDlBPzD+sbaMzImxd89lCMdgJNc2NVZZpWGz/jFTbhXuVm+c/UtxqKE8uyG53h17g/VJZcC/q
00YKwU46LYYf52uVNLVODBapPFqlQiqfKRi4jjfOWvI0tHS5Sqdo6/Wz+j8Vdj7jjLqF06DmSX2H
xLRZ1lPLU1pjeTev8EFsaOhzdnChuWIZGsqhSjpdP4vhZd2zYy/ccNc2Mizyt3WNm4NKeWqEPffN
Cc1Gj0BRn9R3qLxGKGL77segH6NhmEOp39p8C0JmhKn8tW4ivakhJNYNK7rYQOKHyBPNJ0RzXE3J
uwzhHNEk1wCVuD+ghxz7gkioJoHM0rUBwjI9NYNPaAGby9puHaoMOwpm7jYmWH3QtkFLiiSVX+9U
+0lbl3BDB1n97j7Qo8n5UZJab4V1ztEorQLWol1Tg7COvlefesMKIT3f7Mp9xYfExlColLJpmlOv
BTB2FzD7VUIjjP4PyE1eel9PY1pB8CXJoyXZ+XgJp0E8sY51k9ljtDPyx87fI6dhMawbJUDE7XTz
PHPEbUKLFlMHCaDyShJCDrIFZziCOGo1SUnqnmVnnXa7xaf7pTq1vk//zQ7l4iaqguATXQCuzwec
5PfIxhYuR5qDLLzijGtFd24L+1gb+9mYEc9WWTnijZTb78Gj3Y7bzx1C+g6XwXLupAXqadMjhFSg
EOnIBteJqneMHg+LKTk3jcF3dyVUnJQVSVSkklg3oEZTOOHcYcVuJYALohIDWgFjx50Q/3YeJ/6V
VgiJPoOtWUek9bCXQrqVgx2FpHDjNFKjMHMcIxjGeVgmjmag8LJHOHSnLbKUvJHPVzVQdc0gte6F
hPChwgNgki7avNlBE9R1gLc0FcqQTHeKaUDt0d4G+qIJJOhhVHvieWmrkyi5ADg3y73GLsgOp1S5
YHqcWBaqdBJcHMrt1q1ZfkhmJZc2S9WL3W47pcN2aJWhBjGCx8CoAhF1utCQqPgS9OYO0gTzfp6s
L94IKk3DAoJxtaiwVFRYRgprgzlFrvVzkbhaOZSLKDXpxkrFDiwV21qVKvipcWP/VzVD/dntytOM
gglOQHnqox6OcYLtxxTgoO2XSc+Mqd8ktF8pqwtNl3jHieeXNAJuVI8ua5nk1R6PJmUKJkFIaj64
lvoYBKo54eMLkVQBjiWAFwG1bFfTxfyPDErWOGFO/WsjAHa4ISfu6pK6jpqmxZtDtar0LLux8f1x
ShCusjsLi6cy9W9DgztyaR11+WVEvR0INu5X7i1Y79j29eOufVczVDQktW5/Nrz0OLNZTQf3cZNQ
dDeiFLfpdfC4cRFSh9S2Ls1poUDfomufDlqUbi9B5dyoNZT7VbKanG2MvxqOck1R02hOau05RB2F
f1xypNOJBJYlvQXVfaue/brGGRldRYG1cVZfp0yLaluNwQq0GAaD/KKe2QeJAWuUGvgaWn2NXbxN
p8qMCDTjaXFju2elB0hMkD+o71evv2byOG5MP8PVcL+q2cnZ2BVdvOskupiuUb7L+ipGdYfhoiQ5
qOOWfcV/A2aJqi4FsBAeCGo/RJzUl67zyiaSWIObiAiot3As5poolLgRtpt7MSY3VLNXYm1uiRxE
m31U8682mTZzwahQ9GPpy0gNWcEDNdz4+GPDm/mm9sYfRwAdJxYPH+pcTlQ37k3z3BAEqD2z5w+S
mMoXJ5wEaOFSHGMcyyBWB5o6dfAYmLf97DsAGJmFtOF845c3CsDptucVX7HmufG3W+F4Ya9X553H
VvupyMCV80OCbCXkIO1bwOZo5pku6BE22QCaYu6rOzWfWbuF03ojDeQdOPAGm6XJQGAoGHn2SHYN
Q4UW45DWd2qlzDY1UVVLqLoY1p86VCXHmfSt6xlpBUuccnn4bnXyGo9x1U8r1F/WClenx6Q0FrQr
DnqAVYd0xb4HAfYOh6kKFwpLWsDFP6/LzOMiJIRVy+5fy6rHSkp5g7NC22GJ++lXKQ10/INo6Qh/
KNlOKbkLxLK6YFnU33Uc6p2cJw6CYwEZcp2D6yqScI7UuKi3FMhXNfoVWbos13NNLQiRtaeecqdR
1Ulh8OgEGZU5nBHDgyHYQCxN46zA6JivNRe3oZo8lOc9s2Y3nda+x4MGhQwmQ+2GYPASBxUrdZq5
XhDuXlhbbqx3ZYIUBoIaVPBllaSs6Bmj4kGBPAoBwa0+q9fpKMJTNEeMUV6kiWR4fXD2NlH3qqq1
22gyti73qzrNdM4VYCapT4WHgbJnqNx89euNCoh7ry6dnlq35xbHfbkMJr4LZX0OesJnkwSA+5by
T6j2VZW994CXBrHG3UgplzPRYdmp+1Ed/WqZk/yfqMTbrX7Quj3cb9T6aURz19zZrna0BtgGrXv9
uPoxremEIDPhcAAjNL6WW3XSND9S4Zb6szqh16CL0pGLBWRvgU7X5LOheWZrWU49HjHqEBAsgilF
hxJTtFyEahHWLXNUlXdjzT7BplEFjE29xqrTUTe0b6FNMtDqHdR1q7ag+knqOkYHLdHf8ip9RhMX
X0G3uyna9ZdwAbnI+YuduT9bcz5rRpAMmxlhBlXeDut2KdEn6fPq0SgReabV4hfvezrQwW6cl7nr
D93Wv6ZSxwvTGuMBULI2ftjaetKAWC/gBmEmlhczK+56SEnYLyNvo734eb8cLdvWQcGd0g071cUO
Dm2WTye/2A5r73Lzt02Nhkz24DkQJEp9PToZgZk50fVdjrKpE7qk14s8nIciQcTw4NduIpD2V0sU
lekTaNdwWCFdol3GJaNO4q5jzqiReg4d2zpIglW/k4UCh8EizUlAvUSFGuokFO12UkHYyKFkxDbw
6GbDEVEEibrs++FbiuqXvvIinCgWwLKORZprnN44MlcagRKRaAPsXU7Te781J3V1qd0EL/SyaocG
B5qCOHPhECgacjeVTutLPCCKoI60KW/uyvTJ7brjxP3hOSmiTpx0XRBVFLma1iCyMM4zTuCgGo/D
HCSqXWLtQ9jpT6rTs7t+vLP5ck5uQ/OSloCwMKlCkG3hlknP5KBJpqjz47lvmIgqUUOn/lMPpS5v
Nc7wvEWzXYNQdyM047k8oziJkXJWBsGZHbKyU+gMgV7MFHnzdkMjwyRxHIgF1F2pjiJ1zarDdaov
td/iSENkMWXiZsSLS52ZiIZFM0GPLhdCvXMOYnQ1XMJL4i4Ol5arQ51mzbIc1a/M1NO5Eegd+iR0
8rPrVaYmz+KaU5fLunzVYEiq7cmdlaizQ91h1GKTtkCtbFJ7zeKHkWkVO8mZi24HqZU5Q59xKYkd
zJ6+GAdvNjeJWgrXSKH3j07LjU+MhEmJersRY5VeSnC8c2iw34hF7ibXOcxtcY27/Dx919bLri05
xdHlPdMRprK9+Q0KOy6F+tfWqJ/9IIV6Zl0E7W7foWQ50i9yeqLLG8QBe1rpa7W9SeHcLdV8qH0D
MW/RvFZcEVlefksNuviiKTu2HTW5rl1iF3jMQMQwWgj4zSnlFINzkFL9SsvQOwaiODsZKAoblLnU
QJwDfb9hVkNJy1egdk1N1B0zzKDwf+va37Zj/0zFXUq2OqWkzFwIKrBRy0Xs1a19hJG94F2GbY4d
tgGxhrreXC5trpjrOcpUqhBHBZPqjFLhjUpSKCt5JSZcZMhlrhYJdwE5pkoh24mOr6Cvx/GlPqK2
3zXmZn7HAYPc6aHVnwvWxdUv1MPZgj5xqQVRq73IMj+i7RI5RZ1YJAuwOcKWCFX11ep95u9AIqCX
5gBN1cfvI1IJDqItpvdDG+7T9RT47sNayfULCunIrWUmRW4a31ON705NU1ilmmXem8Q99lenkofZ
aYIv3YqLCoIeze1KyZePeY8zKQnKfTebAmFkko5vOu3ZrQV9EAmFBTXLppnQNjwK7ZtQUATuJ0GB
QyPWd5bg4OPMBH/hqFVeKEmi9bn9UNGOGlSV9qh0zBexwz2sQicVYWmIF+uoXLI9EGuO0M663vQ+
C7vqgjion/QBV559v24qFcf+EZNd71NWtvqqEGaFFqqIwiarRO0qUbe0unv8sT5rFC8MIK7e/Dri
PKKyYfVX6qbjsjwPvMbUc+YonAaNA06qCi8/jJErZl1lKcFUnTpU8zkWYbfwzzPongOM6uut7lHV
YgzjdSU/VUEfc6g2uHptFZn/Ky2mJtdiEJSz+tSwqIDHX5pEfb+JyKH6PpWRqKxDRZxTa2BUWxqQ
VOhVt5vLccfOvf4GygnoPqoR7ICpW8ZyXS0qjVMpqeAZSw+pLMdSLvL9YUbD69aYnScD0gDwiB7Y
g4mgqWU+cSnjGTRa2BjC1dOmC1CqO4OKWmOM71uFxFsh8T2WpvEwK6RCp/n4mU6/KKViVlIjSxs0
b2sJ2M3CxC190ayGTsFMauDQzYGoX9UF+pXuz3zrEHCgbsR5v0N2ryB373mMWfSe51+qckXHLleu
J+10GhtUIPp+uUfQ0Bwljqs1GMSxhOww6Ir0GA/2+Cky8eHm+3uniR9BGzk1487bq3KEWmrqFP9j
TlQY2Ro4By4vam+qS1Plw2qK1IJyrFcXCZ0lA48mtuvu13FmUImBOgkUE6hCPSxIVAyp0gZ1zKq4
xR/6M+u3LRRil7IraWql/dzIvDduNYXPyDpa+QzcdFim24W15QRc02msTpdAJ6iXv9SvUNcQ+VKk
YvrrcU8Ipj467S3Vke1mXNbbtGe6neZ0DZx4gBZqrc2jsVvicchC+8t1OZN1KZQJ8udcJAAEqODQ
mY/xUkD4FGvNryoey3rwKMUATpBaTu/tdJ0n7rchdnomRr8CL2V6QkwS352a8yAdi4u9pxI6i8FR
CXosW+DfGD+kbQ43uQKRbR2ArA6s8NgxzQZiD1J21g1s3/6WyySyp8Y/cAA1cHPrV6bpo6UwfP2o
byABa9dgd0qtvSCHdEndNsQl5DhQhdmG4nMUNJDk8FagQegt/T16KBRqzPVkDvLVNdwfrta+Us0c
jovvv7Q+tIqJ+9soveDWFbg62ohoHOUcsEk1FPxoNWMJB27Ad5WnkQPY39ZDOlDVDB5qAxl3rDTa
Q7sCFI2Tyc9N5avpAziscovqLY36siB7yLcYcset5uV4KDVGMs2tcphEuyB9H7gaqcxBmigKjKxq
5DxoUX/XuMgJd5FmKRvGrXVlcDMKgSnESnfKjRwwUEvgvOglRs9VgCRM+Y6Ol3e8duirARRDapAP
dWg06OBlzZF0wn7TLbpBlgXGa7GTuG+yD9Numzjv4cN4m44j9RKcRQt+1wAuVqRAvzXYz9TrboRd
vgZzujwIfX2H+86VtXvOwfBrTFRq700Rsil90yTLioeh6/Xjmk7msWI0LMc+dzmwo5RunKxhRn+b
Oufr6qXPCpm5Q4EjmwH61mwVRAXvl4fsTF/1b3uQtWHlOPdysBGY8WzEY2YQvH3X4n6KKI9PIXkW
pXVjV8QKtdG/9Z78MOveguu0Ps9Tl+h72d7ms/9UzD4w+BJZ2RF97tL2bjaQI8huNm+O4NNX0F+f
flrO2N7ojM+U0yVtK4aS0512SAEPLc3cx7UEdZm7awCvKENvYujvyi3VL4C2fzuasBM0bLHjFpl+
p0Z4qZbfxjqgAIs/1wKb71A5SOsU9Y7jRNFjCrktFxp83gFMKT5UMy0RUWF+VlO8RbtlhFbX9HUY
LPbDKoafNRoo9761jnE2g5ku5iB7bBfEICfLogNpQT+hbezd+Qsh2Lo8oHjsH7ZSLocyW5dDXQT/
Sd55LElubVn2V9pqDhqACznoQTsAF+EyPHRMYCEyoLXGP9VX1I/1Qr7HZpIvyTL2qMqKRiPNItPD
FXDvuefsvfZz0BLj2AjRukERvye+VTiSnTvdiHyzy8OWmVOwt4Ko8boIY0pqoePxWUo71fDaSDoZ
YYVtP+bOraXwOiy2KAVhSI/qE+Y0uZp8CTgOEW30Btq4zSRZcA9SLmRU5deRd++bSMBNlgV4HLe6
H6FAnPUTja33AkWyXt+bnGmKJHj/rufjBHzPXQHzSHls7Uje2j5WqDoX95XY9kDJMjHegewZd2rZ
AjYAm70s3N/8LHwaRedfBXOhxqjEWRkYoM7hdGu29VFoabdr4zRb65akvhAVZ/RfMazsb/6idfbL
2wJF0xY9CtQ7euM+i8LQh++xfitCfyfbwfuykvgNbvzlHaqw0yhEBSLL1s1r9LaT3CEk7XJnnp9h
ybFMCNmzMXmlnNmc5aMyw/ZZmD3GLs1c20Lymq7T91Y8oW9leqMlJ0shbaczk6+6J9Sbi8CMMJGg
zNrOZgj53WL10cg8NJA9LAxr0KNtdkllpK26ZTl1Ft11VmNjjkYXt8187hY2T3uFgfZL0ngZDGqd
Qh7uirDapQMOsipHiRyYvPRhThYGavHGmIX4mzl/VYN+vBH9wddk7FwqSsegamhiticOC+e6LvdK
YJy7NCvpOUK864v3HJosOYSIQkMperej+MuaSZvV1Wq/kFQM7nkx3tc9vG2oRSQYpdmTFITH7zp5
VtjTqOjqNgHFp2osIFXEB7uInhKLvFc5eGN9g+XgC9S3TcKclC5pUiKMGcvky1dQb3A8TyYd9Kxt
p8zwWNmapoRPpH7NFVfsMLJAVmZ8nKoZT97iJciR/i7yXJHRReDCD3K+AwVRiNNztMil+ptitc9m
ciWQqiS3F7utCSFnNRclZ2H2oFkkqJYTfrvcVx+2RChbYMgPIGVxxS12BQP7G26rO1Alt+NgMtXM
4KcO7b1aKa7fL2Jdf7DXBuP8FZESkdMKVh30REyDi/yIUhIZQ9wRqopUVaQ820DDcqUauIutWBAC
qQN75cWWwBflnlPlmMUckThUaAwdo/ES5+Ll+6bajGCkTO2+M4m457ShwITEkdo6WRR9MY2G0tyi
eCwYs7dk2MThkUwOlNYYN0BqANAt2ndJ00Gc6yhF83Z8JL+LRZMru/IDVjXaXmb6PpaER8+gQ1yF
uUgj69ku6BJ6r51bS72/LTpO9r453xg5WtAYsPpGqRUJQoZ+J8nlvJ7yiVhGpKF+QaZYULpNCkYC
EBU3ZPRuIihYTZF/qZBx+Yle/6NE0X3z3taNU2bzWeijzol8pWaZ7oQacLblB0qMjlCzg6O0lUbU
X9ao7hG0h2tDx9vQxHN9Ig03yjhSso3QEGnVNb5X+FNdLnahVeCUVTDGI78kiJLSLY2b4KRm4+Rk
3VeQxlDXqCCQ8+nZPrFfvpcqA0J7LcUt36I65m6TcOaGc/Pco4m0ZfwhmM3Wo1XCRR8vI4XLKpJZ
PruIiapJqIXgHiCpitlGyXUPGKll6M9srb41C9LRx8i+bzqLiwj1UlrfCfPWTJtnjZ3/u6xaarie
9X44a00au6iaNTqUqsSmyeqFCZ4bzCqeIYFzvE+RFyms1EHD9TXL7yhXycntVHMV9P9QzVfcKYvw
e5aHoxQKbu0xfVDG5F1vWRUDEtXkZPhEZIBYDc2+XvFT28c+nqDzikbGijMT0zDhNZntpQ6qB8we
JGRaMdJDlNkymvdUT9+6MN+KKHzTLAbYEp+gRUozMJznmW4YpE/e73djgNJEF5JW3FQgVlqWOquI
v3ra1wzWN7H6EuXqnZ62rmoE798/jrlhKgEYk1k/snNsFLi9Lv3Ecs0KnSGlnZOrMhDUPDXRfdA8
NUOzawr0FFi5p4h+dkNKcWU+0elED08UVSG0i5mzsmM6mX3zPAIMSJfvTLPCY6IGrtoGD6UafhGJ
RbRasdwuGvVtMZdveKWueZW9143k1SrGG0PwPS97S7rEWir9UxKzui2rTBTlTmNpt10KJ1Bl9mBn
fDdm+lhmJSMu3wNmAbwgKp9rXbttOxMHSKvd2gGbtRIkXxRECY3nYPiaSumQBPzaOtdP9nJNfa/C
GyrOOlq+Q65Enoir+d0nl1KHLbgyS7TGffMYpKVX2eTMAi7dZdRVKC6u3ZJYbsNsaHKyBiP1/ftq
bqbxl67WH1rSe8+GjS/aNNAY1ll2CFpwBXq/rQFA1wL5a7a8HC0p7vAjXGKk/YNEWbc4WCRER+TH
FZh49VtpyYgTqQ5tcXxJENDJyfKRBiUJgc1y09LdZDXxTHPIl64Lp0bS3ltbpPifpcqx5nafZsGK
ATF8tsG6byUiD5pxeKprcUhDwhLGgUW41GfHZ6z33Rby3chQ8koE2jFZpowMF62wn54Q9JwzQXob
Nlgsa8RqEKKIpimXEhnDOO9z2Vu+1+RT0dFoyQ5jjgkiRBnmZgJokMkAMLTrU6wa+SFxs7xg8YU7
6fNKkkVasHxaIrfuR1zFAHQIFlFkivU5vCkLZkNB75urWi3PYzMNLA0dWb21QK2nTiyvuCESmTTh
AqbZQA6F1MytO2oDMmlO4hU9faDrbEWNwkhdkx5GDlbqPFIKFIv/B8mAP9knyVcSD6UY8RKfTSUW
iap5suLOVUgpAZW2K6jmfA28YuoPEOdjmiXjrkES2gWXme+nEHw9GTeXepUHCnRLVm/bXpOQkbhT
27J5z/ZzHg7lhbAVNvKTWmWSA9Gq3JltUxw+K6kmn2Ls0m0+8sVqk0YMNOC9PhZ7yluS3WSojrC5
LLcw0PgzcldC07wtyupB4GwCYqtMFE+CTF7knW4cRDicO9welRy99pUyn7UawGBTmIRMYHtk10B8
1XNn2LzjVVYl3OZJSlA0npC2VRiYju05NK33OR0o6htpNw/ZazkHnpZhBLMh8KsiczIZXU71zJb9
rtjx1/dSLJ2j91D6Umb1qQwAPvhAu74rev8WR+4YfdRFU3y1v8cXfUcS/cY2ui8y/v3Lv/Knv+i/
iDMXV+a37+Cl3ef//jcag/yDll3GqPfn/N3LW5phz/2dOfd3D/3VoKv9glrbJN2VQzWUWwWr7a8G
Xf7IZLppWbrMlkSc2G9YOvkX2cLPuGB7adrpCy3un1gksHSybJJfh9sRLrfy97Lm8AP/i3gfLBI8
On4TfWzT+oNDdxzqKhjQdK2TnIHyQ4/PR7oYm5LA7GSb1mgoPFt45fPgWGhDqh30n3YDI8TPvsX2
mdNXlm0kKI7enJ0BQRoPQlypXgVACuUQNSfKqWEzv1DV4AdJujViN5z/iuJqxWlSiNk4CPuoYbm9
kSoXFRJoisYbieC5UpdDr0jmHZJUWj438C1awdLtkPJhlZdMvBTtNVQOUnNj+QdgbZN6y1TS1A4h
Xl68VhmAMMhsUGmd7E21D3DdNOZ1BhEPK/oOxD6WLwsCoL7v+ne1bl0i1iYLI9dZUhAaJTcZuaOw
RU2Wm+OM0rm49NmLYqP08Dr/osm3MxMekrPnYw+yOD6k0g0rSX7Q9asoX/rpLu1otbHTxptcfCXJ
Di6Tlm/KzBE4CoUTXdn1UFDO7H3QNoiZZCp0U3oDEpsPJFHqnfpJJz1c+65PDAR0Sh2NNxXuqlis
c2tIGkBEgdT6l3Z25eKgV5sSz98lcgwXjFCBwGAF3HUSThvi0XT0Y72PHvJwtZs5+xFzpu9U+GsA
jGjh8C+UtTcCLdsLx6qERrq/YktSLVdpXDuDT3dTh/tYP1jZjdyuTeVk4/91Re2yu5ewV+l1ms5s
r5Tn/L65rSHJYmEm2xVsJpkUJIL0K5O0o2nVd5u49UAPcBCKxKZuMSB5TI1HQuCD/ax7Cno3Gh/B
WjOYNKy0b/wy23erwVO2pQUC2Q1bh+BSTq/K0/hkfEab9H16scrVSAgNnYUVLz8AeZOhl3bUr5Gg
FOjlNLnvKc/gxHaP+Br7e3OvP92PT0hw9JM5udYnEVY1E1xylJ56ZOPb5JuQV+3n8CaDaJ5XBfLc
lmrB4WyCwNwu3eEI5El5ElwwsTsMq90E1tR3ShqhmFARsJck4zgpru63iNNVT2QtMF5UMCvciDIf
Bbr0t+qUlysMiTU3GfIjLtO9BVmJMiDHkO0KfYsoPkQWSruLIzy58tYqJWmEIGWKLYK4uJrPRPZQ
HxEGfgz5whCErroNgm6+5qFz+eF5BvsbO4Du08aJcVstojR0MzyUn/FoI96Y8KyKQxXgF4MFsSq+
Qf0xZ+Yyq+6hGaEGO4BCbJmbA6m7V/tuJF1nBVrSDokd1yAC++VYoDsAmqcSJ+iKswFuSFiQMHKN
T35MPk/1jUuQhtW6eM1fQqe4id3o1laIklmlL5Qz7V3igTsW7wmRhB56va12h0wHJBB5zkw2R9ut
FU9gC+T1g/LhsuWig0dWesTOg6lF5cXnHjJrhh6A7XXXvfjrhatCkU8kUuOWnIadsEAuco7aG3oW
07lRD0n8EKoviMnq5jE096N9mvN9Xa8hRCaN12fMJM8ZqKKF2eaq4zqHLq3QijlKdJmNVa+cleC+
sj8sIsDKdGd0zwtGUrC5H0kfMKe3RU2aYWggGvZAAw8DJQ3ljJfGrDp8pu2yKtuHnOvEJp62vKji
ax7f4uGqkiR2W2WvaXvQ/UNOrUE3L1n30VGmOakUXxZgJuXoddJbVt+G2l4E90aILHeT8d/6sYu8
BPeGf1CNR/AK5fje2B9Jtrb0T6O+zXxmPydIotl0B0kXUU8+OUU50C1ZK+161m6m7IG+8Th7I6oP
su6Z+DlBtKqnFW+Fy5/4aJLLiF6z9nn+RF+dvzrghuBGtk+F9d7LuCRpCyB72ECqUdRN8iw/TdBX
3BYR2Z289/uVYj3XEaHablSdQ75GIFV4XDhqVQzzyVvA2bPnfT8IIoPwVwMrWZrxuLvWQU/L8Dgn
N/nqadgL4sVIFCgOvpNUzOCuFlX/2qR2HVBr49k5msmpTk9acGjnm6H25tfkmVCJbNr21Rbw02Q9
xdk13vjJMZU+6Xq25YMubYvyRlbouLudiUMCzwLWRA/BJNnQfuMU/xMSeuH4Y5X786rp/6Rfb3Xx
v65dNP+k5vrHo38rnASOV4ViB+sbHN4fyCbaL7piCd0A9qAuaBMMib/xJBdzmsoDNM1Qwaz8WDgp
mJh0ajtLINwnWedXuublH1Y72DB/aj+EL/GvhZPFr1EMiwJvqex+b8lTOlXN+llnOYn8YxclxInX
FEwYweOekn1w9Xbw4tF8k2lUpoQuFeEpZ7sM+xwSF7xFc5MxPJknRtbNIYJXINhGQ/9D7dJV0F06
QCm+9Czj5TMa4tRsemXYwErQk31POEqoO2NgreJq3BInwinI2FjGyzworMP5LpKYBdRYEiXtfrI6
z6cSKFg+LHs+5jPPAOXxYJXK65iQOcBULCrV7ajXxyFIgX5E4aodwQ5l4SGqg70kF3AO2M0sMi2b
tnWtVr8NqmxPAsOdYiuI/7lLYumS5fJdtoDs+wyk1nutl6dUaU9xS0AmVG19FF8il96tZtyVvrYO
dEE2JUVdhEq9ZiRh5t/SvPemod712G6znGg10o/pj6Du+yij6i1USGuNGrc1cFSTUKKC7xgm+Vat
gnslSAk2K+mU9WvB+HJiWAkzej3RMyRNTaa8BHEfkqWgSi3eqvY4TCbpNoT1hQEyGnbuUN/nJMfJ
Zbgu6aIKhqSZoMSbIHembFLFR54CmxTWuspCfjHeFqnZqrF/StNybY+cl/1xOyCiyHrURExYVKCO
1gQ3MirBbMXVO0f8WHfMtDwaGIqg27F4BYhAJHbncKNX3yT52Sxxr9USZj3flRPFoWuOl5zXTo+3
ADzp64uhgu0eI2MImNIAUJkCEey4/nTAlYTXb1tAljNASynAzoZwoamatd9m+xAhUa31uC3Yypkr
xxAyy07bg1DxYA27BekatMgdA3e1sZA1I98jqGyV5sHtMI4bEwqn1HVw/qhUFzpnW7qGwhiXd2PR
z1ageObhcw7TM4TtGdK1nFY1g8+I+II6bs9STKR9f20gg0KXcDXjXomebaihAj029mKE+4BGaiAu
WXOTpdeUKPQJ5OjfP+L+/PD6X/pYauJz/vMF9kIizH/8e/Pz4Knlob+uruIXg4VySeS2IKOLhUz0
67GU4CkbA6+siGWRtZe4qh8iYTin2uh6GUAbUNb/3+pq/6Lr+JdsE3G/yjrLPvCH1fQvV1fzX46l
bAaQ1znksr4D811ovj84rC0JgEVjxHj7p6nadnKbenmMLyLSA8NR6/m9GMRTbaWe3Rj3oxa+jMgW
SsalC4UE8Y6UHILQfjcKQlfbnuC0qSEsSYNGwDEgzjx44yhhFZcmjBcYMVc0+PaVj77VKsynPlJO
dTA5ptJ9cOszQpPvI2UonNonh7Q0MQ7JebCTwJwtiRghHTRNh1ojDLdihmZb1X5uop1BzIFKCmIf
LZPA+SHJ2mzYqgz6iyzAm9SjXEqBfr5ZzBXCNiQ08kOqmyd1oMFkH7OougF3u6vt8NBA6jXVwin7
1g2b8Ak7yZqhO9pyn7RNZsElhzPKc0WIR7r7O7/lgBQx7jazYaOK9CMVHRM26U2r1TctQNVYMR5O
57VsNZkzhzBHbXaaZMC72FBZg5dxylm+FrEA7kGtZ4Tti5RjmU4RI8L5TR5hfG+FnJ+MtPJqqd2P
c/hNi8lFyWJpPwfZcdTtRx93RtrLHtxytAYy7VrsfpSGDNK8eHhGper0Y3/26cWNyB38QGHql2Gt
LNZZDLeTFXGe7X09CETPYYttld+NTNkM7LVkaPeRZpzyyN/kVb1Rjdat1OZctcQTJ29dLiMLR5NJ
Jpmcqzsamp7JwSOrGO6SXWYqwU2ewIjtK7oSSP2WWadrLQFUUamz4y66donIP3AKtr9E2EpOYqNe
kK1vgY92s2F/sIt9pIdnO+rOjRJ60hQ++4PxNGvW3XfNdtzdC44G6ogWnw1Q7ZUXvTd2I3kkRYLr
kWiVOg9u7JkEzyUs0k7pcy6yDOCJJnBVuMn7KNKfDI1kSoHWV5tBYSR+BfcFihJsW/RYjwaKRSBS
XmNyXMLA1MSj02hM+xBsEk69uKRWUyk7tTx7ArlL10quBSOWiN8HpWAsCiADDwrPBCk2TqGFTi70
SyoI5XbMUdInBuzJaa2XnWNXeFV9+1AnFMD6SHPff8+7AtmlNTIMJLsYpCQJlZCZpuZxmr+1ZfzY
2OWLKfVAouBX4+R/MgcN/Uy0OENvYwIOAmi3ZWLw/9QNyHqZ4nFd1SqWtjp0DMNy81D2YuJBoo49
f9bgCfXnoUefLhv0N9QvmARoKyog8sRCnrHwnUWkP2jZl5r7t8sQMiTe2OgH+jRZv6LiSf8/Wqb/
DfcTnZX3z/eTU/RRTG8/qdVteXngr7uJ/gvbCCGBFNaarCJg/2030X/hghOarYNaWSDu/NFvtbqg
AQq8wzA13QA+98NuQtogLVMLoCFKK1VR/s5usrAnfgfPAGdnsmOxjcgyr+YP3JS+b2CeEXgH+f3Z
WMgPBOg1TD1zqXB/+HD+eUr4HdCP48lPngyQn6zKMPANnu/3G9dkDCNchjZFwUtEUdq/zvNTRUA1
mcTb3pR2E0NGNUH8+VQrNeEzW01qNiISDmQX6KKPeoy/nRZrPIgbCSeWqhORROKiUsj7niprxDAQ
ROlWZQa4zEJnRPeyUBeo87oqq8Wc7kQ8fSXUG8m/seD2psQ99GrulG18ytThSzMI86rIUwoJ926E
kxeY02Dhxua8z1LQ8ElIQJh/l9j5SbVZMaPJWk8IOuk5xqTQMg4L6h0Bx86SgDXY852u6W4IHkqO
M7emrDOIe+cOviZJdV9lzEEH+RAvMKLQ8hYDuURTKlz4sopxmlGtmyle4VR8UdJ6Ralt9QUZ25rs
zOjCzWQNyoLGqXxptW4LD+g66MaxqKI7SYzwpqeUTh2W4/Uocg//s9cOX5IqnW3VdkUqPfm6OOCt
uYSyujaZTuZ82upAnzQCgsro8FK1uVvo4x7Bzn3HMT9V0YrVDX7WsjsXybAxOjlZy4QG1zlN1XhQ
McEhsPPDj6irvoyw29jhuAvH8C6dEH0VqKbNpr5aCWEAQtRrSUqgA+A7lzDJtqJZm1Z3zLVbTZ29
CrGclZSeAPDHduekY3MjD8TUGwPjIjXMQw/Zie/ovkwM1yxwqRvWMRJY3BDbmE15bhMyqIIWfV59
AHlI4nDN+a9EGEjEdaUPJ7kwvUyrXFuJjqN8Z/npPpY4QlrZxkZMoA7BopOG6wyoddjl8d1gHxr5
VSntVVAbRykJjuA6z6NQnwwxbe2wdP1Z4/HIrWnGT2G4Q1XHR0iHXvYdksDXVVKSEIbr3k9vU1Bq
EtkpJQ3fSZirbmheLWAZI7xrANInJSBPKTWu1aJez3wOygEGUdvD5Ud981Zk06WtCk8H3GKLqx+I
o0ijg5zXrqW0DwnCYJuxQ5C9+JHlxjXeJU2csd4yjt92GOv9EEWJzlHLvA+nmj1YAkYw7VsdCZvS
7+pYfpgs6hBOxVQ5nAMtD7EbOv/2YKL+LfTHADFIRMZdE4RulqhbNeFa7ZudhZ/RFJdopEoY7soh
3aQZNUWzapkOmqmKSck6adL8loX608yZruyajZZm3hhf0Spuu7HaCuSkQ3O2sJ6FDXpjk9NpeZg7
OqTG4OTTfFQLk8N1ieRtIPjPOpikhtpz9CqX1CyJfQiq6YQcg2w3A50Muar+uZhmD+wM3TTFzctH
uTpnFbNyxfByI1/HdE9VcZcRQUjOrxMrHFoVzzK+yRIJKiw+Lcny9XxQlQeMLW6qEtzZIszj8Gly
GEYZUmXKRSboJchGNGSf3HhOzcxT1yenBVTSVkh50NoEYpdGV4kT4EAvbV7ilenGTu1Wm6Nn4O81
I93O6vaNTEvdoD+YmPPFb3d68lwblaf6KTgTmCS4LOJUX42FtdLLEZrPZflMItPHtC67CUYdeaLo
X6TwcNLI2tmmAxkaU7Hp5OcJo5kz2XXMm0Dlmyhri+mrJt2lGHnQJsOXNUgXs9e1r9AQFtdaTj7R
5e0NBe6mBbK2Z8ax7+hyQkZw2gCYogG8Vqj7IeCYPldH7KGOguhbejYL3zMzyR1Qg/Sm7hk4mCO8
UPDcN1VI332RYgSCFLKAQ3m06+RmJ8Nr9NNpHYYts7HSaeYtNfVKbo4y3v+5rvYkR+1gb+3sqtrF
9avFhESl4Q5cCD+tQus+IGavtngR7bRWs3JbKa2jk4PIRDotd0X3PIV3oTG4I8Uj19tMZqVlQhjM
PJmxUpSmHjIGZvYDHKTJjdMZjBCaSH3qV4NKohqTsSWrwI4ItitoBVAo+0Jz4/a1jWUA17SzMmbG
T7X23tuP5nxrye1NGiAIDWrWSfRJgqw0IPFKU3kp568i/4yCU9V86Ya6BWu2NX1SqS668VkimtDE
vW+/kkknZ/gcc1QNyOb0GoB8CFSdDVE7aH7iDjhy1e6xUa4CyUCWVY7p7yZ02lrarMKSOJMeeRIC
e38eHmdoQnZN1kj9WmkHeWjXE5bhuSRcu2esFJJeqYX7hMQttf3MtOvAlKskjzJQcsyv07VP5SN5
T8esP6iZSveI5h1dFKV8SzqUDqm8K+K7zj9ZCCaJm6TNRIWhrO3m3k7xLChfTCClBr0AVpZeYRNZ
aJ8wao0HAqNWLbOfut/n2ueSBUEODZ3zc1R3VKojKj0cZXTVWuCOCA/Xi9pTdJhthIzcniCmDulY
sVJLk6+uRuFP5kQ5OgwlR3iMjfJczuOqVJOVkl8MxlbgIxEJLohe5NJBdcephMskQz2TrnrjS57a
vZg7OuvGcTRNGtxgeEBxYClx2hhpwi7QX7PqQ058TwRgK0zL6WmsTRGGPgtxBedRvZCPQELdfP7o
GaxF5DQsdt2iZExksBvZHG+qZ2notv0wuHUTemqRbKRRdztsWlHq0xe86LOMmU24WMAJYH/pe4PU
z4hpSezlGgmgGmBUGFqiKE9Fr+3VUodjWzr4JG/MaeQJZaiql4UE3KnlTTHCk9aHG11ojyVGxhSB
P7iv7+Q85WTqhqNVL9r4rddzhHFMWm3mSkrlGLruGhHwUcXUT01YcB63V2S0r42udtGRO4mMeH98
mcbX2qSVxirtSx8R2ZV4t6cBdwAjvzH+yFgggxBYpeKKanxvUwBLCU/KTqclAyygkTFsthklC/cH
x/25DB/9JRAliL8h9jqLeWKETbe2slakgF1zYX74bOcRdBDWwkwBqzbae1XOFLpuWc3gaGaSXeC2
lawzmuj5JaEa2GWJqIiYafprpejHKG8hwLcqPrbABgHWhdd0RLln0MmLS0bVU5sSjKMrEerzEXRn
l1Ueb6VYkJINBmVOnGV8UpKKUWPuIy7EdKuN8ZfBbb6c1rRVa9a3/ajsAz07VTOnryif9kjWP0u+
d3wcxC6m5lC6lt1Q+kn6Ja2mx0hNiOqsM28OwEcg7HwtFihqlSQBqj8GnnYSEN9tIpJG8167DYN1
xfCvDV2IoTIIuTahOJQyxXQ/LD4AvqcyIafMesmN5hJGU3qtuvBbWGj5whc4VA0zU9u/klWxldUI
IJFw+3l+pzG0x6uOyVGFRWpBUbj2FDqRbF39UP2wuvpg0qeKTRlhb3zfhcERb2bANHA4KDmGDPJF
Erv3TMKKmm6kCzU8V7hHDHLWjDBywPx7YAZo8bbM/23wRnxkAcacKUD6k1o8+XSBGuMGE4IzVIxG
i6E/rbA5zl9GUJ0qEkto53maWmzTfLwkwWNnZpiVgm8QQYmCgxGs0z3pNbec7huuc2HglXm0uV0M
cBd6/WEXS7sjIv2bFBnlMNclmQm8xChfZYTF6rQNEo0QVtl0kbLcWJ3+WPjon4p83Y90U6Cra3mE
1iHZp8x/o6i5RD3T61Rx7Jy3pmJ4FjDHppG/T1isObgDXsmg77AQxo9FWzHTffaZecsgtrTmJmfA
2vkPaio2fUNlO+duUAV8PmhVLSZ0dAiiGT7s+CK1qMHGBqmm6cX6eDbw2sgSfbgIOYFaXdEEbxpV
g5X8GDc9jW9YKgNc44U96GebaLJXff9NsstjrB8nOXsP24RJZbUxJzZY+imd33/Uxmtvc0+wFkOe
i6diX0cTUFsa8NC3CUVfB/LCFmLIK33T5PvMpMImWXVICH4BSi6jH6P+wD7PHDNkoho8xpiEcvqI
UvdKH2Q70zRPmwuotx2KP1eiZ5TOgzfa7MqQsucp+QzEl8m4QoHx1xTRuVUi1Z3nxkRIMGzYwsml
6IZNJxmV62todNKCTYrW1oCizxAEsgSV7raS7fZTgWqNKm1IPGSR68W8l0W+Y6UqQ04AuUa7HaE8
dSrZwPJBJQDCJO+1VEq+za/Rsr05ujM7lVipYh2azXthaNgdhsnLYP/IXM8VMK/hs5fvqXTSmsNe
a1KfDZp+mrN260/FWiIRSCYz2K4PDeeOIFY3JHaxxJirqsFeSBhGHUIRn+bzoFVvMTw5m/5YiNkz
lrx5+jSlxGvz2zJ9afVqByKXvKYkOWZy8NXIeNzxCFUm7nY77p/tZt0E5XYeHYt4kwS/kswgeSju
rJZhkqpvapm/oVrr1g4B5g4nK2DR7CAoh5BUcco6uhHsoXoB5gi3qs9xb9wZIYLCrropq5avAQ9Q
TBaOTVaRKTx1up1n/YFsRNu6yDJFHIqUuSVobFTWehdcc3ZZ2oFKEDt8kCur+dTjCD5XBr1n4WBa
R7NJXicb4W046o4Wz9Rs+Hys1+XbqEODST7lYZu5QjbPBrNAsP3dbB6GIrqPFcgJqXnOuIiyMnm0
MTGNc37E63MSPNRCnDSNCVFjwaWK0GQ3VAZsSBLrgf8aTttQeYQ0eTCLdp0teg9pl7X1SiW0u4vs
/6RlQv/nX5ozP/ZL/tCcYYNTjNToUtq9nNQIt4oZw/11V+Zfaa0YXXXmtMu8mJ1qmeT+MEswY32I
cig860q9jUM459JzEVurihbQwGnir59s0cv9odmky6jpEOeRfGF8J7n+8GSYvmjBd7wfe+gfha+/
DEbIHBClzd9/HpXJuGrwH4u59u/flCKnTRdkfcp1a1zzDrFvliAcGZr2PwmpUH/SPmMIozE2l1VL
17RlVPPDO9IJjsh0wirXMIMec4strcySc29T+RTZDAosxirM8RCEvox1hDPFgNuywvlmhcWpLOQD
LGQnFxZ2vAxKVFd8yJ3ySnOX4a5ZneO+/ZbaBppmtIaN1Lzosi+8v/60fv4e6EAunTlhyX8YJ9lG
W+mRUdNcn0MaF3r3oC3FbJuOBDdq93/9ZD+73oSiEKeh2rptan9oAbLz2UzWE1BoDSlAhCskCCRl
JHW9dlNRyv71s/3sghNCMWmSCoZm+h+u7tSPKoTB0XLBWdcstu9qP0IDvYj3//qJfvYZ/vhEy538
w3WQ9lHTqEmYrjuLskWvVWz7RnyMC3mk6ce19/3p/pYE+b9hP13w+f95P/2O+Swqhe4//v2nPfXl
wb/21AXJPvSQLdPSFIJQF5HLrxNa7Re64oLeMs7uf/7Rbz11UnssKNyGxR+K5UL/TTgMLlslK4jA
IF2lHf53euqsm39c6EisQTOMelgjWfm7XPrHy8FIBr8wgz5cdzVaS6VCiJcjICgi9YgpMDtkFApO
Wg/xDSOsApKz5xcGgjGkbUKK7xWfRmUwXQqa3SsrWyA7reQwvktOOlr8Alt5GjH2DzpXklWf1hLW
rwGBZW52GX0MELudj9gfXut58NUeF6J/1LoJw+CQuu3UFhCxg09JaBQGsCidJhv/L3nnlRxLcmbp
rcwG/Fpo8TipNYCExosbxEVo7SF31WuYjc0XNBZZfVksGvux+URalaGQyMxw/8U539HWHb4Br2Xg
hOMfAX75Gnt2tuwdft6rOvQLGaP0Ng8MFlMoZqwOZb2OwcaLoGQ5nduvjWDmrIYghZwQYo+Ur0NA
SkENOng91OmT5jGV81uB3kKNj20Ne5HxiL5I4viRLOZvNwpIZjPfo6T76aqEcQXTsdLoSX7uwDCp
1PlglXzQawxTntNdYlEw1onJHRllAbyWsE2RhiGudkbfirzwteNJ964STCi84k1zDWrpJJmY7qto
7fMxkfQyPCMGQWrcIm/WOo7arNC+VFQ84qt9RftyIBKQHrXVKwYzQl92QtHi6lMPm0oZP7vWQS4C
mBitUzNsHR/ThdA81HgRm1AmOthk4MjkckRC3aWr2PZQ201ZvhIOe18m+68+UuyuJy5VN3JiIGoT
107LMACzqLcyXIAVNPvyHGHLXGY08yig6he7wdnRlrlxnXB67kVGJxcPjIG8hGBWTegP1hQ/jVEh
VpbLdCGMzIHfhjGKop3OZ4o+7bJBJCukWppZxzZRxLfjGLlrW1DYSPjDW4b/BBz4zUEZLIb1pqHU
kl67NCslNs6IizhR0QxnZpLFK2ZxWvrYRjO+EApGDv2VpghHUX5CinnT0ymRmaStlWc66tapa6Bw
6GLz5N4xC4rX4oa8q9OUkaUxCNLgR4ptUAb1DaYEhgd+zvzWxPKT2onLkpOyGR/dsU4mAXkL3eIM
Den191SLHzH03xFrQDVroLLtQdO4o3NrERWj1PhGAMQmq0Mocs10k4cFfneS4tfK6EakQ9bpP+K0
NjjV/vlpvS1SLKl/LKaZf/K3o9r4AZRfR1GIg4IzezZy/HZUo7OxNV/zLaoOCqX5p/56VHs/PN36
y3lM+8up/Luj2iOEbf4H/JzGHpS7/d85qud7+b9VpKS8YVm1EezAJDDsXyps3bLrnDRlez0mh56g
oprH7nfvyh+tPY1/KHnmxG+DLS9XAoMQ75f6yu6Vmcc5ooihAkjR6fe5JvEUvxVwv5sque1jnVRm
IPJ05xG7LRJ0d520dz5VokMIfeRFW7dyGWGOC0mMQ4o/Q3Eyw6LcCoyURegiUkDQ672Y/Vuff4B0
GS32NRoO40zbT4bH2E/bOwDU6hHVELO+KirWvucdZo+zmwabOsFdkOMVl96XW8SrGnanjgg/kJCn
W8wPb43FQg2HF5Tbpd1VR5fDOyMLKEUFlxfmygWBBWRkCZMa8c6yZq4bmkRR96eCGXXIzaa1+ao3
xmNX9muaOl+rTj7B0yJJzz1C9AFI4AybqBTptoRY1qYP7SbZtMW4ku4Awv7T9UlTLXCtmHm2SkDj
OEhD/O7JmmUYcY1WEC0jPRl5vpL9R02ALNmRNx2MEOwEzdIPzVVPVjY4+o0iZYmUjHUsad0sLUmQ
l6vdOBW7ocl3aaSWHllD8ch7GMaQ/mANhq+O+qhMfPtNB05Ye06rDMDmUNziyL8KEKB2gf0t6BSo
0YQJ359/k/6hqJi/R7PuTNcNMgjnx+X3RQVz+2AAeQNXzvVRnTf4HgBsBv+id7L+8OtqUgRRYpm2
OafO//7XlDi5GjuxyBIe3zH579C0ceDuYu3VtUC6OMek0q8j+CJ3yrdtXqydVp50gwvcXktg33lE
oHrHte/5LMmi55HF4KKIYEdxNSoPanptAjOF3soG1o/kqsO8Mhb6WR9ZP9v6kw8oQIfl46Ssi6Cx
lAwXiffgPhwvgEc29qiW0rfgMDNityQqSBcEY3xRvJb/yTv+97fil6oehVsz9MrhrXDQv1Ut1YW/
DJjL/vmv+Vfv+C8frBKFOYVM3vGMsHCJCV6Qb4m/Txm0Sfylf/7LONr+4czzXBpwvHWoUtCmzCqN
3/UqqDDsygj5HlX+sy7FJsz6K0HH37aIX4YSkNf4WEj/2oVvpfOk2GtmDJ5iuCYF1tUCQFikkDxY
wPxYP2YThP0KF0bevptpsA2oPBZu2KPo8paj6FeV05HkFK3zLrqmZELEitAMl5GWVbZXqHxr126Z
xOvncGDzJ9Q1Hp/MFANDk6EWSx6nMvvIiBti/AKhwwJuFGfZpXMBokGVT5A3sZbrLpK9fh+xb2IP
hIHIuxpQIVc93vpFKEx8x7rPLsTcpEypIwJ5SZZcAWQlL85ex03F+pOgb9O6kVW1gAy6KAlwLjv2
Xv195KvVCONQBg8eYa6ZD7MtA11cBavYqvlbQHxX86zhlki0paGVcHDacwxsDO/7gMSOyK/ujSoZ
vQEhudYxC+cgcheetbHs2Zd4obwGowcCO8OSRt2PrDKEOIeMwunlY2pHuyBPLsJJPsaBtDdeEPlO
HcalRgPZ3yCSd5+Ez8JtCtu7zLVe8pZzMfbQaNZLaKQbE2atLX21trzpti6n65STHDM5T7kK95MW
bi2yXDR2GToOItZkNxakE063S5sLCrhMcqglD0wmjhFFk44Esza7eUoPN0VxElNWY0L2bXeJqgny
BVI5J82ONTbH2J1T0D4di5O8LuYcj2szoju3JkxuePA99td2FKxsPQZjWkE9ZXmdpG9yFl60EeV2
uKskWWOWsShajtvUPNp9+9hq7bJo/XdAA5+pRT5qGRAW7j/qfvAVy+jNBxW6rMxrLpAneNWmY4Rv
ojIYRLLoAPH4LgM8q75jjQOSvcNjxAKlq84aQE6jYbkYQmSIMqKDB+M0JTHHzHD05UgBTApkULHr
0Nc1y13BopK58r3tR0dM1RhzmlXPuSkk7lCWoSxc5pXZ0mz1Q5lmCJSqTWQN+NYBAA3t0sjvbMvY
DO2bZit2YtUmLS0gMtSuZfveNj2pgIzFsdU7hXsQ5U+tSrYRe23kupTfEL3Fq64TA8aUHIzaJtGH
TZDfkKaDKPRSo/FomAprKVbHtrkx+eaWOs+y9SGwPDQkHZDt0iUvqgoAQ9YQwKa7tjU28SxObVBJ
tONT3z/bYPTCPoavyldUG5ZWdIlNa2+0yZldzNpJk3MH8WFkJ4ckFmVCd6ixg9GL7D3+BDHabER4
AjjTFPua1is2hYWSJjO3U4Y9UqS3SYQ1s9L2mkiObYVqq0zXpuddEf0GTLCJdwaUAguwrEihh82e
ZtWjYRRMLnG4gbsE1oLoc4SDWX7ooxFgu5QLQCn7nPyGXLQ/JXnlCSPiFCEtdeE6qgRF10Oe3gtE
H1Gn0VjZuxFrSkEqaImowoF+JmL0lTFIknHRZJc4K7cyCMhVeK/MCnSsfY2Vvhxi4xDW0y42GEhn
7bnWH+RsfNPJ6ovrTVOzb+OVVbIkZwM2ZIqVvpRHUeCrUt2CRw04mTrIHHMGKGYDKcX4AExoQZW8
c0qDdACo71V51KiUigazCRNvux1WvZjWal5VK+0aI33ImgI9RT4jGp46YmK62gOIl3KlAK4icj1v
qr3bgqBSIZcwouJ+YHCfbGfYRSsfsOJCZuMjgK3TuiW05k4smsaCLaIQ8iBIqBamVh6yYnzJTOva
hBB+tHZn5dg6K1btPloLrmqzfBpzEhVLYs/hz3pBf9cDl3IVLDw17ZJg2AZ2wsMOEEfudaCA9IUA
Yh6m8oFcbAtjamiMS/iHG14dRzjrvZZlGidyT+a9XaEisd8wIK27ilht5HBQoFaeN95Ytn5HRbya
mi+r5X/Cl8DEHWpTQI8hRYfZkViSoxnylnJyLhFWQYsiquTvLLFM6tZNyHCjbWdBE2o5HL+lBOTY
Hft2WMKo3ZQwdxN3H6esBDP07CFfTajEjoeAu8SAXWUMFc7tdbJuSIpcMP7diEhdJyYvheMGoFiK
8kkF4sFAR7gxAbesEMUcWdh/ysa5A63yVKFOYgWy11l71+zgcwvXDZsSCdcV0cwuSCJwEf6VMDwY
Z+2rgWlXtnJhdsklzCI0FsAxM5QJXQkdNdZ2UfShiysz6JKMJ3DIA9ewQHZp3hEYRns8BN8IPneO
k6/mAz+2zWmZpigAmhiynpbgjqEaCTc+2+RNUovkNgeJNXkS5c+4S3j7DXytOgzmgM1QHFwdlESV
e+8MIRoZGwb+l8BH1Rpk56a3hrOTGpZXL9EPDseyzPZZZ3CIyKR9koPerlPafTb0MEvAKZvxS1hW
SwWZfzTSh9p4GqBit9hsfVCOsmnBy3RoIYKXJkZZ19vBXQK1FU7UBmwcj9y+Us7KkkyROERLLOsZ
UpcEcZcXIo8j3lKzPxWQXJ2Pj9YGm4TVmfsI23ICT2uAwoO9MjCeAd4h45wCdYeVB1AjEMetcJT8
FxXaP/akPjU1WxIGmLN0+JcC3OpKR6vcjJyVst5Y8TtuqNWf14Dkqf/BLyGTznQZw/swtZ05t/B3
RSDSzzotXXgxqPseQk19h7n9FJfNVu+nXamijUjuCNgF0ZKvWhZ7DtpF/uC1zZPpwhuOdTqmbIDT
6OAjBjJ4Mur44MaKUyq4TOCD2YdizyDnyIDd7McSLB5BJ1B1R/fDyAoyTT/8Lj3gUVlAsAQwRJVl
mTtQETdF4b/bYbQNyCFoO3GMU2ctnG5f1dauhym3AL99kGH8U3hwoLNx7VFgxoF81IEFun7y2oQV
Nlu6PoKMloj1elPc2175RPAPa+T4qgRuCU17l1O1FS0R6DI7K1hx0la0j6V/SExW3xmimxIwJRO3
WN0axM91U/uY+sNjWVBAcE4JtDherL3jC1jrYwRNV9x0U38MTbUHWsUDX14Df47MFOv5tE718ixE
SQqIfdCltUtscusKRM1q2Lvxe2ifBk44F71XKMuNVpDQZdnLmBTRDE1yAu8LHtYh1kkDCOOtDaCb
J4QicoRBEFE04MooNHGbkIxsasAT2E2t9Phc6U6AJQ0ZlWor5l1q7YAoxYKwblWyIXZ+PXJFJm0G
boppJRM7n4mCWBddschDA7KRJPPbRzdm8PKqDMKcct+ky3pcOosxr1+qyvt02XW48X2QD0cXnL2I
IQtp4XMS/GzN8RZ01XXqvkQ3rIRsL35GQVEosJ1ljsBaHTRZAvohx33iD+ePy7M3gs3pHru3FL3j
okIZSt7RapjsVTrqSwNItZEU9kILhru49va9g4izL06jjRE0mTZtoq1LRakBVi0N4pOTpQfV9xew
vo8Dyqgs8FYC9oGBdk/W4YMddQHiTKgU1cUW/qFG1JDZ/Sm0w1PdwP3wymdjyE5xgjRSS4c1KMO7
EPe/0vVTSB1WFOkyRtg2yHTnIx0oB4dgQnubTMWS5McNFe56dMyt2017dyKewf2ZpuAMK9TnKKdD
E04i4dyBG6AamtYWEavTcOuYb3YCg47iygfuY9kgBKYPUK9gK8qVAh6Q4OqU9ZMeMEIqXaKdGGHb
KeKtZ+XsbYySpjPuE6oRwgRujeoUQlJjrBtlPd7SkMbMOpObB6yLyt7syX+EBeo160RvV7EIuPi/
JnwmzKI3Mc8oaQVbzY23hkBYFX1XSoeR8drHW4VFSjPbFfJABt2LxEWXGpwGo4Zx8KSFd8N4HqZn
qc5F/5jpLzL99gQ0AnAkGhokHOP4ONnaSzLqmcyQsofo6FYmJW3ZPp6mfZjAVWLcNeTJsbfvWjFr
/+td2PBd92LkCbwLrFH9NERgF69CbPb1BGAiNs6ZSexSzgJ1Kpeolpeh4108pmmJ/pJSXQw1bVuM
CUoUh2xGtNvdvmvKVcvAqnSSHdauW3tGgBDWETTQYAN44KgGZVUfBIyKzCJLIHzugWNVqVgn5gU2
7LpGlhI5KYjBcqfj7owtIrHQXSUBbZglMN2my6oBuh/09BTB3vPA38KJrN3+oDXloTeAaLWjfJfy
RMr6MUi5j5oI1mR5ykg7TsLsaEkGZs0A96N9rVtOZsyh0JCObu592jDPhOzYLA30uU2nYK2Qtdnq
A+k2aWnCpzWRI5rasaiGvRnYixShho5Ae+4IDPNSBRSldOzpcDUByzcKrnBK2rKAaICpzwmmh7G8
LdPPQp00rV9L+P5aS3Mc3E3WeyQjkBLGLs/5Soz+uW/gq/fRs6HYDej1mnP8GmsNY8vIWwtt+FmZ
2brilTRpsqlgOVj5BuGbNrsXlhXNXpjqz+ih16Xbf41k24RkFbr6gNiyPIb6ZxWXJ3rHpyojyMeu
N6YS6OAKx0S5mzIjbV7aAIOXCXbbwQ3Ft2jZTsBPWsK9Quu9pYMSulwryP5N2e5wZaBh5MmsrNcs
7j8z7ZsUTED56XUOeu7ZnBQAnRXCGDuJT216jSHC2CW6FaP8IP7rmPbQEMZmo43WFcrowszqe0vk
V2FShQzeyEyhuyA9AUSWf9VDSvXVUnhOOJIVj53ZGZjuhhdu8dvYK28R56Hh0nj+cjYyzmo0nYXu
FFzC3MylcvdTYQFv8W/MwThApFaLqGjXDIHOo0Nm4tRvlU1alBPeOypbNsipNWucPcprq6rPomzd
hfLA783uFLiQliquhBe/yS7d2qrcSa6CtKIFzxWf/Bez6Ht38DZTmO48vNFBYc0CMYlMdnjWxvpz
8FCFj/aqat1tqUUnJxiJgZvpdSMDB5q48DkcknVBXqpDqBYc2bWRUK4zH67yHhwlWMvSWlPVfpM5
ve+6GM9BsQ2TQ+eCB86JE/ebDzZLfHOxV5bVzi2yG7um7rPByOHPNwxtN8Iw7zRrCw56Q9jFqSpQ
XWkHA3LOYA0njrxNQQq5GCPki8VG1uNNqNRaWc5OCJdXZ+NjlURjIjLN4XAPW61DoDu+1BOfUDMx
gTGPzhz4zQ0VaJhxI8UHojhI4y2j3AVRa4es8eDos7DK4ZLLeFeSghj6NoXxBKeS8RVbQaPqV4H1
1KPAsQq2Wf6wnVXKfvuVDc8+H1RNk2xm4ZrWfG/IYQM8a2XFIUYW6vcIvgvw6a2RM0OhA4XzsLQQ
7wX9Q4183a8+s4lKz04PLlaP3shWfps8KaXdG+aHrjMdoG0LI6geCDGsIF4RL7uqaHpzvp5zjLRC
dthocCHVeMoVmYs5WkhZ7yrjI6LvaJHAp9XPFlXokBOKNdCDJtYhFcTzRvk21yZ+cfIsSc9wJdgf
Iqn0+lvlJ+qSVcfDDm9xE5a3FX1b53BvQB0oAxtRrLrPkxFhK4R3m/1xX4FTEiskdSvSfRY6lBqr
T+5b+vQpny62ax2Gpr53qple8N1Y3wnRPIOZHiraXBGjXRuWvUUuDkMzmziD0Z9+OlGyx8Hz1g0u
gBZ0+2jPmkJjcQvLRMeDbEi5jAaP98rn/zu7sTaYSvaYPrHpeOHRH2OqkMnK6P3afUwmWZK+gKSF
+TSSTTexuBFnN8yIsSGxvWLJAvsWiZ6xkGZ0aRAo6vNDMhEeoQUI7IOtBbnIpq80gv6sYvYWXkGI
JkhmWX/qbsTUwfxWYKPd8a0O943kO5QLLBPxQS/OQ1F/TZxclURsWmV3Qs/36ON2fScXinyr+Z+7
XvSO9HfVltNRgFG2Xfc9xHolsmxT9QhYsnwNMPAe19FKi4DKsrNWEMihFt/J0F53IyLS5r1zPkl6
RzDob5lNLM2GVArKg5KAeNWGa3MgIEHxQDBUdANa1BKKV1cfLfFgNR8y6G46gdJTCzpC7JxjMHZf
uoXhK1VHo6HproDQNsV9BSCrxkvjBB4WHu9xwjkzMB4kVAEuU452c3xqE3FpkHuqjplS5R2xsKJf
qx8UARmyYgEhbIQPYbLskwEd51stg03oPVRDtax0HNFG9eT7JF0CGXNQCBltsao4R3RwnH79EUbQ
JjQkXTGCUjS7mlFt6pRcqwFekzvR6eoYBZtbLZj29dRtvB67YtrOPEzGFhBKa1bYJqO5JluVpvVS
uAqtLIcgMQtgQBdha930WXDU6gkGawRPmkhJu5q765knB+/UYn3ilHfU9Ah9IeN7zniD7WllkF4b
Dt7KiQG2Frp8brUC8x31BFLR/JgI860CqlvUz6EFVBxLjlY5x7QimS/w9jJsj1ONFcTjv8r2s2FC
hwx7WwZf/oR4GhtFEA/3LW0Iqalu26Oj9oEvWUtiFGsOypr5d1dZywm/no10onCNvzQPCcJnE5tO
6R09lp2ODJAehJfZ9jkzVaKuXk4enBLvymQEJ38M7E47hdONS2YCOe/zLnTl2Z9Bt+OgO5uJu+0o
j0ucLEO97oiILIjWCY3bwaCK8/Nz19XrMlbHmqi3il2TECTzotlkXoDhc8Enf2cnGoFXT5S0C2nD
3nLfczR1OnICGb/V7YXvOlfmeCLmaRX5zPXlzzLQdyK8eCTzpN0dYO2AwbvP/D/Lr3X60HfNOkRP
66WfhEkszMulYzOC0oMlwFdDepGZ3Ib5NazwWIOS7a6qf8PlyW6Uytt6roJjNO5KBrJFyLc1Mk6R
R/wMcH58I4xx/uJKaQWyPOYgzU4Dbtzf4EKqxR2Oeb2/y5l2ZOI2Jslv9m/Mg+mme/KA3Pd4JYuR
cgrXT3kuwAiHPaulEc83CUFMv7vkvmDQ7ngIc/qTag+gRfuKx4nnsWThqk27jt4q97ji0EpMrb23
CYEuCQHUa+4K5Eioog9kWmxd9jk0bxsL2LYrmZdY0NhRVA9Fs8EZstO8AWpdvsv7B6Sos5sBCCxh
AJ5E4g8ZOn7jqeI5B3APE+Wpzy99T5gb0iCDy3prqu+B11721rIZHhISdBTKJeNUz9c8SGvy2VbI
cCSp0QP+tqB3N5mZnXxobUlnlwug0Is58luojKCViDhVaBmUCUVr8y3b1ET+DkBtjPDS+veCXsxm
QcMIMbvgeKqKj/FSFUcBkzg7TStAre09yp+8ufLGzw1w0V67+rOKXqgdaM6/03LaeVbIn5hQEERX
29XqFfBrGD9N9zlIJACmw2K9i+AjdoVmroKSlZZBzrLjL4zpu4LMJuhVOj3/iMX0INWbgRVlwpfr
t98WZD7D+qIsF/vESxj/NZO7Yg/SLru6PEy6yxuCg7fOdn3i3k7muFHG+JBwBvhu/OGq4C6UHgsQ
c2JZhIK6R5HORXbALkVv4NKdzWpx+OYnLTBOraSlT+IvA4aC27fPRWTdeJWxrxwdwT7Lp6yHq+a/
sjr8qGkBEmYbYaLKTcNvWIVFgYgeqsFBJwjnnGQkIveIAvhwZoZzSM4QIYLsFk31rhrzC1w0huvS
q26J0llOyj1YPYIrN53Rx+GIDHrovjrRvwL6uGliMp81eYdBEMBfnb8qEa6TgI1Sl1UWc+3gCC0Z
QqPjmmd7Ins8xVZxqGOSF91UbYekOwMVPk94qYBJlGywcM51nWusu0J9UCyb3K/pbVBG747nvlTp
sNTla8NUMG6/s8C+pNJeCufBKF9rfIEyxhZB3WXjRevN+BoNcP/JuBzi/jTxeUYkCwUM5p3I+On5
BkTC9tSTr/qXyd7/dmHoLMz951KjxXvw/vmz+UNV6PyTv0mN7B+agyjUIWvHQGdnIsb+TWpk/7BM
E9UQRFmXjbdj/E1qBDOWaRviHGSksGQ9n+3731WhBnpRbhi2lvyo6f87UiPDnoU+/01sRIYDhAWf
1btmAFz4ZbAbDlFM8eylm0gWt8pFkZxqzJ5skWxjximkyjnDSo7hZQqowTyGXfhsXtqG7YKXZthl
kLOTmRo+pHPtlnWI1QiK4nSRBy3QqTzc+9wYXnxhUHM11rvTpDfJwNHC4BAGJEmKRE8Gd0Xe3RBF
mCynIeI2ccRLEKjXrNZubaM80aI+6jKG6ZruK7u5k25z4uo8Sw9zhBjuoO1/p1bEBZph4OzpRFL9
KDPrOQyxsjaCrDR/IpoyUAOkf8LtMofZYhXZ1UrZxN0XVntP5gxGzU6dlWLRKgTed+A4zsIcBJeh
536HUhLbRNuT0/2OEy79NGQAa1wJo9gH5OTgZWZLhNwnMPWURBbsKWZOnruzIyZt5YNBdKuIOjpI
wO/U18RNjhK7DtaGlW8M70yz3/yAE9x2Zr5jFFB62+Mmdp32kGrmiyv8b+mVct0Ls9yzY8PH61L3
hoVrniqt+pw6KrShZ3ikRxifwHxj21VQGwwrys/EQZAGAG6lb0x7VXiSJYZHYKW059Db1A4/excn
bmyrmk2aakieEQwLUfmyDm4TmGgDDtTJ9567gMh5PX7xs5qiKw5u48msdrQwxH1UL4UBu8Ye4nci
MkaGyt13HbC0iqvqZUKie+OFrQ34zhkhL5nNLoz0nW6kJYFVnblKogRkEs6kTeRTFXRFD45Ou+/6
bismV60bFtSMwppjarJJ9/AvHswyvbNGUs/78LbU9TuMUDUlaHDjyuJsTEbEeDJ/G6ZWQLjoH1vu
4D5o79M+fclcTDWt32wDrpRg8kdSYKS7wo6OAStn9Sqycm/m/jOn/UDGs/0WRR7ubPom2O/YzWqn
PaYNY9wQ8ZUusvEQmgRIjyw+V6ZFfxSF02fcBVciZJ4EkVXmpB7IV7gGTUumTsmdWwYpGaY1nWZN
enJzZvp6yFjTgcmjOuxfSiIU7ESuio6cjjaud91ACWpUl8HKmEt7h6BO6FLEaSCpJk5mNSsjMscT
J8LtbrVanfUaU6EMSaGG1xTwcheWq/AGtxcNsEJlV3cdOrSFZrA+QugjVgFe/fXk6M5KM2hmgW58
FRINYJB5/dIpBeZu/KYtyXh1k6y6mhUKckWoWkiPF5PuX0ubeVEQMp0J8x5IxuxfjWcnq47b5Q5H
CnY2Fe9cD6d3hOc1wPvqeAWNwH/ExTOTK//k4ml/0rb9n/8b1f/k9pl//Lfbx/jBDeJye/x255g/
bEhwpmUiomSRN/+rv8pb/R8YemYADoQ57iSP2+ivV443X0aA0Fn9ofEzHUwP/wYqDq/Br1cOOgaE
fBbSdm82TPCbfr/ms+vAzSa/t+dO7Se5VRjSKU5QCGAd0LXonTQG/JT6dnJNsSOrHu+7ERHXyYId
dDB6FEkETWdX5yBD5uJM4oYa+oFEd8Vo2v9KjQL9iWYTnDpRhum1ui+gZTRw8Ut7OBNAfSjn26js
QG9Q/d8yar8jx+kpimkiE+ryRahbu27iCIx1/9GZXAufATMDYIsAPeberxlPY4b53q4ZuSMQ2yOW
OIcB/X9hhk+ig9em14K21M3Odm9Ua81A1hkGbP6cJJnlrWwiIOIZm3xIcNYX8+hHrqNexU89ejMb
0lHtuZ9uZRNulrn6na2mO2LkckZBKthJo+iALpgXcKHZyg7adjUGVbXFqLGwde2z7byfLn0R4TbF
ovHzJ93NPuRARHnFWBbWMexuJ6vn4Xz9M++mx3oChqYHOexsLWKrl6rwgXijcqU1g7UbfKKtZUsn
XpZk13WsMFSc/9QSxAm5EY0kHNW3XQ2eqI77Z/YDWMadksMtg4fhljqMC43jFEksw2Qr/GKOfvKd
nMt1QoIcIK7csj980nFG4DsW7yLOYDVH0wIV3C3/oee+SXdRwESj7QydkEK0QG4dh2u7G3EeRHR3
nkGIt1bQxJuNg6ZHp9WE/Blsx1SzX/MxAmXOV22pVVy3pqsQ7Hvtp5xitQx0HTeKXz2OJhhvq2XH
VxAEVZBjNwbWm+1isR2o0/AsxFw1NtlvWhEvOzuYlpbH6p4oT6jejSGWvlHux5SbLldcr+wxgLQE
1SJrMZxLz2AEJcBI+42JXINIU7rKQNzDM40/RVETlhZKk4MTMHmSyQLmFMud0myOXpri3NeanXC0
l8BwrykJcEsmwbBAjdfaR6kDbzBA8TO3kohjOtWeI4bFc0KOmfBFhq3HpM1xn6hPHnMCwNj0SZ8A
6yzbIWpBrgKZJ+iTC/gGkLLFTZJpV1Wqa82ftMgna1rrZfLdZewYbNpa7KrRUjXiQKTfR+1oEFet
pF1WESCmxMF8nzNrZKTyBCJgKZ1+RwQhTRVEvAXGfxbVCqWNZeSQ+gY/XuKIQfpiT6+t0eBSK9l0
1y0yc2TP1zzW02PpRsz5XYPfHrJGyAZd7E1LmAuzKMQCFSHLPWDPg8OC25dw1ps6g8jQELAoDHju
oyPNgzL1Grz+8MW4/iFpAKj4wH1ZQkMgb3xtQ17NTWe4wOxScRGhxtBaItkCJfyUSmYgTGB4b23t
znNRhkiLjYeXA/qnS8tOnmLX6cSJJCfTtDdDMpLVjoN60ZR6frDSUPKmMDaTcflIPT2sstBd112b
L1oSSZZZXH1D0UBIVXYF8YxGBY4DOz8iNhSmKeuItKFfdI02QJ+im+BdcNHooW8+Wm1lb0lJeYBg
e9/04mPqsjddMDqa5q1RjIOEV82exbCqcDXNaxhifOkTKxY+/xE37kyy++c37vL9//3Xe/PHnR4/
+Ntda/3w+cStuWnTfEQsf7907R+GxXSAsYpNN4ew5W+X7tzoAdSjj0M8b9lYdv926/KvdB//Lv9J
37Exafxbt65lzeKZXxq9GcKNKRiHK7/yl0bPclBbCsIyyUYmOS7J6nY/BiPWjbaqOMfYIXbQm1LW
3+VwxBW8j5qebE4IQK3NLM28FD6bsjDb9yQ+aNwAoL1KKvzEdtcCao1XdDN1eBnpALI9Y+EH733E
YBzFQ80EtinvZY9cgG9zKrRz7Hh7H5Nf6oidXSe3lnuv03cKEu8JYX4QRfFuoyiU1ribMvSJE8tF
IyfRq1h3aXGw6mOJTWOwb5s+WNWgq5y6uExttcmMfWeAeQHPlLn+vk21226WVTMArUd3VUYfVt+f
TE+wjMLzSOYaDjn2x90u1a0zoV9oMORO7+xd03vYA7RVIIbXlLu+hBiUtf2hdtWxYJaYx+/2kDBD
fxqRUCfJsAHbipMwXLHuBbh9BakDh2XYC3sg4HS6C/3gVY8QCrjg04yJ5w9gHevVyhyW2v8n70yW
GzfTKPsqHb1uVGAetgRAcKYoUuMGIaUkzPOMN+rn6Bfrg+yynU7bVeFtO8ILR2ZSpEgC/zfce67Z
e62Pwo6uJ0FBR1jrTooEpyrHS99Z6yDIt2TZe22ZrcVa/MzBVZXEExHXEXiUgKD5zc9RYvHQIVUF
bhveF2nMxD2L9eou0vqTUZf1WQkV6zJlE6dXOYgXverGgAFnVx2C1IreR1pi9K5kZfhacooU9ZsZ
MTaMh1UFskiS6gOsV/Q0kWcF4TkwFWCl+ILI7rJa9hmxLHtNztqyLF57APx+RypIE38zUW0MIuL4
vt5YOvDXMe02BU2PWjaPVWFxNLPs5F/RQnR3OfIdw4fZlQ9L4pb6QVFzTrqEoItkWIlFvR4nSoMG
kddqwF0Xtoy/RGW4z3OaHr1xGst/qM14b2hMceFb+PqdMr8FWX4kemvTS/1emmOPE3bXhP2BKxbE
bCrcISHak3p9p0nsxMkKzUKRCHVGzz4kmlrcqJn2GFXhvidutYSqJ86M91MVviFlEeKR3m/vZbDb
rd7Rk89AAH1HqjVicqLNOFiXyhDQYdP6wCnk58FE4QhvuDrYPvYlcnexvpes/rkccycZo6+SwyYM
rbtZ0xA/LsqPJR2R4i2q0O8TPiJIbF6nQyL0pP9wEprlvcwMQ4ure4PcRWUyESYtc1Uyuxk+CBb2
VxAyKR6AhsGEVD+O0NJDBPASuuoyDbZcRLsBmu9cfKXZszxeoxTSZK4TZ2ed9CUkXXgvOU3x1FJq
i/dS+Vip2PKnwm1JWoE5tJk19W5G4JC1FzmCvUHIRFwrLwS4YrixGEAb2rVD6133BZkO807rBG9W
REdgehR1ycHI6AuEqyAiExe09QLCrQj2rZMcBZZ2JKnVyh6TnBx1jsm5Cj1dJQcoI7vSJH8t6DZN
Twr5KF0pBewEhqhSV1h/q3MBIhqmyyYvURUHouCgsWJdrm6EZnyR1fHYoSjge4dIQ9ujbqK2pJ8o
RTTYhqNE/qZJx42G5lYBK21Y014jf1itPaYVaxPyzzRGr35yX0klCfTjzmIs5acakhGUT1EDsLg5
TGp1iRZyVPWQmecwj44q+qYIqanU1IeUYZeBW7ggTW6GbgYwbeUPMHv1wK0wIYjtJiBJpoHcXIs+
EYICEEEkU0W4n0qqGGQwZXSeJP/OJBm6TdW3oSOEKKNyw5W9SmQgI5qwWyYPoYRWF8jiGAdbDRYK
iboPuhAcsj6wUQ5a8Nb65lDm3VpnjkcZC3qEHMFyqltqS/mjDfo3s1L4EGVnkowU5Bs5L7JxXGga
NoMST9Pqk86gUDQz1HqgxjgG2mo8CJp0V0hk5hB1oEqqy0rkUlryQ6kUGfNxZI+dpiYeF6uHysVL
lBqV57CZJrjF1iBwBWnae2qWzOzTl9IXPWlq9oV4N7TqaxX0XqiSd8/Cq5QCrzLSi1QOQEgJmUKc
EYblug/9jTYX239E2aNj+vrrsueu+FZ8+wvuwfLIX+oe5V+ME/isFPF7bbNYAH+bNliqrhtQYSUd
KarFJOA37gEoe8befCtEQ8Pv+mPhwyyceohHqdgG/15gGgP1nwsfkymDqpM7IqnLsPunwieUu15l
4cY4dWBeKYr0WR3cWludpxAnD4BLFaPwahoVYukHzFvYKzqLZl/UiGLFYKfNHdeuNH+wJk6eUV3Q
2JJZgzGOyegMYS0M3VGNmdEJ6q6fAwTKYsAZgKOqCAVq71T0nUaY+IdwEaxKOFaC8jKJlDp6uqWe
vMn9xE9Q15pCznB1VMbHVrmrDXOrZ+Wl7OautkcL3F5n9tciRkRTVKnJap2ctVJV0Ni3QLoM1DYQ
hk0yFgNunLW5m1MJpqqFaqTv1mM7LYgp6r1hEfOzxIzxxPhSfFPFfDfgHQl10K6ln9ly0ssgGGmC
pXY8I8licToUb1IIFKmskvtBqG3y3i/i7G9l3OvRhPhBlDwzwnTZ19ss8d8GEktLpdvKEsN3KS2e
RD9/kMvseVaaQ0x1ExQQmrL0g9E6FpoheQr87GaaMT+po2tmqzn3rpQTJyRPh4LYJVOLd5ogeYmE
JTaOj3o+ftV+CG1UQy+n1YNrDUssR5Gu/ClD3tZf+0YC0Z94MJE3mLrPVSHTYHUxIjjZP1Qm3D2r
Vu5UvXvQFeExz7UDuZlf6WIZlcPQDogbWU2dCsQ93AUTroLe3Amq+C4FPpaa6NVkfcL2o/soFPMG
Lu/dN9nfB22yG3vjZcRJMgkhSlskx3o8vld+ih4hSh7rqd43U/RGeMCbOkXHSg8IQZtxl/XwnKk8
niRFt02B0Xy9wNXD/tvCo5ZhZ/QSxP0BOq0Ic3KcSbus9Kd4KMP7NhkIje6EEEihVYkZ4Ie+mjVO
yaghZUSWQxyM0RhuxZRa1jEiQ+6dlukQLoNehTYZKOpx8ONTLxAiEMfKQ2PUqAwyfVfp0PtrX7SN
pGf6geIzLFJcVbJBvEKvxRZoLamRT2E1dedOQnqlBsWuXAzPmaVwjskZ9K8O9mAf0HSmYjS6zYgi
V4cBySqI6y3xMTKR5b4IT9B4Ju2Dxlhn1MXR7YfkLuFtQlUBaKtS8nviUq5Wojwq83DTxHDvx/OT
GU0Ih5Gl+2LxRHlrSwJ8o8SfKeNwAvV6f4lVVt1CLXtplWzEJnybOkTOIt92OL8k9sT7WBn8rT9o
SI6mFPCdlX/WM6ee3k7KWU7Ta68Y3ZHNLRl6c/zsa5HI4F9/4BMGmVep0M+sNoKvBGRDgbYB98Tc
s+mj8QDEIfo46boOOEfJrPyzWIAdccQerFwgHimUPLdZwB4AlXdZm750ED9yyB+k1w8rQyQmQSOS
YsVLeBpHoQfVloMMUcF4YA9ddPjZay3AFYkVZIZtjSsTIdmaPQ6pakR1r3oB4Vq0cElKpHtlNjp6
oX80M98mo/FSGT1pgNQUpIk/DszreqNfdQoIZ0oU/I8iKMOEIrH5bAGi9MSTEQLYBiyfYaWYA7b9
dsGnmMnwYC5AFThUWF9grAiCAMhiJoNG6swXUZ7ytWp2G5nSy616HDoYBfDjyxgTJMahuViTpQir
yxHVEbPiRHk6D9Da4DOUSNxZbi84GAMuTCfKF3RYcDBRO9ogbgktLPxvzYKT0cI6dUCovOutSeAj
U5CI60f2kXMNC46m1spldsrPZUO0q+VpEQURSUEECe9qZbKKCsnjPtSMs9G6ZwgGif6G9wn9kF3K
98h0g5zDf0YtwQH+17WEB0bp/a/IHDoP/aWYICkMFpIGqUgEy/FjLaEyKaEPQcz1/zYav64tWJ4z
02BUQgqOqHK6/3ttQcKNYoiKiKaWVAISnv7eAOXnKoKhifw9OYxJLxO/xS//gzep9usIKqQRrhNd
XXESCdrthzfkz5gcf6hTlmcAAyGzf2GKpC1rkx+eQSm5IUqlCnyuzaDpF9mWeHZHFuqzHMg2m7yt
VDXUBnDw2SD8lydfiqDfT4cWUQFpEETLwkT52d/FADtK+9bkyZnJhF5yAqwIAwmzJAzDDc4NgZSC
6/T0X552QdH94Wl/eFd/cnxZGIJVqFThGv3zDhZv9xo8VIfOMTfDWX7/L0/2B8bATx/hT8wTQ84b
UqB5stEpAZG7sn2T9vrhG5bpVcKQ2x42X5f//JzUuX/yG+oi30MgXoZmSj+BDUDKIKeuA560Q3sX
3Fk5oQCdurfy9FAW0S4J1UMu3aEftTuiDQdojl3APL6uxAffvONFr0nIcEPwyEVO9ZKW/SENemj6
+abG1VRVk9NO8mtdogwdkRXGabOv0VuKfej2SKFbhlBqA3MoxLjNcjrWx7VJsmjb42ualFtesqMJ
yG3rBvV5qIRboiUHITRZpmB39pW1wPojjAIParO3cKKkOrpZsrFlX3cLGRmKvXpJLYwttbYlS4OB
4TDsQTxh/CH1MR3cNmgOnRaQodr0lKHCAWY6yjLDq8v4Emq4TYjGLceWjAO6X03ZBMwFxqRbiX5y
GxQDfDZUFfT/IJtWE4aWQbgOenoOqtKZOHT6GlUnVEqngs1tNOPT4hS16nGNY/FenntnVj/UirS2
sX+U0+e8xMQgVF7IKxqLC+I4avJNybpqYHal6k8q1KsquhkT0IZFijF9Rp11KWcqiijdSiLpR0UE
rKzFvcxhdVj8U1ZirDkzMU7gOcW0to2Q4TL43xdGs/ON8s2KY7dSRXdictg3na0Kj9mwY9/jRRqO
6eI40OpOyrVkeRIaF2a1rBuKtSXK+yhAGQY1JmZ/LxJnmUxESsAbMcC9VqyutCWWh4gUQ0NjIOCF
a/tNm06UtQh1o2pbNeOOn0XaMTzzwu4lovMoexqKQs7Bo9UsNVBxbSZorJa4kcuIyOh0109J73ZJ
QTouiXwLn0dpTm0sUAnIu2Qgd06tPNMXriKExlFON4VYrMdIYf4mIvI1HNaWpzoLb42VohwkZyGn
ElaS52zoT5KV8dXFhN37Ownga3frqdHavj5gZEfmXW8KOq/cZMNFcZ/O+lrX2F3khhPW0ldkIdyx
ULqLlORCfhJlsVmZhbiOsDwMU/iRsd+MQGzO3eeYXANTYHv20Ca8ttFaqSFT0jByB0ViCbqY28x9
omlbhgy3sQYX0dfneEqYbFx7VqRjRxyUYrpFsu8jAjOMS0uqVqXVO796y5PntNvmYuCUkABaSLhw
jbe4xmxLe4YRjIhUZhZDQNckWGs9JF6kJMkZqUUDm7lv4QNZ6WpOa1eJnhog5kI0o1g1VwLCiUrP
iOllyqca0DLUkwloQJwmO+w7N2gIG0mkXvGyMfsyYVX7rJSH8D2N8SBn4l1hXEz5pSNPsBBV/Dxv
TXbsR3UtCteKdPAQbg3WqtmkJB81e+rKYFPqWbevBFTMAom47gzPz5ooR2uAOFLauPu0jzeyWYK/
ZfaOH9yX1YuYNC8kEdqCv8CtP7Khu5g4YNM6dIYSLkGF7aP+qDA2TkOHpFMlCkV0c7q/KsDA1Un3
5nQKIB33pbXJNNb70PawYWbWVyinblTrh0SK7NIE+B0+VvyR1ZDREEKEV3ml0EpHZuiiyu0kk/d8
T2kqQLUEUv9Cw+FozSdsnocR5Doyy1WApboAqhdbDEKrAUQqzjxYfmEsrUOR2rprw4Mg9/HKChmj
8s7UNN9KvTjHS7y/N3aox6JsyFSZ4aWwLxX6N3kMaeuKyCuT8LUydSJiEJxBSqmm106N3KJ7EwvJ
HgxjIxKlNQu4HgCAIiJVvXZUL3oOxRqSt8/Kcih3hjK4FdELizu/zGATcfdO+pH7aIxJztoarAvV
BUUdDeYjIXQsTJy5lcl4PIygoVQGc0jS3LTCqQjeoD8JWnEx2xctKY++VpD1SHo0lNN67uAdPRdl
dkzEV8B2K8hdq4mR5AA9qsDCS15oGG8mqMyYf2wdA2ZVw/XCljfghZrGL0R8hwKXQ9tsiuDW+ZZb
L1wWn97fQlqlDEetOGrA1LUwf+im/EmckfiZJHkvn2Fn0AO09WMWKs+tQXc/ptvAR7kNPdmgDw6i
J2lkzTzr9ghbBAnUKg6wAgqxK9dEARK3tFJowJJcZf9f8gak1ywzdpNcfcZzgQ88UkpABYknyZqr
mdihtGyfFunr3N+HSXgzO7TegwYwGV+Slj4omWwrBJTk5Au1bbVSGnHbErdXLAQeOfKbhUMc4y0S
0HwhSQmSxywokY6l8DwqOxhFr1PjisC0aIVMWwt8HF7iuBrL4J4JGuAT8WL0VzWfHQkJtVjY/0uT
Ujkcqzxaiwubp6pd8Ij7skQkH8AhIn9a0E13xJgRVA/8rydmhJOwkx9ajeSaF80kuLU1joJx9X00
d9pe1u6b7iXN9X2pjOs2IunJUnYMdkAf0UIL9U1mXacwVO/miRDA65yytkFyPVFKpGPkNH5xYG67
jXsTEMxdwA4wVXWMZ/5Grl86en1F4l8a4cYglyUsy+tYvaYwyvNuus8C2evTbi2p3T5kL8c+fzP2
gsNika/WU00stagOrlKS+M3LaP3aHoYHvSd/uk5Bs6xr7i/IXyg3uDPPd4FOJgON/Ugmi4Utyc8v
DIDwphWeIHBdTNXKCPyjqLC4K3S3XtAZAgPzKnf/cyn3vVL7Q636Q33+0xyRQXo4oZ0kZ5b2fUua
FzEIuWlzD4UXgsDV+8/P98d97e/bAZqkH9sBa5gJwRN5OgQilS1wgByI2ja2/43s8EcB8O+fZylg
f2g78tisfWPgeRjw1y/aff2o7Iq76qnZfP99/n9XgSuo0/66r119pv/nf+d/Kg1YHvhbV7uwxWX8
Crqk/T5uT/0X7SnKa2bMy45/yXX9bUQuIhigqzU1lE+qRsv5a2uLJGBJ7hMVcveYbP8tETg6g5+b
FNDAPL3JMF4y6JJ+alKKxmh1wU/DtXatnWdOon66AmikJM5W8PHytRUxSHHT/KCTRoAVEyeXqx/h
9zaHVsJKZj8SBzk0Nrbf7ItsitbJuVdOrgr46Lld9zq8IP6mLM5C8hqP+6RH7szom+n0mUM83gan
IcVw604uGjxljQpXoR538aap8oUs5vCo7hSyTV4RBejx6hM1DandFL3xOkpwbGw7D6DOcCTVLH+Z
b+ZjsBFkp+eg6VdHsEo8JspHOwW7UMzORGI1kQbKtkyPLUZfJkvKppB6+z54HQn1ZAF4hk/EjD26
WBKDUZov+bm6kG+mVrhy4XIwuwYriFiWTRo85Pa1GN0pPWU7Pf3WlOtE2Qe9028zWF6b5hUCFAu6
u7G9Vqk3UIr0p1Y7Myud3wec87otJm78QjwF9ly277Lp9rXXL/bJtZ885tL9WO2Mp5S6jAzQp+xi
MZwr7FTZtO3dnGMMJ/vVmZ+i18KGeLfqH9P75KM6IK4Ad5wBOwCMeBRR7wYb8YXizXosLw0W2hO8
3ummoH+wI46U3rMG55TUR3n9Fp/yU52zCmYh7sWzmzdrnSZQYGC30lhz2DUnBn7K0KZAV59DdtxO
91xRImA7z1wqRU4Eoj8IjMWYy7Cyjbe9uMXND3JE3eFpe5O3TPfHlXkYnhnOERkC1VFf7Kk7i9nm
lxDaouyUbzPAPoodjtjVdCZnBFKwKK4R9mtIuYlweFtsaUQDVDerfxCRNCswp1czsQyWrX8LDnwJ
2IusqgcUo+pKeAyiFXsRVOJDZ6NBJDhD8fy1dY8UgvUIf0gxrTETr+l4AJqRocCBT6sHUrl9UrVt
qqwVpCmVa4XXQXsbdOLs2HeD6TlPzLppofOL0p8DEsOaa7GcVytD2avTV4lNXrKeJuMBB52SfhlH
EjoCOu9v2TcSt3IH+1ht+/uAea1Q8MrQfk6b0efG/6hFVzn/cqr0OhQnvPOt1+l7P7RVyeu1j3qp
EzRCf+dN9sj1K+4S61ROJyl+nTJ3mrm+Ook+ZP1M3lj0hB2I5epMi95vU+0Od3Ck4XtwNIAr+R7t
OE7yhOZucqTB7j+LDyr1l+JQ1U7RclegvnWuyrBJYI6gxUMaGmHvtIG0qIkdxWs4ZYG9aTtHpT0W
VpZGGvLdqN5Ty8KG+aIVyJhPhzZwHduRL86ESM5FKZfM51Y54JT0L2O9XbyCX1q1TccTwcW9tFJW
bHpX4UOinY3qgZ6fhAy7EpgBUwxhZSQ862BmR2G8Vf7N7++QzbQw40w3aVf/jLOM+/pfn2XXt/x/
3L99vX2mf36e8eDfzjNRVVmpkpmg/BuS/MvKF9S9xOH0J/zkRdBGAAYRC1Dt2ewuorvfzjPLRHoO
IX/huzL5/TsKc23ZRv9+rMh5pos6OnOJSbIu/3SezQhQAnYSEAqVA45P0Y66Q2I6c7FKHiEhTfq+
w/VO7A1zIsUuUU1ZeM81dzw3bYZfO0EmDE10r9O5QVksKu7nz6GasOpjfLJnt0CDyGQktFb5twwf
RnOg7K0JMGKVIx/C2kkYDqVVd9KhSAlFjyNm1WBt9Z8G45l0LUsDZdxuEKtlFelCdr2dxE3DBE9w
Zt0zyk37oe/w+z7zkvtv4kl3u2y1cN0Opb5RKqwzdrrN5J11btvdqByQFfFaNIEhZtTuoQMKd9Ne
ekmf5Yv+WpBGma7BSErmll8avojlBeqNH03OmfnA3MLsP60byl1JMTyLjWpGFOQzuBgLdPElvvhQ
dh6MO8iJzJ6xXz8q63prBWzA+W2dUtiRMYkiSANgRr4fQUgAI0y7eoQ01ysHaz4FygVLK3F/3Me6
FZwjST9rG7U6RCIIyh0bYggvonKxnqsVQZgCixh5Lc1wOr0u9aCLKofJA6UDqS7Ts/XwWll2l244
8syNUF+Ao1vSXcnpFb2Z2TVlSsPMhoFhkDtjb1M+SzfZrdFtf0ps+/FYn6v6kJAhX6za6Sm7x8sF
zCnYWk/DCUi1iMusRqLsmpxykVNLzKVZfVsMcIKtyHK1dIb4E8bLLuyuXcVtL3jiOzIUsAaLq9Zs
2/R1amGURtjZ9kN7T8MzGXeYklei/sRhlZ6z4QKR0ZpJr3/olVexuGTDLZ++apPMwmOt5K8tkCRf
0VYVBBuNIyQpDzSheXxONbC0B1LVGhkKX+H0EqrD/lON94ymiBPBrRChUuxRonHIlk7UMDWWU9xs
d/y3sIEiSv2OwKa8RoGvEivpRGDyrembkd6seW9pX4aOU2Dp3BAshHiuR87ZRriSYYsefJWymQuA
UffDc4pmQkhvTQFSiQ2wndX5Oqx3OqVbT8OJOz/pt5aISA+zROZqAAoFeSuULnP+rvqm01IPCgNZ
UWPsfcBg3TFZxbv2him44pfWtyqor3KtqSdCZilZGI0NjZfVLqyRekS55tb3wAUNvqf5jvoBt2vL
6AoCOY1s5GqfELtLjM7PjGTqVYytGWDLwgs4UdZoyovfse848k4WCYmRW1rIokRxFjCpBAi6Mb8p
ncIAbOTtu8fCoTaOD5W8+7agFlWBmIHBI2+4IreTdavK7ImNafOiyg54ykZYy2fyCObxoZHukI20
J3LZdQZNwD5WAoW1W9z0kHGd4/PNna5BsAf8kPhsfLzuEDWID+ma+T5JW/ShebvWibo3mdPte+HJ
wBpfTU9Fi7cbJRbqcmCM8QOLXTWFGqp+zYQw9l7HmBd5Fy/cAs1NcmyzLZB3XWrdkfpX5CD6NvvI
Wo/EheCD1h7x+XvEJpfrmSRQbR0Sr+DGG8R1ItDXu44kTHMv1R+Km4jXonkZuY80KGWZp56DwSN6
ln/IVcHN48xCQ7NcEzbH6PTRkTRjXOhKiqTDJtFS9p1MxqF4Na1LgMymsKkm6mMZbCGOGS8agW8r
yTwk+rnjvkfiKQYJF71NEd4b2RdiyPag5F5wV1MwzCeoGdl8kqdT1GJza3cUhXOG5tA/pkwgFZvd
Aogg1Gxo4TqwkXO+JxzY4CPjIqtzTEiOpImeZUir0pbB4HWr+QFNKzDdvaRvxdc9wYG5RIMEY6/I
H2XjxE2c/Ygx3jGSSfmAKP6gmT34+ybC9vLp7wsnd/PpnyE2Q7/+H4qPc120Uf72p5XH8sjfKg9Q
tCItr4Ey8Huh8KvYTP0XRmlcZYpkmfL3nviXTtpCmY+EC8EZ7bSpoDr7ofJg+0ilYCDDh2DP3/6d
ykNRlsripyERP/67wY2W/XtGxI/TFBHro06iVrSuhQLjFil7LD/YO9464GUxS5Ga5QhjSSdnWTKw
NEnF6iVakk56xraKyR3BlL9Pe3VkwZr6SbT5qchiGi4aTX3eL/DXqknwx5ill4k7ocENljWXsNQc
TX2dgEdOfrlrESjJyfCm5tJWqc7S5G/zyVpXy/AyD/YxQVeVHL8kPcNO/X6uG8/vy13OozKr300D
rb80zU4NOkooBMJ/XitBOoujRHrzCIe3ZbXFG07EDq9igLel1jD3lnxWDS6sOQpeykalhXmXlQO0
W821RhIDxR3KanIKi21ChWBAcGutmxSNawIUbFEHVDYQTR6+ohzyDD/aELrotL38ysYTAiXthqLs
FR2uZhg+KG33tkQos7i2hSXqPejOUSa9TP24HjXRiRnv1z2rs05ac7s3rc7zTboi/Mx1jG5XfgtR
3ijxsYO+ZWoy4up3GIUcEB8ZizqVUYcy9O6wpBCxvMvQIBHd3uTrTlDYyZLkJ1h3AUfpFLxpcB7z
BL+diuI2ShEht3bd6E5h6HaesOypSLbNg40Btj1hzluAQNO0DSIg14Q9ouW1XTDshA6zU0O8fHHr
EQa4Ya+yKYT+MOWkmrMNYFJ3YoztpYUE4zR76gm8budzBIVFV0/a+I1oA4U4zLqq13L5XMbzWm6F
c5XnbhtBb5fCjW8umTyi6hGevRu0cB+rvjOYwbkzzo0wrMlFcaREcn2ftM4o8+Sqxx6deIZR7Gc9
c0NjOCDucbL4fW4UWstik8GvG4vO6wZKh5tK8GxvwJpKHVP8SibtXhuULdBdym/BLsGm5AYrLgCt
swpMkmM6zm9VOu1gom3n9EuW83tcqHZERPkEYBpv6ILH4hjE+wXKxaDTVtvJDvR43YDTjyXFkUNY
io0zkQVNOgf7pnG3bO4WMrMY4PQbEZHDU8lCgUURAkJwlZgcTRIBAuBKxeSvhXBX4jUx49qdJ5Wc
esznSXqpJSb40VFW3oziGMbBMQe/2A1vfvxVhw8S2I4JGlOJxS+H9d3U1buYPiSy7prYFLV8WM8i
05dc90RWgVr+kjJXMJcFYdk4JJrCEw4dNrQZ8+PqrWSlOJoJjcKF7+0KpCQOFneglK1TxGXSNWIp
KbOclEA8jywrYy6xIjP2GktMhFLANyM30GKcEz6Nub5WYmEzWFhWkUSSReT0bEZDNqQGm1KWtmyU
2Z1KwdJ5yPQylZOm6tfEjlVj15qwc40YfcQIERcVbMBO1mI3O2rlIaZV8btbGD0b7G9L9rgi+9yU
vW7Mfvcf0WtLyHf+utdmTvLnZ93ysF/OOgLlEEKpnGb/VkP9z1/POuVfFtJpRrX8FdIn5r+/nXVA
PMB8GJyCqqnTnv9w1i0abc2SOQiRMpF0+Tds3DjRfj7qFtearOi6ji5LkpcovB+PuhJ1n0wCte9m
Ze1I2ULVztIvvU7JjJPkTYZ5eGrnayJa22r0nVpMN5kueoFUAL1GyjBBYq1QC8/duJmS7NwPZBkM
xQ5WwoNRlRuUuAAzLDcr+MZKgzN19XmWkmvTdQvw2qlncdcC3a1pc5L+vQXRMIzyMeFG5yuQLJOx
JK0s3mQoqRBTPkyltjOM2DUi6ShGwWNVB4CcocBikQzkaxdgjdMbCmcZ1lBuvGvGR61wt+AI9Bki
lYJ5VHqQUK1kurOcMKrlDpMl2w40exUOmyCMv9XN5IJo3idF+Jr1tOwZx5opHjrizC18EiOe2xKF
sBxbGOTIYii5knsR1lJ+0tn+Sk1/Z47BdvIjdI6vw1w7kOvtEoWqQccXLVFwiVZ8hLO2EYf0Lizr
naR/9OGwFSK2bYY1HEs0OrUmXJa1KzR5kGOjY4lfxD0cuo5lJR4QJHYuG1zUORE5HdapSyyC4JnB
jel9ZjIWbEApDu1OIJFppmdKQs2J+ewSDCWjJXrojB/ljHznfBx3QG5fpByT2dwjn7e2flq5ftJ8
1GF7DDX5xRwYreJZ0vzBU5T0QaiywzB214kNuMUODaOvh6LVlqPmAVvwNRmCF2VUPaGaJO46hHGn
RNnXi//jw/JDz5KhV8TJvSUzIg/7j2kuacFIVjNxgZN9kZOmMEUYnuTQ2kLNcEPJ2lcN21+Ur3ak
wsdCEmyMrO0E+B8pI0ecchwS8RkHP+x1+LGgjketcyXysPuGpBMzsQOMZ1AJNl1LJybjLoMfN9Tt
LTHCvZrS3wRI0qf5uQBdyVHiJH18J4+6PTWmN5mZg0HbKagyYkmAQYuNSW3XEsEVaRNeo1ndp9Ns
y6FymkXeTZ16Dh5eUQ3uIBCCHTO0KtpbnCl7sKEg+GC/dMNWll+tamK2IrFRiHpopQPDicVAvTjn
ikuijKiHamIepHWsPgdAzWINzZtPh0ykt9RDT1NGYtENMrHL1chsQG2rtViiKuEcrQNq2KbFl5Ps
MuV9sJi/cKtayWJ7ipuUkfZsB2TwpCE+8WDYEJdNxqxUmS2Af4FDdwJ7tGknXxRdUYjkc1HThC/C
N5mReiVvZCCV5sC2X5iD+ybXNlWirqW+2Rj6sK3Iw1Zp/CLlGEnRq44tVeHSRCBgt/CTYwyfKjm1
/4jThmzQ/3Da3Lq6jt7S9z8/cpbH/nbkKBJ4f0M2DFORaaV+PHJM/MicN8vhoqPN/fXIYbArmqhG
OaosUpQ5eX48cpb+ikUlNhZFZ/f5d84chLB/PHMWjeryyogxJhn192eOFPn55Hc5M4VWgAQohbuJ
KJg4Hvjy8Z1Z1wGCDxUpIU0CYeuj8Z4FQeoOcvGBHbOw5SnLDpGP8o9wBwl7j+WGo37FfRberEiq
9mJmItNvapDS3IftNM4+53K+I6HpWBuNta4BgeIaJDvUUkaFPZQhrRt1FN4DrdIIxMGN3MN0+5w6
BU5J15FQ6huPYBOsTRTmZyNoxH08DhBztOKRyxqDbhM/dqIFXSAT4fAZITNZNaoQfVUm7NOJKL7y
sRmxUENe9VLaKcRL2Sf6sF1u0iNKcv9QGS0bozLdhToUCLlrH2pEXavKjB/6SDwPjUSIDwvNMJ0Z
8obZR5wzkpaqEdWVZHyjS0FAo8i3YULYCErWd4MlNrrzk4RGUWwbxsJtVHoKPktpqD2j+DRyQV7V
cnhs6zIBDNu8dpyeHqbTvSGRjJLp8zPtzMcYCiAYAuJ2qlZK7ky8JXYypx1IRi72Q2DkOtjI+Euo
qmbV69UXv1SO9jD9v+SdyW7kWJZtf6VQ42LgsicfUINnNDNar76dEJJczr7v+fVv0SOzXJIr5IiX
s6xBAomMVFwzGnl57jl7r60h/8loDEeFRMCPGW2wq4DHLhGIEZSaLjTMgkwf8fRNijajuemQNz7t
/MwL6MtMdHDoGYXJjDTpuM6y2Z7HIsa3YXk+KI+B9qKvDvKziih7V4VYUysfzRbuIBr6fgq0MFGe
lQa8p5TA0Y16YYKDZMgVSmFx6mmicXrO3bZiAj51/NsGAdO+7gikiIvYvFSpoNEFyQr3EljpRWyG
laP0M8XYwzUTyPhIjVBc91aG+1YakqWQCZuWSERxSM3JcXIzIFcLi9EZNpxGoEWd5mZsNjCOa3pG
6GmubkvOKwtF411ZSTiVzZJOrJJ7wd3U+5io++F7VBrw7vVUeYqUxqIXkE+kQesb4scZOCPAq4Ph
H2ke//Zqjy+r9nlCdv70nHweMKq+Kd21P+hR/ZRnfMiCnnO/IS0x5poNDm/kHrJCx0izZIsovBnj
9HM8ZsqqgJVE4Uz3i4bY36jc1fnf9L5JNcs9bOp2UBWWrn4EMJW22obBMGvSqULV2zC9ol05rjUY
+uThTev0pLbMTlbzhAytcMaYVjBN37bxznwJUnR2NPEJiHdKk8QjsklQwyJjdpfsTYzLjJL8EMYG
eBNXFa153Wkhly9Cc0drNyHKwiVZrV8Y6SInHAMlSaBinbqofcwNdJQXw6G+5AGvK/jaS71cYeIx
j8oNErgxZmx/OfpnEkDzlZhW3Tb4BsaWWmV8FLceO01F1x8FLxFHC7hkCOnB5RLGPNTbodmRYhHf
Fiqj/VWAzweRAPuQgv6CtvfiGCrs/Ov6lsgvujr8RTHuK3trmHA0kbotoq09kK+8PyPndLoOxyWR
nuUlluUI3yV8WbDNZDfDCg5A8aNXRmW96C9zt7kqzij0mLuFC/8pvrPx9XOkOVeEo1tQ2a7K7ITX
O/MvaR8tRnS/2blKmU+O4YOKcqNaSbT8R6ShuOfLkdnFEe3NsFE59JONsK7goA9nhrHu6a87mAnO
kOgBzitX1bmHrs5fi9vhQEDI/GaB9rDGSt+dtereng45katr2gYJgPkcCQKu2EXmwYxZJQ/Kyt9j
mLUduiYEFaJ1mU9YGyKYpXIXJq4JZd+NVLbvtQW9sVuq1q6eXLjn6bhMcX8toZoO3AEGTIyhq0+i
gX2ULOX6gP4C8Z7WusDzZu/+E5Up5R5kxpa2qLyn0PQZt0bqfVbyBt3iFCMXZ0/zTY0YzsbpYjoh
GRzEYwKVspgcAxUFtH5uyWHfIWG46hjjIRDnDXCvq2vgHBN1reKQWGMG9+AQh26piSW8ZyIBb6S6
WleIjInF0lfSrZrs2/w+Qr/So7eZJxV7hlPKJklINrgiucpw5Zt0ScyYR3DoyifbKnUyWiL6ay0z
U6ADp5Pzo9QX6bcdyhYoF9XCQHl9hiJFqoF5nIT5Ek40caWrFihU9L9Dn6B9ufsenv6Ds+D06Yhg
/st/1rDQdvCIoSbAlI4M4O3eq/9hw0wFqIPYFo/5m81X/oMmikrsFDZYtmDz5+ZLdYsHfYakCpox
9FzMv7P5ynOF+n5AwPqQYC1ZhdEDEeh9BavIipRmWleujey1L+pzpYcEDqMzq+NFwv4GXsypNWj3
HrnMVem+qfvP/1znP7KWAVSYNfV//+cvwgiT1U1Yr9o8PkE7+GF1rpoc5UXJXm8S6PM0Q8+7kqmb
L2+T7uHrxX5pEP1YjM45IboMZObL/bZBNJVxrBoyAgcDaVEYjmuEEDTGjPW/tswHAWs8qSMcd5YZ
0kddulfsbSW9/u0lEGhajIi4pRgtfdCTNEKTErI5SMFEHzt8m7yTiM6+XuJXnxgVw5sl5nf2Gxlu
UlcEWw3cFy0H8zK4TvmR5pGiOTr/2kI8OW8XkkOzj72W7xLQVJcD3FT2KrJjxJ3/UEm9DP/Hf8UA
kIx+nr292T77SgZ0K4iTGuQFm2Ph25XUJMiscOB7qChQJFm78dTZnCHbJ9AGx7//rX6uRa30fi2v
00bQRCWVh03eLfzsg5eoWDsGArns5OLrxT57iFFAoGOiNatobDTvV7OBLNS5TacEZ9d1WGa7QEFi
l1o0JRpcIcjmSXRQClJZbFIyg/T/58u+Wf7Dg1Vq8WgHA7Armxy1PM/csPJO7dSDtmr8P18lf/kj
/sV3BV/NrmXwZT8cucOZaNDWXFmtAjM4BgChrMg4Kon5TY1ywsnTi6blhZxo9mPQUcAoBf7yry/4
fD0/bJpc75+fgd7D2zuJX9bwpLLm1+UIDkWz4aTXff96jU/vVga6POTzTzu/Ad6u0ZddI+wwRupV
tNGmCYwnoo8z4o3aZRaqv9mHPzETzK8BAROFFwuCuQ/PRpwPuqWpc03yXXnqb6pNvS5u23PtOb/7
+mvNA4SP1+7tSuaHJ0P3gD0YPc97vSMobWve64fgqthLj+HW3CWb+Ew9/82Kn7/i/ue7mR9+LTO1
ZW+oWdF7BaeGpyBdXILdYOqpOcnRXn693HylPtwb777fh2exHwZRBSVchfTyUb3Cjq9cd7d4d4LV
1+t89iAYqB65O1AvCl378NR1+gjUqOYmLE+hgrKUTDgn2eNUtteZz+CaYu43t/3ndwkv6n++QT+8
rlMlwRlYUQJDCVsn6/ZGO1fd8YVzAGX6119v/lf9chnfLDVbBN68f1JZ83x74C2qH1SxIHEj2Q84
hMx/bZm5wfh2GVLeR9u2EkSPW7LeIxfsOYLC6Tf3xKfPModctB5MyNg63q9iGnBZSLgq1tZ49AX2
ZhgVWglGjTipry/bryvJGDCsuV2KHJaX3fuVPENEYWEi/hOAejm5u15e30RFB599vPx6qV9vdJai
aCVhEnntjwbs20vXDBR1cTHrDAHQpZwvxgS7Yhc5gOykCGstcqQOrd/Xq/66fbAZAo7U51kk1emH
LygVpe03IfHgcZ7u4zG7BUksfrPG/OS8v/fmNX6AH3RVUJq+v4ghbvPWgF+8nqfkcGucSnXbKFp/
/U1+t8qHO1wxqtYaM1YpIySYPUKYejNPyb9e5fPr9fO7fLheuepjy9YD5MOyW6Y1LLvfbURU679e
L8J4EV5DtGIG+/H2HvuUOZqSFGubA3tnYQ2XZPSVLdJr2gYcuFOPZBbNgHKQJsVRb+a4w9aAUl3I
2lpLzHrNSIeJZMGzAY7mMYs5GjPovZZ9wg+LDgxtUWA2VkkiR1aISZXiUApQ1WNsbgsARKJc2rRV
CEq98ib5LMVlL4vvfmC8Nqm3p5GFuYL4FTIwExOYfkeWEF1rmkKP/AiORHaaboVOgphWI0FnMkl+
HNprecSoGM3KYGZF3NoLDYZh1gOJGvxVFpIZJeW3ml+vzS5jGJYMdH6IXIuRMKVx6npjGTlFlBJ1
aBwr4Z/Svr6f6v467IAAENO1MMREl0YyCVgb1roSzukBL0mUbONRJtzApzddoNDJGjAzLZZCUT2n
ORm7lVbETqpb52EQXicCpjHMXwycxmXkqbSFk67FuZKT2hNej0Qb2L11iqz+mmyazaAlr12UXMmJ
fwk1+0mTi01WS1uzJgE9RvmlovYBCL6fyc1lpB7akoYUVciER6Q3F8z0nxUTZWUBrLVo1dc8aPZj
b1zWentJ9GpMG8g8tm26l0hAC6YQm42xrIfaXqDOJSmzWZaKeC57ktarVNrIISAwSJ3lqMjotOH1
FaTEDOoKBPjZ1IVuPnUbOUnJvepuPCndFnOYW+ijfs1JOPBMaZeYGI8nPCceg8XUyr+pzNkrHUBQ
pRqrUYD7t/vnJqJZoiq3URxelYwdgxpQxW2UCcN0KgIKSX7D9L+z7QbFJvZ5PXBGTuHWt4CQyI7W
jFUOjxbmoTCLtzpWGZPUetNWl3llkDOcIDSlF9SdC32mfBW1A/aiZTSfP1QcRphDlhvmymfo9G7a
ODiryP/tzIbwTo8sR0JJrUZsLLNkNBAyIR+IVSLeAaqqxuz3ZWy+WX2NeB1lqDf34VMijeAJDWO0
D+kwlcgCOgUKaPhiZpiQCnMRYHWKh8aRdCAarTjqir/kGq4TpQdqVS7ronEaLXG7Il5KbegAm2yc
LD11ULt6/Ft2ma3jctgk5G62DSKCBiGbLS88MGVBNJxFAYZTnxRykcTAy/gsQ76YJMxKpDRE0otG
grgX3tk9S2i8xnWxsnPUheTpjtlEshV6aSM13dwgm62VDiXpkkVR70rYGJ6vLJoMxULU6MvaN55l
wrGTORpdjS9NxT8x5djrZvCoVr0bMP9QciKpcn85VHgBvWRdG8Rm98RCYCPwNZhdBEwagbKtvO9V
1vCdo4OsRFc0G5w2a48iRUgIoEGPEBkCfq1tlBINa4ox4B2KcoARGGSDM+ibW48AtlRpNz3ecGQa
jjERLgsXQafrlwyI/dPHNgkv5BrZ00BbmRk1mvMX3fSvaybvg03gdFjs/VK7JTjyShf1rveKFUW4
4xG11stXpTwdQ5xSWvDcd7c2mP6O1Kjaylfp1Ky6jnEfI78QOAtnkTNmWmtPNomHVt3ENBdS/Dog
f9SHCVAaTgs5dWsm/6k+LGKCnk2/XxRDR58wc5L8m/CiiwhEW6XFayrbdRbjdLftOYhlbU/KXsu0
lRmAyBTR0tYzVHnxNgUPp9uIBL3vagDMi7raxrwhhQHhYvJiosRORQjdBIpMrK5bpdqQ9wLnVl1p
jXHVTi2/tkXst3IqAvHUW+1Dxyt/Ecb+QwIUmpYTBuAWpkhbg/NSlGM9Ws3aF+T7mkX7VJADWvW+
mIHM7Uof+UYl2+ccs72rSiKl/dhNMjKtygBgWXpgqkTCJjgVuTJPfgTpHHr/Q+ihawAOU8fRdcmD
kbVtj83DI0V0VJO1WY/M6qbomy+ZEt15TI66ZxIeSopub8unUMA4y3iv+lK0bxuBVBYagG/LuD8C
8AR6P67I0+WVZuGBUM0Jb6jXMSENkMMDfwa4jIsM2j++sMwL17WHXyHvnwIhHf0sv2Ikcq8bowyI
THQrLWuAPygxowJjuBoS7VXV7d1U5k8xQNElELU9POL7XgFa1hAnkOp4VAdy5HI0IsJ2bR6APtRW
RWqsJjG4paRvJBOMQZoP5NMBL4594g+niQP1FDEEqNOboVYYDJiBjwsxPbXC/54KfPO6z44RNSF6
qExOHV2lYx7Zr3Y+yBhXJNmx0vKW2PhVF/GPM7++q+LwVRuJ1wbD99JGGYYVGLRKaATOgP9C1bC1
1B2ItjAvd1mu33ZW/wTwDBH/qD9/XRHJyi/lyrvWlvhQEsV6gnBE5YTm3z4itOlP5l45Lw9gMsll
vsp+U5H/IHG9rybfLffjHPfmJOOLAt5BwHLGY3krvfj7+hi+ypemU6zA5C9INb309tJDn/6mipXn
DsFXC8/X4c3CXqWgaBUsLGPFQrT6BPL8MLlsNKkTn5fnwzHd/+bSzof3j0v+bHuhX3+/ZCHGgaAI
WmzjhZwvxlfKNP9YPVmb6ia6+c1anxzr3zVhPjRIJFKUE/gU5TpkmDEugiv8srYTOt1Od6uTnv2m
T/lJ44LzDi8pmocQ34iref/dDIsStxw5b+er5YgPbMG9LYgfflKrBVP+VfpSn42br7+k8usFfX/I
+nBylBRlzEeVQxbO6RtC9lytWsgHadGcTXfFnb6yrqQjIMrxutq15xv9z3Prv/vUXOdO/2utK1Pz
5ovRzfzHP0c381hGMCsgZWg2lv6UH+l/WJxAyVGg4Qofb26Y/RyczwdwlT7zbODgz94Ozi1Fp2dJ
jTxP1BkT/Y3B+SftGM6/JidwDYWtyUd5f0d20tATHNNBDkA7PWtQoK5fFuOBaAes675TlLdh063e
XKzzPx/mt130T46tnInn0YBqclE+9l8Dir1Yyfp8DWJizmSrzv2gOvl+efp6nU86GSpdrfkKMhtS
fxw63+xeRUFkktrX+TowXmyfwpKXkzBx9Vm/azV9ckTm96DDOo/c4E18eLA1qZGLKGTQ2yZbSb5p
62rx9Vf5bAE40LMRx7D5Uh8W8BMvbtqRBRIF239bYP9tfrM7fXa1uONkmhXCJK3zwxKIhm15GBMg
o5xj/I5R9fSsMtv2yEr4+svM6rkPe/z7u26+Qd78MF6sR7FMWQOcY/zOkF57tI7+JV7SYRucKdsE
TedtcIsIGUGr+qRskGP85hN8cgu+u+8/vGXyMGnruOYTdOtpWbrGue9KwtG2uEXw+kcujU9sDtVv
OinKry+c+bn9eZ98WNbytaAKDczWxVKHuCMvi3Xppq5/NB1tQfzk4oSBYsFZaukvvZP6m2+NIf2X
C6+ASlF48mjA0jv50Dn3pWZKhNWk6yFQNTQj9oPkzTSx/q4MgH6RSKGO3RXMLFwgZYnj1gBxGISw
D+2O1gkx9aOkP/sa3I8MTHTrjUc1La9UWXtQ1PyUqxy3IJcjQ0xDdzLKbeHVrgZ0LSna3RwbKcfF
hsiCWw13kaT+6MzY15OFQZtbjwRN0iwCU9uOkgZPKSQVQdoZmooBstmRG3Yn+coybSjKbX1XKyH9
anWZ6AQ5RvQXssbeFelE6kUGqK1qE2fwtYemGM/rgkbJKA8ajQnZcyR1vC+bxIRBpWjrtKrR/xIM
MiUSvL6CmLJK3StppK3yKMXkZEoZNpHivuz75IrhyXmWhbdtActclWR08CahU6VxHlecmTz/qtJA
jEDDXhZmiYSRyPR1nmpspyGw6ipG814UEenTafgkfGlWRCerSIkl+iPqNbbcy9gQKP3MvlgGAjE5
KVqBIyX1tyAb92UAqySf8lM/yPsW231owj8uEk5FmYe3N2YmUfW0z4woOUlasrJG1BiKhVKlhgrZ
1HGxMCrb1XX1ps9IrQqFSHA5UMlPSOWRsAhGjN2wrQZpWRO63fnmzaSZt3mpe3we/Zgp5UbB9yWN
4pWZ4E3T6vdRlaxtuzgMtg+FprqQSm/TlMWNGrZuOVS0ZMxnpTNNVyqKbz5cvkUZS/sp7Q6SNJyh
tnxAS/Odgfc1rDry0f2+55cKbsem2EJkx91VVP7SqKSV5tPE1xp3bHBNx8S5Au5olobR3E8DjrM4
btetYaED7A6mEWOrMjWOUWa2agNzF4PJ5kxhgmzu7kujeSqT+oYWAwBtbB2OlmsYbP3gJo90Nw9y
rrpiSZuga2DbeYShJxp3oVUipIrTwgk8grjt8jFMcAtLoZvW1a0ZxgTFy3P7ckpuY2846TZcE4WT
KvcfKSphJ+tLkssmN8iynZdWYMtkWoeGQGUWVNUl1PWGhzBCzmuSGt4V5JlmzZwjZBsRkFeypCMZ
er3aSila3uAomuZW9P2x1PujUdduHutLPAi3EEM7ZOz9Rm/I1EHif4Fu9jJp7Cfa3glmN2a6TSnu
zaZ0olJdkYWHmRHO3gBdJa7W0VDnK3WstqrNDj1OvNIww1zJMQdOSS3dYYqe9Um+SALu7cEjfSAK
pdcp95ail74b4zhDfYedogo3VfFK1JDjSVZ1TCt8SaT2pejzrWIFyJ7mrqRqS9eF3BVLQ0mefd9k
uCH7J7lvcIpl/kEzO5l+VsSpvibnJhrP5dEGFFifhqIiPhsFfysThV1EQPxaJE5k5Nl7OW3vEE3j
9ZbJ0xnTblNn6rldkQufGTU29B4A/RBZtCYnJVuZkjXtklSQkxLo9WoYxtjRM+W6GTBA0n7sCdO2
gzUBhBxJEL6NzZVGJICBYSasxfUo6iu/bM/HsPzmFdA5MnWnSldWBIrDlpY9aErCYjmjlnQJ4QEE
2YOZ/kh6gzfArqWIjdpc+1j2vIGca0HO3+hjO7nww+cuqR1Ne5Drb+xLDpaIOI2A0a5UHxW0lhEO
bC0JsrHhZVbkwxUZkSHdHJTw5PlP1eiReEMIbbIpEAjW0BZyg7NHiCPTSL+nZrIZDPuQatPeaueb
e5u1N5F3UGcFNw6c3oSwGt95+FVCUrCEnq29YrgXyEfwHtIQks1tYQDFAcZoxy/cXtzh3TP9Zx6w
cq8Qvw2NaTrRULyRGvUKhPqFIreXhtcfrdntUysHzZr20dS0O79AYxBL/rOiQMPsvHuvT1YeDsGS
XKA0SO8jv7n0ynY31ggQM51mIhaXB9EonGg8GAThqJxpMSiPLJVI39WMjULrSO0Nk00es1AtI6MP
SLaPGpophrTDATQs/isWakDmV0gl7CdnRUNrIZFR0HW7RG3cQPZWjeK/Zoj6vCZzA0KIWvyeel09
/qhM/t3PSzMk+q/PS271+hI+fSpzm//wn2clQDsIeKlOZMvSZkPGz7OS9odqzEco0Od4Mt66AxGz
6RyVOBGhNCaj7k3eHCZ5GOoytT+V81yV/y2RsWL9UoRzJjN1S1U5thgWXJ/3ZetUqjh2yzoEwz9d
iCwCz5kwjY2sdWjKxULU5knqlW1W1stSLs+SUNurqbUok29q5TuTHbAREDilaMsgapcmu7Cmq1sx
NBBqqhPvghWv/mU0TORBC6dKwKcW8UaWd4p30XZbK7vyofFWzTHGDWuN4XKKxEqVpvVYIHqScM9L
sufWEo9qrSwCHltPz2A7eGtlziGPRiZolnKwx2pHaPLW4g1i4CCUgJEajbZp9HqRMhG1SJ3DxN1+
k4J00wI+y1pAFOPjOKZI/O11ShloU2fM2FBJfgmNeO1L9dJI2BsAYUkkqIq4wSBnYdPw14XOCzrc
SKWyGq2IMYU4dH540K3W1ZrBaeVimQQy/vHzrqOzjoFLjCHZV0wdIrEx80eF7kxvSq5XKPuIoYNX
TDsc/wBbCU/Vm9uivCZqcsG7muTLBAMK0Qm2PZxX0+hOXnHw/ctcS1+06JVYVcya8UHPGuL5pKNl
K09z1EVDn7cY2Vf85JBaynnMrKUwqq0SjisRCnzOrbzxAkHcTbaWJmrSYDyGQbC3MO/VE/uBLZ/N
GetxY27ojztCy89kgtCHJsKb0932o3WpMK0UnndXw2AhPnqZhvJtkeF7HFYeRnUqTfrbILzvdGxv
ld5i9cwJEzONbQEo1GvrM7z1O5sONBU8bJdyqVjTOmEEArVGdoexdPWB4VjbOl0xLGUED1I/XnIx
4RRBfK0U3lUaOeAq7wNRgxkq+L2HejmNPTcj7Fq08xLxaTYzAJElr2kkEaaRRYsh6a+EyWQeH8tS
TaerTFXXdWM4es/gvGlu0klelqm2SPQrKyAYbPJXfltdk1AkFrmArsP0rmzvKsDnkEaMBpdk8D2H
SEN2rFMV3a6ugFfBTa010NJDfcxkfWXYwyGFFa8qEdzgiyCrjpOkOaF9XhuPsX+jAODTc3Xh+bey
lkE64VCseyvNA/s2ewZvRQtjKqg2vnk24W6hqTwGl2F8OdSqq4dUlr2+5S/gxlEABMG6M8tVRuxp
mZlrPYMtx3EggGecga4JiduZsObXNfb8qGUEXDuqN7ppqW9jU9+M8Ozanrh4hOcj8z3+P05vPGkE
p/SyfDefOuKIERf3i2FEZ3opLnqpPsZj2ywSHMG+by+DID9/s8t+0mihj/PxwIdkRAVwwO4nZm/G
hwNnQydVJeUyoG9fHmzS7iuGfuCDnTIPXKubFgb4uziScTxnjoojgI1hXYUA7fAjKPGF2Y7LygZi
AdtYlyWm1TX+SGtZ6zrOM0Js45tOfxpzk3mPzm9TruQyu5OV9DUV+n3SWVs94MBVX6vBIQMi0FNd
KUyAg34vJWdGiYs/EIeo2qUy0vZJ2Y4m2TY5Y1jdd0rZPktHQAsG/4HAKU8bAxhRbN1ZireeABRJ
nGINEvMGNdux0HUlrI2Ppl+hUGKH0NrZRxTykOinHoq9Fw3LahyoB6MV/mjFuDJAfIf1IqgtpwZj
X4zPPcIar39WU921B2pENh/mJgtBDyLOyHbhl0zkYK1yKBuwOOgMCJPEu55S9b61zuO+w0NqLW27
vLCs88Iy3biGtgTgibj4bZBWNwYoYSlKVpMHubOcZsRSemhUWNWDb7lyPuyTCAoWgGML6qba67c5
231IgWyO7S6vJNdnoBN7/raPLU5SsuXWvTg3yuE8V829hY96HDPeQuHZoOoE4xbVWUb2eBQ14LTq
B/LBz6QK8lDOUrHhgz9uVrCUV3bq3zRKRGUjTqFJSl2CgWwc7V07kn7MHEjpAf6zYdRjuSVS2x2R
LNQQggi6XnYKPz1+tU4PTrowT1EyADo2gCLpD6Elr30TtnRbkw00XtYd8x3be+B0y1vrrkN7UKA2
yAhjapuc+SuJPnbghmaxCkJ7Uw+Zo3huRCaQFsjPtPQWGAs3s1PNyE3Mffde9DSoGq9E6G2VvJkq
24kJgso4FQO2Ae6luiWfc8I+EaCUyW3ys3TPydltZBiVuVK75JhvQZ44PZ8TI/ACiSGHHnhNlO4V
xyM94kPUMJaAJNUqnvm0q2BrPg5wscJO2rQEQnOSfCrpy6mEvENt7Hl79JiJpGBcIOI/U4jIFjbm
Co6409Q6Y9JCvWPeQPoZPJOFwO6RZ/KTTLao11cXsqXcKda4rQBdRfA4TOpZlYAzXa12GlZu07Qv
k1b82Qb8dy9AFYq1vy5AV3XxVE2fV6DzX/6sQGl8oD8CujMbcmd9/08KJPY3Q517d3+yK95262WF
junMaKLTLAs24TqnU/Hf/2n/Aa+C/w2BpQnESVX/FgVSsz7p32H2AJRMLpCMVGre7t80TifT60Wh
iXBtiEdrbs9zqBRq/KT5JOP567KgZ9ndR3VGFJ68bLHbzuFacn00eQtn2j7yvkeM7kbaAl14QyWz
6GG/0SxcGDXpe8neUGqEZDqxFc8qcpXC0tdG/BSEhym87MyRiNSXpK+PmszYmqYdOexOBZRC0Puj
e2S2JLxN1rJRyJcgFMKQcOTnx6qQFl14MHIAZm0NLbF9bhCCUOavaqKWFTBypJItFLpi5WhhtOdw
CgR9gkMTRCndrWMaH+zouxc8oa8kXGeRx2tbL3YSh1T1iXpBADespCcyYoEbQ3zDBWzDvWlisYFm
XAfnwOAdU90a1rkVDfAySBYbiRPALqC5ikquCcTKkrcRdAGhWNhr/yTU5Pa4U2crHmx0P8dtHH03
PV4AM7NCXuVevO4znFrweww4PgM8Hx8Nw1jyL9N5UTZowOboc9g/OvyJIJc2qjc5GQ++X13atCBi
AUoBvQdA0LU+K81rupbdTht3bAQ6WGAv3qr9XTJBTCw5DzduEkDWAWcoXloojg2vS5GlUDKgPPMG
T9lV+3glEUEXaTlhb8OBmItXYBmaKt0n9qWtdYdMBKTeMXrUvHtZBmNsceXjNNgqQ8ULWTFukMgc
cmREkS8tJXuTCQJ2jOG8nLxlOUiLiaF7ye9baqTFdAav9Vg6pVa2BDa18efSZnTt/r5pIFViAOpl
UMb9ay4qQIrBsq5euGrXw6StdCJyPUnbZ129bKBS2fFhljFRFzhz6yeE1lkRuCaGyJ3k+VSlUC6S
UhKeJbzW1ew5oN/aAnJk1/X71zL+nsv2ywQxDBaUI/HJkrbjZk7cyE/o6YHn7cEQaR7RCQiVtMTR
BXxR7+AXzVkrgGZW4ZUmkjMRJ06uMMzJIwjbKFd85UHI6Vbx7E3ZDWcpwqYpTtaTp1+mmdjwz+jw
UENGSCWQjmB9hEYZk05gFsFNa89VdBytjWF8kn08goq216FA8Tiv7VzvqBc1yNhwjQLbzdJvJuo+
S4rxyjziq32OGp/WlbZM6+DY59JtLKbXNOTR8DprLZfiWLVwI4dhKQqIJ6CxJdW+Kjmu9cbBD9EM
N8amArpUkEQnuoe67JaR1GNrzHZGnu9F5a3hUJ2nIt5Ug3dhr0l1dyCAOL5XLquBQB1Tcy02F03w
I6gIFydSP4nZlElItjDMa/d1Wq4UKXiIB9ye5JvxORFEmjVxydpqIk4nE/XNkJBw3oywVMv0uu/5
ZcECzF/gKirIzxsCx4D24unaSmryV4k0SN6XB4z7C9WwL2M/ONRTsDYJlSwRl/kgpxXR7HoVbxl4
5qC2z7ManmJYH+UhdSODzI5WWYoY+6oBh0401S7gZJ1rd8rUE2lDREYkCNdtt/Rl10muPnfWBNOZ
fiQxELkfPJLBtkIteUoyECfID1ub9ChBeGj8nCg1RE17mYwtahUN6jrczIk2YhldcbM6ZKPv8qS+
HiQ0PJ58rYiJPoG4LvL20rTr8ySE/zKk+8bvnRS+azzCKmkneHqVuooy/7vUZ9SXurWnvn9sMv1b
1/TfW007FGkA57O7r2IUYEJddnZ5X5XhGsty3YrbyIeSGQWrUJdoUpPdxH/v7WlpqMlTkmAllg03
h4LNo09mk7JEQAzjuoqJrjGbcTHSD+xTrLqkcSFshbuWg6v1OU5mAEfN/ioFfamE7cZq0001DY6s
xrtGI58VywC40jHfqFAOIqo6YnBqosjzSVnFw31C7W4WJ07lFlou+nEidA1TOviARL3sqCfLgMRE
bADWSAKFfp1EzyqjGUJeO189zQp75igLXeSr2lL3YXOf5URYz3LLgR+wJq9GqWhKlBexph4HeCql
V7kN4rqqkb6XiD1WNSraRVBRNSsovERiE5Eb/zlk+3evn2Zhwl/XT/83eYra1yT8K8QXf/yzhMKK
KdOG02VESz86dT9LKJnpI00VaNkK7T3+6h+CBzp13HWmoPFH7YUrkdbfzxIKeyeslf9JQ/wbegfj
h1TqnbyIA7E5UwIgfOkwYeYK600FNcoSMZ0DeWElQduwmFHVEVRFMAK9YnrVtMipeh7qk4yt76lm
C5/c0XcMzo10UWynqZcZ4AzOGcEKnABqVTO8DIvXNNnVvPlN2myZOLeKl2i48vD8SyBlNyVB8t2S
OHQFHP0usLb8JWqq0T+S8OPf5tJKjE5PhNZSNJe5fJwg6IVHHaRts9HtDfP3qt7CtJNRYIE8rBha
5+PCsx0zoLm48E/KLrz0XJLLTRJrNIePrcguUz7ZdqNr4AEgqHM3sWk97jp95VlO+//IO48kR7Is
y26lpecaopwMegJAwQGDAcYnKkbclHOu26ol9Mb6qFdmOhyOMJPMYXVJSVZIRbp/KH//vXvPTW2o
f6Z8KwT3fQ8DfCfQwRH5SpJONRfLreDf67eEohnZzk0PDkqzaqHuYjjM2qZdO8mHr81DyJm8ILJt
JKYzzA6rkQkYv3AMGbgqcdcZS8AEOYnRwMAmLz6/agren9nyQ+5NlTsyrgx3IU/Z+RZwtsp56E/h
HWRb+lFUp6G0FsW75El+Me/5AZp2jIAOTPmX/GlaSFE07W/bW/Glu9FmfYwudUGwh7WmbHljDiKQ
+lpOwo4v/QTY42qQOYaVBct4oOMzWUXgs7lYb+SvQwAL+HshcxH/sM6E2ZsGMJxZ4Wf7Q8fQs6Rz
5lcPbj8jNoq965CuO1oY1aQPZs5h2HSTsgMoOFN/hEgzkaC+yLbPeHPa3UU3gGPcYHGspbkKiuBQ
LPtuPUi2b5f3AwMxG+Rjy05+gf7Xm2TPyR1cCtR2/TTdszuuoD9O08iusRnvhSfup2iW3kLN5vuX
ouikC2PYishgaibfMV8cf1c4rbRFrtNOnESnlJ7aBLroO0aAm6K2QVCIKEg6xkb0EW3WFNTVmOX2
4fZzx3otmBox9vmBEwzuDqlXXDDkwBMgFrS2+MeWLqIA9W0aqrP6WUNq/hjMIrCZ9+RgObBCl6az
HFIbW4ZWUCluVD5tge2PcWO2s6JyptUYEVTpwyISJxnpbMypgMdOBFt/jl/aYy3aVcHgy85hubwR
iyIfUjIb+OErR5wTDNJs+HRymbisfWsnAs8jTw70yQVsbYHuzaT9ARWoR4cuzrSCQI5lla4IVmuX
tBSQyztsl3zioOdMk6MZSDBFhiSR3bicemIzxBEqQRhJfc8/DhX9mDk69xD657AgAqXL7XyXQSFf
l+6q/FHfk2piFRDk7BJkHnizMU9lwn8G6SoriL/LJn34YEk2dwcpXjP/RTW38Tq/jZfI5OlZuy8r
6ditlQWBWw0vkuglck4GaH6kIE8GIM5wIjKiY6e16ohtUchMoTG5Dqyp9iMFyNlNKwOKvF1MxDvt
VV921CgRrfwpvXETrbhNt4ny1ASPRBglkdtzGTaGTB4Vtxc0UGWBa7Mxon2oOhOteREI5rAQtYs/
hqTcG21+52SVNJGGG7g+8IfAj1KbQ+P2GcfOaLkl5sxN5k3MvmUTuU+pslXlT8s6ifVCmj6TtBIb
RzF4pVFXZBvG9EhH4nwmDevMX/rlotkNlLqkag4LB0KHQgm1TXxeHvNqQRFcGjujX4g5io9p/szO
LNWgJO3MJ4wvFr4fNlwOYPoZAwVFYjRnG4smXJnm0liDRSc7hvlyRL9ouJHgpm9kmubo3LjJCWXX
bGAWbnajhY9YLqBnu9U6Y9PKaKdhr7ApIOTB30MeqtuBA0h1SdtHrAGgMpAnOm4GXgnxpnqSPxj8
OFOTTiDxlty+FlipZ8BSUrtM2lVDGaL2W5H4BHWpakudmHYXUEG7q+PbMnlKTOr255YMgeTo6Ouo
W2TNfwtB/6cXJgpf6L8vTCBo3Cf+//2vvwms4s/+sy6BL0p3Bo0jtG2KjLH4+FWXiKBD8fODxRIV
/t15XYJaVyTm9hd541ddYujgqjQ0fzpOv39vuKj/RAf8Xpggh9To4BOPxT9oF0rMwUmbRmkzyDYL
4NAAneHlfJaVP6PSYHo/MeU79iFayW5Y28TVNlN+hN1LL5d2VDy1KrKYkDQfytmBJ7WG4NuSPjzD
RInxZqOat0V7VyWvkvPB6MlADiFn74lCr9NaZHwozPyhrWAtxxNqBWlnmtO5VS7pj0b9xox/pMwg
F0DBUHC1HoU2pToww/GzDeUy8ewwXOKH4yvvAAslpEqzGRmS8vZqKRPFXQ6gke6JzrDIPX0nKyr0
lmY6ZxgY083cVB8wiiCF9i8IDqK3oZqEG7xEVbht0w0Uo+FODmett86nREbdNARHM2GwluKnUk9k
b+7Jc5XHEY7eJFInt9WzMTHewY1ATGpmwo2JyYogSXb6c+9ZQaEvzspwH/H8zdV+EhzcYZLdUSkU
qAFegnpCAgj/fyYh8m1evzaqzSlh/7/oH9DqkEjCPCCkUKqnT264oi6zxszWOa/yo8ZUkxhB3sTt
PvEXoMkfxsa9OTNADUs22qjwSAAKP+ZH0tv6lsTiTLvJtT3SJLZpfkpK18GKdsJwRHHWvOnpXMFw
kZHCiwlqirylfpXLuVaSYTEjGYlYEckltGs5GLus3qjMOqJNMqf9Lz+5yUOo3QqabRSzZOUQU2Es
42xfhtS3djNv1yUY7mKC6yeX7oT+ELOFi+btZ7LKBbvPDjEwPRmodIYSK9XnfbRUypkXTZWZp9Ad
A1XHe3/qxrCm0IZM89BWuwVKW7lbNOW0dZEUkZu58/2lY2wKaOZgt3AT2UO41J2buFzG+Jxi25U+
pSE+OGX+Up2M4EmN01XpLOswGRnShYnHY/J8SD7xFXXJpnN30ppegLUXgpWU7aNoCXqoQfoiPiYJ
Ubps+Rs0IWPhQbbvlnbWslWtzwhWnGDsBh+DbP6kqaj8BP+5bU5S8jBAq8PH1tEoJTannzb5m0wg
jKjTFiN4LbYfC+nZoIZuqdz5u0cZ5BMI9GZHcoc6bLsfjXHQuuc+vs3nyUuqL7p91C0Dtg35Gq1X
U95rAKTafV3YzW387pkd4p0b7b6jG0vADmq8WWNm66AG81WQNFHsApEPlWKE83rriS/11rTuuQ30
o1wumbuon5o5bUSkPA5OOds//ExrVD77GXPkbiPXaxpPqrvh4rqTPa2rEEnAaig+eHMgTmsBfXWv
ybGtbJ0iV5jSCMDIxfcHYEoCG1c4aWRn3jSLQCVIYx3l94M8X3qT0pkTzsHQWQblh8eHotiW3wtp
URNLxv9B6le5ux77qxDjSel6m1twJVJRctXSQ7gyqK5aBrDmykZnKN7STgJ7P6gghbnrn0IokYAU
Kd4UZRn+MD8suoMzgzdNdSzdV9EM8SHh15s9l8+k3xnKspbnGVoMMimMrSiQHnDXo56tJj/aFg3Y
tMbINIleZSxnsN9hPgqAaWGJ2SnixRKh3wRJBAy4Tb1tHigiBlTPHFvIKZiEb95ibHE/ZTOSAna0
ttEYnLof8Uc/b7fc6c3EnGfrdgnE/pOpl+NOwFXeO+y9PtLn8Kk9WQdiV+zkzoqn0OPZ+IB6zyZy
Mz/Rqeru1aV03z52P/JDQGFNOXJMV+6h3Sr3hNAkO4KBbnnzCcsnee+91N6kIKxgGnGFdsmi2TdE
qa6ftfvm1nyM3yOXsexUO3DxUH3cmQt5pz1LJ/dTOYjLdFY9yP283HZcMWuSrtgF3iDWczbBMXo1
FhR+lJ0MKCcm4NAtVjkon348y6EbezZkvOGD9ng4D9acn8Bb9c0+r2j+LnMgd9kcC2XC3SMsDW4O
tiQUuc6mO6i0t0jVpgFN7dvM9Ht6hhkTcemutx49Z4kCzw1OwPeSrZi+R9aueFdfSGoi2jkztomF
M49UF4xUgn8I1FkirJxuAgU7krbseZ3iaOg26c4KPmBlaVQ3fXjL0lW7VlM7S+ckqOnec7Lz4jeT
3fPAX1ndYBTUvPe6+ZDzU0rbVCCnmuTHCW3Kdp3WJbz7vX5EtvizHvmfXnaNSoG/L7umaZX+r0lR
l9RXSeVX/erj//xvwbD4H6qX8c/+s+yS/zJo+qHp0pmQacboZPln2aX8JcFuZ6b2U+t1hi6z/oIA
oFGL0T5ixsWf+lc3yPxLt7COiOgZLLhV6Nj/HfuL9hMV81vVxZAJXRl0NFBAgNWoCs/bQX4uNBUR
Aaqtu/GLH1tskHIKgGB4BFJy12TOwh2GtYygJBLlpS+LM+ijKBr3VaOuU7N8ZspyiuN9UdLMtkr5
Laz1ZRnFjJ+UtUsbQcoGhgQMsZxupsjtNJON1555WMzIhVz121IqNuIYqCJqPCEfDfGgHv91t6jQ
RTurWm8W/EKAe+wYBkGZiAm92oSggrJ8zdKXsmcADrBPhkbr5P1GwgQaVexlmNh72BLZn0cIjCyD
lqoq76rUs1V8Z3TvVrGV2qYPWD2904hJYn+Vms4sJAc5z34YrsxAQbmVg+6hZgs6kJtZWux4kvoo
HBs+sCWJXFYk7Zxh7PwCwe+jYyZ3s4wgC0y8N6EmroBb3+R43IJ6uO2awK6jdmfVEsnr0sTManiW
xnpQPq1GnVpY7yWdHBHEKHNA+5NGzLZS9xETFKPyXgZHxQSC3XQksIHV9FmYEnrpR9EtM5W7BOkS
ygW78F4bwblNHIfwxGCmBo+ep28DHSa86Dz6oyGer7+DxzgjYSqMCMhzLUY9eAxWANjhA7cuzQdn
4fjSYij5nmi9/ta0+b7IqnmmK4c+Jz4zaPNdDVXB4ZgtRgfTyqlOjaLlNILEHi7DXdypaydoNm22
B0k70HRuPwyhIeNUJReKK1xMLBXLNT7lPJCPsmfcZb1615XCoXKYv2bJGCDjTAeCaMV02PZi9hQG
BvtLtp+U2qR53Eua8x457tyrnJUQxLtoeMhC4THptW0TZVDe2wnbTkq1dNVr4D9FtAIeBg0jY/EB
6u+IzZ5kVrzqRs6DxAdYxGCsNOFawvyhJ+RoS+hHaPmZqfkeV/W+Dy0w7JW6K1pE30N858kO0jWX
QEALbuUnvYJsUorwRxV5bvWfnZhsKkzkxGu72yGW7EjieGo0D4C3SqG8EdVsqerhwvRkaMrdvG4T
stLhZIZKOo8bdR7Elh0xXBBKGhKM03ySCCMxmaeFZVeqYQ+5wC3ux3PpzlCXAtEgLSFdHR+D4qQ4
KNgrZyaExixuELOourBMI+rs6Llo6XyhPhMI6DL5LhCPQABctxWHciuKDx0BtkFGVG7oPbSCR2JK
MzWaeBaUzaGPmmUlZvuqzZepjn0CLs82Dt1dpohbmeiezKIK9KlCIPlQdPgSwSvGEzOVveXDJJCa
TWm8iUX6GBYdySf5vROwRdC8yAZas2HicxBldMi9/CIU7bKvQo5LmUNynuW6sU2VYFJqsTPpcoDO
mfOQiRpNtarayWQ9BETSSdSSGhGziZgvB5ThFZm7BTuMtNlEjr/OS30TtMFWjLJlXQp2YkBHqiom
rsljw/TOE+rHkh8T0AUj73zKe5oE3HgeO0zOvY5HH62MNyjMIxtyJmuBZBrrEUrdzCfJqaidLYLc
VSVgR8a04DEcE+2Y5mdXxi+q4diNWyyUjiNPfsTIx2sjXctdsDNBZAhjLBmtJi9K6FG7i86INrJP
enCQ7Mk2VkwPMsKwrdJhnvTKrjdeh6Z/9wR9mXN2uihepXV44yvpkxH1z+5gEdEbkZ9hwW6Bbyto
GyvG/CdXjl1LyMSGfiX03jRNzHmv0YuD2OC0yUK3Bpp18Q6swlyUeQTcGn9Lj/rUn3Yxdoq82UhE
yaIjmIS8y2KN4EyTAX9Lb54sYpNyUvOrZSEZe5V6L4pblLP9RvRLW6B13wjKu0HoTEFeSO+FS43w
hE6mEympS75hy4icYAOUhGIAPMmDtZ8waiRbw4yM+dC8IP5hcAWVWGcDXJeLMsugxz+ZRrzLG5EW
dFS8kLnEbACYijXRNXLiNLaljDVDeoaEWOgCC7K10ysR2cO4JVi69bM/ioTNZylXFiZYV8P6hFk+
V5UO1xd4GM1dkEm2HJDxF1K068oG1gjNwCzxT7iVAF/ESKlqdmqubXLjDpZxKLoEK9aAfnJjkP3r
MSmwuIOc0iRtKGO7IK0IIbX5PN3IVLiaducroEKcfuV3bCUJQNRMR0PegOsk6i278/gq5CR8WZ9S
CJCXJkTDm4KOD1ml8kL1IDvnxjwtEaJYVMHodrMsfMBNMWlM7jWVl31fMvLIIZIEfvJR4d7pKGot
HapFjzMp9fNj38kPhvBG6tFRj+NjMs7I5exNRSPpd4DKo2Oko1SQzblrlbxooebSq64KtlUqEahM
2WW1f09z9RmeOSdaZFaC+WSwFs5oJJAYOHjqazumMGvDJ2PeaacbgErYqI4PWeaVT24HCEY3qmmM
TLbIMKaLIpynnh1epz1k8CNc6d2Rk01aUb6rJR2VIfyQPNBEQYgLK+AtITnQYET9ZvD8m7o378WB
twlKTvv/iwp3NGf+fYV7U/6NWow/9c/algJWZ45p6mNG30/27q/S1qQ01WGamaJI0Xs+6ZQ55RJM
RrT9qBYk1Gf/6Ciaf2n0IcdJp6HggQC+9u/UtqNd9/fKFhwj7F88C3zHpfFozytbLc8lXXFV02aj
FalbKZWmxnAv6iuLIc7ZmbkiMx5nphdLmfRIx4xA/OjSzwTBs5mqZ4Dt8AXwu3zeTprlgf+NanlR
J3wLv17pDweGRSyHxGFR+uuS8pNXcbZSj8ujQW9v2JW2FXBbUIv9BwtAaDAQAFr46y/OWtKIPtVl
jDVUZ0ZB7HiEYuDrJa6dLSKuGHWbwHdhc/5+Yay2TJJUDU2U0vVMC/OVWnUbPJDz/2CZ0SyD2ZdD
+SklPDtVTqi4tdtQEw/SoyMzjCo94Fn/UDv8LUv1yl3GPP/XKrTOz+8yWeXTVySskuNLUNxDEHsz
ubipzfeGTsrXR3Tt4p+vdWFQHxxHEb2BtZSB0XFfxKdWpvf89SLfHRBbz/MD4lsWS27ho/ohNFJj
EOVTRLWDvBf8+qFrtePXy6nKlWcHH7aEe4lvsWKNB312mfTaMTENCoadtN2rGpa7IhYXomutHUWe
xjRb0yyYiV6wrmW6yOEYsjFsFFVZuJVua1JJH9RfV1jlTf8TI/Pa7Ir94N63fohqhtQvHXp7U+C9
CKy1Bb1LcNy9omaMLilqu3beJ8KuBX2HdHxquMrNELgLKWb4mJZkGwE3dhQw72aazrQ+ua/Qjn9z
Aq4eP/Dw8eiRyV6MPXKXiMCucijkR/VcphyDzrz9eomrDxwv438scfl6ihWJbWLMEo3PWBfv7OA8
Dmi4vl7l6t15tsrFY+25uReUxKHaDo14VXixutXXC4yP0uVbFtmKKvNhYYp1iZSsSurwcVRll6PZ
HfE+6BY1fx/I+VH9SvnmObh60s5Wu3gOarWojMgzDVstGgLi/HAlZ/TIRK/5T26As4UubgCjaXvy
xFjIcdt5kDi2P/TfvHGJAfzj1IE3gbRi8mTgFrw4mDihEyOC0LJVLMwTR1YeYXIxTgunjZy+i4Gx
bz2FUl422C6n3iF3HeYIIbuNVhJOvuzv3CGxJmpIlDdOHW+alPrd11f3541+cXnPf+NlJwqISQoM
jrtU9whi1cr4luSAB+hYz8CstnIwwpCUgv2JZb5FFrV7x3438MOdk+LNKWPl3kxaYaJm9CWUMG4X
hemxQ1ESPNPtaLB213nFcx3lWXoyE0/fuAgFEUBB+oiaMLiJIxr5PlE6s6+PbCx2Lm/c345sfAWe
veLiTir1EDQbMitTGAmH2B/6wp8bmVHtLD38IRcIHxSjy9bA2wmvdnHMCIZKRrUlffNjrjxE/BZc
wSqWKCITxtv+7LcA3jR9M+e3JOybxnSqNj7W9CzY+i++PuwrD9BvK118GY0gt8ywYqXBL/YZCUqB
h4aHac/Xy/zN2bWoWfjKk6ZzcXZblyOxWjohKUajWZ15+8pvlpZE0A000YPssWuTQ26esa2kumoA
OkabyWPW1Te/ZHxS/7yDf/0S9fdzW/gNvlFP5ymLQ7ThXpBN0rpl0pLV7FB8OgByz+YbcfgjXsgF
VfLJ9dNPbC6vloenoMEj1ScfpOw9yn2XLVzawMQ4lN98Dsaf8cfP1GV6ENTuIjXY7z9zCM0kl0nj
tqt6ONbt2PYp7r4+FVfvsrMlxifi7C6LIkkjkUriTJSvpdDPdGZddS2utc797i67+nDxWhOJcDD5
34vXp8u3u6qqwbCLKGqZdI0Nv7Qnn0BSeZ/ReQutxpvHdJglU9nLfns7hMnBL0sbBOiLl7R2F9Rr
qfEPYEGZZzufWg4Gli4rGb8rXFMvVtQfqzJ903OSPWU5s1sjWRRDvSoN39a00fmHzIr/QE+IXi1r
goYGC1poEQWw27RHiSGRItRLrTEhr2YwFsk4o7khDGuVQBkC5JYFYkXfkW/DIF81FcKYPvU+q5wg
HD20/H//S42Y9F+nzLqwcUd63cUY0fmQWsJD17BdMZq+/OZpuFJHUquKsqGKnAOEJ7/fAn6lKbGU
c1101XPRl/EurvX+FFTZPLPKB62pv6PLXb3pzla8eOHInYENs+1IaKCrD+UhW2s5QXVijK0gbL9N
UfhuufEEnN3jJoGpci9zgGnlrqNQmXq58FphjpE14fj143TtVYrKZjTyj64s5WIpxyxVKwpZasRg
6OFGr2i0S+9fL3LteM4XuagROnpzZh/3hi3QoC9iOqqJOE/1+17Nvinkrr2AFFnVFdp37PcZYf12
5uLWczrFqblQAFj1JF5K3vDvks8sUhjOlri4F3SnQokrNXzmUC475FjlykkQkHJAr/76tH13MBfX
ZihDvfQ8VhpcZstKupCSt69XuH71aZpAvcdjh87qt9Pl6Y4I26c18FX7E0s+KPWrKNx/vcb1i/9r
jfEoz25mKRXqwihZwxnBsAedqGHnlGnfXJWrR0LMJ/g29GYy/Z3fVkk6Iyzw8PKuFqx1l1nrNi+J
YrTU/2aI/O2m/Fq5i17NlEiyBlZxWeQYzBaTsqsM22z7+ejVqn3I1GZrC81DI+2qrp19ffquHtjY
CNOYyBJqcnFgGOl7ZPfcBJYrHBLB2pnJS8LE6etV/oQVjnc1Qa5jBAKf70sIHi7/TLRazl+r0sEN
InRtif/YNM1H7GjRPBvKvel0uzIHPdzJmWR/vf7VW534rfFHaJpiXdyIRhe2cm1ylBWvoRKzXh19
sxe6eh4BFdIaVFnkkoLvZ2bjZS63YYUWIu1hoktwPdzvmjbXllFJbiCmhfwbXkO/34ds6zQHEzFP
VCZujUafE/681vr89PX5uvZQnS9z8UbFyixIQLEweDqPjXbPCInpNQNeOZp+vdDPGveypFMlYI70
Bum3jgLO88c3VT3Fk2T05bFYnLI6Pflms44NQVykyYh7HidcouKyZ3KjY9ADX4rcrSQmaClF85sX
ovzz9H31ay5Or16bMabF0rCjNGAKH8+qKlj2iCCm/sB4T1HWJabYrFZv+gZniOO7J2BbB6ahEPuZ
9eQ3ASWUSrFUtvg9zXCrpOHKYnSTOx+ipx5EFwNWX0xro595owUPKb5ZIPfrqbX0WaVkm7oxHmu/
OVmD9ehn4aGJe0wkg00RNwMfZ/t6sQNaNy0z/LZ5Lv+cYba1vFejF8c1l5FXrA3yFTsMFJWrb0f4
FT6vWe5vBBKudRdBHDWeHCLRMRLk0MKqi7pV6qh7Na5IfVRw+tLh3BiYzyrhZkA4DkVa5a8kBeHe
KlGelyujZbeb2LL+mpFVUOFpcLy17j7lI90Fzo5qubM2fShp97lVMiPCQEghlWG76FpvT69xUSNG
8uKUQnshMmgb5BcfD6hzErH1+TP459MRC+b7n/hub1LnwCg+jpHkpbDiqqUpvMiNtU2HpxC8jPOa
jWIxFw/Bq5JhZ3TLBUkDo/jWRxPmZmsVXZbEAT6E7rojYN7tb8PYXcWjhWGcZAoBujQSj5Wll+xL
+iaSd5TJR2SaqWvH1HkrkFXSxEHx4dyWfrDrLG2B2GTZtoSBexNmDEfNovfmrzR5Fhm7Qommfihi
hwaFj12kWQYkiyYajuQehy+s8KB9VkrkJO2DqoAXBJ4VIQGTyBye9S4iYYwSXr7U6qOZqXd6nr+5
oYQmtZw6SrMBUz8nO5jN2aFLtVnKPLwpu0kFNsNRMST1z3X/Q5QS+G5kA42cG2NbRf66bup5aopQ
6x+Z5mENVncuY9IyAQjGhSzEB19l4NY9k5wBu1E/KvAcM5kDNHEzlB2X0SK5prwJ/adISoEubDTh
HTIyYhV95mujVO3WK5uFomQTBUun2grIUQiyLLKVngGsq4VZqKBHDtBhKuFzicTr63fK1XekpEBb
ZahhMQ/4/ZWiWr4vpYw6IfEES7o9giLORDX/5s11fZVxjyAyp2F28vsqTqrQDfFZRUYlTAhJnT01
aAm/PpRxpPTHjndM+fvnKvLvq9QABq3SYWoiZ240k0t36/U4MuPwrko1HGwtV6EBJ+LoJ1PDHt7A
b88ra8uX/N3rw+PXP+e7Y744s00UqzIwPF7WBltUluoJFNCK/puahNbHN4c9/pCzos7QEzMdxNSA
2XKnerdaDhGBJnqRQzzodiFzelUGnt48Wj5xp+Zej+E5GmSSYxPJSLmOsGd4U204Dsl+BEYqnZ14
t6bfznpZmA4Scs9TioLarFUy1RZG8hS7N6mS2roERMngZQnJkc1Xo8IzqE8Ookcz6MmkqBeRtpET
cQFiKpYfe8tfUwsspN7fsBGfugJmmFWFakKLn7v4aGo75B8WyRxdt+JSTonI7gZ/y/i4SpOpNko3
MhGMCH/fq5xWM/RApbrHup1FbMO7hRDc6MVnbeDbkZJVYy5Ta6RoFduKqJbGf1biOymj4QkDQa/r
mQkeSAzvQyW0gRg0+q2ut1NDXNfkyMfkZ5jIptX8pmfbrm2cpJ4MMurbbpJp7/JbhuoDj5fVLATB
YXhA8LC0NqWXvF8EWLdLc3xut55V2onK5L3eGuAdolaxvVJbG91tqGerykW9DVEAA6VG8SNXONc1
0GrgW+MHz3oSuYvhyqD3ePLLNawrhUG3z4jf6O6EPMezAF8hDLdm89Hm0D7LJ1PaWQKOLRWthnvy
Ghqm5QdR7p4q4847oSuxUQcUz20oT6HRLgwnw87EixLOW35ge1aL95nWU0h7M4PgG4u8Yc+zk2Cn
D3sQPTg0eN8V3ELSxIrH19005EJQ+LjRp5K+uinvYXUB73oSOZvegDuFPBiAnAn4WPgcmkNJblEV
ltMqhpmgP8XqRsclRchCJK89fN6larfC+0ghLU0PAd3a8k6IsNaFGM8DLZ2r9WYkcxaIrr0fqfDu
JZu2BiAXHoXulpCIFbJ1P3kx6XWmePwKfV4H9dK3/NlYaFBkoLuXHugNYVWA8otOqTdOlflg4NET
MBqSrKnrKDNMOJ8Wmue+X0SNekzNk5IXuxiNYRQMT4lL4Mi3vZTv3l8XBZWXJ0MnhLwxUpU2qit9
1L7yzZbpaq169oq8qFUbOdSZ4PCuyJz7TlGnbUHEGkANNf5P2jTMcPBI0+BEHnDRsOtJCTGVipdx
JrQY4VCcExcneMbS1drF12/a8bz8UYj+Wupn6/jsBdir8I/LZlwKaUwuIlMP3yP0alZWLTHVfb3Y
nzkD7M7UsXFqYF/ic3NxlZA0kqQynkK5EdHoeFQ1WX0MNfmtCeJHAKvapImax4H+4jQWyoXWKHZW
yGtgnqMKUbxrVO+kji7eMZ48aY4oq+4EPXn45ndevZsUhMVALJiXXTbMvZB5BLcxnblcPRWSakw0
zEpm7cLasiA4uHYguMsqbG+zkMRyhMr4cNvoNm4FkXCd1LJR2awEAS9GnjBT7+RjjWLdQfo57XGD
hw2vFzfvGLlTy39TMEhXrylbepLxGDb+TAY4/6ghaArIhIJd7aUQfTXvNc6zB0loDomhbEQHlXBn
CXtAlZs8DWBTBreZinJW5CbrfGjBnmgHhnGn1oiMvz6x18/rr192UWWEKJyFNOJuI7+MeJhqYoFo
/nqJq6XD2cGPP+HshvbNqBK0CnWGgq45VPfQJLrw/es1rr4Jzta4qBo8X461xucwCOQmsCibtIgn
CiKhOjBcXy91rTD7TT1x8S4wishRuwIpSLQlVfSEdM8EjnHIdEjw9Ye3DnEc4Tb/Zod6tY9yPgS7
eFKVVPfSodQMe2MtB8/uUMGC7GREVCNGBn//zVFeq8PGZsZPSCugqYsz2neIAweZrkazCrbJc0wG
Z7ugeHE2A1+4x1D5pr969fgUkhIkEpoJqriclPu1mYcMqhm/0PaSYSpNAM25OTnNk+GBkCUwiN8c
4nhv//GmPWtAXByiVNRKhEyeTCga7kxJwhnAHxCR0ca6BcWKFqCfhKdvFr12Xs/L+ounIQ8LtLbj
Z9HC8Q2iapoIG5lstEl6GF5i7Wb59XrXuorny40PztnDpwaxQeHFclUxk5bSJmjmY5VQwMf47nRe
fc7PPlwXExqtl9rcbHlFD/NKWBv1YthjzgfAgejZm4Iym4YzDPcT/ZsG7Z90kJ/fsH99nH/++7Nj
lAY0/K3Jw5+8i3Aym0n3Vk5K+LYYMI5Upe4313B8wP+4b85eNsrv51TI5D5sDF5o3KmCNDHeHGUm
Y9KqdvF3D/34V/2x1DjxHg000E8uHnrNFHytcvhwDKfRAPLWke/V0XxaGKhmf/q/RsDrxP9u3auH
+GtdeXx0zk6pWSOjz+PQsEnUrn52dRw3vjWiwGboh+tSxXuYLVBd3VYtYrVceBS0ZlWEdE+sqHv2
LRl8ZibWgC6UekraJQRVtlpf39vjvfvFyZEvrkNhMjAx0/FHKuSrwO1fimZ3IjipAcHhfPdGHB/M
P1ej/kCcSST2pTQPjSHcqCKgAmnlaQSIEh36N4/Q9bP+a4mLh9VzTA9gGwfU3m6sE0nuiDwe4oP5
zTvhz2V46WnIGE1m8Rqv+N8vbtemblD3tHiHU74HG8Y+5KncgtXL/2Gj+9uZBmOLP84aa40ls0r7
XcGh9Ptag+NXdZWxllv1d8wHIFo09ZuFLyhPisVQh1PZ6hdwbe+87ClD/hyxp9Wybp3TjHTFZCYP
+tKFfawK+aSTRLsHhOFSp2R1s0dcbactEEF/6eZshWFWWPpzXpq3RH4uBKWdF/Bts9baxXW+rcIX
0ddv/SLbxZmH5q62dcXf5y1UT8EB9YPyzkz0Bz3XMG/HGKYDxukduyhr6oKtjWtl4w2MyXPSHYrW
vy+s6MOKDq361KtAhdt2LVmrIbXWkvvKFHFmVuacsT5fs+dMwIyJlTYR3JlM9KVWeBPguZMgN+22
xH2Tiu+G2O+KlB8xxkymYMU0n2DZSNPBE1pYNCLEH17azrycSAkvXwXEOtIpR5/hLnNzT9TeCgsN
Vbo40+kJmjA00hH2HQKi6V5rrZrzNvl/5J3HkuRI1p3fhXuMQQsz8l9EILRKLWoDy8zKcigHHFo8
PT80ZzjT0/M3OTSuyFV3dVdmBBAI9+v3nvOdna1zonZTOqyEepr9rfbnjcAqCy/AJUWjNftdNWDX
FvaqjE6ksqySFEd+223SDP87aJwKM25HMGoi8ctcUvJ7s8UsM7+XENtKE0fHnFz7eiCfDVrjQAAJ
AF9fjcxmrXNnS8A1xZ1nlWEK6jmvxC3SLHAGw61pmzv2j33iNmBSrQfgZmsdArXlpNeSgzkZDvsc
y6pXdveFg9uaDLhm4Ma22kGLxpdc848x2EiQ6e+qtrYVwMnCExurJqZSTtekdg5FnV8bZMhFs+Ht
XnUHG4z73CsbP8FTPTkbZ/GSJSay62xtt/ExmMs1ERP0ao1VOb1lZEpE/ino0quTums9VU9VGVwz
UmDzCvVmm1+Fmb1FgfGTZ2/rtC+tASDXz7hnj12vP5uztp4cmj/NLZ31iwXkWs4g7bzm4Jrz0Z+9
B83EjOeJS+4jFiXSlFHAOm/wdJTk3qjgfslXLQwLOHe98UW/GenRmmiVRv9linGLlZ/xLEJBOAaM
X3yy0CUE+9NEVF36UpZYiwCAO1mBKi07F/6j1N0PpwFEAJbG8Wnn6/dprB98fcQ36YZzuVMCWI7+
rFktVm2sUsIBeA9uvZkXGni6LhdXoNAuFo+KlcOoQjiRkOm58mrtamrvXvTWFc5Bq+3QnngOS94W
73SMtqWNe7+Bqz6ApR7KpYtuvQ3kgXi5Rjqws1M0kJruLSG7wWu9h2LOjnEl73QL3HTSM/DvjUc9
lVs7r8NAWTSc3RUuprXyq3MU08AhXLYLyjtLvYtkWjXueOr9iKrEAR5GtNJGwwQydM161hWOwnbd
pz+laR3LaeLBoS3uBRu/f4+LPAzkGzHTpejvglRbt0b0EBn9WQzT1QNxpAzt2OXuO1sSrf+h29S6
dpxkelfD8KLRM2RlqJHKinlkxZp3GIcnrADe/8naTpKwQ0SbpXv/PNSV3uBqUrLeli/JdT4Ur8k5
OeOak59/vvf+q3WdgAaCx8Cymfo/D+/0YpBVUNfuJkjPc/vLKz/+/Pf/sZhEFrVcBgd1Xuaf+xJz
Qcy80jN+v4Ar5nc0Sqd1O7z/+av8i9Lx9y+zlM//UOfINC2wrvIy9QGLEOhUTuIPmHzVTiIj3Uf/
i1L1X+28/3hVy///h5dDuKWX2rhc1V5/kfsSQgqeNw4Z8E3//Mr+5f1bBJOM3C3vD56LfJznIrV6
d2OWI5g222bl0iDaAy748xcCubPcpN9XRlCN4emQ0Q09kPn0768q6IomHTBvbQyvbrdF/1Z2BEp4
P1XshY5j3Af+dJPAQchZ2AwL+o5D7Oj8CKooHJ305AvQt/GTgLmm+8/seYeEBdAhkEE4cTgKcr5y
7pc8Ri3B7Q41kRh3aTvviYc/shYuucb3QeLuI7+H4WVvJjgnUSUPLUT2km+qrfV7naABzOQPjgdp
uE1dgDkTs4K2sY1Q93pQx56CLoDLDVnmoS5+9dHTskEXc7rzSpI87AR0ZrtNo5ItnvU5IhBeyu1Q
+7vBNa++N7zMSbEpmjJckPmynl8R1SFTZA7WjSHMZahdiwKKGI6gOhETf/DUEpKnn4IMNJVnbrp2
2CqnO0pstgO4FqGmfRlBRdD0TaaMHXNBhqN9mNURISL1dpzg02gjfchnhoAXbaBSqOd9a1jHpGUc
UjkP/MhOeHSNRiDAfhaQC0gxI53QtontboeN7bpkZekITceDLPgIA2SmdnM103k9W+N3CWW2KvSD
EWsrlGM47dQnLNjQimHywWFQ5hCsDIyvGY7Y4Tf/eb1Oe0UBM6KSATpSNa+p4z7gldm0lRm2iX7f
l3Kjm92XloJtTFwcleopmbQ37KmrlJuHqAdG4Xig+iApfjwq+OkVNxMi7crJs0tC9IHR8U8LCl5y
LbppHZErZATZwR4g1kevytFfHOmsC8tYo07b1u5872tskVXMkeYthY5Ra/vU787K/iwZZtYWvA9b
wW4rBHnQ/n52IBSNNzFOLxIn4ay9G434svP02NgRuQQSQHUcBj7KowjkXoCpaep+5GreE3IVJqM4
VPNHm3phgLvRMdprwcTdFs4ukmY4C6B/AcRWqhrVu+BcspPwqkVouLJ6YLJM+gC8YpcdVhFmXulg
QyVrTB/NsztL3JeSzAGGvgZT/6kgkgJsjDb3h3wsdrld36u4Z1TgrqNOPA0RiRGGYiRTJutiCvVg
vsUAD8p02oqFYk8TIjHggQhmT0kWGh5qA0AgzENweVt75k0HOVh0DJzHwvd+crYgiKLeJiC8m946
w8fazLKAApfeDL9dlS0hFY1DbHy115H86BaJNWV2dJR+cKJqzXz2FvfE1k++Hc4Zo2NARCOQo3KM
T+jfN53rfKWOeKz0eh1JuDSOuW+EOPVtfM65I/Qrt2mcwlouXxybLOwm2SUJhlejh5PnWyAIA0b7
QOMAgKdtA0bg3Clxa1AmyyEiNcMNrdHeGDkaWibfFp1j2flbK4Mh7gEiT4mpbiAKZe3KVL/GlikO
5vVcdIQEJCtJ7V4xajIVJL65MLYd8XyaH4Ak8n/NIBs0lAX9ZJ6ntjgqNwjL1D6UWrXriZJPGn43
3vSQgLxDxPAAw/5OZ2JnVqTxIXaRxpfpGRfP6Hc4F87G5B5V7O9kDYOql9TGHzqCEZXsSAna13G+
Q220nVpoM7ZXyW0WSHPlDN5FT8ckRLWxJ/HrTtbTAyvIranloSfIPjUVSeKgTw2WGSjALMc5CE77
kCbiqJVgJE2dxQqLIvcQyIKEZsZ31beSjannkOWHdyQE14Uk0fTiwa/SL4/H0gOUGnntT3Lazpzf
OLPUwRmHPMt24h4K0zlgaNqonLiPtsV3iK2j1qGXDfZ4Hqr5sx1FfSkKqYcYolFL2Madx4m+71i8
jQJEqFXpcIN86krpPJNRY26reipCb3QJaBj527X52LpspnVUvlSWzpcx1eqnpCy10EOFD4+tE0fZ
UJ05uSoOXr7QHUeUtxpKpMswUuwTRgfVXrEDVDqoRCS/q45mL45zRJmefOZeYnnOIVy2yiiO7WAz
mIMI0U7JxUz1kyiyrRtrm6GcaUq0LoQsIM1BK0D6m9PBm7wfhQaUPy3qmwNcSxKMqCbruzJ4QpBr
rDrFwDjQb7GgeWZXnMcMkttluren+GvKipMVyx0Q750ZvGRWvLZBQDik2BRAC8EWhJiAtk3WHZ2m
R3YRXHVjwC/vXjE3PIx5uxNmtSZinvWBJeu3bB46urU3bCVgtygGbQk+71kEJEJyiGsGtSHd+6fm
ZZ9UL+lapv6hjZyTVgCqG4nu8ZsnbfQuxkzOkTI/02SEFksPt4YOF0VC0eFEIoItGxoLkTXlpwmv
3maO1JHj1uP5bku1i+rpmHQ3TR8PrfKfswHYh3Dgw2mHqSt+yqD7NagpFBOxhkvio/Kg8HZNvHE5
urkgFHqrI4HuI9ehkhhk4S5oAd8ZX0lWufSpc5QAge2gP2fQJJBWbDRsriQGstF+LdkzM17szG/u
ZGXvzbjhsY9oW+n0FKpVVLa7BFIRdp472oL7WH/RiXEoBF9PdjVNuKcuzU5Fu6QRgNoYYr9noMOu
OzTuL8eud6IQcMoa5awsgo/GqL1rTf3ipXW9STQOwlZz9PqZuXLM6dbTMLBmyZ0/kcQyTenziEKX
65O/Co+JemWm/c5Mgq+kCz61ePkQE1/y1TCNwzxBZI1Kn6MRaXzQcqW/zhL9lAn/FpVpvcZnlexY
2B8SWfAAF0RDFWkaw9BSb23JuR92fL02O4Jm5BTtOFEfDJ/IPMoeAn+j4mN0tA9HMy9mEdBSELdW
EKaoWJ2YN4MtLLvxJ71DHIuKDyITAaDwiHFpUSLYd4dqus0OS5WGZeS0oFtImqkdpjV9nkI7xq01
Mxk3lHPm8Lhv/JJj6xAcRJ5knHTxwdYZGM+my6+JsvKwc5JHZadJOC0BW2Wb3iDraNupEouqw/2h
x1Txiq/Opm5JsSDQVIRdT52J4SII7WH8YVbBnmkEJ0BdbHKP2ZfR69M+rQdrq2C+k7rkvre23Z67
kt8s4J5OHdUHYaPPsyHfCxNU2BjRlCDwChx0xkMO2mZFFF2x6gd9UzXVUZacV4VxVaBciFEkLXFe
IHrRRiTaObLyt7rnCC1SsnyGUwEBUeedBZ31uRAltBYTCHS+ggch7sZDPtvbUqN8GR7lwnSNzlpV
Q0Uvt24xgOhVAMiihzZ9bBIO/W3f050FzYEWcQ7GNaXdaujIxjQamFnK6t7YAJ/jwXgVsN1A1ShP
3ZpKXr1Zkf7A81ouzt1bq3XHWqBGf9SgbVSI9lyhmJs4ByvNCFeLVrEf8wP1NpLZjnEnsBPUgNCW
0yzmlxLL5MSr2a/WRfuDkKNVVxzyCANyXazmCckGD77Qn+AxYeHlLVaP0n2Z82ZlAMyromMXF3tp
p9sxYOQmxb2fg4HHwXIXS+sxQpMCHOSKT+oAVuex6T7JPomEt6S83aI2XzV++xLrr7oYblVSH+v6
caYqy2UP4gFeIEjamBGrkO2mtNhqJisM3LsZP5QwQVS3P0av4y5AYuRvxcpbz7N1bjzUkq28CUse
i3rvM61qiVSq1ETAKOxatz9oroFB51SJ7krG8LHpxqsniAXBTlWPX/agL0pNWI60XERyiCnRatt5
9Dsux3hx9XGvIsNZiaDdZzlZrIX9GFPjW7NgLYdfVEvCHwbMeW531o34JaOYS5P4UnLly9vpneKR
ufLOrEl3o50RD/SNkJhM3UPMqukTmlzhMIl4RryECTCs/tkqDhzGkeG+q6YiV2wPIVspXlwD7jTG
NAIBV//KSGA1IRPm7171PUKLrm6dtpZ8s8W8n+iPZ/PeSnamohz4djjydOqe3JX1ApZe7rl5q9Bs
ERqQEjICIaPLBkqRchWP6zK+Cvc4NI+Btun5LixEru4e6Y5S7xE3ycp3aCJIpKbvSQG/iSF2+9AU
3XK9nBYAqSfdeox9YExL7vWqTw9xdTfwZpB9EmSR6saafgKiJFjWP2ekmhz/af6h6dqOS4CCrA+C
HbX3j+P4WHl0Aus3DTwrOHEBprqy1kb7UZj7qHsPmtc8CXVURBGM0jqoWfWhrZ5SaFiRc8gx8sTW
hRJdMLwsKY0hCKnJAOHs3FvaL9lExDiAGB7NVRU3oWZcJo2oV9u5yBjBggCMzce4OB2HCnQn0snG
eGAEsTZi8zBM3dZO3rUK2asF+PjVLAmQUCzGd+3oHLvAP9O1frFSAix5hxO6aXJeOmRZSJ1JuwnI
AdoSkCHmL8t+T9S+R/tfyVAz79LxZJScGSGHOhuqmN7Zcpay06+e7ST+XOLRbGIwbPQop7y/5iU8
6E1s7nz7zLFtC4znUinr3iZs0I/0D43s1qYkOJIO4pRudfvdGd7i1L1LkN6K+FGrk0Mdc6jgwenm
izK45oUN61wS47mc93O7X8Ck3jaiAnemr874oawXT5Tb8Umkd0UOXFD72SkW/gYwUbPJmOPCiVhZ
bLhqOsUOGTuatWmjbQf9eoT9X9wZ/SUlyjO6Ad1y7HILks0sr1yQv8BJj44DmKmmU3CDVz4jC6lR
9SUd4rD7rn0jloymr4PnSBrsa7zcMoDiltXAqNVCaXsz4mcPBI+6kLlhTme+nghUVrr5vNA4O/BM
UHyhXFUAg2OOYjwp2npJka6aS+RegpruKNlkxZfTZFzHWpP7BuxPXr9mxc0pd50G9Y1xyTg9S5cs
g4vTPg8a91veZu+k6LhHcDpbMttTgmSOmciPsdjODlLxOYzFr1jtwKEp0rSbfOeCr3E5x/uKBACs
1uDGbOcYDT9T9xo5+6Y7VphBVRtxTNplLIX5LubZzhz/iX11TYqiQ809G8lprE6+ntzZHowdmPex
edMZ/yLOW9PflzWXPB8ap99n8ybXkGGb6wRO10QRM3J0a08GzVy44CbYyjKF3DszrgEdm4Ex/xYa
XYaO2t5gp6G3jEe2pjj2NxNgu5nDsJ6j9TS+FB/36D9z1BZwjbzgOEXBoS3e9IGBCNlWlgZeX5z9
5iCnS6MdUhrA8NSgot8n/RW0ehDRKOBw1OrPMoHKQ1MCqNa8ZNDF3aZUYeqAIpJvRL0GJD/pMU9P
s+/FVqXJqbW4EdD+NP3OjvKdoQ49EDTX/pooj5dsVWiubrAZph+tek/9L6cgH92/tvGL6zL6IfGv
fYRDTHmo5Q9F9UTsouZxpqR/QWfb5lYg8VxnGnJWVK8o04v4U8SXyNrqdIraQ00+aG/+cJ2Dgh3G
T5fwSRfCV1oRMntespCbX7bBkDx90Ms72/iYBxTru6q+nxGpasg1GwLwLrrcp7R7TDNfmVpY2m+y
VLDx30xthx9Ck6FOV9nAUJDiesAYuqAA53pXafugvIqeFbnZDt7ziJWYXJlYSu67WtXNL40wg3J4
pfCDU0alS1CMtgss8nCLF7d7aQKo+EOwjgmI8qaTnC8Ox1pLLTTljyZ5GDwOdaYKR+9c4161xHNn
g9/O5SXLiTyK4A7y8XfHHlq2Kw9VqjbmCDRM4pMV+yBfS6bStvUkO8IcyMiUhHYxNQB+7zFPtEPu
WEw+96zddQOytyvzWIIFDi0zH0HkBY+FTiYGidnDTMuleunVl462wWxMBoUM+Ii0TfdZgEml+4nw
ggwkQQws/ouvQaPZRC687oRCIVZ9ErbHevfDHh+6rNjk+Q4zPermjTM/NeLTCVLIcXBmNTDiFA+Y
Sqb9orgGHMn5HRB+cwVpSKfiPHV3vL95vgHAWxk6G2fZrw3vV9P+qNOHHjZs26Ld2ebEnSXyjYsd
JDgEyAF6eSyAE44xmG56okpD8TJ4zHV2bfbUN5fcBoppXGyeBFcSCwZLYnSuYs6hFVCI2zRjnJ8R
robK/47aKSzrJ+HS00IarCNI7icLai/ca7Zlm1MfV2BS03bIrUfT3QqqPllfXOVuqhl6MW3jjr3C
kt8zoVaD/DE16TWBrBx31ldKt6ABS15Vr07l3WxbfWfEoVoTkR+4TvqxfsfwvCq4DN06S41pqZWN
926mfsx2sJct9GUt2Wi6+7NjxO6Z5Z2KaOguJXuToqOKB6JXgieOarQXUlbXfG/0+RmxO/vttHWw
SetYWzxTO/kmiVpuybv9VXc9PUj3RAzXTpX+eyKsN2AFJ+kVJwHwyKKR42XVHoxeE8jLDKyscK2f
g57e9XDjC5PzSowtbUEb8qQzNeovSckJj13f9/TPmQGZ14E91xiUmUB8WVFIxT1F46cVUwEpc1uz
1TkL+Sig+0UBABjVstCIMyaM1NUzCKMbjYPP+zbS6EWwSoEN7kH0yT1NB5oz0t5FGEp6YoYdjcwN
8qAXN4FsHOJtR+o0xvJGuzZjIPXLGVGOEAoXZuO9l9q7zDPvfDLcC6RTKvuZEUOtpLZrm5eitAhr
P9hZsNG7fOPCX4/YL2LzeaJTHLUuSvuE92GsS5+oPqhsIF+3gi9WpGXh3CWhQYhrxZ1ph1PvLhPP
/pQW3U12dMQ7Cj/i1ZwlMoPvHEzNSlIZkhZvIVYt0QGXoGNazVsHVrftIphu896ZAMTvp8b6TDtQ
pKSFnRpD7UejIpaleCCgdR93YPMyvmSxcS2qWsHseKwLZu99tQPyxiH722jSDZxL+h3JcZybRz1h
hxYLyXS4ZGnNhNY/E1Hwgmb9bC58Op62e69ixES66SUh1hBcJo/MS6KAoC+dEc+m8YTEdiCax8wu
OrBAJWI2HhJWq4nteERr7+8EPdnAma55HGA2YkVPp7CAOuLYkoiO9hj5nz1CDsXARIFjTVRzV/ri
kPYz88dk3Qk+QhCPp3JBUYKTWObv+HOj5Kfeqw0u1yP/HqriOhI8R8tvlc4siSDiY5JUa3oiGt5X
B+rulMe/igGauifLKezntx4kn+uKu3ms71SenwUbqdcRzqurX5aX/RDZa2xRCiDOoWZgpPeWy19T
nT5XkbMbGvMyDz+ryrgU5fBYtsbj5BQbuPwESYutEUBjxPNSam2oaTAos55QFY+jLumrFKnec08q
rofu3oT12GhFWLtkjVn1oZ2WXheMSKs5FWl/YIyMWmQgX6SjaRogU/jkY4F8Zh4Jiv5g+3s2RLsP
2KwjgAZjm60VXjiwj/dKEzNQFvWDFYwX8NHpiyJ/jPpOWxnW3NK4cccDe/V3bHjzZvI4zkm3eJIe
n68zMEw35iw6zx5HHhVFtHMnjx3Ubg9RgknQd75qPXiZu9jckON9Nzv1SQl1yCc+fqgOilV6wQ+4
tT8cXUNdOgN5S1dtBSnIlXxO3YXuTflO0xABO/FVxcohGE4nTYVAipWeHkuCtqWPR6Ib18g7T4y1
Yg7HOmGispzXS1Wj27d8oqKDTs6NX8cJkZ2ze21SsmuY4M1WvwOCGP42Qvx/HbZtMb39ExRh/f0h
u6L8l6zt5Uf/ziOENsgc3VxYCYzTEX39HUgY2DC4oYx5MEJ8myH8X6PXDP0vaNzBDjoexEGEgfwU
R6i/ptfacLYDS0ct7yEaDP4dIKFp/2FmDRQRJSD5boal43JelAD/MLMukS84cepRVGQU3QWyxyYp
tkTOrmOkIE0hgJ5VG4VjaciMkOX2YPTGe6wBjoGOXXsuzoXhqaQWA/D8yLH01dPSN90AQ6L1t9iJ
bymnBi1NCf8CWdtq37oHO9YQoR/FT0ZEqU2rSqsgSODkTPLmMvKdgT9FmOx0SL16Y+jzLkMuEotn
ELzhXCVhMUTnMUfOEpdhosdvkZNdAy07Z14XBrPcE+X46OepsWLRvEg3QDOe03iGp5+op4GkkBhD
AdayBm1Y7dFNxsLYK4RUQ7nxYHsaQr52JMybVnIoGf317oCFk9MmcXQDxFNa1KA9qTYUGQYejBdW
E4hu3pcEr2Ihb4mb8YjXOrTolmfWtMXdcClkt4+c9GjJvlk22bCBYBvNOK91d0LcQsO7j8D1Dgwk
xKbIizvCM68WbeV1GQGpHstd3VprQoG3Vj/fR2xQuufw0vNj2Qx3taO9pbRdOloOZlvsEb8d7Mr5
ICHzmFPjT1PNNfZP6fRto8CyR/2spUGIbeGkkZS1mA5behiFCW6Y/nLsXqrUa8ZdkTKPAz1GYZzD
8Y82niBeBB0ZeMm1SJA2g4rbVkLDY2axQ6emvosG/E6tdjazeAOG5NWj11GIOQyqZiNqK2xjavWk
+9ZjjK9V3W0FyGriRlcg4ffCMg5Aw0JflzsrKXe6p07zxIlGoNMa2e/ILE+uPJXfwpYPeHt/yYV4
W/XyrvKq41jQH9eItZKMCdEL7Bqh3owi2Uq6J1T18Lmsr9mbNoK+F4hGetItPioVwAlnW9as5NOt
7ZfO617wqYdV7h7blkg3q9paeXBgRd+JYYQXvkQLquYw2jryJnPL83R05+rTqIZHwGCbcTDDTIhd
EM+nxMHKNUQ7B2AYOJYPnFuQt68esXsR+acpa/3oa8+1NV8ihfI3HeUPwYm9bKIXY/SPTOjCqQuu
NVBlDekgFHM0ihG6Ppv9wGSQELfiaUYsMZf6XUT6XT5/9na9VU35WlPTGUN+MWtSX8r2ux2Kz2Cu
HgfUkv9frPSe+Wcr/a77aLvmXy/0y0/+baG3/+LaLOQOiCk8w79b6J2/6CzyaE/+RybV7xd63zHB
mpq4sygZA8Q1f13o2QMcZLwW0zg4bLZp/FsLvbNsGb+X8aAWszwd8q2zKIb8f5Lq5jZruW/MS142
X9C62gccmbI54dRepdfc7xk7V1uFcrKgh5WPNg+Vsh8EqKwIsLzR6sx7k10xVRQ+cmT419eH2h05
OXWMgljEbTYK5Glbz2PVRG0wYFLP24huTryQqrW7ulQXI4NmnijtR+mTbSgz+t3TuQ2Sa2bJTQdz
u28AJJe/0BseJEQysx7haDcD2XbeFYkDsUDJprMhSMRJ89207kF6GP9z8jop+pyJs71jbCZJWeRO
G9n6O5zwyA1T9itSnrwxbMe73GV4PidhQFLtanK9o59FWxjwaAewny2LVOEdME8txssaXlZyKkp3
n5SLIIl8Y1wBUli3JME9x8TCKf191QX3UhfHIqa8Sv2wzmc6u8TjQLOql+TpA5rUUM1kWnq3oXqL
YxY2a2KhJUKQNG8bHcpg7whqIMevPkYQBaT+rjfpSbOavR43WwMTagYCcQnRrro7USKWVvuEVnxk
M+FmFMShGckrf2WuopMWDy8B+U9jnN9yHTPBlBHkvGWNwGtaY7Dl440Z9Mk2rGedLqW58vVH0X8L
ZSB1QcBYeMRJ5usgqm+VhdOiq46mMybrTNkcAYJtPmh7iCUbzapXS48uIL07zb9nbzx6wP2F92Z0
wykqrwP6YezPeqnTkJ0YvrM4Vi7aqYlcm+RBs+33wJErkwuLiRequvbD1PRbj34q6dIPo363/fqG
omLrZfbWbc2LQliZIquNXbWbefkiobfZj+w+VVBu1TA/xa71IshStngLaR09CmRyMi1CxcnPabVt
roZ3rvJot2LTEwPiLwN34YYjFzGWUOYNNhAzOA+WpOUvtl5SnJtA7Qfm/LYV71PCmWqdu0uckU6C
OR+ujxYtsq4pnVF8z2tI64SCoHLt3EUGuxnMcR37F+7gXQGW33CLbeF+uFBegpkIAIOeoPWkvHub
MUQZP1dzfcmZnrteuYm0+BQk5Jo27dYw0A85xhZJ8qohcTW1si8xD0wgyZwYThRxgBleg6yH/paf
vcxgJkR6SBLv2MazsjuM6Z69OiTygpbosztnOFFJhxbIyqe3tkk2vpTHHEhRT7KsUdahxWMKTntX
Je7WGLPQNaptm8ybZScu6ZFH4tEL2m1vRahHLDoZ9tZ3cloOKL/bkxDfCMkeraHb+khwIzLSkBbg
zX9DFkJ0CuEWwoo/RzdfDQj8OpgHI9EA0Cz2ExMT30s3vqtdnCY4lI5GF5B0g3hhsTQOzBYmmxPK
sX7SOQNWG/r/5El41Eg18vb+gPyNOUO+Kug/FAXyLz2qHySxupnZHnQNDVyXHmwepMZZcsC/U+Nd
LN5q4vSqKb2OxOZVNr/ee+yI5tRlTL9uHujSgOfPDqPR7gak8rH3DpSACMB7y34jh4YwjT2zEnN6
K7xjIT6T2Di1fkKlyc5uDpcCq9/GnIy1k9V7mUbrkkO1nWB3B+ZSDtphGEz6hdgWtCp0vTm0OWK6
pOpNKj5NI4fEwiHODahMbO87j9D0AakWcQeWSI8FXUe/UBv0AKFdtNvJsi856ifiOM4apt5xai4z
MZleRKc3IY8X8mdsDDut8K5+8K10noPEYxjo0MLXjrnf3Ed1Gl1jja6Qm34UXvRSoHFjFQCYNzVI
60zOzePOIfGWGPqrXIZhtXvqs+pc+uq9FHeM7fZlp787pLTymHyikw6DMnupNEKCaXwV3rDr0Qlw
hAqHma5tN7J02vNMtwSsjq3cd5JlrlLOd2NnQihoAygk8jbEUgvlvJzUuzufb647IR0BEs1IhfZU
Xm+7uLy1gzokKn4vXRTy6Mqknp4iehVaWT21qfacTQNWpwC8Kx3S3nipVXlqcRslMBzs3HiZsvp7
0ggqn5qrocufmaMuZH6Q2zBftZhZwlCfqqLc5137LV3sUJW9M82kX7FKm4V1rHmMY29+8+rgKeDv
JlimlNczDPFvATJEr+33s+6sdOGFpj9f+8E7OvHzqOqLLftbXv2Yq/E7tSo0/vEq0cImJ4taS/Kw
rbxXP8bj0T+o1r8MqnhzzZ6DRrzVimxvRKnOZlRt/m9VeRiHvkoFJlbE7X/svsvrh/xu/uvSKPj7
f/79H5v/+O3P4rsMP9qP3/1h81uG1X33jXjtG81H+7eI8eVv/u/+z78mYT1N6vu//ZePnzIho7Bp
6+SrXSq3P6ZkLbbV//zQf9fVSfP1kf+nP/r3WhCysU61ZfsWrqil4Pvbod/+i00bgBM8GDjdd4K/
H/rJWzeg2wdUgjq+rcWS+z/P/I6D/DoIbCj7v4UX/DtnfqwCfygFIfW7Dnhal4X7D6UgKSnsQA55
6/CCfpNUG1q+cvonUHj0moYtix0d54eeNGjkPVBMB/bvehfUMf10EmUQvLg4rwJa6AVjeNySKFCc
sAlex1FflcbHgFUL9+C6Fp9jzbcIyb2j4rM1nSanCcvkAqdq7dtvVUtqRgALLA4zxnfAald99+r2
TKiQtK7FIaFvjXhi1ZdNGNRG6HXk3y0QqZ4I8NGG6zGvGt3ayaaldzDv7ca/Y+Z+EP6SQ2IduqIN
hUUwJfgiYyJniyZ0ML+OqXk3c+JTUxtKpk1JPJ1AsoXTzDlfL3aj+5P19NI5zkafi08nTa//nbzz
WI4ky5Lsr7TM3kqMk8Us2o05Z+DYmCAQAeOc29fPscyuiSSV3VIitZjuEclVFYAAcbd3n17Vo4I0
+Va6XIIl3GnMwslcuQb980FIA/GgOGMhnshBOn13LYbZkRQQ7tVXz3anxbNsaNhkVioYFX45T+uR
fVaae8zj9hJjjeN7YOIcRBBQMuyqRPQSiuXz/DIXlDQqqS/0zNFyz0Vu4BzBS9YUTqhPsDAwfFNT
grbD5By5lcEOB/N6a1THwHyM2SFrA3EY6ykJ6Lo3yfOw2wiVw1Bb2DkCAa8TvvIud+SqsSt9cvu8
emowdmsGHevrDhR4S2LQHBU+G8ZwUcbIrTkc+iw4CTFx8R4LOv2BBrbZXmLaxjbctcu2lykfb7I9
3RF0QWEvn2fzNnbvYfM9ZvgT+cOMRumPBj9mp74Kq35gjN1eLeTnLNev+tIeSmV2TSk7ClSL8jtJ
NqPEPUCqz3E2HIpCMrEy1rsqhQGT1a42SJ6u3uJY3lc9dgR+YzGduSbtaGpWCuTK0ocuDPwqbrYi
s6c+tCz3ebkH8xrKe0hlcVtklzEPjjm2JIEIQqNg3eKBstF7Bjmx2NHV41hrcU1ZghTCFbKgOoGE
OIlSec7maCsKwmExmltQxbYGQ2jU8KIiQDWl7PJjeP0aqxs5NXHLFlHlWPKPYMK7rwsbpY79MjS9
PsOkLX61OdApy3gOzZCc44cQ4obAcq1StKO15b5p6YnsWW0rJSsNfdqYOGUqOT+okmx3XHM0i867
yR4a3S7kL4XVX8+lqcwXtxMAEbUwoOlUw+Mid0TgBORkc3IMaTxQwIarV7iWXH2m6TAz1pb9R0Hd
0cjKTCoFT6EPbMC6zsJnNES/0epjmrzK67qvB9cpB88dYTmjFpl28aVTxZsYkd+Zyt7s+/eEkyvT
KfBrNa81nuEePXTyR9CmN2iWSG84v/M3up23QvNNIYtQF7RXhgoHfW43UbPVxdzJwRA1Xb03rcVW
y8nGdHyWTdpwJ0wMWBbJVbMS77yV04bNld6q9LD2eVVJ7o68BjLKfEOLnZilb1OFm+Ys4XZVPK3E
hVhOFCvkNFlW2r7K5zeTt7fV/AjWB0JzM8ag3GiCsldIxGmaL8Z4Q0hITCapdCFzG5pNO/YQ5F9R
OLl08O5rM2eAGrmQS1VxnXdav1NN2ohHLwzuRcVSmdPdwtc1GYGdxRazSWHPZuH3WCjy2PqAF33L
K1pVU/0tVLknTaYn5sBjG3Ve4BOJt2CctnrPUJqMxGGXpzBk0ihZVC7MkBOhcvokatxkmc4nNc/T
gr+rvEyw3JIse0nIi/RFtK1FGccyLlU8szHeC0M468xzA9Wt2oC/MEQUf4umD4hOx3SYX60Rx00z
rxm++dhM2Wk1UMG59kSjgzQI54ktX9N8S+NvwzS6pMkdE2RdphHI7HpIBYLxoU0wKLhoKjr768UY
3aEWcC7FpBMo45u0516TkRwMidxEk+DX+h5101PNPQgbt9sI5kPHrRmfNstZ0Qt1bat0C47fDnIU
QkYKWXLh1V+WCdVYNMzXix/hR51q62bgh1ggzhjgxWShXU8i2P254WBYZerG8EuUcsS6ibfP5UHo
KXia5Vbd6Yn2EsWKO0uyr0N2MqVrbBH3woAgxoYTjWQErOozR140R9Z642GMcW7SppaMGTCxdx0c
1mz+GPh7wz5/bLX+VGJ6qyS8OSx2Q0M8Jz00U7xf8eThgfIqXGtx2ZwLeP1KUvh1QIOupXO8/FCh
Rql6Y6tabBsq9wSsJOZYfCX0aSFDvjVSfrFSrkeUUA7mg2GKuzjOCCxot2lCCc+vc8sCMqIEDSvs
HIffrJxsBgoQ/EJgZQOPrnFn4IRXKIPUBa7QxbAtyS3o0LE0gYcsr/JFri+j6FicUBq/Gig+VGPt
ZsJ9VcTCVvtSC0pxG5OWSix8ODYxfmtWv8tWwVrTvKnsNz0CdpggAOnzpQ2FBxJ8dkeiktC/1+jV
pud7CPVVI3msqUFL2JnqcCBS4aLxji7JYNaL7pkI7FOQn9kqeCMOl4w/v0aiKcCjMBKgGDDMsH4+
ylW6rya6C60ZiV3zMmz6VuvkBsd+oH7H34wfoufTi9M8jodFvTYSZty02E0NW9+MYozMCrbsQLEO
Y+IhOJaF0b4tGXlM6aBitlImmtP1AlOhSaLoPGcnDjWicqgt4TWHmZbJJyvqfMssUHduTSpsRsYt
savtOvuVBvU/fRGn/qczuZv9Gwpt8/mPBdr1c/8+lCt/M1bKxq9jN7iC387kIlkhGAaKSaDSWnd0
/7GIs/6GWgpvUjMU65dlG+P6/x3KaQwzyccAh1UAHVr/VOstOaU/DuXM9yt/2mITJ0uU7f5+EVeb
hlAahYyIIrP9rklL+40pNUg4vRLSlaxibB+wAAfqcMwXQBzlJWZCiLT3PI7dZuh9cVG2rUVlbat7
6fSQh19qUm+LTqDHMHKYGjddDf5UXVzFJLzHsy8sBT/NoS+Y5UYxRzoXKRzSdZzf7S7V5xNi0/cp
GLFhtp7Si/cweDZLrEUDO3P0BS16D2W6qyuYtXr4NHHdHCCD5Eq5U8YQu+pJtSKvwD9J/psaKgGh
wHiqyuUtY9MC1tJZdM1L6TKHTMYxaaDGLrN8H0PVEbCbmNQrRnF1Dlnz86TELr6EzzSuTNtm9czN
qJ5Sj1WMFtjuYRyxMMftLubRzZSjbSaaV8AXQE6d/F6M8QxRH1+Q0A7mGyHufZ9g17VedJOdGT5w
IYrhITBy9dVNH0ioMx1GTEsx6722yZjCwdNaqH6NjAcndyORtKNGTq6mOlsbvCTXqMopiFvWvtK3
b6w1z41iHXOcuaogOBrZMPgJ+kPUjOcRDU2assd5Wc0vgR3qAX4cgdDJulNr/aBuvW5WnW49A2TC
aFq7T9R+M46fGDHiVnEtLvZYjbg46bUrSXhEGtqBmemDevRMddjOOGaT0DpXLBEl811k+FOJiNQY
hqvgXWrrB4YwXy7VS2Qp11QfvlFauIuKEqkxIgcaPQxF50sESyNgBW2qOCIKSxUpCOUGPl3psMTL
PhQel2H6xImPGlFi1MRI1PL6Swbq0GfBmapTW8xXKbS2w1STxF/sIfys+tGdW/EijI8zvGS93Otx
tpMS9fuMgiOL5kmXhaNaM+wF35bE2plMhRPERW706MfGKc6Vw1R2j3XCyRrhC63HdZ+HCFfoNyV+
lyLlnDIZRYt6qCr5kpYrAxL5G7VtIA9I5tClCcapNTi6HCJyiyuuy66SvDggsl1tXl77kNdvMTrM
roeh6R71IHRzOTl0He3ss7wVisYjNoUCm2zFjL5hY3ClRnRNobpSvse5mVwmjehEqh2DVTedFpTI
BYIDfuSIHuGqNfHgS9ahZ7MqYfnRedd4DYVguPCc3LQQEpVbYz63HauRaPhuyg0nbnY35W7PbOmb
I5D1Grxvvg8bg75LohbypPpiEL+ZnfYgxe2TbKyxRszbhYQ1mqJNghL/Kj3od8rP/2tSj8Kq7a+l
Hi8rmx/tPxR61k/8+5mi/o12RVQeVf/V3IHS8lPokQxOGSwemCrA72O8+OnuoBlmPVcoupFEArS/
OVQsixUdjQoUK4hs/eR/RukB7P6nQ8UASSjLKucTuz/tD0u/plIGRcvKyGO/Vts6Dyact7BMuUzZ
/TPoxNV2hAhvY+TbQAQnXb+V6hPNYu1CN/AWLYRUcdySkvHkGMcdhtqNSi49cZeRbY+N6VsiaqvY
4bN5N0abNWC75zJp7AK31XyuztOFLUVNUzlf0JnKzfN8E7ye8NwteqR8dWEvU/oppJncq0J/5P0W
bMx99p0jTq/s1xQrsuaVm+Sxitz0nGm8x5x6te5v+i2D0juM2ETe4C9ms/TFz8OHgh/xeDhehyur
ow/tSLDihnJvM9epexQYzCTLp1nZORwQcdvsCmt3UgV31r1ujdhsskf1hyBvyPUzwa1szs7FJ9hh
qRPcnuOo8PMFG8G9+gQY67JZvGOa0i7hRyDt+2zbtQzo90Jz52VrGLtcOPbWYVZIOnoLSYyNsB8r
p5r9cZukZ9yR/CeN+6GwaQmzimONCITRwk6wK6g36VhrN+3YXHtybeldjW3liJgy3HoQiJjIJhb5
+Ufygo1dIePQ7+QdIdHakRov7/ZE+yMS89oL4n23yVj+5bd4TzAHFZk40gPBs35TLgT17hZl2p0d
PCWhE1vunLqhfAjdyFPq/NYFNwhJJTa9h90SezKwR2MTn/Sddjcqv/5MWnsGOcxf5WS8ox2FySZ4
nb64llknxc9eWA8A0hbOxpP1LjReGlyIcSvTpVVscSaYakfGIY0c9REDDDEKvOHkEdnr9ZknR3da
s0fOCLaAPquoRdwNeIKFfaJv1nYlHtwWmwMUsBMjyXSPuqPcunxldsZR4xlMCdifcbyMx/YqPRHq
+6hmjsENVkf5M6aUfnGppi9uw6lTuWBcmg1ZFcmpxG30kYZ+SYSeK3PlSu/BRZ4fhtwtozvN6We+
Tcty5Ou0x2Zn7ONrhvlVR1D9Ettt3aBEg4S2Y0L/euhnH2xd5+8yvxmykE+XiVAyxlHMLKf0eEUe
LNk17UiW4fZ5C0jJLx5OwsKO3ueXcoGtb88FGZFrqmwVytLFTXYzXwKiPhwsLyMpROlupc+4wElq
9Y0vmS45a9HcaKWtgBB2M90equP8beovrXaph/OggaL2x+4hy64N9prmvay22S3ZCj2J1UNTeVr2
+f/FSaExiv/1SfHv3z6K8OOvDov1c38eFqaM08+gF0xZeWk/zwrtb7KsYQHkga8bNFNxwvw8K6Bm
ruBMyJk6nM6fF5DVJChaeEYUUdfxm7Aw+PuK5Porv4Uj9y9Zbr8gdn+HeTHYWayOQ04RaMF/bEAy
RjmghA+QmTA3bjDSVt918KtwxwUB2yfsuVP10KLEWMUI5KF2R0G+zM3k/OaX9x/f178VfX4t46Jr
//f/+hNtxpD5OXU6i2Xca/ovfsXf+BGJC6dFB0LTo7jAzTpzi7DulCb7CRAmuPG3hWpt/vN/cj0E
//CT//af1P5AtkyxywiJyD/Z15/zCOjRHKlw+K84uX9m5a0/mazTVQPzX8PT8/sLnkUfaMOFIPWU
qbmPBNGpGXBXw3xM/WnT9U8CT/xOHXfgF+gIhg7yFGTP/KJWUL0qNhtI8iFoCTW9j+VdUx8TbkR5
tLCsNdVtEQ9OlSdv1iLsp6jy8jZ/MZRgv4C8S6sZ5zzxctT/7//F707mBfin3x62p/XFq5qm8kck
Vdli3gk6WGwhYnskgFgxooeKPetQxFvq10/d2G+nksMqEM/qSitbgou+VADVMqJ35X4KEkIIsnoh
v6ttZJ2oMwqvwRkvWTzeyJpoyriXY4XevDZwJb1zW728RWnmpBSVFBaZUAVukC7pTimymNfUhziE
PRdrT43Q3/rlm8LWaVE/J0tebZGOpcU3s5hgmEUu7TMsa8ILPAPMflPsWZ2268IZf1L2uIzyZqyq
y8AuIE+Vb2HfIOc0o4uS+9BmCrun4HsyFK7VJY8JvDoFTdlcTCeplX3XlGvs3xlK2YvV0q1GBe9E
vI1K5Spm8YFngWOa8jGW2E1MEy5suBxY+NR8fo6SfLNQcpEvnUpXmES7kkh4TwamEu7kuMeCkKOh
th2ymV7vJLm4ZitKSa+n25Qo9rpTkEgtTLO2m6bkcWwt3wxzZ8mb51whJb7UXMyF+LUWfiwWU0YX
vxqId2NBOjkXB2/kddlW1rE2QCpCayj0wqm5HIlyc1PSFywyTpMIOoZKSL6WUt+5EtvmXPu1/H0G
pFTr02HkgkSO3LZm1c85rBqIjPJ5wOyaxp8k+shZKo5WvrLFxhILeeJLYNcRlonfg0TV5h9Njr23
XfCkSl4HqpxXzaZPwDBDk1jk6pRJTfUlNiWvO3HtcBFu+WKCpphRDU3zh2HC4aAJD/5kmm2qabIN
iyAHjqS+yqEAJViKi91SmKAEh5vIZr2Iln1KEKXFe6kxRppL7+sWq0r2K4uEZi0vbOFqDxj1QeqD
V4tfdyIMZ7MedxZX2zS+NzkBTPh8ioLuSPx7wdmk1c+SFF8M8b2QElspCCv0477OxF3ON6YOw1sq
LE4a6PsoUfmbm9sOpGFkyid4CNsEbba3CLOA80siwR7Jg0vLB8wPpwAeZKxlRpnI7trcZdns9XLj
BN1OqXgG1MslVsEEVCOhaORj4W4A2pLJXugaqE6iajORfC2goEYk4dwSI0p5I5FJIpfwGBK/Yae4
GYcHvUmvOWiNQK/tkkBNt0gXE7gKXCu+OjMRKC0sQVNsPk3ze1LKaBQTAU22reXghlRbmFBO6nT2
ova+urinJDzUS7oLUZvaRMZqozqFRsckof02Frbhsr5+kjtOvwUcEY4ffFZK1e8aVTmLZESdqm23
IH6cBQI8XXQA4/uNlYCyksk650gl03DIUpowcYHJFMvytPQxyhlOai5kpkcW1y3jU1WrhMa5bgvK
Z8iQJLDzzZocNWaCXjRs4phbQIdXSvmRmuZ9mLaJJWBk5r1ujgc5a/y4J9alyT6GZ3eup61m8LDB
6x6FL9EiEg5vd7OS7JsaVBAP6Tq06EsoeA2RZiOM1kX5fulGkF2VXVvxpa+N01ANXIx0m7Aej5iR
MFSCq08Lf6RG6nUT1r1UcCvWhyvGMkyN56LvD1LELMtMShGDM86VIyP4LSw6WpPw6EiWuey9gb+I
xsNQ0Z/CKMRTh7UrW4Ok5IU1rF/SeypIfk8e1uBQmsL3Uev2VaRuxoBccIT6uGyjGu/UyAqQ3Z89
412cB2qSRksBuBK6U4N0xh+14CJkLK2dxOCmFFKgrewVFb80AeM4kDPjRy+EB6wxpdpttBFXGC2p
jDtep3+v4mRbxsk+1FjR11bKhnjb1m6qS148lN6YjJs5NLbZguFwqTdC1oI5uWorr4xrCJ4fMLMA
XrXiZuIqstLcHtB/dCiNBNBstf0eido27L/ypvIBxWy7wMLyiKPHvM/oMnG12ErMU4iID2AP4Dy8
nGZxcKKCXwL77rrPfZbyuwJ6Qh6NthgYWwn5z1L7Yx0T/kQdqoUcpsS1VbNjJxILNVTaTpJTaq6u
bkALAFMDa02dCZ4FmCKt2v2UV9vIapwu7Tcp+6GqFl15fGyQUq1w7XzKjnkaO31YXXPWFCw/7Jbt
Fk6EjSEsftl/D+iNBqTiD+mTGj7C1d0krPuWorqlWbC31BDj6hIzwtW4QZU8PZszrFJKul/TLH8r
lcU3GgILQfWtFkQ6tmHclCWqlVi1r93KUcpzvn2VRoZghs1VQBbLciLuufYyDu3CGyaGCTr4kEcT
O1SCE+f9lwWCfY1A8txzTfS6Ip4Pvwwh/9MXG2uV4F/fKx7iuo+bv7pXrJ/793uF8jemStXUePHi
9TGl34hQ7DzW1YRu/mmzwe1BkVZlinEUcYrZ9LcilClhM0KHgnfEXUD6Zy4W2p8BkkwxlqxLdHYB
pWa98fvBdw6BRGMWJY0YdfnRGpOZHpf0e6jAZDEbSM3SkwbDBKDVFZwFlgj0HoB0jaGeASrDe1XS
/aLMxyD/miSCjVH5GohEP5uRRp3o0grhayyvQrzutLQeL4imlUX3URmD8C7i5Gs2ErtIWZ/U8V4G
S0mQ2Buqck+O+iaH6hl+n7TJGO9G40Xq6m8ZPVObgmy0Jmk0n8mnnke8IPK2lOTutUuLp9qckNGw
/mCG88KVeVTkKMm0jeQRLYb1fMSc3gzLLq67oylZ26zhSza5sIsF1v06XBEKQ/aN9ImrAYlJwkXI
TsUwTmExe1WPBSlljaBzO5fVE9tQf2CxvjDyyqviNmorJRLCXnSOCA8bPGCGATZJTeAeElOFjEB0
8hSWZyP6oWX4pJQRPmDhyTNMrhyfBGkjs6fUkAJwq0qcZB5sXW/xNIJI6qfNqGjgpF+HNnGaUdtq
BGBq4cjrZUOOAKkl3ZnxSeRvkzOmq4B8oFoRdnqlQSmzPodBs6UJ2wjyX09rr6J8Lyv5JDHMZMpx
wrM1rOEWTEeRDEGxT9w4+uqVt0CYSRfxeGpKG+IhMUn2InYyKBwxka1QSSaxM+KCeE2QLpaCJczw
Zln9VQAFahFJyzOQpEKMLzzZRLLsy+rE1NMLz4uG2BIF4ykIlM4vyDDHMq4eHMEkbUoY+BCK5D1I
cJgeoYJLH/Zkuo0p1IFj2AJYCvGsLfWTwLNr7nByG1DcGHu3ivimBMlFW6D1zfE9ZIddcPa28rd4
aN+5BWK/Fl+SOb8oFVlnRgeJq52O3YM38iZK4mdrZq3OY1VqR1sQ32qlBA2n88glIWciGioVJy20
btAABMYA6MxnK+g+Ex0wQ3w2GVWifDhWYr0Zu4mk8UJH5JNqfkvablX84IcNxlvUpXul131jyLAf
hB+w5eb8WqjCZeC0HKrGHQod7wAdqn3zZPEYXwps9hg7wqiym8m44/i3haXzygCqCSiqIs22a1K8
GdDrMJ1PNZUa41OUf2LK3zYJjpQaiJqcbatcgiQDYlDid1nKnGcK1LB8K6izo8gYtyP1BKuHtIgd
DZE/w7bQoL8Rf7eXUdlJmY7vn9FGMEs87YRZTfmaml8y4+iKPxI5ypj1UN4yUhjdQzXFr2HUfigq
M7MC3Kw0B29qr6XFICdbeMgmT8Iu3CHNcbxh1zYsfgW94mYT/AJeGqpxMVrhscLDwRcn3P2lMSNF
1pMi65CFoIjFAro5wE86ozFdk/8VSfRjKc5H49JF0n2ZbwV2ukl4MNeeuQa/XsA/KTwaRcicn/tr
9U8jiccKexhba+Ii6sdo6hs9KOwiyCDGHAEOOglvfEY9ryr1W4dNq+wNP476QxjNrjQtL5HWX4AU
1Jl8aJseyx6XjrlWb/qYuZ0o8j4Q9t1SHXSDYWWq7uVo+kE6ruWaCvYCvaq2UAi9VGBhPDeEG4pt
0cp3ofmqh5e4Sxxp+N42Jqwa1V6ab2OlugZUG7OEBjWeTUF5pzTeEaCUmbAw5lD05Rb3By/TlLmC
Bag4iLyjKyQkXEqLudEjXH4CqL5k3EnN4Ip1e+1zbmvgFMiGYj3X2C3kB7CLlDzhFyszOBS1dc7r
mQje2s+Wv8XosWkxXGE5nTM9u6ejcEuYW3SePEL4qBeyR0TnU6hQgqXi0BnRWS2yfZ9+TPLINZP7
3WooEhBKabkIs49avSyxiUWq28esJFpFoyg0QvPXASSkjP5f3PE3QvstncGJlUi4ee0ZhfRaLoKX
G/VZJ/KZd6VTttl+nBEvjOyRC9ADxVR2UROZ7ANnViMnmMWDpJu/7I/jcqQGDtacwd9V0e1EMDFm
GbxdW5In4GlYm+jADIZEeYSk40aCedUsoulGidOS+R8n51bPxaeGvC4mx/NYr7hd65aAmcMRuGss
3u8Z5iasfpFmgCqJHtfrXz2JCGvGSQ0pbg/yWxhPYOlyntSajxfOztBm0qx5q7h0MN8lVyvPntVG
fh8t8y0cWDskukHPn3Uq+/xRp8aAu1WHYy7p7DgmhdDL/jgXOLFwDArad9bMr7qEe2Fsjg3UenJc
tRYe+345WCjxca8exSr91Kd2P8I31mhFqIevvMQbUxDNC3yp3/X0SgeUZktpsVUmLvH6fYxush66
QaNypvaKU8kjZQixu3Q4IzM1anZmIvEq/FeNmr9zuf/3NL+jxf71PPrvnxzXH/9wIyrxiX8fRteN
KAt6JGRj9cQwO/5mI6oQZmexuXasIF2jJP602egSAriqIHIzzGqYY37abFhfYn0HFa/Kiimb/8ww
qqh/3oiiVOK+l9FgqS3R/7ARlTA0TGVYhiSvV0UpUPwJd0k3ydzgWDmGRnmaimq9xO9CsXw2Bosg
isgLjmII5tYCEmPHM66eqn1bkTAywaEYBuSh3hkiWnj11KurwWFV75XNco7B9EI4ZYgQH7AhHumY
2U5FsG9b+DbwaRYJbzxxsZu8iK9zOL6ainBotAaSiXDRLS63xqelssOZ0KRb4VYZ9a5b6XixRe5j
pzSIH/hHTImAdhmJLERD7sumLHKZjZ5rcTyBVGVbpz+oQvwwVImd5dSJrYa8toeSnvaSn6YRA8/Y
XQYjuVjmd9mCHBMUvrG68GkjTdgWyqXyJKgVSyXpIM2L009QP+F/sLFwe7ibUwDolaLOLi5Oa9p7
GJK73v5Y5nQNAoIn3AgT9XDSs0UPK0xStACya7iteZhV2uCaxktYK1QuNZsA/m0UfvYNNv173J3z
VVkosXpAqtM7W5o7d0lFSqwDik6Th0i3DpamwaLGUakuXj6JftdLH72p2Aam0bViYzGMu6WlThYW
Tj9I22bRXVFvz3kmPEozJPDSuiYkGKaYwZWak7BAUpwDyLi4ZhqqA4W5BesruUkDOG1ZPNpMvUTM
7AyMfc6iLdMmxvg2OmrqjBCcYTpuCKLytEbMNarke4B2KtBwCMkSECiP8qTMTlGV3Q012xIgPWiL
5Aq5ziiDS6aboU2V97St9hLzlcafa1gUT8hD10iVXVg+BtPgQTndxqSl+DA3VUgSsOQMQBmWEjWI
xD7bUNsCvD4qXXkgfuGLKQfqEKHJili4UFotkrdTfNDxcmtGd6nzezRBmEL4zHFOVjV11RCoknnc
mnzKCDdo4pm+yN22W4lTMgQo8ZtEfWxCwrOflX1mAcqjbXcrdXRnjXg7zXyv4FhXI0Q5HZjpSPes
8DmKMz8sTOva/NDSr5wbyKjpXpNEvoUTXkBVG1HZW0zyM2Z5WU/9MGRxwj1Jx0yvKp2rY64PZorH
MNuL5F1zzPetkZ/1FMhMnRwh4G4KTPpTQhWajG1/yPOdrAV+rLXg1jASB4j6wcQ9ZDCPeXaBW7C1
9AcZSawGrx73FSZRYgIlcYEWyziM8wdlzRGkWXuP2HUoBAxoyvHrUdzX3U0lftARQyiJI2jwJPI1
nxARVOBAPw8S8NY1wRAQZSCYco85D2ss2ilRB4XIA1RrkDRkIJQuPSkYQgOIZiknOrR0RzU+Byil
BCi0OuBuJjkRLK22aB8DtaXGPXfbvOC7nQwfEy8gMSQ8Wo3yOjqMQNflDshBI7EK/lZQ+S5z1sfd
acYOHWVQ+fLd2N7zAMxNVj5JwDFG0LEpPLIU8rjZnkyrfLK4H4r0sxOBpVyTDweOHGiWjXhuixJE
sM7ydIAbthDX71FF7DGIfl0M/gtEnv/+J6+KZPPXJ+/moxn+8cG7ft7Pg5c4GQAXed0S047O4vk3
ViRcSAo7NNGQARHwf/1cL69QAFQgQ/3lXPx58CIQiWv5i8XHr8ZU+Z+yImnmnw/e1YrE11rPXizm
f9iytrCAB5M3vTeHtEmwTnHYcVjW7nIaWzygbtGctN6fW2ZZPxa3RodMQmhLvCbNqU9fWuFatdiy
3TnZp8U5wtNDqGI6a4Yv0h7JKQXx9MJ1UhTv4iH2eOOqH3XtBuQugBpTwrx6vlEzXOK+A94QtmHK
eOhxTEwrCLE4qF8L2z4e/JEzlmeB1iU+TZX2OhzX3DrL1tnq7T44C90+vNN/OCFleIr8FXZ3NBvK
oEh8Zu5AiYF+kc3jtNGJLr/JMIPDXXvi8gvDNmJHYd1wqxayq9CPYuJdsuGjY5ElN9W0J2OFhkBC
heLkBv1lqN1HJC0C6qXiD9e2dPGRz8wppf7Who+GFxnfgdhVyqYar3yg6IKr87BjYaXKhg3gRiA4
wjcGCNlWvyjS6GE/fA36rgUu+c5TcbyjbLQ0NwAcs2hic/r5SaYUXZd9pXGYk/iXRAw5jjw+ySBi
2oGCCXYqW114UeBiJ92rxMM2RegCKu2lis9X0kXoz2uJwiY/y4WfVlfQwmF1SIUHqspA4YLeGZ+r
zg0h6ZB98WOesF51TcmuhbcheNJIBNza3C8NVv88At/qBZfSBk9WTOaqBWep+GXEHhg7aGF9BnSc
AScs3XG4F5xAYOs24hdhGJGwIihEIJUYK5duF473HP8lL6gFCNY7zU3ScrbYbg7+QOEq0H67easB
QMeODn7QLQuHdgu+UZpqVmLasC+6G5ny4VG2XNZykugUDeUWPne3LvHIS+rqucQ5Q36bCxiP3ObW
fIdANsSeNHgD0qC2HWYcxLiZXy21+Wx5tXc5HxFLXKCzq5r86LAB6Kzh8F8t8aPUPdEvoWK5yB7b
eZ+25C0FfK40JSAE5T/U6cEMPgzWIEpxS80jmwK7s0xMBscpvgDxDu9HrQ0B6T/GvGbFJ2JM03zn
smphK6qkj1h1eumZK50rIUZkXwEdWbM9V6ObC1+QTjbp1JCXtljs1yXikRntaxYF2FMPJmpBwikM
odccYN3n3W6ZqmMlJDSknC0mVPTC5iwCairtvgJOYxfTRv4GDYN3N0kfifO1tWK2jTe1QvkAiU1i
RHFB60rjZXyQtIeseaJlwsDzDiWqfKri7qWOHLFxijso1Pht+mgQy9ptiy5cONJH+EZAnP/4X7MP
/YF9ELbvFLo9oAJp074OX9HzchMvy7l9nfbmJ/lSqFCb6QOQDnlC1XvRbvqlOIeUtjoa+ZmSGNdG
gxpcuOgYLU2rG3bsoh2qm+HbAJfpTTtL5wmB2EChcOgGAE2IbXu6AUSIyDqxkjT+D3lnlts6lmbr
qdQEmGDfPF5SpHpZciv7hbBlm33fczY1lprY/Zhxo+LkiaaQQD4kbgUCgcwTYcmSKO6917/Wt1aU
J+3Nmtyryz/lbochP2ldXkZzIDIeBKc82xnKrqtdK3dPjFwoAOTJXTJS9MyxQ0U86NaoskOwjpoV
VCe7jpzTAnKQcVrAll+Bfg4AKxQkYuC0HjU8c80mVHYY5viTBNMyMATmjfSTyWx+7IIKjhBl0z7o
N3x1xSMdaMZ7BtP0uwEhycAMasizfiU8wx8SaTk40S2hvCPcsLsDKpTTsmBnN3gI83xp+1V/yQl2
lldCVGj2V4ABEpwBM4FY3u3ie6s8B8aNXwtrx6rHUo75D/gGhzBQRG7xCsVa24ZHmdCY4U6Rt0ke
CAwlfN/9i4wJMfAEGNr7MXGhZ0fBSuY44/i9019UptKM6DC3P+BwZI4/2eEuvZR4AfCjDiiNLxYs
KHOLP7OcvAqn50raIivIhgeDInrps/ehelDrfYu6MfaXf5Vm8G9tkF52EH++KcH3eyu+buHXH+9M
lh/+dWei/M3kvG+qUOZ+car9uDMRFx4RGww4XcDwEBL+WxKwcMIplor8iQuMH/5BEsAQp5LYUfA1
07nOLOwno9tfGt/ogfjZwoTdmjI+nb/YPf2um5ouDbMOBjjD8q65hKiQulMiOzrk+i76/SV6GMhO
9EyCvAZebmfrrJ7cWSVnP3+yjUCXomdncWY5rCJGYXOudpASVv4pXfOf+zPlPXaK139VuHw1uIl+
a9SfLrVwauxwhzqwHyIAyRBKgN2KyccVX+hYoVxkFXxQDSkfybtkBX7n9IuZLLsdrCLdZj6wOhkB
m34XK7YYO1gG6h3VFBKrwTn7wNK7jOxLZwJhx8SpJpiHPbt6qfGDfkmDA6I/+26vo8DRyybAX7og
wtc8fPnYvE3HbMfKKSNncqZkllA4F2NrbfJDvy0/WwZFL82T+S7YbH084wbC3k9suGaaE4eb+sss
NiVfprOwV3eCbxfE+aGePBvca1fCLcEj6xBP9u8L97lOPST3u/zW7a0tCJO3+Ek9TQ41oXDW3Ws3
POmTfZ126XV4Ec7VB0nGnfgdsGtzsvvqu7wRL+dtww5XeyKYXrYd/hpYPAzDWzWtC44yjvKy2JId
FnuhXtFxU+V475gloP4DauL2cWB3V8ur2IIC64rv4TXZD2+MqpJ7Fv/mPnljq5J6bNd6yKeR7dXc
ZTXvKl2pGDlvohVbz07Ej2dL7+KhOrOmyB+k7/W3Z2oJJNlGhdVu8o432rwP1zI1BbiNqYg4s0EB
fx/b84Nhz9fmHc24edefgN0Je1qhy08iHqAZVbQVG2YBvFDhRjwTxrdBkawBH8G2GOXYuNDXxHm7
ggpZmP4rx3wh2oR98ym/MW5IrgZh0YcU36aDUT/sVuL9eDPfuDqZFMgn0bkGjW1+K5710GQ2Jk+C
v9xlQQIilpu28CkfkXHCc/NefqqMCO/90EllW3/SzmRZKopkbZYRWCeJjYBs0+hD/Q48wNEO3cgT
ttJnwGN1BIBX9VPisS/XwJCabnAXMFGRnIQbPy0mOG4c7ap1zvygDX//4lyxVsDsiSqO3Ms7gFFk
udLCVX8rBVYhs7ffIVyFoz2+Xhha1KbbAswJ7GxPB2BH9fuOb+F4J+75dPIvMMgS8194wdQJlI56
rAMXcwfzNkSNvLqw6YyeIe/E5Brao9ichWE3qfhJBoI0to815ATyZrhMogtghroWrv/UG9yOPNM1
eGZIYRym8X5+UAFR5vZYM6Wkt+A6Z3hvlGfIfZS1c0309aa/KQHBsAN/Z1Bg4RNJu/lG4VCofmby
qz9vp+AYtQe1+AzKz+SdSJpM9TqR909fuhRkNnwTQ1n8NFePansvQcU6UAQ/CHuGZzo0LA4XiBB0
qbCKinZF68IrfiowRipDCD4AJlxrHyBUBtDWGUKAVS4bdihK0l3yUX2Il+J96eXil6Vy7TpvqZCK
UG7seds9E+EjsxAzvH34ZkNgvKpw/K+Uagk3f/2mk3wmTHioNtFH/QXoWlvp1NL7K643SiJDzUlf
eR7lQWtXBSN5Nkx0rxFRvPpIM7hfBfYQWFPAXjvtAWyiV664fmaitJ0NCDffgsvBQvW2IB6ep10/
OBxH+Hszc9W8Zf5yJrQ+W3YLO241Ue9xZRScCyGIsi+nwgjqT0PN64pmWeWafCOCFR/Y7AeuRPb0
lN0CPwer5kqWuq5SMsfRvobus8TtvfoxzzxZfsw4xexq4rsYg2g0wpU/AelccToVZKe01uJ3r351
7Yc8v8FIN5W1/iSItKw43bfwUKaepoJOY0akLP/L1GYmwL9cSAywJeFYiG9p/GRxkhOKO07H3Aab
zKUpsAmBR3kiDAqDWzMmqw33Upl3D3rf7MmcjON1+yqw4Z1d2TETvDzrTHSp/MBSyTCf5UJR3U7a
8NBy9ok5qBxfSqClAkw/mbL1Uyp4FZ9CtyJfUGxpyjJoz7ibafXIrpgHGfahBMUfGIsLKjEnfrWI
ZHZmN8JVvm/bVa+esUsIN8H3ZNhwfH3bd760KefeGiMg6Ol25RPRKe7knTJAAWUDHa2y9Kj5nhlt
zRl1ihVjHYhbazqTQyp7u8885TDUp5ppv5g4SN9YoFjbSokWCZS8HqCfq85bf7jT0WCVEPsgZmLc
X15KDygp0C30Yz5BX8d8yBruEZyfH0VpO+DCyOQ1iae23hY0Meantt2JLbS7mswc4KjcjXzC+7tk
BqUseCSl+Lq0xjPvgVFjOOvdEiibAV1wT3WLbY7cmTBTmIX0lOta5YXKJkq9PN6WErSaDT0Rc3gJ
CJYwYyzcKjj56jMdYQ05encErra03XnWmxm+UVqsRh9idqCw3KTb+l05ETO9Gcjezm0YMa/SxsBR
g5JvWI4vcDrMjtGuXYbw3nA/OJxNogxgmoKwvGbClnGzCN7L4MigMBDYAVMC5rHQXaS14Lsja+E6
fw+YZvOO79bFlSDTJ6Vlh06GRob1E1X3QYC30e9n2h2DHcQ0uvGSD6ng1nOgT5kyxcjbaspW/eQg
hKBrVGvxc75U18mcyOTSXkPcaQPrdWiP1rTVps3I3oR+XlKZxL1YCkjObLT5zaQkBCo51DHQWOQj
nRJuC7HNcEPgkmNqLq1bbc/RDcdLgRzauLJk3wSUAOWkAcTHEf0affkM2OfjJHrEek082PuxfhG6
Mwd1Xbwyzpa8ejzMFq2RrtV3tnin9bdwPAT5fbysUlTF9duQOh6IlqtYvljdu8T7QR7CzrSzifP4
FdR4tVZ9uuXeZGLI3CBNb9y004EJu0S+unfBiKc15jxY3K/DDcgAu8DCo88NchH1hvRULfRvglUv
Qg+21amCFTbBqt3J9XZej5cW+4oL8N44RbSOOJQmQDZR30BUAu/m6ImeTB2SVT8AGyAnbdM1zv3Z
PynIATr0kSeaVQxiDauam1q0hQEPgBDybp5cyDYFS0UZntlc2/jx07CapIPEv0iwpdzrj3G8qQCt
GKmLUZ8RU+EZJAK1pZip7yAsPFTRuf6gMlEV6LRyJhCE9TWeNzjThXdEb/nReBtu8QvN9mG9JvP0
JX4ON43fbGKjQhUMuWYKS2hVwW1vl5vuFd9Mqt7Fwt5A8f+UTjgKkO2HM8vqSX6ge+2brimmJFzg
kCfJd+WExbB6sqL3btzaiDZM0i1bv83fxZZrmcO8M6IPHOenYTvv5nvaschTvY68GwAVTSd47G6d
p9s0uD4olJKyFkZU79nCt/WFSvAwn0LTHj/Ch5AEAHNAe/yGzDTRJ82Aht8dTCqM0Zrvzz1vC+8S
LThPfLZytzEcgtxsVrfSWiJeGW+4BQCROhYNsd1tm64WP1xGUdiK6G9PghABQ/qOnzNibDQdUyu+
4m3JE3KVXy9t8mLKn/lpNoB2Jk81FbOFQ9VPdhySE6GDnlvW4xR09mtRX6KFPbPhHTkto0t2luth
3GNcLdTDpN8XW3LEsvHRxQeuyw5aNSob6/C90a+mpdbEJjEiY6i98VYUneOO0lorn9PJpSO+tut0
5bOeZE7+HByq3FkDKXriE81RGfkUX77MGFYS3mLsMY71xI1oAsfC53RjPAbfftWy+bqF79o6rrH5
OslWW8uPk+YQ8hk/xg8YBcmTAjCVNsfl4+RBxU/5NcHNBsYQ0zZTuZVxaiUX3ziXf89XZJUkq+l1
OOcb8VW4zwiBPgS1LT9hUKbHnq+G8Ez8D9uajLxmmzccKeyXYBBwB7cp+xnpyMI0i8Lp2wntrDhf
6Li2tWPpvpamE7G2dmvY2x42lffqoOxoVjpQFHOaXnl9MVvzZ1RP81O5IDd3LLKj2y8f/8Hf+AxM
sxUABrl1zIfwftpiv8PFw2+1yFgkCEEWXKhyexvJ/r/raLy5nX6LB14kxzc3etQPPm9JwBuy/PK+
V+9Jo2Dgw1iW3ilIybld0l3qr6hStnELogS1WwY+A1sVdqBbimD7+hPJKI6OMy+RJAJqyY2GrMoz
0ztzXwkXFBuhss1220OSXevhmoEsSd+uccbXzxS6JlwlzF/H2uGQtH8QBIqTbPGeIggqVpz8GuH4
++B4QYlb8Dxe52uBXPa6seB2iSs4ERqQCbT640rh0KA//a8QWiQ8En8utDz/13/OVfc1/8fn13+A
xyny988/Zp0sD/OD5IK30JQ0ZBIAFj9EDdW/MQhiBiMqsoEbV/3NhMHARyJ8Tiwd14SoagTWm187
B5BHFNydkqhjCpbEf2oUJBu/y/hhApaJpUNxp+BA/NmDQTiyG3S9Dai2UVY1C1KAb63S+mMS9I8Z
6d1uZCs/dg+6UW+NMNzPtEl1qMy5MX2rMPv8niS3mb0NGCQruWI83a+EzMr3Yxeu9KTFTARrNWuw
wdcGDVsBjWaRtpFNDmzsfmuY7gVs9x7Ge4O1yylLYyWR6wkj9c7ghCkuSHgZeFPIfUmEFZ/AjB9h
x+do8zIsebGtr/morXPSwfg+1xEckmE0dkVCFoRbWw2MPl+o9KYCyU3HKB/CrJ8WZO60YOxFArcS
XHsVvr0F5x6n5yqEe9/X0iaBgx/Cw69ZnatYZpkotlaCs1dLKDIf5vXszysTjwWJtBcFwn65kPaL
5AuAHbGEbKmp44g2QeUPFzx/6pMZknvyX7Jj1QKie0otbfyaaVrqWrK4s0J6P60FboccryYE9zmC
ibDoCWMCCJme4jLeWhUTFLgjMVKENHFwlBr9TW7F1yEyPPBrnlArr1oxeKE6wxsWY7zbBNghO+YG
NzvDwC8An9HQd4puUp807ychPhFW8AZm2HmR7jGAnutE/8rzaaOP0XrgbKYotJ+U25A+I6gkjs6q
Lei0xDcFx1uVhHvvdJq1qsZuExrCromi97qoEHzLfTOrx7Cdj3zQ9P3wIjDaFGLlVTWzlXD27xus
OIlVHKaS+BNkNoySF74Qwk4VwMH0+rnXcYuy2wxYRwQl3Ee69eKjQoRseMuBTW+v3/NFu+u1Ec75
4Iq4isT4Yibllywtoj4LulJ7ORkdpSQ8lgPQ6ebHTMeWXaXnbjD2GnzlnkavONW/sHMczUF9FISe
xb4G0VB5YiIS8CNNnmpkeiAEBz4sOw2vHhB1OoZCALyiIO4oeuaMW5mclZqLMjSnDjvMOkb/MQ0U
cD31iBbRcQnYhQGCCh2nNfaVQuVVbm4D3JDaUNGIFJCG61eS1JPyX5o2u1MckSiX++cgiS7lMD3P
lUX45ztn2CkmJcl5jhF1+B0M5p684xaq6L4xo1WAb1ZmJ9giFXZX05J2lgbvmNmS36L1F6w7obay
EtmFcofBSN4yOn7SkmxTs+sJOHPJVbDTsxw0fLepSTJSDAfqrF5nOaXVCUBSJgApKldDmZnYK0+E
BA6CKJ+w/WwS1XxUGcRAy3P/d6wwjPX/fIV57LiVfPxphH1Jiv+6rkCvFfl+6trPCXb1bxoRD4sl
RdG0n4V8Uut4+7jja4TYrR+DJtgBsP3pLEQ6AUD1nxLy1SUm/1MUmceRlhw7EXaNR/zHoMkoFljl
UivwMJnZs06yESuobkAYkfPV4Ed7I4AVB+4Hu7WnZU8FTI2WHY3SoF52XFeQ5jo9dpIsfLQg0BVY
xXo2mxNHI6iSHrw2p20GBrtsdCx2Quz5coB2gw/YDiAcFCtnNjsO0FscqZ4OBc+HhjcyJab/TjQy
R4eVN8GgLWprrcPQqxhiqzD1TH6LIKD+GdaeBnPPn8H5IPLOsPjmrj8AqKXqNoE3H6zjxLjoZbYW
annbSv5D3774wP2Usbijm/c1AvrXVNX3jJXLBAaoAQXUgANqaB3t8CWTF6dCgKxJui5ACU447KqQ
NhH6Q2PKXTF/CWwzQwCEGiBCCxvVACqlBlDYRNVjjEF4NL80zHZD+67kmROUHdtKTjDztIfjnS6r
pnZrew68EijEESTipC1R7YsBKDESmPbzvhix9qI06rZuw32YlR6QLqLYsasnok0ezaGJkRXdWJkA
GZWFzEjZMi24+oMOtqzFCIkx2Y5BOSYEVEvQjurCeAzRpQnOrBSjf42p51YzYwOH2Cto7htDBHUc
CArQSH0xBgCRzI1PCvzQGzWZ+T4ZcoyrzwGs/Az8ZAeGUrFGtx4ifAcAKlVAleQD34lNwHI0cKoY
xTocMFGAtjSHj1z/0Dji0lPDUBtffyfDclWdvMyPZiIeGtIU46xggDPFqxE0B4k+++41699bbNAd
iE29Ssgo3cWViRZGeQUKbaRwDY34I2jY7IcczAvHi+luIgndq8+ZDqh+QFOY6pWORNmBbYiBfg7A
c3MgoKk5Hg18EL45bTogoc1CC50XbqilWF4xyU4gmq9aIN4pQvgCn4pGbOVh8ZomqQlm1r8kATSQ
KPaYu59Va1wck3ud8Gc+U96QyAyBEbAqPbtoaEiTiJDfil6WlFBE2NOJY3qI9eKYayUDl25X5fdw
66FFypCAOASLqisb7bVsUP40bSvmkFnpJ62lZVGoo5UZ0n7QJLQy9iXGEhV/e7YX8w4hJSGtHkXi
XTm8BaXw2HDwKMVpFZEZh/PYUUGBAU7Id3lcU8FwH2OO0fPwtVcRtfJgH7Vs3GogqpO/jYM7LZfY
/gzvISkXvYVJMCPnqDwyi1QGAb8JNqkITQcmX4MosvSqTfq8x7C4yzOyvQBHjWpg5lShBI5uaWK3
MXP0QhknBVdo1Zn3TZUfC4lWIbVaJyLaziTyPLhluhIB5VSb1YGrrxnSRTyN9pZOBa0FnmhKjr2c
wPps3wYV0jDuHHACwJb5wnJ2C8tjyC5Gt6ZdFVXbYmrWTYpiquWeoQbggppnkxYq1aD4j5mRLjMm
R8eOkcMWf2FEB5SEk4JW1DW79j2PhVsjIE412pkROqPykC6d2oz6+/ZYLfBKVD8QFrYiPHdEUweJ
sZQK9oxJgF8iMlT1jrKB/QTSrgnSbSOoTte2HHLJt4y0x7J4V35r4j9hHy32d6EUbwvOmFVjXLLp
K5UvgXC/PKpMnC1uQLsirusvtESQ4Y+cFjNTap0lUbJ9uSR6QBFoelXy9lmrAOiVn8rMFqYisQTa
WcUWKwT9CwGaJ05Lq65mDDvqeKJKCkP09K6YH0YCsSU0JA1OdjSZNBQY3uwnjy3ozmEed7lGyylT
t2JsyXtbxP2sdV5yOxt0OHDscdl+G1nntRrx2hEwLmk0VyRSFRaMVwaqLUfu5IKhbBMLLm2vXgJ0
kzEKHsHFbMU6Yq9CMg8XmKX7ns/xg5CaN8MDMgrLEzuE30p41AKVyvp4TUMNy0UtPY45IWQC1o1K
1wpatFn5Z1lguBdSJN3JH2YfuRXHE0Vt9+LIBaskvtNM8ltZLY2OiLcLrDD19ybFKpXYbqB5e3Et
7pqW9ceIDuDNzvHEQpobF5bbbVe3dKYj6PSfkvFeEa9vCvjTY178wmP5Fzg9/639Ehobm7/YZEUQ
nv7rP3P2Ur+vHVh+9LctFvF4Gaoo4VKckr95JbS/cSgnVmGIsq7oxj8C5ZYdGYkKAokyVs/fju5L
zJcivuXEr0I/xWzxz3gl2NH9bouFf3Rxgy7bKw6HGFB/rAscgixtZmuEEsTeW2wxtJm4ynq8BhNC
W95TG46ZZ2lU7+UPsWVeyu7Gkpb+ocEZl3wqdS0+HEKF5nIruA9kjprTBFQgh5SF+AhQGDKpNzHN
bSqdR3ufBfOQWrgHo2pTl0TMwoL0GfJgC9iZij9Wpy7FhREHm54yvSB6ElN/RfVraWuT8q2kY7bs
Sk6AMlH3soRAF4tplhuHBnNANcYPgiwNj0XITNYo9LPeaPpLRlIsmcdjgKQ9adJJK6tNq2jXHpQG
VHxXlBhByxHzD5lRixTLV1FO76KBvaaeMvAV2P31u6nRT2ESbudQ3aWTug0lcScIJRjSgVX9OhWF
F/TqUzcyN0K6GxkmQvumhr24JFW6pUz0DI3aVtt5lyf9QbbSrTBH6wDfaIL/zbCx6aOo6tZ8L3IA
NePqCk38qQHu2bWG1yU4rSTVP5rRdB1pB6Hs89hr7b0xiZ/x0iBiVo07V7hGlnKcrHrTKByZSpqH
pMeBGpJWM8/TQKGNyDSXmpKw7j/TvqVjlU4AWIJgouh5MR4j6k0aWA4KdScWm6NK4zZr0IOSY27L
uvarph+FO4Zd5glgC5jtdKfUuuGkdKnIdKqYSnVSLXKWOY2o44n493NM/UpHDUtDHUvVS88t73NM
TUtKXUtHbUvdN48CmcucOpcc3BA5OhfOBpS46m6SS2NdMWAPsN4ZaDOqEtxIirmDJpCZU7+TUtjW
2eIUKZJ7k66hECBdmAqnwITu0gzfZQbbHs6EAQs1SkVqrsVDi0GsFhKyvwnrUIB1+CPwu+owZT4G
oVpNxMuYgc2omp4gqayxndD6Uxrr1VltJgkSBzwrZ+yN8ptf8NhCsTEzotPTNUirlRyRP/GXstdi
pU5fLQgcIY+pUQq8NP5Oe9qXjReVhnagORGLhBCHxzi6GaSiNflkAddJMXyA2om00ulB75QgeEZQ
PHr6ZQDmSYecAXR13y/EnspKMTSogHeVt3h6iSzlURe162jVd2YcnXvoP9lkbPQWw1DfMzuFD2R2
/UOeRJ8t8x/f0D4ksz6PgbXNp2uHkQgT3jUmzl9xZElCKsM59mgM9POanWZDZxlxz1D415XR/Fuv
FfJfeuv+DwWWkB/+cKlYfvLXpQJjnSpKFDog2Zq/rAi/Wf45BUsKC8liq1sE4P/21WkG1TQi1S8q
ra+q8eNxnIM6GQFO+KL0z8NHf14pFi2ZRLSFWkDFjLysJD+A3JDc2tkXC8G1sMsNwU1lmPbDAvoH
qDhe+T8e95dnwFOIgGwooC/QKX58BgV+StpKMc1/urXtpwHDPTtSa8VR0PvrZ1okj98/laJLisqS
rJuLhvHjU2UBFI3WIHRLLI7761Nuy9fiM989FF6NK+6XqMufsvj4dH7/bJqiSOA5cCsqPz1bnEi9
CvKIbhb9qs0HWiVsfTr89Uv6n55j0eh/+Hgs3+zMWIsEd5xeDAZoif48Bt9//RwYMn//Srg+iVly
gaoQDX56JUJWtAX8IctNcIqFHe3TwHxIvlFKexLF/MFKhmfZN55rUTiMNRgfeVwOS1jJDNzImjA/
jv5HvyTL6v6uoz5yXgjc1R2Nmmeas1/yGe0Dv/24FLZPkKyRuvvkgsMeJqdoGxk8oVG4KHpy18m4
CvPQnuoAOV06Vuqryol8yIVHEtQPM/yCViuxVeLmyZSedKO1FYrGKw1ib8V4NfNFR4m9jBBGr2Md
iPOZbJx1tkBX9fTjkaR3JDGBxwNfXKcUNhjJafuugCtc5IBujSVWHFzRFkjZQpC9NI/gesYAt2qN
AIeCdaqsik2ug8ZtIy9t4Le2ihcQaBw5PVhixVkYndcnLW6wKs+svlUPECEw15NpuhzbqA0OX4zK
5GUmHb4XGARTv82hU4QoEVWwOEeZp6SM/8oET6ekVnt9Hr7npHoKy+E9I7AQRPhFEn8ljvlXmGOL
4ib/OKbR2RzzbUWD0ioeSLPUqXwi4rc2jPhhqpjGFswatGI8NEb+PKjZzUzV3WwNu1CiDiSN3CyF
a88hsayxtwuzj4jd8X/yA8fT2k0V/zKLTI9pcpTC+a4y61NogWkNmoCS3BnMQFDdhoEBNSdVUEYr
4qlrBasjm2WEj24f49MPi/xItSVJCgyJAslP0co8a36YE0AuOVlUGq5Sq92bWnVXTTD5+p2hRVe2
lB+aDyNlEq3jJOMJV/VsV2RISY3xEYjZJssQ6S2ZjACaX6oSdLUwwiX6Z5UkmyG+DQZAC5gwlCVy
/+EYLlMGCVYMRBTerRpvb+SVoBMqvbsIXD0RWRyF3qwJ09McTNtiVDY51ToCoeSED4As9or52V3e
LJ5Tda21EJWx4g4dPZUJ6P2+fJdNuiuqOXhIoxQCub/mBNc73HSdum1O0vTewr6ticFqgorRiskr
3YFxDPSd7qpKCF1is7texLFGgDePAreExDMVjGqnYgMEzjak4lWv8zXviJfIuNXmGToD3Gdqe2bq
Fi2CzUUdMvwon42QYiFtBJ4Fr3KK1yWawmhUGxoy9xNoxTC6NMK6RzYaOypUg/uBrwUNirDrvlUK
DOKJQXoq7aI22RjWtdPx/yrPJLW90mw//a4+5DV0zmtVXgYpPmULqxgRIiRtSdWdznxsEseVkjbb
Sa1QLbZjk20TLKohD+r7lCIbb9LIJooc0RgWz6kpuKbJ9yO7TaPpFnOxKaSW2Q+RhGQtqtu4HTd+
+RwAKIYFMZ0gOVri45S9h74nlPSmFVsGWCNdY+JLTeMQpJd2reLRzRA4RMJBebjTzceAG5p0B2iC
C9muWi+UcYijfdBy88BbD9euxKyhDGuJuWS4iuanMWE7bnf5ffMlmvw325noi8WmDz3NdPTxqF2p
ZYF119uoeRnTt/Y6QH/5kPeyfvNh7pNUwodinbFviNhmxMjVqV4I1lRYY2Lpspu8tAvdyR6H/2Jn
8l3GtIWTl5j3Ume6LV+qyxCtzeKVqAkWwNlwrfC5RPKlRpPW8T5b4SbmDmnr0WdQHTA66NVxkYR4
WcpTnuI7bOFwGwKxOwmVAi8n8bDAMSBQqlgG0pOOviYRkxlPUYKxGV9l/VIkjyNRORlDHxS2uEFq
mG50195C/96n5GFaXA85elB1ThW+ys9LEEoHoefj/l26LgPekngJmMRHBVaMetTJFvMDwM6Nzuve
SrL7w840H9LPHO9prm+ppWUKR1Yff6AgkCbGbUqMrTftXqJjDepRdOZFFarLaoxl0I8BT55SP3Hy
9KM+SI9m4lrNXhsP3WgzaLQMV7VWIk4oAwVyNfcfGGXE5M3w3aJdi+l907voNrj8YuVI3XKTAa2G
/ZG/D8K1ngNnEAuAfk6f3df1G20OorGqLAfEeorTXz0gEENdtPAaTa6SbOLUjl/4A+VFfZda14Lx
hlRLAqk9Bg0pd1d7wm1BZheNRsQ5X2MfZbDO/GNdNBcx9fCekOhOLH/VIRzxsq0QSLaq4JMnqMD8
s4yoE6ULC4rRpdEEaDAMuDk4JpQnoGsxnjPBKUkYseLHVMOQLipFthUDOswmc5lxC+/mQqziYC5I
9xp+t1DDxSvs20qxq5pBwuNETbSvcckPVbBv4y+DyI+cvNcUZNVWtKkRD20Dc7NuuQtmSY9Lj/XG
W9CH40iqST52ugkiMdyWmGBN7gRi99J3z6rwtAwLlOyjbvV1Y82roOsfpQBMJzifoBX3QyrCKgS2
13BNJlelikiJE0qlWtQXLm3GwlNggK35o7njWDdDJKFoXq2dusdRK91BHkTrWELjePm7iAhSCmEB
pNIxmUkzgb1s+oW8Qwyuu+8saLP5lyb4O5HQv+JPhzGsMXTxOzbcxTgeR8Wn2TwIFU9ifJGZt8vy
Y8K+OabABSttPeO0wf4AVYn23Zw8InMr4xwon8ARAMNYOzFg+tJLWIf6+3jGcWTQ/kWdLuf7RwHV
IOq/TPiKGf0qJAdyvXwok2Y95QIMMTyMgXaS0/FcW+IOWPG2yce9XFHerIqsuIJX4LkPA6J33RE2
xgK75EYn4TKKnCoUzn2MdAn0qRhezDzjBvXqQyco/IIhWscs5ilnr2MG0RnCKSEWWOpxoJKZWca9
UVtsEgFyPkcTaNNB9Bo0cwOfQ3PrRATA+kJOcJ2puq2qsqsFLQyegYEcDq2kw0j80fVADXyU5PBL
mb6W90OChUn5AoJx7+kUjUsi3U0VfgjtwacGZOI8PPbE6RnDRfpB7QWwtItBkVK/UPMg4yEtpSTc
R5c5Bd61amcIqdOAD0o62VZ9eSV2Cfle2FcUekQxY8cppdwPgWBoNjkmbxFSZzqjgrA2su1cDyV+
zGYgjZC8GiTVGlD5TY9pUYZR6vtvc/Meh1B0CjnMz4N6pRMPrpwJLckzqsgdEmpCZnGtjLIGG2SG
/lUBLqBmkHH5lN13hHMFDAJ8RBuRCGsdYc64j/QXJXgSxwmUQnQvQrsXSfbK1lseHVKWH506O3k+
QxN1GyBKPW15Sm9CZMOjSmzTCi3maK3mu8nIyCdQ7UUC6ZR6PwXNzod2qbFiQGldaWTsqKt0ZKT7
Nq+oipGh9b6rXXQWa7k8DWkwbEq1+x8OGb9TJP9+zvztaPbTQSbisDCkOkczpKPX/DV6S1zpO4mp
DHX++jQj/cFhhvMmQTGOyZyhf+YYJgj9mhLRNE8y6J6s76Oyknbps/GNjWE+F+7fn+7/dxVcxFD2
5yr4uXhv/lDWWH7sV1kDhBAYelldjr6LesEn+oOsYVlYCOCnS6jaizz9A8mA6izO4XjKQPvoqAX/
z76GBo5KAkQI9KTOv4Wa8E/kBfES/E4NIC+IiY4VB6cB6P2ffAbtDKoNEkzoceOiDmtwJFLSz8Qc
TAovIsQ1B149s2LdrrfTM9V4OWCBb7AdbOEItWTvCbcx0g2VIxD+k3CDuZBMWO0ZYiL3Jt+gae3s
WSTqQcGJhBWXufDV4iZdb2bFER4MDi9EZ4oXNkYuPzQijbYryIz72hsu+Y3AXnASHnxMuniJekR3
0nts59nZ80D6xVzr6/CseaHzqO27p+rJ2M+P1hX0ycCRyCYsYt30HW2xkAbMyWVTS/AR59OIo6l0
CJ8kzxS1sNov+a+arxqGtZVyg0EkXngvMG6JtcfLQ2BFE0X4fCHJCD2oQgYUbemMXXR1BJx0Nxy7
y/RcH9QjYTPY8eyclHhVvRhb88Q0gN1KfW2+RYALdLsCcfDtMiM7Iz38X/LOY7l1NNvSr9LRc1TA
m0FPCBKgNyJFUZogKEqCIbwH3qZfo6f3xfrDya5bmVnmRk1vR6Q950gCgR+/2XutbxnvON4oaL4g
9mKHc65+EKd2w/QkWIWe6NhOGPvwWiX7bK/fWWVWwZdxCy7tzX/jiqwLjfR8Dg5utomPyRLZ3Ue1
C2ef41y29fUmvIofDaa7EQCiTZ5Nur09r0TD+C/xRbvhIgRw4N/NV+WCKXkVfaif6ieghPQ12yjn
50+fkUiTrkxXciA92vI1PzYfQMSDScAL+IU9IdzDWXUi1Il8GWwaIdsOmzsOmQCz4Id4HxaO/tPP
nXwl0X3HxZdskNpyTdSaETc22sz7uGmH6kd6PO/GYyfbipO9fJpklsxasgtnwz29WAd1F+3y1/Y1
P8Vr/ZPTKAGv7hQHcJZPDMvJUTTahKwDRtYe0m3cBljEv/zNACVnBjN1pG5zVG4MAYx0qfUK/YJB
cNcqN0TSHtpEKQaqHV/qm7H1XtnorFSCJWf8cnQ7sCkeelsi08yYHLXtyt8wJsMri1T/3t54DWgW
UOEocenNuRE8YnZB1Uv8kN7Sc/VanusvrELcGVw+Tsj+e50f0nNTIFfhVtj61d+Ii3pl3ZSb8oi2
SHnOWO6GdXDB0vXS3as7biYuXKQvxeU3tnEW9zRYPlWeLf/BmsFrMOyUT9SlT+TJ+QL/TDDHo5Dt
itdszcjY4jHFcsm7LW21pYkxi8xOFa259NaushcedQD545pv+S/OLsJNcTqc9oh3vJl+JZTNo8xi
iwsMoJTD+YjdnZvAX1Q7FBhVFcyQeQZYnjv5a3x3woIHwofm1eLCm0UdY9LZoj2XCKon/2FWz5lM
5GjVEdnMK7bmlJDK804GLujiyOCQN3yXx/rCg+is/dRUYI9hLT7rcg0p00DuvgBH8CTy1jHNI00W
89v88dDUkAg4H5jHIKuyYwttDhX1ysH/l/XzXsb77HIO4TU3OPp9UDXA6MIU+KM0DHQjwH514nNX
e6xbUuOWohPjFFDA6CPxm/tEqSL0T2wCGxLkTSY9OqcqOGZx2AU/vjGVC8JDvF3n5FptImzLL9Ms
g5skR5I1Z7uD643XDgHDXfXgiU4mQWppCk03mF4xFbNF2zMut7RHRhW/x6wimTN7kcwT+oOSY/CI
xXc2ST/w+Xnz5xszXgbKgStAVt/tzN4erQcHKERMlMpwPHvaWlBQsDO7SPIctKy0jR76t+UULQUo
h1Mtt/jakxyw4KEDwRy34re2kb859jcvyfJZOJEyM5z0KCX2AeMaPU3yPRFjMJngkZSFN/lqdnMe
4xMKLUpRjuYlWjCntJY8Yx4sBZ9xF7xDgehXvHNtNa/pLAog82d6R5C2GwdurLswYPj2nrikWERO
0eQmTxmeIgwKh5Orz6KED++A91Ik/gg4ecmObaVVSzWZ+9JOyt/h8WCw1R7CQyYxyIbeuCOMA0MN
71t/IQGmxRGmls5gR5T9wkVOb8+yMR5k1hYlHTmHUD6ZPsK1VU5eC7Vb1gf8l3Z76LcRW4N8ZT3O
sgwrdtbU5GTMKopdJHocWDX8+TUq5+KPaFPUqhk8Wwn/d2LLdyitvAhYF+V94NJ+Te6saBESDlyR
t2DSbMwYHbxMMh4wotY5g+J/NMnQvLTDWaiW/EE0gM0e9UvwVa6kjIUC/tCME1BM5fS5xp1oCA5+
1szjtIGsyzaRap2tjW/Nc9bDaUEfF6StG61jWDwHzLS2hyMwQz8N+4r5h5ai5qDEkHhPCW/SnFpY
ewxkojJiR+CMnB9y4SBVJBmC/zmheqtJRAxcwXL9JVQ6hHQBqeEVU4fDQJWw7F66T9XDfWJDsXAL
YyPCINm29ZI5ENDnFy8P6J4dDbqRnfqiil3KzIrDt5Jm0iVc+tjiAMAComHYL3h5KwNJ8Yomd+nv
MYV4Z26KBohPJC+YoQhkaHUI9T11reDRoRYHRTfnyBrwIhTZRjA+WQqwon9GyiIr7s0T++fMX44t
prM5QzD9Gu6fKcUY3W78VbcTPsmQjhqq/tR014jvv0l5ZDEkt55nS9SUTPd3dRGwzZ9ywqgtO6qX
w46rLzm3crjFv23CNZlpn/xUgR0UyrnvorcRYONgB7wCJCZyQC7RPNV4cbgp3FVuKS9pOgNTIyL0
boa1BJe+//JYf/pNIC88VGT5XCGC3fgQUHbX8mscvAeU8rfmpS7fxO4CTBUSIpDtpj8hdCT6DFYT
7Wg1navfzCqCN4ddWrha8VZq7Fwg760jOt6TM1Hdh2gfcsi1Wy6TqiLtT+UtMyCpzsEJEUjBR8i6
ZaAuaxGA8LoVNma/1qO9jLo0kzccZ6mupzjMW1D/fCy7wrK+aNku6A3XPefMajaYeF0/f0UQpCs0
E5bAo9uOWJfhK42pnHpsSEN/pVLUbUVjp8kNgzBEKq4hMtrl1cMgfsRAfMDyJMYXPekOuV/Dr8E2
SGOYXBdrOUYrNKG1vBPEZRi9YE7Gc1sdMmUhYjdK9qE2YFlmQXSqGmnHDCsyvO8cZAs7iHYua6tk
3I7DmgJi+p2+DsF7Yb0PyjLv12q6rCNXgIT4XvKZukUm2yLcoWQtIKM1UQUyHX5RnEqfC/zhhGmw
A6ZknLq/sJpOf8CP33/H6zTeKLkTk1cnzrkQX8OYdtTVbSMcquZWoPYlwN7EO3yPsqPkUgruzT1u
hhxFYL6P/ZPpb8h2VUzO/nNO9OH41hJyr6DcWAnyqa23dDiS+FUQ9k29gm9ELJuZzXp1oxYE/NjA
egyi6zy3K2iRvFnZps83BeNY/0m+dI2cIDyF/TGi4xGwGTc3AlZFoBuiEw0QqI4Zgq/WXTwp2TGR
gBtTiQ91gKP33mLEOiC5VeOq0WuU/YQiuSfzp4y2/g0zBT+P+p+3R82674UFQGpc/Rzl+3vx3j9n
/Ye+7Fb5y3iNqhlWbaqkuP+pOeTfWAYwL0D/ec6zg05e45nCFfWa5jgye/4ktL5MyiA2/pwMewWs
qnImfDSPDi8upOazDnqNtataZJOwejbccF8H9x70BhvuH6RtvkkSvStarmy5GoANvnyHte+W39/p
Wj2rOawmatTRC4pdKiAeM9g1N+flPb0SjA4E5ee5hfeOcGiBuxAeJpbrfgEBKULNCJSfM0xhR0ge
Zu29cBDJKuwHT9mx2KZ39aw+HcjEnMKoQrCjPHjn4Cqdulu1xUsSAFJjFQByCS6VXeohWXF5Gv24
L6Cu+Yv2Q5eP1CASj+h3hJiRiB4MAGIDk4J5f0i278ZHdRNe0dP85FcuATJ5f+X6T2QhU7fcVKv3
waFQ3f/wDRJgIoWtcl/ARbKZ4/yQOFo52wNhGH+24WW6bwSU8KcJIsRq+ENyYrxQmNl2PEsjdQlE
vtYIl0P7tbsoPxg5GlQ0oQ3/SborV/+dWIEBAvfM29BGgBlT7ippNmyYjfxzaUczLLjT3ahW5bqc
Rfpszwv2RI71yoHLmqecDkYKd6Dz9CUpIe/th3FNP6C3LGV2Wl+M9ZKDAJGZoo0sBUOiYZMxMoWu
yJvi8Hx47TS00nROu8diL0eIIYL3fXNmQqjO+dr6MR/YmfbdbbhpP92l/ei/+S0G4vicZe+iB21q
uDHy0zvvSHLsLtKr+pafUNvcrTVZmq6wAsjDSnbKDsoi4SFL63ZBjtNwYxT27P7Y0GyLd+p8e//4
XG1h3vwga8WbOS7UbXWOP6qDuYx+AcI2uQ07eq6tik//jLU7Oae7U39kQ8T8km28vbEi5CRaTIrd
A5/zt6TF9pv/YXxlF55hxYHF1Q+5QUfL5merW/o2H/0rHwpObL8X5z52/Qkplq5zNzh5+42xYkqd
mzvtYu6fB+m1fKlfKFClFOunGbNmjeRZz+WX9oMUYaZZUpnoL6wMalpUkb856UK3sObVmzdF5Sx5
fMApis8GUyu5QbyL7GgOBDgRYsVpDYnsHrfB27BJXdzWrrc8gt7FzSs+iIaSgl1jvKQZnGxHh/RQ
L7KvzpupzHfSTg3cEWDr1cd0hX/Hta4MvNxlTEEvFG1sUfFH96UBWeM1Qa48U8+PYp7e3/fStVtV
x5IlchoP0gLPFTwCHLa8hiV3TaFCPGeMe/iivrqttMDUxyguJ9c56K7m3F0YawxspkJ+gyurLnde
OwbFNNmwp2NVZ85gWuIWc5P49tJzmV2iF14UOsABXc8J2vaFw4LpvD4RsEOHadTtAlkeUFqGo/iG
msuf7hoxFrjnZ81X/sL8KFVOodrGjw/Nnzo6TSxugEUC4YxFSUK9ssITm80juKnI7kO+KfGm3DPC
dLmQiZb2Tu+IDCM6BRgQRbpZN2tdfLUnOz/hse3OzAeudxt/rBNJn0xL/pGHvCXE9SzXs/YbXlP4
iDaMnovMkK1oifVzYa3ZvNj9vv0Iz8WhO6QvgOzPASfr61adhXx06Ycp1P9CgPijPmIGYzPbTt1H
RHQEgMxwu6BqaLb6zXxAaHTJqj4kH8VO2INphARQ2OGxOcMPydf+l/4QPsi74tYyuzLptryOAEwY
yqzF7zmVAMxfHHzt6tJdinPLuV63k3OAPMBuvsStdipuuNpP1km/MS0xAqrVGpP8sXkQ0PBe3LQT
M7pwIizEouRxbffVsTjyATl5QazC6oBRBJrbnmTXJdjl6Zky+vlnijZuFr8w2VYsPXN1xpBjSWEE
IIXmRSoh0i8Sp1nxBLBq7BsWFD7ahamVtlN59W7Kulw0jvg1HB+S2//wipgP/lR6FR8AFCQG1UxW
Zpg038xDPrsnx/xFufP2TiWpfsehfGZ9iO+gUlb6IfsaLuFDWnAkuSrrZi4/8qv3YEgw/ZV7rNoj
EIJpMwGKwPbf++u0hnB2YptK2dzuHi00XjLYr1xte4dyiB16IX2rS+Ub0gCnycmXzvLU3DAalAPN
9BmGdcwrw+gwQAk4ZET6D0v/tWZfSMr64odyh6BRfAE5eom+2Yn17+N5Q0GQfVIG3ckHT0njF5Qe
p+Lf6uL/7QvV1I7/eaH6QhzvffyP//OPi9V86V+L1cpfyE5SRPRtaKsnxfbvi9USGFwZFYUi/xG7
a/0FHp6mi7L0DxLAAdEBxwdNbuAw5jv+W8Vq4+88cbRHLEmhXE0HTwRu90edV0kyXJAUOnwYemcN
JBQ5CrGkNnS8v0Te5oL9s04tpMEtPSOaCWxMiPbBOEhCKB+awYOuq+YdVLG849hPNwckQ0OEhG9p
W4tdcDMVxuTOoR8KKYhSUwNiN0MGpbQ7FfpABDYmtDjeDUM0TxXFTUNjG0H6TnV/pRv+crJ4KNWP
MbWBB3NZQdrLUVN4pXQOGpx0huLKLUU5SoSp/HjKLLQiRHGfjVmlLkcNBy2wdb9M5kJ6fqbKXOUF
EYGTB1GGJ9bDHiqc/BQNr67TO8MZnUYnlasd2mgx5B9EY6FBL0nEDq9yh7uMSaMIlK8uKo9V7Lv6
80N7UjUlfVMxYWYIuLPoFFcivHkK7wpLBwFxc+j7tgD/wxsDqMAdRQu5OUqByk7fssk6+u4EQPSD
hFEabJ2CJtkf1nWn4v1+NaBsRHkNdb86JKLqVIG8lwDK5XW4VEbWqa51n1SxrKZeKxNeVA/2BVkX
eY/nbeRob/6YaceHDBEBy0u5/G5FcyF2uW3IvgNE8eMZMdvq/XlEMtLll6eAT1mftqb1oh31ZUko
p9fF9zgaXKmmUW/IizKYwjTMoyZX20axXg0/ID2r2SF5niW99tbiYc8lf6f21ltKfF3RfpWDdYvy
9CvG5NXQWDeoOhHnQta4/NkGPFeYpR0DKqmMtWYtsq64ClW7G3WSZmKkOgFPh/gRRx2+RkV6jWWO
DVXxquj9Uh45fCOCChFDJYiiJMRRaoMWDbGUh2gqQTxFo33ZEro1TqIqzPd6OqGecqcwulNMuoxB
uWMMSBqlDJ6IOicpf+6H1SoCzh9RPGsRcbXRI0fS5SHtouO8eCL1MpCnKBG1KMzOji+AjUGIFiDj
z4p43U9qsR7ZWNySviAhJCMR5SZNMSvporKyQ59XG4F9i441cECGpjFI4cWNBEUMFtv0rsYU0cU7
hY5CjYxtqMH0iMUMMYOrYRPLRLedVG8e8jfrlw4OIzuJmgiHkMiJSOUSJHMD9a8nEjpj0tJliOpq
xHUeFWhCKKg4I7uLkd+NyPB85HgDsjwDeV6LTK9Erqci20uR7/WTjm/M/GPShMDygOYzYRDB8v/H
ijGpqP/5iuE2//G/H2Hyj9kc05f+bcUAryHrmGjwvEu/fDx/bW8S12ewWEyeaBPgBl/0t+4mmHYa
m5Ipg06XLVqSv+tuKiwzooQBSBbVf8tDrYkThv0PYdhTQJ+laiStiDJT358w7Qbik9owEccVUYz9
K15oUPIEDnVSK66DOPvJqQOYvDgJ9rdEAfMiD1j+210zkelqY5ezNrRxtpaJG/KJHdLpe2ASPRfE
EZFDuAqhjsVPZmTIRWLYgTDOnKGVX4OyWSYUNRWF3o6ko5FDtWdSbRoL7TLImE9oPXhJhBUXTCMt
jpQiaQa2MCdAaRRJdCuHl5hoW43ySZKiOhRDsoh468llLfG+kaN7FoLs0hPQpJJLkcLARraCXqHa
50jGFQlmMcFOESdjPvjcMD6fLS0EzmC1SuWLNCgRT505GPuIlChBrNeCXuE3YpuYCStP9+c1JIUU
gUgMeXVKiPXRCXpZvon8dttI6iPEFV7G0SWkrYXW4jkEL72Zvsh+vX8m/ZGo4Zk/ZO8eHDAvQqeU
CHtR4oSkEzvSsDRBe1cb39FIySpqn7JRvpEtyo9FhcSiXXRDv1KILymg2TWkbXmqCAaT2upAiCk/
YuBgAknLm/juMKgs2hWlJWx9Mryevf6RdnuLZC+FmbIn6avVPztyvyZJnNh+FTkgQPPNMH5wMMK8
grBkVUsT8Ef3TJ1QKpYj0S/peEPSvU3JGTPG8mXIk1VF/phUBZtGFGkGomUq1FPsTc3cspmFvbip
wx+fHDPYAW9ZRJldbDd5Y7ipD40qzzjvcDN0SM9DtcsFV0jzdQuaeKDaSGgawut5bLR0lsWtWdCy
IVzNJGTNEi6mBS+MuoWlctwoLwYTvzicGuLZvNo6KFiH+FHuaOjYmEC70TcMOHCyi5qRsUAtpXuN
S8zwyY8EzKIoQMxWwiUNjk2vLHILjJ6lL0X8TU1KTPN03jpmxuCYFLcyHnMm1EuZ9DkjpuPTteoh
hGvejWscULQRePYyPMhoWFsI9HxfIUll2dBCeDYNFfduziTA4TLcKTkSVVb51grnz0h3shh8ZHVX
BR4f3b/UM90nOeQ9nmUhD+wEklk3tosK9HWKHVYTp/yWq5ZKdkVKrgVYzgBmJ2cnOaLvhUZcNLBQ
kXssycIasTcapV0c+2dL+FSIaQ4yf9P647oXko2RJB+jl74GvIvPFJq7/q5U2roXq8UAW7/hXTcL
gAnsV0KsVgzeldyWqzAP3YLGttrv8iCB9kKlOJRXHvp+PxoQNGHAjr/LUOaHUA6wiPwua6cctIOE
+Gts8emGh4oC+kAnMS4gRUaPEqsTlj7bpzIs1z0ZeBMIhpzZFictWfQITeVjU1g71NG3Sn/ufRFu
b1kupoBcMY0mjfpcE9O1R1CbGql0kkuZZTa+VjFL7RBP6TYHIT0FdFMRWs2qJqMnKMzNKjlXFamI
6rrzrEWpL5QOHHBy6sfynJecg8FDJEpxwty1wqdue5itFBotRlQheqbjNfV0dThawL1CTuVZuSM3
7RKjZ6+Uzi6jzvWEZCnCIij6iwFYwo8Vt5Jlar2Zq5X7IusWgmqtZMx6w51t7E5S9GXCnOcPp7h/
lSNY91Ov3RjmJdWW0pDWmifEFJsK6EOCVi0EXZ6PyioSPjuSnChPy/1V8HdwlHzFh8WvEI66jetf
6XC0TmjVppexgJ050ZoE5b0hhcmaoGLBVrCsZQzgkYiovaj1jtaRZ9ncBwpatVwseoEUY3YnWR6+
FoBVS+MWBgn5R1sku/wOvY2AwnSirSLLv4wt3Z6sVtY5c6GiiLcA3r0I3FpuCkfwWmcwRydL5G2P
0F5X6jnaOhLvSaWwBI1zNArsDFF+SvScIG3zqTcpN7aFCTXu6FbV1abwDZoX7NUT+AlaHJwGkh/C
gfaCxalbk2da7l8zCtx5TyN0AJ0bPcxi53U0W8R+UUs++H5zFaBk702TmgGa0tC8a4H8mpM1IpYR
Ogpjn0jZ2eqN17aKj+RBs49vxNGWheHDAJlTlNbehwhqiNn3oBfbCl7x4J0UkJ+InV9MjQa+haA7
lnR2pZT8gTYanfzDOnc3WHUQ20nEKJik8v3ar/x3P8hPecP/fFu2y8r7PzzET1/21y0ZijMOQSa5
dL8d1P9wiFfRjnGCNiVoZZbCV/2nk87CKIdDC+2hrhr86z/3ZNZfTNHkyK2L1rSL+zfUZsrk+P7T
hgzQPVbriaEzudym3/+dUasNS9xNMS5QScWbG/Vwm5+kXckbiLtLIzmUZJmbDWaNziTBNMSCQNoX
2Oia9C/TSg5dVDHfyzRha0w2ox1DeQ/Q5QpPa6nJ8dqcAsVSgsU01dGpZ4rwLCOCx9pQPCpTyljB
LEYwmUpAmWRZGx3tcl2mL4KQ7NAyc1R4AuxAx9NMaSh+8qV04rVl7RixcrcmnYmoP3mGvlQ9dVNa
1j4mL+1JblpIfhpbEsfTRCe14IK1pM08U1rUQXjBirIirnxddo1jtObUW9V2Hs1eOReu1bM6aYX4
5iNaKrzxZkb9FHyGQF771K32JNXKi9L7y6GuL4nYbHxd3k90nUAbF8lTPQloxGOJCEofC60EmJCw
+ZUJwTUoi89nlh1zudgazw48hYAZu/pSq8k5MaXrthMhM4w/eR/bsLuNpvdJc9UOQmGuNt2cGQJA
2S2uUZkgmWqpNBMEO1MRBDdNvxYVgXvd2l0lbszWcGpp2Fi9fhh7b94isFAS+nVENOea4tZpvEyo
e+jG+GK1+q5s6S5biLkC8SyoMsc/KrR1nBMpj82IhxRLJVFI9eo5euv2qW9ati1aFHxYbFY7sV40
Kto4+n3FAEMbMb0ixlevIqtTQomDpz6jca6yG9ACAB0gmMX+1hDdJhainauIlsUOvJ20axNvJ3jJ
KtToaLbYJMQgclNT35r1ZQhPWuidU6k/xWjW4qTb1hA6EdIjfX41ngp6jj5YTlptQ/SRHqQzg+q5
GPQQN5BhY+U3LSojjbHKSASn1kPih3LuEBlhq4fAbd07FaK1Ol4kIvxM33Almn/JZPayXszOUTAN
BFkHywVTS07vwdMTe6Cgo8dUpiyqtgIaanpVkZw5JgJxlQqDL+ysWl5TBctQammvvfHdZMa+mCg0
Kt6Hiti5HLzALNZBpQNGi3iMqYmhyW8XZtBuigjHHJKoxojRtyEt4lH66v2pxAsvZKixTPm9t5TM
ap7F5p5QYpzYol3UxTr2qpcBMG0RlMt4TAjZU+aFKWzkAX2R/qnKxtIU30UfxxetVKt6nir5nlrF
uTSuUsV+UR/XCmYLo2k+iGBeh0bgSr3oqPSA9ULcVcXTtWTvGjfGQkJ9WJpvhVZsWwNFf9SgZmeH
Shz4CLCAjLuRHYsqfISZZzOLgNWe5N/H3FS2utRtJI+IB7SQhOraZvUWasmJLfjOfw7AY39GatVl
8tOUOpfZzQt00gmsh6x9rg0+GJvbdUhMYF6hqYGagmcM0WiDt6wGKU3vn3RBXJOoeTps5yVb1SnP
nBRCT0WeqKMbe/n/YrWTsND+89XuEn7+E4H19HV/W+4QSJP7BuhTNgxlYoD+tQLBSihSSzBl7Vd4
67Qa/W25mwrSrICyTv2BEsHvljvII7JiKVO6Gw5p0/p3ljyU3n+35P2Wx2JqoikSDYOU+/dLXu6L
cTmqmu/sIgsU8bpU51T9sjfaGC1JRGSoLZ/yyqe9wxZcOFkbKz5YDkjE6KHSbkPsCzys3EUVr9AX
UjpvjfDS51ChE/u+Ujj0zYdZOEddxXGXhq8MTuOAGxbtXcH8uBlczB+IhCMMXdCrd8V1dFjghkW1
h5QGnjOEl/QVj07/EF3prFgzNGXYLemZcrBblIdwE1+e14QYLUQfmC0Mu1nfskXpsz1kBbPBpRln
4wtjFuQi2vW4WN69/Y+8k5xyG+7TByI7Vzl7eGs0J6YGSPyBdJhEYWxN0VPu4DqRN1PQhHXpiy7F
V7Q/gV2ODjI75VQxS5vLodn6yhpJqbrOolWTbrA2EgsnmSvA+XCziWSjOk+zlsKnagfTr/2KQqmu
iBllnxjMpxtUnMPnynz4YGbg8+GCfXKemLGcZz/MH+aOaZ6cdgW2MeoiPGlYDu0UUdpQvzQL6C3C
RMta0LoaYWa6HsJ3G0E5DXlkAqgJC9SoPK2h2NRfn6SsbLynI6cO9hKzWdHvRfap2sTg1ohVm3m1
XMqo7oWlYCyoaJ6ijcTJbZ6TyhMticFsEAbOgs2wejJDzbwH4gsORjha6e4l7Q4MfU1OdrdE9uUy
EHYMJhQkOJYwq83Ut/RkK9+tayt36Yc+PyeVAmfS1o1+WlvVSb06W+EKupLazb7zJ/c+GebD3lhi
BpuNn0dAzzNvibgE9uleDvCp75N6wcXlP2DwRxjhpT088OOi75xkHtA4A4JW7upty9zZvE9tCFDo
x+CakPYV0MrdMULdcRaeyncOusTbvEtv/mzlIaZdwMoPdVt4gRuHuNHh8D8+1515YNEREUkiIdmo
dA7cFFkp4oj1cCg4zC1Cggoim3CyHYT8CMYJqrJJxsOCzjg4PYkVZfXnfXhlsh5WSHlYy7wZAiVH
eAEtHYC2n7VPG4nl0lsNXyEKyu5MDEH8Vuwip/vgRQFqEh/Na7/K38dVsXuyZyU5WJ0nkdtyvN9Z
ySpT51Xkvkx/l+Um7nBrUqxYcTzKhXPEERCZ7Mswt371P1E60dA1bzQciss9vUeAzukBo2fJF11P
CWeWMDgXsKlEjBB3uZ2BM1h0W+2Hbjt6HQeFTaLZ2eOtXFDIPPXDpJeStwvNHr8JfsdTn++o1HGn
3sOLsgZ95iKoixsSZ+eUdA5aSWQlPeN+IRNV6VCrscZdF27FBpapg+U7k89oXoXcbWez+FOL3ZxM
J2xw5oF7r6aOpK1l0alaRNdAeVdd6pCOINBEIxUAcGtEmKUNbC1GGub0ryHCYlTsGCTseqejopBn
4rxYsQEIhw0d/XdMFCgyDL7PCvRbU3K1x9ra4p7N8nlBsBLsRWvXS1cdLD+RDYyW2LYggDeObDr8
gU5bK2QNSE4oQPFfcJykAd/lcxFv5lF+QEeg1zx78n68YHPGCTxrP0iaqegOmAtbMhf9t88RonL8
d+1af8QuV0SIb7EBxOPZLPs08J6fzKIwZZBFMDu+WF9obHChtO+p3b3RgSGECilarc2FS3dSDsLB
ugS+Lb+puJ3hGyPuJFsIH8ZP7QiX4DXVpkSb4DXaCe3qhPIbc0iXu+L+qs052tAe2g86iT2TCDCG
pknHBL0qe3B1r9Nq91hAcNekK4K9pAVxHQxy7ai8B093uBK7/ILLkKj5cAbWqELiMaddGjFBvbAI
0BRlk/mjQZz7ED/Gh/dBkSWZXVkiuOLSBnuIS1B6zs/5N1RapFdv1oMJzscG8Ja6k0NEno0f3huv
VEkYJAovMiRRtmxRP6yC0PHx4CPt2Q2H/IpEGPQ7QvKdf8Z+InGemsWncVffpcCOXrKL+dZI9jla
/zfbDv3+ED8d1cE6/KudkNswETzuVf39D7/wb1shQyedTpNkfF6iIv3u5K/9xdKA17DhUQ39NxTb
X7sx0l9kSYd/xg7qV1WADcz/68bQ2ZchrdHzJ1B3au/8W16zCY/yh2aMgb2MVpEyNX/4+0/NmLbs
jUyS2sKpe/US1+cw0/f06ciIpLQNMPN3N+j42/f9H2mTHLMwrav/9T8ngtyffxxlDLxtimEYUy/p
j/uuQpMDr+z5cWZBc9R/zp8J2jVEwB422tBCQctmHItA5cW3PEsXY0MkDuHdnHPFU9F6a/WZn9Of
OFNd36jn/8XV/Z3rDvadLtKeMrkZsmzxqH6/KzRD1AVFRlvFU55vStHssefB2+ixshCBMuG+TYIw
jVLn2J7dOlWFS2c4//oilL/bmk4XIVmSNEUFEk/4p62p1QXeUwSv60hs7eQSPwVi96LzXgKqHnXT
7eowOYal4WiDjowi3QZI/WUQuQVACyNm+VQT8Ouatc5FfaWU0oKJg+MxcnEo2Ke8ZCaA3oXEsA+/
8gEnkEHPQ9MXA4rgTj9AsJmKk//Vvf27rt/0sRhsDHPOBDgb/3hvqY2lskCF2Gms4iZb4VfjPX9M
PSWcLultrSPKKRuujT++JuHhX9/S6Vv/cYxLvCumrnDuUHm+fxp0Zls9paKDhSAYoGBAshp5+kEz
fBHl7X/xMf/+dUKQo0m0cDi/GNKvc8fvSmlWUOeJEIQ8PEvbl+II1IHwcwwjfSIey0Rb/OtPNh2x
/vTRZLpWsqyivwHQJVM7/P2IbaqRVqqkxM4goJGzikVMnGHac7a4jWJ6UDThll1itsVF0x5DGBGS
UHH6l8n6dbRJ+mf0y399SSDAptfkj/cbgRG+VeYVbgId5T9eVNoZEccrAfoiKfdela8o7bvMMTPB
7OeRFDh6iYD5qTtxbi41nVhX5RGM6Qp6jVs9S1fzs1VtyvhPpjgE4uMgAEh5to5bz83oKlbwHyCp
uF5BWgEy0lSZ0DsGKyXOvu4kZfVCAS2neh701JHAAs81enOZMM6rUSJvRHAjC+6s8a2Mv/1yJ+hL
vXyEojofm8olaBRjimwuJaqdumctO66A2Apg2sYyQMRjEqbIW7aMjJwTSElaxPBc6HgZn8SYEJq3
rCyPJGRjKWsEJuTpyniSdq2aS1U1MVNREaM6IoTparq+UePPWfkys/rlKkgMtwuwRnAbImPePJN1
RO2qGLEQ8Jmm7xuiVUEOgrFHcrGJ9Bw2GtNNsmyl5MaqSTy3ic2lURLVZwJobS+JwH3rCpJ54lUE
RgpNxqptvlROlZ4Wr8vecrmuZWWObixSD9E2RWous6o5h8GX5EVnD26t4stHtDgIUESDA3Cg3TJ9
nqkJh8Pa+GxLpOlTilyl96uhoA85CO4Qd874zNYi/18HwlJqClyIaJEH1SHPPJfTVW3RSeRxqsPg
JHGyMuPsU9Vh07b4iYnmUmJpk090hZ45Fx1jSf5wzKfV6B4bYrqqWsX5v9SdWXLlSLZdp/JM/3iG
zh2AmaQP3r4jedkFgz8wNkH0cPTdjDQOTUzLoypLL/WqylR/kllaZjCS5O0A9+Pn7L02qdX8hsKR
hwUdjtgmzbhVWQWaB4OCY+wiN9h3sblzzWA/yWXnFz7Rmg8FTHCzF2wvJhUvdiqeYRXRrRbjBnDw
jo7g3Kud1xrrpSQTiGBkQ57NwUGXxi9yXayH6qiv0cLC92EuO0y30dWI3moaeTzgMSnkQY4cr53p
mNvMKxmq6Ws8cKB9N4pxITBqboEqOjrEFXmn3HFvG0q6FPF+ERtH36nuB6c868U8H/ynNm1e/cS7
Je0Y5wPKIs8nJXC4OENPH8K+KgtcSlK9ZXF5Ft54AcR4TYdhLXtxqzeDLtRKgvZGsSQSPIIwtXSj
YoV26EdcLnejLAigh1MeUb87TgCBcorfB5QGYRqQdZruovEaKnoks0F+ttnGX1EQf40zedM6zsSx
KAyeFVauQni35YJqlqTRpJMvudNfCie+tw31kLC+xz5O2ySIdCpEtesVpBY3yT6S+bLMzbsl+cki
dAl4t7N9WzAHW8R0WVz7i3gZkgk9rJikn8jyTbopSAjDXOVJH6wzkXwIrhS39H72yS+EC9/BxGDC
Tcg97Rx8ny18EeVB3cRh21lY12U6IcqFh5/N0TNaDcFBEtOwC6b0pg908dFsVZp99h4RZ6L9MfkR
PZIhe4A7A316+gqCaVlPUMidfDF2bvEKZW3PJgEURN6Cv/uQMcfqyAy2fRJscE2B9ifHyzsM7biR
2Ge7OPlyPSRUyjBfSOHsad/Go7HPUgKeyiGio4GNq8l8CFd0PZX6XFqUxaM1PfviYiUNPuNePTqQ
zROHDDETF3rGS6is6rUIMDRkAFFVfCJo7s1uUci4unwDLlEW7V0aRReNAWRpgOUfWh6NJwKx42Pm
dNfFVQwHVLEaFgvnZUmMVrKsrWoGsRPCk/muXe3zaNtziDpuQkwR8P0d2gWljlH2Azu/Obtrkt1R
MpBsLJhpFv5B30qtCPZRaJ2iF/B0Wy+XeyeeUTQUMKCXXWThahHqOEfWLq7nVYb306a1UpvGTiTq
qO9+Zg07QdCCxZCpzIxdE3/5JsQge9g64R60wn6ceYxl1W9KrQ/gR/WCMEl/P3Up59dPOXosciUj
Bx3YSeBccyrJgdVPoLbtk4mwsgQ+yt7NU9MPUdMqXxJkPfw5iOb9gPdNxJiHnec0p2G4lMckdjeG
wpHGD3YQf6GP6eXL7OV2nJYTUQVHMQPbiwCVscq7JcsR7gcjeodK8xZrsOk8Emvr7MOWWMoud+ge
BvdOFxdkpxHhPt9OLt2OxBuOeYnoJgzdZe+U+SP8pSTM9s3A7Ktk9VkVjD5KeEQ3eSk/yzI7254F
y+rRRtDCmqi4u9roGeRYlPr44xsycJt2lVrGuiumr3bB8uaxDKIHvGtnuAe15GweFeObOVhby4ku
NOzPrPhTSaxYN6BB7xz7utiwiCdChScbT0Q1eVevK5yVFZeIaFOxixm+G57PgsxYn4U8ZBOzrfFY
pcHesEzg4xKdiwSwJLcDZlg5LcfMcjYN8pN49PfZSITkGLKBQwrs2QCPIWa4njmM3zDpCuV7lbpc
nxOI5Bkp1zTW7EHmkynLCc5hgU89lntjLG/9AP+31XXkpwkDFUNWnybzwc3o1tQtLS935qoz/Xuv
oM/Ww31nRpOEzlq6dCjBa8UOftLslUxFmsnrhL+hpqfrw5ij79eJZ29li/NwQNMLBK/BxutNE3n2
kCmdddvxi2g9RfB+REy3s0Jyq6Jd1xl3Hbu4GSuqJJNOQ7tGFCvEqweYa67jc8LGJ3NmpAtjzREd
VY/lVZjGXU1SgYcnXCzFqfRcInh6Bm79a2f5T8kEDzDWttQcSMYKr2lsBD+MdL5XMiD6gFxldNYz
Wptc1A91ND9S3J2DjN4pztgAjzv7+r4eANo59mGO73325bY11MqK/Fs1+dBCjE3eFZcEqnEL/DrJ
aCAVzH3Sct2z/AaBv0bKsZlcuP3u9Jj15dOoqqMpgZb5433RubdTl+wqrwHl1jhkIUIzotoZ3Iuh
YJjZ2BJGs92ZrfljCfPzmCQfrZtcDdqgQ1m9+9wMbUqAIJFXUj3FM5xhe957Aus6yp8oWx6z+LGf
kVC79okF+8li4j2GzVZ4P9HL7GywgEMiIPlBhZ6jrZf5t2nqnDI/xZuvbn0QX4UiFthvd2MhTlYS
fJfeW+Px5Cbju8REksvh3nLL01fZWi+lbZ893qbYwWRVEi0Q4KDwp+lN3A2yP1s1yhJa1jORfXh+
ahqUXeqyhek2XfxozvbawkjhpOqchLTx+urdDLAxv1lZczEWedt0PSpncAczoo3B//BSQq1aMLWo
my2HZXfwDhl27XGstnj/lRiOiypQFte/ItkffI2qcNTRyaJDSt3LNrsaUUxZhvkjVhjjYfXbTnXr
BPEH1fLPCYF/19qElhXsqMaYrwuvfMrNak14lIo5XaB6mWfzh+r98UYU4UPPuurBsTPaZJdP7tFB
GJgBmVpEt6r1pRdgnRnv6tY5etYhlu1D20G1npcb9KNo/nK2VSx6bbCyQh5N26TJHy0Qp09Zt8s7
7hYUMfph2/lbzTemwFfr/qyKY4UPMxJvdhJvFoz7s6kudmjc9ZIRLHgLu2FnbcPlx1g3m2SsH9wC
Y3JWngtXvQAxvxEZUJXQujpJfzDbgtww8CEZNmx76xF2ZXV4Qu1qL6EBq5mTAzWeXbEBqOI4WXL7
kTkOWQclB79hO2C3bzOQO8wignk56apdF+Ixs2RkNmgszJ2u7i0WPISHVKBMUd1tRxcvITZM/7lm
bVTsTIp9p2ywAyLN03+vf4Q0530el4eEjHBA8ggmPJ9wIk4UprkzDX9fugH0NetUGg4hOgvHGXXU
j48ihOB0lGhsSfo56ENC3pdHFFIH/TWRj0Gx0HnW42GM7ygES6RqFRumPj+0VU3mvXmZ8GWUjP9z
a9zCUj/q/7oLeTANDw9gXgXLAWWrY1O2l0c+jUvEyu/wZDxitfQr0k9OhfYmhp7p6LgvqoNskwTQ
a9lQ9f8prPxgRtVR/4R+L/Rr1Yer368b2q0RrkSFy9B8ncxsrb8jDPPjSFad/s5Q8fvHkYBiYydb
jgRFQGwsxohqP5HQPfiAcUMPieqIS4XTA3ODTH2kItyPXEoZvRacfXNaHj27pCLh5aER1ee6mv92
noeQHxK6+/v31g1YtyD4fdpyZ3VILH9ntMs+AhLgEbBmUj2McAsxR/YDDnOmjnl11AfAWAY7/dL1
dwcLSFsuD/0a+8RAcsHhhcNszwLuYJqnVcOHtnAE1Ke5gDIm9YtD1XIQ1Ce9ACQOt9pMjVFn6jRb
OPAXdlF2qA4sxejhJW/xfnJAXOC9LJk+ucxHt+P9coDbGsE2eg7qkqHouLWH/ECTa69/2x+Xidfd
NhRMLvf2wN6lL01jKI8xtU/QoqvQl6nr7X9fuh14erDz+qMixumg/vKRkJIcF6/6G5upPNZUSBWl
3+/Lrygu+vXqy1W/dl2R0rvWD62v5rrn6XDJjS6FVCmZdMSHe/1KksznXSbVwcoOs8CpYKGPSaxd
OvMZ6pWOUSFHrSYtDt0078zJ3eqTcpRN+4XBm0unzd6ZFIf6O/Qv6vr2VqANb/mu2DpKT24dvrQ7
sdc/qK/zuZyYInGWpolOx+NGClAAaCl9ytmUN6OsTBjQxMIHXDRcDbGZHYtj5LR7vTA0IcfueB8k
DLZKdwtX+FAQzDxDZSFsYlN2j5bOC1cuOxFDGLQTrQp+NxRcrjLdGKh9tbXHg00FrB9GX+z6VpH0
AQv0mfpr/Zbq9800WYm4bS1qi5HbNArxWluP+g5t7QlVvPp9PYBapyHjbGcYwAZnE30VLhWvfFhO
vp53hDgM0RDre0x/5HpxSbgD9V2qig/9gepGw+8FzF+Othh+v/Cln7Cs4jFOSThLJb6k4qifqb7Y
9UUfEPI6++hLK25L2SCTlVvy/nYBBVOo3jOKa3rXeyMVa33n6j8nSUAUoPF7SWu6E4EJv6+svrJO
AW7gbsKgxWU0Mk03zQz2g21bN0tDamWKESotv33NH42CAYKpwwWCMji+GWLMa9WEuyWwN0bEiUsE
E8+CrII464+jIZj1zzTaFPlXFfSbhhB3D+1NY7fTTdaAEQ29hp7rItZ4lyKCbcqLdOc9J36AaCN1
Vu7Vz7ab/bDKn7SaoRNZ9Q8Zey+i4QLylELs5LEeMXwiWlG9dBPtoOw79xSZcWaBH8vBipkTpdUb
4gHDzZeVIccXPTi2KVzQlgP9mZLkZz513ymL5k3t2g8U2u0hsEAjxP39SDDYoxkuoLsepib7Mi0v
u52zwHj2/PrJ9qDIVpn/I6qlOjb2xL+K9FeZl6yHI5COyG4kYfDK3YuiT8En8XcD8n6fyeLEOR/z
BDBJh5Au7BXuPkipIVyHObBUiz4j74c5+CGV6Dj/LcXFV/4dGUPXwQ0+2wJ0Ul2MP6vSDDh0yl20
hM3KMxbzp8x8oo+itL+15wDt9qjWfsz5XJAw1sukPFcSvII3cVX59ArsNwOCWuYDQWvIrmgGDoqF
qm/qqjjXqriPKdu5PQ+LBeYOIOnFcDnVdr1DKZ7SZvNavjfoL1YWP02DYYF/yt6iCORbXZzDIMW5
vPoZS5NL2HtSc3BWbPEKN5wgsjXMky/A3q+2Fik7rnXNCDD15/7il2QVFDs11YcuKs6jYLHUvqsW
4Ldu49jFOWDmbKWgXfXhQS1yGzLAF0AlGtvZuZO4tZ3ow0hpmAwzyS8RcvtcoAFMQMYuWUjcaXG/
KOSRRJFxHqfDEeKgGZv20SDPdbKRC7ewJEr/KoQ53RD5BeuNZA8jEIcl5PnOUfUagxaq5XkeQHjR
VpoZzlf5tRyZLbQCbqhQUHmpFJtX21TYbpyXKkw3Q1CeW0Ujw4+BsHXFV1Ac49pLVrMVf6lR3Dqh
PFgFU9IM3aiJCEYWpJZHp2JS95E3XCb6P5Gdn03os3jCAcnkvP5R7oc8uIts+ElzAHaHNzJv/afB
ZgAcQgOo6/qxYt3FGxAeDQvPf1oTCaPuQzG8LLlxnGGdon/c/O5IRX7AiSp7ULbc2p67WgaUE6lL
j2ZweOg+RRGNL4J3r2skOuzwXYxcM0KzAo3yvk1LKLLG/bjwHPXyCVp2bZcDVKHoNPKRRJaKER4U
Z53MM9BfpqnHTqbNRWXAvkUYGup9pAXR9zRx2Q50t4qYhzMq7OYj3Bbbng8FIW27HGSKPWVY5Jh2
VfY1brLvZEq+PRE9cUhhi9wFYf2q36WZBtTs5ptyeGcF4CjaY4PpEAqRj3fTRc2r7KOPwLQvBKTX
CqKHTMHhmn5EzkG76aR/3w99tk2lzEjAc65e5enYmODJD8E5SViLgWNupE0mpLNmhnc1guwtr4ZL
7IZPUnSYZ+S1TjvErpUDrY43R3j9RT9zDrzDuCHD69412UmqckSbS9fRUunOmX8OlrUORnfTLvEF
b+N2WYDy6KxbT6ZXiUjSz6JTi2pgdOe7TGOXZn1RLzXJ60JiVMKoj/ZfFM41DulK5n767Y3TS1BY
145RU97iUe9QWQS1iwpxftENsjKsXuntf0ilHqNA97M0E5zu4I074K9FrzL5vA5nqh+dRuytMnzK
ujMC0VO4+JSzHSt5kRZvcVT+rNwJ2po9wVzC9+mtW2lffH+6euwvYcnHtKTfkZl9I0X013rulgvE
K+xltGEzdztKbBCdb724CQ6Nbq77LaJPam3M0p1e5oYc/amVEVhne4fFBy4TFRKjdXTfsXTfpu6w
E4N1zecq2PmCTx24n6UgTZYEg450z5JheO70tCVuX8b+i3inzWywLuJiqGia55QErhc8dS5dPD8X
t+WUE1hEKqc066e+L7eQfgNExiHYjyDai0eQ7a3VfARx88pu9LYYmzhUlyQq79OJwI1EbpO6PEcL
V7eXflhV+Yi2nadSb0v/NkpCDknxlyHuOT/dVXhYw97ZhV36UZXOflbG0RjFDbhftTKR1rZLsbEH
db8YpDhi3RGLsSda5M2znFNite46DZyr6dA1qe46UYz4TuzbIp1eW5MGdt9TvGdmDVrDPtQz4A7W
oHDGvr1wvsNXhl5D54wGR9g2XssK+d6r5irDZ5O4DhJNkYNDj6wrkoAB0ZjGgqXqZjQeikE+gSqm
/egdmmhlojan8ZutQ5lxfRdBtp7S8nWu4o+2HjYEWzUq+TWE453bjC+pXz243Ws3px+mAGi2FECs
Z/kU6I50PIvTQmBhNPIsk1ze6pzJaPAf0gmVs6PI5IMBn7UgOfL5JSQ5ORjTj7zgMk9ppHkV4VkZ
DfQpQiY0+wd24peOUtlOJUMD7hguFr9vnok2hensMCDI7yPO4f3yY3FSlNUA1ghv7YBFQjS7JF1+
zjDdZB0NKJ8AjMGhZ8V4Dv6smZ9j1mvVQnAq60cI0fet6+3qMT53o7MbgvhU4mHX96nlh/SUnavv
pm8dbEC/IdF6vHqMt+tq6zEHtjX0tTVW/Vjem5W7i3tva6kHaWVfRDV+J0y6iZRC0tYyDMSdkwoM
nuWqY6nV2xrGM4YIBp3HmHUvjMWu9ct7GXpPvRt/hDRMzCY/6zchEvk5QIBTY9zPmbJwftuEdXCa
YveaMCG35v6wBNWdp/Jv0llZHEbPvzGXYl9b6ROU8qMZxRxLtAQxK+9zol1KbM03ou4uhe3d4p3k
ABpu6njYpxRLOKeOqm2OMBJWZiRv6ajeal0D/uyPcLKvoVB3wyROqkE0mBTlfeewaaaon9LxwXOT
T/QjwHfnly5dXkw8SIvNKCjSy6Qprh20kz4G643LfZz9WxLEiD7DhF6jDuRmbqBWpdHJyFgSFf5Z
FRLnAjA7YyIZVZ1cDT3Z1w1yrcpJtmmffuGWeMoc7JG8sD4WtyJGwjmP5iXqUiYjPl0/BerUm/PX
WgitmiSPddjmmh1n+XfYwddFOBOjrhTjivhcTROTpLx6bZx5S3LlXpmM310UXJk8l6SJrrwhu9cz
jMlkHxReccZkhfYFQgNDOmBvznX20q0xJ7Ti3SuJTxG5nz5bDrlPzZS/9eDhhtqbwKJPL62EgpvJ
RAeLc3ZkUhta7at0oq8qUfeyXnCiJSfSVG7khIrRS5h58cG3/K6RLAEV5xgz5JOtxL6x9qRMbGM3
e6sXKqi8eHQNTldLX6PNtHo08OrR4pLSN3Wmyschml5YQgmeIC4FcnzG0C4bRQRCwX2tgxgiTjK9
hBYoJyZqkMp0J8ohKBUuJKMUhhfYZpNsMzZcXCxg6CBN1kMkGTcW1TazFjC+3lGvoW1evpEKvbVJ
eWLiQYiJQQZoMkKuDPr+C8oQiTiQf8Y3jx5yKyCQDd1gkohAhVaa47PX71vz1RTqoacWJUL+jp7y
u1D1Y1bonhsmz1WXpWdMCi9xvNxmNXaKRrXrZZRPvZKrCdzj5A9r0wi+5lDdj2NwAhYxGseibZ0N
7rl5GS5NmX6XLrY2o84/FtzeedPccpVzfGcry0NdsnFZeZIPKq0yEGwmWIp6dA9SySvnDt4z6T2l
Itv2PQcx/XbHKItupob9bZ6ibV+vwrb7mXFL+yUIpIZ3y2G5mecXu272rZO+ZSaSVY91j9ialWQi
Wi0+Qwsrx4vTwmk0gydJZK+J8xkig9lRz4A8CNYYo/ZdQDFcq8ffJdEyZm/OMOxaz6MWZmuqYoGr
QuiuzO0kqBlMCk6rp+KjnajTBv667zRh/GG63IvLPD7NBW3ScRI333PDYG5sL0NWbGQkrnQKb2Xu
3U6hIJSrA6dkmPQIw5S5YQXZcZoquSnt9oOsBsXaF+F8mF7AmNPPLejNZih96H54XPRl+5rUxhGn
MErCFIwIvedvw2f90GtyFS7NwQ9+LmkIq6FGgdtkO6v393ogk9HQ+60K+ZeMf5fkk8tDfXf/Vf/Y
p6rmJoni7rd17X9/9aQK/vmn3/IPf9Gffm/733//kuiXWr9373/6guZJ0mHE/oVf/1fb5395Dn/9
zv/b//nXlNWnufr13/7L+1eRlAx5uib57NDD/J0E1n8uJkQM8D//R/lr+Yc/+oec0Pl3Ug4sUsJt
h/A24SCu+cNZAdvBhwQE1wdgkBZa/UdnBah7aZoOf++gb0Mi9Tc5ofQDidkbX8VvGr73rzgrbC1n
/LP4x9fSxECiC0J1hYzyz+KfwUCwEJuctlp/1QSRTz8KOeHkx9dKzIfWkxKJsblKxbijrGDJW57n
olpnY7aNivnkFgyFi/zkBr/ILGZgabfrHsxCjt7CJE+duA4aMlaK70E+Fy7zAWYWPZ1FbwSoja/Z
9mYcA/M1MKptllg0UIe3Ka8PZTV8qNxdT1gw+uTHaKqvjNrNMG06IMGrFxJbgzQpVQhiWLbQVe3H
ED2E0d1bxggRlmFYJNJr27p3FiIJmXjXxbP2Kf3yvnMwwyf2Q2eE5w7ZohuUV0hJWECKZGvA+Msp
PYsUiUxzmkYWmhFdPKyEpBMMHqKrCDMQjKn16M6gHezqPVYWzdwWdv8yXoTf3ueEn2dEbVbjZwGm
Ia/YIPIK95fITsS6vaYo8uvqoaeZBeOfLl7nvfhWfRqw7ZWJse3mJ3eoj2NUfs+yutQN2ma3f2zN
cGPX2TkYnBsJ9puFeT1CA7TMJ7/2kJPrgJr6EA0BbuD3lgyp4TtCmNHgncjEexJq9wTF5ohdpPKB
5RQJ7VKUD6F0n2QUbHmwU9capz5qN/Xo4LVZqLRqJkIMu0SqjdTFLixMbAIBcO9s30/DXWtTliSv
BIlvktlaO2BQnWDe51O/ES0jAsACVu+9zFFxyVPj5KRM1gIv/HIagpLymsoqxwPa7ZVKXuI0IXqn
BBcl5/pn4gUE16EcbVPW6IJJPDqcrDJpC1KwFiaOH6OrPhZc+NDSly1TujuH/vMYuu9hYmC461d2
qz6dYWKYgLhA5gyzQsZEjvNSmt3Kq9yjbP11DtKmUP4xFUixav+q8FZKmyMNuPVSRWcLgVJPc82Y
Lw4Y3iaqf2TWZ9TFR48OEuQwnIC7uBrwnEQHq+H5FV0x/kWr9y+tyn9/vf1/eiXVC9s/Mai95+8A
uj//vidb/+wfS6n973jUbPSgf7io/8NKihXaZCXTSdR/0Wz/zaOGihXhtYec1EP+q9ffv62kJv+D
tdc0pW0LwSL7L9iyXUvLJP8ko8QSLmH0IATH94bN+88rKVJjBoBwrjY+mumbCWUkVYnVud1j7c9t
fJ93WlSmIGNgYhOM5MNPFXDvSmt+dtuy4oiE3SIBdCxn8WBNwMt9D35AkQXIoQzjyx/NeS2SSmuF
ovNszBoVBRfR6OpPv6ofpQEjImXwuw68mJZRBn4ql/Y90b8MqS2EW073gm7qYXacTwbtlG0OdpNB
JVz7NsUuOIiRe48Jh4xm1vghb/aIvzmJd/LdCftTUzjWLYFC1WZxiBabCvWrUcS7JQVQHhGe4wA8
TmQWyMLaB78036cSr3CjaPZVNRLBKu5ol870a0wX4nDatZ9B2nwwmBR4MMSmGRyIZyGBYj1qmrw6
0L6jfT+378pMzUM0D18OLmxqSVluzDm5T7NivHHagRAU+zUa0+EOfSo59XRXpSCWs61wQTUDKsQQ
jV3a0DD1dESArIIVM36IKrNkzurW1q62GJb4YytRjGDu8JOUUXgydFubKEkQjlDD/IKjgR9iIe/q
kOSU8bWL5OcQyGJn2TSBptZBAtAUk3xZUpSlhQeIKM04ovqk75XTuClaA/hOSmVYOB4EN+17LbLc
3Y01jjuaTO9pDn1+Jgw8ji5z7G1ILXdRL9JUXXSXOYs+S1LRV4Dd5NbH13szWwM+xUDcqZi8rgAH
cON74UNnpbu+0HYeRYc1aPGX1B6YH6As2Jvq8XZuW46pCj4+9Cl0H/0Hh9+DUzY6AhqgXYMhSmkE
YF124wpKibGyMl7/HE5YZtLyfphw6g/dawpPYz0BZevi7jJ3452VA14bbQ7HyHLHzDg4jKyaLkA6
Xn8Yovt0UiQy/cLnaBpviKFIU4OKwrAUit9kQDM3RHDlrYRdTYR7bo6oIirza7I8QkoTj4LatI+u
IMNgcZzzpFWSlmre6q68TL2D7s5NT9KrCVwPmevHzzCido5Pxb6ocyOi70rB0Il8di1aQve1TSld
eVwRM53iLf0p3VMGt+E1NNtlAqDQdCuisRYESKLh+xAaomB0q3eZeshtzPC0OJzXQgkKqGFvEx6t
G/RU5G65jxnZlzei9E9C4L4zW/KCIcNXN2yuzqHIcEvKsGhg8hAo4S8Q8pXP8MgMp7Wftc+xNVo0
2YiKGB33maETJxbFLu/Hy7Lr3XTPkekUDdODUWWg7NzyLlrsvaDjsrF1b72tHPfGdxrmdG2+jgvA
zSLEA+X4w6vV2iOARvswDj3ZGIEN9HkCeZKHswPvGqlunHEOsTt1V9taaqLQoo6D+dBV4jXrU61S
tj4NVT0nCxhRA5HhzUB0b9nV/qazW7EufJLdAzbxnVdT33WuoD8qCWAQPk6qzOtOzjwDl+iiYzXK
t6BRzyH5ncCmWPLSnjnqIOPoWIJtuPEDwjeaGADAIMpL4FV3ZtuWTDVoKvkh0NyqmRS8WP/WWsSp
MHF6xmFekN1A08ca8/Y8lQAt7KKId22CksJviHJ0e1g+kSk+4gKhaNi33yIMbgUvuS2919FgebE7
WulzSZeKuvTVt6sDvEZjlXe0eSJbeKumQf9LBnq64pPRUaDiwWlG6geuKZoW8g1Wi1oVOUQiz+3f
EqoeeELPnBQ5+y+ku2V+/2l7HbLZOgW07ghig8LCYmFjDscDw/cNCY0zVY40CNsFxk/pQuUbCGme
JdD+wA9W7kB2sRNX8UZOvb3tBtvayDoaV6LL96JSP5K2vjdLVvimKrcIrd9N6YerxHJfDB+ur72E
oOZlScvIBRboxl9OCUvYVgtn92XBcWQ6LZGqBZk2qYfvMh1/9A37DCnG94VNCS9z2yNIY34siamn
f1B9BL0iTznQuvJ2cvdVFVTrNO/ip0qUeE+dEfijS4xqMSzPsmh+LabAu5oyVU36ChHaNFnE2WQf
VjsG27qSb1GdgSFpUjj0oKdTL0Sj0qgf/6H+uP/Prids6//nRk6LTthIprGh4C3680ZuGI1VoyyT
4Oy9G0Gepx09D715868fsf8/LOZMypp/XMxdVNn9av/t69e/3f2Dgk7//B8FHaRcwfmWjhcFE00P
zp5/nI3dfzclThlc/3+OqicGzsODJ2Dhen/hFPytmgu0rcY0LQu3kjCdf4k48Jf89j9VcyS6eVB8
EYpQb/4n/5NBbiEDE5Ak+bnduFfHWU045F/FF0qKfX9UNOXO7jFbaEvDuD9q5zpHs+xYhpfZW+Oq
N5D+Bkx9t1O8yZIVE3KSOog4cdCrGdR5q0ZsLJKcQSeuhrX/5ty96AeaPmOxwR+vv+EruGvO1boL
37zm6D+rTSYqAIcrp0P3e2YwsFbkW7F+wBSYtvZbDx6Kh6yxVT8Ow4k13QWaS1KVeyyZFr8b1ho5
Ll5+7DPqhdyf0Dy8JtkhFg+LeZ8Ctg1ux+Vu7s4ky/lybXPEg0Udb2zrOBcbpjwMCV4DPbTasH7j
BCIJJnsHpHZI3rbmc/bgXq1HC8JWtGOyY+WrmBDddGMd2OV6zvuna3i5I3wKPaUW7b8t0T7Zxm+c
8J39JFbtkXXMsm7MXStOFePidms9cphb9T/owFqIfvBjL+umPix3JBCPwdrxDkFy9tpdkFAJmfAK
9ggnV8jty5OREryavrFMtCAG11ScpOahfxcfAfoS3OVM8yALl/GzMF9cD7Rw/rMzjVXhvhocmXuB
Xxpi+hIROwPYMLn1dGoe75LTUXP2O8Lpw/g1RSC5bAlNis1buEqNukMPcu7qC3gU1WyRd7zA4icE
LEZRd+iyEgbb3inUQaavkYV1hRQVFnOFh0YE+k+IJLyr/blUjLrX9lPg7Ai76PM3O3z31C//k35f
M6+sAU0yIssdXgM32oeo5ilCs2P4WNRPOibgAZMmjE6DM0hyqieC5kxnR3LTaN24qAgveYP2loSr
VQXT8ab9bF6QrHMGSOFXoqHxVljeFxDPyVaP2IethSn9CNgp/MLAEBL488rp4sBwTc/XxhVwoCfY
0bcNM3Gyk3aw/aEcmeUqxpW+qjY/wVUSCrfQ7UTljLOMycIqfrEJBNYohCpcE5WzXJ1v8WLbK+Th
BsVduPYAGIm19dH+Sj+avX/O0NfDc7e3zTtBEdULagz/J8FD1BCPWbohwJUDRvFEWxRj+Ib4ZX8f
vyyIRL7pT72ad5w1PsTF+bYjniEXEP2qlYo2CNvbLdA6RmbCRxx/I8iXeyf3lXdXn6n4SH1EQ0AE
qfpX9micICMcBULB5KEMoRM82Xm6cgmv6uvrKD7h5SO5RMr06opPvp7Ts7TPdnMo1E9LfbnjyXjz
22PhJDc/OnHiH88DS+Cl++EbOsTybdUvBl0Uu9NRKgup9IhKiv30sEwP/tmVG/dxebEJS1xDMh3n
LWnsgBGJcGLG/L/IO48lybEzS7/K2OzRBi0Ws2iHcC3Cw0NuYKESWmu8U7/AbPvF5kOSrKpMFllW
bb0Yaxpzw0rh4e4A7r3nP+c7dE2cBFtVVnjiZ2DvwbiTmovcHgVysamj36t8P/6lXOaSdkNki2Dv
IQMG0K+GwgaCFCZ28bVMMPbzCWB+tpV59oV2vjeCVafbjelyRVynlwhEAK0YyOorlfL4lfEKUQlI
RUBGRgNysnQ0zIPTMUR61KC+st2/tpXdPlL6gG9H3qbs8SQ7hKl3Vk3kdKS1Veo1D/QyU7LMhSN/
BrvYA7lMjQbyl7SSPz6oTcJYf8J5FGVYSVaCrV9kCK5YY2i7WHpS3szn9BTxeDoEX5QzoyQpLd18
eozhx275IO9mN/mkKIC2CuUkicul1jxbr9I16hxzwFpmZ257Dw20fuEtW2/y/QfbUevJo/9pqXLC
ileuorVyZXPjXxhusVVR4PfTtpPZ9RunW97/+I26g084JdIb6Z90bxGJuZmEkKFW5I85n0VDY4eT
EYe6MOZBI1TY9ayt5T9jrXxLyoXw33+7VM/cr8q7ma6qa3MqP/lm+PMKp2dn61/yTfl4IIzXa54t
fOt8oOt24qEqxK/NxTLt5MIt1r/Wu+A5eZEMJn7EMRzKHOTkQJUO+SkaCEhMTKGrzFva2EPLJprK
vu8podJ8XU7r4IM5FccArztQKNFwpXEMsCwHnU56nT6yC3jTT/PD31RO/R7cjU/CY7Q9VHQjxA+H
EA/FY+PoK+2UPBSvPKC2/d56E478z3cvtE5fiRPzcOEJ9CYtb+HGMBExhN14sU3304Xv2Co2zVcS
bsSFWsIVFlE4/QZ7jsaF+bV+EJ84yUpv8Wbe5Rtze80KGzc0Le8y4TGAOrvxWL+m1+W55RkLFkRH
TmQ58cLH7kPje2Gs+IWHuX5S65dGd23FNSGR2aG8VfpDFp7oZvSh/sDFORDm5L0/n+rH7MYYDHSL
UnyJMQ/w5NC0z+bHYL73nFaib8B7eSrxG0+f82cX28ZWGhgb2vro1tYKaykMDGFPNJMrkn/8ZJzV
tV6c6JxbyHOOOjnCPn0eRjdntYF/8TnsfRfm3/0eL8wFC5kAW88eWlqLyAsc+sIDwgWyFhCFJjlm
5ujf8kOxgU/OLekZL9+0HP+V3a18tixEtogWrz47dQ1KaaIdYlg5sm9LL3PhxbvS7i6waHJ6IRtH
BtX1ieuJe0vkSE9tJkVCyu1fYje8lCf8493wvzdfdf2f//G7M6Llb/5tH7xsdkVdYhbEKEYkAP7b
fTDSpKKrOuQrkuoWWfhflE12xjJTICZIbKG1JaH/y15YlwwF2Ybzi/F97PRnlE3+qZ8PRMDH8Yvx
8pakirzYjwciUcoztPAo8BhlfMjJjJkxhP4kqTHdPUBV0z70OjPylDl+FruvDgxgFtP3N0Q7OQge
mQkdxNa8NNQH6NQIyNQJZNQKEEp5a6aOxyets3m89pmwKPRFjGyKY7SEUMbuJ8nrCnTRzPi04f4f
5XoFGxxRIXaSMGPpFOwYcwpARXVTxPH9FCWOLD9nS8DEZx5fZJKdGMUJMxuoPVYwMSZRPrBvyh5V
K/IKqcdSbXoj3hkrI19DqK7UPkrV38OoXcEiA99SQeFOFU6gMwQubgdislbePxSTT8dcySaZ1i/Z
Y4Z5NQLzUOFeKxM4PZSqysxAzGl86ID7Z1PkhDjpRmoWyuEro69ijpNtSjNEHIae1cT7wRK2XWEg
gPVbA6EXMibrEVQo86FuCicRLGci38Lpw2Ly04qncPxoQqjKH1HwpNTPwtSdQkVUgerdlQEEgW4v
he22AWxLzfzWHFuvV4Y9x3nHVFl4pZPCA9BQiVCxvDL1W+GjW5P+3E5dssmtbF9RctlZML3reD0I
4502KOdFquiR5lhs8I9E5nYoJoSk7H4Q65s25c/zxCemydVpTNRdxo6trufnugtedJ8MRvE1TuFq
mJ/EAAIaceVZW5yHXmfEtAPSsUjw0S/mNfqQN8Rs6XxMQrHCkiBA8EFgTiB8Q2gmbroyhMd5StZN
4OlGf2CeXuMzDjbKEuubl+kUOKWwrVYhYkX+1FI0Kze0iZqCjXfBMwoTXnrE3rulvViBFFSI13GG
7y5YPiNLbOHt/DKoi5k0rTImROdcIQ7d82Gh9TtiJq5MlLGRu2HADU2t93dCpIl8hq+nrRwEfhtj
vxOUxmUSJC9NhVsS1Kd80NwsFjcjPDMTU85kGNeWayS3qFdgVWk66S0dxTVtK95MlKps1U2gW3tZ
50QotF6bCK/iBOQobNG8hlVr3qf0A8ftCXtdXz+l43umJ+uCGUGRy65hPLVEKgpKjqP0bHARZnHs
jT3FkNGTTxmYOdF72z5PE+BInmot1OHFf1ylxw43/kSFpywItjgzwGAtYwxglwwjUswOhNJcXxAf
ophTLZWUORtJDPFryWLD2n7ypZ7DoT3HCVWBY0IENG867DRwZQUdAifb67aYXmpZvZ+aHAPscKxn
4cE0ce4ZQPZxaw5A7lQOE4NP0TB5wHlLlu9cNoxp23KbV9ZdjNfPVAvbaD4qppuWaJ0ZimzMyN9H
c/vsp9NzJLJV0znLmWrjNWL2xYR2V08VNSLCYcqn+7GD4ieFOH3nkzlWBDs6J5Njrx4RJ2kmKIgO
QUJEImu3U1Dsyrmz5yD3rKlA+dWJ+4q2wumhqHiwGA1EjHwTxPlRC+h6isnBSESsJSM4jdJMwXK0
N1vqZA39oU6mXTV+m/OHrukdoVN22AL2/xLLq/ZPl9cLjUxR+/a7y+vyN39dXiWEHE2FRSxL3+Wk
X1UmJoomihElGiyZC/7ol9UV2ceEaSkChfkLtenX1RW6hgwTyQQhAojJMv/M6spL/Cg2LqQbGWwU
ipZKvcay9v6GQNM3bSv6gQFRianXYfFssvFH+/dwfsZ/kRxx5+CF+R1hU/p7qA8vpkD8YFNgSgxM
f3wxFRiEkI2+wDJM5xyHNTsWHdqbqBfQmkPyDKvtN/ud/8IrWj9pqfwk3WQuyV1E7KQ/jN0ONokq
r8FPNNFVQ+JSvD94yb/brXxnB/3yJq2fPlGS44XExx14JgHhCyGSfFNsD8U2+5hfjcs/f7Hf/fZ+
/UB/JlD1jBYL6FSBNz77j/UmOpI0weBZ0Yr6l4acf/jdLdPjH/TIn97VT3uwogvNYrB4pQIv7qo9
j1frUfkDPNEfvQabzR+uRSnhWpS/v4ZO8PAV4aTYQsX755/ZP7gKVY0WMnkplvkJgmSlf7vkUSAJ
qhGJaRlCepQdjU442jH8tl/23L9zDf7+d/TLy+k/XYINuJRELHhXMVWYmp1RaPAIzg/T6XNf/cF7
079/4z98T+yVTe5oqtWohzHkn26xWqtGoVVhDjDmdrMZQJHy3urRMaDAmjFk3V8FU7LTbJ0b/J95
p4b5ZrYIJVshcBpiTuKIJcgiqhsm/RlEkm0VAzgzZY2EzvlOccO0P9elxA4MOqH+GGfPdWyThaTl
qWOENYuEnWXKU2SscIVL+HPIEBVIahTtHhgF+yFh4wO66NqrnH5GUkLOD5E4+RoQsZVS2sC+O44E
LpWYsD0MWKWKnlLEyxQCbMJIq6S3XUrdFj9ojX+xjZ/ybEczykrDwUsQ5aSkHyL1oebi9ie0pPOo
wbc90UUrFa++f1fk1kqZdNpsADpOZ5gvuKuSF4wDbsWGt+JHwoSMX6qgwrY96C0QIU6fHeZRcZg2
ah9uFfMox3SZwh2VafcoAZ5MAoiFQN2oQekaUnImTLWeotAJ5avcqHz4W9mgBWwRy8mhZ2WwGXTy
i6j1MsJXPhUbeHvKSqb4YoQL3sXUR6qPBcMmQ5jcCS/rULeOoH4IcegwWKxrww2hqJQRnHluFbHM
3Nl6Z19NM/hkpyEzgDzZa0Ky1cPdJOQ20DxUwfAYkAFJ5dmd0Wb0JD9WJNsEvyRyoa7I8aNaA4yM
FqsBYRk0Ql1kfAhmMzCVrUnekaUOL/kAIrTe1HB0mjl5lJueogvkKhporfh+btpNZORUVufH3noP
0WFS+RH0vT306UkX7wqif03BgACnt5dO95qIO5fsEG78jQDRNy/Ng4ITsJS+DVwsg6Q6XXMdOsEL
wQMDJSDd4OCIwZldbVKzWZVsN8OSRqJ5svNEdEOlfowCbTVoVIii7Alq7Qqy9VhasDrm2SUs4mGM
8WRqrI0iPBvY72K+hBk4bzVKD5w3XSwazmzBXIHIUaKgEyNyo5gceslej0dFK+iXht1ymdAUG74L
1LST37Pjidm72QvQSwgBKNF9QxuiY5QkYhV8Chklcty8D9r0GarMNQlqLkcf4itQdNv+GA/VpcBv
ByRrnc7RNiV0PGWIOiZtOLAgKF3i2qXUrqHcru4/C6rutNF6qqi+S43wycJR32fCa8+RuKwDT61M
u6yF1h6WU3PX4t3rdOkDUNs+tuguZtcn5g81tbHsBINJfbDYGWZCQBQc9Co7RpmdY8IOMkylTUrx
UcWh2CdQgZxEhW6JwTyuXkEJ0hUMK0vi6+obBHzmCQBlDurk3wiLZDOGkmo64JU7whjyKqAMecyb
MddyWjzkvsAg4epztdYCJUTDidPsKPmeDuGLcLaA7FMk8d43o32vWnYdiR4xfUczmuNsdRQ7hftA
epK4ZOTyBUfD+9A/iV21jjsTBL55rDrVnQd85X579oPHBOCKjxClQGbVodo19H53fvZQoI9l6JN8
dU4ZgzO2BGAy+oISU/YdNLyM5qDEP2TVo85WIlZihgk3MS0Oks+NV5AwaED8iIodotYPS/tRQNCg
BqhvEKDBg17wpgMS7eQj13OebMeanBoiaClBhRA2QEvISlBmUDCk44OQZrswYC5zlq9GSt5pvl48
V1FIOh9mK3BjVfsKfetY9BPHxYsIvHrMRWyCssPBmdUamXUo3IUKJWfCxkzmc9wOazWOT/Ocv3eY
wpowZyDzWTbZepwHt1Z1JwwnsFyFU0z48nnoZnly31TK3QhzYyijrV/CMq8UuBQ8daZ4qzTmBQ7Z
RsbUaVZcHwDOp1GFVxKto3DpPVuaaiScLZD0kegjYHxp4hXYlnQWexMULxFUp2CAWPHt1M8E0xjO
H0bSCEtfl7j4NsFS1q2tjG8xqkoRTjwd3iY8SGb/FHDIbTSixlKGKppuoliz4yIjt4KjYQlO+/Ua
aAoH6xizPRj17trTiaEHPfs03Fr9rSQLNOWqS0Xoqk6PUDuodGY0lXCE9+98k+dnSNaZ28FMHbPG
TyevAm2k1/Eo1kRr/V2so4Am9PSQzR4Kcd8uRcaIUKk50seBEkzHTjgQTq9YngfSWRIOE4Fniqhe
5mHgnsuPDcznhD1Pj89H5satIQVmquqWVsPX+qUqROIt5m98zEqZ7MQuOsTUN6sj0wl9Ae2RCIPd
TcRpseh7TezvdcrQa6LBPKXIz+L7ZeFUG2Pda4UbMkWpFqdTw+xKKrnr6ECB7Alsrt1xltkOqMp+
Rb4lCw9tq/KXeEYQAqhFHvBk94NEeWZkTgS2PbBeNDQ20uao64Q/OZuaFzhdD0NtndRKdrXuVaNU
wR/p56JgLK4uaageVDB/iZy7chas+766H7XAziZrlXZHWf8Mq4tPqjGQu3uitIX2VQCvbgZdWKfW
3CzRuf0SYI3IUJCgIxIv7rq83ahR9iwLGEaMqMTVWDdE7RXxTRJDu6tOSFap8TLPxaljUxCynHVF
c1qaKaTolJaBsfibGJC/q/4CwFDoT6M8ORTRzdPZaQZpy1KJsbwSxKM86tva711/ukskRigsEyz8
8iCdhwB0UtVBN5e8tm0eLRy5DgqURlAOikhnFf06zHqukwFlMcuavUCMw7A+5WEG0T14JiyDQT6N
yluub9UGDFdzmXVlZRgdrjhhMzVIE+hnSqp6vUkg0Rjcxgj3JUVgIVexEhGjR1/sG+ASHe1QBPVy
4asnlTgsyJqJSVZe06fIfUVJadyjJIjTOUb/0kyRwr5+I1ndYdB9yOPWnajg3l5iT4K4F/pYIFDb
OC3Mm1xBrG/NKbU7vykeh1wX7aYOu/dx6sM/OIf8vTkGDgMeQeN7JbEsLWeI35xX614fugwCF6VV
EGd6aD2EZor+Dw5xiy33x+MOzcRI4uCXqU3Cm7v8GL95GUOjPLhqZABWfsfFB8NcCtZFGpGpkrsX
6KmcFqLupkiRw6pqEwvaVVF7FkBf9WLu5H4E/egQDvqRFe3QC0zaGlr3xOk2pj0ZX2EzYpwbYeEh
vzzNaIchM/y4Js0QhA9ZEPwB0/bvDiE/vR/E+t++nwxbeKGXHEKwEfR2/UJDT/ktET32+s38R4fu
5Zz2wxlkeTEDnzTUWjLx3wukfvPh1bHQ+GJvcsyfFhc+XXSCfIka4RSn4XaEyCqwoWwTprYzFhKC
Mnk0MV4MGL0Xf3C5yMsb+/lnAc2sc3wVJQ2R5cc3Pk5WSW80Ged2NL+KJSHnM/s31KeUioFCP8hp
8Fw0zybzUTG4piWVVH66UYv4oQ1gRmRA57vaXEextdUaKtnwIhLYV43qSVmuPtLnD8lAHoonS/7f
5tD6IQ+1/ipObwwIf85A/X/tyRe5oX45RC+Bq79GoJZ38n/+9/1bzn/59/ztd7W15e/+Rlujuxac
Mffpcs1xH/8qrsmqKmKgEiUdGqLGlfGLuIa1aplP8fu6gWiKAvDL6AqBiqmWArqGex9c+p8R10An
/3z5LTau71kpVDwq1+UfLz/at7ANKir3HWuyhM35gS4scBmpv57oEwMU88kURRU3/AqH9Rw5xYik
jLFpXXY7rA1Kj5/UkYNdlZ7k6i0Zjzi5gObqXxzB9fRjwibtj7cmfURKg55Ua1utx+lMrs+6deZB
h6UQe2l2hlrDU/0zFQ9FcJ+k7cqTEK57fAwBlgZelrQ+Nsn7kEmXjt8jCZax+AgxLmxZetkss69x
jP3wqiC0F+8Z1iIjOsuMfiUbslB3pD1dThyhJQPgvY+RG9o6Ew3LjcZNZB0sY7cwnlb0Zor9gX8N
I9rwWooOJ3QD+ObaMHa491PdJWoDHbf3qUN3/cab3tJPYBmx+aHVx6z8VqqH9ob5SZAu8yGF0rMd
75loReCVL+W8xyCTfkSp29EpVcMRXo+HKLxDWuiEe8WjSjW7B87H8DnYzP0aLz4boMTpurPMxqY6
yP1ZyY6gRrXynGT78bPqBBzqp6K+4LcVnujTGWGIBPSFMF3fBHjq+Qa06dFQHqKCJJeNDYNkacJu
852QOzB2Xz5CgQNe216A1WXqiy9tzhDGiofg1QcxGUXfCjofcDqs+BYMquCwkIUfacdi/lSU11o8
EEqbuswT+1sx7kjI4YHg4aQ6WDMoa6jISOf2bDn51OArOPc4vjNwa9qq17ZWv+vi43TK5TfBjej9
YnhO4PX7L2neMzGBKa0+tOQtAPZ+Rfl13kjMJU0aMZ9vPe1asUD3rGfEt0q5r4tdp8CMRAzBpVIZ
YDk2ACf9+jKHK34pwaGluYgM0r6700HlDjvo8nO58WqGr8kmMRwGoZR/o+UwVlXa1Vft2wquGvsp
OBT6u2mssRJdv8gYGPlGS45X/6Zd6/0XVTXmpya6WOqx49yxbSntg0oI2dUFqkzoHXctfR+nOwBR
7bwNYX3qm3JyVXMdWOvkhjXCqcWznDz0yTaavRJzCX8+shvV1tlIcmwhYAcFzA0OxgMl64O0wgMZ
o8qQF177uMI6GwdLMVMOvW7lY6BRSYovzRuaDb+1XgeHDxxLvj1QzPuJ0Yc09WqAI1Y7arfGygyO
FP2D3l17vkNl5xtMANdVK36i0i2ffJK2M3Vm6waD3hWAMrXron9Vg0+TOMWGpEaRenBxB2tdV59i
u5Nqj01fKG1K8WyYNloGLT2yRGXKuq09cfJCOpkaIBr7QXu0jL3UX3XjqslrXTiWuQupwobiKxgO
dXsWl7V1oPbUBoRa2rK1iat9Pr11IBtMp7iJH4VKYftKPafxFrfTd7+R1z/2WCT5TBp3rr0WXMYu
x3TWeQk9IlySazar2y9u/y9cW73liaWXjdsIyr3T1tQIcXRrTQ+erAWx0t8Y6RqTjISfq3OHF0l0
q8DBHhS0rkFIbgOre3AYZknfRE9vwLB65aOQwLV189FxU0QUhZnt2ww5dFo1Mt32h2bagxiRYIYk
B+6fYeuGFWSyU/PJmSif3TpzgClJdxxIEyq77cUlFbsaPUpfCPfCFdMYqRfgUjV2LzJMeCHPVY37
306YeSKSccHRRNRqntSRi19P3bqYT9FNK7x0DfaoeidxAgv5zf/SKjhCIDM3kfiuvYzGYSj4Tl0n
ezJBMTGWpvTItAta8GjWoTcIgNfSHkR1NnNEjtnr+jlvnQhVgNomymLgTASuhDNnXGOcSVUotDag
D1QpGmBSWr+4sU1Pucg5uxkndEfdDvD2TOuodAxkBuBCyVlVNyJP83bFr9ymrozLIGTLdpvmQ5me
5uJtHO74vUY7E4zhT9kIjigx7RfN1h0zlI4TBPc9WNB9gNI3vnTtvZDsgbJpw5biJglfGWwTDQ1h
o3wBS3WoEiTNThPvkdhP9BxRMxy91DTVzOUhJpwqIDHZw15pz2ClEciz6VBVFCvVr51xF5WEk3ZC
AlPdU7RLZ74I2PFgNegKSqST6ecqOw6V275K3VYlPmOWT3mMFfdD2GrDLbjX52uLIamdnxNacXgR
BWcZXjLafxrrLgekCh6+hj9qlyMIXypw8nf+T5ZA7eWiAnwuPRvBJrFuo7Ah4ZCQhYmq+9Z8NE9t
sOmGL0gEs38thWvNcaqMH6vZ4bkSMru/aPW2fm4fFNMxCOGER0ivOo69cFuD2fI9CMo0LC0cm8Ru
CfbI/m3wb/GuS29d74UGdR3x42TewdpezTpzpfCbWN93UECS7EY42cmoXSodHHiB8colEZ965aoS
8w+MO8nixgLJFrwgS6aN69MzoDAzDu1AeK6lg1URfBtWfrq22iPyJcoGrGUHAUzPd5RPl/5GpBfN
eBPwA/RbYVxjLRuLwxhfRPgVp6Q9QeqA6CX78ESO1rBL4lsobL/vAv+nB1Bldn3/eLP7m8xCXfzu
hnf5+79ueEnqk8znZMUMVV3af3/d8C5b1r/V/Egmv/XXDa8k/pvMn9WpQjR1MvY6O+i/bnj5LZEJ
ITWJJFgJkBp/qh6IXfTPG14qGRWOzQa5BVUj8PrjhrcW0FoqGni8eqivMYuGGI+4UdAu2JSY6LlF
Za0hOUG+G259XV9KZdSZiNTb1hCJoUPpBZVuZNPJFOjDGlI88gB/CmrOIg6NDbUfOOYljC8RNe9C
Em2bpj63+kgpe4rjEsYnlMwCsUTFwtlFlJ5z1pvhJPqo5GYOoFOn1ozIYN8zMxkhlOnt0ehk16qF
C0x+VpHIVlheQ2YNdTk7hOLWDaybNAixPlvXEIuNiNoVhFQ7dMWXD0XLsIjdY1JWwL9ovXyvUelS
KCWV3lV26yZGGymzjUJsHoBV0QXLpsVoNioedMMwj/E4gRYXwheIPlitXwICh63auvidNmMeb5ZC
Xr2ic1fChwQtYKSRD1rWGL4u6CsFvDCYEGuVWL1X9hmajWy3oKIJau59/WMm1Dl3nhk124RgHRnb
3XI8SCFpFRGSzdSuByznqsVWZbRcCQuyhCVZK7q1VSDDqf02hvuajBkus8o8W2bk+DnwyMFgi6QT
i3PyTL7vyWIYrDR6j/FlRvqm/XCuh7dU1U4CFZBtx7Z6ZPMAAUVu5L06so6a9XWORa9jbKBMsRvO
5kOq1p/NGFxjECm2agRHsSgeoiXFYcj38SDgRyu3KROKggGiWNbrvJg3kxisSyxbUlASEiEzMnR8
BK+eYc4rC4htLNTbauCBGAxQ7qOAjgeMXaLBw18w731zvGDTYMagsoKj9M2hMwls4pEnQo3HHmTP
PitYzUZoollwi3yZsIPyoU7WLh/SW4DMhe+InKWPSzgMXyq2kwIbsiXjWunJuYxuKmkGI2u8DGta
bemHoqDjwu+dCCDgPMztSpgUV7dAvk+MQZW7QAE43CbZqmxr2Rn9xgbCwEKSbmvAcDEhPimQnIyi
uYHgcKhnByVrVtgrnLmaHgR/Pgxp9jKH5XYYxx2Z3SvVyMBo+OpVylfo63brVHnJkKPCoLL1Wdlh
23BHziHZiM0qSrwITkZKpzd9ZJfMVPBRPcj4KAB6e2F815XSXpBNRLjaCXP1wo9ESCC9+Hk+IpXn
l3GgeF6A759HnsxmRq/CM1CrixnRRljh2GMTWidQiAu+3Magro73aDzNQbef/dnue6zWfmE+aAKI
QB3HHIzn0Qp2be9IjAyg21Z5fLGwK0JsdIOSbsIquAH+xNAXO7VqrSJES+lkjPG66ppzIWjvUv9e
co/HEMEilQ0cjTe9fo+NkGl5G/RH/JpYDWsnIhaj4jCTUvj0U34acXvpBQhX3+CYwVk5jT8mJd/p
VRetxVC/aN2SRZKp2FYUKtFG7duglvtapORF5O7zwVaYREkaIXvWK1K+7StwFhcgM7u07i/q5f/0
ZVJFofnHy6TbfLzN//l/f3eBXP7mrwski6BhitbiklIxePx2gZRMAA0SgT+ZAevPVcLasj6CKzb4
+7+sj9a/YTvWWHBh6GBqXrSiP0Fp+D1/BoLQEhMEyINctfx4vxViy5TVMVUVbPGPRNjUkAiUw5xm
ebbCYepWPUn7xCP8ORP6Z1oJC0HbMzdDZIZ8qUq7IHMkf5dOT+p8ZsaWIC0x7CbCVK46uHnJAfar
T2POhrpHg0Ba6PQHM9nOzTbfplxxnIUhueUOdDR8rePsUWbRvM31EY209lf6WyvbUrUziXYZxyBd
d+tK8YpoY1YHFjxBdjvkgsEVk/VAn/G6inAw7lCsiMNAAOupAy0ox3nLoNxpLgl6B+Z4Wd2oLV9R
bq+1z4G5j/vd0HpGyL9CqbujoIEUQM9gGgAHaCqeQv7Z91ldcqW5mewtS/NLljF7l/e+/Iq+zJiP
Ro7WC0GHR7hM2acvCWJX8amjIpPOPH2VO0kK+dy1Qld7BvoVY9FQPLpHP81HgTighzwhss+H4/5F
dbHU7gyEXdOZGAZTSqXb0obsjkkt6Iv0Pr+j94Rn6mkoIUTNyV+saCU/BvtcvlQW8yqnv6i5o/Sr
SV+1rS08JSMy2mo1aqupdoy7ep8co9c5odY4TG3xodrl9EQtua7iCwecEt5oBK6BUSOaOcFdfE/v
PYI14fkbEz0Gd/LGIsJJEozkje/U70Sza4MPi10/pAMqbKJ9y/Oqghfh5u/+LQMwscEBkz/xaM63
LBnFbjS8VLxblg3DZeQUMR0ed11BE8BaYAM/PCrmrX6nTBgc4kguxHJIq8wMA5+yL1jgO910STQl
r2G9Rr1IPWqRHZQ5EKMz/xjq5krZDA9MdkserTxlQXrgXA4wxkP9WwJutK9Dv+YyonmOD8m3b9Dr
st6Vuy0hsV6CNLoB6WbsBI1J41bT12N4kMotuhiAwgBk7F5Szkxk4yeTgwgVTvipdhrlTE83NLlU
2/alkw0uNpQNw2tiXzy2oR2PsBX21bAdygetveAYnqQDOqTixgWP5I0p4by2xeFurJb3/UUcTQ1c
kuboAWxb2/dlLu40XwNwSutuzp+z1056Ri30B+w+eI7VB6UnQHk2KsLai25Kt9rOF649MqLb7/km
anXtD2vlNPKB0uNWbIrqIe8v4zythPimshkpV1blcX1Rw6FvqEPzfRrQPK4hPj3xZck82enTZSDu
yKS2uTbmmWkhWUaYGBTIbCtO/QhrnkYTMuslyVsiwoMntRT6kE7Y3GoBypAL7nPoQIC4mNhFyWEz
znHU5nSegi4F04Ax807c58G2Sc4ylBdUBFbhgJjZTiw2pYE+1I4YaGDkripcyMq9Ht/YKqARdmiF
95b4nJsHMfKmTZhfhc84Xs6kysMILiJkOLxfKkG+/xKEa0iAzc3kN+koa4cy33XaNkG15KHDpy6q
5ww9c0LWRJroyTriCGOL6cCih5npbsDpz/1tRNcJ+9dKPORIpcYTnrPgg+yizj/ERuQb9P4cZ1BE
tRdGiJf8AbrwLuto3H7hmDueBDxgDIebYxtsM8jQ6buR8NmvYo7ABEFdXXlQp8cUkRfVJVIpyFiV
AT3HbAZt/4n9TxFcsvlUIhNnH3G2T4WTJe3l7Cj1Z6E8SFi8unOZOBj+auIga9VraAIbOEpcqdTF
onePYVOXLtaOJrIOxZrnbOomHyE6NhLcaaKPA/rGPV1G7FB3RnVBuiqvUnfotC8rPArNh6bsxrfo
hQ9i7N2Ojr+ZTbEbii6Wch1VfVrrG16+EJ3+lfwCocAEgiPXf7jSN6axC61DSC2G6Va5JxM5cR5A
8OBDoD9YC7acjlD3JZTegx4h/9EsXrzLAv+WvlehtiOjsJq19wOjArwrtBNrjA8CxghTc99YHl9C
mBA8ASxMa7R1Z0NgoGnqPhExFHzOI36H7EyrFz16LeFS64ZzDa7ypcKs1p8i0anTR2tEb0FmTz/Y
g2lf2rg1VcSqo1S9IVNJXJvMSPqTSZw33QGtzSBmj1uFmEyxDkDHt5uwOrVvS0Vcu0UBzYJDmFxE
7Fr8lNB2VP2YDV6U0PnCptyWttLnv4BysQCt/tmWjDHd/zq+tV+/p1r85e/+uilj/GXJBvuvv8XI
flUtdAhZuNh1U9KZxyEo/KpaiJJKMSrRL0Z4msic+ZcxnSUCRbAATWOKZEr351SLZYL445QYo6zI
rNoEu8Fuj6nfD7uy0KqCUM54aumYdM32c8weZI2cU0fJCuznudhkgwaSpXzoDeTmvtqrWGjBdNAp
lENVH1AlZFfFpNgKAzLZeVCJ6RTcJBpM40HZURW67hqQQ5IUbkpK4MFp87wNL0VMaU753FR4XRPA
upCCO109hel76Z+NHvU7K580zDNpymbLpyeRKqUxp8RO6A+6lfDcpqUu5gwvAKYWtB3ujEsb4CEz
0K7ZSqnaJjfRGBDOdQuQ3cRBhIVCJm5Fdk0Xfac1VLvtQeIubsWQJHwu76JodqP+TTBqTsjWRUFv
kVgIhK539AqBcXb+H3nnleS4seb7rcwGoAASJoHHIQlDsliuu6qr+wXRFt577Oiu427s/rI1OtI5
R3pQxLzMnQgp2hVJEMjMz/1NsZ/d/aEsHiemOfOq+2KZfVpQUKN0fza/1ThT2fEXOIRgXcVF5Lek
g1MrPsNwC8cKXLHr3evVEjYQwXql34OmAYpJ8OsM8yPV9IM08WyLQUtA48+T7JIWWZgm+pNwoGSj
0ABAaHTxWZ7Fp8zBVyrOIo+jtTJbuqmaP6FiJTbr3dKVhI/lPCOQM3E62pZ2SijxTBCEcV/eJymY
H0eSbPSnvsIafRseOnpNSW8wX9m+bX17FlN8h5vawRI6ya0T2vp0Xm38CnTgyqK6mGPlZyBynFgB
gkVTMjFIG7itsGtHpzl1nfG04/iljBYtbMzsZLrv8i4CF4r9QxWaaPEvSiM7Nvu7ZcCTt/o2zpiy
tAYau9J4KHvnpFXzQ7ZxLnZPUiSnHqSQ2X7Ps/GjXmx+1wzAp8zDgFuE1b5hYsbTKgH6fFJ+M9hk
PHvtV4UiK0EgFzsQ0QI3eoMjMh/RnIhJlQe6IsNptnKEGsowRUgD5qc/xDTP9i5sNOfr1FqHUYPj
Rnpifc/wg6+/tC5ay9nDbLWXTPKjBsM0BBtpAh46bTytgOs78t6+UvbB14mVItf+NPXm1ZkR6VhM
30oYYLvYhiUgebpgXb4nAFU14EktA7N4eVvEGi7NE0sqmrTqZDXefc+VZR7d977VcD1j1uzETDJR
DHHWx31agsSJskQ7Nc4PmeZ3WGG8xDO8xbJKz3ZKhNGVhEUHGR50OMKjx9iCa+0926b2lpY/1rH9
vnkrUZI0XbcOxZL7UsiPC3ZiBnKindCuFfyVVk/fmnoId9EzK/zQWBD8akZJa4IlOpkF6kgdkTTX
mUIC267M4mgjsZnVN+nQrSu3S1a/N4v8tNGNcBpG4e52ahZxQNieSgAh08Q+5+jxYWtwKLPpV3jM
/++dAklX+a87BQjI/wd4yvL78KfNAvXiP8Ylpb0oLMwszH/tpntI4NouNGYl+Ejw+S0uGb8ACvsJ
brINy6EL/4+4RDfdEZ6l9ITgbglXGn+nWwBM6d/jktBpKgNiwYica/znuIQuv2lXXlLCzmJE6Rhe
HVhVnD8b2AUXAo7ipm+vttvctcj1GfbydZsRB8/a/OMYt7vfOHQJUeSTccJgfQnhGA5AHWkqygxi
xQZJNEcd8ZDExUMxlkGVtI/OaNK8RetKLky93G4j35PDJ5hoHH/L8NLgT1RxqC8lwOBtZHqb+Lns
X1CnC+t2eDA18wVP5LuySx+NddWCwdU6Wqq8EiU7Y84RcrPBLWiricS++TX39MDrJqoDceeOoHe1
LDtrOcK40FT7DoGvzKXjXpYZotnm5xzDRpx4rqDOnktjvO4pKhv0ynNjO0OGukxj5+fj/BVk7heg
eisKF+m1G3fgxXFykb3xEetlvyCLL0T3rsOT1NOtuwqEee3qF0TqXzW6v9B8Q6NcUe0f6QfuBBag
ryLJ7zBGDZtOXOyxv069/ghrYD3gJnfrkwlcs0CjTUcsOw9nPXvJUVeD00lfWC7TtUy6W9wnZ+Yd
95voHuhUna1mCUtI0o3dosbhtt8GMVEvxC+FixbLKMHv977ez1e3IJgV+dlOKtC1M7xbAh/+Io2Z
3bTUPa87w0P6RVVi3KcVoi0tpWxsFEiuZHfDOj5MMy1mwzC+jzYj+7QLFjl+GdB1ksly3nMUE1cK
JjRbZCsOjDsim1Bfasm3be18p49vK9bYWMHwzeGUrOZz2gwPLr7Ympne6Trj6DmxH82p/TgXiIMk
jUS2Ld7fL+760Bd4Yi8pw/34tckQI7Lz9drjTOpZkN5nNNMtESS2/VROCa5fif5aiPk2bkjWxGDd
s3wZjzCoNOAkI1z4yHORf1wRviVAjJ5osaPtsvvWMSbGD+nQeXdsdTuJ2iG3o8ZaCuDS2cPUsmhn
TSUFQA6ZHDHGRqTS0rtHQx8/mzmGEFj9WiQzIDg2o3tOmu5bNXLw1rPz4ujbm1HJW7xYz8UikQ9p
rVBmVX9ZVsYldTd+qFvtKdm5WHcpQB5LyEnOBru+xxaBrjE+8/kC6autHtfUe04GRDzTjPlO22I4
MmrNj0rO0ZJ5qCJrkYYwDiJgQC08mkS1RcJgOQ8o3r2z5Pi8alsw6fhlyeRxt5Hwyiy6/0WnfZYV
6UhKhx7rH/Sj10veTGfmER+62QJ20Ed77bwUGWpUtlm9FQgVBo7bhYgivJc2KvhVdskhglDEMfeh
Na84Vh4MGgpDMbZwtch6lrE57C2KoY4EO5xPGLwaDUPpLkZq2jLsA/NB2pBWmdwh3omethyOWHjj
XdAUKFfqeKXDRAbmMFxnByJMSu/cawGiULwbeweogJsLe3l/6bWSzGMu/gsX+t8Q+P7nYysdGIZ/
HR1ptqF2nP45tFK99LfYaP9iIkEIS9dmqExH/Q/QSvsXywN/Db+Q6sz6KWr8W2zUf6G5TTVF9DNB
Z8t/6qSDCHZ1QQMeBdK/W7N5f1KzYephSolPMrNm419onCKTu7Ccugw44Ur53FY2cpiA8qrlUENo
SGn5VmNPq1MJ+CD2JbVbpncfEqAPxdLfTCx4JN3MDD2isp+DFdsyE/eine5t5SF8Qz9nM4IdJSfJ
kTkio+d5T2sCZmwZAtP54s3TG2xV35PPJe403viBBB3fISMsu/xkxU64IO/mgArpLFxJtCIwdCvw
oBIhRH5RB7uVJa8JoqzSoN2KbxTGqddsXM+taP2pHVHNxP7CkQ9ajuRf8hEJ1VNdNMHibg/LQBBP
vf5QgtrrxzIcN+RyXUK943y15uUiC7CZexG4beyj0oy27/DYJyW2bnVERArqGMaSYSrXj0jE7UF3
752OOLif0DRGjgcvqC0P68k41ZrHoa+DiZlCtIaPNWZQbVuGGq6FRkMGbre002P0JHrDb7A2Y8kc
XSyDS2Z22+wdmRMfWu8zPKfKvXPN97hjADbj7ivoEcD5TL92PaD0/kve5FEV45MtkxfcRSYmlV2k
xJHHZGKmD2eUvl/pzO/L0cKWiZmvAfAz445aKBXPOKNJE8ex7AW2ymEf6Id1rW8amASt3YPUdvCA
3qdmZBQ5gDEVcPLmChWv0brWpUsKQemylrhDjgMea8uTIeE4YLDLeDesZvcdLtD+jLZpBrUKaVlU
E3DlyRHwciFkCqzuTQ0XEpT2dbclxc/e+ixnPFofmT5bphLX+LGLmsIXmZMp85uqIRV6H3dIOrn2
wbO+WibkqBrSBp3JErWvFKUmB9TdTrnMsd7QwSxneUro7mkoEvb5dOqWJOjx/xncq04fUULew1qH
EEteMoJwgGETpDrwNlANyGecUs06DBANm5g7CIhTusVhd1eGFOuxW19q4w6ZXbIHGLL1/phiAD5v
7R26JhH+zPfu0D5kTDayzo2cPb6l0GG2hWXqxHrr650FlhNzOl9ix+y7LZ/fZtMlLT811sVCj9wr
Wr9bULljViPzZ9edbth+BDmatQdkN5C+ryLpDoFXmMup7tpnTIHQ7gIukq3puzhdzzKdwk2vkRpL
gSRylRV0ghTRKXR2z3VmIis3GJ80DoLUZquNFNuibt7XeK22Y32SOwy5GNyFoNqtMhOAJEmejvk6
TupVLu5y2/3Q0hLPbe9hWH5Y+uwbAmmE1eyCyqQ7E5tQg/c2eUo27z7z2pu5Tw+D193ZW3KxEOxo
eBfsIHyvAWXgioiv4Mel+cOhnbthRSoNXP+c/RDbRMy8vSBugqK0gFqz3bWwfF2vfr/mK+IEUJFp
ohQIvHiZEZA1nxas0LE0YDtVR7S7z2MrYClm95nYaFb3MqBCAP3g1fdJEb/bYUlNE41XuV+Fpt9X
cOTajfEeTyAH8NvYPdKD449xT+93pR0H4tSBo4brIGLdQNQoCaad0ngz3hf7GmipPKesQaFk7cw8
2izvtNvJadW3a1H39zRtZ805AgA4zhCtYiyHSocpPL2vxUHskuE4oqtM8ZazwcwLsZcjsumIPh31
0nmSNMKSl4w83q1f6Xvga3mt2te+vtEJ4c0Ys5RQGxke1BanRUlTHK1CF8vZumBa4HyktQUogBEq
G34h8/7v6uD+T88YaNUSW/86Y/jP8Xv9+c9q6V9f+Fu+YP1iWpAwaPCiJaIjT/LHwTvAM8UHYvgu
KGMpc3/PF5DK1enhin+kEr/3eNWUXse/ybJoEVO3/43JO4nGv9fSdJIhi7jo8yJ4Qhvgj5P3vXTW
ODHcNBhj8Ub8eRCufTTSNZgZ5Rr5S4Lp3ThjFQICdu5ldZzb+GUVTNfk/WwV9G7i01CXzxmTmWqo
bp35mNv0ol773b3bU9U0Q03STmlgopE6trctF9fGE7dmh7rfMWaO83OxM3QZbHHqZve0z+7Raoer
ZRLlLPDoYEVzesMzjAl6E9AEzS+D5qFUopwIymDLGfKt9hoW2EKy0n23nvy57RhkDvfrbAVL3Z5b
3SKSpYgxlLeieeeNy1W0XVR0mNs1HzQE/aCsPCeUzI7ZXyx0rFw8OuetQ8y+PKKmdRWugOYwPgkD
3aca/UidLY5/FWJgt3YASmDK05pKmoB2YDMIakV6ads9IFBc42rwJfgkJ311kVq1Z8it+F+Zo/Gg
IfoyMR1t5+0wDXpQQqXI9/a9kS5HJ95Rs0T4M31dhyVIBcDnunNPg2jJjPpTMpnX3unfxX13nHFb
j+nAGbmPveW1dcvrLAQuhmBY9dp519jxh3nSLon9bZqzC66CqEt2Z2Prz0Njh0BDQnzjIl1vTvjD
niUt3qREtIKWb09Z3tECtmgFO0kFwXJ+ArN2T1OO06s7ObSOBYIHPQ513oC4gOQ3OPucZj2+R6ks
2EpwUeknfQH1BBnYcoqjziwtBwqRW+5Ret07m/BqlfaxrZ83a75UNhJSW3fbcWTtVwL3BH4uHfVg
1fFJwMXHcZqnvZOQoG1QW4yL7aU+IeP1v0OhSdJ7++uTi+FU9hckMvXC304u8xcEu11LR9kb3Kpp
8U+/TafMXzh6OLmUYpEqdP5pOkUlY5gep5fLXMP4vQvo/QLGB0Stx075r3/6GyeXZf9bF5DGnwOU
CJobR5ehTtY/nlxO62beWBsebCj4Q5hUuKrWd58SNAp2nCMtbG4hz4dpXTyKKouGpnwUJYwg3frE
dOTZSDZSkVqQKq+nSS+fkwmgj8K+yOWLaxRPaSq/VPX4OGnTQ6ejGmxwIKHI1OwrWxn1gaHZDHj3
w6eyo2PTz1/1er90sn3Ote4mpvJtKkEyTcx1J2AEsXVtW+NGoviEj10IwvE+XiUgzenrkLc+AN2P
wCldxsI4C7td+aS5+tek9W690oNtB39ijjzFNZxZ62nAd7ZemXB75tWKIeHun8q4QAejOfUI6y0V
oiMr+UeLyfEAsBD/zwEifFxrV2N0MMKCv+6qkQT8iHKvH+OUvtYAZxg3MWM0wIhYx8mFO7cj4FrY
x5kigLHNUWTGqXXyT96k8pLSz7TixDO/rxFXkvl2TCfE4WCKOym8AKbrowE82SU/NGSwlFsUo+PC
XUBg5duOLCpmB8cMhkyLvEgTb2g79Ed7SD6WkNYnBgorbiCpgw15cjRB4MZoqbvd9DBrT33W+bG7
+JkBxGLDNhjSx5690+dvsq0PvXaZ089787wWYC7q79qIMOVwt+l4Qn+aUQVIVgH/CIc/VaXY2Wdr
/WFVH1Y47wv5kgAc2++538QdOA0kB3b95OjdQ2mtJ3oAd067RCMQ5gVSDRa/I6Opat1RzrGvjlOd
K7xfcnwdq3Q/ddJ8JzqqTPW+Nc0D2GzIzVPPHfR+rLUjJH+oLZIRDYF3TPIgMRxMQs3iksTj+sGV
n22Mrzjl5m3I3zkoNiDiOJd8rLF8m2nzdWV8JFs8gLYO2ffFyGSkC9vM62EPLSAhmtcUKBjA7Vfh
oHpsgAIvaaw6WkbuKOFWoc8AVSvVhsds/qiDUC4oZL2yfMR9Gt/IjZCMqywuQDMrIFPaAMxktYyZ
D6g4eptp+mOlcjOEgyJixSvcwwYIbx3vUur1uhW3vvk204FoMG3WUXJeZqQRpq/oIfTLGwHzlOwY
esFnKXr7UNh3eZ2fwQRS6M6wS55EUvkmtMJ+yU6e9paggqRPDIUmipRswG1jPlqb5ReAVoatefAQ
DspbehyIT1RFFcQma3oB451+t7zbPqU3D7mWVBVczLAkKYdDKVjWRJUsuQdDeUBn6VTpcEkajFkX
ccT0Udll3nLRQ2ppGNQCkK821C3lbUQ9pcgZ9KbUzAYcS3KgOL95q4TWpIez8M4pxupwpF1ITv3d
nGznzf3W6stdNcRXhDqOjfKLc3sK9hrJVtRJODOm4+oWL23bv/VNOh3EyF5LjBu6eKcdjcu05C31
ER7VLD8U5hcv6ZBrKMX9Xo9P0qoue80gb7GC3kkuTcGos8AIJct/LAuJhofG0KEejad+1k+TA+MI
aUV9iz+UvXafivErIhE0q99GE1XwykR3HLoo6JHWQszfluVDP8iPK4gSwfTOG8dHqx8CiTwQk/GL
JnRfy7+JQQ4IkW+LvfuarOEqgWJMRhtAHXxLq8qyAOus91YXX2tvh083+fFMS2QuPzhATjYHEeS5
IlNDZclMX+sENBomCmlpoumC1VKjcou7zsuDoe3J2uR5mtSeeerL7WHMnmZkGAzT9KuyupeV/qib
UILnOdjQVNH3/XlZM9S+9AhU9CVe0kvqxle3evLmzynaSzM8+FzLLo5E+TJ3z4bV0cNt8T5XklkP
hYNRHc5/Y/ctG3TMXMhS0Mu17OrVTKuLcD67SJJsps6yHtpH0b7VbY/SjCvvvGw8CplmCu6uOh7u
LR7Wizu9aauOksdOI56Rusy/l9P2UrHMqQTuFfihLr23AfJuCrDd7s4OzkJ9v9yWnoMlrrrLaMmr
a+z+aG/v/jcWeX8ce8L20V1VC/11lqRgPDhK/9//86ev+z1JskzDUWLQjvi38g5haJqwP/9eUkv+
XtwpezuT8SmZqqrx/jEo9ZCcNrC/Q32PpArJur9X3MmfvKJ/0XngmzIz4z/071QO9085UlILbUE2
xDd6y99K/NTQmbDS/VJAma1yGWEohiKZQG5SD6iPEKnD9qPcYeLv4SAr2HeHHGQmrVzQDJqf2C1Q
Gify7PqcDu65bqqjx8YyJT1cWV+63PQNq77UnowK+J97YV4VJX62Pw8eh2HiRoYdh7u5QuXRL91k
hO6I9SfVTT76XTqf62UNvD4OexNZKCwWBtqCDEIRk8XpBVBMWNNvgWOO9o/tfF71HR56Aje6wzrA
TrW7uS5/6PYA5dXPuwEUda5huiewk+Oz45VjbTNCg1bsugTq4wUMWyxKL/HQnk14puPWXOKVyyod
bggWoElzNklxtigDTqx+QqtkwAjTX6z3WyOu6laYBkUO1ssmxoAJ9V9PtbmX+GHRHlJ3u/dmLEWI
MT0yosj+TLVqz8nA0Yxrky/hm/oDPZ4oG3CosLVQrm60qDiNDBXI8WU3Ii2uz4tCNKf1JSucAPWq
S2UY4dR/30aAxlkSCbe6JJ6HMZ0VjKZ51fuCxBg4ddOQltIFH8C/JzLQYLLI7pbqIlyA62B+HPRj
HOZzDOdpuE6pFzkbre2UTxRwLB0vtEo0WKgR8RCrCrrNqeAhLhcHsQBaUrV9Ih0461l1WeRM41Jc
18ryqyoOGDxbPZxkyF1ZYvrCZs7Qa5gjF4/qZQN8FYT1roU/ejC499nvR0Ci6DINFahuLztukodS
pP60OKTwXvRek8wfqjWonPK88lJngdquZICVdEqrhUkFBpeylYFaWGpeWHXQtrmaacID2nhbBm07
qvaxHK45LNEt34KkBXHS2EG5L1EGet4x9bCqt8vCN641E0rQU08P1YBKUDFd2LHCairYzTU92fy4
F9VtS7RQ98pLmvJB3L8Y/Jn6NUf/WEkNT5kWmpv8+XcbPzd6AHy4p3s3+7rmRvVAMEWHa4aslObB
VNg4BPBdEJt27RIIkWAr1Bf1Z/Wr+21uG9QpWZ81Qnx9cx7HKVBvpN40XvTQTuwTHn6HlE5gsZRn
xOJ90tKyxx6FbzvnKEmKPsSG7WwhsDWirZjwYDOENvCU52G63IPUIpxY6FNYgYEmt4uIQJN451F4
cP+4ohpwsqsFGeJODQt3tVF+cCNtdgNmBVkJmxYLM62QaGKx+ZY49IRz5lgMBFNnba8uBWAqlWNX
cVjZO8t+R+NORhaDlQE3nkx+KSCDaRrbft/ChnU8mBLs6hqkHYjtNWhdB189ti95oNW/LZN90gWE
MBcOdBIDW18DtBtDW3A2lR69fZ4a5U2Oz5khz2plUv0gUQb7khUP8ShM0LWhvxWkALPjkUsVJV/S
jcRcntW/rwtMD163rmrD+avhBEDJrnuCoRSJFINgtWLUuzWJgXhZHCK2FuWxG6prnegwJe7ZRAMk
X73I2gtw7fbZqFFH1w1/qPtrM0f5agRqtVSpHWQZy5Z3U+uxs7D82Vf8inM8T6CW2DJC2irCTp3d
oxa/2gg90hVqpzRcJRMDH2Qkf+t0xlXtwo5/0ScnUj+ZVVqo3iMpsZupOEUrSPxQRtikToxMOrNy
UUAoy73INJYLylq+iTasx9nY22PgIUkIJJGO93gcSKvKnIuo3chlaif1PlzYAIlZngcomFqGwkLH
NmNLNTGoUCQCYrztdkiULqg0mz7jBNBsBGy9M1jM37WA2iF+IDK5r/vP1b/EqObB/lTXoPaiemwr
l6+uVz0ST4prR/VnK8TYtFzU56u1a5svMsUvix9Th0FRQrVgcVQaJwt3AR3ac9Fa3NEgHrTQRq2k
wMdOnR/qNqp3Hti+wrzvMjwQFCKf9brJGKHTPsx3jHp0zglLRm77ebdwYyF/NOpLRX/LGZxI0+uL
in5q8cEQvaidZRkUbc1bLeG8AuI5lO5t23V6m9q1p/jDakDXMbYy8TVCDqFNbs7car7IshfNGnKE
x74NvVtfVxOEKv3P89ZMwQ7/MltxBiKkjdYUZZEKVfVQ/oyzM6e9ilUxW1AFA8CmhxXBigJVi6T0
wsTi1DL5/WD6MW73ySKP8w4u38ZbjcGWsRA03FCHGZQhBKPeakxpGiJcomJN1tPKbfM7DHZDdHZN
mhETqh0pG1+FVxVq1zS00AzLORdU8FKRKs2fLQsKC58vkc9kDhJVLKKfv3bkBcTJSvLEFvYlp9PW
OhBJR74l7uNESc4hDT7h7pqBDQKqYbtAkVgQX0vYsWoHqeX38xoIpvYW/4y6A2fV5M4RjGcVlC0o
CwBQKwaqRcHoElEIsPAoG0bbsgArQjsffoYS4jDjsLMo972oxwVIXVQq2N78qi6+JHzqZnXZgAQ5
Kzy19n2+flC3d5OTvxfNJe9YNhoqAqlDgVydQX8HOkmZN3gngch4Zjucklugfg7DjyD2mus25eGG
VaN6H1QMxYrGjuAY5jGov5pJlYD2XgrOF33kxDAz+hqvYlkuGPZFNgfHzuI0OLxKjqKYHnwyMPdy
P9b4eezr/V7iQ8CJrL6Bxgn98/mRsqin45GFtA6TRjhn6lFMtcm0lg4Jm6Ix/XXYfqiXtg3CGeQR
1KY/U6oFl2IJK3v25hd1utB0ChU5zO3D6smoxM/zRUVv9XsL4MEmqrOdwY7A8sYe/QoT3SFlYjbg
O6en0LjJ2Mga1ebE3T4asouFgcdUcK9VjslHqIMsZctJB/LV1NWQROD6LCMYiK2sg8Z2p1Mx1l+S
GpXR2LvHJ1kcZLfc1fvwqd7FbaB2Ps7O59gyv/QJ+DM2IHPRaR78Wmsh6E1d0HsFakWOkk1vC+dk
rIB05ySEJb9gx4Zr5oachNmml7VFHsVtnR4MA9aD2BvsjZjuJ8u4W6YCaW3kPG2b6q+oBRBdnUFe
m3dbWChF3qmB+LRAkG0NTfdrKNQbOiAzPT57qS4qUsa6A/sJOzTiHhzygH5aOE/QEZ36mqZsTzcN
58qLSP2Dgui2bPOpMb54PIaUJGcVNKlwWxWcfKRxE5lAXWjhsshzafBQOPDL3EF9DvA2RliSoD+4
+0XXubVAqno0itTPLLyOnCxQy8tigJuRLVacgXT9UCEMN56KxwNz2DTOukayJ654NZhwjprpKmLo
f2wkWtBhUdVn9eNMYELHU3OO65wjp5QgguSeaUX4mQ1NABLPsB7mBUMHkCIWAU8mWyR67GiZwKrE
Ax/msKSoycWEbUYLwkz5KiZ3MRb19cwa87bQIEfePML67kaeweAWlpMrDvvGjUEmocVasuHLUNsk
UoYp+Xi24eMm8ouLfHKHcSTbGwOPY1ov957YSL7InLvjjmBAjraSnZIbuXu4zl5o1HHU59V5Z/96
zWtpALDjhHUsZvLsX5UvzTaJXu9GY4ubckn6ZrkR4pdhv3oIadYXW3+hg+MLWV5qPLHbFY7h+qwC
cMmO16bqghprUOjoQ+VUd2V5scGV7gaKWB+6Pg1yyPwbUGtJpQEYFPgm7CX9ZnBOqZStcNswRwtH
tceWCkJ9uT0JDzWFuIfYj0DhsacZA4G/MM6eoIvpKqlRFnZa7B9Ke0V4Zf3S7f0306Wj2A5ALvSi
eD9V+muzYbYL1J3UGCPzGsJCXAg/lbQOx+HHZLcm8LkW57qie+eJ7ERH9HXX2/sZJ2tfQc+HBf3q
HM+T0ejeZg+lCNz65Iw8EWCNYkABNrOgNq2rcZYaNsrZ3LPFGPSD/IT8DgpCJBAqm71HzGq8uh02
40IiZ7s3HwadIytGd6w0QfKOGSbLcdudy7W8ugLr5hT9MKcv7usNuhYLXwrEDB3xLbf2e+mMUyTb
FlnQCQmxLSdxT3TkkRoOjEa/z2TP8mP9uNoN1DBqDDoFhlq6oIGKLX9u6uXFcOmwNuUzTd+3au4v
a5O9n3Ocl3FRS7MMi0g5vugMuNR4Yc5TKJbpeI9yBKr87esuGXf0iXgtTNiiIL5eZwIObIu+vrrI
aknUVwvCkUq9V2rfZgKQ6LKcKhfjUjQyqEAWnehIcTASSMETXtSeXnd80AeEQObsbsUYXe1xdYKk
tOU1dIscvCzHvLkRSY9q52r1BnyVXhx7kLpvplSzqcbU/1VZnqVTXdSe6Ek3ChA6++arTVW0bqRW
LzqgXCUpRFeeGQREas2rsd7Uw6wm0GuwTwgzOzbreq8jAUoKRYTKEjeMa8UAj/2RI8RGN76In9R1
uUwV+yJBx2eJwP1GSB1f1EXlhIm6TJAOYcKQ3qn9PyUkCJTSohw/LQmi6bRfSxJCdZZkGmdXRbGK
OIcgZd65FR6U3G74oM6pmhKo3rab2Q2+Hg2cWFO/Q/1FKY/qbybB3agtSryzRjwwCxBsq37La+/s
YClkVtYJYOvNgW+ek4hW04HWoV9qM9wM9ju3Tuu9SKJt24oSdffizAyXb04Sqe5zjTtpJqbAysxr
oa++Y4MfAbb7AEoU6cDeoaNdQJbIckw9QKJ4m21dygn0qqczoenJ4Ekim9o3FxvvvKy4xVtR3iWL
JgPmx6a2XqT7ZTB7updjNHUmFbIzvsgaX9VZvp+3RYcn8ymeTF8vXeg6wHZH8+jW+l3fo3XrgjWT
pXYukeW2M+drk87vUgdseaJ/Ew60yBnp/qKKn3Go1ShLYyor8rSacpq4fUkMjs/MCJse+6ft3mvg
se9bpDoYKCEHKZWfGVco09BAIhQaNMzj7TzGaO9mdqDeqbMWNuSv6Q9EqEgHdz0B65l0CgTYYnVD
OZgBiSehUYmW+r2D3RKUKjgHoKhJPgY+kRJ0Jd0UELVNB+vWW500N8C7Z0wtO8VO0xE991VkVDtE
RVEVNS2nRXDdC9XL1dvUQ3qalk/aJCgW6AiT7ck+vWt7eZqs5toLROyXO8dhcbH6VcoGEPle1sxc
KOZN0gv1K4owqncN52YOGsr/hiFTYis1RuTnaM1Zews86OSZcHGh9QwZvS2dMo+glgEGMJs06FFa
nDTgiAUojJkyIDV+3uidzZdToG4ysKVHYU5VTPXrDvJnNNdV6c9OXwBmZu4F+eqfS3Qr6NBVVF5E
0d+iqUvrsOJUFFmPThnNHK5CJ7R3lKNa2l5aild1qyCdGVgv1/qbhnY1bs/IPZPYcRSpx7fzzjqi
z3mqQYYX4cCgLsMAkd+qrxMT8QarOjemExU7qg14GXfTt2ZYInWj0pyTp0cKk0NNJSYzROsewwp1
CLhA6/Psh0gR+BuTE2DNw5qoBiAiu7houSS71pz9PDMdpJNV6PcuZYWMg8pHO7oAwxwIb4liuiOJ
i8zRLJkCxuGETNHaR7mkgrUoczhc+7jGT6IAEkHYsMaT+pYqJVPrR50oCbnquB4YDKFARMeor270
CAMXyTl4gxn9s4U2g7ov6khLqHPzzDurh7FR93Z6ddUsSjvSsbp5XgxoXvA/qKrjub54DQ0DDiWJ
HPS07VdIHYBN/Ey9SUktZ+gkYl5YTieZXBIQYVv+0JEMqi3YCTp3EO3RNg9UgmhnXvTzuZHcqWfX
DB9yBwY5M46ck1tQiM99GTZfVufXD3cNssqJfcxJCDPELxYULEg66TjgLezcpfQA1Y1QGaN6Y6PZ
Dwlz45lS3VlkVBIbKlvJ41VHFCRqkxZhvF3dmH9W/1Mg6oCGVEGakbeofeWQ+DQzSSsXlNGg+Xmc
kNCqZHbYJE1T1Z6isPRk1DDoW2gqmNT0Iw3FnvihTuKuIyMkk0wAPk1eCf4TiT1+Pk3fZbDHM/5a
5ba/Lau8pnPH8hooQNW3UCtCV/g+zNDU81TLLnd9i6egwqwdN5dCoWJZoeqWLRQMmVud1UpxAWh7
23uVKgNkPSkynqfRQzIkTUqgLTZ9QUO/bh13m7Fi2jknFbp0yds5EJUa5E45BTbtI85YvrrmuHeO
O83TAaHYPX2ngoz6+p3QP2iC5YfWI0gbVO5QWMoyZFl/Dd7qdql6YCQXsNb6sv4/7s4suY10ydJb
Kev3oMU8PNQ1a5IgBooSKaaUkl7CNMY8z7GtWkJtrD8PgroiqMzKLMjqoouWlqRIIAD88Q/ux885
3prn0UCTQ+6eTAWJ7yc+jAlS2XpElhiVAQ7LdhRxw9GtXmqU08FB5f7LyETZvOnHdCv3VfZE/+tk
LXfHMydcLr7IcFQ8vW0AckFT5Cbi+X4lO3Rg3M20s6ucbCcAQOawQ6Skt/ufBRvv8KRQy4lu0Ny3
nC1h9LZR/iVRIFZhi5oWxVZ2s8AIlz3UpnNCSy2e8Y+s4Gqmf6OsJwcvmZRO01jAXRckTEUBBtZM
lxZYlRz2ERNZ1p+WflIMOgDGaG7CXUYsLmumJUGRrV/WBsZNW4W8ECULhhHBa5hKPtInPWF/5g55
oD9ykOdQluvMvvQDn+0pumxDe50GWID6+au+tF+AGsF/Bjol75I34PEdYlYjBjPCouc2ySKT1EtC
DZlDEAyv+g4NKouIHJ5W3qRM3ASZey1IsmVhxDTQ833aJTbbbFwCL2zluHXkrxw6spVGbGdyHIv8
UgWWBt/sxu6qYWAetwCBE+SGy3cZV926IdTZTDy6mT67GIBikvWyg/q1rAh2Hajz1wUbXhFU13I+
yicaYoc7hOHJvDa0F+Fw3aAsGiZlrRHxVYAbsqkqqNZmilazibw5usa/al3O6dYPzvsMhBuOoWxo
MlDLKDDtJAgbVP3aYXZ1mLH+/RroTfS5LpriW3toKv6E6/pbkfHfnz7kDy8kSp3PBeTuKAjb5h/L
RegiJ1bgT/6xylv6lt51X+vp9VewifaRSSWP/Kt/3JuL03AKc/GPXzL0XVHT1tHn9qDkCaHrTx0P
qP3/53/kP33SY51UP7NQjWKpqLuqfkgm8yygIVez3UU184RMRqs/VKaesXQkUxHbfKfBwkuTzrxU
cuGT6frfciSHoCZssaeVUg1yroXbowNd1zUOvA5ylc4G5kSANPkIzrsMIk7UFliyTCrtuhBCYHoU
AWRqWpbv5rAiD1ULTtuOXHdTEKlPg0fYXYw+EJboOOp0aFacM98izUdrqYI/OtoL9KZ4KWlAEK55
05QwVOs6cLZ5s3Kz6pU/RGJ5bUAxi95jAnFTafbbqNHe+Eb7wdZfKhl9dfHXh+n6m003FuyYHGPa
Dv11PWNr3FnSBik2b0p9rujbBriJ0/+V09Vv/dz8CHvjTUODJFVVoe+Wd03cb6JWe6fr5W3TNW+C
NlXPy7QFPfNJX3JaNqnA1wasEsWhUlbjdAdjdzPgBAgfvx8ucChcTTamvf5ln9bno4mzHN7jdWQT
lFnauUm/3SSz78YogY4L9ujo0bYtphetRt4aEQCrHq5C2gi1libM57Qmed3MHY1c8vwz6A5ChYu+
yt9iQHA3jB+qGp+WwsKvPGl2hYNhU07rbIN6Xwp/9WJUY5y3teJ1EaZrh5KpGaDVHXNf2xZ4M6lT
Z2HuMmNcnb0LDBL6UHc/B9mHsBzWtV/SdlF/H9HcSw3wSMBODePCVtrAObd2Bm1Vr/2V31WbkQpb
VsWbJjE/9EP5KsOEIGzKFswkJnqEhuYT9DRJ3G4cu8GhxcFl/WIcnXXR0eHBDkjREEC+yKV8RUOg
qyItP9V2+CLUaT4+Ts6nYaSYQqZ1MZR5fYGH6Se1Hj44DtlUFl87NQysptDpoAzgtcqtmhawqn5j
h9at4mPeEuUlfqIAP5HRvNc8vJ898/fQ0261fvwWeybG5HP7kRC13+Wm8iWPVCwd0v7D0E9v+jj5
MKDAtOPrWh2/pZ7VrGJIVOcIZbEkTpwLE9LUylOSm8Cz76a2MC4HCy9q+tWGqFSUCme1OUPWT8up
SUcRGdDfqy26931E69lYtbAo7HBX8LQrkgkXY81QvWzq4lbD9vFVXHLH0gyQyjSJHOJGia/imTut
46GdTsYl4jCDhrLJDoOpaFUPtK8aAIHPX6cx7E9QWDrfKXa1rh1GWaPfsJbCGGur5ALE13pbadNq
tqCsmwZeV3CGi5tC+Hc94p8PmkZM1Q35l7RhFih919xXRkHcEs46NXU/eR1X9MOqAtr96UXYrmoi
SUURtDl2kNnN0+9WldCxLIBD4dVXVTFXYPdYTPdNg90P6iya7kE98I2JUwxpkR8QTPPuo2yYVjkd
OYAaemOdIT05nywMi9Ch+5syM60bZ0x2BokB1YiBE+PC8FsoQu6kncO4de9qjMOLud3EU0MjNi+c
3wxzdV9rqbqbLRv7s9a9G8pCfRfW9MFGJ9u9sqHTbSEkDqArZnYLaxwCE6WbIAus34to/sp+qX0R
hmZBAbvSUv9DVGb5havlFYrbAGPq1tQwBmGqOJixh/SNO481L74pXLP/vcZZLkDI8GZ25vB2jJ13
y689lU/kU7McZhuUrujs3xq7i68xQIXFW2CrWg0D4F8zu3em3X6NqtHetWbu3i3/K+nLYCnI8vT0
1o59yH7tXLxCu09j6prggNuHpfPgAl2rOYXLsnozjgj5ogbnch1jnUsU3tFrNveiiW5muhNeVMlk
bqYARCmJlevIi7ubPMehxK31kos2bweIlklzl8I+DN36usairGTosopZ0uS4b8XAxfh/ETwmLm59
uHqiTUsAbfvflAETvrp86eU8REmzF7PvSjkAD0K1T2ZaQzfpVevCMSz7F22oSLPojvVsltKbKMQm
0L+vp3wTzkJiiGnhniqguagSmxc2qKNC94CQ3gNqjzRjor8T0p8bzY0QVc+Ds56K9yo0vaLGj26K
L4YxUbYFkqmNRqPNvMaDOEOWNkGsLVFlixqOxqmrulNvfcQHK7cernOcbdaNej6zf17WlHnGCIVb
MEcrN2i8FSzAdzTQu4rVOzXQ2elwH7ADmH/N6KTnGsqIi1qzVob6QfeiGr23U1zAECTIdzCVL8FZ
ApjFr5RppnRQ6PcN2ESLSoCadbNTpe8XPSCzmwzzeitttgbJidr8ruWfkk6ZV1bvvkJt96LTnJvU
gK4zlXj86fkI7t9+HjEY82ysy028ZCzUr3YmPOORHndoXs+rxvQv9Ti6i5vsPktw5+00bOPKxHmR
jONXdUQ0geZrtvHhd3z7pUbXcCMbb30z/TLoZYo//a1mhC+jmjA+KM0Q6fY5MtTbXMe6hqYfI4Sc
VXJbRmAzbWq8qXLTPqf3u4mXYDLgVZ7RVKftzO7CimlSlgevwibSV0XkIXCchldpV76ccVx3IndG
rN6/GbTPM0xfeieMiNNa2vohJe1eKKY1II+hlEtfALXpVVxzELiVjv+CQYehVd0STV50JEr2TN6f
VfBq6/7T5ObflAbqDUJ0Wlp4wPUY9cxofM2cjGXQ/fJynOhY1AfeXYR2rWmbV0D5VOSSV5Y9vMzx
qqH+dmU1lbFiNK3LsQc8yr2QjyMlMzes6RxE464gKtd5QDlB8RJeOqHsSsRybhCC+Ka+S+Fpnych
AUtscbqVnnJv9Q3FB+291b0f5+7b6PHEXv4H9CzPHyIenSVkqMtPnU0TzbTglrnxeUfQgkVC6dDI
KZ+76x4nhcaF/768TiU/eQlsSvc3Ti3YaXLZlG6kdVXd48dBibdHWkQXPVIOzEC7b5n8EorDajAM
+pDy8KodvylYxtu2hVGC/jL0kf/wyOXpUYBxZ56JS4MwwNmXltdcPnIyDBvTj1+EUYugVHu7vKVZ
cfYf3YI4FNJxUq7//YVC17hN5tcTKWylXYyv6F9OS9S2fL98wuXVlmt3pXg5fFkGeRlNs8spmyjm
JY6wa7Cs89atLmvy2CEIX9PdDGYaHNTU+c19U4e4S0PX3cZaf2c3/X3WD/d2iz4cF5XXQVQNW1RX
d5jjv5Vf+HR+NYLf5Mcmjl5b/NocPzl+fi0/yq/6JH4dxC0soXQtP0c9HQz18W4cdLCaClvi7uD6
cjHYruez513/+FoBvQzr7L2GA5Ezw79qfJpQaVp975TcvAwUIgnx90dPtLNjB42SSeyRMI+QWnez
kq16TEgJRlBt66p75dLddtDmHSKJ6CLWcD9VuFOtMd/MTfm2nIvbGeeytZFxDulTcg/hlrKWyQnr
xjsv5PahZ4rUmfYNufvFyT9NrV+cRxhklSYml7UaAlzAp1NHQEJc0XwIeEhxc2mX51kF8iiPBiOc
ZLdaYMznjdq+s7MBTSejt8oMbB0DDEJHDbzExcU0ndBiJJiAXNidVt750bTqI102M9jFNEJE9JJl
BQRABsNTQtyX0H5fJVZXAANNb1uUZRcWXc62TpWZ67x+oZfGDpO2ESbA8Kbp8rtugCEfFfkNJ51N
Mz+kWTTPMNoB76gU167EgHsdwF3sodJf5E7fXWRR5mIn69DJp4JbRj0WmEPKLA2EGiXY9hRlBOHQ
VP/C0t61cO8iOHip0G/g5CVwa0RapmDKWUJbEkxUninljwFOH1rt7QR3y4frR3cdbyNgXQMLcATI
LWAFAj7D4gYKhS1YwRpsQDRpYclT5dEqGEoMwzCGaSgQgaCOgkII7NdQE4SXOPBuBGeVutUMb/EB
wuOW0sanX09wGwUMSyGdlBzcYKaGMCCBHAT0SsDCBAMRwEXo2EqAW3A5rwNO1opublbTLz9TXNxS
qdyGIX1LcEypcn9LzrLRDKo9FQ2oUnhQFfi7gTdjvBlGBHK1f6X4EexadBxRuKG2uG3aTzrH+0xR
kQ64Wx3wq4BuwxVehD0DR+04zcZd5WqbyqXNDlVCDxO+hnci37GgWdepsknc5Io0paJCrunWZoJn
WuH9azTAas0qrNNdw5/azt0EOfA99UMb7UtSvaRGsCvqaCPRg1F5V2GWbTJtpZQupChsid0IDM/Y
hAIgUyytY+QvoKIWowarCCgHkX73sqDPszsN7G6wAjAmtm0TU2dv4/a0eIW6X4Jk5bVK6+Hish9L
hBnIGUMLAFK9Ck2FKky0G2M63DiwoQY8YBtzS0HMD+Vep9s+t2G8zespTrbyipMCI4J/h6SccmkY
FOc6yirSlss4egvJHlpfsAaX2MjgqfjWKKUH5+bWHqe1NUNpqz9Nc7yT4dNHn9ID1BtoGL0UXPAK
9MNt1PlX5kgvElvbjIa7lRGQj6K0jMx8WefVCrZFCDAvkvblg0ODG0BX+ym9zHwoS3q1K4DybF+n
gmVfikLbx6BNB0X2nfqyHLCSV2FlYFJdTuqVFSnXxMbL421AMHluO7pUGlcGBcgB8oWMq0MD1Jzm
C4CCofTr5i48jo0MXZA46xSct8uHa59uNxXi3W9F/00FsJ40yC+8f7mj8jc7cJafc/IxOhKup/5r
oWAn7Jobo6u3bDFQzIx1S0+nmj0V1NCni2pGW5UG3wr5uaESG1jJLqH/hT/cap30RfLpbpTQIYqu
U2a1U6zoygribTfQgsq+lyAUvfLViA+GfLcHheJQSNsZGrk0MQlLso7v5PrBFGzcvFzrIZwKJ9op
vYpVQr0zyvbKxUI5VWgIZAAd9i8y21slhslWwkPGjj7OA7xQ8JfsQuPQhVF13VLFkLlTsuzFmU9G
3feCq6691guat8pN0hDFUsAIunJdDN167nGOIGL30s95jYNY1ewwvFyHo7ZTsTFU6aaVqoS7cYQb
MIULX9nEvHmmREsBoWJwg0CHeBdhMYWkS3O3MhMtztGBXrJyE6hRrEwmlWPcDyju+qpbbvXjnC/Z
j2AEPXTG/FtOQH+IUv4IUv7jfx/cSWz+p3Dnxce6/Rg8sXcFhXx41iPeaWATBKZpu46DCQ8g5j/F
s+aZ6mqWhyIJ91fNEa/7H5Qhho5LP9im6hj49P+Ad5o8AYjSdjwUaNbfgjsd5znaqfLysK1NUFnN
faYLUcdecwtaK+mcz8KFHTivg5BuMw+6DYvTvOBU7zndJ055yGCYW8jBP0gIEEowQL51NUt4YEqg
kBAx4A13NUoIEQXlTRZgcOMCMw7q9AZ/jXFtEHcU9QtXwpC0oDJn2XSlVwb1bRPS36kFbr0KwwxG
nALZJ+kwxDFcrPmmAYXJXBA5Zem8qtygAmWcgouwxIt6lhBpIlZqlYb+fj0xhZbgZF545Vs3HN5Z
M6Yic9EGt0aDcASg7rz2R5gPLUbmM6Zy567stULaVHLpny0hnE3jw1mCOjf/FFGpmhILjWKW3gHt
buAa7TSiwTYg5TKID00JFKu1OmwrYsder9+Wg3bjSlDZo4sxOTovRuJNj7izkAB0llC01jjmJDh1
sLRM8NS3DS/C/sW5zC17p8KNvJhtF1KNHZ2XdnuvhhjjIIRtzkMn/6baxftQPa+ImOtKedNKZF64
10n08LvAT3k3/FHHkvOmI9K29JLO4px1ROAxkXgdha8rIvOQCF1+bonYW65Et2qM7D7Jj/Kr5Rqj
f9/RW/mH13p6/ZxMISra+4TMIcw6EgUJ5O9V3/ytIb8YyTMGRblryDs68o+MPATAf+2Ql1iSoKSS
+BHwJzxU+ULbP1II0iFJopDP0smMTMdGOHszv6xpY0IWlM6vI3KimiRpkmxMfojImmw28kQySMhD
ZIeSVVbkWBG5lkXOlZJ7LdeuJQUk3sambb4sJFFbXq2UNG8ii4vI5nSyOofsLsC84fsLjeR/LXlg
/vjIWVLEllyx67fL0xtySBTalJl5X4qkly1pJtnm8prLW2rl1Qdy0oLcdPmEpqSrPRbIJK8jWWxP
NjtKgptLgrv8pEvSi3RWLrt8Znmfdve+IUe2yZUrcubloy+jubyOQmZtkmEvH7mR5y+DXJCH03h9
nUli7pGhZzBcbaG6+kJ6rYT+ipvnp87+WAsttm7Mm0x4suEEngBxVkHwrUBcimHU5gu1Vki2PWzb
RGi3OpVFGAk5SmaoY3AYpOg3khvQt2dnwNytOafRgkvNW4gkEbVtC8MmfXQv1My60EVMRhsml54R
I4cwNCEDlrAKW1jyAgnol5/vMhjFNv2uIbbKS8Ra+wZF5/nAyhLxSUnDqKBMdylFY+HHzsrwLYCz
IzxLdMYZdoAZMrfUxcUZAnhIfVlYpMUw7oQXKdqVnlBbnqpE9AjPX2JidGm470MY1ArVDBF3iCyE
gspaJBqixzGEetS9zeFha/CxhZnZZcWuhhYqvDduB627oJ8lygY/SvlVFPRX2GKt9Sq/TkbzStQu
gMNXVUPPDgtWZYvjB4zSksqoUEcH3jvY7bk8TjQ0MMAQbPPK8e+5dy9kT0k+8UfCYerhE7jwXz34
t/I9b6Xl7mZCPy4kHSHwwGW8tul4WxNIjNkmhc9O+0uVHrV+IBwHyIzDRUl2iWuRPnQb1U62QunT
wMaLGJ0YWcPCLIC+ozjupod/P8aQRKwrE1b+BDvfh6VvQwkQAgW9GGc4/EKuUmKLuheqDHIOuRWd
m2xtRGqZ5azluwy/MAYHo1y1xp3cnTrId4ozrU0aWSC9kfscdNxj3kOmwsQ1YjRtK7l/kwrTL4XI
g+FMo+HxZE4Ln9fGJzVJ2FipyLX0uoCg2PBaccts0WCdp+gMkSf5UEyEmfvIWNToUxlivmbDeO9y
iwQt28a1tpZ34Djxrg6I4kHC2oUUVcWU6UuIJXF71RvhdhChRi2SjaT74ouEo6uSN7bVw3LCAHWu
VlYAm4cFyAYuAhAPJciIIiRxbywRiAiFwC3eGehGhEzEaO0eGQVCDbQo1KXoTTqWXF1eTahQnPKj
cFaIPtcRGhUbrYqwLPRBWUdlvivRsmjGy5o7ImmxpM2SlSO/owqA/zWLEz/UGF1MjD5GknOhR0pO
L4wSSeRlIdroakzjjTApFgoPqhsT9U1JLEst+FquLA8bWJ5SrxcakDAwQlQ8PWoeIRNMqHtMa0e/
T6cSAPHeN9srEx1Q6702UQU5qIMmVEIeaiED1ZDwnLDCWQtDwyedEuKUTL/l9VEdCYtP2G+lQDB9
ej6NHXYA42Yc1Z3hd1ccr8t7wFJnpaNqKlE3CfnVHSMOiWohXwgVfcpuFOJ/oXTI7iIbmYzCjHaq
ZLAET7DQVA0SMl3G6Kzy/TAK4U0euQAbgkt8qKl3LNdAs+Wh3VJJ04RTkaLpEhwhROPFtr0Q4CK0
X3m/qVGCUa9YqSjDYhRiQ5hBlvTRb/a0KIWA0q2EKyVcGfrTcW988FUYgVwtg/4RokMjPZxQpXWo
0waWiuauJDuTWyLkMqFKiSxEOJKaaNxg3gRo3gYAXOhVy9/lanLbhN4iz4PssY0qOqNqlzL5ShR1
JoxA/OnXg6A1TI5Udd7PKPDMlmTWeqcDLRNp7eS9FjTfxdfAnOgAx3YoWuKafU1ImIk7IL/6XKP5
M2BOugN6NbSAHUxQlfma4yWuTggtoW0iTxL50pi5W2EFgZWTzbnCe6GdGUsaY0rdo8E205mVnetg
3tkKn4J1gVqxRrUo1CSh8ArBBkvCa5m7Db6qaB1lZQkQRKEHHaTsTg26SAN9pI1OUtfrRS0hTN8E
HSXGLhmqyhh1pbAXM9SWJqpLb3gAi4Te1KDKdFBnmqg0hWfTodp0YCuyh/Eo+R6i7HRQeMq/hTwl
fB0fBaiPElQbzjPYVnKhCYqNIFANulGh/AjyJEQ32VAVWqpSS7+Q36EM2Mh34d/NPG7kkhP6VBfe
EmpV4fhNqFdTUFRZixWqVpxmZMYIjWaZj0LIRHqaoIUV7pd82hGNbAQDwG6u2YzOe5HQ/i+j1+wz
55/yayDqkBLveTq3RZS3vxXPSDh/6UF/fqE/JuyQKH5dKEHbL//+fxTH4wvdvzgLPDE4WN7bwhr6
00ulGES13RdYQfR5owsqLrdkn4jkVRNaTFrkwf7PimueafwNXg+ZJJbvQqvhFX8YrD8ajj//pM9J
Tc+v8+QjfC66vBUyVABO/eNgWFge/JUxOLjAj0OA5BW3Bhq1aB6+DT8ZAfhLmqkZeCLpmvSX/ZeM
wBMC18/mg8uc+GtjcXipfw4GTv4WND4wCIumfxClYGQdzAcTk38cD13NMMmOHoCU//n5cPgRfrI6
/urMOLzUk9EwaYPg2vQPdlTbMjFPfDIa1plNAwXDUMXn8bRHQz80Q/lv7BUGG4HQ/LA8MQzHBdh6
MhrGme2wjnTVdA06GwnodJorBe+6o3dOVgqNMwGncddcvp6vFBdgkKlxykvkVwwDMKbLHQfw5EA6
3D1ZIWwl3tIUBHdUsck51Tlhs7r/yknyx/sFpyl3HAiXI5VdgSVwsEIsoGGbnso2gLH0YT3VobCO
3iyW5cECUU0dH31Xk95jTzYLMdNXDX3vPXnSE8NgoztuYjAaYP42cQTgPhxkl3X3ZDSMM9e2YCfL
uWtpbLCnOjcIMn7FaGi2ARlbDguiCetwNAg6pTGR61k6YelSQTnVlWL/ipCLYMqWToH7r4O5YZ3B
BGfDMFFtLV+nOjc4VjkEj1spsoVa7AoePeAcjWLY4YFinBGnY45BRwdbPeWVgt/30QcK+4Yuu4Un
QcSTDcM8w/NNd3DHPd3ZYB49G/j8mm0ZNCBHniFNNA9DTmqtqEpwL7Ysz3LwTT/d0ZBOLceuDQe3
ZgP+/X4jeD4poOPYOs7MDw844bmhPUQ/B7DK34EuZG3omPGSnnFSaCRiz5YIRXhbg5xJbzpJ7k93
bjhHx1uYb3OGsEwsCxteGgQdpiPGGfkpQToMk4fw83RHwz56bshoyG6BGA0JmbRxejY3GAjTMOFb
WPsOiKcaYUjHhuP2DVaKpbIMaOjo6viPykp4cphwpuJkaqG1k6x+aUZ8qqNhP+xpR+wb7hkGbzpB
tgXhQjDNwyRNPxOuj/VI0TnlfUPAyuPmhnfGnce23zIdjPaJrA7nBicsJrauYdmEZNbS3+RU54aA
10ePBukXfrkWWYcB6Pf8TGEdmbbugGpY0t3ldHfRZz0i/jbgx76hEk5IheDZhqFzoJqmUNnk64TD
LuvosMs9IwRnbTD/OTDspSfuk+2TDQN9MgEq88IjVj/hQOMZ8fFvTwrvDESH8AKoTz4rS+VgbrBh
wDgkQ3MxpHZOuF7iqeavCLtk42RWwOvUfnKYcLQCizoWJbZTBvzMXxBySRGRjdGkBkB3GP2wVsK8
MFH0I+WnanTKYyEm68cdIxJw6ewG0p+T8NN6lr1bZzr7CE2+DFNzWEQnfIzs79RxAZcDndBgMDhN
iDAOAy7jTCWJIyTDFF/lVD3h/fOZT8bf3j+ZG1RPCUENiupLGPFs/9QZov1QnTQuLkv8uIXi0TaX
o5WIC2sQSgU/QfswbQYFpn70sHGcbrwlpa9jRwP43yKJxwyF3eE59ilol2yxZLTEXycdaFhHHyiy
UEywrCW6fBJvAYgTXghh41RnA/jb0bOBzw9mRVxJy+nHIPvJMJhncFIgKtJIcvl6GPHTpGI81MCP
OERkNCgy01p7wYEplR1sm5RWaZhp4vYoTbZPOuy0f8XcMImiiKMoJy7R5cFoCBWDjZUatKZphu6e
cIKm/YJTxLG5+TZR+MPXYYBhgn8JgeeUiyXG0bkISwTmjYbDBrovgGApWx9sGEtlwATZEsTndIvM
sqEdf5iCgsNVs/T9pHgO5XC2EHUa2I/J18OiPMntU8zKjg0t6EHsAFgt+O/zpN1YQFEUidQaNSmr
nurJCjp99FlCdQCit4tNnYEVzkMc9WShSGdUOE3wyMnQThsPF+HpsVMDkz2DYNMk9PwZaQkIg8IA
qI+7MFNOOMzY7+9HhBnA4RRACMFV6iHLvX+2hxJ9Q/By2FxOfKEYR4fgjAY4Hyg4UYYDcU1KUQcL
xcPvGwIP1o8njnBpDyHQEXNjOV/JOxwaIC/a7sMThYXCCgIJPHmISz96MNwzOJ+6EIKF5rjAFAcz
A1CUeNyBuPGv1A0ckjV/whO3jx4MZgYzAhRDBP2HwwD2ZZGWPAQZD7HuSQYZ2i8IuRzwTshsiz5F
PvDBaJhn5KsE6tBBl68TzkqE6n/0ucrmCQXlka1zOBqAwHC4UFI8PuB0Yy7p8n7saFjceiqJjyTG
5yvF00R/9MhdOuGVIqv8uNGQowR7YwtlCVV3yiKshCf7xiK7gsMCzVHAjFOmzf8SSJzCgA17dM9b
O1wpJixIMGCh+j18ne5KERba0XNjUZtRd6cI8NO5ATMBXRJEQKGM/8skeX/haBU2yXGj4aFHc9hH
v5OfCWoPVgqwnyA/+zz/lNOTo6kIsm9wvH7HQOXeH4wGXHEppgF3uactwVJ/wQnrIjpieuwRnp+I
FS0SNbQE+0c8rM2TjL72O/xx6Ql+AYIHayZIz8/KrOIGhZTAEz3rSasq1KPjDQnJZXt03Ocbhk51
jfI8VhvydcpB6PHDoFEW0UQqgYmxlEYOwy6L/fXh4F1czE6Zl7E/6I5YIuAZJO4AFg93XhXw7Mn2
iQwL8EcKTQ+POOG5sZ+3R4yGHCZUWOlKQWiFM7rQrp+MBgVGslp70bCeumDxaISc0SAxRZb2PV97
NhokKKLr3MegJ5yg6EeHXTI3MCo0dGIINEaoSp6NBuw5AyCMXXQpJp1uSC7J1XFBqBwmxFVk6/t7
f5igIGY10TI6j7WmE64l7ensR+wbggo7QOQsl5+RP5k2sJugsAhd/OEAO8mIyzj6cGUgCKZYAagR
VWH5ccWDDZQoDATo/wNisHl0biJWMiadyCAmeWTrjhCvD0YDYRJyC4bqgRB7uluGdvRxwtwgcZUt
lNhrYUI/Gw0yOZUkbU/QOOHcxPgFNUYX8IZP+8Ph+WRuoE5TmR2Y6e532NOdG3vaxFEbKF4x1OMf
0SzvEP2DEOuCaNi4CC9fJ3ycmEeHGlTjTZR4LixPgm5iieehBsUV5HoPKs+T5iYIK+24UAO8y4Yp
jZJ5vxCe76K0uQEB2i/Kkzxa1aMPE4k/2R1tSq18VhL2w7x1kaWZxj/pLAz7aY7FAyB51HbhAezY
0NvkaCUUfx5mQHckErGI1cF9ThkQ3gv0jxgNmRnCgkYt8OxEFQmr2A09JO8Pp9ZJTgr94bQ/bhjw
ThFXEASJGgyN58k7uiR44rKdnDjZz/wF8YUHfoEDhAGNab8EnsQX1NNMi21E4jEeumdNneDcICb4
FaMBS0UK8Xuc6/mJitwXEJTWq8vXCccXztFVAjYM6Gui5d1/2sNoyzwDHyW/p+3C8nXC+4b9Czga
aEyE/rgXDQjS/mSlAGWwPkS0eOKjwUr5FUerg5ZVCmYYQUDsYiU8GQ0gUBUQlEP3e+/iUw00jKPP
FHJWFBbw2zTCLg//LdbewWgQjcH3gsDzdx3s/sJW+91Al+YE6ZeV2N1GX5sfemD/lw949Jx9foEf
3HOxBX3yOGmP/XDlB26Y/PsfT2rbS2D5wx8fA83lZfZP33++56/85LUeP9TjLzfR1/pj/Tmk+av0
+96/y5cfM6x57z/m/7Yrmq8/mt0S5gEmsAn889086+z9Pf/4s4vfdjkdgL/mH5vHa4mxMJcHxPwF
l6dh+FOXXq780GT82De++Vp//RJ9PHjXsPhZucdee919zD9+/ti0h2MuLnTHX/5P2wot9/+nndr/
0v38v+nHuPuaHo6LSd7wX73xn83c77nU8/n86Nz8s6c9XavyiM/p14/1P/4fAAAA//8=</cx:binary>
              </cx:geoCache>
            </cx:geography>
          </cx:layoutPr>
        </cx:series>
      </cx:plotAreaRegion>
    </cx:plotArea>
    <cx:legend pos="r" align="min" overlay="0"/>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strDim type="cat">
        <cx:f>_xlchart.v5.5</cx:f>
        <cx:nf>_xlchart.v5.4</cx:nf>
      </cx:strDim>
      <cx:numDim type="colorVal">
        <cx:f>_xlchart.v5.7</cx:f>
        <cx:nf>_xlchart.v5.6</cx:nf>
      </cx:numDim>
    </cx:data>
  </cx:chartData>
  <cx:chart>
    <cx:title pos="t" align="ctr" overlay="0">
      <cx:tx>
        <cx:rich>
          <a:bodyPr spcFirstLastPara="1" vertOverflow="ellipsis" horzOverflow="overflow" wrap="square" lIns="0" tIns="0" rIns="0" bIns="0" anchor="ctr" anchorCtr="1"/>
          <a:lstStyle/>
          <a:p>
            <a:pPr algn="ctr" rtl="0">
              <a:defRPr sz="1200">
                <a:solidFill>
                  <a:schemeClr val="bg1"/>
                </a:solidFill>
              </a:defRPr>
            </a:pPr>
            <a:r>
              <a:rPr lang="es-ES" sz="1400" b="0" i="0" u="none" strike="noStrike" baseline="0">
                <a:solidFill>
                  <a:schemeClr val="bg1"/>
                </a:solidFill>
                <a:latin typeface="Calibri" panose="020F0502020204030204"/>
              </a:rPr>
              <a:t>Costa Rica, INA: Población Aprobada, según cantón de residencia</a:t>
            </a:r>
          </a:p>
          <a:p>
            <a:pPr algn="ctr" rtl="0">
              <a:defRPr sz="1200">
                <a:solidFill>
                  <a:schemeClr val="bg1"/>
                </a:solidFill>
              </a:defRPr>
            </a:pPr>
            <a:r>
              <a:rPr lang="es-ES" sz="1400" b="0" i="0" u="none" strike="noStrike" baseline="0">
                <a:solidFill>
                  <a:schemeClr val="bg1"/>
                </a:solidFill>
                <a:latin typeface="Calibri" panose="020F0502020204030204"/>
              </a:rPr>
              <a:t>De enero a diciembre 2023.</a:t>
            </a:r>
          </a:p>
        </cx:rich>
      </cx:tx>
    </cx:title>
    <cx:plotArea>
      <cx:plotAreaRegion>
        <cx:series layoutId="regionMap" uniqueId="{2789E461-2D7F-441F-AAAB-3ADD6D62E60E}">
          <cx:tx>
            <cx:txData>
              <cx:f>_xlchart.v5.6</cx:f>
              <cx:v>Población Aprobada</cx:v>
            </cx:txData>
          </cx:tx>
          <cx:dataId val="0"/>
          <cx:layoutPr>
            <cx:geography cultureLanguage="es-ES" cultureRegion="ES" attribution="Con tecnología de Bing">
              <cx:geoCache provider="{E9337A44-BEBE-4D9F-B70C-5C5E7DAFC167}">
                <cx:binary>3H3JcuNKsuWvyHLd0EUACAzP6j6zDHCSRM1DDhsYJTExzzP+ppa1eIu2t+tt/lgfSKJEgiCT2cZq
e0zZvVU3E+GCB064h0/h8Y+n6j+evPksOap8L0j/46n6+5OVZdF//PVX+mTN/Vl67NtPSZiGP7Lj
p9D/K/zxw36a//WczEo7MP8SeCL99WTNkmxeffrPf+C3mfNwGj7NMjsMrvN5Ut/M09zL0i3Peh8d
zZ59OxjYaZbYTxn5+9PVzeWDMby9+7T6RPj709MsyOZpln86mgeZndV3dTT/+9MKvfDp6K///Mdf
G9nrZeGV895HqzyAu8k8mT/bs3Xm3h/8grdV1tY+15GHL5rlz5gY4Y+JTEVFVHmBqJSn2qcjLwzM
t8ecKh3zsqopikipRhVeJIsPczHzQb8LRy+Tnj0/J/M0xVxf/n+JcuXb4u+HW+b9FOZB1i4DEyvi
7096mGazoxv7Cd/KTkP99aketjPTb/pgWsMNH+ffiORnb+bkc68HyttZcKTPEi9MFx9040r7LTRp
C5amUlEVeJUHWh00JZGKEq+qRJQUmcqLl7+iuSNT/YAuE3cw/Txdx3R5+KHBOrX9n/8drM/pbubN
/FnQLse9Sah2DKBUCKf29tPFVDzmVZnnZUJfByiLl79iuhtP/ZAu0XYQnZ5snf2hAdouxtMw/fmv
9VmNQ/spnGP72i+oGlVFRVMkKqmiqKlSR1DFY01VRUkQVEqoLNBVTHfkqR/UZeIOqren2+d/aLBe
YbeYJfNgBiW7MlVs9MvP9iisKpFEUVYUWRH7cKWtsBKVyBK/huqOHPWjuky8MlXM9H777A8NVWyb
2cwM1yf1/mCveFIBilXEdklkCOy6nAqEF6kiyzLfSuqqoO7CUT+e75QdMPXPW+Z9aEhuUbt6niT2
8+xxli2+6B7sI+1YI4qk8pKsKlCpHdOIFxSVShrRIMFUg0Z+XUav2+iO/GwAc2kyHTz7VO7yuw4N
0s0W78eTvYnni/ciirB2NSLAsKUQvw6oROMFUdWoIEMrE3g3y6DuxFI/pB+kHUD7bN2PwYcG57t/
tzJLbJ+t6F7NHj2o4b3BCfHUJE2krT7lKZXlrlUEZ1STqCarsqBogiZ34NyNp348l2hXptrvkC6N
PjREx/ksmD3N0my+vpFM7cd50gYe9gYpJFQGThIPU5anKuG7apceSxovYosVEGOQxFYtL0voLhz1
A/pO2YFzfL9l3ocGZrsON/gtVz//lcybo+9zb/784qzuDVPtWJR5lco8zB0iiooKMVzRuuIxrF9o
ZP7Nt+lspb/DWT+2a7+hg3HfprpGc2hYb7TwoY2HaTRLmn0KLnSxqgFAnpcIFLLGI1S0ArJ0LENF
Kwg2UYm0pu+q4O7CUT+475QdUPvcmPexhwbmNi18gYBDvU8sWzOJSJraOjKvPx0soYRh9wqKwL/+
dEJIOzDUD+WCsINknwpeDP2TgIQPl9jeXk0kQAkDSFNl2EAKL1NJXINShsEriojaqz0R3p1Y6gfz
g3QHOD8GHxqgm2K7V+FT+PTzvxZabg/eaIslQvDYRVWeEoUqagfLdh9VJWyxGiFEFFSyePmrS7oL
R/1QvlN2kOyL6r6PPTQgP5yulVm++S43s9cQ/t6sIqApCBJsXVWGv0kghR00pWN4LjIhvCDAyxG6
vmhryu3AVD+gy8Qrs/37U58/ujz80GDdtnPqs5//u4317hNUSRJ4hV/LpNHjNuyHYNFaxO+XLPRD
uOC9A1/fXrkYemjQYVPoD9xezZLZz/9K9xtLQLwW5qtAKRFkjbaJ6xX7VTxG/lPUIJBv0fjFsnlT
rruw1I/kx2w6WPbFbj8GHxqam/XrZRJmdrBPC1Y7VjWoVYW8Gahr4gjlCk8Ewb63ER2p3IWjfjDf
KTtY9qnV97GHBuWWMMLnp7bGYiEbe7B6tGNF4lFOwktvvsi6YymIRIbSfct4d6IHOzDUj+SCsANk
X6xgMfQPwnEwT2c+ggSz571WnEAwiYRorCwh4qO1sfaOmkXIVqJUFAShNXQ70b2dmepHdJV8B1xX
CQ4N3S2x+GQW2XG+b++EQpsKGsLtgkxeciedDRTRekIp6hQgqkhnL5TE6wZ6i7W2A1P9yC4Td3Dt
qw9bHn5oqG7RvUuP9mbRIq4nwtlE/hPpMBFBhHU3BaC/iLRKKRKlcEpfX76A9T3ivIWnTai+03ZA
7VPCS7PfA6arRXRLFZCcKB2LMPLxr4yIpoAsxKoKo/IxvpQgoqZDkCgh7Rf793+R+2+/903uk9zM
Z/V6HeT9t/8BdZDbnLaLWfA8q/NkvvisezEyEDJBuFNeGBndFAU9FhAORR3kYsDi5a+rfDee+lf5
Em1nlff5ckuj97DKO6Ws/97i1m2gspk5e5rv2RWnAhK/siQRjbbZ4VUxVQGpzGuw/0WJKNi0Oopr
F476AX2n3AHO97F/EpiT0EFRq7VfLwA1ysj48tqbR9dRukBTIhKviTx5dRM66aWdWOqH84N0Bzw/
Bh8aoNvShePQ+2Fn+wy3qPC/27opCCd8N4IyjY50okoZkVGBElVEEYDULd3YhaN+ON8pO2j2pQvf
x/5JYLJ8HoTp0Wcb5ysWu9hetlDCI/kAU1F9Kd/oKX3EBoq6Kgk76Yt3t3j56xa6M1v9sK6S74Dt
KsGhAbwxNHqKowb/CubN4uPuBVkV2UGeV1uPvf3p+uwIjfKImSpKv3G0E0v9qH6QdhDtC41+DD40
NLfqXvjFj/tVvgipoUYDJVQqCjUoReSso3xRq4ECABG1dTKFoyN2TKPxLiz1A/pB2gG0V/2+v+fQ
AN0Semmzdj9mc2+PAopUIipviIZ6c5i0ArIUa3i+REclhfJae4qrxyPdgal+RFu3e0HcwbQ/9PIx
/NBQ3ah079p67Zn3uF+LF4e4FARUXoJp6/Xn4jFqzwVRkFQBTsxaPdVuLPVDukTbQbRP7S6NPjRA
t3mkWNc4K6on+T630jbpD/sHdY5IT/GooOoIKj2W2+J0DEHqSlurbt2Rp35Ul4k7sPYFGpaHHxqu
G9XvyAv3a/W2qpeXX/yUDpTScRvrbuF89Vg7DukOnPTDuCDsQNinaxdDDw0+LL1NVcqtsskfcUZv
v66LggOx8DHxvy8/XWcU2WK+LZ8T8GA5lLsjN/1ALhN3wOwL5S4PPzRAt+nZz4+zwNwzoC9qFoED
RXnpUaCudSnAsUpekiRe5JU2VdWN/e3GUz+sS7QdVPu07NLoQwN1o5Jls6TYpyXU6lgFEVwUsQoI
8qFAZ13VEhy3pDhV2YLZPRPya376kXyj66DYp2jfRh4agptKVxd/vyVh13Y0WU2RbesaAocToVsV
uTKRUOn1IFYnN0wQrJcUAeHd9uxAx0HZgaF+CBeEHQz76lYXQw8NxM1lVeNk/rTvw1loBQK3A1gi
u4l875ogCojkvkV016zXHfjpR3FB2EGxr6RqMfTQUNzoWk5nR/eBve8DWW22U1baOnIF7QXE9YCe
pkJWKY7gIXCAxOiq2bMbT/1YLtF24OzzLZdGHxqim+XyPpq1HX72pl2xP6I/j4xag9fwrNYN/6D2
WEJMHpH3twGLl79G3n/NTz+Ub3QdGPuk8m3koUG4LSx7me4TQvUYMQGhPSbZ9nZ50Zyd/REnBWCw
Is5OJAzoBGR/xUw/fi9UHfT6wrAv4w4Nu83i932WPM2TfSYzW3cDhf0KInWv/uO6gYpTOaqiwbR5
+eno08/ej1kSHt3k9vZYUz+MK9QdOPuEcWX8ocG6cZ+8TOYzPw/2DCsP/1CDXsVGqcF+7Zg74rEq
UziXbfu0l7ZLq3p1J5b6Mf0g7QDat0l+DD40NLcEeq7yxE6fZvtMk7SV5IBSRbXP+z64omVR2Kcq
bbOXDzFejvbsxFI/nh+kHTz7Ij0fgw8Nz43SOfSOEANKnvYpni2cSnuCDu0glHZX7Ebt0BMNMfb2
nOSaBbsbP/1YLtF2wOwTzqXRh4bmFukchHs+40EheCoKZt8Ec13TakTkJWVxxgMOy7Jk/pKdfiRf
yTog9knk68BDw2+zCfQw84p58jw/epib+zRjYQihmkvmEYTbpGEFpKjhinw8X8ZRR84Nru4ROLuF
trB+cUChH9W+X9LBuM8s6iM7NMS3xdnhSu87mUkQRSdtIzsZLXlgKXWllh5T9XUttLWZa6d5duGo
H+J3yg6ufRH297GHBuZm8b1AXUzg7HMvbQWXwEcRYB21kYSeEDvOfqCTBM7htRZv1wHdhaN+KN8p
O1D2iej72EODclsgQQ8TdO8O95vRRHktikPgk1AZlQY9tpEA20gSKAqCFJSQrDUX2JGpfkiXiTuo
9oUXlocfGrBbTKTpvN3JMLns57/2m6yGR4qu3AjOvv50tS5OULapatQdvO7BneY8u/PVj26HvgNw
n/XUoTg0jLcJLy4ZiPZ8PhaN79B8AKVBbcPC9bIvoIuaeLSSUFUcxlvPXJu5DX2yMI97q3/7cf28
oOwg2iey72P/JCz1MAuPWJLvU1jVY4SNJCKgHzCqaXHcqOujQg8LgoJu7f0dKnfjqR/QJdodIF0a
/T8d1C38LedUVoa9nGn8nYS1psCmbdu1IKmi8N06PRR3ISzYWkxUwe7ZrR9ZvmdiM0ubYPu4o2Jl
Cgd9fQU8kyzfa8MWmKzoE4rOSQjyvPysB90heRIam3Uq73ZhpR+ad8qOPPXZqu9j/xwMr8Kf/9yn
cmydjtabQBftTmBdQpUsj+MJMn2HdjlMcBX+omlTP3yvZDtg9zrw0IDbGHz97BVwGJ/36S+2XQEQ
fUXbwLef7uFapEZwJAHF6R/CuYwgWAp/yVI/ih+kHST7oq8fgw8NzY3VdXA5UJfOfv4zeQSqWw29
3yvSgjjyyI3Apvzw8TvpEZQRtIcyUQqrIk3dKYb9Dcb6ke3+gg6+fYV3XZJDQxn8b6p0foCyjXN0
ZEYwFF5kGOxXglu04UVqioCezLhWhnTdSGRPWund0IkH3DW/xV0/5P2/pgN8n0/ZT3ho8G8T8qOT
1H7ed5lCe2WFKEB2NUFC06y1bZdHSTTWA7bdl3NiC+3y0cplB6b6kW5X+oK4g+8GwX4ffmiobhHq
O3T4nTU//8/iw/b657+ntjUE2RXEC96Lu9aNKZS6t0cb3gJGneKTnVjqx/SDtINon8R+DD40PBeV
wSuTRFvYcf7zn0+2v0+7CloZl1q27X1R0C71xAvEYxl/jWo+rfU/1y4o2YmlfjA/SFfm+fenvmLp
j8GHBib8so3XWdzZ3iz5+U9c1LfstK98DuySv1X5DkBRTyLjiq+Ps/EdowqZ7fbyr7eEaSezvRNL
/YB+kK7MAOv2fv1Gi4/BhwboFm37lkGz91yroKJQATUlEm4IEtqihLVdFMKLSk70OGwzL91U2Y5M
9WO6TNxBtU/nLg8/NFy32UYI1A5C3NDbXuq2N1Ftb7BABztcgopaadz7tdbABKF3nEDC+XmKLoe9
twntyFc/tljIy/QdeDcYScsUh4bwpn31Fq0p2yTGvmNNooLmNNK6nyOhExGF4fuqgTsKeDdmNiD6
MZEOmn176tKbDg3JNz2DaMTKPGEjXc08f/+HO2HQInfdXoqJG8DldYMXFfR42IZ+e8pOdmKpH9AP
0pV59jfN/xh8aHBu2VLPEbbbq85FR0WCDhZt4R/iSnS9Ew0aCyHUhOvdXis5Fy9/dUl/yU4/jq9k
HQz7NtDXgX8Qfnf2436D+Ng14X+2YQXUgb3kpNfMIUQV0TxqcScJ9O9yJBgM/T8F89/odsDwbeQf
BOJ5GGTztA0MXu756nAc3mwDP21dNWm78q1jiePVqkhlJLTXq8B252uTWK7MawdsO2/8gzD+nM6T
5Bf1r7/nirb18ujppaIFH5I2gHk9/IdIMBp/vV5Hs9ZRaBeO+nF9p9wB0fexh4bltjIhXNqR7NsL
RWVf28BiceZzfeMUIapoRN3Jfu/CSj+K75QdFPsKhN7HHhqKvzB9in2fp2/vH5GRggFSSHl3fRN4
nAQRhI8OYMs7Z2ub/IqffiTfKTtIbrKAXt7yByHZetqzo897vnFGQ+RWbi+vhS2L3Eq30gslQ21n
VFhLL4Vg3bDQbjz147lEuwOiS6MPDdNtOnbJFNh31gx3hben53HPAZr59xSrwFpCSKhVyD3NFXfn
qx/cDn0H4D7l26E4NJCxPjflxIc4Ebrv7JmGCIJGcRvNS76lFctOfB4dh6CaWwcHQ9trbZeV8C4c
9eP6TtlBtE8Jv489NCw3B4ZalM9n2XzPEVwUNLQnfDdUJaGPG9Jq6CH/1uitUxq/G0/9cC7RdgDt
qw5cGv3nQDpFV3Hdsr19B25xYVB778wbZutlnjiBhoyL+nbcoSOgOzLVD+oy8Q6oLg//c2D9nM2D
X4RoftcR1RQccWgrydBfGgVI6xk0CbVJCowoGEwY2QkZ7cBQP5wLwh2gXAw9NBg3Zs3Y3ENf+MXm
tZe6Ew0dFlE/RuC+oBGxisRJd+dE1zeg/HZfZqfuZAeG+lFcEHZQ7EuQLYYeGoqbt80bOzzS0Ulh
h8s4Onf74KhSUt/M09zLXr6rOQ+n4dMss8PgV49WszoEJSG4ZOC/sZhWIEC2Bxv6fu/xbKsUcaK8
zbh3Vpd4jKQBQUckXEzQ/mBbWLbLduCkf3UtCFem1l8Esxh6aKtrmxd1hVWCnPLHVQqvH3Wjvvg3
LrJtbL64OC8tDBawb+Rw90M/bfFV2+UHt253Fpt0jMu/2hN5nZLnHdnYsNLaKP7bHDqrbaNX9zb8
//uK2wzze9vPwSybDYPMzuoldbL96UIPdUjfBLkf0df1ePL89yfupY0PbpKk/FJRVvu7VjTB1H6c
ozn/Yp2sUc5naYZf1l4Hhl2svWW2zUOivufTUTlfPFJ4VHARVNy1I9q7iAKc67X+/oQlo8lt3z10
ZmsP5MJSScP87QkSmzgxr74c8EPg59NiulehV5th8P5t3v58FOT+VWgHWfr3J+yV0euoll+c4kbp
Alpr8thQcSH8y4GZ6Gl2gwoYDCb/S00ci9AmikaN9MOkF3xyzfvXS1+l5xVY42uvQBsrlBZireNU
W8vC0ivsRDULHNYJR7VdXoRyoZuKNFXrfMJp1Xj7q/pmA48bwkZxSyLaoq2+Ki+I2cQ+XmU7hcXS
KrwphOQ21crb7e9pDcW1OaElMGJuL2ktBYbm8pxKRY49NxXDUT6MTuikOBPH/Mgf8OzHDzr4xbug
Cra+C4GE5Xflad00cYR3uexBYc2Ihqw8v4nOjNvqQT0zRznb/kJJwzLvvBGmM8EhOBHlDqgyxLJc
fiNJ/NoOyygY8aFVMVfLfd2vOW4QGJw9qN1SYooUhwMn9JsBaayIqUViDSJF+Fo6nMwqy5uWlThJ
g3gq0vC7V2XSxOAr94Qr1e+cT6thwnNfHBKfKEHBMyFyXd0JDWUguXajh2o9yLR0jNOt7sAvva+h
V94Wijqy0/peKxpOpzT4nguyrXNCfC6m5qVXBMkAInZd5M4VrYNTJw6u49zhzhrBpSyn6VmeJame
FbI2ynN3EnrShSQXt7ESGyxOynrk2W6ok6oQB1aSRRPbJpOsbLSxprnGQM0IHQccrS/dOP4qcl4x
FEn9I8iSeiRXzqzJSKkHjZ1PsQkkQy/xhRPVsE8IX93nWVyzkoqWXgiFehJ6mTuS/DJlKSE+i0Jj
UsuaFzI5ss1xE0qi7pr0zq0MceR6YjNSuK92Ew0rao4aTpD1IJbMiW/Sr1FOPGaZ6vccJ8l1RynH
PqfYV4biz+pUNZllxJPGrM3TXMqkKT5exJwqtnWF2s+hJxj4LF7AlLSSmK0ZJsN0z0MxH8W+1OiB
ZI8MTeEmapV8qwyq6EEdMJUvdYcGg0A8S9U7NY8GnMxPKr8ekCAcZ2Y0baioa359klD1kou9SQ2+
mWEVjLP4i4aLx1LmTwTtexOkw1Jwhm4mDQUu0yGwJitcd+AI6lluWeeJpYyJkM80zx+ninzlZMmA
xh4LnGwSS/6559OBZmfngWF9NzWaDyIxOlWD4KI2QmckZ0E+8LPgPHToFP/ehVExEmKxZKgUuc3k
4jQTNMqMLBoLdcpcSxnY7jerpFeZmTIn9/S6oUxrTsw0fS45SzeT9CGm1qMT5zMrE5nNudPAv0Lm
hUEybps0ifF16W0k3DWm+ZDY9b3vabYulM+CY18ptsqUMmJZdCPzsW4Ij1k+Epo7sb61bDAlfSWu
xqQwYJp1F/i3NAyeOccZywnnnVn2syN6p3WUMMc+jSp7kJQV42p3wKeXliMw3+Z8RuPyGrd/TErH
mma1bzNLVEPmZ841FvTAaMyJJ9qjVMtZHMbXKFccl0rGaKCNBS+8IZnpMrMUmGBbU1HOY5Yaie7J
JTOKaIzNZZA39jgTIpbiv3kvvrbM7CmNxEHjeDeRll64QjB0HZ855WVhTkKFZxE5qwSiN5Yz9Dl7
SLJRWIeXQnjn5BaD5PqNxrSyYaXhDS3PZFFmjyyuHhaBOTKFcJRED56Z6Vw65UJvJKYzwXCZIRqM
Fo4eaaemFDJVSAalL42yOGWUGCMnsljiPXN8jgnMEnJnRsrQAEqZ+k0jp5mUM8c3WSWcV95D41rj
uLkqrEuOxszlDNYoI1dxmJ1/MeRkYNUndn6hAFovKQcJtVhhnBqFpCsip2fejdUI40wiOs/ToaFZ
51xz5XAnOafXbsDcxGZFOaVe8jVXq4ETDLxUnghBcVUGeBoLt7J5TwLhJlKuc/mWq56z3GdmeKOk
AFiJmWqcyzmEInr2k9O8qEaCZjE3snUNYuBm7gmvumMsDKZCe2jOVZabI0EWGXVTvchU5iQclIrD
cnLvNN4gI75ek0wnhGOm7wylJhn6uTfKC8rMgjCCdZgaGeOzYOBGvl5o8sAjlW64HittTL8J9UD8
Ct13wbnPTqqyMNRYXE+wrnVCE0blTM9iWZeTqzoiYzPWLiNRvEqrhmn2g59quhE1umclLrNF+cR3
LF3RQl2y7FGZ8hdG4d34hOohVC8zDHkSReRchNxUfj4gVsBiYo6UPD5xxctWexDxygjs70JYUVZy
IfMchakKd6P4vstiCXuAdBGSgCXGdVbazKT2N0nG1FN76DkuJIkfemlwlVTCsPANlTXUOU1VKjOO
157FQp4krjZJa28imY5xiSPo0qgynNMmCSZW7d9aOBuLo6y6EcvDsISSEzJX9ytRZULhDMQgGdkQ
K8nj9Tr1hnZT65rjsKCyJrEnDirNGTSW+6UUa0F3crNiZeDNNV6q9bAKLkKXUj1Plbli5jPVxHoR
s1plmV9h6cayPaSZWOpxVkS6zFXFV86SUz2PjWoixZWrC6klDSvJzU9KQcj0NK2vfZKevJgJbwb5
1bIp+RRGdWKbVvZqWb7/8T/vQh///KOl+fjL1T+C5O1Xtgb0yh/WjPqFHdsx21djC52HKzb9ivuy
bJhTGFXvxyvWLPn1rgovxnHrk73Z8MIxleEOoB5NxUk31Ed82PAK7hMVYKrjrMXrDRELC56gdy9C
VKiHQcEEippA82bC40pZhLhUhLhQDi4rkvo7Frywbl+jrwulqJtCex50ZurYopzf5LxXa+6IS0Nt
yrkjufDJGbyNqZikA4RK62HkqSWzA9Wa2iJ1WJrIdxaXmtOiLs+NypROBCW+EjiunohQfXXc8Lqs
RurA9a8rCnMsqONxUJf8WcCrl2Yjc1+V56UP/raYlv0QnDBam0fb7hYHWtqqP3yetkZs2eqUw9hL
rTgThlHJD6lhujqfknoQ554xqUrhKhBs6dQ0ydjKDPU8i3xpGJPKGZap99XhCzrOioR5UWieUl87
RX8NAfYc0QZpJUMkBO+HK3DxmWfITE5cXretlA5w8eSZptlfOccmAz5Qhk1tFue+1UydMHUniDKf
8eYtsX2VaSFnMkf2g0s7T6geF7yuKtBlMBZUPZc5AY1QcnesFgELtOLRdpMfMc2eLJGYOvXMZyml
X3M554ZWaTosrNzoprbqS9Uj14pocpcBLURWq+GjFErpV04t7ulXTebkGddwE5tINnNMU2KmwGHz
lMphnKvxVJUiPZEfRVcWR0igkMF5jGzziJq1zDLSmNNSdu/tWHwILRdvdviRkzfOyJSls9qApern
IWGWyumaKzFD4cZVqtVDVypL3SqVsWbb4zCg7iSOm7tKDsyBFISWrhbFxG38oZxqlZ6bMbaf1HMH
ON09NA2/YWpY26PC8V1dzK0vmdrYg8i3MkYqeZbwNhNDAe5C5T5JXKFM1JM8k1gFds6VUiXDuMy+
WKmrq1rt3ohTIfPHuREFzBboWc6Fja5w5qWoGVdGRQ1GojrWK61OBqZjegOY7Cchdg6mcnbMhFyL
WWRFl7TJM6bUZTbOrWSgJfk0Ndz7VPGnbjM0FKGYyiXHD8TyS1NyOb5vGDLelyTm16IziPJQYYUf
2azMbIl5amizSIJZo5G4HhmiRWDMYwpSZurYH7HRGcTDHixeG034zc2MhtFI9c5lR5pwbnBlkVzT
RS51mBplmS5p8YD4eX5i+4YwMEvYGVbB+6eUujHTAll3Dfs0daRmSrSYsIT4xaVdJzKjfswCL7Kx
x/qjlHOToW1F2TgsxPibnPEjpL6cAQ3gWIkWHBvBT0aW6wcjqWkcLOVwXgr+vcuF8UP2g1rWHe7n
uBJDoteG4LHcN50Rrg/Faqv5cKgEnuoy1Tb8U/gtwWljxUUz5MMiOM1zn5+EgjeoS60ehGEFCy2r
tEZPvDIdign9YRPDOot5Mkbt/VQFyoOanNYozz6HBZleJImpnGBLV/340ihtd1zX4jRs7G9oG3Ae
E/nBTsm9IWbfZeGC8zndKfyBG4h3cuKd1zKssfqkLM6SxrL1nMo5sxzpPBKamGUVtVlVa7Abkgcj
kGaRxN+nUfCMuK/J8ug6dYqJnZGvghBdpXl6b2Ye7FYvC3TPOPGCgOgOD6tN9PBiBV87scr7Mi4n
Zd5ADLSi1HNfHdayMi2NQeElWAPaNe8BJFuG5qKESW527vrydWW7sY7tYKwI9kkW1tOMcIZuS+EZ
r/keNJXwBR4JZZyY3qRNXuskCJ4Us2ZZqBdx8JD43HVZfY8TIWAhFUeam56GChn4gaHnoi8yTxR4
veIdBRZeeBNa3lhpCIwXSGEVGOQktJIxX+dU560GZov/1RQhuJagPpn+dysqx4kRWbojfLONgPFm
XQ6JwDtAMpg0mnIl+3KgC4kxNPJ4UnnkzI+dSepK34syuvQTeWClUTY0EmfMuSJrjNJkqQtfTZHT
u4pTCpbrVaWMw5wPdRn6h8l1OQ3yahRBY4xCL3pMZGtqCUkIwJTHsoKtj+1JRxgi0XHDzyOflN9x
d8xT6DtnSuK5LA3hXLiyaw4DmnAwwoVz2aJXnJFfiHYQjcJYiWBppt9iXvFZnPvG0LQaY+hAC4U1
J56ZbhFPkjRTB7IzbqTIvBPS4IbzVW3YhJynv+yMuF5IPPGkKmWhKrvwL+xsXDWS3khZderZoT8o
OCFhhZxVE0uERxWqsaqbLmeOwsg7C8OswRvL4lYJsYkodapNXS1ImVlZ2FNNS4/qZkgKX2F2mCvD
KIr8E9OqecbZnvVdKKWvGUeS29DNKyaHUCQJ1zy7Tg1tmrjWrV0Z8pgPSm7SKFJ4Lbglx8IYsQM5
Nc0TKSenvuO5167gwZWNqhOV9/yRgtl4fmRdBg0Ch3UFcUTwYYKGSPeA7C5SyRWESZy6RnPS0Fq8
8k1r4scRuY7UPBnk0OyMCwrx1EwoN+QMUfyiyOY0Thr7VBTTeKwg4GAZXDbzDJVnrXVyZ2mBMqB2
4Q6KRLMHqRuVl1KU5cxVQ/e7mTiezjV+fZ4X8CltKdD0wrSLoRlE9SWFHzHCGi7OPa/wJkpmN2ck
VxXdcTWHEdVwb0wX/qsaEesxk2ILnjRf3EQe35z6fJoNTUX2B40bcqe2IVzkqp/cBCQJIKncXaOl
J01pNA+10Xh64/HqRSVx6iA142icelccTbIruxQllkhUnhDZic9l377MitC8cmxVVwyf3CgEWrYq
G25oOM+NGvLXdhMLN7wEYyBxhhVnGQPJi9JLP64bPc6tZljGlnWaqPaNYNrWUOThYykJSa6V1vKK
ENcYKv615DXSWdC4EdaVGl76jZ/oOJ80LhIpeeAjc8DVyokUxdKgktTsJCmtBOrbkZmj+AJz02uv
tAeWmpwl8X0QlfaJH0O800DEBmCn6jCrylHoqgZ2Vxfur+8OBaW440pEBpLoAgtVHXKeP20MBJSa
UMGuWLiN7mSpN8rUUtCjYppZnIi/gdvLS9EwyFVroBLjNqnhKDXaxPGdhPkeh/33Qo7TqWzyQ052
J1Yu4pcpcEol2x+o6jlR7WzoNDA76vAbr8mjUlaHWmyREc3rMeaUs0jUTihCksBMYZlJr2jlnMRK
yhItzPVAKCpWl16C/Vd5TIV86kTNuSmQRzWCNalFz0EQw+ksDG/gxuEpqUREVGg2CngP1lXB1ywQ
vJRZ+XMmIS5RWJE1MFQZUTbOLpjrWrEux7bPYOfgNitHlzPhPJO8h7wooPGcW+IGmZ4gImHmWam7
jmTqmtFIDJ7c0LTNYU6SCxJJ0ySuYlYU/GMUiz8kF+58pCgGkyXvBGv0LrYKmI4qXO6quMtsZyI1
EauSioWJZTHRtsaqk+oIR7qIPVk+ArQ8ZTynTsxMu8kk+9aPEBRyKtvUI87XzVI8FSz1hJMCX0dX
pWejSJ9dUQj0xnFDJgXOeU2UWSRHHOOELNJV1yVncfq9QWyhcS6rYO4b+XWSR7KeKMq9L4ZT1UEM
1UzUgWnWo5xG2GNk50mJU8QriHLXCLB1w5roVZYMEZ588CTDZz7vfKk4ek3ScpLU8Zc6jXxEKekp
qc2ZchMThL9qW9bGdmbMgqK6rfjsJE4ehMh5sj0w42rVHdydyzSsLyG1GQKmjiud0zS/ckpsga7p
IJLYKJ4u21AQ5kRzuVTXKtdiVVUICKV84VPbHlqhaDLecK4j57Lg44fm/5J3Zstx41rWfiKeAAlO
uOWQzFmpyZZ9g7AtmyRAkAAnkHz6f6Wq6pxT1f13R910dETfOEKy00olwY211/o2GLFiavB2W+OO
SV17bkLFtnedEV/1SqRbuM5JV6KuNGNxH9CGyQKxLAV51EMJ67dSn7QIoQ/m1YNIXJ9w5PGjWPEm
Z7YzfbALnL6/K/Ij9YcjFF6d4fA/H6sG7wTwLz1qxvIgkr84H/wURtcZJ9R5qTpEtqeJt6lvnVOT
pDU9+rhVH1AA8SCu3XJfTn6Mb9RR9WM1TXTQpVehJsJaXLZbLbHrKwfNST+LLSVGXqAcsbVNrrNb
hjOJTPNo55Ls3D4Os4FzehpnbNFc9fHnkc5lPnBRZ35H95tVuRvpLmUtM2dJyPTods2lIrhqXPtv
TdmFh5UGWzYNE32TzlYo1X6um01fbDuPNx3Qz905kh3/3Ei3vODRqDT5+JJb7uYeGpNIVYdqrtp0
bO/mhlqmbI385apYm/aB4Y+85dORqbFOQumwR7ZxGB+yXQuifeQVMFdhjm7ssYxb/AE5jN6/Dgrr
rT/DkM9FsJbnMvKmi2N9WMVRFq/WPPfzz2aKhwNzrUqr6WajcngmfGtf2NPSy3c8DEJeV8mc1yg2
L17UjYWW8efShN2x9xb8ocTPtmn53tpaPJUexPnGO38fqEk8fXxvrmgWN1uyNHRKat8XO1qPJGPc
3zNB9RVHKqGgdNuZNtt+XtnnsAvGfck3dYm7+CHahsfZZz8G1XuJUfaLbgm2yC0syg1GbeRs5Eso
YzdZSjFdPUjefrVdFleM5wE8pims27MOhzmNFrc5mG22GR12yunfOmvCi+0rBbPa+WzkNOVi1mg2
KNtPXQKH/9y347Jz50hn2hFwdO/qCHQFCrGS/kl6ArtzsFxXH755NdVFy4cnB8socQRucTlG9BmK
NwxtXfhuRLFG01b582GoXD8XbfUidN4pWe/GUl2jZlxuK59l0kwdz8wqbPbx0rbVbSamX56pSuxj
T92g6oJEDj0Qr73oik27D7VW+9N8wEWPuPcD912dbLoJd8NUzbtStpdYkAQGbXtbPSedXbk8ona2
qdnksFsbjK8l0aZg2MpIvdD6kyyXYm6FuvDWhXhUPU95Fw/vRrdR4gzrkvZ+NZwkLNQWq6dV5BEf
Rpw5A6wMWi1yJ8NVpNPsqWJ2QnqYbRwktHTptffJA57l/cDuFsy4dOig1v5BYfVd3KlRSKao9IrB
R6ama93uJ96taGxplIeNLbNZuG9x7OFftF6fziJmRWwqmthVfW91/96Z4FQ5uBXv/aqK4iEdZrZd
R3yKi675eajLhzvz+uIqZCxYkRP1t+M6lfOOr7emZDckVvOJ+3zZbQZXduwRUOHS27VVyRzoNYtN
/47cS+9UJVmxSFdl9VhBSvK+LmpUgM1fw900ehLONX73364jhRhQSyRPIrBVNjZTWnsDNA+UcDk5
Ni3jud6VfXT7+DaOjx9SuTmPLlv8lFGsr5jJOXNnibSB6yWrm8AWeuVYlH3iLMpLAxEhBKLtr3Ve
GiRzsEfLxVkSrpartzXsrFrzY6h9mxHnpQ9eAijwFI412pKGhDktTfXbmhsw9nYYoc4D6vO0I+OW
QRw2uYann4d6G/e2WcRdKsB7Mkv1bPsaG+sKX0pV8yeHakgE07z5yoMabIKsFj7PWlmPJ7H6U0pd
E11msx4rZzPFRMfxEGwzv0X31mBR7Q/Yke6ZSN0WFNKZ8OGBIXtOAtgB9+t1iOZOJFuDltow+kl3
VXS0brNHEIpfiHvHVpbx29r0+2EM3JeVdTZ1oz6BZe0UXAVz4k6EXqOPWzPqZKIqwhPVC//wURJU
5YlTz01ajmPzHKpfhrP4/HGT44z4c0+VPAsYY0HfDTfjs8+6h23m6Om50rj/kZnItF9UsFttNV+W
bSFoyaIqYf6oUR3c8OA47c+P9x9wd3h06iBX6q1b0PPUUT0lrj89RxVzztP93lEbalnVoix1C/PT
hVd4n0GfOp2L1tlZnJPmGtFqL12EmtuLM1vn2HdB3oG/uAhKdrUzivMSPpcmi2dKD/0Ub0nVbxQ2
ED5ERdj3ZliOchFB5gU9e0AJV5ADk3/qnGdEs2UekWE+Gj7lc+QPexs36Lb1I+XVdCJ8fR9Hn5x1
maPxiFPdyPhK/E4Xo7tGcObLp9GQugi28BnHMan9ci+88ZYpp3EPA9c/Pj57rLPPw4pAu9nMvTvj
Cd/C+uYZi+aTZTFf46xZlrqY1Xotmfur8uNuR+7LwJ8U3ROnJXh7Q3QwsdrHzHSXxmkKAhH9SLct
b1tvF2OjzT13a4ug2cYrX+SL1yGS7up1ygatRV4bVbjT0KZOOSKbdpcF19nb0rmR50qM7IYGGp1I
t4+mGnbDvW77VXeK4wrtWjCW2cJLP63Z1KdE8CDdyog/eQNJGr7xE/WGMROKH2QMLTpao35o/xDT
K624ODPSu8mqxQA7BhWemsDgroZJZprvsVr0Q7c2xdogOdGLXU9GjxXMXzqnbRfA4btXCQgs/UXO
/ilYg/aAHZCdm+1X01NylkH5ZprR7tF7iZOe5ziL1q5LSTfWKaKdNm2t7VI7So5umX6jvBkeygVu
TO+VZ7qS/Qi/8tEr0XM6y+2jrjdjlPek2QpsMjpr43ouamrH9OOCftwxDnS1sPKJ9JwV6yyaghLx
Sgn8ybJvTyWp2puLfSjT95ssmNi5ZL7MmYIghe/qH7Z6eUC8h3UwT4/tIFVqhLcPWIt9kIcBYjKn
hQUmo8JyMiZ0dsRBtaWFmUD7LFbVlAdN2CdhVQ9nOwV5NRLgG4NL0fnWJM5NLMrs425U04x9PFzW
zBHtHh7hnFLRIhJw1fd4XWTuNpPJa2n1Zy86crL2iT8O4tl+pz6t8qmNqhdOv7ljgARPIH2yof8F
UeFwHLGRghFZ9xx+Fwo7FniN3Ax2WdQXc6m/y212L/FdHs8NrFgG/+Vej7wtCpIRvf9vn6gzWeQC
o53yD0nhiMkW5RqzZImrGIsiGI4fv0jcNFWBm/PBDefhSzUu8FOZ1+fYmcrMNp17FH0N4wWhwck4
MN5qn1TPBusfy6/Tx8WW7cHBJ5mQqO+uo9OYneDYKRzqHBaxxScVNW6EiDgMU2HRHvLA+xW0armY
NraXjtlmt6l5SufQn/aynGgKi6xo+kg+OKgVT47uLxJW49xTe+7Le4eP9j4VPfH2WEb3yH34zOWw
vLADv9es0ndv4G/mKubXKkIxgSHzUHtRdFzL7YlK2FR38bL44Rc06tMJnj/NiK5mJJVr/4iScOCl
N90qi3ickk+wzELc6LiDgsbypBnE+kPan1vfeVltNLm1oZs4JXM+SS22JF1L0j1VK5J4N5j4viH6
a2llVjvzcvOEQeccwmAe1LYdPzZ8tzOFcOvqUn+nbGqv2xBD6kROkzi+UceWwJ1hkxYp9512B+jA
OTIKZQCYJuWodV/1QlIe6L6oOPz/0F2bnVuzJtuMba+qz6Vr3DOooPeGRe6ORxIWUoVMdxzwXu77
Bo10XURVs2vUgis1UFz0HlH1vHWZ31ef+t7LpHPpalc/jo5+UZEok15aciCrjhItXfwQGyiV6hEk
1oDNGn5ddQIm0+/HYXr4EJ6rYMMJAQqUwAadFzpfhxFhLjzl7GOZt1XJzuwuHh1f9AenhL8aO/qT
iDeELiUfD7UUe2dZzQ/RYFvHhMMZHj9/7bS6osCpJ6dD80adKFup5G8w3+HoN15G5z68OoN9bOFJ
Ad/ZTtu2/Kgscw41YWiH3Y49oKpCb5QerFrjBifsu31iNlXth8CHgRmH26H2x+hRaAkzsQuvM/08
s3585J18Ly3imcEVsBTuEsNlJX0NDH4YDIDbh4c6Ou2B1WwuHNsy9MduVExKZ5Hc4BsTOucRb58U
s2cnCNROTcuDO6OP5qb8/FGaR6PhmdBSnUsYf4kOhhJXMjdeNFwcTwfwkBr010v94Bt/uS2LsoVx
2jVXCP492vgX5AkzfHFBMrG6XWq0OH68Mx2U/idmh+fSlrcSpuapFgE6P5n7ky3TD6kkWVw0Pisv
486/rxX/K7K38zJs7NRojZSpWk+SIQzZIq1vapbHJqTqZiVyr7Gq0Zj7TdH563Ibaw2hHSB5UcYE
hfJIjY1UF7CVQbyM7zLcouRDb9kuzCPH1NdWIc3varSuQ3tCp0d3jYN1OQ+8UHSSAGROk+zVLvDh
7geWbEgBVyfBkRsDDMtK72P7KSQ6rBKQxnkHVmFnGxbsh6iDaRLk5Vo0xu3PH+I9QtC9W+IcwFhZ
BMG6ZR5Xp36oKLrC4RftNm8/+dFT7ffmYNp6zfw6mIulrtOW9/wUeSS39RTvXJiC6UiH18GBnYHy
gRj0fq85bldlSCk57IawLD40PEI8AgdFT9t5DcfpAOx0TgOnycPZDT5R9MvZosZ+PwVf4eYEr909
m+glfDVvjsxhRjNUNG7ZHGKIvSkulwNTcrr4xPhpcL8JBjk/o9unBxcYlN+tj07D9BcboI2fKwAs
JvL2tai7HHt9tZ9EDxjOffuQuNUIQ3Zer1TPJu28ALfLXQ13VvBTm2LZ0NCM/w1j6f0VsYzA/AKF
ZTg4w/NwoPlfoNitxMOV5BxHubsF+2Vxl1uP2CAI68cqXIPsQ4uWlD1IkLuAIH0IgPuGPN9FzMd7
JPc2zXP6sliQX8GNpMdwO616VE8WsdTfZz2Kn939aKThz3jHb0DHP+GP/1Ha409sOwjd/4TgJv81
wf2fPUnpTxz3/fV/MCA4tzoieNLy76cz3mHtPzhujOAHPkgOnCR1P3Hq3zhunI1yP04V38JB2Hjx
nX7+nQJh/8D/FGGuNABvfsdLgr+FgYAa+Qu1i6PT8axoepc7EEcEnPm/8xNyJdbIhjn5Rp8YFXsN
Ab2M9G0cBWz+6ETJtG/NDMX6abB+Qcv1CC8q6xVN19W9WyP3GO5nvTJEhP6uVCOK5vKTgxrEfZ+D
6Eu5mLO+CZDk6aQnE6A2VDnB88iYQwWN4Ut7qrevZKiKKazAZrpIAT0YBsJkLRx9GjoiXfRXtorL
JtpXL3xbnO6BAtYkS/VkiFPUoksl+MvWQUbV0kyQ56pXcGOGdIWwx0z13uc2E5sLVNQkyvvhjgxe
wL0SBkWNBsHp3ecGWmz054w7bE/XLvOGX225wTir91tbH2ZTFyBUz1EZFMsqsJtqBs6QZp1xc77w
p6ChRS1ZGhIvI57deYgDYt8cQfufx4Ug0UNprsanKu5SlNBUDg0+XzRRLkkWFsHeot8dK49Uo5Uq
u3SNwp2LvAJHZH8L7AoCpco5tHqz3ZHHsw9cr+yf5q1JSvluGpUwRHR9ve176Pva2xDzfBPd+waL
vvFF6qs5GVuZdhPNGjPC4v4+lfHjBG5HDDyTY4MYPoYnX2elGyKIXdOSXAcBHzAIbx0A7mpEyeYy
n6HEPIhmL77/aIGfaV4jmOZr5WdxC/McecjcmbSO4N2MyWAuVWzBYtJ8q8V3Z0JeZKkDUha2k+dm
/d3l1i1iO5HJ0NtFqKZi5iB1oY296Yt18dlpN+NcZaUDVwogCPjYQ1h3XztnA3uHXgIbs2uCPCzj
c23sk/B2C+mTSOjMruh92/lVYa9h4Bm13p6hpXfYaQGqxgDI/SoxPj81UFBbn2pPHZtluIxevNPu
fAhYvQuM/DSgN+MDarz7y7pBBsLuGpEKIGcXI6VYEtd7M0pkIH4QvNI97Tt0voxjYcpTXIvMuC5w
vh73QIBVicu72qQdwDx6ftr2Q7IKsS+9F8xbZDImNyGGW9c7X8lojrE2121uLqTlNwfMg6xt0aGx
1LLOvbK8IoJO42k8Gi9+5Y67//uF/H8btPfflvH7I13/jSb7D/jev4Ya/8MO8NtL/6jgKNP3k6/v
j10iGP5FKf5XAUcp/m065/7tPxA+nLGMk6swA0jovVDfx7f+WbxxZgNOEMScIE7RCVEH/k7x9u+H
hf555CK+nxWKcZwQmAZDAf9z8VbwcMD4LdVOivmAbqOIajD9cQBS1FzcEk2l74lkVN5z7TYXM4+Z
1vGldtynBqVPr2rP4HhTWZ0Q839B3T3ES/iwaHKK5mjnl96pQ061oWXlznqkdtgrOJb9tiTUreHQ
w/Tuvuilyuhks7J2sl7M6Rrz78KubxbEdNV8bwr1K5gswHKREw+60KCP1ACOx2o3eiKzfZQYjlSy
BkoFL/RJwGiVfvgwUvo1UKRg2t9hKjtrPfHC/Sivx/HL2C8vC1glGQw5dwGKTQGGCOIcUFGiWfNj
GudTWG/Hbtpwa1bFRrYsoM/WvMsayhhfIfR7aFT3pdrCJ4vCzulPXtd7u6wA0Z865T8DjxWF8quL
BVBVzeI681+aIw6LaLENL528yG1KVWBvMcpi3AbfhmnM2h4ciHxdmybMtgkM7uDdI+J1q9HPl6M6
u30DuKNpI4BQi+UjyVuiEDe0AtgWe57m/hNAmXSivyZ/OTpWI/Mjp2kaHuLuK6ClfSXHlEzVDiTV
TrjRrza+ycpNJr/L6LikDRkLoFHneF7PSyyyvnPzoN4jF0Ie5+RMhg+bHJ+itYazdjdR0KRzEJ+u
2HH3BxkZrlSbTECnEW7tllVh//6qJpOOQuW8wpKZ3rFZ5mS5Nuq0qCFBerAXMGVAaR5lh0Bo89EH
NDnvwhueiDWmQfeMMDHn1mTVRpIxKoHHy6sHZj7qWRGRroBZiS+CddeCcYhR32PLkllc/AmOa/Q0
zgfKHxd+ZGgzTRMk2+am9bJlJNqypjf50uqr1ENhjYd9Gt1VM2YTpVlA1oIqEErg13XzHll48qN3
Cv3uIRr6LKrcg1yCa7hhzgWoDvTLeok5x1BPuSC8dk+bS/PK5akC5oKQ/rqx9YLM5+hqp8+kjQ5D
Q740Qjx0PkD7ztqTh8cU5VUcIwKXN7cRiYchja43qdeBK2vaMJO9a5N5cBJD/ILJ8XNbo6dn7pq3
M9vrFf7W8l5qQJpu+87AOWCsPYWOPNdEXfu7GGprsIH3XUNnsoyOG1Zo0G7QcN0X6iwgA5j7tff9
W6fWHObNWc5v/nhxAFguXpA6y6eFPhIRJAjI4YvZgwsLFOHpDUkttieVuO7LGFdvtOFIvL+b+tOA
rrJchs9ATdIITWsTfYmnNzRYuxFwRNmRpBwfKrBpIeYewkEnvAaj0em0QrgP2bUHHpeF/D6d04Hk
pNdZWGyAc6bHsHBY8NNZNKAuJF7k+8q/T62LZlAlGywm3sJFBokRM3TyTpzWwQCzbElGz+TIxpOR
kgx+Vgr/FL0jA/9Acx/MKjC41Bdt4pcodf5JYCIKLNWo62wRLwE4EhSRTMxPqo5ShwYpBl8euRmA
mF7AbR/kWqYS+FwTLgdEcflM9GkNkdqrzyJ0QRMML8z1Xr3Bybs6SO8USYVsz6UvniNg6fsp1kBm
1YB5GJ7e+ZMBcXQ8rdk8/MJARhHbOR3CACKqPqp+yAkQF4wxpDDlE8pIiixmZ1SUVfAU/aE7gyb4
QUx7ikd7CgFlhGbZO6TMe7d5sY1IHUT1kpnrpE0atVOOQR2kpLRwLSwPjK+k0hG7gbSH3sEEjabf
tULe7M37tq7SzmwZ9dvCDhpQpjnNJILPFWVhIJDSee8RF4eymXddXKXuhMGGcNf59rgZgukNkm3L
m47rg1/ZBJBc0kKktVWXll6UTR4tPNJ80pznxnRpDUGI8Zek86Y8vo/KbeLrtMpkkuFJbPz4f0C6
4EAgYP//1eTBX5/R/Kf28/7iP8SLh1FxPMH1917xY1b4D/VC8ejWyAPRjtP+0P/dj5r6XcHE/8AD
IGIcQI6DDvC8UBZCV/yuYOJ/oFNEswqwIMLBcng0yN9SMPSO5/9pkpjFOOgKqBEGp8MA9MqfFYzc
1saJLKP5PLEx8Rb5ihgXfHKLEqKH1k/G9Tp6ar8JvY/q9rtoH3zM9NXbmBhI52FZ96OEGWnXp1ox
nUbQ2tyMZ6/aTmJBLjWgMeVxdZ1r5WDarbxwuEYz0k3a8hfLgodqU69ehFeGIQJ+cNU22NWwz0I6
/nAMA6gt3rWu1WMcSIbUwOjTGIUyc42jb7prT4E3TKBnWRWlprT2U9DND852pxviPluG7g43VUdb
g76dSvycdrv1PVoTKjCTK2Jg/QP1EYCrtyaKXwgmCZvKO/szGAh3in7CBbq0VVMlJaG59VGn6ujk
t/rWEvorgu0M6ib4atSN1U3m1P7PwV9xK49pXI1XRBuJaWzq8HLnrPbBGe5FNSZIbKnZI2H8Nm4+
8DeABYkT6e9tZM5zPD21rNmLlUPueal1y5utMKVVlWnvyMQPcVNP3WfZ0aRfQS6tKGK66vfAxUyy
QUDCnVboAd9cdCVl/81MLBcSG6EzIa5gMhcuO5EhSGMMBnp4uHTSufgEBd4aGTFG199HEuUOKFK2
AQnVJnhsYKwvaGNHEXzr2ZwiwctWwGFEgwKGyIphZMUgIcQU7gN/+04boQGrXkFKP3ej+TLNPuSr
ui7Lr5VCCrbungK2q5A1YEtBHkrPhozptADDIQykoHUTtvKnzXUXmG0WbE38Sqr6Aav4weME6xEs
pARF7FURIMFNvvs+JjGYv3420ZgKkKj4DEnigy8KxRnk8U6b5bB6Tb7F08+YAxfwAWFjaP+pIian
I4ZYm/JzJ0gB8PWy6TFTnbeveF2s/jfj3oZwRcOsk41YbG9n0/xY+UMd2hfL4QzD3K8amccEMsPl
iVyeJGYEwgVriF4Feu2FAlEEiemVAWzn5WDVRE6VxfYwNTRpebs9DjE21r68Q55syhvN87iNf0Ao
nmKFEdqOgED9IhuyxzgHsDncacpvc5iiAMKwPNEVd91Jucjco2++QIiyDfpoInuccXklYElQNQeB
LdTUcVGC+qG+kxHe51XEsrYiBZxfiEezn4zKzSrfMVWVC3qtdbmbIdtFhTxrwmhpjaGT4ei1+EBK
jHP3CO50kyjwBiuC7WrDcSL1fpzabNMmm4L5AP8iG53uGNXeYSQkqTT+N/if7pKUYXxtGUv7TQNR
GzDbshSt8C4zxGq5ALLGXGXcwG9ALRqYzjaMOJdY1ysW/AhRW4JnIzX2+zodh6Fo5XoYQBygFOlh
uJEStjgSK3fkuV+aiweGiRKbYKYqcsJUeT8b+MnilY0YTf7sxpfBu7Hq090lqMvzABqDgiFU8nmD
5wbMHZK4mOSX0EBh1r9cJ8gksAC5KoTGYzYCG1z7Kg3Zj9opM+HCRor6vMepBprPyKXd1DprIjzv
goFdDOLMqQNIpfdsgjYk5OVDVTWpF66HUfjo5ZakDZpkhUtCdFR45YgJy9eG60xVX8fptcedu8Xw
NMLHTqC4YuZgoB4QO/B59CtCDR9KbUXWUkVlXns0Kymi8Dv4Z1qsB/hYw8/WJZlTYmJ2wVCsW+eD
XXYNZkbHAFknombdtkAORmCoPkZTcbtZlgV8O+N8iLvJDxFrc4AjbaJieW7i8ri0fUGRzjNRnnk9
n2mLmaYxPpLyOpgJaU1X7pRynicfE+YL9Dh6IGZBqsj1Vffr1VB1XFx55h7JuhFeoHLzTm67Bcy6
dJ1s9vvdAJdnjsIDcaZHr8dRAbzpdpUPKURQyH2W6UblS01NsgzzVxxY9fn/gKiBqYLN/f8vau5n
EOKZsc2/nl//b6Lmtxf/IWo+HJkYljowN1jkd9vjD1GDo3EwOBmGOH4PR+fAr/mnqHFxNgoM9ftr
PPgy/v0h2b+LGvyVh8cn4XAUD8reR+T9d0RNcD8w7s+iBiddh/H9aF2M5mDE8y+2DFcYQmhEgLn5
fj5JS939wEucx8AU5o3Xd8+tXbD9Yb1z1zBOnZmdLTVlVvNmxvAc2i/hzFs2cgdx/uT0KTwe+K3a
nsfOGNi44liDB8aMzbEP5szrylwEPA9F8GjRBm9eixSaxy8RW87arzHLqOdjpWsc6UAexEBvY1OS
xAr2o1/sMZTjo5wr9uTimX55uWFacFrNr2XgnxVBhx4C7E5Zt+zAHSkMNpGnUToPTHs3bzIQN1s/
y7SkUCzKT+fBP3oD/eQ3KKkyDAs5dmQfGOfZBu6XAZNX47Q8h1uNVmq78KpnSYOMza0x3+cyAQjY
U+fGnZ+WMrgEHXslNvjm615AToBIAmfc+urHeh9FCVsqm+8rMs0EcFZzJka14N3DHcGcVMIm77QF
1kETM+QNDcvEX9hb7xhYOfJeKnkDS70HrTG1ZTrhHAriO4WJ9bK32oPfAlC1aLx1TXsgokW9oWfC
eMiUdIMdMDdvm2MVz+zAzAIRF3XloZOYkZm8+KtkmCsKJoYRM3/FsMvaPPAJJlfY9TbpIxylMJfd
OxNM7cQ2z9kWw+YJnf4Hk4y+CVUV2CnopVyd8hfkbPDFYHAhw/jnVz7ED95YnaeSfFITLpSl9HHy
Pczn2T33p4up/ZwBvmxr29yR+k/g5wojncw68wOmVV78jZIEqDOOT5n0F1FGt40YkkTYbKIekFlv
HvwFQRBIeA3GhVUYPF/ji7E6X9fh58yijGsCRVJU67XFmqgx+1858hSW9tBH/dFv+++kMjtN+h1x
3Z+TwFBIv4yYWK3PkytyDDEUtXL7pC3d67o52bqxvF/Dg6b1ZWjlaa1iWIg2HyEBFa0OwLbymI6n
ru9zO0Y7aJH9NPFXjC9hDka/d6ES4FSnU1nORRh7hzrs8EuEV49zcDPmEtvpFLoYm5RoNZNoKF9Z
c4fAyP9j78yyI8euLDuhghb65hed9UajGUkj+YPlbBx932NGNY6aWG2EMiQPhVJa+VmV+aFwd4qk
dcB79517zr4o+HhtY3SxCiJIyQG+a8SL3jWHURX3eZFu+iY6mp26CatoG3U5JVxn2JZcbAhpkJFu
3CDS3vJaAXECK0UgOiLXtxYLUiouXmXUgj23I45kKzoIDZZTQZ0+4m747LraE9lk2kXaaRgY8Amm
mJta3G3aNZHmA46SgzCKP2BWbAlfgzGo6UdHeXVuDOG4INQaHYebXFWOJrsaBYu/NMpn02nnCCWP
iEySuWrHnrq0z5OQXHphOSeFGG6wyZ/FZDjKgvK8tPXDnFQbYa6eK3pXUpFtF5FDfouy0Cm3SuX+
n4323WypufKAflPAOsKTYY0aF/VZ0q3nocJhEUvtIW7i56quXCgS1N5pym1ijBulCX7IrebjIj9U
ZrIQewzfpoGoWpX2n1YVHHWzPNKJeRExp9JDFPfYjZLrnCuFL1doatUAY6fFQLWJkuV5ITRAqgxj
VRWl+M8i/UgZRIoLggvJzcpylyUS7CAxJo5axD41lSDtrBmxX6cpJ4R02cYDJpEGl0OIExOdnsrP
UElyDxBnpmpJvD6i5A7xfBndcMtFnGlBIt/mDn0naAsMTEL2IOri25CH2HP7w6xJHkvejEal7qyq
+ibfE9q6lD7MpnZWRr105KndRJO1QyZRbVUpb+GQYWfqOIUMYXNKgnjxw3DaSpn6UhuZP8qVZzZF
5sRt23iY1+e7LudfzTIX51hJHUlNyYzA67eXbvSaYnwScNwrhm+J1bNaDo9ttzwE4divfvjHLLa2
kyHc8wgz9NK1ly5Z9ums7pRB3qNGkD0cBL8QxEOoUwxFsl7ZQ9yXbs/VaTay4OJb285i/0PDpHLX
R65/o7e0eywt96lqn+awOwp1irnYajhyGK5Igila2pcwzPwgbg4SEr0zx8kZWf69ksLAbkqoJKoY
ZgjCqM2SJp6QZiXbqJNN07ecXmbISHyD6Y8q+QO7qcYWfbFLt31VyA4fHqKZKi82F3ZNcEpSnJJD
FoGdePUoJRLXQ6CiNg40Ns3w56jPdyPBXzyb1UZFY49nk+AVEJehw4C3tHMPSSU/5oGwLQrDH/r2
qKAASqN8LdV1nciJ2sYrXoWTgeYqtUqLM0A6NYn72aMafctT3DyWy/zajg36ZhA8WgkQqLyQ+1Ol
ZDiFhfCjWJvKmSlMbi+abFVBUWA91ZNt2eGVNaek9karIvSRdD/HMC82giB9SW0lct2Z70IsCxck
xWpPRHx2EyPTnTBvH2cjftBL82IY8qVaVIHIl4TqILHDpmLkJolm2VWj0dPNuoY3CjxRH0/ZtjDw
1Utq0TuGSfw2G4d3vFq0TdqWBno4sy4YqU7BHfvZoPm0ykooNaRUwpGTUBYDCdG8tp/xuescl6Tp
IObKfkAqlzLtqe8nsCZ569ZByNWn45UJ2sN/g3IYKgtl478uh/dl+3/+9z91qKw/+/dqGCqHxmaq
QYpcPSO/VsMM71Xk31nxvzQpmZNlgDymhpaQ3RjC/bdi2PrL2v5UKKsNHEYMgv0vcUYkXUJ9/Mdq
GGYJo3xkQOim+RsV7xeSn2rk5MIzOfT1fbh6LuwWMc5OnjC7g8R6VW6K4sj9hxRuss57FSS3JPlJ
hO5BPXTvNe2fLdFc4SJfuUQtiwPkBVFchwaXOdReSBr1ftlhPujfp4FkB44/W31PKXPC3VjtxcBR
3tRHpLZ4q/kLcAl1O54FO7/2jc2dbDpBe46hF4gOce+fyUXf46J9bX9KX0uywYqXVoDcbNISp4rz
3MhyygK6J5Y/pluZrhiWMAtjops/Zm5/NnXSIjBBNjIR59ZTH3kU49ZCvQi8SXIJtNjF5xj5wrHe
qmcc4/Kj0Tth4UbBrj0b7Y4jKbHGI4pglHo/9cThnmw+jYfWC7Fk6BT29vgjhUbyOIw2jQXEH5nY
7TdGObnfDNmeRcZYHG1yTd/02wdobg8EVgzJrjiaQ7Vr2MJs463d6ySLVC+e4Zj5Og4JL6w340fx
3AAFmXfSs9G78kezMa/sUH40kTzxrcIWvrpN7sexmyIgfFb74lF7Y5MGJtW9AkAY3jgvT8lBkw6R
6QWUGo+03CrV5UFpw4mZy0KeSk4GcgmdaY1Hk+/eZK84QRpH+0qckKwMPZOcUKfdy3bw2uyFt8D5
UkI3Cjc5Mktlzz+6T5XuNq1cR3+vRooUmxz/Y34Vv+fv9tpotBocNjItcsWfL/rJ+MIgVFBGFHTj
kF2c4SRc2r3xALJCOrKhnNvYic/0hPzwBs6DLVq0wXHlH6nNIUFvbWkH+4FSeZScFXInOcpufKxe
eUe7yBvDRwRJECDpxxdam/WGF+9d+JyewgyBcFvJnvzdXXhKkBm4hNrOJtPD63lU7MO4p1ZPzzhp
YF0h3bFB8zJywrJ2tyX+YF7MaUMFFBG/cjXjFH0Wxqk/We1NTy+Jvom9ZTdyZHBmjgwu7uqn2ulP
dFMHA3eJU58UlveDWfkdiBnCvXF+EKod+2Vmv5qU4W+VaV+DHeCKe/SgHHu6jfJLt1Mie3yPvtqZ
N3aNBDbEXHdxToj4oJk9mvM+ig7DsA87P9hLY00/ByPBMZ3c8aWY8dPrJA6VRxUzfi4+LFjgkdVl
jFmn3NyNKhQtFESEOlrZTrmjU4+ot102xVb/6l66jJ6hoz607rRXn6JbBpcM1hhnONvCa4NyUzst
zTuyBpDKrryYvVj68psSOES5cdvarYpSs/mWBTuSvKbekNkjP+JAo+CWf4t8ItGRX22RCr9Innej
i7CN4E6kZCz9ujxWdEqhMoRO6BEWQZR73kyP3LbedPgOXP6f0SZDILxkxERc4qPKpmsItJ5GXzgp
Zx0CRm5/ZoeCj9bcDRrWLa8KiEra/CtxxK/v6g47xwjt+VJ/LmHP1f8p/kwN2rTUPOtt8S0iDVh2
/6K8vmvNW9zj9tGOkbNGHAVu43ODqSzYGaqTbg3fF0Nf1d7EnfUzJElmUWrZWOgSClbCLR8q4Q9a
n3Z6GHWUdidKnM5wBRZE9NM9cMV614Q2Anz+jehXbqng9aM4+dGHrrohAqQt3SlLLIsCxk5mkmvO
PTwNBMoIa9vRjUhu+QkI5JNlCwezrRFypIBhId8I58h90+0fJLGTxgmdxKInbOuWHXJvfuHwd5TK
I4zPN7eRCxkH4RVgWXK7GlfzoflBrdJDiXNC3CWP+U5+Ehz1YqckN+1VSsYhJrrBaO/mt7C0i5fs
Rb1xMjJZtD4S6AHPus35hHr5Sos9DJ0n6YDK6JSndsQPbVc/v+c3vDAgKs2CI/omzbfNpdiilgNe
JGZd3RV1w9UU7wqhd710/zSgeN65yJ9wqUVfXM+P6mjLXxqBsJt4Qh3g5GPupdf5UXrAAixMmxBW
3V7jJl9KAr72mHnttF7Qwt38QfN8H3rlJrmXsq3UTvUjuvMG8k58P0EyLWk/mHbrcOPOiX25c5n2
ryQE3mi+z3b/iZ6xkGB3tCtUglCxFaelsmbh+yn74uAMj51TP8HGUd/0C5JpPtAy9wb6a7uKp6Zu
DCB3ZJoDIjM6gD87NmzVcirR10P/XWldc/F09yKdJ6JohLwE+8pBnzj4M3CUUnPi5/CZc8qnfpOf
ZCwM3JmuRoTozvMNnpKzcRov4XOvuQvu9tQr2UHvBKTeOMwGkR18LVfuEOln98JHkX2EOp5PVwDr
6TaHmv+IXD/9e/Y2/ljo88Co+JZNzydx1IloMM74zlvd7NT99NS29KVs5O9z/1O8kMdnsSQ+igPP
qryES0bCoQ8OFW8/jX5f6/2g33EX0BggOR1bP7ryZVpOXN18Q1W5c7gjSNWNl6HZBOVxKnbmjlw/
z4iu9rxftnxq+1353G6UuxCwVz+kqVcdNiBpM3tanNnaIHbnuxa74ctIpSM6y5VdMHZtdA34E2V6
FGnJOdZjSlLGtpwrNbesunPq9See/Pgd6BfW9oPSOjtMm9mDyZJWeVyV8ei0+KYqu8Yi4wjP0mb+
YsUB7ok2np6CfltJTr7hg2LvwMWLvZ08QnvOLFc3PLX0h0MEbOIhPSXaBpupuuO0p1iuUm2AMbJK
fg8fITgvO4Y0gg4pOcYZA4RGEjC8mvlDQ7Gwaz6sMxtTlT2mBDFPdE0SydtAeRWbbbozNvlOwm/b
Z7Q5dxHp4Qvx0dH1uJaPZ/Imds3FNkUOvQVelH4ZJA9v6jYlxkv+O/DE4ASJpJVfFmkvvRvPxTY8
im/cAniDeRNbVjp+mo0I5zLqPLuM8JwdDEd8iyGB2sloJ6hT0ZYdYRwIfNmiYicfkXbgQobCWeIB
cXZA3/TLVUmcMjnDYtTVS4yjefB6mizWi5Y+CnTW6o0sHzSOO/EeQ9lVuAZvZed+JzBJAroKPwTC
F/KbZJ37zxk9Yt6ymj2zhpWttwT3ifrN6z8xEE0sOqp9URoYaW6ZHPNjfGTfCBFiXfpfeXFUe4+X
1tMwdO+sWYHiNPktlu3j4EiPWcdO4vWyT49HGC5N8BTOT1Z+mk2cXide4EDFKxxKVjaWD7N+zrQH
9BjR3rD9I4D0W4ETWbybP3liXbILkCZ2WndsywfuvdX/Zdvygw2HmWvX7kmoAhX7esvDA0XqkNgv
6X0tle3lDZOuVtli71sk6cBZxLsx2ZfeRNyby6jALvY0Llz7w6Won+tyOxfU4Z58trChqERTtv0B
4kt/sISrXO23YovXCjOLN2sP8uDn6rMCMsMat0IF7eo1e5+L19yC0ew23yNmr037QXSa+C2VLGyJ
vnK+RtSoerOMj3ijSXI1kO+oWCyvcmvhKJee2l0GFK5xN6WHaCILYxeOykLHNylbNxv5JW6qwRfY
3do7ge0s3Ce8C65B8PdOZ0tUHqrkIFzC2ismR6x2Y3RU9U2v7QLM48aeyKqw7bHEtRep34F5pnS/
BRh/O0CfXq149A5jVxMgxPq8e024xdIzSC5h7bID5uwMz/IWwWiW3ZGwFa9rV7q5n/pB6YbNBvud
aWNuFHm3sm9Ii4HTVh5tJl43VnRltOsP2XyKx5egOyvCpitJnyJPe4vmZIY36jw0Vbgf0wB142Kn
XPI7ZTefROZYT/mHBI588luKx/gQBXCWa/RDt+YNSpz6Iw5c3F2yYZuW08rbEE3INp54RcY3hIH4
JlxwFlIe1gcJ5EjENuAU3ziiAT/nbrVfnkNaijgrnOg9OdUH4aaPgLrt9RpK4MTeV6FHZtWFSeeO
D9PgzmuI8TLu+qcotI0XnX0qgVPkhg886PwhfnBwEJD66ydxeU/6vdI7yQ79/7oV3voCHLHNsvSY
7RXzGL1jDf1OuB84lKQvAanIstnEJRbB9fnxX2HwGrr7I1rbBhZR99x8c26M9iXQitNYe+z5xrJB
TC07FCZ/7g4mBsZnpUTcR/XFHecL1L4PEQUrz8pJKSQJivk47axwT2hZB240bkO3LXcRoFUeRSS0
dJ6hAn9bo81pQdsV02bpaP9QXDnTiEVzUwrE7ez+MI2OJfrtHgJvQQT/EgYu/B9gKqmHKghzY3jM
3rW3wMtFjg9wNuzywNEXp8YtlZ0M//loozkaWBj9JPFojAjJMUPlhOPSkK3bznBE2HOc6TlVvNgV
77RFuze6vyOeNcEe4BZywoHYgy9w/auMxYGTtWNhnvjG2kdoT24/VNUPvuXVbgwwjp4wGFmytA4+
4ZTFo/T2AueOz8hrAFs56S0ubKhALZtP6nA61HpPfwYUD4lOMjxFcwoip4vLcbt4TF3ywsleSw8Z
Ny4Vxva/h3bEjIL/XDs6/yi+fsx98/3PtSN+9nftSPsLMERwpYbGLAWLtujftSPtL6pmaIpqWKKI
3VBHIfq7wZ38GIZz5nLrmr6qSv/RSCW3BFiCvBLeMIQgWfsvaUfan8xhhqwpioTxHo/aamP7ozms
WaDQFYYGmxYk4IzEo6Tig0FgRFhoFyralqaSP1vZcaklTBy5lxnd1yhI6Ur5Osxy8dJ37Us/pZCE
msprNYKeBlAj6ZEYyFHPyUjrrV/U3EaYw2UOwlXxXYvtJufEFnR3w0TzEb2JjJ3BCaSW7ikuhina
K1LpFZxg4+IJxsZr1QAqRLDN6pMW1du6FZxyiFn7ByfXFQSqjupCsrD+aOH3YvR7IdO3Yx0epkg5
I6N7iaj8NXv31+kxl7866H4l4/5JdPuHt27F5v4iukkGASspA+urJXA3ZGrh0v3lkvonj/DvPpy1
Cf7LI6DIt0s18AgBJWtYf8o6lbp1Gwmqt/mpD2h6a4r9rx9z/cD/4Bb8h1f1D27BBY+zUg9B6kvV
G4Ol2AMoCEfz3zzKP3/vTEyTOp2P39yPv74yExxAJVS8skS59PGhBPX/r1+G9RuV+E8vRJVFCXSx
idlyDXr+8uZNJq1cBk0kvoarC0CC3RuXoKd/aRXbuR247NKbDhtVUb4ayJ816inBNE/L413ZzPt2
tGiID1gC880Mi18pZleP0/2gS36JJdiopo0aNYiOmKcgSRrK8xCS4YMlotaBK+u3fBy9CpmSoBFl
vrxPKU36OXbJtlGTv3ehsAGz4wxNuwH4c1QoEIYsOujC+BCNst9m3ACmSBuBhtNSueUC3kWsb3Mk
XhYTF3TZ7/Es3kbO7rBfwOiohwAHYMP0jsWkmZH5YgCwHZONnme+nM92TDfIrLstzOXdxJAEHb2y
1g8K78qg0nJb2gdVKk9D+KwbEZYcypNm/tAH8RZo+X4uP/LpTQq647BwJkSOzCtIbpPgZnPi94vF
nTm4gnAuwrclM/bFIGPIys/wpuhZB57ch56CemoiMOY1nDDoNEPaYQ3CnknBrosCJ5PAnclS90GO
RYNqQaMo6Dk+aDBA8GlcOtQ3JaNQTWkrJuVFFaHppLeBwSZIALqEKchS/KlcfL2eN8mc7QNBoQ5j
Hotac1BqD1moIL99lHXl603hG43MzTQdKs1ystUjTdIh05pNYyVbhYQ+DgQv0JJN3GSbZaYACXTX
SmSsjpCLdK9OEMTn4UkRn7Xhh47lqzEVT5rVtxq+Y1D9qAtlGwfRTqdg1SrNrTV5B0Z2W8Y0gMdu
r8iYz5Z2O+FwDRTy991gjyCs+0r0oKnSZMvczEDzmnLPIKynFh8wk7eAhwkhXBn8ch1TzS8W7VBW
mqMqnMMxRUHfQ14KyMz31nZsIHOQ4iHntB3br5YYZS9nTyXsBlMPHbPt/FxkaoDAI0mG28XaVi4s
8oTAGCyVoE6Csh+az4qgvjRztZVmrAoJiZ9e2Mlpf11KkFJEQQMMlqt7ZmKuhS3pwYbV+dBZ6UGt
zf2sZxt4Wy7wDHsUcr/LLib5zFYVL0LX33oJMRJs4RB1G1VfAzFP0Mv2ox5tBILWQfshSj9qGBNj
T3Ocwl+DeT0g/C01l39jOdrwNAUI7dZbbVLKS3Qm2x7WF/UUYXXL4KnJ1dVsY5+FwcmBsGDw4f4E
ITCPT0ArPKg/tgyFQjR6eHPpvommJ7FYza4jDo3cl7R3oD6OgO8gnH8EHBHEgPk7KxeJU6vRV57w
ihHiiUi7Y3HEySOJ4A7UHJOAfhIQW6WJgKl6FI4BtgMsfEmjAE+Z7UaxXuZOdRcSBEU2e2H+uV7B
pbGbUWHgA19G+ZLqjK/xCv3FqNK9UagHtTecuXnJG8lXlHGf9BaDLKY7kz283ly28L2wh6bRk1bP
oa3kL8uMBETHdPmaGj+dvKmMwP3NToTZFwyEXU8GOzy9kaDBJNy7ijQ/6WLnGfp9WMV4uuwZ9DYB
OuW+rY/ScJo5OYtEYYKYIxtNm8xYtllZHrOV39aIzsAEiRp3eZbEzHwa6CCRXpYfe816CE3tW09K
sMOPav4VZchB8atKQqiToIPDpspraU/+z8n5zCFeuxVwBagJjsQ9KJdAf+vY5XcDfrbcNDY+FJOD
UIS/XAOV+1OuOXetkEr1PiyGZ9JdrdD+ezxfWR87TfSzyu6FRiGPtAfArS0Qbg2FORvkpPn8c4Nn
kd26Yp2yREcpfYlY79sRv4Qa7hb9CD9vPxpU7M27ZVzbcSU7IhNHa80t48RA8pve6uaxmsGfwPxU
vFk+NtQoBUu3aKDf0z8RI4LX3BKyvsXceow1Tnz0ywwF0PSrnJzMmRkijLtRQsM1OClOyG1zqPvV
KNu9xTKGwCqAGJ0lmJ3yo2KUEGUXCnvPGgcgJUca+17Xgl7Ly2016KckucGiv04N8ePIONTSCs4U
3cEi/SOcZGzbacitycWgitlRIWzWxzn+YEa49Pt6zDZdeps1ckLKxcJOFg3tTkmVn0Uqbzu05iSj
9U3nZczv8A23GgxaE4NMUq5q4nyURtxrcY+6O6As0SZIpgMkJF+qW0eLHxLSVW1mkmTRtloCIpTx
Jyab2IzTIWXBrFOgXdUBdxa9tHI/mfNh6WP8YA3wSekUtVcd/D+GOa/K54tMqleg0cipdu5PECZQ
KQVPZWZUhz2slfQL+7CLuUTLq0M6L1ul/E5l0xnGla8KxJZrG9jDZpoEBGUkOCU8NSvtV+Ih6XhW
GgNrGIu0RNEuZGJLPVknUWAfQXFIiAPMinw3w/Fh6YKjOqmnnhYgCCEnlRt/GseLAGNjAo6fkOHB
dbsfshGzdHzKVLT5wGLqUURQT3d6Sd7WiL6LIj1oo3QYBwjkbeqaU78Ph8iXEYxrA3MO3CGIi8x4
Agra6bsGzkkoqDYnD5f5QsTMSZNCD4h0FTvEaKcrPZeQqeBb8bNao/AdahJeM1krhRzZIkCBy0tP
G3S3mAgcWruh65mXgNpIFVEPkWvEI2ff2NEgWGnVZwA8UcAaUuXPNTgPDZYvoRBbYY0srZ8jDFG1
Edw2piVZxK9gph1jDevJJF81ZXZDK3KLYcHIBsm85mqjlUuu0rdGkuyVflOJqI3ZKV5iomMZw4ru
Y9YdBCjmbp6ZXtWpB32gaBDXRGLbM+IkcKzQeFeQCwOxfEho5I51hYC0Wghp+I7hs4wjuhiIb0g6
Xm8UMROb0hziqFR3qT6A+NUg0bSAAvrtiHmecTQuMy5Qmgx+WKPXVRsbBCv9g9lrTiQemmw+iCo8
UYiH9Vw4bfOUmcc8f5AYTtXDzEt00HhoS223k1CEC97lUoKgVQKFC0jWoy5MHWd+fANuXWWbZIXM
YHNMpx7hWNwYrbnPe2QtKI4z4TaFFUJeRFeD+4ouT6InNcKtJstuuUrqGErCqNjCqrqF0MlCGrNt
bnn9kPhmGj9ow7gXUvVTlYj/orG0HUnilFoHg5FaRajH5vywsFn3vMtD+MaRdDuZ2kNWpYxVarYZ
ZzS4XdBCm4MVKFsJ49c8tA8Sc61WL+EUYvTGWVD1jEyre1efJdfowu0EAKIRQdDzfs+CxALREfC9
VzhnFgpaugy9TLNBnD4U4zVVJpq/+sG0HquJChLXYzH0vHUpCnbqaj2dAxoRaLotmZuiCT6KiBNF
BqdGVjiwho1BU7VD+2wwM/R+l9OCnsunZVkuxfRInmjDSZLhU58Ltx3GUrcqh62B4zYu0p3Z/ixF
kg2yylbVuIKMbX2kCsEEW+Yk7cbhDvBw04bJdplVf9C5ioH+9AU+VE6cCeGgKdO8pa6cDltmy/SI
eM6f1jwTJPfEDfog8ssoAKEdRF9Y1ezV/JozUaloYakKDcXnVxsKO4OWYICyLZlQ/UjpqmbvQfY5
JHH30MBedqfSaLeizu6U3KWckGB/nWu0pLz2ho66lt5cQbtKMKFckquF6GGOBbTcwG8jTdhrhMLI
U1ArNb2GDSosH6usOWRpBTXS2KQ1LyTOHiPKlAoon6Srn03eHfWmeRk1lh5usxnG2QJTHfzQtqrN
z1KfIq+To68e8/E5hppsxYzTG9vPmX7KamwWBJgOXUBz93+lYkPykoiBv9YiVfRBdL08YQBMwx9m
z7JKxxMK5r8+Jf7JRb4edg3LxEGuQZAx/uGA3VoLN0/OYVckOh423HxBvE0RvuVGONXAH/71w/35
1KtiIyKBZ+ocSzn3/vFIqufmElBAoRh0DBOsT1UT/fUR/p+e/fQHjMSvcpmJVVNcpw395zLbPyNI
/O3HflfYVsiPpaFgaZKKmvDrDCgUNtWSNZICOrITStrfFTbpLyJzSCUIP4pFbabx2f9NYjNlyQIB
BeZQhQOl6P+lrMI/UXGY5bQ+C3hDMs/vj5+6qBJ/TFTGQIFXoQNM36z+kWf3GoM0av4Tp4Vo3Ji9
vciMgdvg1BLZfsEGjyT5gZy6RIgsyF7YsmSPphFSCT3MgWkPjZOv+XUbwPwQUDS7TMYDRwusf1JO
Sn2u1dQpXgc8XPTHbrnmwV6jHNLzA8YUWXJk01YPxGrQ/tcqdqOy+1J8dP9GxSLe8WdRiandREMU
jXd6zbX+8S0IwKY3IqAyv2o9Ix2Y1qe+pEsqOG0ovwylLrqtXr3M+DkNo2fqDF4vzLzvLDoc9Mfn
OI4HLEHrgIvuMJbxUx52+6gxUQWL65QWG3WYn1sxu/bsoaOGy3yhvd4q+VWVorOa7uOSHUNI5HPX
MUSvX3KiWHKKJpKdhqGlGzpJIJgW6Vzn37rMzgEOBGkAXHGTntW2iPl7c6jSgjhes4tiVPJUwf4x
TlhjGZm6ncu7bHESMuoI62ZLJKXkI5ToZjF3BvgbXc5OLdbxQc1ZF1raMJO0I4WOeNCi7dUUaiAP
vZkaE2SrrcXdazEkVxHiD6s2oxFUpfBmsTojudxNmTmEaX2b+h6Ykgboo21/hgYVVRM3XCPwRGKT
4kQZTqomMWJypMebpk/ZIDBk1MCmH9f912ROdPnEl2yU7szMovGtuYl5EsdqZ0LlDgVrhw8bW/RZ
kSYiAZwRaLm2xoDFzdqKg4JAVO3o9xwi7Nbr/yrsUwi7pLu0xAA8vuB6PwwX4YGpLJZ8IfTxYITT
k1aNz2ASXpJidGeZigpEdJO+DsN8m6vwJTeFvQyKPQnlezIIN6kZn+t5fqaM7Sq0DH4XP2zwS9At
onG8ppzZye7B8RBuRcntVU0940VP+hI+yXTL+mV6VICYWtsZ/lM6u5rWPghT/wjd6rZ+wwiwSFBC
ZLHoiVkHeI74TYoZPKp8IUrMB+zHPZM6WjQVsaxOWXRev0MYhuswvo58pW/Hm7DMj+ufS2nSZ5Qs
4TGncB1Qa/vr+ouyPriZ/acmpcQOhJschNf1z6BFPFQEd322ohBdm1IBWiIuj3E9QDWOr1oL5ATi
dq54RslMVu4aBq6R3AtuFVrKVGR4D2Ao8O/1941WstFySCH8PhjP12GwspvanOWkO//+FNfvi9nu
s6jYrE95/b7fvh80oTBTxv/y/JSeEa+vv33FxOdFlrZNpuPvz3bkpycYIUEoeevb+ftvSpgIF7C7
RRpfZJTJdX16K+8Pvsd+fZ+VMLmuf5YjKWTKQYuHVHgZgJ5uwCqPsfxQTfPNIMqkShJhZR4bdOG1
D+mM/fr8BkuGxYKb8T9efxT30a7TJr+k7Blf/mcexv/Mw/j/ax5GLInXVKRZPCn1zzmO3wYljHGU
ofZlOn3pZGZ0Vd9/dYJ2TYXojks+s0VS3F5ulBDqxO+pIDRoGuULE4cEW8J2UDJbTqrYv2JFfUGB
u7dMxfE1ZsV08T1ayud5Yteo6sHc6ASXUPFPDeO9idp1wNi7etcKq9ctqyCwGAsx4ik7qwHT1nph
PwoM32O6zJc1E6gcoK/ojJcPI5OZhblCOqzifBeJLjiByO7qsHdU8P2eaeGvjZPiZ9zbMwccyiNZ
sheRnjuyIn8RNy0RRbNZuXY4oUtyE1W6qbtD3ywbgyhxFFs7VTGIRs77AGj8+nfAV1ur/GFOkyfw
YvqR8RN6sxHKGT3JgvmLs7jSfBZlDrfZDujtPkt06g7VX3qsEWvUYi53Em3O1lz2K46xwBdTpMKm
YLZDIHuRMG1z1doEzN+rEgt0hoaLB1xMCKVoWEGg7K2Q+taI/dSHiN2KT2p2W8Xmqp3umFqyXWoe
WroJFijpYNqLlbHr1Xy35sYWir20L/br682q1bU5O+szXf9dQdllWvVWGolAlX6X5nuFCTekfjZN
aW3NMNjoKU4hBuaKubzJu1u3hqgba5sJgx+WxS4tVN+MJ18hkwgJfTAGX5DbbbYPRZCJvPDWGn97
mLwSTzGzbEnGMHNOAVc7HWKR2YTUkKQFkYnnvUB4UR6FTa/r26VRvTk2fcvai3xJ4p9R1Z9HiLcF
xr9FN7e5pGzohmVMSxrn7fqDqQoPV8ewzHekSA+KNnjiDJyj3GuNzJFUsfUOduT/Ze68liPHriz6
RZiANy/zkAbpk8lk0r4giqbgvcfXz7rVMxIrm2KFZl4mFIqWuqsJAri45py9147SjfhB4QDYiaf4
QLrMRs9Mt9OTbQ8jsmiTjXhuxiivApC7sqjuSaTvwEpkGLVpehCPNJfSjXiE5ZARziCt/PTJ6by5
eLL4g/J2Ewf8HqGxKJruKN58qltr8QdtaP4+D0O88oxEhTagZOvFBJcortkcE8lbiUsPNPz6zlor
HTEveu/aZbaVLpLnuNDAkJDLqwLZ4xhPq1FVVuJOujrZdJZH3ZkOJjJHGZaGxz6giPOd+GkDH0vm
wM3mCphm16Gdbuze4q+cr2ViPxzCySNikLU1x3bN84C0yStx771srcUotKd+Kwa7GPQ+AU+Y+LDH
FVst1UEdgNdiFaXGGaZbEzm91PAl8acDxUZ6mW/E0Idgw/bNcLvUWeNYcmK8+5ZFRjRvmYGn8dfB
711TzdD24egFaxGlJ8gr29Dw1lH+GuTYEwDCSPyp3LP2rY1PQepXUJLElyt+rkHSY5DyidFRdfK/
PvZOBVvnJb++sV6OF5n8pBfkHPLC+ALFqxL3+Ouz4Cs0axJP/GIrPhXxlcK+3gaO6lZA/Ll1mT0X
tULxT4ZM2YmXKv4NDJxL6OrrMf5rhFRMV0ivSJ8XX+hI4m0fpBsxzhs+U/FXktOJNOrdOJYPVUFu
CJ9tXmdbKPOugEmSULFQR6JVRbQi7SCGReukGzH8/jFMeGkh8jtLU2ZkpGwML9+KKU0MV/HLiclF
jGaFV2kr1pqTl5scsA6KexX37cn9Wm4xaTNEdapraaXv/5qgmCJ4FuLvB+iV6opeF/87x0GR4uLh
XykmrsfvpBEjKYaHuL7nKCs6daB+KA3REhZzppgYPGRukaat73vFdKOc9NGCN8WLzEYTEiyQTOpj
MXq3fsrcKoRBgfM4jpJ1YuHKRnlkVKS1+DDjKIbgW5HoQJceRmkMbAzBVfNKlpRVEt+RuSAR5306
3Eo0UeW+fnKom4a09WvOGSMm1jZtKeKRKMt0oFUvmsrxAwYbGm1amHwX8hqlf8KHIbuleQB8CG+8
3+gdGU2EBEDQoHPo1Wu/cCc6i/JKvfO9hyZcQlG11JUXrLDtl9ydcbRQ8VElDzfwBUigo964oOdB
9LtBZXUDWj3BUOGv6/a+jj/C+jWT1nq86O0doEPouEXxEuiPCa3LdF8YPw0fisuNKp+jW0ujPIr6
dwOiTA4OsB+n9glliSdknyxO67Jf1v2STBIZJRhF+ezM+T/ZKgH91KxdOSOKfFR+cufthmw60u5Z
Z5VJHLCzM4DRWBPxL0WyjBJt4+TnYqKsXkfotrU1CyMKO0+wz08UylzDDil4Nlsl5DuORywfGsuv
xCzOJtykQURI4lEup+MbQ35vF7SNG+VuTOtthJw+SHNKDAEMnpM2woYs6rZHVRTaWGnPZVzuKo64
c6POBgH7QOSnJseiDky64Sl5bnxEYyxflKoAUkIwe0P9P+kAysDz+WFV484jhRclwJpU3kSmfE8S
G2dTG4olQfNrzU635LMsrQG/CwlHRBFtYwBDlF/ZJchdt5QQP8SB+mt2UuqRcc92oc83liav+n5a
hb05yymWeqG6CpkSxSwmxrqYMsSkI/68+Fb6Ydr1hCyYkvZrVc7IrvcXCeFojW1DkDTXYjofpGwr
Fqd2RDSqt9jdZ+1IFT17lkviUxVpJSfgaT1lB4+PKcpyex600eP0se+HIVuKvxUHtL1S3y1lB+6w
vYEzjs3OW8mx5NLbFbOBZiVb8VfxG4tNThjgLGHKVCcmvlqFnXmbMIKn0XDJuVyN0rQ1uGGPgD0c
zi6cJ0nh/7KC6UwJoofANGAxNYrbFo/FSvJX8BHbiv7j2DODgm9KCCgVD9+vbKono1jdKGw8qsEy
UYLWrRh36NNj8POY2+dBgAdnlGmK45SftZkB/sY48QhRKsTMFcVAlGULkeJOT4l3LCkRRRVsn5ou
Us7GpGsZGyYlcN7M7ajmJn3GYLij2EpOF+vSsS1fHfwGNebGqXnWa7CqvBO1tUgn6n7NYzlLuypB
jeYd6myFLFte+QmiTelCaN2KbjBaYw3zfTaPeHi5fNbaG8zhTDbcJf/NfGfjKw4rQ0KatbJSNHUl
qiVjru7C2KQewU6u8VZa7fDK4ULyQ+BNin+FyC5XTMNidRQPVbyGysQCbcmr3LHWZam7GCHE6Ftm
S2lM52IyrRqmndRapzJca4j0ULT8WH0zjfdepttjNeFh8ihY4U/BDxI0mSspIIGUMF7oQ75QYA+4
AQorcseXio5XQxX7y8YZUGlkontvrE1GWVX0a6dHMp17PngrZgbgbOFjxqbC9vP7ySE6Ws/bhZNq
B0fvniQDA3U6p2dWopXppXhj2mPI0rfodVKxOvvJGZOzYg4PvlGt87Z5gtaCmbJqX0YJvY837K3I
exEjtkXOEJbEDLAJotfLusYWLAgW9YTGkK2KwsgOAmmFoB2ByFKs6mI5DLqc18rnWSUbWuGZYboZ
khqxdbIcaxOzjYonXAWFvjTbfgtfaC32gYSJrsQGNTKNDZlPaw8SN0A58X7x167FBy7W0QTlgudc
bD4P31wFLHfilYn9h/iocvY8YvMnXqVY/aCkrn5Vuf+tOv4hfKvyOv/ZXIP9USi+5cVYhX7Q/OfX
0Ojf/si//EHi1/nHT/r/lhBgfqu/PbVZ86P6yH7UnzsKEhBGGEhIaT8JcPX/ME2F1AYdG/Yvme0/
BbjWfyjgG0AjmqQH/NU5+KcAV9MsTXUIscP4TZPgH+0BegqObRg0DhRLkB/Nf689QOn7WqYIYcmm
+6SrhqNegYzCzAGr7tF+ChrEL3TgbUBvErKkT22TL6SkvyiP19ehMA/KkDgEhDNXus4y7emwe/Se
RlRW/fSjABqsom+M2xs5/0jIHk7pJYv4Mb9H+V/gkbQwWscPfUEVNVxRNF8SqrL5/tcSGtlvfqtf
aRyfRJrEx1WJ7cGvUEp1aSvtLNXC2QgEtXUu319JtBj+fiVyGBRFl23NvlLrNrHlGJbE/UuDgSDi
3ihOcbkvyTbog/n3l/p7m4+uIt29/7nU1aP2Tc2My5CbIuDXJTF03lPg/P4S5Kh/dT8GAloNw78B
cIt//unJKURPO7JPVylO2Oc2UkTa4iifbCmgIVSUG7bEl9ZH0z11eDZTTDUGaL1OWHZ64663X/3+
I69vphBhqsjw8V9Fd19CxVNG4baTEJzS1pVD9uwoKeLiYyz5EUCRTf02aM2ZbD9Z5rYBlllY/axh
sk7AfnTyhSSdxOaEnbWHHiUZh+UZAUMzRbppQG/mN4P8SBASQqc3uXtokx5Dk7dj3S5nMRD1PMEv
DfeuIbE1e02UC5ld67HtlqV102Br6TAxWAHBcPcGBqQJVqFhHEj9WTTZRQ6nozJQFIgvRvRIZxfe
sg25ql63zXQgpHQ5tng4fPkcBCB22QFr9JSknJYD5JANzY8c4GJivgz4IMlsCmp5nStP5LWupmJn
5T8cjmXOQFxx/tz1N4VOEnGyV8yEw6+07BQMWd65AbpcGFuUj5mFxLIlTlsBWgd6zHyWTbDDPmEN
8ksZlNAG6BNQJNO6m3i888ZnGMek/Mxz7FKNXy3y+qCg1DGSR5uzly5kN97RaDjk1vyhYg8uSdS4
560cn3h2c6nV4CChBbmxYJ7kwU8Ze4nmXTz5kAiHqDwvtF3sncfpSLNp4RC4bEl3YDPl9jEs3sdx
L+Nz71Y14guyJsumdvVScjUZi1T7PFQ3EQh6ucBsOBBopG/D+L3AIo5IYdZN7YKz8EKp3i3Lnivy
SGrjselvVI4OJTJ+k1cUjY/92K3aEgFNd9PCRYEV4FMHe2CXdtB6fVtSeqR1jlgHsZRxrjr5YIYh
sNOJUI77erxLmnPXvkfKwddve9S6UlHAIQNxivLLViSUWNAHKMCl04MZJS4VtEsemG9+HWyKiYaH
GZNG8eRpG7uTXhy1dm2t2HVKdShIgIdqyp1IzrZx8PFb1OXGN6S55zRulzAI1fnQoQTV6Jk4HM98
+2c6VFR3jBNBgj/Lmp1Ujzg2BMxsWN2PItOWcqbobH7Rs/ndIlf616bR9oZVrqqoOaTY+WrUfUBF
F3Rw2EUjnZWIQo9Wvlxzuomw2Tk0YxwRvppic4rwsI/duz7ldx1yHgm+FyZB2JciEyDSCZBrpR9N
MuY8VYRD3085X004OFJk1lYFDYN6JV7we94CIJ/YrYuESBYKxrqx/P4SYmK8nqM/XeJasp9lMfIR
cYm0fm1hKUjG2zS9tqiJm85Yqlb11y6LXY3/kX+xKH61Jny+Hmv85zm0yVRHSonednUT52h+lsuT
2RGR1gRz8Dt/mLL/3gMHeshmgfMiGERZv1roI8nL+zDuYmL0JACgNLTHDLaS8+8vPrCmFdUW2Eb2
J+LX+LQuGFSiRqnhnjrWOchC85R56fvX9OWdfLrE1VKq6E2gWxTbgS07Myo58yCNFz7G4e8v88WA
g+lmKqZMiAdPTry9T3fiNI2aFU0V03tm7kDsbPYf31/hi93Hb1e4WqhTKyC8mfOHO0baJqtIq7UB
qMXUUPR/f6T9dqWrj6dOfEkLQjHS0M3nMaZBCPTGsFY1+PD6X0D2fzmsVTFur74jqOEOg4ydKlkZ
V/cVZcqYWVEWu1OWPTIYkavRu/B6oqwpt+nawSTiudXsZTAZr4gl53E/LhFYIjKGf528ejHeVsok
0BuPets9Dhgt2sp4U1KdcFb15fu38OV7BqtksUU3LN26+gqHulTUUuPZeN5dndPFqqU/jCTl7xFc
lmrLn64hfodPY6ltVTvTPN50TJWFeN1ZCEcle1WDU4UuVp9uejI2Pe+iE48wJbdd+hEiODP9bIaQ
IEe1k/YXu19P3mGaenTBjylQB4+1UlYPTves2K+xsRfo6AZpiJ9kM691rZxgPc70EZXiPV6GRt8m
7aHobmztUmDETj7K+ETMPFvwVxPAdlBuK/XnqKyr9tnXLzoAEEq+jfkQSrs2/2k2jyUSOiO5oSqY
oepLiZ6M9qXSHxrtgzDsgPBlNhtkbIAgLPkVUOiDPFuOk4Y99d1O9duE4kbPLqkFx5FL5QJrDqEO
0D3i+iDneHqzCdnpOB+wlXneW5dNbh9Fi4a4UWm4TxwKmIRTVGG/TRpO7CjrTdhNBeqjutTmRtmJ
Nt2dTUpEN02LStpmzkOPx6ozzKXKlsJGoC/FgMj9nUPwsQ8KHnxQzidn+O+qvEn0nYZdYLg1KPhK
Khkk+JNL9aJQ/kYWM5i7wdkX2o8Q89HQJmST/lCls229ICkG22QQ5MDX67864UMLDTbcWPmuNg6T
/qTm8B1s9nMwsb8fvsp1YqB5NbauZtw8SgDdqYzfJpKpovl7CbhSGTzEIHWm5JhzK50aQiT903Jp
fDER24rMR6MqHARQ9f4+qg07I0w4w+LWq9TNU2OT5hLtsXQtR+E8IqtTsx+VSV8oVNfKmtRekuJi
k/qPhX0M0A9mAeSY5c7O45NPNkAPJU+Tuy0nBVcdK/jeVApJM00gh4zvOSzbYqsTvlgOxTocMWVJ
5dKgxBXR3Q3U4NhO5OsgOjJRW3UaFuvCXubQtuIJvo2O7ww9faQGiIvbaNdOxM9l0kAPT0MX1e31
JCEeFz15oy8Hqz18/5qECvBvkyItYqhrqgnSULt6TX0XKbaaIkM3BtAIzX2prtOfXS1vLa059HiG
aqBHU0FqQalfpGRykwamC21zSUmRhseE3oSQGoPhxo6Ux6Bzbnrl3BjhNpa6OYW8VYWHJBRbeqYB
nSZ8kKo7JTe2OjlPjjecbSCEM7+lsgspLcVzPyTdWoJ0lcrTOVczF+7kRzPARqLzFRnuH+7/q9uH
yGxrrAwEWV2tpnhNaPQGTYTjsloaNX2c+vb7K3w1GpE3/uMKV6uO2kkVCUxIy6OwoIrR38Qd7l+9
+MON/ILZXa9un69ztZZKlm2Nsc11QsB0IZhXO2sWNWgQUyXBSFm14GHgSm4aSDOD7N1jL/vDevKH
O7WvrKUQ5jusIjWxLfjqbeUlyU5D86f7/HK8/vNx2lf7xboYi2kAMutSpyUXxj5gGvv+hX15BUoI
hsGmnj3j1cIrdQ1+Ns4uLirohaw8QgX9w4NSvthhsxEV/3GElFa/elf5qBqV1eqRKwxZE07WTC8P
LfWGTr1k3pNtH2IfeQXh4xxqoM7jceQrRDY3M/ARKQj51ZE//f19f7Xt01Si42xE3xTDxD//tBnw
B4oMo8nrM4EA5UPqIgWNqJ/YsP++v9JXA+Xzla4+OnIduyKP+Oj8/j6xfqZQGXTt9ftrfHVo+lzY
u3rEfq4gYLeoNmVvbAwQFz7Uzqyq3egPu8qv1rnfylpXE6jlKPTiNCpoyG8y84NmaZM8Nsf4mVTH
AxWf72/rq8/8t8td3Reec6urAu4LkzIRKRQN2FYlD5ibP4ZViS8ICuT/8ZrO1YdtGHFktja3KL8U
e6JM1FnzmK6026Gce3f+jbT4wz1+sXX4fI+O+vtIVFVkjanD9Z7ibKm86ovsyBZyRtynvfz+Ur/q
yNez5qfTlHV1a7iSC+yT7FIGgSTUFuMxfGl2UbEkpf44bZ3DtnTZJC6LFeliyeEXGuX7X0G8sOvf
AGAFeY5EHuHKv3qhdiTHhT2RgReas4NPW1JZTv1iAOuZAYL7w/0qYnr8+9UM2Ky2TsySdvXptbkz
xm3L1TpUaHNsatratR4x8Rv3ygGCyvf3JlwLf7ucSpwwFXxs1KZ59XEouj6EniNHrrSLjyNPEBgP
QJlstsLIdWluoQ5Lz+OaMfT8v7nyp32NmOU/zWaBVhUSElxms5fopOynx54Yk2KRwMXK9xi56jtH
mkmbERbzn8KylS9XkE/XvppJUW80IxGc5DCFM22vz7Vd92jcznCezcdL9gFd0f3D3X65oHy64tVr
DckTaEeZKzIJBSdKNocbHjJsLniGKbr9u+lBXqgEEMxIbmeL+v3lvxrCn7Ye9tX3alqEUY3ENrvJ
Xr2fHvfkPD40q+5Pr1QsvNdjV1NJMNWhA2NsuVqYjTYajFgXC3OjLTDXAf0pFi34CDX3zp1hQF2n
0tsaWxXTMKVhg8y3KEzO398s0o6v7lcz2NHp7JxtEj1+H1tGz+rp6BGFSHwlEnyjAqW/+mGV9HML
JDPFSdPKHRXHJ6UhA13X91U2/TQ8693PzRel9XbVUBI7mvk/sxaB3EgYZpc89qmCuBQc5IAVJQTL
YLenpOrPYUiynymjplIuTiDT720vSRNu0QxQ3E7uYpnWeGVs8M7vAMKAnZM3Ko41H9wmvPhTYZJI
CZfB86r7vPeedbzkWVHOK2M4p7n2GnWKGxJyn+QFRW7MryC8+5AoRxteVl3dTBrQf59aFmjLPAvu
6xqJU5hzpIJZV+WurXprNBgzyxh3rT+uzcZfeVFwsGCE6GHPGawuuJH2QszwPPdtXD2I+yiM5brQ
mNwTtO0j15mUp1CfG2x0UgyrQQ1YL/4wdXr+H8LRLnOksJWZxaEpsd6xBsTNCzkHLn7S2NEvFlgN
C5tpgZ9najE9luR26cUuH4yfumYeExXdlNmiklECTM5lG64mDS2qmbwNqCenwMFHAOkVuwgKgqOK
b79X0WkY9BRIAu1z9D1+dwBOqWan3rwL7HAZ6SxKBSRAspUG77WQjNewam86I17F/k3k3Na4XGQj
WtQqSdalT9G95EoZ+aQW7bzklAMcAUDSdgsGypY6Bu/YmysoOKXcvu87SJVaPFFWrneF9RjUSGNq
a4mbA7LXsLYIri7LEQhsuspK80QcxU3qS3MZYw5ShU1Sgwb0ixPmHMJZ2Y1LjgAH6aeiqRdRg3MK
7Y8f3bb4UBW8T46Ne9e4qWzzZNjROijaTRZSdZZ5pKDIKIAvkTtSsAHzC9sVi/2zJ5LhxgyDVMwp
0ddfyi45+xD+ta7c5HL+TIzZPptkVG9EqgkFRpfvO3S/Hjlfsq+gvsSt3ICHbFHHQq1r6L9KAb9T
VXYziQYFRfyXdEQ1Qz7a1AHcmJaWoi81W4X+WiWLlEGq+/2hk+29x+5Hc+rVpDZz7FBaUN36wE4t
9G1m0JCZGj2bXrCebMbeNKKDqaRbT78oSbtWY+1tzPSVmeKOGcZtn+bclR4sQsPCa6/i/A7hJISL
JM/m2hSuoojkMDROaSkoZdqxpuViRND9BrI/83FeGjEO3G7BUjwPO/PZzn2KjaW6AgtyGmG6RBCW
tQLtJRVFeh4rS4kfCvYAoUJicT/MqyE5OQ3NktBgNKuPFvT7wFF29ETh8QGalOSjZCsAzuon0zIc
mCvKvEq8B7XRED162zb6iXjEtVpO9FmN+jV4J1P4fcyKvSY5pzCxgTnE5r1sFT+1BERO0NZuBTnF
bzCe9RKKtG4Z03DTg84102mm15bbkPMi2Wxv7WrbN/lTR88yH59GBECqXZ2UYrpvIC/aUr5OazRN
vZQeoqTe9ASvKRV2n0jfDMzLKZDDPtLmfmPsdcjOiQxFIfWXhZ6cmhrOIRzApHk3B0hunlJA6rPR
lClYvE2iemJ5CeVGh3sdrhX0+b3dPeDeXsRwr8xhOBJ/MKMJQLgR/NckpN6gnMoqWDeDugixjFXM
XKLXZ5jobUsNWp61qEjXyFJkQXlwydp0SULle0VAnQYwPKr6pdTQcElijRaMoCLEFz3y5wRzHO2K
fDGb/fBYuFKvLY20P8qEhY1N+mFY3jGTh7l4bE424LHykTSGmKHHHcd1gAukXUyvnVffFoZ6H4HO
sSkVkss854y4CFXQFhOzIpakpZKBNzDS2wBmTVJjQaOYyLmp39Y4IGUSnswSEPSQYULO3ToD8cJi
SvZOxB7LR2uLs9JUc1JvvJsMy7DuycceLK4RN+sBjmo0RpDBFBzkysXuiLFwYDL1DnFmPaGPXBLg
tVcCddSCn4HmHSQnjgjooNYbU4LsahAiqfEYJfjITZ0QwsQbHwpEuVkK1HPgiKcU9VORT8CYVY4o
lQQ+qYt++gOVoyl/NlUdcZRB6TONj14JGDCq0kvcynNPF/08jappXt3G9T0YLlAP7xpy+Fp/1ek5
aupIEh0utB7wR2/NE1KLvCA7JXG4mOhFD3n3AZcyybW50l8cgBrR2JK228x8p1o0VraOOGrbuOF9
uBse/lMPy0aehzj/iK7Iw0MUaoeaknilg3zLTxgvll1KSTosVpgS9yrydsWz1l4Gdy0rF1kZbaqW
1a8lcohAXCwKCzlNMbNiCOPcP9NDCP8gKwZwOVZP6xmihQeYOiUTtypWCYq00lPXchwhxDbXDSt9
68Pi0SLyz58G/30YhZctBapFznfyJiJ+NIs4RN0hIy5eORzfiebg5SaLGDWADdq5DqghPngjJHAB
KLGjedEnC0uWzkaiL6sUKbMKjwhBARJfudXv6ePO8vq2l99qEzADy4GeW4dRglUxtv6ebMAaIrg/
PahQ6mmWq/KrY1Qz/NxbpeybWZtY9zaRKjKy5S6Kl7qs3rQ99HzyU+k7Q7AiwBn1Hr6KcN7pSMwI
IyeklKJo8qMLlF2X5ivJTG4c2oK55L01FVJI5sy9X3h3TvBu1vVd2gjspjUsc+V1wPHjjdkiC9WL
kVJ5D/MdUK97xSE1qouPXVmuEMvdW4p9Y03ozgeJUq9PnT4Q0Zy1xvIRPxslehuB6fD5lnHtdGTu
TT15sMyhkQF3Ql5oPYsHqHiwUX0F1/ohMTSqtmAbQri1WG8cwspHKBqwfnXnI8bzmXL+IDwOBlaM
YMJ+7qKN1GH1z2E0yd06mZxHDVGip4OapQ6U7yz0wU17Bqg2N6xhk/ZANwzN1ZDrQ5RaCnRT5geH
EgA6P9Lv32MrXqeWs47AGncmTCRnQsh+gzdlkTseBFhSrCZ6MhI5Y6Cw8lUG9zkkR1uV4Z35lMXj
7A3wYDiwqhkasFjEyRGn4qwa63ll57gVu6MihCshJqSsgdgVPiFvuXPowI9DgdkQiAoC1JROfNgm
Z7lrLqVX7Fv08pGlguy0l2HGOxymOzM7eTJEs7BZB1a5KfE1tEm+hXqAh/ijJIuowCsis6o3obn3
2Gj7TjQrkReWxpM3UuuQ2tMQdMteki+tckzon/B6OP4wcEabGHXY6FZV3ysK+ggVfwHq1TIFNVN4
+tKQc4Dm3jFgh1X00BD7ZRa9JCy9WkE43AcChLlWqkxpr36LFoENng24kegmdwTyWE/DIkmgGTeX
tnzzS5zpuiki6gniBlQcU0mAUOtAVI2cWEBmg6Zj5Tpm6bIeBzdBwad2yETH21LdJ8nRsu2NZtx1
ECLQgoIqg6Eds7JK0rpuFMTDL0q3tPrXSQt20+CDCUZz6kO+Jx60wBrP4Qu8RLhtimePFzYgRBk9
MgB6Y9HmQG70W3WqiM54kid/nmu3Hcrv4E3Tipkf39ccOWJY5RaBmCj8XIiWNCHugz6++BFL0TCr
RIZ7NiPL+Z6gS1JHYu4TVIMCnD45RtEp4K0liIo1GYp3do4Asrc6hy8j3pAuEpjWOSG1yBtALRf2
XLNGggHju9zZWma3NojEtT0ox86dFN4l1snq6Bv2GAMcDP0G+zcYT3byIunHhmh7xT/qIer2qLo1
PXteSsZGLn+0KlG8CgRBGE7kmy21amcZQFKMmWKbcxvtSHmQfX8mA33riDylAdXzm/jb2DvVarkY
xewYnLPiJfKeaJbMe03FRFwtGJi022iGQgmIU2rbDQcwHN+9eSkDfe21+VLK7rOoXnX495RY0ObR
nEGdl20EGiotpnED+RA8sxPcC4mQg7HEA1MLCW9eys/y2ACRuSMra+ZJe9EdlY1bB/BfHd3kALEr
4hHEprKN85niSSS3PJAomiYXXPpYzlcFnqQ8ux1JCI2CtR3iBmxWojdlwEYIGDeQS2tr4Ycbs7or
TG0+aFxWxfEduqH9OBkPMs/YJIKCPFIdH1fHZ1+RD9ErlWuUC2xhaZWt8FlV3j7Tbiv8+gYYYevd
a9RZbz4ALK4SPv7+UY7XFWly3nEYbzxBnZuOur8NCZ03kF8hS4ofPfZ9TvHgGFsmhQUAh4zVc0wX
CLY11ivNzHEZEATRc5xg859LB1T+s8DLTka3noqXsu/dsnxL/LMTnKz+UITvTnvxdBzfA2PnbGP+
i+LnRqjWswVQJ5bdGbvsHhWnzONtN2P3w6bDKhMfowxzM2TkNsAW5gZvr10P0Ym5QuN4k+IOoM87
vo3dKZK3GYekonz1CuRe4XIkU8LSjhOEqVI3tnBvRKgcnLxwWbaE4GUrK6DbO2yd+CGujg3zS6lv
x5G8y70uH0aCBMdFCLM0Gc8OvTd9E9IekyC4RhdcFzPN4nOHnpU+RVDFa7bhT34GaT3YGcNdP5xD
0IWEIsennKSEzrjnVJRxYNEHGF54tvKz+kONH039ViNcS3sU6o0AzRT86mI6ciQBt4GOD6BS/Vpm
ewnJIP6Q8EzWeI5ovMNMCm3GTi5ReS8Vh7I9OxbpEfHcS2TUgfNQOScO0xQ52uy1t0l/zhtECmuw
eT3KO5mGKvo5z8a1cdGNw4AWS7cEIPttwKKE8i8MXJqiqvfDkjGezqP4QQ1WmuIqFFIA16XzbNio
1jNeE3vAJYMKntwTIjDbd6p2A3k4XvKsNyuHjGCEgzl+mIkQZA59q2HEynLTKjuPLw8lmTlTqiVu
Fwu1gLdGOeBMbts/D+ayDcmLKwEUPFrgt/v9JOEXMN6lh7y/SMrZD7ZFtouYz+P6pk7AJ80LIHul
t0350ZbzmPpkmXvk50XzyLzIeOGYr8D5Ma+UqCS86UYle1POt05O5uMho/ecrlAUwLK29Q0myCR+
yVA141qJgzlSlJLcYllExS90+1Y8j/gyWN1sihgV8LPIfvMOAawvzgw59O5pOLf5TWH6CxiEQhVg
E5akMGfAxgjOrbxVjJPy0dkCIjcqPxUMTvF8ysqZbu9U/32ywkVnXbygZtcCMiv8cAqITdoGJ8/S
d2qarY4/L5vigG/HboiUc9xY4ovPa0RntnBSklmXz3TjLWdqUq18nZnVUwFHtFYQRwhFhId2USJ7
KTaODs7TAJhsXg1uCCat58RDEQpQobIy/WRHJP2HWjlujmuDWvnMCAJcTPta+hjU+kTXaiOEgOS2
riOYzDwktjRpklFFqws2ZFW1V6dhE3TU35KOikQuQ2VgWxgmwbY1xvMoVpKk1rNFbANMNocYXilq
lVCtNwHlA4XRxR7Q2/Zlv2vTbGnECBSgdIG8gjx+0qc/1BG/KtlqpkPpX4GlYxtXJdtcHqPK6wdU
CuSPSf24ORk5aS0S8SP/bZv4l8qnLy8F08myBWpHvRa/AacKEEW2oOYg0dqAGL1q25X1zorrRYFR
9vsC6Vc1f10m79jCDkBT/ar6HWSKKscBMs0pZqMOFz5t4eXZAHg+vr+QaB78Xg/Gg8Ax3lbJOqYo
fNUKpnfjNYgQIuybwE4zaQVRCJacs/n+MiJt+IsroSXRGGYyTorrW4paLwucyY9ch6CrQdFXeh96
M1lVH8K23NbZow1tpoNMrMEDQ1l4sdlDWxNLcRQwd0+onDnUOvVDAI5RZZ3LPBOir6+AqCebbgrz
VR3xnaj5qSeucKYqAWbOYFOOeGYxQjUR+uD8VY291yYlgQs5RYVnnHBmdNtkJJcsrnYnFNTZuhg/
vLYlOEPde9MwL0wqnsQbOaV+9gdyGwqEMbXeMfVpJ84wyzjJj7XSPCgSsW4crnxOCuPOJl6gL+P7
UaFKFE/e00iRMdEmV5PUdUDbBo/YNqu9n5I03hQS6a20q3AXLi2URGCFFqQNU4iQudPmVMj1rWHX
AA2VH0MwnjIomkNpuexti3nUYwqLnebdr00iWdpsIxMfFeZ3BVW/qIEiQNoPKNM1ha+ZNtz2PIuw
km7sFvyOjOP8uYx0Smz1LNG3kf4+BsasEB4+yjOxUUMRyE6Vre+DGF1EBWjaa4NHvBXHMux/yGAe
TKee9zKRxjiGNXJxWvvYD4RhkISg+Q8+tiyfg3ZpEdli5bcBNT9fI94+71fe4F9APZ6TylwC/OTP
BMcO5yGdp8WQkQ2m/xd3Z7LcNppm7Vvp6D0qMA+L3mDgJIoSSc0bhGRLmOcZd/Sv/0voG+sHrqpM
m3ZZkb3qqHBlOZ2mCAIEvuF9zznPldliFbE06tJfeqL+ory/UmGaFERnStNtl5QQjWM2vxS+S3ml
UjCc+mkTqw+wr+HPglIq82dTOJeQwcTUhB5WlE6RYR0urEMUnRPBYPjyKUs+yJOMRQ08lWy41ZK6
JC2510vskdJMTIHAeQU92c4hVVS1xIs8OTJJRqmf3AQTXLaQUMB01UkVKNUQOoLmtNSLE5BWBRG9
MoXUORJJZwoccUDEHva3CUkTRi945mjeFXn3LqFw6cxhn9JjMCZW3hiAK9m35+JuDMetPwe7NPzC
0uI5V8hrKEaKPQUxf+jcmFk7/zSkVLjRrKtKvWvY1zTzdC5gsqhatgFtvvan2M3k2qs1yRvTDz15
MJKQ3NiPoewdDSQTUEpCxVl7+/eN/lZCI2OAsvOZm1nMjkKi3KmEhpp9uu4RzkXttS99JZThtafd
olaz3efNUw+btZDov7bVVWhN2K4HNk1jsfYlljDB1pSoVtYsFY4ElcKysba1Ntn5GO5jlEs6qWKV
dg6EhsUGUzYoU2u5r02D7MnJ60jTI7CHWutrVt/PJl5DsCWpcdTyF7/l7zOUltGzHxPOPOb7EEJw
aFablCe9pDiG9c02pg+Tml4Yg68hr8IfDUK/oNKRGJ3CecSM7wcADfXyDfqtk0Mcium+8r5qRPBZ
nGxlrfAsqZ/Rt5ZXgRZQAXshg5gM3i9GIn+VE+PUZcJ7klAPE6hPWeIbVpLrca7Y/rEC0uc3bTI9
HJBYWzs30CgwyzCK2CsLJDK0r4Ofv+v1h9V19FfI9h1eY61El1DcNlbiUmoAsRhK90OGMrDJFFDA
bNsVYGqwnvTR3Cs5icCZnq8nfXqpp3kHi+E+T8L7OtZfVCPDTCEeDCE55ua5TptzqMq7Oeq/mMG1
Py2JzRZIeFbCqXg7dOm6ysDy1dmTKtETTUEQqma0rhvKP+qy8eELrmZXVm57k5V/8cAezSEa1dV9
TJnFIWWubE+WkpIpp3GNGMxT88aXDdyoQQL4tr5WYtrafrFN9ceuf1b1N4XoTYENnUqjJUwBBsPH
DCEZy3RO8uKQ68Eu1zo3HXWMp4cBJEsx7qaOFG3c+rMBp4wkS65cvKhwwWFV8k0dH/s4tBtwmt1S
TNVuqcnp7XM7l4QLEx1vfBT5R0G/VxEGb8yeKiCSPfguxTpoIaqQBk+pjARvfuyKV5maCMGfTXNN
IhsCSJSZ1cqMG3p+J50RXEWLJ8SKXUf3GTv/TESRx8XJQzYbVLqaB0t5HKiftimZ5Pkzju4YtVmJ
CDgd9qJI1wYKYdIBv2rXQBjVAaC76ow0JGPqAlqKyX2unEfM2dWqLSkyXPvATsmuiVzKcklxQojE
c72D4AI8Cco9lfL7DrIM5mgSZW+QH/fKPYpIKT5FeKyakw6KKn2MASzFeOf3cXClT3uaTMX8TH3P
VMEH3wB2kyla56LhVdA88xuJ76cJTfzCodcoOz9Z63jSsy+ljMvfUzLCu2jOYcp2Wh95M47eW6NY
RfWKdEKD0lGMvgcgyKJMpOKi7DTVJpig8q8n8TSzAU5Nysga87L/pqn0h6gsVpNXHMoON67LTE7C
bg3O/tnqGOSYrzo8P8muYbvcelJDpqozSLSoXK5hRx4cOTpYE3u3BWQ53wmgouYDiEml3YM/m+tr
reBr96JOcIMWbuf4qMqbiDI1u3iLTflT3OWePNyptQTAQoHSE9lpcEzZpAUeupNcXuuCxbKdNx4V
N2RXrZpbo95rdB6H/B6IewuN0MSzw9ZdB4ZynBHHJcpZFV6L4YPkCrxBY8vqwDjXxdqqzll8KuuP
YMkORaTdMKdFj1mMdClyJQiKiSm7ExgN2WJ4HEhA1A0SLzJym6jvCzQS9iaUMGuXm09B2buxoW5I
RgtSw4nJZpKtk4CAmcYKof7vJmYgDeybzz2ZKV4GC0WCyhSOD3rCluOpGcj9GFYWxZAJX16cehYx
5xYvYVqPBxL+JSaR/K0TqbGsG/UkzS9N91b4t736YaXgpWQnC/DaQeZK79SILTwJ9lSxh6MYCl5J
U3x4NdLtkB2i6msX+u6S1ZQjxFQlYAyrIYXpsfZh4UI6JUHGiLdBRKVHIAeDIuvESvndx2uuQGdj
NVNYtxNPoQlvvJMfB4Wyk0yJfm82u6Gj1dWtS9odsvasa28ZfEtyctN4k/MGGrUwmfZ3Mh3T9LnH
N5CwsxGxJgFQYPe5BALr/mMoWy6EtZii+zg9SyFiskShmbwCk06yzUQwcx0cgp5+jj46DQNrNF2H
ebKXJhIq09ullhXVAASbWz2+rfONGt4DksjKa6qMzPmeX9JvAQAHnLwOFwIifvhOv2FxCkxOBaac
HUeOCrOlzHjUakaflFbUtR7Texde6SlD5gKqjpLAkCCd36bDWTDfIPnGc+xklOKr9yF5X3gYbO48
RZ2dygIITOxNZ8UerXh7UKjdS/e9PsMcSB98qq4FKFSLrhxhCyUZLjT82SM2z5hRV+xbndB4mTuu
fngbzyeLDaKhp0DPzOMsvVXtTSa8GEp7b3KZmqW+rLryQGeJRGwzy4hgJE07fvVhIXQwEUTtheUu
858IE+Om0V87YzeDThDi98mUGA4jnka4d9Gxod61sMiKh0QNwaA+FGQrFk9tinnuSTTXpQBIq+nu
KhEEMQugHFBDkjWOWYQrdSbtk7BSCcnHrKg8Ay1MPcmuYLel1nNbTdgMYbSZjsj4g+5zq+Np0SPA
gKyBlllHkl4z/zVgiZJQa5IZApRocISY+m/mDKAnCp6ZHhRF0DEGa9OtBaKiS28DI10pRH2axujq
U7IeVH3XAbbIlPZKBnQxLcSLEvSFAAKDdh4p4YaDcIfoFGtbmZDAxoKCeLmJJfkhBqURhAG7f00+
pRUjMLCNBugGzm3qkqSpAOMwCLc0gHPkQDq6Ib4TW/NUWF/KRsUzVHtLnVRZEi1Z90cL6wMdjj3M
gZsDATFy46ondiyjxV2L+cmK6Ai2GyV/0wGIGNjOEoNULMAiOXUlv4ZWujwv0nskFzhasUnCI6kr
ptKh3RXdtEHhvtHIpyr6hiAnuDj6Pm583CIKwVGvSMtdcQGeAD4xAKC0/qss3kdAUXTYJkWwUpHk
aBKzDrE1+O1s1AxrhpS1AVpFBrGiTIQuEyPRgl5J6BUXOJYafbrK6WwRCc14AnhYfksouNRccIFT
7SIDuCEEhDDZkRK1HsBlDIBfIin1ekAw8cJ7OSl0lyW8S4JakTSFSBx4TAtExgoIaQEqowKXYQ5x
urAi6xzsjJCzWR0gyQmDa7IfiqPOzYfjgPLUgFpTC/FOZs4pEsur/YnM7OwwN5KH/1QfdxnYm+qG
3aXbztBTQBOEE1nbMHJ6XKkdD6YIOycdn8firSvTnV5NZ6We3nJClTR4O11wr0KbDJXqJmbTjfFq
HY1XrSDhy8huJdQTDbE3ITZgeWLigelD2po7w/gZ/WppzNu6Ie0ttkLCQBg+8fQ9aKA0FE6j0uwm
ZvAxFG9HEEJsvffhyM8M5qqWFzEF6+QSTRboIWMSdnEysGX1r+K4Xiu4GzqyxqLoJc8wsxIzbJrN
qgLqI+YivUJ2y8RiSPo5WKClCv1dOmykqNzr2QTigjUZ2xiCQUyWFR3wpGmKwAFN7kTicIhwapw6
Qn4sCnblXptBi0J/yQV/38jRti6+atiHQD+cxwZN0kS3kcvSGrcCRKSaPe0EZJM9Xqyo9GNbWbJJ
Gh8r1nfYaB+ECByortPyzGPtxtcDTyv3PYXVwnwVwoFmW/8mRdVTXMjcJ/6VGhJ/b2797qrIskfR
6u4LJA95196G1vhlyoJz0xabMTNvi1C+jRPTnUp0WSM1ZzLHZC0hxcvPj1kXMsLFTOuy0fRuMkdP
lUoLymQGDFnEZWln+0Hu6T3VSGrgDf33SblfdB2xX7wt+VmAXFbzeGuVx5A2cWK0TK/ZVutf4jjz
BEMj7+tAwgCT48h1l59w/W9IQ7EHItBqSSRj6KFrSWTUTj5AEVmKDkIdrgPp3m/IVTK0NVv1TRsz
V6vFm0XVpC0T8nPaAr/O9MSuZF1WtD8+qS/9LCdUDRGL36LJpY71Ddn1nVTV0uZKV0bqWEFxGNV4
Y0rNLiijG66qo6mRS1KZK4hvSxe5pSQrsTc1kXqWrEes6VmEam7FD0bzkOjDJ+6gX8iFVUMySATH
GoPmUruo5SESk9pWz6kYTcWbzl7WILmL9qJTLxIqeXbo7Xl9SgeG/EvZNz4Rlmo/y5V/PP5FkZSa
RDBrFm03mY5HIFVeS30f3ss2Y2+R0E9M2JMXJCzqRkwvh6hKeq+6jqxBS49Gk3oyZA4J3EGjH7KA
FKDBWiEEhASkrEydPUyyXsREM1hRw/dC04BV86AzwYaLPjImgip+mFFK9KjtNVZjQ527SAvtJn8m
ZsCuooe0S48WWRIdbeGUUPHaYkk13NRo2/LSZL/VPMtkOv3+lpF/rrFyXTC5WaS+k8UC7fA/vlc3
m0NFX71fSp8kf4Faz8WDj3ZJDHPcx6adqKIbBFC9p4dMm2H8KE5OWVsiT7thf6RB64FiPZ3C5C6c
kURpgBAg6dKMaJWDQmsKIIzdCNFn6vNf3emILUxVXnx50qWTvdGJ/RBrnxAhYEmmhFpX3IvNG4zE
q0om6EXqo5ukQGtkZSuNqslSvOkQOFR94mHW3Ydi9VwukhxlAlY0rX9/VZVf3W0y3U6qyqTBEGz0
41VVU6ZfJReowiMmTptj06u2tIzmKRvH0kfr+SUVWF8zWceWAGfrJQnPRl3fNJSfBoL6DPbbLAG8
cLjF4ALDJHAUna6zQCBdOm5nYyssGkZfsE3YKZNCDsiELB113u/P5GcBOhzM707k4vaAj9coucp1
HkXJjknE5lr+tSMY0hKYo8qqvnAHaCr8eKnGxYVCGK4JYPiU0QiUhc/cZJcGnssjXKi9hVnqE9Fk
3Tsj6iBu29EgHkXZArYEw9lkdjZ+/d+ck6HTUdABI1oXRySnPyt9Msdgi6j2qD016c3vDwDM4qKR
sJyUAY1BlBVVxKJ6YTexYtNHZWNSf8jTRzFuHasdvtRmuE/peU5l5sZINaZrIaO9nAhe7j8Ufseg
Vx1GrSIHkB1qOVpMk4k7EWGvzteLsVb40veIoMavWYukgE5WuwhAMjIYqRP23QFQI/ua1EuFe6PI
7Mh8akIkxNkzNzbMxW3fX0nBm5Y1blTdDqlBlfOuyOqnPsXXbdmJKK7g3rCo2CD5vNL0yEb83LM0
F9M3Iw89jXer+pwuB+uzML1qBvrNsYwNsUxuW/+LWJD9MaNzplAthi/sHDryeasUEykJMD299FSm
QnyU6slNwpNAISDSR7sTdfT7z3ETrOYCmJJk7IM53GfwaFAWlOQxVfWIqizYWxpCMWBptLQ3Yjvj
+e7PlWm5aoejRztnqF7CaB0ydSva3Wx2W5YhdhcWK5HpIVajmzzrtyXHKQEJmYXpxPJrLDyk9GQi
ovNCSs91BvBzIhq3Jmh2CS4G8tM2Ozl4UZtuJ2ITnmXTNVlWSMpX03w2222i7XKARU0BgzwIPT9t
HeQK0vxak4WSVPhNqWcZFXDuUbJZPToogIXx1acwJXcMJIAgY4s9nQ+SKvo60oids9Pv78jP7seL
xziNisocMu7HOngdyfcoq/STgUL6VfNRVv/wv5oXT5Wcd5IWLq7Q4MFHSRW6WeUUr+p7fpZO+A+2
ZoRKze1QWt8WbnX1+/P75cG/83Iu5//d0ioNcs1MJSwj8gvCkN5pVtld/klQw8+TGh3I745x4XHK
Wp2I5J5jaGfqaRRNy8f0VfuYtvEnB7ocERlvDQYOkU6nqCjkTv14MqRUBMJolkCqdvFXlLvil/wQ
PHHH/f6aScs3ctFXRevFsK6oUGL49eNxolobqtCAOS4ftZvhtT9rB3a2h/gUbnb1tbD/5HCX9+By
Wt8d7nJR0PbgLESUrnjE4m22AfvhZE64Ao9sT6t4067NwydH/OUJWqaM404nDcS6mOetXq3KKmD1
NKeEGa3ALKz8WwPHQ74u3B1hniQNfXJRv02I31/Ub9OZLmoiyc8qLeaLixpXo9qWpFd7lIUcHnVb
egt2hdPbp9P6cXevbtrrch24gRs7D78/XfnyIfj7oRVLAfcDWfgyTY7eDXl+GjPpw0NmXxv2y9tN
ZN+dTrfr/d47HHa7nXPeHD856KWH83L6vmjOW5bUND5lXQ/Olss+0o7d0X7X3S+p/Zjbz2ikiIWl
4GR/Zkb7acD5+5H/mMYvcVJjJ9VaAgrYo4drt665xvTikZzqdit6XPbssAt1LK7z/+qM/zjupWs1
VNB0KhTRvMFpOOflrI1Vtw5XgmO6pTesCPTfZm7iEtXmfrZa+slpeXHW1sUoFMPY46bj6Jpt2YX9
RvyQ29vrtbfHFGADvHN/f7rK5WO7HJBtK//oGmsZ5WJcx9Gm9jVuLi+z5V29N3f+TnIld6W4b9Qe
14FneYljwz5394/DCtWlN7mmba7MjbpZHJ9Ymtzykw+l/uqu+/5DLR/6u/E+mRmKzYkPJfFU00vf
DTvzmq7GWlrNbuhQBHYCb9zoz++Cg+jTLbaljfFpjXrMk59gAZ3QtnNjarZmPz18Bf3z2V1yOYh/
u2yKjj9QlUwNG+OPn1BHellJy8L5wb1+cl9ubk7b7Wn9njje2vN2zu68OXf2Z/Ry6Zdf1ndHvXga
hVYd26QNTe8KC58NPdt+m+3RRh65el3O+Pf3hnw5wH47SVW2KCLpjDeXhlAh10staP3lUZhX8q68
q05v9MLt90fd3ps8hIM77BXnlT6Q8/HZo/BNznQ51LI1+efRrYuTTaLYbMj0NLwr9+n6+uXmjits
n/a25zHWbT6On9x08i8v7nfHk3/8SkO1BAf47XhPTxxudVqvbf7h6zycIYp+dnEv9/4XF/dym2Ja
ldGCyzM892Z1d7ddb5lB1s8M4Zuju7ni/z5ZQ32b7393PS8eqmogVNuvOSBn93a3qpy7E7fsyd5z
hufd+fxxPh6PnxxUWS7azwf9c6d08SVaSp3DlDWYtCx78mZXsF8K+wX0ukO/1YHYZtP1cRC/es+m
LTlYOPhFZ4cZNHdK53z8/S39y/HVYABVTEVSTAgCP37Jlun7mUB70pPJ03+jkT4+opDdW/fJbXks
zsmjhiMFJarjfzJiSJfry79/338c+XL6hsmrx+XAlbi6rmxm7lVgnwTn0dvdc+UH+5PVwq8Pp8EC
UGWTvpp5caKdqdZ5ZXCiT4W94qndbrfrR2+/40v++OSiqr9amRga9XdRJgAQrOCPF7WNmsTK8uXU
+HKXX5n9MNgfD/K6dQdv8LoDwgRGbCRGTGamm9vRNtmKK/FJW5t2aXvO8q2XTuowmVwZtnv1EdrH
T67ITxkR376A7z7l8kB+N6lUGapcFpPcik+VfX3DrswFInz0bwMbTYRzPkeutaWL+/j3y/OX0q7Z
Z/O/y6jr/9MJ1csd9a/RlU5X19HX17fX9pcJ1csP/wmwFFlfEOLC9mqJmmYIGN6b9r/+UzDVv4ma
rMk8jfy9oS916X8kVFt/sxRLJMBG19XlDl5K2g1J6uF//af1N+KkdcwbZFdLxF6L8l8BWLJ6vhii
dHLOKdebBEpSutfFi7u3RntQI3WkOhGcNPt6SnYFOaxzbYs7DYhudd00b+JufsKubNhxt556gw32
dQXN0lxni9sB1NKH73vQb3CbhJqDb7EB/LqKbESQWItpXO+Q/wzr9ib110J9F3een3iAw6ee1jEN
IYeq6TB79V0evOHLxr4jNsj8vpo7MV3wly+Q6wVCcq84QKfsMuOKVpOHZkUpWCdGJ4GMacyykAok
2pWwZ+ngipshOycbs3rIDm30mh1i4BajK/jI6q9NGoZ93bh1W8NjYVjuCX23rvyHFJyzhKPx63Dq
a9wLBxBFQ4Oj3J2rHbHz2bhBCaqvixdrNWdHfXwejNvpnfI0wRHDNS4dVXrKNxMs3HHhY5TrUbuq
5+1oYUHxFPTz23h2FZSIi4/a7h/R2qzGo5iuKvShw1VDX9G2LEfcYo3slQ0U4pd4JQab4qnB35bu
adPtsv2JYNvAbj8Ij0o8qXcXsVflhkBeiJk9qjfJ7XzvhC/xBn3vE9abqUJcThUYK6AXP2jKml5D
QNTwDqhD+KFYiN3dEMpSsleLG+AfOcwf0g7aE6CiPdryikjcu3gmXM4tOliRhAu+GmuAVq/Uxyya
Gg7Oy0w5YWXPNdsX3YyktZWJ+bxE+wNLAgRlvecPauuYGf0EVzzn8S4cXgxH2YUH5ZUAwTT3rMmz
XtSbxr01rpun2SG+UiFGxsPsygtUwUUUQlbvnLum6lDdR3Bj1CtJs7sSjzCCkPooYRqKTdMu7sza
rY2roF+XUCg6FC0rA+KXuut8tHM4SuKrSCDPbGst7GhX35uUHF/7F5nRGJPOA8Wc+Cq4SR6trbU9
FrTtHwjB3uMTLh2/3IacMFQGUo4NWhZXGPnLa7QMnUFPwmYb7JyJWEduNl4rgdOvoYZ4kb7Wkluz
OZMPbFwHX1TjeiiXzTJODKzztxi2mg3ulqbeK18T5UZmkF63wGpiV7iTD4G6Fst1CSbbzr/U8VoQ
QW6pXiO9YrLtCwGH23WLk5ZKXVngZNs36op4SbmgLkbzdmthitc2UbWbi5UWHwwUoMnBNHd6+GZ6
xtf4XabljzAAeRtWMTN94s5GxSSnHq6Xb6Plv/ukwFj7m0nh8Fq/5nHxyxlh+ck/ZwSFwjyJqAg8
adKYP8wIKoFGZDDTWTItU2Uw/pNZIFnMEswgVD8YqFmF/GNGkMS/EfkP/YAB/JsXQ/orMwIdll/M
CArwZIhCli7+1N+yWlXD6Y/Qom1itzYtp4p7V4FUHIa9kwiNpyi+p2nCTRCxy8y4y5PZQ9ygwqmq
O5IvZPm11wlUXbKftHQb+dWNNfNyYyIQwg9WUZgDADUPAUBzuZWu5gD2LOrWKUodw0C1nYbr0sCY
rE7c4aXX6q1XRPFNgE5rVOjySXizUb6V0mMstVuiMp/GSHgUrNpTegHfEai8HPqeAYBHrxnqatmt
cP9OClGnEsBd1Oe+AZtUrHd1EhAa4K/NRfqFQiFhWDLyzNHb8s5vF1ey4AiMIXrR7JpF+tHPR2XE
hjVCYBxgpKhmdjNp9XVcypsEwdbE+GSq04vcFvt65OiWNV8XjH5Cj4SJM2lV+c7Ig9VUImITkIwD
q3Zzv99IFS3QgkFN77YFz+4c+F5BgEhEB5guMT7aJzkpIL7cIk9C8vdF1Qk4aEBU5c0+qMb1qF6N
8L1Q4qRK5hQh9JP6kAkpYL3cSwPluajbVU707NBdy1W01uPXCB4Aho2NHsfSPbHofGu96hh1f4XQ
+aazVKe0ZEyVNY7KSdlPKU6yOph3ZgOTxhjtgd6LYGk3IYippJv2Q0tvJy73LFt2SUtmvIRhUMM1
u2gpJrQMWY74dVq3yXTNnmCVISCxTD6DBsYl69/MkfDQMFxJWbWTmzuf4ECL2FDZ8mmD6J4G5q4d
musW0qQ0Jhs/Hp6LgJkyBJzdj6vYZ+TT1dZdjOaSoD+rAsRbHw8EZoYokk+hAYZQq+80YgvaRlwV
fCmtHDg+ks24Vm7mvl+nIzO/NuGkfeg7jJ5Z43UTGTwlWDc53FlgjRtNXQ2h4eaqTpJ/sk0y8e+i
hX+fEfL7YY7uqcy49LvBcfNev3+NXn/5U/8cGJW/sVOjoy4hCmDPrDNm/rlUlukYkGRJJI4pLcWS
P8dF6OOsh2nfWjo+NBbRf6yUQdBr7HY1svGWEfMvrZT1nzsKrJQJ3jagf5iazmL+xx2UhrytMyZu
TpImMCeWmyap17mcb8sCeySuRuR9Cxg7F5UrHQ9r31b0/KOV6j/m0X07oemQWIC00C19c51iIZwB
iJWFv14AR4TIFmO9znTFW6hIFeszVSR5ApjUaK2hpKHQszYDfDGtV1eBSkTCQg/z9Y2Bh2jKwB6l
cAKnwg3lh5w3X8iaYu5vvsHE4JBZNYvvCpiXgY6fWHAZq1kAZzGcDiq4MisMN0tITy4RkoKATWHs
1XLCSa019fgtWMiNlK3SwlgtTCx/RPaAV7j0t3LgbxY8VtlyFSC1xVZOzoO0ruVwr4DQGjDL9mVP
HBAEswahksVHH4kKqPOtSdAWl5wo3mw3IDDtG1q9Te/FGto0xWt8c6sH70Ts4HC8MuCTWkCbZjiW
aZbjAAGSCEJL8Ws37K4MxV+HcrETJFCo1rSJIghQjfDt5TUCxJllJMELMRRF7uUNMIR1D+5wBP8q
A1ZtgomxHBmpmK9a8K8mfLQ4owodZV4GJnZ5TQZhchyMbQHqq+fnUlBzrWxsDD2E63kVAZeCursu
CfGYSP6BKoWNYTVAuYzNcB2F/HsLbATIn0SuRs332GbFTkVJKTP2iwMYubDYGSmpXtOQYEgn/yFF
Ezygg+669C7p0Li09TitIx/HhFnoIfB1KjZtmaMPW5akvbJXxKA/EDeAicLfmbNVoxxDyyyX4W7E
NwTEJALDOxymPruR0ZMnVXcT1SggI+HIWIy71Ygrt2h7FTt24OhkOzrzRLxVSTDCYraL5Ooj9998
BX+PTggZ8XXllmwlB+GcHDN5SrDuA2vCY9VLopfKneJgPjMKnABz3+1HBb0lSXuHBuSIhcRR+lIn
/b0ZmfNWJCkERAsQExx5kcXurolkT8uDG51ohq5ToaL66cZULZzXKukY/VXNKGyXnXbfpmHhJqd2
iAhH0ogWASFGM/IWm0SRW6Eb1jHOjDE+CNVRNdqUKKziq5HOt2UEYcTXD/hBRS/QWIKb1lksxffW
MPe9hI8HegVWkCY7K3F0rBuVPky9qHIVHJJZMeDtygu7VbM11rY7K0XWGLZfZKsbkXkG9yOLrU0v
GddROu/13rxJoeR5cv42BP1j3e1Ssd125CDV3YQBWws7zI7dbpQFdFpWsRVb9WxQO9uoR2mGQel3
1aYgfC1QRG5f9K4d/h0vjl978jvCDoe7ubTbq8WPkZU96yvuMAWM/NwgpNWfjKABO4Jh00tN4Voo
i50oouBpRfC+ZHtZ9XAl6P7sNZ14W4ps03PQVT7KArsneAH8Y8r4AorFLtGOIKRLhG1CHGNZB1cD
4TBWFSI37SbMizojhGJttXC0ZywLdhtot9oYbyuDZYRV8F0ya9vT4pjzfeOtkbt9XM7XgSy9meXi
CS1BppCvY/RE2SRVsQMBVNuxxjJGTGlT9yLCdBkETQgTWx0wAYUlTTJTR2wgkJGeJGTV6VWUoRj3
RFNDXtfK162aErS1aBLis5RgfqjlGgoOnv8kxr9i+eTldETUIQ3y6MMdpJLsw4oVGFLqt7JSPtQE
hUFpkCaAzWibQBiswv6j0khxq8f+ro1i1pIUV7lKRR2i14jCNb4kKh08v5NAwgp8J40oB3jIrXVq
1eicIYQErc2OshQyB7jUTg7NraDyNCmi+NXvG3aEcr5QD3Fk5fH1JBmvpY4zWUBz5mC0lK6q5mVG
hjLHsH3fM7871l2pO7Vh3GcKi9G4e4DGO0NIDKtwW9fWOen8szLVTiwyXPNnyQ9Oy+9lQFQM/JRj
aPgiVL75qKNFbZvhXNU3hD6THmWeDcM6lrxYVnt01AQlDMJZDuLT8nufwjsYcAFxgLHrTrIcdmeZ
OI58kCkrBXeSEJ7imPhSoqSAbbpq3p1FDrj8XdL2e21gqcaxl08TPcmdfvv955stAoNHdfPPd0Ke
cYaOuw5N0tqXj8Sf/Xk6gpY9DOFh6JT0vBxxeT3ueSeAeba8bvl4bMWOlhZvLSwAy5+NDqFw6Tt6
AcYaB47QEUCA397nalT9mWnkmORYI/75aUFPkMozffuk/7x+VhRfmcLb8nbBKJzVujlJZX/GWMTB
TG5dRuN/fMTl92HIr43oye/7b1c/VK5F/kuN8r816yvQJW2q3yxvJJv+cfncFmF/3nKdfQUBuoR7
jX9fLqc/dsfUqm7wAI4GtxIugsLtpv64vGA5+wGShdpcqwNmuuWd+qwFqYrhjZAmM1v1YXc/lviF
iVcJo4If1svhHmf6fV9ahExgu1sCQkp/VwX+/VwN59bH5F2QyUaQIN6mmR9ueZNc7+6KRuRmQc3t
xAe05+VVLE3r1NJWMmjbNKzXBqVCBeeNwto9vyIlf2s2sqfj8TNzXFSowImvW8eEpXTBwYwtr+jN
7UI5FaNiG5lL1jh8CtEtIlhkuWS+a1J3q/qJtK10pNiDgLS4JlAEtGkO+mQ69sSh/PVCxr9EMBJt
8AeB8d+X5bi0cv51pfz2v/9f/T7/x8t7+v71v/9//v36/w+g4/IOf+4B6EGi5KAZb7KwF1nO/7kH
EHGyI7Ohd3VZLtcQwjCJ0uSQyTbQvy+Xi8uCHc2IokKKpGL+l4ojxmVTmBUAux2CLiQa0fpPmmW1
Tslu8lGE9NlgUKMeNmMnv+ZEDQFBqTaBj1I6JU2V1CrFUdPyLRQCkhvJ3VQDYz33Q+nIZfJRzOqM
216nMFm2p6aUT2NQ3AyDci0sEW9Wf5+qErkwdZZt2j7xsUksMZxCd18SjkmlKMUAiruZjC3dIAVm
DK2VUIKJVrPhi1ZPmyXdzOmDDoVp1ZDIIq90g2OLko96UnkSSLvt9cT04qLawrUiXE+DE856JHY1
hazGefGP+U2RUGVohHOS+jOR6RaFHzGdW5v0kfd2zG503zoIXfMRZQE5TSLEoY6yfIBuhpoxbhZR
7fdKlrE8ztkyhwQc7BsWladYgapnqXgz5I4YnqgpnBRatTyByEtkErIELeOyBkvVehg/RD4YWQZ+
+GhWMhw3Q48dRZ0ku54nFbtMoWy1aHqVEdYT+vs/5J3XkuT2HZ1fReV7qJBDle0LpM7TPdMTeucG
NRE5Z7yNn8Uv5g+UaS4pUSr5znIVKVLL3e7pGQD/XzjnO8zpw1R64YmpbpKmVrFqFJnXAphYJzQU
Rm2NjbM3KpcC4ks3QsNm1b7iY8XySPmUk3Cz0lmiEbNIg42q0qSvadRvxNIYxzEHnhP1ojco1n1R
YYM3Rh1ZaDTuhCmlthHw5nWdCDE4kB4STXjNyEjBuKV/DmX0UEn6zWosCdsyFpqw578sHbiKDLtv
zfSiFkxM6j2KjilDB8MbCvpyVaX51MsNhaHEkV902RPWmq8lnXDS5cFhmORT3FUbKaFynzQQtYEm
kLGgGcjkiaqfcUAc58b4So3hOdLAn3WVtK3TJPTDDmSooWi1Y6XjUyLFr6kUPUgtsy9xUXiCjgmy
l6Z+7hb5YQQ1Rxw6KMsGb/2k4MpLjNyrq+HUG+Gh6vqPeJQYhassgUYhQkc6D7G3UI8o0ahz1Fgz
s5aQKfMc3VUhhmNRCB+jyMQ8OLLgmEwcGYr6nawIrIFW0omwy9htTCq1Xum1a8Fw3lTkFqkis2lz
Ij1AEaKFTJLluVZJrFQUofT1QvoxdXLlSiYY11zB5hQrcNiCEUkykVTMfJKnUARWqSXLSTFyw4vr
6W2q5xezMR7GBI4fR3DaDOeWZqG36vm5q3XQqBZ+lSS0hGOpAuRKggjM5sAAH6UxOPZwrRyl+Izr
7w3lzKHRhW/4pcyeZiA/stnqbhTQbEcdrjFBqm6NkGGHL4LCjXL8aY0pP/Q64LEUw1grS4dUzk0n
SoWQXHc0poEOrxExu7GfYjxhSxjyjNB0jE7YB2WYIjmx3ne9kn/rTYIsd9Z1bpth2IcjBlk9aRqv
lUVyOYzsCUSLjjq5BWsrChB9o1bw4gqWQzQgfG7UQndgdsv/f0z+DU6UPz/knLemewv/8eR//ZO/
HW5sedfJOnCeFbn+u7ONpFdFUpFVrpOv3wZcrIJZ/5J9rMsSO2RR+fls01nZykgiIS+xLTaMf+ds
40v4u8E/NhwZ7R8jF74W/Q+qrpKn8MhwgWd89iMkBKwjYT6Mq61hTsJj2ZfEiA/vhUYjBPHLkQML
T9+00TntxJJpUarTKRIY1Sn36oB5Gx18nWQgtzK3NcwDhF0QsotTFeOTZeR232HX7yO/ppieKhHD
Jk8cpk25gUFKXVnZE9QOw+mM1GvRq+smUnzzmYJzI00mJWtQ8/7kkyYKNsI4CbdJrL2kM7gac37T
opjpcX3lNn5vy+4L8OxhKotTuwru2/KFdpS9ofTObxdLoCMFL9GFj8RA4IHhAAg5fYNo5pYD61FQ
kta1cKeQXR+lwb5UwpcyD9Zu8zUgaZC2RjpZWfys6BNJd+3ejAH15XfQqo74zN4t0qNEXYDLne8i
WTy0RbTpBtyHcuVNw3w1lvq9ZOstjRTGiuTi6fNmWQYBK70aE68/D/VHZjLJETrsgjzSHzJFo9UR
31IADkR9HYOpxb4FFRpyqB/OrZsTTxvWK+23TPdqpaz5bwSbR1u9S31duuI3IwOuhNibYkjmRRIo
OuxbYwAyuUJgDigYuZgOyFBnsi4UR2n4WwFUkfNg1o/kZDyEfcuTqruaY0YSnexBGjtxeR2sdmzB
+J01HE+xZsJ4ZScvApzLk8Gfa+iSPfl38YAhsNun8bFvMBHnPQsa9udjeIjBeUE+Og1m7jXQrkcl
/DABdHdZ56XpDGmwvCgjTfvUj3crSXoaXwNLAW+puQLUkjZWtk0T4elO0wOQqxEeORHFxCHPiXHI
c2JwmSGFfeaLPOpEI7gEs+aqZOvkdNe8K2vd/lXTUP2mpWMO4hMZg9uh0VnNdrvO0rf1GGxqQLBj
l+CAz8+mbj4wJ3psRv1Bz8BPScxRK6Gk4ouB+sLvY2ZDeRSFyilWMF4QmdRr4n7OWN/oCeiIV1Po
N3qPI7FEGNBRfzTWLRYbr8oZA06GoybTxsJSk3VQnFvQsUX+aYUgvsUGN1EGnCGHPsmFqgW6nRC5
PQL7E0eu52bE0Cdj44XByb9Te9pZs8uAsJRVd1zSeQ/N6xBo8XaAkbQI7Jc5uSMy5wKlpzrk/fkE
IjY8zG7x8pxwNST8Tj21HHlSnYFuLWrw7McWZFzmOWJ0ysl6HlswspMEKQVeXw33QwY2ODRMO0tw
NHLlQ/HC8MPPrEb3ELcbA4bhoDaOyqIQmw1FKJROpXgc9ca3svnOsARMNKBRpgGgImnRvUYKmWId
m7kjzLL9EQ/1Ji2KbQrKOtcGP6mD7RS0vjUrbqYRNNCAKmKtpitw/RpWkyRDdSX8TsZlCcPfqvrB
4OdYy99hHB8GNl+o722rvikZMDBiIEVd2suCeN8WmZ/DJO7E+Dhl4yariUnZV0lpzzM+SrK3jsbY
7Sj3baCSVkjoOYZXg6tLYSswKdM2suJnfOcE81EPdGZ9x1TOM5iwDiFGWUl9yAwKM71gk5cssl9E
DN7RQqQaiD9wMG2hPcW54ASwPhNY3IrF0iw49mbvyvG06WXFBmPvdHpI664zmbU20vJDAU2TDKia
S+4/63lpcE8mfHuU/hGg8GeizyfdrHeKonlFYeAdHWFzl3aSB9xXwibAemk0qN5pXiaVBynsZa4q
IFNEE1K+GAmyRjIUylaHWal6y6Js66HfZKRRh9prBBSuCu6yBc0IfUGDSiPvVBAWetor4bE2peY4
1tVYkksgHIY2uBtjbpXReiBq74fVtNsibz///Qb+/0F52mqP+PN65PoGEOsvbknm2J9UJeuf/7Uq
QYaGH4dmWzKJm/ylwPit5ZYkBRGATAsoKWzeft67iZIuyZYKIlHCyMM27Le9G3UJCjUV1bTCHk35
d8oSJKJ/V5asiodVF4HwDdYkX/rPysVlEIU6WNANcP7rXHMHRF76nnmuzt1p9yfSSGQPaUAy+vNT
4WsyTlVHBDkGX6YFNgYHy1OV3VD4Wb1rG19UDxLqS21PrkRvOGZxka2XrDqRuZG+42kIKtQATKav
8szB5S+9F7bHKDghL+OMDlDhi99t7XSzb97rG6N2U4qV0TksdEXH+nl+Wzsvuz5prZOYtvgluaf+
jqceCjrt2riDzz79O9OcCA37ZvgAkgH9H3xh6PvkUygfTI559rWVR+1k2AMrhIpCya49NARn46O2
5+d4sds3ocfeu8XTPcmIi6vHLEAisJeax07De4zGiZPJrZvDPVqh9e9CdU3qj1NfulmyyQAuVx7W
Shx5W+s524qP1V1Q2gYBi6+xX53SFwJudfNKokLwZe36LUCa1JlN0HQIlIMHccPQHIouz/hdzGzP
fs9IXbEBbWXuSBiAI++xytEhQgpUE0e+W85UHasPEQEJhpr5Pjry7c/hb20AvogHKDkLCyIA78Wl
6PbsZ+TNio9wgoeIXkT2BGCn7vZbfElvEQM/j3/cM//fYIM53ShjcgjMt/F+Seh0nO4HcI1b+WZ8
ZBU4LRsuYI6IUIRr+x00DvuKLrHZIXSNmzOKEe+gSiUX4czKqd+PTuU+z++R3V/1rXSaBrci2dkB
50RMgxM1bAGvKggLl+7/oJ/mikGjJ8Isp9z69MeN+uWX99rLYhLGpjrkBH1aNh9/d8hYIozbtr/T
a3a6J87TYmRxB+PJkb+xVDVOfJCOtO801pQ1xLQ2LgJFchGO+X3q4bhoha0S+btum7J3S92AJGPT
AfE9O0a/k5uDxEXNacmmztzwF0yzXQdIC66kfc1e1XfYntFJ2oGY4nhpqHQ7sAJ2uNUXD+UH2S/L
Ln+dUNbZILljyEAAUPjurRl9eun4mYvLs3Qq0x4IO3ovHfGU/EjfxnuMqhZ7S9Hn54B2RbIN2eEC
W7kXG0ozaxualPN2azomCytb94Rd6I/n9jHakhnrh+fl0u/1k/kaP6sB/rKe25qSHFPwJt4SPRt5
im/dyBHqqM6yHRIO2TYbO8uAaNFK26/pw/SJ0z68Zzw11vY7atPP+GFyMWuumvZ3tM2izUamrmzd
ry+ZNz0Vm8KRztQkBKdysWHnPbXPpV18ql/cwKq9HPJom7kQpnndCuNNu6B4sdM7mnKGaea8I1Ee
gEJm38hahl+SOlJkEwJN77BfIwTu+NF9TH76wu4LOw/25sLJSY89MsTKdupz4db78im5MuEgV+0l
gk39I7pO25kZIJ++dNgBsLIFPHqUv/vvKnP0ipvlQjgzcbvcPfDLqI3iu1v4EEFR37EughqewzNr
lrscMujmdsqJYWi2+pN8isB24dpqbUaSrqqhyFm/9kgF6PjAWElDiwtsws68Bo0vit175QOM8in6
JC4BInfBTId1bugGmbdY+zL7pvWjO2FRR9Jt+RLhwbbLCamnS5Wi2KTROOaDGDgEfhDu9aHY7V58
NXafFu1Qua1Ow4UrH4DzZYIh5U3LoftUwku+PNU1kVfrUzSYfwS8djqZ/rrEi0ghkcQHy6R8yf1S
BSLmyB8waeBeBCiqbMurR8zg3OjFj7oFzANMk9bLkcddU231r5haS3mdL6Cgp9mVB9a+NmkomMbz
xZeWbZs5g3hPv8XP4ioKr6H5XnXvJZea/JWl107e6sJueCebRvsWnjBXH+bzprcA+jgooxTHIlQZ
J8cbvGitcpzu2dgfeygULMpVL7xIzwYHx3NEFf88PXvccm9a7pXjIX0c3pqH+qq+BIYdvV5N1B02
vGzUYPfitXhGZiucNpCc0mP+2N0VXncSA3c4kQDQ8rrh5/C6kD/1ScMNlc6iM/XNR7iY9RnNavvB
9hNFsnwDqjG/VI1Tya8A4jtF2cgdCVqyeTElMpoHx5pCV3g6Gqe0OCvF3URD2OQbxFK4Qe3ZPLft
XucSz+wGAo60wSJlzy2PICHYiflZSfZV4ClsPV1r2sbHTjgW00RDzZOWhLAFe7uHvDZbfiSa3dm1
eaYNAuZjL+I9fWxsnXTlgUmnIjrmBZgpiAkC5W7Sd/CRcmWd22uxGe7jhCaEYBhfXj+nEzcrar1W
HfjsSIvrC9JgHUvNgxQ7e0DnVeMrm4IBrbkhC0MgiLw6dPgvqCbQrD2mua/3G2/J7F5mF3UswFkY
QFVdLSPmxDGvhYEEbc+fEHJEEUi77Wl0E92G9NYyOc1dfjbt4/RqpoyNURAnmPc9aNENmpW7qHmA
IJRUjvQk80111RqEnJsWpHzY7cWCkEOM+FUkP0O4dNAEiKyyGbiAeyI/C9zxJt/UIejIfYiImPLD
YVmWIZJeYwgotX0z2HHBsxHfNNoGmfPKApXcBbAIaXANT02neAuMnbZhOqDbcQzdwOsjr4y8Born
caL2l+9JgC9a/0esP2j18yqmTmyG3oXX8ogR3M46LtkFDFuh+AxPaFMY6j6Cs495xg9nNAbyeAmH
iyWAhGOeejFp/vvkHGfbTHWQRSTOoTyQnANnNGBX+oJo6mkr7Iit3ArTvvib0+g/Rzi3KoGLLu7m
3ScmEAZ7DN3Yc7Ho+vOC/hjnf7Y8W//gr5W8/FfSV1VD+8UQjhyOmvzXSl75K6gTNHQmhTmhqevs
8TcFHe9uqBhAZEPDdvKzgg7KDUIoNMKkrOoaFsn//l9/B2xv//D//0Ko2KWMi679b/+Ft/idGY65
NL3Eim5XjHVwyfv8XMcTW0gGWi1aHqMjgkBWWv93kFh/GzD/7l1/fpfVr/Kz5Y53YZulwT5BRy3r
7Pt+9y4ZLr8cxpLltUV9zGV5y2DsX9j6dJWf2e/fxBIVg0eehu4a0so6k/35o0hxUMxBX1heHnS1
U5XGYRnMO0AeTIsSJLvlgNrDNGTTkbT4MmrMHSPyWcxsDfOEvMd8pg73ytQWu7Gi1ILcNbvk8jxJ
kfWKVGmf9BKE5x6kCXs/ZiZduM2YvLp6LTA2IY520/fMUrWcuVUjjabXVMFzGActKMQpcJKpeQpz
9UM062AzKcZNndG+ikwblGJp3XLQT+G6OwKahf42FmWSRCxSESxKvTJoWBos9U5sZfQs9XxTgyBm
DQees9VbqFRwrZuKkr2PddaaRGp5I7u7WS3OQbUSEPrpQaLvyJNsa0TLgvQFnHgtZoo9hsbTVCJY
CDtCwvomxn8wu70YRO5UEWagDEBW5rRtSD5rY+RGg7KLMyq2pQ2KTTeboIxM68CeGI9Fpl+DrGBC
YejgBWVGtaZwnhUg0xHDXi0x8DjW7VtnBSJFYw89xiTcysyW+KjFHH0631VUBkR4CKaZuKiEwo0l
8ftmGQykGqqXiPxzgIld49Ra+D1X9VFmIgnJaxPE0ZOOJFIzarSYyQGJSejWNJHawARPSrrb0GtH
JoiEUzU0enWVE7g0me91bHhIdyyHkfdnLo4UtV20VSeek0y/7mcBu1OW6iLHDyKOZapqJ8vjty5g
qWgs8b4Zxo8iqt+LTrhY2egzpXNZIyOky1BY1/O5jbrT2NZPMbGLEESHW8KcbAFwpGsLM7paNXZW
0YNbNro3fYaEUbSMAt2KTIqK+xO5eoLQZfSVLL+rjJpWOfuweuFFV5XnQkBEryfnRC/2Uq/COC87
7gFjIYaiH69DTM07JDHkLVO+FQzLsQLclp7IQAPxFXo9/SuKQZ4mA9DFoG35ETOGPhZmUQKUB6+r
14TdNTHlkqigu9JQcmS0m03X9ZuYAXEdfJGnxKoAdC+9Zwa9P2AklQIw7p+0Ck70QDoNk8ZOkA+E
Ni1TfMzx6aOtE1uNTPgSBa3q5D19e8aCLDTiHW4HosqyqfdhgeO1SQCu5pAbkxXsGr4rDA2Iet1m
UrSb9OdIeOqARxbfRbkr2N1RQ/S4iOpPTZucXHtK4pugPDbyrjLI+8C7lG0F4oS4DbvsTqEDycO7
KN6HsI30EuTdJe+u/VEKHnX1TqkZRPbQDU9NeWfEft44EkKkisuftofvA8+ahqAVbWuOjb9o3hxd
mfVm04tCACDSvJHs9js92WJ+6wlXK/cpXOBQ3WuEvgkXk5Y8RhQaQR4dDp10N6c7zXrVSQqMgve4
f++LJ8Ha192XzMRcwpAmQCKFVuZwBYlTeGAqwtwj5vLP0mPZv6GTrzP0g8yII/J+09OQHg2ViDCu
VJe0KCvc5Bk1fGsdBPM4V17UEd5mgKWFQCq+NPF5ZJ49BTvYoPGcgqd3+JKE7MymALTpUDyWNbov
sl+Uz9q4EUTQ6pch/NElL3J3VvSNKu2CkHrSrFxDespVT+9XsSNBZYe5JFWifEgF0Oe1o5LNV6Ms
LeYtEbI+7NGUyychBVU0I2arbonOCpGz+BCqd1V7lNgtW9NDHZzL5UWXXwQZocS5hJ7PF9xE3Fix
vl3Kz17T7SX3JL5fraAS8kiciwmiajDhq09OaqwRjqOj1RCqyMWVkVjyfMBMQjVmdBAhGxdp3IGp
nJ8J9U0OdbcvxMcl11DXFk4/oREfLhVFps70Jq3C47obZs+rhzNmiJjymlYPhjkukqwXbY0sQLfL
GONMrHp2YdBf+wilhlzv64V1OBlgJvdGVm6MUrcQkEokMDGEqEekIxJCkcpQrgE3sMKmOjcJRtDz
nTgph2JicdeG8CdzyLGG2+aPRjVu1VyD7j+6NbbBXFqYhJmI66qNMAMeH3EHIXWcqUlH7Vmbvjvx
NUSGGw70A+UsuaRv2CbM4ET6YUyUpsRepLEvlg/J8ipENSC9TzG+Vnx9gTo6OrLYQB+8Nq49SbtP
2T3JA6cfM2pDjNiivEpr2gP042lCB9NCbKXbC8k6KRHo1kQULkxKZrxsNcFNlsB6KZu3jBv9lhl/
SzJaS5eg4b9UEISEzLr0ZGb2HjsURySFZa5M5pnZL4wRo1dio10+He7G1hUqgi/KeBtYxIdGqiOS
dldogP96ZkuMaZDMXDjwW8fika4VzU3s9ItVCAcRe1AppZ9Wm5GoO+0QMDgqjiR0RdzzVuFOMplv
2euoCH5WyYdGkFgtosJv1Xs5Ktg+tFhnWwBk+prBeApM8UOsk3s0/egc2sR0YjXidmF+KPYfwmRs
Y9TPNRvUOBnuu3E55bVyWAhinBHkymhRpD7Do1OdCD99SOVpTzTqhza1J3lqXxt+ZsR1FhyNremO
Qfs25/NtEPpzgwoPaVF83xX9OxoUHt/LxLc2zdHP1pZvFCSZ6RqdMIMlVTvHBg1MhFfIG4eZLAhj
sTxJFu+sHKE7NP4U8SmpV79kvK7amDF/Lo25ZV6xjNs6L/FPocZPRe0ZxX66T6QegOaA/tgthQR5
oBYL7wt4RH8Zk9SNapUw05hUs0LILF/r9NNASlXVJF+t2SFSF7PUMwNxwg/R1geR1fGVsKfnWo7Q
vpKrSpGaHeeap1IY5p8ZogtiKdV3WY9ZTWbDoQ6VCpmtPvoxYkVkNSObsmifiob2L4rbvyuhLUkm
ZknUTNRs6i86t5/rTrPpBKucatOrOBTIkvCsqdvMouT/1Fxc/lYt/9Ma+g9vs5a/P7ECYqLgdSFq
eBszPcaZ5k1t8C+grP/wkyBpkNgisE5azUM/v0UCBzasowrjqbb8iPvu0RTCo1LO/xs08p/eDsoQ
d/68HVz3O29/sf/n/2je8Zz+w35yfYFf20L1r9KqHbF0FItIoNZu5de2kP9kEHGFq8kUZQNU2s9t
4ao3QUpIp8OP6KcFz2o4FTVeUDVpKtel0b/VFip/dy2sxipNU+ikWCmtPq3fXQuTLIpKYNSRj780
14mm99Q36Ji9o+9Vhi+Z82wCbGN7zf6QCcR+erLWGtsOvpTe1j6IWKErYsDt1NjmiZwUt4PyzRy/
yp34YSA42c6O0oUBdccA9qyewu4BQnwQXIP76qPGLT1SkjhpsZEQWWx1HQAURAD13DMCPZX3QewI
mofjsP9m90k0gQUT64Nswqf2obzTZ6/Dpc5mV5pYA9mp6cgzT7PjgsPdNYJTj82TaWBI5JYrQL1k
GmttBHPHKrpMt7r8Y/QEye27h6DxeXKOBO8ij8PwE7gK0ym3S4/MwqleeeXFPKeBl1aXZfanj+IW
3BEgwYYofUl2mDDRtcV2/8aiA93W8NGf4Jni0Y1bJ/5mcKwiubfVt7L04ueGUXzu8ZJNfSrK1s1k
JKafkXQpHquw35tmepIxiczbXrmZaNfQqpU6e52eDOjlfmJ8+pkwbvIm6OdIrRmTi27y4QNMcJgv
L0j53pSbjriCT48lgS+rtYdPguvGZz74/H0D6cB2n5KdbRnQCHR0ur6uJFrm8MX6/bGE/Sxu+brm
6o5fKYaNWgCttKMV2wA9wk1a93UAJ0pWDsJBdyw2CwWnvFFzN9hAucaZLPlKu9X3YCJeySKB6KCE
RBLvy/quRmd6h18D67Kcu0AlTOkEgoL/jbLjqYo8HGpZv0kgS1xZFDHJRgYjKa4Rul3riXdU6z8o
uPp31BIY16QrE2+SkUg6xeG7+IRGSbDMu23MJ35LLvq9dSXYQ/ChVtHRfbIhQPrqiN/Z0XydzuK9
cu1uSPTMV1mjNkJnYjcSqkE7ftY++K4gcOev8a36xP9DUA7XOL+afc5v0mA3j3yQOqeD7V7C6mmN
2NSOrXUkm0kG53iVxzMZIaS09PKunLZaxRJivu8sfLW8gwmhpgblv1PeCewWoflVLpseCdSbdMe4
MVrOyXTXE34gTtUxybvdglJBmGl+yjbZL0SpkK/eEHxtRnsGHJkjKNyfExE5hoq0Pz1gBIvjrQgH
QdD3fAEpvPQpOePzM9A/8VFV4XMcQSx4g/Gapi6/mqGFDA6paudfDDdUMseyTTTetaYn06lPfqgf
Rzxbha+XTxbJkLQkoNFAMiOXfRiHHT2NlXmc+4Mj1zvtVXmlJuwqL5cwZuw0dWPxic6KddhUrCAI
mqJOHR0SSZp3NKSjsNMTl5cRHDIfny69X2MEJBKO2E5UKTFwfkDvB8zTLN+Q+ThkjzKuHhO3UomU
J8KWHJzvSPYMwy7eof4kSCmc5iXruvfxTBCtR3Zx0SgvjBR2QqfsJOW2RuvkKaqdiWmNqT6iF0pk
0d53muhjbXRmZtv8tlB5GBhdj6PkZAPXYpQ9dt2T2b80+w64a4vpqWC32JgvZKSEDS344ul+Food
ufcTPwqR4JnsHAba3bgrhfc1qZLuQT6Wer8d2a+YIIoMXpwLHWYQ4lTro7Aav/1csY9BSO6qik2s
3yqJQBSondDPRVhn1oqz9kXdkxmaCzlgK2I3g4/5ivna6ukEdMvPpHNEMgPjlMRy4/5+Cm5Jpdvz
YydSgPMoV/fEcZOm8cvZ+B9fAjC9/aclwF9IJv9s/rHqdMWf/Xb8i1RZOKTRnip/E5D+dvzDoRCB
E4EnWsfCFA0/T4UVCa0qU1uRiSyVwW/6DkvHUwFgHdS/IjLI/cMU+J9OhVdzxu+HqRz/umQgrVRl
2dLEtTz4qdpMVQEsGxJnXx/IWRbIDmOjFLFuCR30AzmUYWk/Fxe1VpB6sq/erDEmyXxnTmflfGtu
WkdPSZIFyciVjJQv4YyI2IZMrpTyeOTXX0Qnf6vxX4te+s3SWCV762A8Ij4t2ZVV7My0TyKdx1f1
O3woZy+6jCcJi+dJ9apLT/XRi87BOPMEXm7mU/TIslc5gj9edo/xq0DCx0tzHR6Tz/Z51A5S6yWf
in+ybtMtK23tVkDO+BE+xPC/2ELFzg17283Pem4fp/pEI4BnnKwPpsbk0UTOYb4XDhmfC1WIVvr9
uybsWnlbjVcx/2a2kpnvYfOR9m8ECcXWi5uED4hd6O0CUr8mZrtHDh9ylUfyySEZXVrlldQN7auu
ttK4W3RGHohaoVoDtGHXxb5pdEwUuPa8QdRG095/hxB9Up7ru3J0FdVD6VLIZKzu6KE5I0njAIoT
EzTNIM9hls+8zTgINXvMc2qsx/8qC3nOji3PPPmAHCNkKUkeSrhRVqHL0O85QhdGGyHqAkfHwkJR
VWb71cXV7pB86ajpwm1I48j5wcDlU/aGC3pZ1u981yPRH7rtyHrdOJSFZ7Q7VdzGnZ/x8HkTGDR7
k+hL1S42HFq2QDkg/8chLDSohoIK/g7udSZ/DiRrYXGRrsUZ4G9Cj+F0s4QGp72diVwkP5yxV2rz
R6FcjbCTZLSRLgEFQbKhL49WysjOMv0CNBB2DlLqG8LIfIQCcnTlOsC+2pL5STrZlech/16TiKZu
yZ8q5Z2ckXKFfwF5CCImKD6gUUD3jEx1EJx66rhb8yqmrSARdX9YWYFZ7XGu5CwOcZQGJWAtxiqO
4BkI/0y/DZ7JuSw4wUfVuCoTBeB71abPYdejvjlU9Ysab0bloalJdpg+VQpMK0f5/yymfs13kH4y
ZsQshT/qkFONmY3IMl+NHobyEAb2mmRXKT8kMitMfoltd+0jgu6Yb4f9lQn9fki+GMNxeWmES1o+
+Q3day0B1nJWcgwlJ7M2a6sSBXg0X6pwx9hdPeaXKHtBcSRCDWmOS3guf4iF3X0xM6Duu8q5gzM4
XEfCjrwaEzAe6Q+T+MoAS6svUs8fuVfEreIE1oa5LvAmKfMJ+XH40fvJAUBJl21iYyMuRwKDsSjN
nfc2PaftPWJykCUJCWHsoeqjuhX185hxNtm0BZQwQFKa+6m6M0ilY5P7GDLiIbkZj64G78YB7o4t
ppP3aEAHHQnFHtCAp17Z2mREebO+Tp8E00/v4/ugZ4zvGU8yXuiRGrDTN9F38GgNX2wKxGv3PUC6
aR4zQjA/WM1WIvXViSg2FfHWTT4Lz/KP5RDeA8tPukPp6AKWGyLFbIuvLIWd1Xd7bTPjsM/cbt4W
1GLOgFTCk+6MV176qFEY7rQ3vdrO+kbkkl7X41thgy8T1WrQQbLaToDxh/Be7W719IIyBugsmX7L
Rjb32eCy5RWZbZAAtWz0bZRtgnqfET7K1TkStOWycG8IJ4QCNu5kV3suCq8MMOfiU3Yqbn3UCqZb
+2PsIVTvGDgN59wPA98gJx3zi23t28dS9wIq9Lu09kjIMOx9Ul9CR1WPsfi34cZ/ejkg/tOJwKls
3obf41X+z2p5/ZO/1gIKbhINpwiwwdVj8lMdgMITx+Uves0/6jzX7TAtOCwovJQ057/VARob4//L
7TCy0HUB/PvVLYUAwBac46LCG/5hqzrJQ41ZTQ39bCeyX3IGEq520sf4TWYsUCPjrNn594R2jMsT
rfZNFbFZouAB5eZ+li9xs2rOaIKbW/FxoMlRT8uth8NeO0Ptclo1lOeeJT9b5uakzjz2eTlkKQVR
frM9A29BOXFV8WktDJpdMQeQd5Trj17eAzHKr2F8Ws8a/aCmW+MD9pJwXsiAwRniqIgobH3p7fZ5
IqO2OWLiLEkEPBWoUgg6Gp9wiNjJpc2/tOkF45byZbT7gSFv6OVMLDzitIabjC+8p1dNjhhaGEOM
JLKhKYTFsexCaS+dx71Eil6znbgLd9IOIAPYhsc1t5WzJnA4ZWhMHsPTtP/RHhNWHm54qk/JFT3o
m4hm/xlo4AQVGjkKH5jaxGveg0/kHilhbIiYHofeX5oDnRBJhIxKhwBwk62cNHZ3xhaZCKGq1GPw
5E6ReMpZwj11kv1Yb8CEoNUJXzXVi5GGs03cAPwYjM9gn7FCg01CT1uQ5LnsJKkjb3KPlfViBHux
vLs1wQm7Ob+pynwgkvOMVfMOCc4b51yOVYHo7xce6QmZnPexdRg+53hr1TRKBAa50Yf6xlKqOZLg
gTSPv86auY26nZltgVpyeEv9fulozCkY2jsm9GLymfEgjLbmGws3SUIHuqpqPt4LNJvmV+7RgSfy
s3aebsUMjtHP0xcKIzSeBBMLDRpMB7JBhvfA1fAGPDA1T671FwchhAmPNSQU8ezCEAJ10jF9sK6d
u+ZpfHY+BLH98r/IO68mx838O38Vl++hQnoRquwLkyAI5s7pBsXu6UHOGZ/eD7QKo9FIa/nvq3Vp
t0phuslmAy9+4ZznKLAWt6a1K3fNvCbzSbo42ZUBkQ4Rwx1fp1vthZmHdKmP/sk8OuFjyjFYboIC
7s8mTQ7wyEwko7fBk5oArXEl1vaQC9CO9g6uofJoW7fxZRo8OaC1XCkP9S7jM0aYD8rPdAvCSXSC
UNbiozsr3oOfUwet2vf6Ut1ldwSzotlVtHXdryviH4U7WttE3jFWSp3+uVoTDRSULg5PWJCr+pK+
Nk/ccOACEcLyE1CF2z2x506vuLrlprTrBJzKbLRXMpHQ9+NlUe5BeSMVm4psNZwJM1ZWDAiEv6qM
FT5a0ERUgNytg+EQvTngsUBo/Ybfd5dFLkIC9KF4vh5QUKpvxTtbUYzR+uBa7/brcGu7pAyn8YAd
eDNop2VSoVvFRtJJ5kj8HQH3yHxZA5kvXDTKR7hLyYwjUW2FuUm07GhRB3fTxtQ3BItPYpV85ZHN
/CzGk6Gx8EHe4WXJPaNJCGw8uYY90W3MuKjm3xRpb3R3HSItqyNCa9kjL6BStbtjU1Kdo/jEPyf8
J4Aaq048JCzXS4Vy9onJR2w/sAVVUYyiaqvbh0Td9fFdnD5aT5SvvfQgqeyWnNkl647DQbmtCwJR
GSKcSF6pvirGtgv3AYkaFOABclbKAw/LT/FCOJXwMHx5MgkC5bbuNgL5Besacl6KQ9G9j8kjt57t
VZprEC4arRmFRuv5hnERI5P6LTh3jDOpNZ1ZXJTZX2kscKJ91V/6XfzaogYlm9t/MsdmXaAsB1tF
xTg66TDviDgD7tTGd+pSbKvUrMxV6zuLqwSQOkUKV9LS2mXSccSTnCIJY8WcEAFJMCZ79QXxmtYP
g/JafWX+yl0T+qsRGT5tx0TJCwSFvf5+iB678laY9yahyWRMr3HQUCORXYVKo2VFxtoqIiDP6Zxq
cut8i97Axe7C/Gofkr737B/lV5OHybR6VfaxvBuGQyGd2umxNV7UyoOfQVRrajuvc7Kfk92k3A3V
Za4jBHo4DTjQ5PkGUYDG0pifgsz4zBkzZ84Q/Kzja4Kilr8MMu79TcV+fFUwPuocXz8v29Rw9Sw9
osBgzy3XwGQW+V0A2d/SVpwvMg3NsL6Ltggjn+kURLsKRtKwnEl30nrLH5KuUBmPMVwV5rnVSVly
nen0HKPdy9K+fDLu9Zv+mebiQXungeBREZzMteHYb2gCKwa1XFVUuwukC1WWGxeOcsf70s4MndFd
lwull5yB+JByVD4ziQq7cz8djfbicwE0xJz0hdOAum6duuBOxD+xIkV1maZtRIdAhUWueSqifZLe
NIPX6lvCns27Bk8TwRLlU9yGDJCdR3XpWXqal4wmhtVz7T/JlmuELmhhgsx4K4W7LPtpgLjpqRMX
QnquHXwyLkePdD1t2Jl0Tj5FAclUSL3Xy62+YsHXOEyqMn8bdLtwOum6BziEpCIMB8l9TIPG38O4
whYS3kvFOhndkn2e4C5bZ4Q9WK4MB41uDyE7c8bSnSTYXvRGG/bsgbYihrlaqJN0TTBptxhLWf/T
t4BDCcEO4NFiMU6viQqZ2W2GQfRS7Vjp86WwXWztYJNyjZS73GWjWy3C0ew1lDcTNTLBrslu4IXG
g65izfDa1kUYzIwunpzhojraFd0TFwH4hyJg88gtjDVvhySVzOuIzDFDcjlxNOJPK3fMNpDlhqP5
1RRuuhQ0nMoM3A+LiXFv3NPnMWQkKjUfLn61MUCyoNWjPaI5W/nRFi0uk0c0HFga5J05OAIVyrQJ
asekQLG8od/PAb/wcN1P010etBt+V01lur7Mwp2QR7RlhFeEhy57NJWLuLbVQXVsdskXUmE5Yi5c
voXH9fNp7ZpXHjsrbPQOagFkMPZdk68RDdOhkcEb8CtFh7otnwVRrCwRPu2FNPypyUS1bpLAYcAa
Q89qCRxGk7vp2k18HW7Q9DdYTjbhukg3BkpxYjyBno0kqa+YnAYcr/Qwi4pY5bGzMo7qQ554mbTf
HJtuC76yOHd8qGDfqK5w1BGteHOsjlXqJkzrOfiHLZhnXb8xy22KRfrD//AP9S1nGyPvELPt7IzJ
efCCe/sV1fzwXBfHYRXd54/lPnOGB7HtGMfuMxrVHM06cvbWRAJN+fKmINcdwF8vUVPdRQ7xtq7H
LQLxI+/9eYYmVe0YUYNaa44EPi+XCJqAtSGvviY8ObzpgKJfXmmf8/U1edhUFL0uuu568yFO4Au2
0yMch7vIm5A1j6sRw8MGeMnXFAnjOroZr83lscd6RO7oDbKN7CO5OdfTokIOcZmyYZtX+V1jewvz
o1uPTzO7Y+dquASoR/67tiZX2mA0sTHum5fo6HvyTXgJPGnV7uQnbABusAepgv97TZ0Ks7Mg69Hz
teUgYahebnKGylS3o/tBjBuXos207kZ+0Z5mSuzpnU1MwRQG2dAqcdBiLO4FbFVcOHzsHJQ4n8zV
sErfLA8SizmDAdvorsxAJ9/kkO8AIUQrdRfh8VoRRP72QN3JkwGT6ZaoeHTuynbkSNg3N4/iOoWH
mXDpzcB0As0/xG3Zm5yAuPZVWm6ZDFCn4SXCMRteO8cI72ZEjRZTTRQmYsOFI018Fu3X5IhsYPiQ
0CSt0NX7fDj5ipNnfCucjBClZlsmWyVAN286yQMfIEc0ayPEVdyPi9Y86GCnrvl31oqpQSvcGnMH
xhNK9V1qrIpuH6XHWfaa+qTXt/lZa1x2jjQdj7LH6m1rdysmhyzoaDICQHUOVcFXHX439QzK9o/0
ReRrMDIFFfgjc9mMQc/Kv5tf4VDejq9IKwL2lowvsRWviUo2zv7kRDIfNJ92jFTzdf5CUwapjpTu
mM3NOn6ErTe8D+9t741ibTz+fzHp12l0/3rS/wNy6m+t/fKV37T2Cj26bpIO8Asj9ff2XoE2rUBG
WsJ6lG+CBljlL7AlDQEAK3gNafYf2nusn799DfOCfzDmV40f2Ti1Zci/6FcMXXxHlzBydQgm5Hqu
rWRPTaZJ8JRLxJrhfiwB3SAYHi1jP9nD7VSzcC54uMCnYZwmPwYWVL5UOcmNcfJ1YgDmGvUPw/02
hBXQe62wnS5DB4bzzE64g2pnquDylIUjBMCaAYxBueONrUekWZWItwVKwNy2PgO5vCmK9FAo3cXm
vU0iPefmzIjKPwSdhUt99iagFLUd343oBOeRXXOXnttYTE7LeTSb4jVtePqWFoZw9TX02edOxFDn
MuJiEJqCLYNGISxFDAJsf7pJterUze02zikB+coWU+nsjxeTYIBKK7dxQYfnUyJn1jkrQAT42bmZ
+3UaUSOyO+/9eqfXmRv1HU6r8EZKx1ut/RIScMywTn1C8LFhgnO2i/zYq8bngD5bwTku6eVZmS13
UvSTbuGeDHk0og3ZS435lKefGYJPNHvbai5xgiUrv+XxYqKqlsaNbwimklW+NaJs3wBhjsgoyGwE
BkPzpuBPLZv5EsnxSWaC3WTxDTgcV4843oZ4nRAyMPLgCJr6ZqCeATXttPWMOxUAZcT+gZFOVebA
MdlT10xoTG072uI2k+PHeFCukFn3kpV+9i11eJo9JjVrCA72CfCDlsssE9l3wO1oE+PQo+Huo85r
MeuoZGmO03tE7WVg/jFn38tpNycT1Z5pugiwEV7EG2mGEpXUmxQ3XFox9QdWoJbvKYbSEid9RB0G
MhX72YfOaL+eKEGx9CTNVU0Qk6hnDAcY05DeTvmbPGtrbAGAYuXtTBFG0C6xuox1/B6j3RC1HJPp
MRWDl9mpi0L9uMTH+77twleFwlR43cgq3/oKm28laZNj1lzpmkQZY+lY8ZCbl9fYzHkUoxakeK97
o8Dqx/ooT25ig6D5ysDPWQomIebLjKp2ZWsFP+vAEh3JhV2Ku0Am3TEcUcijMo/GJ6kLHLsH1stM
bNS7Q1jTCGSqx/f2zAltd9pax5A0VbI/0Y6PCGHq2GsUxMxS1n6RA2s7Wkio2+ShnMqXvOLn1cto
4QGe2RRjekpttJ/y2o6DmxRTYdCAKLK+Rih2fBXqh890mLVEUST0NpiYWQV/c2D+QM+2GF/+NFkU
6J84fjBtIHfiv3+zYhSN0ddlzorRlGavzB99uvppYAquslEILOqaDF5XqQ48zRApraSl7WlaDGGj
ChSUtdUs8pVe9Y+o6a+5yhCt65WzVdbvXave27590YNxlyo68adUzCmPaJ6FQOvXM2nW3YQdz45f
QtCeFTMODX19IinnrKmcqEdRwMNco8au7XJvTealagM+W3ZuFVyKaJ4oWfMBGWuyVcv51gJmoaF4
rX5mCsdeHxaY5agL/K8JJdAAV8VusJ9UEbzlcTOBTlZLax8UwaGJFWYCdHc1AEkNgbg8s1/RjH9F
BP+nj9gFO+6/fg4DeaqjNP3xvn350l8fxOKnJYVBMXkQ/4tj/vucXWDQIndrGbX/bMP6w76dmDmu
TER1SF358t8exDyjNWKCbJtnKmYsUmj/yYOYN/bHW4E7AFGzEKrBo11WeAvf3grpNA6VNpiFmwTh
GdOIA3/pXxa8v7Rg/elu++4lvrvbwMsOxdjxEkb9npAeLhefWX9bakiuCEpBajMmk/fNr+IHd/ii
EfjD6mB5ySUNiVAkqIz2d94yxNBN2Musyw19uIXu8tozhx6w2v/fvAw8efJW+Z/x3YbCj+WpKXud
6VH5mVoPg3aMWG///Wv88BfEfmaxsFGs/XyWfXNWVZrFZGlgWBbgbmmvCafQ37/ADz4rEx6+sNAf
Uwt+H+JaKYGu16NcLPBxd7Y9iZGtof/b+MQfvMwfLrTvFL5zkkqzlXEV9C7y99fqtkpW2rG9V47+
1+mJEZUn0X2yyKT1ys/WgY0xjWXB3O9ePUg3f/8z/xnev1wgBG0BN9NVS12WX99e9gJsmO23/OYU
pvzvBpSDuPCA4j9ibcvue0iau3/zij/8PX5zSS718De/R1GpaUtyc+GiD/lYYHzEW7HkdGrcf5AC
t3Z46q+W7Kjv/8UXXt7YNy+Ma7CaK40fVbtE11P3lHn+bpV741ekmkeW4v/uB/1TYf/dvffdR6uL
xDdDg9djY/AOugK+ke8wDdbvNQbU2N5KR3+nXvv7H3O5fL6747+9ir9vJ/w0AzcachXXEb1+1CJn
9aZugMJBKFP7/F97MfW7jzRMihrqJVePyUhDc+aEeqdctBZ0F+m/OwFohv70w6kqjFki4+QlBG5p
8779FQ5CV3yrhVjTMP+VTRNxcsLS8IxBxOl59Fvjhxr2uxm9sE1HDeVMDrq7xGjdukXrlLdHIwx3
jT4c7fa1tzRHjV1iZTaGDrlswqMUM5B56UvT0esP1TcfdVYgtsHiDvJ1ZKNY6FXIbVRJ5lTe543y
kaWFl4ZIWjtvJP3AKFKvURm5lEzl+kRfRZlCLILisiCbJLIZ4vAJANcKCvvKbK1TGViMGVq2jMVa
CGbecAjPoX2xk9wT9bAVo4xsOncwrR5zTEQWqtRCfa96hILMbptOWgfdwHL3S2zXz9WcemSB3EyE
zFcIbtOa4b2l3bQp668BJIcynILF4UmY3KAGbteZq9KITz44sJ6NSYoMW1lElKge4hYmfsA2sdiU
popbM3UX4md4HyyK3mpaqRzAMmVtNDjZoj2O5VUOddTHZpejFArGTW3daeiVwsTta3aH0+g0IcKl
goSh4jU3bmSkIhIhAiUJBnp1ybWzNplORsk2B90qGZK9ikGx0rpN7Bv7Qb5qYOBhWW+rMdm0cuIY
qbyeIWjUEIQT4iPzZC9w5idtfNDlaZuEDImlAExJUtgr25feB7SrRuM7pUJv1WnKDdELrs3qIgk0
ZrQRfTAcBaO5LcZHSaVAzYdzALullN57/VPqlKPaseNiE5HK71If7Hp4Yn2GsVgKkZCNp7I7TErs
TAUjWrTMla/uVeSoiUxw6aQfkzxwJpp3aMprxdjJoJhmrfRmZpcKNLLSZ1OC3CMHM6AwNhs6tEmE
Jxj6IVdY5s7s+y0JbH6yMWoQNPjPgGhE5Z2OUCxCUuT71o0dm048MGArwgdfdE4qJ3sT31wXH1R0
+mNb82RraXUF8UBvAQ3pOL35C1Ej/+xYcTbcykFkezIRAT1imHG2EbFACwHu3DC4DpB/lShhJMym
LXD5YKzP+iS8zuydpA/upnr4SAx689La9qhdE4xYaofHspn2daPdFYG2FX2x7WQmZ/P4ELdRwq4y
fTRIHimC5Dkwh1c/CR4yaI1yNe5j89ZvlENuiJuht8g54mDJxEy6yDisCU89N0I6ial0JEkQgoE8
K5rBZ1rtW2+TRwJLOZZRy81TvevC93qMc16X6cSk7caQBOMBBZpubWNM20M5tetJT7qdMk0HpSuv
RdA8AYrbNCmrEw1ZXdBLLLJidJPCPGDp3pRVdsn04Fy1SCWU2v5qoLeuOqbeeque0lp8BYoM0Yj9
fGVELA9HrvgqZB/HJCRZvq0VdNe+MUEpQ/kd6uQ01OXZniDKy0BsRqbbQTTegb5l/qxNqOPD5HkC
+VSnmlOMIT4syE5szas22+iSvJ7y6k7Pa9ev4SC1LMe0NlmXA3eaRBcczhasl/EqSvWmFP7O7tK9
mpK5Mqv5cKoQVIwkS5Dd6gHx3Rh+AtgHfsFKKtP9XLI40jplI9r0RpMmEmC4deuQdYjElVs8T5w6
vjp5CcCdZrRdv5Ag5OGNmJBEGOFpMjDUiVlFSMYVYcUnw6/vMiMDM3ODiQyGoCtNJDGoisMHsbO4
vrCoE7c4uzraLwuVfaqnh779LP1uPfuMJiaOvpYB1MesBvuUSIKma1i0qA4WHkh+dwlMm9l6ViMg
MRNZE9Z9xEasoLjLKhkfBqtGBb0nD+ZebY5+qF/San7GTvgeRcYxNTN2OfEqhumoqPM6kt7yibO7
rDwr6daiV5gFBK5mj4R+LhSs8RAB77SGsx4moMSltzCWr6HWXXVmT6YPl3K+Jh2iiYkxP7jFUouP
mlk+qyhmxvw+1peiUznKNlEUWeOKSF+r0Jb60NgERBGRK0N+JI+3KEGWabNEyJCzmtuhy7dRghA0
DRS3BNMCw9CbhNjllXzSuvYsuuGzNppdjT6krYDGSb5HcMMmNt+kUqbRf8/NekeoGPtE/ILo4Y1U
RY2LvtG+VTUL3YRwsua1sK9yUa1q5isNCl5dUVaalDoVUg3fNC/y4iepWGrjHlF6CJytujZGHAzM
HaUy23URjkQolUVKty2Q5MQwDZbBGbXZKg7UVUPFqZTbroFgyWq+BCcGuNwp09o1lhom5GIv4/xS
8Pe5lTo130ziNA8ghubkVZbiplbp8pnwlEj8iH3ZiGa8jGW9rRlYzuAYJaTIZfsaQ5y09GyfWOop
iaCxdX10KnzkC76NzWHGIRDMjGRKVB4Bi+0EhWI6iAcxorNo2ZmH/RcmmXvBbI+Hi8/JWOOx6N+5
Wtn062chJW6eL6v9ZiOWuLkcBoPQzUMlKQTqjS9BThISSYCqHm75/x5X4FZpinOpFSya5+7FTosd
LNIPIuJgq+cbbTZYyGlMSdLqPMjJITJbfNmJVxE2koj57M/pE7OsZrVY+rF0X6pcfzK04xQJTydA
o+DWy3/2alAYDtpGAFK16nEzpl/ahlC7YmYUlh7UeTwq7MpVMV4DycTta606ZfgCUffaA9lqMuuU
onOqwSIpXQh+nYdabk0PCj40JRq8PMQ5FvCBqQl7oBBOf82iqUK6TYAgYN1e2ZsK5Nd6Qp3EUkhr
UEQ2j6XRXn0ww6k/bnMkQRN3nMXya2zfhhZeUGdvNHAbRfD693WsuhSq31XNSOyFtij3sdUZ39Xq
laYapY1b2w13yZXqET0FXi1oYw/FvtjWXvwU3uXnY3TDJQVVKfQSF0nMv+milWXU/927+EPt/l15
mygAYf2RGNLRfalfSYUqnygNXXZJ9r+ak//0SdRixPjrSdT/Snvknl9+PIlavvTXSRSBeoYs2LiQ
77wYP7gafl0JaT9ZZOUJNkZk7plcBt/4PmiSLeSXYhF92vxuftN7YvzBEaIzieLK0f8RDEgRf2rg
eBEMpiYnJzmodDt/7HG0pIJsrc4SKks6qjBm7cDB55oh4Q9ptGeCj0EjWed4kFoclVB4drManRLS
vPxS2TTzdcKPEM0dJAgeA1OzLawO7tcCdtBrmGRGDvP3KlXDLoTLIPdfZW1rZtdi4WSSetEihtQK
hEbNl7a75YaBeJw7JvrPEFZiI4WeDNlCdPd13aDYNMrTGORfRV/tu+khW6KDEb80ZXNQdPspMsjl
IygyQ3+tLm6tqTkW4VMREGCgDtsCfsGIQGNIESWFavJhmZI3z+NbbhnrwG6+zLN18sv5PptNt9Ug
eLfwc3z5EsQ2dEnhtbYGtwDhTGWGH3aPUDKBN2eX/Wrs523XvyWhsQsLf29m6U2bBJsKCJ5K9yRA
EjXYDOwwuBoViirSoMFSuAHWjtiCYaaW0T7LOq+Um1MDb0KPRhDtiqMY/b6ukGWgzZwV/cNG5rFU
OLEBmkyew40Ot6afCOVBx5aEYjVb48aOmxviNLdykD3nQuJJk2+6EnsFmYA585/GgG9sE+UVBpui
3ZpR+dDgQLHllIU1fVvd8h4kmb6huQ/L1IvNzoFwcbRFcq5y6Vkn4O3n4MQ8gHUdY0UlPzl4JPkQ
RUDj6EjSLTHt9GYE0tDQAlUnwyywD+BnVLPMMTtN+k8L6uSm/wFvbBk5/PUJ43w216zEW/6laP7y
y38/ZZhZWwpLZFX+JbT411MGe/kiNtfZImNBl21GUb+cM8Qa/BzwA9gXZNniPvvmnDEVnGBMuplQ
mzKa9H807xZ/mk8xVVcXuBnEB96L+O6ZZ05JQWrVJDFQYAuZdf5pjniMD5p5Not9ZWMGGh+MUr1U
1FADsdwy2A800mpge20+3SjSUZowY+NVagFba6jFuqqoVzKln9yPH6H0kMvy3piUA53Nugo1QBUm
4Yu03JJFEj1SkbzdFm0MWgViELCjklS/1KCCsrWbLDMuIZGOwtefC3M3kay7PPtl5atsvSmDee4T
82yUDOyZvXRpD/aQFSQnYKkktxbSYIa8+7HhToYbH5FMkqgdcaT6KpaBcI76eiqtdQKuXWvoEOen
HJ6KMj2FAZge1GKUfTugE7sC5HuPxW7gT0qg4LMZFAZo+GKuj5mJTDXe5TOMd0jHI5SOBqD8yN+D
d1izGIcBr5C5CI3IFIjTQdHnfG+z86H+YRA1w2NrkD1CAFiZidNC0RHg7AU02Aq8/UShmtevXdzi
rSHTuEO5wyZ5q9lvAfCkmZLXXwQtVeL0UbaeqLdTobNs/giN2gsouaQ+3hTg9ku490aAMJ7Z890o
RQ+y79/ZY3Hp0bgZkN8nYhjKCgmp6HbdovuJ0SLp6uMA6D8Fhpbow1stY5BmexvgJMwmnABmcGsR
vFIo8aNiSLdLwkMyBbukF4dhCkcEeOlBsxPyBjrdCwrOpA5eqdwT7pQrKBjs16xIHgaL5NBgvETQ
XIpYvwvG3s07ZZeH2qGBQaWxYqzC5461aIGqj04X3jVSqO5kwwtK5y8iPSX617nHCB5BcUFShE8t
lK6d3nq5tO8l/S0ejfsSBXEXNbeTHDu+TY6AXJ6mERO7rqtuQnKHgjVHQoQ0hU8zjPhEBYAKMbev
GIsrCJ31DkoLElWEseax72hAanRegk9jyODN4o3y1WQbyhgEEHcG7L81BeGWtfB6IfoglzbROi2j
FgHQOEEiOKKAEmmCIZzhAjL6GTMU5zyBFwMdVLkxVKDd+X2B1BlOqk9JGmuvoXlDSXNuMO7NY+do
IRpmhb1BFO6BLWEnSp0JQxqE/k3OrlOJJTRGS7urlztLJCzQsVPPQsKzmKO5rSHgaQRHoppVIrTO
hUWmc0KabyCtOwwiSweaGU9K9ByKEp2TQZkwJZ5aY9onWlZJFPImIkErQeR1FW8t6WkOFBwK9Gqo
/zKQZiG6jyAmOo+LhfHL2lIaVyrmbcv908+Mbs34GOscD+KkqaCug4Je94VLCJHa5ySTzyvZL02N
awVbxZRgh7aKszzxKNen/AVi24MoWFag4Q8maFWqdYlzm2lBi9luVi6jNGITi7Y9pkQjAEdmZ4ex
S7wOS40qgmNKzEers90G46ZyDSjVmczVFUkMTqcNuOUQl/rdroFFKuOgCM0OShiymFv4VjqJQM05
9p/D4FnrP+YOFOkiQAGzhYveyECBNTyb+0fiLVeoQdYGzm5f9LsW+RfzKaL94kO0hCeHSDCQqMbc
sZ0VEK8Km1btXq3IWEsMNQ2BgtVQuUMSp8E6VjCs1Wm8rZljCxDSau5TdBvpO0HleDEGRuQn02j5
nvsOtILAhSAH4CmQ/Wk6XUVUPUq00hlidtCB2Pc4tP1kk5YxqZVc5MK6ISppPfhnMslJO6B9MyJn
iO113Kb4PQCgzvADA+vWGt8TOv6i1Z0GH0RhLMVXgm6Xzlf7MofvkyyTeKN6VTR71khPn0Icj790
sGUlpJW5Aiak9GwJ+msTYfFkvqZo1zIwbyL4iTOhJzM5LfpUuwOhMx2UZBsnXGvMd3I/uxr4R+GD
DsBBJ4qGG7MAdEj0cWGcpULFVIoJjw+sW7wbfdRvGMk7PxcB/+ndlPG33dRjeU2vPyxylq/7tcjR
f6LEoYTRVIqTfznlfy1yxE86sU3LQp3n5FK0/FbkKMpPNEqEehLqRKPFX78VOSz1DQoSi3Any1BN
+x/VOEz0/tRR8954DboyOjRiEv7YTAUxDz29GDO3zIWMMawqmJ75TN/sUXcmv8y2qZSdI1N8FBnW
17EN8Vr3OJdz9kdOpSefsarfSbI/u8PMmFANBTsSu/XPGijSC9sAaU2H8Jw1M8O/mVGtapoPAKQ5
ZVgmrzOpR53MJKVq1YtNkB026OJRCuSLnJmnKVJeYI4++jkHcQhnZlaqu2EcmKVOWPJMo2ddIrdX
IVc3vkz2SIngL1NyAGg9FtOs0ZisRxfdQqVfNbHwRlV04DKseuq/lpNSBfdRG+vPUSofkiS6T1r5
qYuz+7zs3gc5vGhNGSMHjzw1zb5Ik+KGCpKexLSeOqJM82zahwHuVDKVGNhKJKnr6pMBBW3IOy8v
wq2s8D1kfSOX1TYgAKCeVGUt4eOCn0J4u+3V+NvWtSq/J2PLlqhYt2ODngvhbjQTE8C2p++ygxjN
UyCMxGkFo95WvysBFTIL+/SrAPcIRPc60N/rqgEWP+Wz2w3kXZQxU60UPeEoDnrcIhDnFAfD6tYW
jwCJWZko3nEO3tVSdD/o6SeDHzJhuwdrsM4VnR/Jbw/mhPZcr4nUi2TA/qN+N2nzm7BziP8EZXXC
uGl0WDyERsluFmnJJRvCcRNW2GjSZsK+EoiXDGumN0kgUe0pvMSpNrvxSGxik5sPU6FjoCqjYDsa
DPOIqPG9WmH0qWUD5nlUZG6nkt7aCy1cty1rtdKeH00/2plTBmdFRPWjVTCAVHW52Y6B/WJlNXaK
KHvpgtjLK+nZHAWjSw1XhS/GjsHqNG6UueWkjERb73sTqWGTFtGHLdBkqBbfLLc46ftGEw61L2Rs
CuOUJt1m9nQcAnTLqpRlG3JxSY0ccHRNPalFU1J91dQwXltt8pEqdKzyOMs7vys5u1P9y5zzE/2/
OlfR3PweIbv9LM7X7LP5H8uB/fu//uM/wt745Tx3ru31D/+w+Rk7fdt9Euvz2XRp+6ued/mT/6f/
8Zdm8mEqP//nf79+IWLGiZq2jj7aHzeayt82mpDM/tvdNfsruPXyxb+fwJyiyHugLf7aS/56Aus/
ccTKBtKqX4TPvw+zgJNxyXA2GiYSKo7N34ZZKJ4NZdE9o4RZxFj/pMk0NQ7570aaiF0EsDQhAKMo
2neiiwwMpW7kdeSa7YIJNQkSqOLluMKGCQF3Q9Tavg00D0DSHjnpLoQ7VkjqeSDYIlLnk5XU66Xw
rgvtTi3szVRf0qWgaman74d9gN/Jz2EpIOQtTPTHVe9W/RKIF5DJEOwK0R9M7BVUoLeG9Twx1jKn
B5ENzzO7Y1MLiQmjqO2YR7Xq7HQ9hSjNV2mg7a2GbRDd+6Hp2RPMFT1PyS9VhCf10XMVd59SKbkW
OCCSuPaZD+tDVvdVXB51FNdyIh/bgKKMlYiOqiA0QUjFeDxHeT+njKjqUhyLCrdZYGDBgq3UxdVF
k4bDRNpIYWqDZ6IHfkzZ1vZziK7AOs1ZdRPXRK702blXr5bxvvSLMf2qPqZEklVOObwI40FjOdtS
LZrmXTxB3Zxum9h3c2O61CQ/W9E1qmQn8qnUsJ+a3YuKrdEqgSGXsWvAG+2GgpRs3eusim0nCbho
EMRUuT0hGCCgN8z32HkD2EB0bZqk0cAzCVjwJmHkcKBhodGXpw1CaTTOGGxz9Us2LIm4OHy/hvy4
EXFnVtWgJIUKEtIhgWTpMNqx9ma/NbpqMqyzGft6MFwjCLQEza0DEkIkMbglXroUTXlBpogRVB7t
xzpFazAAtInYuBfiXCNm5opjcCCtZ7StE17ltmvcpJHP5MC6RcOnUapnRfO5xAhf9EE5DARIDP3b
GAcXLTEdDQOq4AqxcH3x51ahlqyiYjiZU+8UPhG2FQG8o7QegTOXxMa7bLtvUJnvNHU6JnV6qGbt
2EPGiKMQ3y1mxa45qEn6mCfWsdEweCYSyqfGUUTzIgfxoeeiHiOFmj5S9qGI3gzc9IE03WYJoUIQ
LcNQ3SsqGo3mVuo0V4cJiZEGtX2ulXdKYnpx1jF+5dg3RH3XCTajdvQxyyXi+OZkRazX5LrZAgbf
mn67DUt6Iks5D/XoimVPjJuO2oEONNvEcryPCL6wy+qrpM4P1f8m7rx640jSdP2LcpHe3JJVaaqK
VqRE8SYhSmJEem9//T5Ruz3o7tntgwMc4Fz0UCOxyMywn3mNgEpA89lH2DpbxL22VA+UyB8NKY+G
s3zZNoFurkYa69IJCtwHEHywUOU90Q9ZPoxdHYUfK/CiFDoBV/gXDy7h6GVoCbiHzkQ3bMs/vHE7
mgB+5YiOSF2KR9ku30SZPbp+f1BVUFvO3wxnPM/wKhubzejMDjgT+exrM8x8p05yQzuYKf7upY/B
IgRsJ9g6cPbW15a1nYo0NhcMgelNkbVRLmeN6ZoWDQikrtnwUZlQw2sKRDMiPpgY7pIqLgppnUDY
GVDHQvxhOLSKl/PEuuiUdiLSCyOMHjQRKIh5rO1gYwrZfNXXtjy0egBpcKWeTpEYkQAxoUoQHG1a
Wg49+REJk/VXDTt8g2cdgGOegN3RmTiY4P878q4NsALIR47Knwb1NV3nBQ2X+sGvDf47jhKQc4kL
YYZWHgEogsY35vIyjSPwmUugKsqBcTOoylz/W1CIthGNMfUsqWorbgyw5dkrMeWnXg2R6Yzva1BG
xry+S/dV5w3FTo27Ig4abYqE4P1ndr6/n7rFiiUKUSbnjm/msQjIBsG/10vxmub+0zKJD4eKCVwB
bDVX+FpoIXoohRO1zQc/86CvSOpjWE/fjBYuIDMmdmDsvRUTJW3UvNDbJpiFAzEGokI5kpcs/7iT
QWLB5M9gbnT9/bYKSPcWAjcZKogAMcDWz9WThrmHteLpScd4w0B4yuEd7A5Z/3xxd+OdIuc9GvLh
ouJzXfPRyU+EFAcPcb8NvJxZ/PLm303x3tQVfLtHrfrdI5rZeF/1AONB9BjcorlQfwu7qj/VkMXK
VBISE2b13RZVi0Mtg4Y4pxwKenTv0/o5a9OXvugqkljrsxYSrhlKfvb0OplU+Zw0SpvygIRRmFPk
9yj3AVQxCJdrscOoVPbc7XluvAvMuVHJAaCEKYQTBvBkO7BDMFBu9QrZGUSeW+Np17MwYA3KPTsA
vb/pEK5YkYsIoKlS07uZzI9aQ2RplseKopnsmIbSzz+kjobYKHBoxOHKyc9dqj0LDk6zBHGze+0n
GP5XWUILMLXgca3bS2lLesLyFzda7E5mvGAdN+afhuGfjNGCTgz/FHOVLRBmaFgrGpMWSmb6/d7S
JvZR0EJC2w1gaujmtz1DwZ2r2prrR6NFYN1YiMizcNENDsLmrjJxhmrbk2a7t90CjqrJHjPVumqE
fVOkzo99wyhrqi4OOUfeDQvJBlT0eUTzgpJCu+qgS98hX0CogOArcKCkBLXqCGI2GBzJLqoRGy3G
4LxoiGQtHO6m/kVSPNub5tXyxB2YZveWlvfzKttfYvdfe+S8TY3Sd7CFrds+W2t/N9n6eZHAoYos
Gabqbq+NJwKte2BRPzS9PKREBRvlDs2rDznyQrnUv2yuaA5LRXGLBiPVUh83SkyA4KsosxwjKuw5
8YGwASFBqYgbB23vfEWG1AdsgQdV2g5RzYSjo3QsqVfr83Qq8K3Q4b7SCKSu9qPqCFnHcztwa6DT
OhY0kYIZ/YOJfKxpMcwBX7LXF2vFtCZHUNRDNb179lfkn2pYLX2DWFcRWXDGvRaDcc8m+0uTxYDG
glrxZBfIT6ZPgM1iOzUe9z4NnaY5dzj3Zhrs30FhJ7+PQJ66iWL46MaabMPZvbRbhRZZ8MUC/LgD
FdPX9dABq9LBrVStF8JrR01R33/PDbZSg7zLnJo1AZPH9N71GnDcPB9241c+4P3BqYne361P2Mdq
18PRJCk1sTIWE1DK7ceCDccYYKzkthLKChBnkeNNJAlIvJnly3IbQFtOOyXV1Hn2FveoF2XUzuuD
qfQV6jJhKX8vdl5BnXcsSfDct5ZePlid/7gM+2MmXN4YPzTrPdiAowygGGxUrc5duz2LAjOkjcvc
4m5q33St5/MYyC1j5OO2V6/z9975rW3it7WhzAEQsQse02p+WDuPpq31ENTmj2Fupxve2KZYlo7j
ZfZBt+V2gekKF0hmvW82+mGmFWcARjWUcrMWZdoATzUb+f7/VxnaX3Kx/3/J158LWD5WnnS7/qnB
9zhBHeh/1z/+0t771wf/yLnM/8DbE+txHOVN1YgDDPBHzgXLRXddhCV1NKH+DiEARmLjbMT5p9vk
WP/Kuvz/QEYKxgE/isTLDkzz/ybrsv8NQuCZ8FkRtVS/h7zrb509kpTMnO2gCE1z/5K73VdPtm24
6h4BC13sFdngOcNxLX3fvO1UEy0dXBMor92/yc1Hbm9z0NIY6wvWOJ9uBaub+sHnjlrPWEgaeJC/
9E3SWchhlgezHg0Uq2vLeLLKJggXCyzaMhmAkFoz6VwvMhSoShYwUIWr/RD4+vXWlxmnmzKtSJdE
d2v1w1NRDJ+Tnb21wTajTVJ+mAjeGwFVqD/N6ON/4Wn+rOKu4B1/z0l93UWfM2B+IBb9jXEr5Y49
RFoVeCajH5FNYTsAEjVbJPYGjcu3XjnNBDr4CLqaqKIQjtDDcortvxVY/1dCkKmy378CfkjMkQyH
4WTTj7n++58oCYQjWd8S4iDrmL6Ybv656t1baz3ki0AkpQU7l/rufSmqaM/H79WATk+18T8SLtuA
Br0WdOHgAjYQOvIhO72sCrZmNq8l6D3vvlIuGFDmTI++0j8Povk/rDHoIqZF2YHry7yKlv350Y1N
w4BnJ2XMgtteHFM8iUlGBTWuFlZuYTlPhIYfalWgeHHWUW3YWVpMzKmZxy/a4t6LMv+47TOe0TSB
+nWt+2JaAguf7KNdjafcEPntUpvvJiYb//z0toLr/G3kVclEwWyglgVsVv79T4+/aXCmGlPkoZNb
T+Bsxqp8IKEHue9W3+sZ2bGsN28rAedTGubT3FC6hSB4GeRM0ubhs4dt3P6C4w5oWjIZa5tCAlbQ
4NnyPFS4K7jsqr3z8XyDLYw4jPFSScVH5W+6oX8rZ0yXMEB5mmlvtfREYUk7aK5p6DzO5Uepz6+Z
LkkoB1pJWlOfN3qG+bICXfS94lB4wNA87zRVJDLOzP4qVmDpwDJRg6Xn0oFvMbT9wa8A8wpvbsOh
8EmZkACapgBlzY2P+Pbwti5Pmo7L0oqNND5Z572f3vQB8OI4vlW681SmiTahMtrJT1Egt+Rkn4AO
MTSFVtKPP+f2ztGR58hU99wGxgvak/LOpNFvYpNhekvoCwX/+2Rk5wAAq7+CtCxK934w7SfXyT8C
fWjiAm/5sfETY/1t1jSNgdjONHe1jHJvuaLDntdEiEURO2YDh6N6IWYGXoGCpmTOoI7TxQ1oUyPv
qBcfTiUQBweiXTpP6+4levHNLvZvYx+8iErDCwyzqu0A7xDBt2xS3FP7dZjyZ5HKyz0WNQHqX3AL
Yq8bH1uZfayqe5YZ5JJG3iYOMO7bwiCK6CyMiZ2q/L0Fzu/UKUK7aO834HqAP8D/Ko1dj2F2DQtG
+VR8GDPq18vwNiGEg+BoRNcAPvv0q88JZfOW0ApMu5JybcwV1ZWUzpdwlkd0CL+TNKgYFl1R7JPV
SUEd/6J7WGi5RXovwIv2An3bbu7fqva10Pv7YmX7lKnxpO9wlZvFufeJjm+g1NP9SH8vxNS3JYJZ
0CBQEO3nmyJz753NTVwik1knuNKu6ugY8eqYtsw+QiOWvE4rBe5p/rUv/M06MseDWB4t5x0u0FPt
y0+zmAD9TvlnUdu/u4HFlWrZZ1GW5QHxzmJLX/KJtQpb5bXr9ih17TtASUWeor2PYh4FuBoQCRUz
a/5qWURckHEX/LBsjQcbuBcI3G/HDzEuSNMGTH1VAVLfPCLIMt+e8jxnexaMub/Zv5vFjHo8YLMd
yFmO5FQeYPqIztwO+rVcTs7ihLJyk0Hq+NTDSBfvOIj9LnRyA4GOjYlRXFqdYAuEYiEEHJAibzC8
X206j28aZJKt4jqVdFYlslPzMZhx+9SD2AVSj1HUWYe6P0lYZ/pTIUCxAWmxaz9u7S0SvR83YxoN
q4OKYJ1soFigcobz0aydRHeLRD7j2hVSjU9628I9048GkR0NCDreiluvPYd2aZwrvwNxM99AncQN
ofqYUBMQ44rseJGs3nQcmyrZ+9DoeQeYNevaqsoE4Sze0Xt1yhBxojGBv4AJTWxJ1o34sg4qANT2
h+2i5l67wAycN133EKAwBBA6YT4GmAxwd32R8lc9TF86fqKRXVa7RCnYiJoZ6bQ1iAKnPOFJeDNN
vya7SqgrIZBaJvWC0bOWElq/ZH52REQ9nraA+owGl9tLygYgEG8LKzem/hUY0aIHkXTXuA/SyNy8
uN3LJJOUkYrqZEN52XomATflyotQsFhjI0DY1fHibmOFZXUyezqEIBOXYD9q+G1ugaFCWyeGo/Oz
vevPrXGvymEPOFz3wbzhfrN1B80BjYC8XYHmg5GJr5vuxPrExOV6BLI9hssRyc6L93xfD3XVRxyF
B9f/UJyYdEmBVlJAJuRE/invtajo9Ej9tUbJzsKTWD2fBQBevZPejMceCUMBALlWUjH2obbZPYge
2cMQqekUAkMBcOzSgSzBE+Quy4g16i7GL8rUSeGjsMQSL0uWTPMz8KdD67vxEtiU+dCrXuH6pwui
1YjmSEYmrZPVRyN6DyKNUd7SIinTzr+t4MkcZg1IzSY/5MyGWxzn55Ciw5ZR852CFBC4djQ4iXI/
+7BmB/Xsdn0b0PNA8wtUpqYhvlWz8qn1AAK30uZFts4Udxppi4Dm4AnxOS72k089G+wJ3Gc7kODf
Qabn9Y9t91/8dHhTIeIQvKws9X50v24tWNYSFuBNtRDylPaT2FwO5yn77Hztrdzs/4OppfFv6que
TZDvGoZDK8XFIvSvkUJrDOXY1FoWupyN/RjcL1b3Bo2gRkqCQNXZm4vlItUc0Lxz9+JSFhAstA6K
4ADDy8juyx1+S1YPb/8cw9B0//cIxiM10UEs4+n5t9a2pjUpgV6K9qOlUxZDbLUsPq7P5bVcOqTZ
517+d0fuf41YjX+HqCOY4zMeFthEz3f/FjtzqS0ZbRMi1mm9M1a80HVQJNAXQ8dLUaISP+bafe/A
oKil8c9v/O8hJ787MC0Pg0NYy1clnT/FbKOr5ZObE7NJAnaqgUjM9asM13R7rubh9+yG//z7rpz/
v4TnjC0QTd10TcQJILf/deoLEhC7yMBRub2HM/3yaYSDDB73khDJ9e5r3QnbVJFhZkWLWnOwj1Lc
tVv/1jjteaJaWiIyUlQs0HImbP/nxyN1/bf8QakQkVIqlKnHOv3bGqh7290bOZrHwtyenZSKow6W
kPpJmcbwxh5rM7OxSDYiOab+3dhW9rEzkJxahvIt12cnGqn/lW0jEEkMoKKgE2ysBo2a1cVrzCw/
C1PrziXwRbdHSjWTqLkTUZ+DADvHHKs3vfaO+ybmO2LbS97ARAGLQbnli5FVPkwiDRc7t6ofsone
QUcfx/cALuYT8mmTSzeqGaci8mcaNgGoz6L/7Jzxp7QQR3BKQYXDeZtc9C7lAhCgWYv2mWYONvLG
k2cJ7aF2Zgv37ebDbohkNX9+dd4CV3N/aLsWZ4adqYTEvhEm2CvTRv2QltYFaCjCZh9WwWUpM0B3
d51t6MDdNsTHjF1c6Hi/Zp31tZEFvznXCXZIcwQkzC0Nei7hhoDJ124DKjepp0WUsTeFj4SGu3gR
9U5UlBwoOd3+QqYtDjZQCbTr57jAEtEdyMAncCgI35ek3TiQi5Qo0m+2LJxzMl5rkt9Gn9JtWyG1
Zqzuj17P6CCYEtpl8dPW0AL2E0ry0MmD/s5bfANz9/GbHIpbH9bgs3Uxx4pOAjXWzHTOE0i7W0+j
rxVgArEiKEt1FVJOsPUHkYvysOw4GLQ0vHyNFM6cqAa3sn1wdgJZb6M0Ncn+EPQU5NPidfCqC/qq
qWdSTV80/WDRSl3wUzJt4nW9soGObRbadJPCt1VthjCiIqL71FxbW+bHwEBrNLUkbQlK06uN0ZxW
XqmrYCXBcD2le/O9GAEhOK1f3rm5HWtF/SgpVN5a2pCD5RrHWztAubqapiSj83oQiwNUcNark+Og
khrULoKT2WnI7f1iBJ1x0xvU0LINXKsDMrMu2+xxABQ0aOgbZbIFhDxb3Xd3xFKG2BovwpQWoMRZ
wYQeC2q3Du0d8ETuNr8XE6UleBJfx09HyhcbpLKF2RRWgw+dOeME7jLPVKqb7bQgWrkqb0QLF6Ti
NOAJS4YYr/oYu2mNyK0dUcFJAKehaUSKKNAWEl40wYMt6CcXRSQ0Lc61BdAfrqco/EESPtNjR5PO
ONFgieiinpoeBmP5cwSJpM82WvpTJKc26iqCIZMXSs2zhYr8PJ61ALwjrnUDbeOucMBYVqfJNY9t
u5zN0qXIixiheb8bS+Sv03lasJmy7BhK/rHb50sGcReh2qBCTLQdQ9/vT4JvabzsZMG0Duo2kpAa
x4ZY6cnoiygf8titW3JjwtVFC8nDww1tWfW1RRO6c7/Myw4kM09yaiC53Z36qUhSasg69WNzwk5p
eQSRGEoU/ccdwuTgRern10Z6/fO6injYT9MyHZvBivRqC+2px6EDKVONZiZ9HJBIDfGmGniPwdVQ
OVV/BokcqRc1AnrK86fAvRQpRf5xrpdzpZUnWXiRt6D7DSazRfJf2uQQbXN2kRKnEexP2cVz7XjF
w0DNNb6yE5rQ7eKGXs4hyaiPA++Waedu06/DnsLm6Bb/RvP6g5XZR01oh5VVBUjt+v3qs63ZYd3b
Ap8uD+tan7zMhNapRXrenjLWxGaeh7qDB6ig1BE55QnfYCIAEERIGS846GZ1gOKrSGw6WvggC0DV
ptRiU9lNmlbU5dlJ938E7nDrNitR52Oe+6wrO3L0+eT4BhpdWrh32DRmX2VA3G8g0IUrRhdQyTez
61jsGokEi+ePsflj0WvSORBSe4ONCuoULvRMthylaZfHsjmRGz3sYcT4+D4tGKtYCGI3vR6qH61e
JUAde4F3rMbVcxhuXjzYlrilvtJO9+o3qlmg+Ko6IuFAqQ5IeqhGQE3p5rMQLeMoOh9hymPpIUev
3k0PGAwZ125+8rW7jaJ4TQAtaEevYDvwTI8JVU6m0x8x5s7Q3+0oycjOjjf+aazZvkQ7No/F8KUd
Ug+lTNTXAJh/Dx2/Z9DU4BU5fFkgebYuLzaZ3ER4vhBP07BK0lzlSj+mXIstS2PV9YnQskQt83WV
cIDYM4VFMapLqlLhy0LTAgVfgxar06TQPwMEREGcJfaWJdKxY3eYiX7l9c9ju0dCog+edhRYu7NW
BFFNDlBPzD+sbaMzImxd89lCMdgJNc2NVZZpWGz/jFTbhXuVm+c/UtxqKE8uyG53h17g/VJZcC/q
00YKwU46LYYf52uVNLVODBapPFqlQiqfKRi4jjfOWvI0tHS5Sqdo6/Wz+j8Vdj7jjLqF06DmSX2H
xLRZ1lPLU1pjeTev8EFsaOhzdnChuWIZGsqhSjpdP4vhZd2zYy/ccNc2Mizyt3WNm4NKeWqEPffN
Cc1Gj0BRn9R3qLxGKGL77segH6NhmEOp39p8C0JmhKn8tW4ivakhJNYNK7rYQOKHyBPNJ0RzXE3J
uwzhHNEk1wCVuD+ghxz7gkioJoHM0rUBwjI9NYNPaAGby9puHaoMOwpm7jYmWH3QtkFLiiSVX+9U
+0lbl3BDB1n97j7Qo8n5UZJab4V1ztEorQLWol1Tg7COvlefesMKIT3f7Mp9xYfExlColLJpmlOv
BTB2FzD7VUIjjP4PyE1eel9PY1pB8CXJoyXZ+XgJp0E8sY51k9ljtDPyx87fI6dhMawbJUDE7XTz
PHPEbUKLFlMHCaDyShJCDrIFZziCOGo1SUnqnmVnnXa7xaf7pTq1vk//zQ7l4iaqguATXQCuzwec
5PfIxhYuR5qDLLzijGtFd24L+1gb+9mYEc9WWTnijZTb78Gj3Y7bzx1C+g6XwXLupAXqadMjhFSg
EOnIBteJqneMHg+LKTk3jcF3dyVUnJQVSVSkklg3oEZTOOHcYcVuJYALohIDWgFjx50Q/3YeJ/6V
VgiJPoOtWUek9bCXQrqVgx2FpHDjNFKjMHMcIxjGeVgmjmag8LJHOHSnLbKUvJHPVzVQdc0gte6F
hPChwgNgki7avNlBE9R1gLc0FcqQTHeKaUDt0d4G+qIJJOhhVHvieWmrkyi5ADg3y73GLsgOp1S5
YHqcWBaqdBJcHMrt1q1ZfkhmJZc2S9WL3W47pcN2aJWhBjGCx8CoAhF1utCQqPgS9OYO0gTzfp6s
L94IKk3DAoJxtaiwVFRYRgprgzlFrvVzkbhaOZSLKDXpxkrFDiwV21qVKvipcWP/VzVD/dntytOM
gglOQHnqox6OcYLtxxTgoO2XSc+Mqd8ktF8pqwtNl3jHieeXNAJuVI8ua5nk1R6PJmUKJkFIaj64
lvoYBKo54eMLkVQBjiWAFwG1bFfTxfyPDErWOGFO/WsjAHa4ISfu6pK6jpqmxZtDtar0LLux8f1x
ShCusjsLi6cy9W9DgztyaR11+WVEvR0INu5X7i1Y79j29eOufVczVDQktW5/Nrz0OLNZTQf3cZNQ
dDeiFLfpdfC4cRFSh9S2Ls1poUDfomufDlqUbi9B5dyoNZT7VbKanG2MvxqOck1R02hOau05RB2F
f1xypNOJBJYlvQXVfaue/brGGRldRYG1cVZfp0yLaluNwQq0GAaD/KKe2QeJAWuUGvgaWn2NXbxN
p8qMCDTjaXFju2elB0hMkD+o71evv2byOG5MP8PVcL+q2cnZ2BVdvOskupiuUb7L+ipGdYfhoiQ5
qOOWfcV/A2aJqi4FsBAeCGo/RJzUl67zyiaSWIObiAiot3As5poolLgRtpt7MSY3VLNXYm1uiRxE
m31U8682mTZzwahQ9GPpy0gNWcEDNdz4+GPDm/mm9sYfRwAdJxYPH+pcTlQ37k3z3BAEqD2z5w+S
mMoXJ5wEaOFSHGMcyyBWB5o6dfAYmLf97DsAGJmFtOF845c3CsDptucVX7HmufG3W+F4Ya9X553H
VvupyMCV80OCbCXkIO1bwOZo5pku6BE22QCaYu6rOzWfWbuF03ojDeQdOPAGm6XJQGAoGHn2SHYN
Q4UW45DWd2qlzDY1UVVLqLoY1p86VCXHmfSt6xlpBUuccnn4bnXyGo9x1U8r1F/WClenx6Q0FrQr
DnqAVYd0xb4HAfYOh6kKFwpLWsDFP6/LzOMiJIRVy+5fy6rHSkp5g7NC22GJ++lXKQ10/INo6Qh/
KNlOKbkLxLK6YFnU33Uc6p2cJw6CYwEZcp2D6yqScI7UuKi3FMhXNfoVWbos13NNLQiRtaeecqdR
1Ulh8OgEGZU5nBHDgyHYQCxN46zA6JivNRe3oZo8lOc9s2Y3nda+x4MGhQwmQ+2GYPASBxUrdZq5
XhDuXlhbbqx3ZYIUBoIaVPBllaSs6Bmj4kGBPAoBwa0+q9fpKMJTNEeMUV6kiWR4fXD2NlH3qqq1
22gyti73qzrNdM4VYCapT4WHgbJnqNx89euNCoh7ry6dnlq35xbHfbkMJr4LZX0OesJnkwSA+5by
T6j2VZW994CXBrHG3UgplzPRYdmp+1Ed/WqZk/yfqMTbrX7Quj3cb9T6aURz19zZrna0BtgGrXv9
uPoxremEIDPhcAAjNL6WW3XSND9S4Zb6szqh16CL0pGLBWRvgU7X5LOheWZrWU49HjHqEBAsgilF
hxJTtFyEahHWLXNUlXdjzT7BplEFjE29xqrTUTe0b6FNMtDqHdR1q7ag+knqOkYHLdHf8ip9RhMX
X0G3uyna9ZdwAbnI+YuduT9bcz5rRpAMmxlhBlXeDut2KdEn6fPq0SgReabV4hfvezrQwW6cl7nr
D93Wv6ZSxwvTGuMBULI2ftjaetKAWC/gBmEmlhczK+56SEnYLyNvo734eb8cLdvWQcGd0g071cUO
Dm2WTye/2A5r73Lzt02Nhkz24DkQJEp9PToZgZk50fVdjrKpE7qk14s8nIciQcTw4NduIpD2V0sU
lekTaNdwWCFdol3GJaNO4q5jzqiReg4d2zpIglW/k4UCh8EizUlAvUSFGuokFO12UkHYyKFkxDbw
6GbDEVEEibrs++FbiuqXvvIinCgWwLKORZprnN44MlcagRKRaAPsXU7Te781J3V1qd0EL/SyaocG
B5qCOHPhECgacjeVTutLPCCKoI60KW/uyvTJ7brjxP3hOSmiTpx0XRBVFLma1iCyMM4zTuCgGo/D
HCSqXWLtQ9jpT6rTs7t+vLP5ck5uQ/OSloCwMKlCkG3hlknP5KBJpqjz47lvmIgqUUOn/lMPpS5v
Nc7wvEWzXYNQdyM047k8oziJkXJWBsGZHbKyU+gMgV7MFHnzdkMjwyRxHIgF1F2pjiJ1zarDdaov
td/iSENkMWXiZsSLS52ZiIZFM0GPLhdCvXMOYnQ1XMJL4i4Ol5arQ51mzbIc1a/M1NO5Eegd+iR0
8rPrVaYmz+KaU5fLunzVYEiq7cmdlaizQ91h1GKTtkCtbFJ7zeKHkWkVO8mZi24HqZU5Q59xKYkd
zJ6+GAdvNjeJWgrXSKH3j07LjU+MhEmJersRY5VeSnC8c2iw34hF7ibXOcxtcY27/Dx919bLri05
xdHlPdMRprK9+Q0KOy6F+tfWqJ/9IIV6Zl0E7W7foWQ50i9yeqLLG8QBe1rpa7W9SeHcLdV8qH0D
MW/RvFZcEVlefksNuviiKTu2HTW5rl1iF3jMQMQwWgj4zSnlFINzkFL9SsvQOwaiODsZKAoblLnU
QJwDfb9hVkNJy1egdk1N1B0zzKDwf+va37Zj/0zFXUq2OqWkzFwIKrBRy0Xs1a19hJG94F2GbY4d
tgGxhrreXC5trpjrOcpUqhBHBZPqjFLhjUpSKCt5JSZcZMhlrhYJdwE5pkoh24mOr6Cvx/GlPqK2
3zXmZn7HAYPc6aHVnwvWxdUv1MPZgj5xqQVRq73IMj+i7RI5RZ1YJAuwOcKWCFX11ep95u9AIqCX
5gBN1cfvI1IJDqItpvdDG+7T9RT47sNayfULCunIrWUmRW4a31ON705NU1ilmmXem8Q99lenkofZ
aYIv3YqLCoIeze1KyZePeY8zKQnKfTebAmFkko5vOu3ZrQV9EAmFBTXLppnQNjwK7ZtQUATuJ0GB
QyPWd5bg4OPMBH/hqFVeKEmi9bn9UNGOGlSV9qh0zBexwz2sQicVYWmIF+uoXLI9EGuO0M663vQ+
C7vqgjion/QBV559v24qFcf+EZNd71NWtvqqEGaFFqqIwiarRO0qUbe0unv8sT5rFC8MIK7e/Dri
PKKyYfVX6qbjsjwPvMbUc+YonAaNA06qCi8/jJErZl1lKcFUnTpU8zkWYbfwzzPongOM6uut7lHV
YgzjdSU/VUEfc6g2uHptFZn/Ky2mJtdiEJSz+tSwqIDHX5pEfb+JyKH6PpWRqKxDRZxTa2BUWxqQ
VOhVt5vLccfOvf4GygnoPqoR7ICpW8ZyXS0qjVMpqeAZSw+pLMdSLvL9YUbD69aYnScD0gDwiB7Y
g4mgqWU+cSnjGTRa2BjC1dOmC1CqO4OKWmOM71uFxFsh8T2WpvEwK6RCp/n4mU6/KKViVlIjSxs0
b2sJ2M3CxC190ayGTsFMauDQzYGoX9UF+pXuz3zrEHCgbsR5v0N2ryB373mMWfSe51+qckXHLleu
J+10GhtUIPp+uUfQ0Bwljqs1GMSxhOww6Ir0GA/2+Cky8eHm+3uniR9BGzk1487bq3KEWmrqFP9j
TlQY2Ro4By4vam+qS1Plw2qK1IJyrFcXCZ0lA48mtuvu13FmUImBOgkUE6hCPSxIVAyp0gZ1zKq4
xR/6M+u3LRRil7IraWql/dzIvDduNYXPyDpa+QzcdFim24W15QRc02msTpdAJ6iXv9SvUNcQ+VKk
YvrrcU8Ipj467S3Vke1mXNbbtGe6neZ0DZx4gBZqrc2jsVvicchC+8t1OZN1KZQJ8udcJAAEqODQ
mY/xUkD4FGvNryoey3rwKMUATpBaTu/tdJ0n7rchdnomRr8CL2V6QkwS352a8yAdi4u9pxI6i8FR
CXosW+DfGD+kbQ43uQKRbR2ArA6s8NgxzQZiD1J21g1s3/6WyySyp8Y/cAA1cHPrV6bpo6UwfP2o
byABa9dgd0qtvSCHdEndNsQl5DhQhdmG4nMUNJDk8FagQegt/T16KBRqzPVkDvLVNdwfrta+Us0c
jovvv7Q+tIqJ+9soveDWFbg62ohoHOUcsEk1FPxoNWMJB27Ad5WnkQPY39ZDOlDVDB5qAxl3rDTa
Q7sCFI2Tyc9N5avpAziscovqLY36siB7yLcYcset5uV4KDVGMs2tcphEuyB9H7gaqcxBmigKjKxq
5DxoUX/XuMgJd5FmKRvGrXVlcDMKgSnESnfKjRwwUEvgvOglRs9VgCRM+Y6Ol3e8duirARRDapAP
dWg06OBlzZF0wn7TLbpBlgXGa7GTuG+yD9Numzjv4cN4m44j9RKcRQt+1wAuVqRAvzXYz9TrboRd
vgZzujwIfX2H+86VtXvOwfBrTFRq700Rsil90yTLioeh6/Xjmk7msWI0LMc+dzmwo5RunKxhRn+b
Oufr6qXPCpm5Q4EjmwH61mwVRAXvl4fsTF/1b3uQtWHlOPdysBGY8WzEY2YQvH3X4n6KKI9PIXkW
pXVjV8QKtdG/9Z78MOveguu0Ps9Tl+h72d7ms/9UzD4w+BJZ2RF97tL2bjaQI8huNm+O4NNX0F+f
flrO2N7ojM+U0yVtK4aS0512SAEPLc3cx7UEdZm7awCvKENvYujvyi3VL4C2fzuasBM0bLHjFpl+
p0Z4qZbfxjqgAIs/1wKb71A5SOsU9Y7jRNFjCrktFxp83gFMKT5UMy0RUWF+VlO8RbtlhFbX9HUY
LPbDKoafNRoo9761jnE2g5ku5iB7bBfEICfLogNpQT+hbezd+Qsh2Lo8oHjsH7ZSLocyW5dDXQT/
Sd55LElubVn2V9pqDhqACznoQTsAF+EyPHRMYCEyoLXGP9VX1I/1Qr7HZpIvyTL2qMqKRiPNItPD
FXDvuefsvfZz0BLj2AjRukERvye+VTiSnTvdiHyzy8OWmVOwt4Ko8boIY0pqoePxWUo71fDaSDoZ
YYVtP+bOraXwOiy2KAVhSI/qE+Y0uZp8CTgOEW30Btq4zSRZcA9SLmRU5deRd++bSMBNlgV4HLe6
H6FAnPUTja33AkWyXt+bnGmKJHj/rufjBHzPXQHzSHls7Uje2j5WqDoX95XY9kDJMjHegewZd2rZ
AjYAm70s3N/8LHwaRedfBXOhxqjEWRkYoM7hdGu29VFoabdr4zRb65akvhAVZ/RfMazsb/6idfbL
2wJF0xY9CtQ7euM+i8LQh++xfitCfyfbwfuykvgNbvzlHaqw0yhEBSLL1s1r9LaT3CEk7XJnnp9h
ybFMCNmzMXmlnNmc5aMyw/ZZmD3GLs1c20Lymq7T91Y8oW9leqMlJ0shbaczk6+6J9Sbi8CMMJGg
zNrOZgj53WL10cg8NJA9LAxr0KNtdkllpK26ZTl1Ft11VmNjjkYXt8187hY2T3uFgfZL0ngZDGqd
Qh7uirDapQMOsipHiRyYvPRhThYGavHGmIX4mzl/VYN+vBH9wddk7FwqSsegamhiticOC+e6LvdK
YJy7NCvpOUK864v3HJosOYSIQkMperej+MuaSZvV1Wq/kFQM7nkx3tc9vG2oRSQYpdmTFITH7zp5
VtjTqOjqNgHFp2osIFXEB7uInhKLvFc5eGN9g+XgC9S3TcKclC5pUiKMGcvky1dQb3A8TyYd9Kxt
p8zwWNmapoRPpH7NFVfsMLJAVmZ8nKoZT97iJciR/i7yXJHRReDCD3K+AwVRiNNztMil+ptitc9m
ciWQqiS3F7utCSFnNRclZ2H2oFkkqJYTfrvcVx+2RChbYMgPIGVxxS12BQP7G26rO1Alt+NgMtXM
4KcO7b1aKa7fL2Jdf7DXBuP8FZESkdMKVh30REyDi/yIUhIZQ9wRqopUVaQ820DDcqUauIutWBAC
qQN75cWWwBflnlPlmMUckThUaAwdo/ES5+Ll+6bajGCkTO2+M4m457ShwITEkdo6WRR9MY2G0tyi
eCwYs7dk2MThkUwOlNYYN0BqANAt2ndJ00Gc6yhF83Z8JL+LRZMru/IDVjXaXmb6PpaER8+gQ1yF
uUgj69ku6BJ6r51bS72/LTpO9r453xg5WtAYsPpGqRUJQoZ+J8nlvJ7yiVhGpKF+QaZYULpNCkYC
EBU3ZPRuIihYTZF/qZBx+Yle/6NE0X3z3taNU2bzWeijzol8pWaZ7oQacLblB0qMjlCzg6O0lUbU
X9ao7hG0h2tDx9vQxHN9Ig03yjhSso3QEGnVNb5X+FNdLnahVeCUVTDGI78kiJLSLY2b4KRm4+Rk
3VeQxlDXqCCQ8+nZPrFfvpcqA0J7LcUt36I65m6TcOaGc/Pco4m0ZfwhmM3Wo1XCRR8vI4XLKpJZ
PruIiapJqIXgHiCpitlGyXUPGKll6M9srb41C9LRx8i+bzqLiwj1UlrfCfPWTJtnjZ3/u6xaarie
9X44a00au6iaNTqUqsSmyeqFCZ4bzCqeIYFzvE+RFyms1EHD9TXL7yhXycntVHMV9P9QzVfcKYvw
e5aHoxQKbu0xfVDG5F1vWRUDEtXkZPhEZIBYDc2+XvFT28c+nqDzikbGijMT0zDhNZntpQ6qB8we
JGRaMdJDlNkymvdUT9+6MN+KKHzTLAbYEp+gRUozMJznmW4YpE/e73djgNJEF5JW3FQgVlqWOquI
v3ra1wzWN7H6EuXqnZ62rmoE798/jrlhKgEYk1k/snNsFLi9Lv3Ecs0KnSGlnZOrMhDUPDXRfdA8
NUOzawr0FFi5p4h+dkNKcWU+0elED08UVSG0i5mzsmM6mX3zPAIMSJfvTLPCY6IGrtoGD6UafhGJ
RbRasdwuGvVtMZdveKWueZW9143k1SrGG0PwPS97S7rEWir9UxKzui2rTBTlTmNpt10KJ1Bl9mBn
fDdm+lhmJSMu3wNmAbwgKp9rXbttOxMHSKvd2gGbtRIkXxRECY3nYPiaSumQBPzaOtdP9nJNfa/C
GyrOOlq+Q65Enoir+d0nl1KHLbgyS7TGffMYpKVX2eTMAi7dZdRVKC6u3ZJYbsNsaHKyBiP1/ftq
bqbxl67WH1rSe8+GjS/aNNAY1ll2CFpwBXq/rQFA1wL5a7a8HC0p7vAjXGKk/YNEWbc4WCRER+TH
FZh49VtpyYgTqQ5tcXxJENDJyfKRBiUJgc1y09LdZDXxTHPIl64Lp0bS3ltbpPifpcqx5nafZsGK
ATF8tsG6byUiD5pxeKprcUhDwhLGgUW41GfHZ6z33Rby3chQ8koE2jFZpowMF62wn54Q9JwzQXob
Nlgsa8RqEKKIpimXEhnDOO9z2Vu+1+RT0dFoyQ5jjgkiRBnmZgJokMkAMLTrU6wa+SFxs7xg8YU7
6fNKkkVasHxaIrfuR1zFAHQIFlFkivU5vCkLZkNB75urWi3PYzMNLA0dWb21QK2nTiyvuCESmTTh
AqbZQA6F1MytO2oDMmlO4hU9faDrbEWNwkhdkx5GDlbqPFIKFIv/B8mAP9knyVcSD6UY8RKfTSUW
iap5suLOVUgpAZW2K6jmfA28YuoPEOdjmiXjrkES2gWXme+nEHw9GTeXepUHCnRLVm/bXpOQkbhT
27J5z/ZzHg7lhbAVNvKTWmWSA9Gq3JltUxw+K6kmn2Ls0m0+8sVqk0YMNOC9PhZ7yluS3WSojrC5
LLcw0PgzcldC07wtyupB4GwCYqtMFE+CTF7knW4cRDicO9welRy99pUyn7UawGBTmIRMYHtk10B8
1XNn2LzjVVYl3OZJSlA0npC2VRiYju05NK33OR0o6htpNw/ZazkHnpZhBLMh8KsiczIZXU71zJb9
rtjx1/dSLJ2j91D6Umb1qQwAPvhAu74rev8WR+4YfdRFU3y1v8cXfUcS/cY2ui8y/v3Lv/Knv+i/
iDMXV+a37+Cl3ef//jcag/yDll3GqPfn/N3LW5phz/2dOfd3D/3VoKv9glrbJN2VQzWUWwWr7a8G
Xf7IZLppWbrMlkSc2G9YOvkX2cLPuGB7adrpCy3un1gksHSybJJfh9sRLrfy97Lm8AP/i3gfLBI8
On4TfWzT+oNDdxzqKhjQdK2TnIHyQ4/PR7oYm5LA7GSb1mgoPFt45fPgWGhDqh30n3YDI8TPvsX2
mdNXlm0kKI7enJ0BQRoPQlypXgVACuUQNSfKqWEzv1DV4AdJujViN5z/iuJqxWlSiNk4CPuoYbm9
kSoXFRJoisYbieC5UpdDr0jmHZJUWj438C1awdLtkPJhlZdMvBTtNVQOUnNj+QdgbZN6y1TS1A4h
Xl68VhmAMMhsUGmd7E21D3DdNOZ1BhEPK/oOxD6WLwsCoL7v+ne1bl0i1iYLI9dZUhAaJTcZuaOw
RU2Wm+OM0rm49NmLYqP08Dr/osm3MxMekrPnYw+yOD6k0g0rSX7Q9asoX/rpLu1otbHTxptcfCXJ
Di6Tlm/KzBE4CoUTXdn1UFDO7H3QNoiZZCp0U3oDEpsPJFHqnfpJJz1c+65PDAR0Sh2NNxXuqlis
c2tIGkBEgdT6l3Z25eKgV5sSz98lcgwXjFCBwGAF3HUSThvi0XT0Y72PHvJwtZs5+xFzpu9U+GsA
jGjh8C+UtTcCLdsLx6qERrq/YktSLVdpXDuDT3dTh/tYP1jZjdyuTeVk4/91Re2yu5ewV+l1ms5s
r5Tn/L65rSHJYmEm2xVsJpkUJIL0K5O0o2nVd5u49UAPcBCKxKZuMSB5TI1HQuCD/ax7Cno3Gh/B
WjOYNKy0b/wy23erwVO2pQUC2Q1bh+BSTq/K0/hkfEab9H16scrVSAgNnYUVLz8AeZOhl3bUr5Gg
FOjlNLnvKc/gxHaP+Br7e3OvP92PT0hw9JM5udYnEVY1E1xylJ56ZOPb5JuQV+3n8CaDaJ5XBfLc
lmrB4WyCwNwu3eEI5El5ElwwsTsMq90E1tR3ShqhmFARsJck4zgpru63iNNVT2QtMF5UMCvciDIf
Bbr0t+qUlysMiTU3GfIjLtO9BVmJMiDHkO0KfYsoPkQWSruLIzy58tYqJWmEIGWKLYK4uJrPRPZQ
HxEGfgz5whCErroNgm6+5qFz+eF5BvsbO4Du08aJcVstojR0MzyUn/FoI96Y8KyKQxXgF4MFsSq+
Qf0xZ+Yyq+6hGaEGO4BCbJmbA6m7V/tuJF1nBVrSDokd1yAC++VYoDsAmqcSJ+iKswFuSFiQMHKN
T35MPk/1jUuQhtW6eM1fQqe4id3o1laIklmlL5Qz7V3igTsW7wmRhB56va12h0wHJBB5zkw2R9ut
FU9gC+T1g/LhsuWig0dWesTOg6lF5cXnHjJrhh6A7XXXvfjrhatCkU8kUuOWnIadsEAuco7aG3oW
07lRD0n8EKoviMnq5jE096N9mvN9Xa8hRCaN12fMJM8ZqKKF2eaq4zqHLq3QijlKdJmNVa+cleC+
sj8sIsDKdGd0zwtGUrC5H0kfMKe3RU2aYWggGvZAAw8DJQ3ljJfGrDp8pu2yKtuHnOvEJp62vKji
ax7f4uGqkiR2W2WvaXvQ/UNOrUE3L1n30VGmOakUXxZgJuXoddJbVt+G2l4E90aILHeT8d/6sYu8
BPeGf1CNR/AK5fje2B9Jtrb0T6O+zXxmPydIotl0B0kXUU8+OUU50C1ZK+161m6m7IG+8Th7I6oP
su6Z+DlBtKqnFW+Fy5/4aJLLiF6z9nn+RF+dvzrghuBGtk+F9d7LuCRpCyB72ECqUdRN8iw/TdBX
3BYR2Z289/uVYj3XEaHablSdQ75GIFV4XDhqVQzzyVvA2bPnfT8IIoPwVwMrWZrxuLvWQU/L8Dgn
N/nqadgL4sVIFCgOvpNUzOCuFlX/2qR2HVBr49k5msmpTk9acGjnm6H25tfkmVCJbNr21Rbw02Q9
xdk13vjJMZU+6Xq25YMubYvyRlbouLudiUMCzwLWRA/BJNnQfuMU/xMSeuH4Y5X786rp/6Rfb3Xx
v65dNP+k5vrHo38rnASOV4ViB+sbHN4fyCbaL7piCd0A9qAuaBMMib/xJBdzmsoDNM1Qwaz8WDgp
mJh0ajtLINwnWedXuublH1Y72DB/aj+EL/GvhZPFr1EMiwJvqex+b8lTOlXN+llnOYn8YxclxInX
FEwYweOekn1w9Xbw4tF8k2lUpoQuFeEpZ7sM+xwSF7xFc5MxPJknRtbNIYJXINhGQ/9D7dJV0F06
QCm+9Czj5TMa4tRsemXYwErQk31POEqoO2NgreJq3BInwinI2FjGyzworMP5LpKYBdRYEiXtfrI6
z6cSKFg+LHs+5jPPAOXxYJXK65iQOcBULCrV7ajXxyFIgX5E4aodwQ5l4SGqg70kF3AO2M0sMi2b
tnWtVr8NqmxPAsOdYiuI/7lLYumS5fJdtoDs+wyk1nutl6dUaU9xS0AmVG19FF8il96tZtyVvrYO
dEE2JUVdhEq9ZiRh5t/SvPemod712G6znGg10o/pj6Du+yij6i1USGuNGrc1cFSTUKKC7xgm+Vat
gnslSAk2K+mU9WvB+HJiWAkzej3RMyRNTaa8BHEfkqWgSi3eqvY4TCbpNoT1hQEyGnbuUN/nJMfJ
Zbgu6aIKhqSZoMSbIHembFLFR54CmxTWuspCfjHeFqnZqrF/StNybY+cl/1xOyCiyHrURExYVKCO
1gQ3MirBbMXVO0f8WHfMtDwaGIqg27F4BYhAJHbncKNX3yT52Sxxr9USZj3flRPFoWuOl5zXTo+3
ADzp64uhgu0eI2MImNIAUJkCEey4/nTAlYTXb1tAljNASynAzoZwoamatd9m+xAhUa31uC3Yypkr
xxAyy07bg1DxYA27BekatMgdA3e1sZA1I98jqGyV5sHtMI4bEwqn1HVw/qhUFzpnW7qGwhiXd2PR
z1ageObhcw7TM4TtGdK1nFY1g8+I+II6bs9STKR9f20gg0KXcDXjXomebaihAj029mKE+4BGaiAu
WXOTpdeUKPQJ5OjfP+L+/PD6X/pYauJz/vMF9kIizH/8e/Pz4Knlob+uruIXg4VySeS2IKOLhUz0
67GU4CkbA6+siGWRtZe4qh8iYTin2uh6GUAbUNb/3+pq/6Lr+JdsE3G/yjrLPvCH1fQvV1fzX46l
bAaQ1znksr4D811ovj84rC0JgEVjxHj7p6nadnKbenmMLyLSA8NR6/m9GMRTbaWe3Rj3oxa+jMgW
SsalC4UE8Y6UHILQfjcKQlfbnuC0qSEsSYNGwDEgzjx44yhhFZcmjBcYMVc0+PaVj77VKsynPlJO
dTA5ptJ9cOszQpPvI2UonNonh7Q0MQ7JebCTwJwtiRghHTRNh1ojDLdihmZb1X5uop1BzIFKCmIf
LZPA+SHJ2mzYqgz6iyzAm9SjXEqBfr5ZzBXCNiQ08kOqmyd1oMFkH7OougF3u6vt8NBA6jXVwin7
1g2b8Ak7yZqhO9pyn7RNZsElhzPKc0WIR7r7O7/lgBQx7jazYaOK9CMVHRM26U2r1TctQNVYMR5O
57VsNZkzhzBHbXaaZMC72FBZg5dxylm+FrEA7kGtZ4Tti5RjmU4RI8L5TR5hfG+FnJ+MtPJqqd2P
c/hNi8lFyWJpPwfZcdTtRx93RtrLHtxytAYy7VrsfpSGDNK8eHhGper0Y3/26cWNyB38QGHql2Gt
LNZZDLeTFXGe7X09CETPYYttld+NTNkM7LVkaPeRZpzyyN/kVb1Rjdat1OZctcQTJ29dLiMLR5NJ
Jpmcqzsamp7JwSOrGO6SXWYqwU2ewIjtK7oSSP2WWadrLQFUUamz4y66donIP3AKtr9E2EpOYqNe
kK1vgY92s2F/sIt9pIdnO+rOjRJ60hQ++4PxNGvW3XfNdtzdC44G6ogWnw1Q7ZUXvTd2I3kkRYLr
kWiVOg9u7JkEzyUs0k7pcy6yDOCJJnBVuMn7KNKfDI1kSoHWV5tBYSR+BfcFihJsW/RYjwaKRSBS
XmNyXMLA1MSj02hM+xBsEk69uKRWUyk7tTx7ArlL10quBSOWiN8HpWAsCiADDwrPBCk2TqGFTi70
SyoI5XbMUdInBuzJaa2XnWNXeFV9+1AnFMD6SHPff8+7AtmlNTIMJLsYpCQJlZCZpuZxmr+1ZfzY
2OWLKfVAouBX4+R/MgcN/Uy0OENvYwIOAmi3ZWLw/9QNyHqZ4nFd1SqWtjp0DMNy81D2YuJBoo49
f9bgCfXnoUefLhv0N9QvmARoKyog8sRCnrHwnUWkP2jZl5r7t8sQMiTe2OgH+jRZv6LiSf8/Wqb/
DfcTnZX3z/eTU/RRTG8/qdVteXngr7uJ/gvbCCGBFNaarCJg/2030X/hghOarYNaWSDu/NFvtbqg
AQq8wzA13QA+98NuQtogLVMLoCFKK1VR/s5usrAnfgfPAGdnsmOxjcgyr+YP3JS+b2CeEXgH+f3Z
WMgPBOg1TD1zqXB/+HD+eUr4HdCP48lPngyQn6zKMPANnu/3G9dkDCNchjZFwUtEUdq/zvNTRUA1
mcTb3pR2E0NGNUH8+VQrNeEzW01qNiISDmQX6KKPeoy/nRZrPIgbCSeWqhORROKiUsj7niprxDAQ
ROlWZQa4zEJnRPeyUBeo87oqq8Wc7kQ8fSXUG8m/seD2psQ99GrulG18ytThSzMI86rIUwoJ926E
kxeY02Dhxua8z1LQ8ElIQJh/l9j5SbVZMaPJWk8IOuk5xqTQMg4L6h0Bx86SgDXY852u6W4IHkqO
M7emrDOIe+cOviZJdV9lzEEH+RAvMKLQ8hYDuURTKlz4sopxmlGtmyle4VR8UdJ6Ralt9QUZ25rs
zOjCzWQNyoLGqXxptW4LD+g66MaxqKI7SYzwpqeUTh2W4/Uocg//s9cOX5IqnW3VdkUqPfm6OOCt
uYSyujaZTuZ82upAnzQCgsro8FK1uVvo4x7Bzn3HMT9V0YrVDX7WsjsXybAxOjlZy4QG1zlN1XhQ
McEhsPPDj6irvoyw29jhuAvH8C6dEH0VqKbNpr5aCWEAQtRrSUqgA+A7lzDJtqJZm1Z3zLVbTZ29
CrGclZSeAPDHduekY3MjD8TUGwPjIjXMQw/Zie/ovkwM1yxwqRvWMRJY3BDbmE15bhMyqIIWfV59
AHlI4nDN+a9EGEjEdaUPJ7kwvUyrXFuJjqN8Z/npPpY4QlrZxkZMoA7BopOG6wyoddjl8d1gHxr5
VSntVVAbRykJjuA6z6NQnwwxbe2wdP1Z4/HIrWnGT2G4Q1XHR0iHXvYdksDXVVKSEIbr3k9vU1Bq
EtkpJQ3fSZirbmheLWAZI7xrANInJSBPKTWu1aJez3wOygEGUdvD5Ud981Zk06WtCk8H3GKLqx+I
o0ijg5zXrqW0DwnCYJuxQ5C9+JHlxjXeJU2csd4yjt92GOv9EEWJzlHLvA+nmj1YAkYw7VsdCZvS
7+pYfpgs6hBOxVQ5nAMtD7EbOv/2YKL+LfTHADFIRMZdE4RulqhbNeFa7ZudhZ/RFJdopEoY7soh
3aQZNUWzapkOmqmKSck6adL8loX608yZruyajZZm3hhf0Spuu7HaCuSkQ3O2sJ6FDXpjk9NpeZg7
OqTG4OTTfFQLk8N1ieRtIPjPOpikhtpz9CqX1CyJfQiq6YQcg2w3A50Muar+uZhmD+wM3TTFzctH
uTpnFbNyxfByI1/HdE9VcZcRQUjOrxMrHFoVzzK+yRIJKiw+Lcny9XxQlQeMLW6qEtzZIszj8Gly
GEYZUmXKRSboJchGNGSf3HhOzcxT1yenBVTSVkh50NoEYpdGV4kT4EAvbV7ilenGTu1Wm6Nn4O81
I93O6vaNTEvdoD+YmPPFb3d68lwblaf6KTgTmCS4LOJUX42FtdLLEZrPZflMItPHtC67CUYdeaLo
X6TwcNLI2tmmAxkaU7Hp5OcJo5kz2XXMm0Dlmyhri+mrJt2lGHnQJsOXNUgXs9e1r9AQFtdaTj7R
5e0NBe6mBbK2Z8ax7+hyQkZw2gCYogG8Vqj7IeCYPldH7KGOguhbejYL3zMzyR1Qg/Sm7hk4mCO8
UPDcN1VI332RYgSCFLKAQ3m06+RmJ8Nr9NNpHYYts7HSaeYtNfVKbo4y3v+5rvYkR+1gb+3sqtrF
9avFhESl4Q5cCD+tQus+IGavtngR7bRWs3JbKa2jk4PIRDotd0X3PIV3oTG4I8Uj19tMZqVlQhjM
PJmxUpSmHjIGZvYDHKTJjdMZjBCaSH3qV4NKohqTsSWrwI4ItitoBVAo+0Jz4/a1jWUA17SzMmbG
T7X23tuP5nxrye1NGiAIDWrWSfRJgqw0IPFKU3kp568i/4yCU9V86Ya6BWu2NX1SqS668VkimtDE
vW+/kkknZ/gcc1QNyOb0GoB8CFSdDVE7aH7iDjhy1e6xUa4CyUCWVY7p7yZ02lrarMKSOJMeeRIC
e38eHmdoQnZN1kj9WmkHeWjXE5bhuSRcu2esFJJeqYX7hMQttf3MtOvAlKskjzJQcsyv07VP5SN5
T8esP6iZSveI5h1dFKV8SzqUDqm8K+K7zj9ZCCaJm6TNRIWhrO3m3k7xLChfTCClBr0AVpZeYRNZ
aJ8wao0HAqNWLbOfut/n2ueSBUEODZ3zc1R3VKojKj0cZXTVWuCOCA/Xi9pTdJhthIzcniCmDulY
sVJLk6+uRuFP5kQ5OgwlR3iMjfJczuOqVJOVkl8MxlbgIxEJLohe5NJBdcephMskQz2TrnrjS57a
vZg7OuvGcTRNGtxgeEBxYClx2hhpwi7QX7PqQ058TwRgK0zL6WmsTRGGPgtxBedRvZCPQELdfP7o
GaxF5DQsdt2iZExksBvZHG+qZ2notv0wuHUTemqRbKRRdztsWlHq0xe86LOMmU24WMAJYH/pe4PU
z4hpSezlGgmgGmBUGFqiKE9Fr+3VUodjWzr4JG/MaeQJZaiql4UE3KnlTTHCk9aHG11ojyVGxhSB
P7iv7+Q85WTqhqNVL9r4rddzhHFMWm3mSkrlGLruGhHwUcXUT01YcB63V2S0r42udtGRO4mMeH98
mcbX2qSVxirtSx8R2ZV4t6cBdwAjvzH+yFgggxBYpeKKanxvUwBLCU/KTqclAyygkTFsthklC/cH
x/25DB/9JRAliL8h9jqLeWKETbe2slakgF1zYX74bOcRdBDWwkwBqzbae1XOFLpuWc3gaGaSXeC2
lawzmuj5JaEa2GWJqIiYafprpejHKG8hwLcqPrbABgHWhdd0RLln0MmLS0bVU5sSjKMrEerzEXRn
l1Ueb6VYkJINBmVOnGV8UpKKUWPuIy7EdKuN8ZfBbb6c1rRVa9a3/ajsAz07VTOnryif9kjWP0u+
d3wcxC6m5lC6lt1Q+kn6Ja2mx0hNiOqsM28OwEcg7HwtFihqlSQBqj8GnnYSEN9tIpJG8167DYN1
xfCvDV2IoTIIuTahOJQyxXQ/LD4AvqcyIafMesmN5hJGU3qtuvBbWGj5whc4VA0zU9u/klWxldUI
IJFw+3l+pzG0x6uOyVGFRWpBUbj2FDqRbF39UP2wuvpg0qeKTRlhb3zfhcERb2bANHA4KDmGDPJF
Erv3TMKKmm6kCzU8V7hHDHLWjDBywPx7YAZo8bbM/23wRnxkAcacKUD6k1o8+XSBGuMGE4IzVIxG
i6E/rbA5zl9GUJ0qEkto53maWmzTfLwkwWNnZpiVgm8QQYmCgxGs0z3pNbec7huuc2HglXm0uV0M
cBd6/WEXS7sjIv2bFBnlMNclmQm8xChfZYTF6rQNEo0QVtl0kbLcWJ3+WPjon4p83Y90U6Cra3mE
1iHZp8x/o6i5RD3T61Rx7Jy3pmJ4FjDHppG/T1isObgDXsmg77AQxo9FWzHTffaZecsgtrTmJmfA
2vkPaio2fUNlO+duUAV8PmhVLSZ0dAiiGT7s+CK1qMHGBqmm6cX6eDbw2sgSfbgIOYFaXdEEbxpV
g5X8GDc9jW9YKgNc44U96GebaLJXff9NsstjrB8nOXsP24RJZbUxJzZY+imd33/Uxmtvc0+wFkOe
i6diX0cTUFsa8NC3CUVfB/LCFmLIK33T5PvMpMImWXVICH4BSi6jH6P+wD7PHDNkoho8xpiEcvqI
UvdKH2Q70zRPmwuotx2KP1eiZ5TOgzfa7MqQsucp+QzEl8m4QoHx1xTRuVUi1Z3nxkRIMGzYwsml
6IZNJxmV62todNKCTYrW1oCizxAEsgSV7raS7fZTgWqNKm1IPGSR68W8l0W+Y6UqQ04AuUa7HaE8
dSrZwPJBJQDCJO+1VEq+za/Rsr05ujM7lVipYh2azXthaNgdhsnLYP/IXM8VMK/hs5fvqXTSmsNe
a1KfDZp+mrN260/FWiIRSCYz2K4PDeeOIFY3JHaxxJirqsFeSBhGHUIRn+bzoFVvMTw5m/5YiNkz
lrx5+jSlxGvz2zJ9afVqByKXvKYkOWZy8NXIeNzxCFUm7nY77p/tZt0E5XYeHYt4kwS/kswgeSju
rJZhkqpvapm/oVrr1g4B5g4nK2DR7CAoh5BUcco6uhHsoXoB5gi3qs9xb9wZIYLCrropq5avAQ9Q
TBaOTVaRKTx1up1n/YFsRNu6yDJFHIqUuSVobFTWehdcc3ZZ2oFKEDt8kCur+dTjCD5XBr1n4WBa
R7NJXicb4W046o4Wz9Rs+Hys1+XbqEODST7lYZu5QjbPBrNAsP3dbB6GIrqPFcgJqXnOuIiyMnm0
MTGNc37E63MSPNRCnDSNCVFjwaWK0GQ3VAZsSBLrgf8aTttQeYQ0eTCLdp0teg9pl7X1SiW0u4vs
/6RlQv/nX5ozP/ZL/tCcYYNTjNToUtq9nNQIt4oZw/11V+Zfaa0YXXXmtMu8mJ1qmeT+MEswY32I
cig860q9jUM459JzEVurihbQwGnir59s0cv9odmky6jpEOeRfGF8J7n+8GSYvmjBd7wfe+gfha+/
DEbIHBClzd9/HpXJuGrwH4u59u/flCKnTRdkfcp1a1zzDrFvliAcGZr2PwmpUH/SPmMIozE2l1VL
17RlVPPDO9IJjsh0wirXMIMec4strcySc29T+RTZDAosxirM8RCEvox1hDPFgNuywvlmhcWpLOQD
LGQnFxZ2vAxKVFd8yJ3ySnOX4a5ZneO+/ZbaBppmtIaN1Lzosi+8v/60fv4e6EAunTlhyX8YJ9lG
W+mRUdNcn0MaF3r3oC3FbJuOBDdq93/9ZD+73oSiEKeh2rptan9oAbLz2UzWE1BoDSlAhCskCCRl
JHW9dlNRyv71s/3sghNCMWmSCoZm+h+u7tSPKoTB0XLBWdcstu9qP0IDvYj3//qJfvYZ/vhEy538
w3WQ9lHTqEmYrjuLskWvVWz7RnyMC3mk6ce19/3p/pYE+b9hP13w+f95P/2O+Swqhe4//v2nPfXl
wb/21AXJPvSQLdPSFIJQF5HLrxNa7Re64oLeMs7uf/7Rbz11UnssKNyGxR+K5UL/TTgMLlslK4jA
IF2lHf53euqsm39c6EisQTOMelgjWfm7XPrHy8FIBr8wgz5cdzVaS6VCiJcjICgi9YgpMDtkFApO
Wg/xDSOsApKz5xcGgjGkbUKK7xWfRmUwXQqa3SsrWyA7reQwvktOOlr8Alt5GjH2DzpXklWf1hLW
rwGBZW52GX0MELudj9gfXut58NUeF6J/1LoJw+CQuu3UFhCxg09JaBQGsCidJhv/L3nnlRxLcmbp
rcwG/Fpo8TipNYCExosbxEVo7SF31WuYjc0XNBZZfVksGvux+URalaGQyMxw/8U539HWHb4Br2Xg
hOMfAX75Gnt2tuwdft6rOvQLGaP0Ng8MFlMoZqwOZb2OwcaLoGQ5nduvjWDmrIYghZwQYo+Ur0NA
SkENOng91OmT5jGV81uB3kKNj20Ne5HxiL5I4viRLOZvNwpIZjPfo6T76aqEcQXTsdLoSX7uwDCp
1PlglXzQawxTntNdYlEw1onJHRllAbyWsE2RhiGudkbfirzwteNJ964STCi84k1zDWrpJJmY7qto
7fMxkfQyPCMGQWrcIm/WOo7arNC+VFQ84qt9RftyIBKQHrXVKwYzQl92QtHi6lMPm0oZP7vWQS4C
mBitUzNsHR/ThdA81HgRm1AmOthk4MjkckRC3aWr2PZQ201ZvhIOe18m+68+UuyuJy5VN3JiIGoT
107LMACzqLcyXIAVNPvyHGHLXGY08yig6he7wdnRlrlxnXB67kVGJxcPjIG8hGBWTegP1hQ/jVEh
VpbLdCGMzIHfhjGKop3OZ4o+7bJBJCukWppZxzZRxLfjGLlrW1DYSPjDW4b/BBz4zUEZLIb1pqHU
kl67NCslNs6IizhR0QxnZpLFK2ZxWvrYRjO+EApGDv2VpghHUX5CinnT0ymRmaStlWc66tapa6Bw
6GLz5N4xC4rX4oa8q9OUkaUxCNLgR4ptUAb1DaYEhgd+zvzWxPKT2onLkpOyGR/dsU4mAXkL3eIM
Den191SLHzH03xFrQDVroLLtQdO4o3NrERWj1PhGAMQmq0Mocs10k4cFfneS4tfK6EakQ9bpP+K0
NjjV/vlpvS1SLKl/LKaZf/K3o9r4AZRfR1GIg4IzezZy/HZUo7OxNV/zLaoOCqX5p/56VHs/PN36
y3lM+8up/Luj2iOEbf4H/JzGHpS7/d85qud7+b9VpKS8YVm1EezAJDDsXyps3bLrnDRlez0mh56g
oprH7nfvyh+tPY1/KHnmxG+DLS9XAoMQ75f6yu6Vmcc5ooihAkjR6fe5JvEUvxVwv5sque1jnVRm
IPJ05xG7LRJ0d520dz5VokMIfeRFW7dyGWGOC0mMQ4o/Q3Eyw6LcCoyURegiUkDQ672Y/Vuff4B0
GS32NRoO40zbT4bH2E/bOwDU6hHVELO+KirWvucdZo+zmwabOsFdkOMVl96XW8SrGnanjgg/kJCn
W8wPb43FQg2HF5Tbpd1VR5fDOyMLKEUFlxfmygWBBWRkCZMa8c6yZq4bmkRR96eCGXXIzaa1+ao3
xmNX9muaOl+rTj7B0yJJzz1C9AFI4AybqBTptoRY1qYP7SbZtMW4ku4Awv7T9UlTLXCtmHm2SkDj
OEhD/O7JmmUYcY1WEC0jPRl5vpL9R02ALNmRNx2MEOwEzdIPzVVPVjY4+o0iZYmUjHUsad0sLUmQ
l6vdOBW7ocl3aaSWHllD8ch7GMaQ/mANhq+O+qhMfPtNB05Ye06rDMDmUNziyL8KEKB2gf0t6BSo
0YQJ359/k/6hqJi/R7PuTNcNMgjnx+X3RQVz+2AAeQNXzvVRnTf4HgBsBv+id7L+8OtqUgRRYpm2
OafO//7XlDi5GjuxyBIe3zH579C0ceDuYu3VtUC6OMek0q8j+CJ3yrdtXqydVp50gwvcXktg33lE
oHrHte/5LMmi55HF4KKIYEdxNSoPanptAjOF3soG1o/kqsO8Mhb6WR9ZP9v6kw8oQIfl46Ssi6Cx
lAwXiffgPhwvgEc29qiW0rfgMDNityQqSBcEY3xRvJb/yTv+97fil6oehVsz9MrhrXDQv1Ut1YW/
DJjL/vmv+Vfv+C8frBKFOYVM3vGMsHCJCV6Qb4m/Txm0Sfylf/7LONr+4czzXBpwvHWoUtCmzCqN
3/UqqDDsygj5HlX+sy7FJsz6K0HH37aIX4YSkNf4WEj/2oVvpfOk2GtmDJ5iuCYF1tUCQFikkDxY
wPxYP2YThP0KF0bevptpsA2oPBZu2KPo8paj6FeV05HkFK3zLrqmZELEitAMl5GWVbZXqHxr126Z
xOvncGDzJ9Q1Hp/MFANDk6EWSx6nMvvIiBti/AKhwwJuFGfZpXMBokGVT5A3sZbrLpK9fh+xb2IP
hIHIuxpQIVc93vpFKEx8x7rPLsTcpEypIwJ5SZZcAWQlL85ex03F+pOgb9O6kVW1gAy6KAlwLjv2
Xv195KvVCONQBg8eYa6ZD7MtA11cBavYqvlbQHxX86zhlki0paGVcHDacwxsDO/7gMSOyK/ujSoZ
vQEhudYxC+cgcheetbHs2Zd4obwGowcCO8OSRt2PrDKEOIeMwunlY2pHuyBPLsJJPsaBtDdeEPlO
HcalRgPZ3yCSd5+Ez8JtCtu7zLVe8pZzMfbQaNZLaKQbE2atLX21trzpti6n65STHDM5T7kK95MW
bi2yXDR2GToOItZkNxakE063S5sLCrhMcqglD0wmjhFFk44Esza7eUoPN0VxElNWY0L2bXeJqgny
BVI5J82ONTbH2J1T0D4di5O8LuYcj2szoju3JkxuePA99td2FKxsPQZjWkE9ZXmdpG9yFl60EeV2
uKskWWOWsShajtvUPNp9+9hq7bJo/XdAA5+pRT5qGRAW7j/qfvAVy+jNBxW6rMxrLpAneNWmY4Rv
ojIYRLLoAPH4LgM8q75jjQOSvcNjxAKlq84aQE6jYbkYQmSIMqKDB+M0JTHHzHD05UgBTApkULHr
0Nc1y13BopK58r3tR0dM1RhzmlXPuSkk7lCWoSxc5pXZ0mz1Q5lmCJSqTWQN+NYBAA3t0sjvbMvY
DO2bZit2YtUmLS0gMtSuZfveNj2pgIzFsdU7hXsQ5U+tSrYRe23kupTfEL3Fq64TA8aUHIzaJtGH
TZDfkKaDKPRSo/FomAprKVbHtrkx+eaWOs+y9SGwPDQkHZDt0iUvqgoAQ9YQwKa7tjU28SxObVBJ
tONT3z/bYPTCPoavyldUG5ZWdIlNa2+0yZldzNpJk3MH8WFkJ4ckFmVCd6ixg9GL7D3+BDHabER4
AjjTFPua1is2hYWSJjO3U4Y9UqS3SYQ1s9L2mkiObYVqq0zXpuddEf0GTLCJdwaUAguwrEihh82e
ZtWjYRRMLnG4gbsE1oLoc4SDWX7ooxFgu5QLQCn7nPyGXLQ/JXnlCSPiFCEtdeE6qgRF10Oe3gtE
H1Gn0VjZuxFrSkEqaImowoF+JmL0lTFIknHRZJc4K7cyCMhVeK/MCnSsfY2Vvhxi4xDW0y42GEhn
7bnWH+RsfNPJ6ovrTVOzb+OVVbIkZwM2ZIqVvpRHUeCrUt2CRw04mTrIHHMGKGYDKcX4AExoQZW8
c0qDdACo71V51KiUigazCRNvux1WvZjWal5VK+0aI33ImgI9RT4jGp46YmK62gOIl3KlAK4icj1v
qr3bgqBSIZcwouJ+YHCfbGfYRSsfsOJCZuMjgK3TuiW05k4smsaCLaIQ8iBIqBamVh6yYnzJTOva
hBB+tHZn5dg6K1btPloLrmqzfBpzEhVLYs/hz3pBf9cDl3IVLDw17ZJg2AZ2wsMOEEfudaCA9IUA
Yh6m8oFcbAtjamiMS/iHG14dRzjrvZZlGidyT+a9XaEisd8wIK27ilht5HBQoFaeN95Ytn5HRbya
mi+r5X/Cl8DEHWpTQI8hRYfZkViSoxnylnJyLhFWQYsiquTvLLFM6tZNyHCjbWdBE2o5HL+lBOTY
Hft2WMKo3ZQwdxN3H6esBDP07CFfTajEjoeAu8SAXWUMFc7tdbJuSIpcMP7diEhdJyYvheMGoFiK
8kkF4sFAR7gxAbesEMUcWdh/ysa5A63yVKFOYgWy11l71+zgcwvXDZsSCdcV0cwuSCJwEf6VMDwY
Z+2rgWlXtnJhdsklzCI0FsAxM5QJXQkdNdZ2UfShiysz6JKMJ3DIA9ewQHZp3hEYRns8BN8IPneO
k6/mAz+2zWmZpigAmhiynpbgjqEaCTc+2+RNUovkNgeJNXkS5c+4S3j7DXytOgzmgM1QHFwdlESV
e+8MIRoZGwb+l8BH1Rpk56a3hrOTGpZXL9EPDseyzPZZZ3CIyKR9koPerlPafTb0MEvAKZvxS1hW
SwWZfzTSh9p4GqBit9hsfVCOsmnBy3RoIYKXJkZZ19vBXQK1FU7UBmwcj9y+Us7KkkyROERLLOsZ
UpcEcZcXIo8j3lKzPxWQXJ2Pj9YGm4TVmfsI23ICT2uAwoO9MjCeAd4h45wCdYeVB1AjEMetcJT8
FxXaP/akPjU1WxIGmLN0+JcC3OpKR6vcjJyVst5Y8TtuqNWf14Dkqf/BLyGTznQZw/swtZ05t/B3
RSDSzzotXXgxqPseQk19h7n9FJfNVu+nXamijUjuCNgF0ZKvWhZ7DtpF/uC1zZPpwhuOdTqmbIDT
6OAjBjJ4Mur44MaKUyq4TOCD2YdizyDnyIDd7McSLB5BJ1B1R/fDyAoyTT/8Lj3gUVlAsAQwRJVl
mTtQETdF4b/bYbQNyCFoO3GMU2ctnG5f1dauhym3AL99kGH8U3hwoLNx7VFgxoF81IEFun7y2oQV
Nlu6PoKMloj1elPc2175RPAPa+T4qgRuCU17l1O1FS0R6DI7K1hx0la0j6V/SExW3xmimxIwJRO3
WN0axM91U/uY+sNjWVBAcE4JtDherL3jC1jrYwRNV9x0U38MTbUHWsUDX14Df47MFOv5tE718ixE
SQqIfdCltUtscusKRM1q2Lvxe2ifBk44F71XKMuNVpDQZdnLmBTRDE1yAu8LHtYh1kkDCOOtDaCb
J4QicoRBEFE04MooNHGbkIxsasAT2E2t9Phc6U6AJQ0ZlWor5l1q7YAoxYKwblWyIXZ+PXJFJm0G
boppJRM7n4mCWBddschDA7KRJPPbRzdm8PKqDMKcct+ky3pcOosxr1+qyvt02XW48X2QD0cXnL2I
IQtp4XMS/GzN8RZ01XXqvkQ3rIRsL35GQVEosJ1ljsBaHTRZAvohx33iD+ePy7M3gs3pHru3FL3j
okIZSt7RapjsVTrqSwNItZEU9kILhru49va9g4izL06jjRE0mTZtoq1LRakBVi0N4pOTpQfV9xew
vo8Dyqgs8FYC9oGBdk/W4YMddQHiTKgU1cUW/qFG1JDZ/Sm0w1PdwP3wymdjyE5xgjRSS4c1KMO7
EPe/0vVTSB1WFOkyRtg2yHTnIx0oB4dgQnubTMWS5McNFe56dMyt2017dyKewf2ZpuAMK9TnKKdD
E04i4dyBG6AamtYWEavTcOuYb3YCg47iygfuY9kgBKYPUK9gK8qVAh6Q4OqU9ZMeMEIqXaKdGGHb
KeKtZ+XsbYySpjPuE6oRwgRujeoUQlJjrBtlPd7SkMbMOpObB6yLyt7syX+EBeo160RvV7EIuPi/
JnwmzKI3Mc8oaQVbzY23hkBYFX1XSoeR8drHW4VFSjPbFfJABt2LxEWXGpwGo4Zx8KSFd8N4HqZn
qc5F/5jpLzL99gQ0AnAkGhokHOP4ONnaSzLqmcyQsofo6FYmJW3ZPp6mfZjAVWLcNeTJsbfvWjFr
/+td2PBd92LkCbwLrFH9NERgF69CbPb1BGAiNs6ZSexSzgJ1Kpeolpeh4108pmmJ/pJSXQw1bVuM
CUoUh2xGtNvdvmvKVcvAqnSSHdauW3tGgBDWETTQYAN44KgGZVUfBIyKzCJLIHzugWNVqVgn5gU2
7LpGlhI5KYjBcqfj7owtIrHQXSUBbZglMN2my6oBuh/09BTB3vPA38KJrN3+oDXloTeAaLWjfJfy
RMr6MUi5j5oI1mR5ykg7TsLsaEkGZs0A96N9rVtOZsyh0JCObu592jDPhOzYLA30uU2nYK2Qtdnq
A+k2aWnCpzWRI5rasaiGvRnYixShho5Ae+4IDPNSBRSldOzpcDUByzcKrnBK2rKAaICpzwmmh7G8
LdPPQp00rV9L+P5aS3Mc3E3WeyQjkBLGLs/5Soz+uW/gq/fRs6HYDej1mnP8GmsNY8vIWwtt+FmZ
2brilTRpsqlgOVj5BuGbNrsXlhXNXpjqz+ih16Xbf41k24RkFbr6gNiyPIb6ZxWXJ3rHpyojyMeu
N6YS6OAKx0S5mzIjbV7aAIOXCXbbwQ3Ft2jZTsBPWsK9Quu9pYMSulwryP5N2e5wZaBh5MmsrNcs
7j8z7ZsUTED56XUOeu7ZnBQAnRXCGDuJT216jSHC2CW6FaP8IP7rmPbQEMZmo43WFcrowszqe0vk
V2FShQzeyEyhuyA9AUSWf9VDSvXVUnhOOJIVj53ZGZjuhhdu8dvYK28R56Hh0nj+cjYyzmo0nYXu
FFzC3MylcvdTYQFv8W/MwThApFaLqGjXDIHOo0Nm4tRvlU1alBPeOypbNsipNWucPcprq6rPomzd
hfLA783uFLiQliquhBe/yS7d2qrcSa6CtKIFzxWf/Bez6Ht38DZTmO48vNFBYc0CMYlMdnjWxvpz
8FCFj/aqat1tqUUnJxiJgZvpdSMDB5q48DkcknVBXqpDqBYc2bWRUK4zH67yHhwlWMvSWlPVfpM5
ve+6GM9BsQ2TQ+eCB86JE/ebDzZLfHOxV5bVzi2yG7um7rPByOHPNwxtN8Iw7zRrCw56Q9jFqSpQ
XWkHA3LOYA0njrxNQQq5GCPki8VG1uNNqNRaWc5OCJdXZ+NjlURjIjLN4XAPW61DoDu+1BOfUDMx
gTGPzhz4zQ0VaJhxI8UHojhI4y2j3AVRa4es8eDos7DK4ZLLeFeSghj6NoXxBKeS8RVbQaPqV4H1
1KPAsQq2Wf6wnVXKfvuVDc8+H1RNk2xm4ZrWfG/IYQM8a2XFIUYW6vcIvgvw6a2RM0OhA4XzsLQQ
7wX9Q4183a8+s4lKz04PLlaP3shWfps8KaXdG+aHrjMdoG0LI6geCDGsIF4RL7uqaHpzvp5zjLRC
dthocCHVeMoVmYs5WkhZ7yrjI6LvaJHAp9XPFlXokBOKNdCDJtYhFcTzRvk21yZ+cfIsSc9wJdgf
Iqn0+lvlJ+qSVcfDDm9xE5a3FX1b53BvQB0oAxtRrLrPkxFhK4R3m/1xX4FTEiskdSvSfRY6lBqr
T+5b+vQpny62ax2Gpr53qple8N1Y3wnRPIOZHiraXBGjXRuWvUUuDkMzmziD0Z9+OlGyx8Hz1g0u
gBZ0+2jPmkJjcQvLRMeDbEi5jAaP98rn/zu7sTaYSvaYPrHpeOHRH2OqkMnK6P3afUwmWZK+gKSF
+TSSTTexuBFnN8yIsSGxvWLJAvsWiZ6xkGZ0aRAo6vNDMhEeoQUI7IOtBbnIpq80gv6sYvYWXkGI
JkhmWX/qbsTUwfxWYKPd8a0O943kO5QLLBPxQS/OQ1F/TZxclURsWmV3Qs/36ON2fScXinyr+Z+7
XvSO9HfVltNRgFG2Xfc9xHolsmxT9QhYsnwNMPAe19FKi4DKsrNWEMihFt/J0F53IyLS5r1zPkl6
RzDob5lNLM2GVArKg5KAeNWGa3MgIEHxQDBUdANa1BKKV1cfLfFgNR8y6G46gdJTCzpC7JxjMHZf
uoXhK1VHo6HproDQNsV9BSCrxkvjBB4WHu9xwjkzMB4kVAEuU452c3xqE3FpkHuqjplS5R2xsKJf
qx8UARmyYgEhbIQPYbLskwEd51stg03oPVRDtax0HNFG9eT7JF0CGXNQCBltsao4R3RwnH79EUbQ
JjQkXTGCUjS7mlFt6pRcqwFekzvR6eoYBZtbLZj29dRtvB67YtrOPEzGFhBKa1bYJqO5JluVpvVS
uAqtLIcgMQtgQBdha930WXDU6gkGawRPmkhJu5q765knB+/UYn3ilHfU9Ah9IeN7zniD7WllkF4b
Dt7KiQG2Frp8brUC8x31BFLR/JgI860CqlvUz6EFVBxLjlY5x7QimS/w9jJsj1ONFcTjv8r2s2FC
hwx7WwZf/oR4GhtFEA/3LW0Iqalu26Oj9oEvWUtiFGsOypr5d1dZywm/no10onCNvzQPCcJnE5tO
6R09lp2ODJAehJfZ9jkzVaKuXk4enBLvymQEJ38M7E47hdONS2YCOe/zLnTl2Z9Bt+OgO5uJu+0o
j0ucLEO97oiILIjWCY3bwaCK8/Nz19XrMlbHmqi3il2TECTzotlkXoDhc8Enf2cnGoFXT5S0C2nD
3nLfczR1OnICGb/V7YXvOlfmeCLmaRX5zPXlzzLQdyK8eCTzpN0dYO2AwbvP/D/Lr3X60HfNOkRP
66WfhEkszMulYzOC0oMlwFdDepGZ3Ib5NazwWIOS7a6qf8PlyW6Uytt6roJjNO5KBrJFyLc1Mk6R
R/wMcH58I4xx/uJKaQWyPOYgzU4Dbtzf4EKqxR2Oeb2/y5l2ZOI2Jslv9m/Mg+mme/KA3Pd4JYuR
cgrXT3kuwAiHPaulEc83CUFMv7vkvmDQ7ngIc/qTag+gRfuKx4nnsWThqk27jt4q97ji0EpMrb23
CYEuCQHUa+4K5Eioog9kWmxd9jk0bxsL2LYrmZdY0NhRVA9Fs8EZstO8AWpdvsv7B6Sos5sBCCxh
AJ5E4g8ZOn7jqeI5B3APE+Wpzy99T5gb0iCDy3prqu+B11721rIZHhISdBTKJeNUz9c8SGvy2VbI
cCSp0QP+tqB3N5mZnXxobUlnlwug0Is58luojKCViDhVaBmUCUVr8y3b1ET+DkBtjPDS+veCXsxm
QcMIMbvgeKqKj/FSFUcBkzg7TStAre09yp+8ufLGzw1w0V67+rOKXqgdaM6/03LaeVbIn5hQEERX
29XqFfBrGD9N9zlIJACmw2K9i+AjdoVmroKSlZZBzrLjL4zpu4LMJuhVOj3/iMX0INWbgRVlwpfr
t98WZD7D+qIsF/vESxj/NZO7Yg/SLru6PEy6yxuCg7fOdn3i3k7muFHG+JBwBvhu/OGq4C6UHgsQ
c2JZhIK6R5HORXbALkVv4NKdzWpx+OYnLTBOraSlT+IvA4aC27fPRWTdeJWxrxwdwT7Lp6yHq+a/
sjr8qGkBEmYbYaLKTcNvWIVFgYgeqsFBJwjnnGQkIveIAvhwZoZzSM4QIYLsFk31rhrzC1w0huvS
q26J0llOyj1YPYIrN53Rx+GIDHrovjrRvwL6uGliMp81eYdBEMBfnb8qEa6TgI1Sl1UWc+3gCC0Z
QqPjmmd7Ins8xVZxqGOSF91UbYekOwMVPk94qYBJlGywcM51nWusu0J9UCyb3K/pbVBG747nvlTp
sNTla8NUMG6/s8C+pNJeCufBKF9rfIEyxhZB3WXjRevN+BoNcP/JuBzi/jTxeUYkCwUM5p3I+On5
BkTC9tSTr/qXyd7/dmHoLMz951KjxXvw/vmz+UNV6PyTv0mN7B+agyjUIWvHQGdnIsb+TWpk/7BM
E9UQRFmXjbdj/E1qBDOWaRviHGSksGQ9n+3731WhBnpRbhi2lvyo6f87UiPDnoU+/01sRIYDhAWf
1btmAFz4ZbAbDlFM8eylm0gWt8pFkZxqzJ5skWxjximkyjnDSo7hZQqowTyGXfhsXtqG7YKXZthl
kLOTmRo+pHPtlnWI1QiK4nSRBy3QqTzc+9wYXnxhUHM11rvTpDfJwNHC4BAGJEmKRE8Gd0Xe3RBF
mCynIeI2ccRLEKjXrNZubaM80aI+6jKG6ZruK7u5k25z4uo8Sw9zhBjuoO1/p1bEBZph4OzpRFL9
KDPrOQyxsjaCrDR/IpoyUAOkf8LtMofZYhXZ1UrZxN0XVntP5gxGzU6dlWLRKgTed+A4zsIcBJeh
536HUhLbRNuT0/2OEy79NGQAa1wJo9gH5OTgZWZLhNwnMPWURBbsKWZOnruzIyZt5YNBdKuIOjpI
wO/U18RNjhK7DtaGlW8M70yz3/yAE9x2Zr5jFFB62+Mmdp32kGrmiyv8b+mVct0Ls9yzY8PH61L3
hoVrniqt+pw6KrShZ3ikRxifwHxj21VQGwwrys/EQZAGAG6lb0x7VXiSJYZHYKW059Db1A4/excn
bmyrmk2aakieEQwLUfmyDm4TmGgDDtTJ9567gMh5PX7xs5qiKw5u48msdrQwxH1UL4UBu8Ye4nci
MkaGyt13HbC0iqvqZUKie+OFrQ34zhkhL5nNLoz0nW6kJYFVnblKogRkEs6kTeRTFXRFD45Ou+/6
bismV60bFtSMwppjarJJ9/AvHswyvbNGUs/78LbU9TuMUDUlaHDjyuJsTEbEeDJ/G6ZWQLjoH1vu
4D5o79M+fclcTDWt32wDrpRg8kdSYKS7wo6OAStn9Sqycm/m/jOn/UDGs/0WRR7ubPom2O/YzWqn
PaYNY9wQ8ZUusvEQmgRIjyw+V6ZFfxSF02fcBVciZJ4EkVXmpB7IV7gGTUumTsmdWwYpGaY1nWZN
enJzZvp6yFjTgcmjOuxfSiIU7ESuio6cjjaud91ACWpUl8HKmEt7h6BO6FLEaSCpJk5mNSsjMscT
J8LtbrVanfUaU6EMSaGG1xTwcheWq/AGtxcNsEJlV3cdOrSFZrA+QugjVgFe/fXk6M5KM2hmgW58
FRINYJB5/dIpBeZu/KYtyXh1k6y6mhUKckWoWkiPF5PuX0ubeVEQMp0J8x5IxuxfjWcnq47b5Q5H
CnY2Fe9cD6d3hOc1wPvqeAWNwH/ExTOTK//k4ml/0rb9n/8b1f/k9pl//Lfbx/jBDeJye/x255g/
bEhwpmUiomSRN/+rv8pb/R8YemYADoQ57iSP2+ivV443X0aA0Fn9ofEzHUwP/wYqDq/Br1cOOgaE
fBbSdm82TPCbfr/ms+vAzSa/t+dO7Se5VRjSKU5QCGAd0LXonTQG/JT6dnJNsSOrHu+7ERHXyYId
dDB6FEkETWdX5yBD5uJM4oYa+oFEd8Vo2v9KjQL9iWYTnDpRhum1ui+gZTRw8Ut7OBNAfSjn26js
QG9Q/d8yar8jx+kpimkiE+ryRahbu27iCIx1/9GZXAufATMDYIsAPeberxlPY4b53q4ZuSMQ2yOW
OIcB/X9hhk+ig9em14K21M3Odm9Ua81A1hkGbP6cJJnlrWwiIOIZm3xIcNYX8+hHrqNexU89ejMb
0lHtuZ9uZRNulrn6na2mO2LkckZBKthJo+iALpgXcKHZyg7adjUGVbXFqLGwde2z7byfLn0R4TbF
ovHzJ93NPuRARHnFWBbWMexuJ6vn4Xz9M++mx3oChqYHOexsLWKrl6rwgXijcqU1g7UbfKKtZUsn
XpZk13WsMFSc/9QSxAm5EY0kHNW3XQ2eqI77Z/YDWMadksMtg4fhljqMC43jFEksw2Qr/GKOfvKd
nMt1QoIcIK7csj980nFG4DsW7yLOYDVH0wIV3C3/oee+SXdRwESj7QydkEK0QG4dh2u7G3EeRHR3
nkGIt1bQxJuNg6ZHp9WE/Blsx1SzX/MxAmXOV22pVVy3pqsQ7Hvtp5xitQx0HTeKXz2OJhhvq2XH
VxAEVZBjNwbWm+1isR2o0/AsxFw1NtlvWhEvOzuYlpbH6p4oT6jejSGWvlHux5SbLldcr+wxgLQE
1SJrMZxLz2AEJcBI+42JXINIU7rKQNzDM40/RVETlhZKk4MTMHmSyQLmFMud0myOXpri3NeanXC0
l8BwrykJcEsmwbBAjdfaR6kDbzBA8TO3kohjOtWeI4bFc0KOmfBFhq3HpM1xn6hPHnMCwNj0SZ8A
6yzbIWpBrgKZJ+iTC/gGkLLFTZJpV1Wqa82ftMgna1rrZfLdZewYbNpa7KrRUjXiQKTfR+1oEFet
pF1WESCmxMF8nzNrZKTyBCJgKZ1+RwQhTRVEvAXGfxbVCqWNZeSQ+gY/XuKIQfpiT6+t0eBSK9l0
1y0yc2TP1zzW02PpRsz5XYPfHrJGyAZd7E1LmAuzKMQCFSHLPWDPg8OC25dw1ps6g8jQELAoDHju
oyPNgzL1Grz+8MW4/iFpAKj4wH1ZQkMgb3xtQ17NTWe4wOxScRGhxtBaItkCJfyUSmYgTGB4b23t
znNRhkiLjYeXA/qnS8tOnmLX6cSJJCfTtDdDMpLVjoN60ZR6frDSUPKmMDaTcflIPT2sstBd112b
L1oSSZZZXH1D0UBIVXYF8YxGBY4DOz8iNhSmKeuItKFfdI02QJ+im+BdcNHooW8+Wm1lb0lJeYBg
e9/04mPqsjddMDqa5q1RjIOEV82exbCqcDXNaxhifOkTKxY+/xE37kyy++c37vL9//3Xe/PHnR4/
+Ntda/3w+cStuWnTfEQsf7907R+GxXSAsYpNN4ew5W+X7tzoAdSjj0M8b9lYdv926/KvdB//Lv9J
37Exafxbt65lzeKZXxq9GcKNKRiHK7/yl0bPclBbCsIyyUYmOS7J6nY/BiPWjbaqOMfYIXbQm1LW
3+VwxBW8j5qebE4IQK3NLM28FD6bsjDb9yQ+aNwAoL1KKvzEdtcCao1XdDN1eBnpALI9Y+EH733E
YBzFQ80EtinvZY9cgG9zKrRz7Hh7H5Nf6oidXSe3lnuv03cKEu8JYX4QRfFuoyiU1ribMvSJE8tF
IyfRq1h3aXGw6mOJTWOwb5s+WNWgq5y6uExttcmMfWeAeQHPlLn+vk21226WVTMArUd3VUYfVt+f
TE+wjMLzSOYaDjn2x90u1a0zoV9oMORO7+xd03vYA7RVIIbXlLu+hBiUtf2hdtWxYJaYx+/2kDBD
fxqRUCfJsAHbipMwXLHuBbh9BakDh2XYC3sg4HS6C/3gVY8QCrjg04yJ5w9gHevVyhyW2v8n70yW
GzfTKPsqHb1uVGAetgRAcKYoUuMGIaUkzPOMN+rn6Bfrg+yynU7bVeFtO8ILR2ZSpEgC/zfce67Z
e62Pwo6uJ0FBR1jrTooEpyrHS99Z6yDIt2TZe22ZrcVa/MzBVZXEExHXEXiUgKD5zc9RYvHQIVUF
bhveF2nMxD2L9eou0vqTUZf1WQkV6zJlE6dXOYgXverGgAFnVx2C1IreR1pi9K5kZfhacooU9ZsZ
MTaMh1UFskiS6gOsV/Q0kWcF4TkwFWCl+ILI7rJa9hmxLHtNztqyLF57APx+RypIE38zUW0MIuL4
vt5YOvDXMe02BU2PWjaPVWFxNLPs5F/RQnR3OfIdw4fZlQ9L4pb6QVFzTrqEoItkWIlFvR4nSoMG
kddqwF0Xtoy/RGW4z3OaHr1xGst/qM14b2hMceFb+PqdMr8FWX4kemvTS/1emmOPE3bXhP2BKxbE
bCrcISHak3p9p0nsxMkKzUKRCHVGzz4kmlrcqJn2GFXhvidutYSqJ86M91MVviFlEeKR3m/vZbDb
rd7Rk89AAH1HqjVicqLNOFiXyhDQYdP6wCnk58FE4QhvuDrYPvYlcnexvpes/rkccycZo6+SwyYM
rbtZ0xA/LsqPJR2R4i2q0O8TPiJIbF6nQyL0pP9wEprlvcwMQ4ure4PcRWUyESYtc1Uyuxk+CBb2
VxAyKR6AhsGEVD+O0NJDBPASuuoyDbZcRLsBmu9cfKXZszxeoxTSZK4TZ2ed9CUkXXgvOU3x1FJq
i/dS+Vip2PKnwm1JWoE5tJk19W5G4JC1FzmCvUHIRFwrLwS4YrixGEAb2rVD6133BZkO807rBG9W
REdgehR1ycHI6AuEqyAiExe09QLCrQj2rZMcBZZ2JKnVyh6TnBx1jsm5Cj1dJQcoI7vSJH8t6DZN
Twr5KF0pBewEhqhSV1h/q3MBIhqmyyYvURUHouCgsWJdrm6EZnyR1fHYoSjge4dIQ9ujbqK2pJ8o
RTTYhqNE/qZJx42G5lYBK21Y014jf1itPaYVaxPyzzRGr35yX0klCfTjzmIs5acakhGUT1EDsLg5
TGp1iRZyVPWQmecwj44q+qYIqanU1IeUYZeBW7ggTW6GbgYwbeUPMHv1wK0wIYjtJiBJpoHcXIs+
EYICEEEkU0W4n0qqGGQwZXSeJP/OJBm6TdW3oSOEKKNyw5W9SmQgI5qwWyYPoYRWF8jiGAdbDRYK
iboPuhAcsj6wUQ5a8Nb65lDm3VpnjkcZC3qEHMFyqltqS/mjDfo3s1L4EGVnkowU5Bs5L7JxXGga
NoMST9Pqk86gUDQz1HqgxjgG2mo8CJp0V0hk5hB1oEqqy0rkUlryQ6kUGfNxZI+dpiYeF6uHysVL
lBqV57CZJrjF1iBwBWnae2qWzOzTl9IXPWlq9oV4N7TqaxX0XqiSd8/Cq5QCrzLSi1QOQEgJmUKc
EYblug/9jTYX239E2aNj+vrrsueu+FZ8+wvuwfLIX+oe5V+ME/isFPF7bbNYAH+bNliqrhtQYSUd
KarFJOA37gEoe8befCtEQ8Pv+mPhwyyceohHqdgG/15gGgP1nwsfkymDqpM7IqnLsPunwieUu15l
4cY4dWBeKYr0WR3cWludpxAnD4BLFaPwahoVYukHzFvYKzqLZl/UiGLFYKfNHdeuNH+wJk6eUV3Q
2JJZgzGOyegMYS0M3VGNmdEJ6q6fAwTKYsAZgKOqCAVq71T0nUaY+IdwEaxKOFaC8jKJlDp6uqWe
vMn9xE9Q15pCznB1VMbHVrmrDXOrZ+Wl7OautkcL3F5n9tciRkRTVKnJap2ctVJV0Ni3QLoM1DYQ
hk0yFgNunLW5m1MJpqqFaqTv1mM7LYgp6r1hEfOzxIzxxPhSfFPFfDfgHQl10K6ln9ly0ssgGGmC
pXY8I8licToUb1IIFKmskvtBqG3y3i/i7G9l3OvRhPhBlDwzwnTZ19ss8d8GEktLpdvKEsN3KS2e
RD9/kMvseVaaQ0x1ExQQmrL0g9E6FpoheQr87GaaMT+po2tmqzn3rpQTJyRPh4LYJVOLd5ogeYmE
JTaOj3o+ftV+CG1UQy+n1YNrDUssR5Gu/ClD3tZf+0YC0Z94MJE3mLrPVSHTYHUxIjjZP1Qm3D2r
Vu5UvXvQFeExz7UDuZlf6WIZlcPQDogbWU2dCsQ93AUTroLe3Amq+C4FPpaa6NVkfcL2o/soFPMG
Lu/dN9nfB22yG3vjZcRJMgkhSlskx3o8vld+ih4hSh7rqd43U/RGeMCbOkXHSg8IQZtxl/XwnKk8
niRFt02B0Xy9wNXD/tvCo5ZhZ/QSxP0BOq0Ic3KcSbus9Kd4KMP7NhkIje6EEEihVYkZ4Ie+mjVO
yaghZUSWQxyM0RhuxZRa1jEiQ+6dlukQLoNehTYZKOpx8ONTLxAiEMfKQ2PUqAwyfVfp0PtrX7SN
pGf6geIzLFJcVbJBvEKvxRZoLamRT2E1dedOQnqlBsWuXAzPmaVwjskZ9K8O9mAf0HSmYjS6zYgi
V4cBySqI6y3xMTKR5b4IT9B4Ju2Dxlhn1MXR7YfkLuFtQlUBaKtS8nviUq5Wojwq83DTxHDvx/OT
GU0Ih5Gl+2LxRHlrSwJ8o8SfKeNwAvV6f4lVVt1CLXtplWzEJnybOkTOIt92OL8k9sT7WBn8rT9o
SI6mFPCdlX/WM6ee3k7KWU7Ta68Y3ZHNLRl6c/zsa5HI4F9/4BMGmVep0M+sNoKvBGRDgbYB98Tc
s+mj8QDEIfo46boOOEfJrPyzWIAdccQerFwgHimUPLdZwB4AlXdZm750ED9yyB+k1w8rQyQmQSOS
YsVLeBpHoQfVloMMUcF4YA9ddPjZay3AFYkVZIZtjSsTIdmaPQ6pakR1r3oB4Vq0cElKpHtlNjp6
oX80M98mo/FSGT1pgNQUpIk/DszreqNfdQoIZ0oU/I8iKMOEIrH5bAGi9MSTEQLYBiyfYaWYA7b9
dsGnmMnwYC5AFThUWF9grAiCAMhiJoNG6swXUZ7ytWp2G5nSy616HDoYBfDjyxgTJMahuViTpQir
yxHVEbPiRHk6D9Da4DOUSNxZbi84GAMuTCfKF3RYcDBRO9ogbgktLPxvzYKT0cI6dUCovOutSeAj
U5CI60f2kXMNC46m1spldsrPZUO0q+VpEQURSUEECe9qZbKKCsnjPtSMs9G6ZwgGif6G9wn9kF3K
98h0g5zDf0YtwQH+17WEB0bp/a/IHDoP/aWYICkMFpIGqUgEy/FjLaEyKaEPQcz1/zYav64tWJ4z
02BUQgqOqHK6/3ttQcKNYoiKiKaWVAISnv7eAOXnKoKhifw9OYxJLxO/xS//gzep9usIKqQRrhNd
XXESCdrthzfkz5gcf6hTlmcAAyGzf2GKpC1rkx+eQSm5IUqlCnyuzaDpF9mWeHZHFuqzHMg2m7yt
VDXUBnDw2SD8lydfiqDfT4cWUQFpEETLwkT52d/FADtK+9bkyZnJhF5yAqwIAwmzJAzDDc4NgZSC
6/T0X552QdH94Wl/eFd/cnxZGIJVqFThGv3zDhZv9xo8VIfOMTfDWX7/L0/2B8bATx/hT8wTQ84b
UqB5stEpAZG7sn2T9vrhG5bpVcKQ2x42X5f//JzUuX/yG+oi30MgXoZmSj+BDUDKIKeuA560Q3sX
3Fk5oQCdurfy9FAW0S4J1UMu3aEftTuiDQdojl3APL6uxAffvONFr0nIcEPwyEVO9ZKW/SENemj6
+abG1VRVk9NO8mtdogwdkRXGabOv0VuKfej2SKFbhlBqA3MoxLjNcjrWx7VJsmjb42ualFtesqMJ
yG3rBvV5qIRboiUHITRZpmB39pW1wPojjAIParO3cKKkOrpZsrFlX3cLGRmKvXpJLYwttbYlS4OB
4TDsQTxh/CH1MR3cNmgOnRaQodr0lKHCAWY6yjLDq8v4Emq4TYjGLceWjAO6X03ZBMwFxqRbiX5y
GxQDfDZUFfT/IJtWE4aWQbgOenoOqtKZOHT6GlUnVEqngs1tNOPT4hS16nGNY/FenntnVj/UirS2
sX+U0+e8xMQgVF7IKxqLC+I4avJNybpqYHal6k8q1KsquhkT0IZFijF9Rp11KWcqiijdSiLpR0UE
rKzFvcxhdVj8U1ZirDkzMU7gOcW0to2Q4TL43xdGs/ON8s2KY7dSRXdictg3na0Kj9mwY9/jRRqO
6eI40OpOyrVkeRIaF2a1rBuKtSXK+yhAGQY1JmZ/LxJnmUxESsAbMcC9VqyutCWWh4gUQ0NjIOCF
a/tNm06UtQh1o2pbNeOOn0XaMTzzwu4lovMoexqKQs7Bo9UsNVBxbSZorJa4kcuIyOh0109J73ZJ
QTouiXwLn0dpTm0sUAnIu2Qgd06tPNMXriKExlFON4VYrMdIYf4mIvI1HNaWpzoLb42VohwkZyGn
ElaS52zoT5KV8dXFhN37Ownga3frqdHavj5gZEfmXW8KOq/cZMNFcZ/O+lrX2F3khhPW0ldkIdyx
ULqLlORCfhJlsVmZhbiOsDwMU/iRsd+MQGzO3eeYXANTYHv20Ca8ttFaqSFT0jByB0ViCbqY28x9
omlbhgy3sQYX0dfneEqYbFx7VqRjRxyUYrpFsu8jAjOMS0uqVqXVO796y5PntNvmYuCUkABaSLhw
jbe4xmxLe4YRjIhUZhZDQNckWGs9JF6kJMkZqUUDm7lv4QNZ6WpOa1eJnhog5kI0o1g1VwLCiUrP
iOllyqca0DLUkwloQJwmO+w7N2gIG0mkXvGyMfsyYVX7rJSH8D2N8SBn4l1hXEz5pSNPsBBV/Dxv
TXbsR3UtCteKdPAQbg3WqtmkJB81e+rKYFPqWbevBFTMAom47gzPz5ooR2uAOFLauPu0jzeyWYK/
ZfaOH9yX1YuYNC8kEdqCv8CtP7Khu5g4YNM6dIYSLkGF7aP+qDA2TkOHpFMlCkV0c7q/KsDA1Un3
5nQKIB33pbXJNNb70PawYWbWVyinblTrh0SK7NIE+B0+VvyR1ZDREEKEV3ml0EpHZuiiyu0kk/d8
T2kqQLUEUv9Cw+FozSdsnocR5Doyy1WApboAqhdbDEKrAUQqzjxYfmEsrUOR2rprw4Mg9/HKChmj
8s7UNN9KvTjHS7y/N3aox6JsyFSZ4aWwLxX6N3kMaeuKyCuT8LUydSJiEJxBSqmm106N3KJ7EwvJ
HgxjIxKlNQu4HgCAIiJVvXZUL3oOxRqSt8/Kcih3hjK4FdELizu/zGATcfdO+pH7aIxJztoarAvV
BUUdDeYjIXQsTJy5lcl4PIygoVQGc0jS3LTCqQjeoD8JWnEx2xctKY++VpD1SHo0lNN67uAdPRdl
dkzEV8B2K8hdq4mR5AA9qsDCS15oGG8mqMyYf2wdA2ZVw/XCljfghZrGL0R8hwKXQ9tsiuDW+ZZb
L1wWn97fQlqlDEetOGrA1LUwf+im/EmckfiZJHkvn2Fn0AO09WMWKs+tQXc/ptvAR7kNPdmgDw6i
J2lkzTzr9ghbBAnUKg6wAgqxK9dEARK3tFJowJJcZf9f8gak1ywzdpNcfcZzgQ88UkpABYknyZqr
mdihtGyfFunr3N+HSXgzO7TegwYwGV+Slj4omWwrBJTk5Au1bbVSGnHbErdXLAQeOfKbhUMc4y0S
0HwhSQmSxywokY6l8DwqOxhFr1PjisC0aIVMWwt8HF7iuBrL4J4JGuAT8WL0VzWfHQkJtVjY/0uT
Ujkcqzxaiwubp6pd8Ij7skQkH8AhIn9a0E13xJgRVA/8rydmhJOwkx9ajeSaF80kuLU1joJx9X00
d9pe1u6b7iXN9X2pjOs2IunJUnYMdkAf0UIL9U1mXacwVO/miRDA65yytkFyPVFKpGPkNH5xYG67
jXsTEMxdwA4wVXWMZ/5Grl86en1F4l8a4cYglyUsy+tYvaYwyvNuus8C2evTbi2p3T5kL8c+fzP2
gsNika/WU00stagOrlKS+M3LaP3aHoYHvSd/uk5Bs6xr7i/IXyg3uDPPd4FOJgON/Ugmi4Utyc8v
DIDwphWeIHBdTNXKCPyjqLC4K3S3XtAZAgPzKnf/cyn3vVL7Q636Q33+0xyRQXo4oZ0kZ5b2fUua
FzEIuWlzD4UXgsDV+8/P98d97e/bAZqkH9sBa5gJwRN5OgQilS1wgByI2ja2/43s8EcB8O+fZylg
f2g78tisfWPgeRjw1y/aff2o7Iq76qnZfP99/n9XgSuo0/66r119pv/nf+d/Kg1YHvhbV7uwxWX8
Crqk/T5uT/0X7SnKa2bMy45/yXX9bUQuIhigqzU1lE+qRsv5a2uLJGBJ7hMVcveYbP8tETg6g5+b
FNDAPL3JMF4y6JJ+alKKxmh1wU/DtXatnWdOon66AmikJM5W8PHytRUxSHHT/KCTRoAVEyeXqx/h
9zaHVsJKZj8SBzk0Nrbf7ItsitbJuVdOrgr46Lld9zq8IP6mLM5C8hqP+6RH7szom+n0mUM83gan
IcVw604uGjxljQpXoR538aap8oUs5vCo7hSyTV4RBejx6hM1DandFL3xOkpwbGw7D6DOcCTVLH+Z
b+ZjsBFkp+eg6VdHsEo8JspHOwW7UMzORGI1kQbKtkyPLUZfJkvKppB6+z54HQn1ZAF4hk/EjD26
WBKDUZov+bm6kG+mVrhy4XIwuwYriFiWTRo85Pa1GN0pPWU7Pf3WlOtE2Qe9028zWF6b5hUCFAu6
u7G9Vqk3UIr0p1Y7Myud3wec87otJm78QjwF9ly277Lp9rXXL/bJtZ885tL9WO2Mp5S6jAzQp+xi
MZwr7FTZtO3dnGMMJ/vVmZ+i18KGeLfqH9P75KM6IK4Ad5wBOwCMeBRR7wYb8YXizXosLw0W2hO8
3ummoH+wI46U3rMG55TUR3n9Fp/yU52zCmYh7sWzmzdrnSZQYGC30lhz2DUnBn7K0KZAV59DdtxO
91xRImA7z1wqRU4Eoj8IjMWYy7Cyjbe9uMXND3JE3eFpe5O3TPfHlXkYnhnOERkC1VFf7Kk7i9nm
lxDaouyUbzPAPoodjtjVdCZnBFKwKK4R9mtIuYlweFtsaUQDVDerfxCRNCswp1czsQyWrX8LDnwJ
2IusqgcUo+pKeAyiFXsRVOJDZ6NBJDhD8fy1dY8UgvUIf0gxrTETr+l4AJqRocCBT6sHUrl9UrVt
qqwVpCmVa4XXQXsbdOLs2HeD6TlPzLppofOL0p8DEsOaa7GcVytD2avTV4lNXrKeJuMBB52SfhlH
EjoCOu9v2TcSt3IH+1ht+/uAea1Q8MrQfk6b0efG/6hFVzn/cqr0OhQnvPOt1+l7P7RVyeu1j3qp
EzRCf+dN9sj1K+4S61ROJyl+nTJ3mrm+Ook+ZP1M3lj0hB2I5epMi95vU+0Od3Ck4XtwNIAr+R7t
OE7yhOZucqTB7j+LDyr1l+JQ1U7RclegvnWuyrBJYI6gxUMaGmHvtIG0qIkdxWs4ZYG9aTtHpT0W
VpZGGvLdqN5Ty8KG+aIVyJhPhzZwHduRL86ESM5FKZfM51Y54JT0L2O9XbyCX1q1TccTwcW9tFJW
bHpX4UOinY3qgZ6fhAy7EpgBUwxhZSQ862BmR2G8Vf7N7++QzbQw40w3aVf/jLOM+/pfn2XXt/x/
3L99vX2mf36e8eDfzjNRVVmpkpmg/BuS/MvKF9S9xOH0J/zkRdBGAAYRC1Dt2ewuorvfzjPLRHoO
IX/huzL5/TsKc23ZRv9+rMh5pos6OnOJSbIu/3SezQhQAnYSEAqVA45P0Y66Q2I6c7FKHiEhTfq+
w/VO7A1zIsUuUU1ZeM81dzw3bYZfO0EmDE10r9O5QVksKu7nz6GasOpjfLJnt0CDyGQktFb5twwf
RnOg7K0JMGKVIx/C2kkYDqVVd9KhSAlFjyNm1WBt9Z8G45l0LUsDZdxuEKtlFelCdr2dxE3DBE9w
Zt0zyk37oe/w+z7zkvtv4kl3u2y1cN0Opb5RKqwzdrrN5J11btvdqByQFfFaNIEhZtTuoQMKd9Ne
ekmf5Yv+WpBGma7BSErmll8avojlBeqNH03OmfnA3MLsP60byl1JMTyLjWpGFOQzuBgLdPElvvhQ
dh6MO8iJzJ6xXz8q63prBWzA+W2dUtiRMYkiSANgRr4fQUgAI0y7eoQ01ysHaz4FygVLK3F/3Me6
FZwjST9rG7U6RCIIyh0bYggvonKxnqsVQZgCixh5Lc1wOr0u9aCLKofJA6UDqS7Ts/XwWll2l244
8syNUF+Ao1vSXcnpFb2Z2TVlSsPMhoFhkDtjb1M+SzfZrdFtf0ps+/FYn6v6kJAhX6za6Sm7x8sF
zCnYWk/DCUi1iMusRqLsmpxykVNLzKVZfVsMcIKtyHK1dIb4E8bLLuyuXcVtL3jiOzIUsAaLq9Zs
2/R1amGURtjZ9kN7T8MzGXeYklei/sRhlZ6z4QKR0ZpJr3/olVexuGTDLZ++apPMwmOt5K8tkCRf
0VYVBBuNIyQpDzSheXxONbC0B1LVGhkKX+H0EqrD/lON94ymiBPBrRChUuxRonHIlk7UMDWWU9xs
d/y3sIEiSv2OwKa8RoGvEivpRGDyrembkd6seW9pX4aOU2Dp3BAshHiuR87ZRriSYYsefJWymQuA
UffDc4pmQkhvTQFSiQ2wndX5Oqx3OqVbT8OJOz/pt5aISA+zROZqAAoFeSuULnP+rvqm01IPCgNZ
UWPsfcBg3TFZxbv2him44pfWtyqor3KtqSdCZilZGI0NjZfVLqyRekS55tb3wAUNvqf5jvoBt2vL
6AoCOY1s5GqfELtLjM7PjGTqVYytGWDLwgs4UdZoyovfse848k4WCYmRW1rIokRxFjCpBAi6Mb8p
ncIAbOTtu8fCoTaOD5W8+7agFlWBmIHBI2+4IreTdavK7ImNafOiyg54ykZYy2fyCObxoZHukI20
J3LZdQZNwD5WAoW1W9z0kHGd4/PNna5BsAf8kPhsfLzuEDWID+ma+T5JW/ShebvWibo3mdPte+HJ
wBpfTU9Fi7cbJRbqcmCM8QOLXTWFGqp+zYQw9l7HmBd5Fy/cAs1NcmyzLZB3XWrdkfpX5CD6NvvI
Wo/EheCD1h7x+XvEJpfrmSRQbR0Sr+DGG8R1ItDXu44kTHMv1R+Km4jXonkZuY80KGWZp56DwSN6
ln/IVcHN48xCQ7NcEzbH6PTRkTRjXOhKiqTDJtFS9p1MxqF4Na1LgMymsKkm6mMZbCGOGS8agW8r
yTwk+rnjvkfiKQYJF71NEd4b2RdiyPag5F5wV1MwzCeoGdl8kqdT1GJza3cUhXOG5tA/pkwgFZvd
Aogg1Gxo4TqwkXO+JxzY4CPjIqtzTEiOpImeZUir0pbB4HWr+QFNKzDdvaRvxdc9wYG5RIMEY6/I
H2XjxE2c/Ygx3jGSSfmAKP6gmT34+ybC9vLp7wsnd/PpnyE2Q7/+H4qPc120Uf72p5XH8sjfKg9Q
tCItr4Ey8Huh8KvYTP0XRmlcZYpkmfL3nviXTtpCmY+EC8EZ7bSpoDr7ofJg+0ilYCDDh2DP3/6d
ykNRlsripyERP/67wY2W/XtGxI/TFBHro06iVrSuhQLjFil7LD/YO9464GUxS5Ga5QhjSSdnWTKw
NEnF6iVakk56xraKyR3BlL9Pe3VkwZr6SbT5qchiGi4aTX3eL/DXqknwx5ill4k7ocENljWXsNQc
TX2dgEdOfrlrESjJyfCm5tJWqc7S5G/zyVpXy/AyD/YxQVeVHL8kPcNO/X6uG8/vy13OozKr300D
rb80zU4NOkooBMJ/XitBOoujRHrzCIe3ZbXFG07EDq9igLel1jD3lnxWDS6sOQpeykalhXmXlQO0
W821RhIDxR3KanIKi21ChWBAcGutmxSNawIUbFEHVDYQTR6+ohzyDD/aELrotL38ysYTAiXthqLs
FR2uZhg+KG33tkQos7i2hSXqPejOUSa9TP24HjXRiRnv1z2rs05ac7s3rc7zTboi/Mx1jG5XfgtR
3ijxsYO+ZWoy4up3GIUcEB8ZizqVUYcy9O6wpBCxvMvQIBHd3uTrTlDYyZLkJ1h3AUfpFLxpcB7z
BL+diuI2ShEht3bd6E5h6HaesOypSLbNg40Btj1hzluAQNO0DSIg14Q9ouW1XTDshA6zU0O8fHHr
EQa4Ya+yKYT+MOWkmrMNYFJ3YoztpYUE4zR76gm8budzBIVFV0/a+I1oA4U4zLqq13L5XMbzWm6F
c5XnbhtBb5fCjW8umTyi6hGevRu0cB+rvjOYwbkzzo0wrMlFcaREcn2ftM4o8+Sqxx6deIZR7Gc9
c0NjOCDucbL4fW4UWstik8GvG4vO6wZKh5tK8GxvwJpKHVP8SibtXhuULdBdym/BLsGm5AYrLgCt
swpMkmM6zm9VOu1gom3n9EuW83tcqHZERPkEYBpv6ILH4hjE+wXKxaDTVtvJDvR43YDTjyXFkUNY
io0zkQVNOgf7pnG3bO4WMrMY4PQbEZHDU8lCgUURAkJwlZgcTRIBAuBKxeSvhXBX4jUx49qdJ5Wc
esznSXqpJSb40VFW3oziGMbBMQe/2A1vfvxVhw8S2I4JGlOJxS+H9d3U1buYPiSy7prYFLV8WM8i
05dc90RWgVr+kjJXMJcFYdk4JJrCEw4dNrQZ8+PqrWSlOJoJjcKF7+0KpCQOFneglK1TxGXSNWIp
KbOclEA8jywrYy6xIjP2GktMhFLANyM30GKcEz6Nub5WYmEzWFhWkUSSReT0bEZDNqQGm1KWtmyU
2Z1KwdJ5yPQylZOm6tfEjlVj15qwc40YfcQIERcVbMBO1mI3O2rlIaZV8btbGD0b7G9L9rgi+9yU
vW7Mfvcf0WtLyHf+utdmTvLnZ93ysF/OOgLlEEKpnGb/VkP9z1/POuVfFtJpRrX8FdIn5r+/nXVA
PMB8GJyCqqnTnv9w1i0abc2SOQiRMpF0+Tds3DjRfj7qFtearOi6ji5LkpcovB+PuhJ1n0wCte9m
Ze1I2ULVztIvvU7JjJPkTYZ5eGrnayJa22r0nVpMN5kueoFUAL1GyjBBYq1QC8/duJmS7NwPZBkM
xQ5WwoNRlRuUuAAzLDcr+MZKgzN19XmWkmvTdQvw2qlncdcC3a1pc5L+vQXRMIzyMeFG5yuQLJOx
JK0s3mQoqRBTPkyltjOM2DUi6ShGwWNVB4CcocBikQzkaxdgjdMbCmcZ1lBuvGvGR61wt+AI9Bki
lYJ5VHqQUK1kurOcMKrlDpMl2w40exUOmyCMv9XN5IJo3idF+Jr1tOwZx5opHjrizC18EiOe2xKF
sBxbGOTIYii5knsR1lJ+0tn+Sk1/Z47BdvIjdI6vw1w7kOvtEoWqQccXLVFwiVZ8hLO2EYf0Lizr
naR/9OGwFSK2bYY1HEs0OrUmXJa1KzR5kGOjY4lfxD0cuo5lJR4QJHYuG1zUORE5HdapSyyC4JnB
jel9ZjIWbEApDu1OIJFppmdKQs2J+ewSDCWjJXrojB/ljHznfBx3QG5fpByT2dwjn7e2flq5ftJ8
1GF7DDX5xRwYreJZ0vzBU5T0QaiywzB214kNuMUODaOvh6LVlqPmAVvwNRmCF2VUPaGaJO46hHGn
RNnXi//jw/JDz5KhV8TJvSUzIg/7j2kuacFIVjNxgZN9kZOmMEUYnuTQ2kLNcEPJ2lcN21+Ur3ak
wsdCEmyMrO0E+B8pI0ecchwS8RkHP+x1+LGgjketcyXysPuGpBMzsQOMZ1AJNl1LJybjLoMfN9Tt
LTHCvZrS3wRI0qf5uQBdyVHiJH18J4+6PTWmN5mZg0HbKagyYkmAQYuNSW3XEsEVaRNeo1ndp9Ns
y6FymkXeTZ16Dh5eUQ3uIBCCHTO0KtpbnCl7sKEg+GC/dMNWll+tamK2IrFRiHpopQPDicVAvTjn
ikuijKiHamIepHWsPgdAzWINzZtPh0ykt9RDT1NGYtENMrHL1chsQG2rtViiKuEcrQNq2KbFl5Ps
MuV9sJi/cKtayWJ7ipuUkfZsB2TwpCE+8WDYEJdNxqxUmS2Af4FDdwJ7tGknXxRdUYjkc1HThC/C
N5mReiVvZCCV5sC2X5iD+ybXNlWirqW+2Rj6sK3Iw1Zp/CLlGEnRq44tVeHSRCBgt/CTYwyfKjm1
/4jThmzQ/3Da3Lq6jt7S9z8/cpbH/nbkKBJ4f0M2DFORaaV+PHJM/MicN8vhoqPN/fXIYbArmqhG
OaosUpQ5eX48cpb+ikUlNhZFZ/f5d84chLB/PHMWjeryyogxJhn192eOFPn55Hc5M4VWgAQohbuJ
KJg4Hvjy8Z1Z1wGCDxUpIU0CYeuj8Z4FQeoOcvGBHbOw5SnLDpGP8o9wBwl7j+WGo37FfRberEiq
9mJmItNvapDS3IftNM4+53K+I6HpWBuNta4BgeIaJDvUUkaFPZQhrRt1FN4DrdIIxMGN3MN0+5w6
BU5J15FQ6huPYBOsTRTmZyNoxH08DhBztOKRyxqDbhM/dqIFXSAT4fAZITNZNaoQfVUm7NOJKL7y
sRmxUENe9VLaKcRL2Sf6sF1u0iNKcv9QGS0bozLdhToUCLlrH2pEXavKjB/6SDwPjUSIDwvNMJ0Z
8obZR5wzkpaqEdWVZHyjS0FAo8i3YULYCErWd4MlNrrzk4RGUWwbxsJtVHoKPktpqD2j+DRyQV7V
cnhs6zIBDNu8dpyeHqbTvSGRjJLp8zPtzMcYCiAYAuJ2qlZK7ky8JXYypx1IRi72Q2DkOtjI+Euo
qmbV69UXv1SO9jD9v+SdyW7kWJZtf6VQ42LgsicfUINnNDNar76dEJJczr7v+fVv0SOzXJIr5IiX
s6xBAomMVFwzGnl57jl7r60h/8loDEeFRMCPGW2wq4DHLhGIEZSaLjTMgkwf8fRNijajuemQNz7t
/MwL6MtMdHDoGYXJjDTpuM6y2Z7HIsa3YXk+KI+B9qKvDvKziih7V4VYUysfzRbuIBr6fgq0MFGe
lQa8p5TA0Y16YYKDZMgVSmFx6mmicXrO3bZiAj51/NsGAdO+7gikiIvYvFSpoNEFyQr3EljpRWyG
laP0M8XYwzUTyPhIjVBc91aG+1YakqWQCZuWSERxSM3JcXIzIFcLi9EZNpxGoEWd5mZsNjCOa3pG
6GmubkvOKwtF411ZSTiVzZJOrJJ7wd3U+5io++F7VBrw7vVUeYqUxqIXkE+kQesb4scZOCPAq4Ph
H2ke//Zqjy+r9nlCdv70nHweMKq+Kd21P+hR/ZRnfMiCnnO/IS0x5poNDm/kHrJCx0izZIsovBnj
9HM8ZsqqgJVE4Uz3i4bY36jc1fnf9L5JNcs9bOp2UBWWrn4EMJW22obBMGvSqULV2zC9ol05rjUY
+uThTev0pLbMTlbzhAytcMaYVjBN37bxznwJUnR2NPEJiHdKk8QjsklQwyJjdpfsTYzLjJL8EMYG
eBNXFa153Wkhly9Cc0drNyHKwiVZrV8Y6SInHAMlSaBinbqofcwNdJQXw6G+5AGvK/jaS71cYeIx
j8oNErgxZmx/OfpnEkDzlZhW3Tb4BsaWWmV8FLceO01F1x8FLxFHC7hkCOnB5RLGPNTbodmRYhHf
Fiqj/VWAzweRAPuQgv6CtvfiGCrs/Ov6lsgvujr8RTHuK3trmHA0kbotoq09kK+8PyPndLoOxyWR
nuUlluUI3yV8WbDNZDfDCg5A8aNXRmW96C9zt7kqzij0mLuFC/8pvrPx9XOkOVeEo1tQ2a7K7ITX
O/MvaR8tRnS/2blKmU+O4YOKcqNaSbT8R6ShuOfLkdnFEe3NsFE59JONsK7goA9nhrHu6a87mAnO
kOgBzitX1bmHrs5fi9vhQEDI/GaB9rDGSt+dtereng45katr2gYJgPkcCQKu2EXmwYxZJQ/Kyt9j
mLUduiYEFaJ1mU9YGyKYpXIXJq4JZd+NVLbvtQW9sVuq1q6eXLjn6bhMcX8toZoO3AEGTIyhq0+i
gX2ULOX6gP4C8Z7WusDzZu/+E5Up5R5kxpa2qLyn0PQZt0bqfVbyBt3iFCMXZ0/zTY0YzsbpYjoh
GRzEYwKVspgcAxUFtH5uyWHfIWG46hjjIRDnDXCvq2vgHBN1reKQWGMG9+AQh26piSW8ZyIBb6S6
WleIjInF0lfSrZrs2/w+Qr/So7eZJxV7hlPKJklINrgiucpw5Zt0ScyYR3DoyifbKnUyWiL6ay0z
U6ADp5Pzo9QX6bcdyhYoF9XCQHl9hiJFqoF5nIT5Ek40caWrFihU9L9Dn6B9ufsenv6Ds+D06Yhg
/st/1rDQdvCIoSbAlI4M4O3eq/9hw0wFqIPYFo/5m81X/oMmikrsFDZYtmDz5+ZLdYsHfYakCpox
9FzMv7P5ynOF+n5AwPqQYC1ZhdEDEeh9BavIipRmWleujey1L+pzpYcEDqMzq+NFwv4GXsypNWj3
HrnMVem+qfvP/1znP7KWAVSYNfV//+cvwgiT1U1Yr9o8PkE7+GF1rpoc5UXJXm8S6PM0Q8+7kqmb
L2+T7uHrxX5pEP1YjM45IboMZObL/bZBNJVxrBoyAgcDaVEYjmuEEDTGjPW/tswHAWs8qSMcd5YZ
0kddulfsbSW9/u0lEGhajIi4pRgtfdCTNEKTErI5SMFEHzt8m7yTiM6+XuJXnxgVw5sl5nf2Gxlu
UlcEWw3cFy0H8zK4TvmR5pGiOTr/2kI8OW8XkkOzj72W7xLQVJcD3FT2KrJjxJ3/UEm9DP/Hf8UA
kIx+nr292T77SgZ0K4iTGuQFm2Ph25XUJMiscOB7qChQJFm78dTZnCHbJ9AGx7//rX6uRa30fi2v
00bQRCWVh03eLfzsg5eoWDsGArns5OLrxT57iFFAoGOiNatobDTvV7OBLNS5TacEZ9d1WGa7QEFi
l1o0JRpcIcjmSXRQClJZbFIyg/T/58u+Wf7Dg1Vq8WgHA7Armxy1PM/csPJO7dSDtmr8P18lf/kj
/sV3BV/NrmXwZT8cucOZaNDWXFmtAjM4BgChrMg4Kon5TY1ywsnTi6blhZxo9mPQUcAoBf7yry/4
fD0/bJpc75+fgd7D2zuJX9bwpLLm1+UIDkWz4aTXff96jU/vVga6POTzTzu/Ad6u0ZddI+wwRupV
tNGmCYwnoo8z4o3aZRaqv9mHPzETzK8BAROFFwuCuQ/PRpwPuqWpc03yXXnqb6pNvS5u23PtOb/7
+mvNA4SP1+7tSuaHJ0P3gD0YPc97vSMobWve64fgqthLj+HW3CWb+Ew9/82Kn7/i/ue7mR9+LTO1
ZW+oWdF7BaeGpyBdXILdYOqpOcnRXn693HylPtwb777fh2exHwZRBSVchfTyUb3Cjq9cd7d4d4LV
1+t89iAYqB65O1AvCl378NR1+gjUqOYmLE+hgrKUTDgn2eNUtteZz+CaYu43t/3ndwkv6n++QT+8
rlMlwRlYUQJDCVsn6/ZGO1fd8YVzAGX6119v/lf9chnfLDVbBN68f1JZ83x74C2qH1SxIHEj2Q84
hMx/bZm5wfh2GVLeR9u2EkSPW7LeIxfsOYLC6Tf3xKfPModctB5MyNg63q9iGnBZSLgq1tZ49AX2
ZhgVWglGjTipry/bryvJGDCsuV2KHJaX3fuVPENEYWEi/hOAejm5u15e30RFB599vPx6qV9vdJai
aCVhEnntjwbs20vXDBR1cTHrDAHQpZwvxgS7Yhc5gOykCGstcqQOrd/Xq/66fbAZAo7U51kk1emH
LygVpe03IfHgcZ7u4zG7BUksfrPG/OS8v/fmNX6AH3RVUJq+v4ghbvPWgF+8nqfkcGucSnXbKFp/
/U1+t8qHO1wxqtYaM1YpIySYPUKYejNPyb9e5fPr9fO7fLheuepjy9YD5MOyW6Y1LLvfbURU679e
L8J4EV5DtGIG+/H2HvuUOZqSFGubA3tnYQ2XZPSVLdJr2gYcuFOPZBbNgHKQJsVRb+a4w9aAUl3I
2lpLzHrNSIeJZMGzAY7mMYs5GjPovZZ9wg+LDgxtUWA2VkkiR1aISZXiUApQ1WNsbgsARKJc2rRV
CEq98ib5LMVlL4vvfmC8Nqm3p5GFuYL4FTIwExOYfkeWEF1rmkKP/AiORHaaboVOgphWI0FnMkl+
HNprecSoGM3KYGZF3NoLDYZh1gOJGvxVFpIZJeW3ml+vzS5jGJYMdH6IXIuRMKVx6npjGTlFlBJ1
aBwr4Z/Svr6f6v467IAAENO1MMREl0YyCVgb1roSzukBL0mUbONRJtzApzddoNDJGjAzLZZCUT2n
ORm7lVbETqpb52EQXicCpjHMXwycxmXkqbSFk67FuZKT2hNej0Qb2L11iqz+mmyazaAlr12UXMmJ
fwk1+0mTi01WS1uzJgE9RvmlovYBCL6fyc1lpB7akoYUVciER6Q3F8z0nxUTZWUBrLVo1dc8aPZj
b1zWentJ9GpMG8g8tm26l0hAC6YQm42xrIfaXqDOJSmzWZaKeC57ktarVNrIISAwSJ3lqMjotOH1
FaTEDOoKBPjZ1IVuPnUbOUnJvepuPCndFnOYW+ijfs1JOPBMaZeYGI8nPCceg8XUyr+pzNkrHUBQ
pRqrUYD7t/vnJqJZoiq3URxelYwdgxpQxW2UCcN0KgIKSX7D9L+z7QbFJvZ5PXBGTuHWt4CQyI7W
jFUOjxbmoTCLtzpWGZPUetNWl3llkDOcIDSlF9SdC32mfBW1A/aiZTSfP1QcRphDlhvmymfo9G7a
ODiryP/tzIbwTo8sR0JJrUZsLLNkNBAyIR+IVSLeAaqqxuz3ZWy+WX2NeB1lqDf34VMijeAJDWO0
D+kwlcgCOgUKaPhiZpiQCnMRYHWKh8aRdCAarTjqir/kGq4TpQdqVS7ronEaLXG7Il5KbegAm2yc
LD11ULt6/Ft2ma3jctgk5G62DSKCBiGbLS88MGVBNJxFAYZTnxRykcTAy/gsQ76YJMxKpDRE0otG
grgX3tk9S2i8xnWxsnPUheTpjtlEshV6aSM13dwgm62VDiXpkkVR70rYGJ6vLJoMxULU6MvaN55l
wrGTORpdjS9NxT8x5djrZvCoVr0bMP9QciKpcn85VHgBvWRdG8Rm98RCYCPwNZhdBEwagbKtvO9V
1vCdo4OsRFc0G5w2a48iRUgIoEGPEBkCfq1tlBINa4ox4B2KcoARGGSDM+ibW48AtlRpNz3ecGQa
jjERLgsXQafrlwyI/dPHNgkv5BrZ00BbmRk1mvMX3fSvaybvg03gdFjs/VK7JTjyShf1rveKFUW4
4xG11stXpTwdQ5xSWvDcd7c2mP6O1Kjaylfp1Ky6jnEfI78QOAtnkTNmWmtPNomHVt3ENBdS/Dog
f9SHCVAaTgs5dWsm/6k+LGKCnk2/XxRDR58wc5L8m/CiiwhEW6XFayrbdRbjdLftOYhlbU/KXsu0
lRmAyBTR0tYzVHnxNgUPp9uIBL3vagDMi7raxrwhhQHhYvJiosRORQjdBIpMrK5bpdqQ9wLnVl1p
jXHVTi2/tkXst3IqAvHUW+1Dxyt/Ecb+QwIUmpYTBuAWpkhbg/NSlGM9Ws3aF+T7mkX7VJADWvW+
mIHM7Uof+UYl2+ccs72rSiKl/dhNMjKtygBgWXpgqkTCJjgVuTJPfgTpHHr/Q+ihawAOU8fRdcmD
kbVtj83DI0V0VJO1WY/M6qbomy+ZEt15TI66ZxIeSopub8unUMA4y3iv+lK0bxuBVBYagG/LuD8C
8AR6P67I0+WVZuGBUM0Jb6jXMSENkMMDfwa4jIsM2j++sMwL17WHXyHvnwIhHf0sv2Ikcq8bowyI
THQrLWuAPygxowJjuBoS7VXV7d1U5k8xQNElELU9POL7XgFa1hAnkOp4VAdy5HI0IsJ2bR6APtRW
RWqsJjG4paRvJBOMQZoP5NMBL4594g+niQP1FDEEqNOboVYYDJiBjwsxPbXC/54KfPO6z44RNSF6
qExOHV2lYx7Zr3Y+yBhXJNmx0vKW2PhVF/GPM7++q+LwVRuJ1wbD99JGGYYVGLRKaATOgP9C1bC1
1B2ItjAvd1mu33ZW/wTwDBH/qD9/XRHJyi/lyrvWlvhQEsV6gnBE5YTm3z4itOlP5l45Lw9gMsll
vsp+U5H/IHG9rybfLffjHPfmJOOLAt5BwHLGY3krvfj7+hi+ypemU6zA5C9INb309tJDn/6mipXn
DsFXC8/X4c3CXqWgaBUsLGPFQrT6BPL8MLlsNKkTn5fnwzHd/+bSzof3j0v+bHuhX3+/ZCHGgaAI
WmzjhZwvxlfKNP9YPVmb6ia6+c1anxzr3zVhPjRIJFKUE/gU5TpkmDEugiv8srYTOt1Od6uTnv2m
T/lJ44LzDi8pmocQ34iref/dDIsStxw5b+er5YgPbMG9LYgfflKrBVP+VfpSn42br7+k8usFfX/I
+nBylBRlzEeVQxbO6RtC9lytWsgHadGcTXfFnb6yrqQjIMrxutq15xv9z3Prv/vUXOdO/2utK1Pz
5ovRzfzHP0c381hGMCsgZWg2lv6UH+l/WJxAyVGg4Qofb26Y/RyczwdwlT7zbODgz94Ozi1Fp2dJ
jTxP1BkT/Y3B+SftGM6/JidwDYWtyUd5f0d20tATHNNBDkA7PWtQoK5fFuOBaAes675TlLdh063e
XKzzPx/mt130T46tnInn0YBqclE+9l8Dir1Yyfp8DWJizmSrzv2gOvl+efp6nU86GSpdrfkKMhtS
fxw63+xeRUFkktrX+TowXmyfwpKXkzBx9Vm/azV9ckTm96DDOo/c4E18eLA1qZGLKGTQ2yZbSb5p
62rx9Vf5bAE40LMRx7D5Uh8W8BMvbtqRBRIF239bYP9tfrM7fXa1uONkmhXCJK3zwxKIhm15GBMg
o5xj/I5R9fSsMtv2yEr4+svM6rkPe/z7u26+Qd78MF6sR7FMWQOcY/zOkF57tI7+JV7SYRucKdsE
TedtcIsIGUGr+qRskGP85hN8cgu+u+8/vGXyMGnruOYTdOtpWbrGue9KwtG2uEXw+kcujU9sDtVv
OinKry+c+bn9eZ98WNbytaAKDczWxVKHuCMvi3Xppq5/NB1tQfzk4oSBYsFZaukvvZP6m2+NIf2X
C6+ASlF48mjA0jv50Dn3pWZKhNWk6yFQNTQj9oPkzTSx/q4MgH6RSKGO3RXMLFwgZYnj1gBxGISw
D+2O1gkx9aOkP/sa3I8MTHTrjUc1La9UWXtQ1PyUqxy3IJcjQ0xDdzLKbeHVrgZ0LSna3RwbKcfF
hsiCWw13kaT+6MzY15OFQZtbjwRN0iwCU9uOkgZPKSQVQdoZmooBstmRG3Yn+coybSjKbX1XKyH9
anWZ6AQ5RvQXssbeFelE6kUGqK1qE2fwtYemGM/rgkbJKA8ajQnZcyR1vC+bxIRBpWjrtKrR/xIM
MiUSvL6CmLJK3StppK3yKMXkZEoZNpHivuz75IrhyXmWhbdtActclWR08CahU6VxHlecmTz/qtJA
jEDDXhZmiYSRyPR1nmpspyGw6ipG814UEenTafgkfGlWRCerSIkl+iPqNbbcy9gQKP3MvlgGAjE5
KVqBIyX1tyAb92UAqySf8lM/yPsW231owj8uEk5FmYe3N2YmUfW0z4woOUlasrJG1BiKhVKlhgrZ
1HGxMCrb1XX1ps9IrQqFSHA5UMlPSOWRsAhGjN2wrQZpWRO63fnmzaSZt3mpe3we/Zgp5UbB9yWN
4pWZ4E3T6vdRlaxtuzgMtg+FprqQSm/TlMWNGrZuOVS0ZMxnpTNNVyqKbz5cvkUZS/sp7Q6SNJyh
tnxAS/Odgfc1rDry0f2+55cKbsem2EJkx91VVP7SqKSV5tPE1xp3bHBNx8S5Au5olobR3E8DjrM4
btetYaED7A6mEWOrMjWOUWa2agNzF4PJ5kxhgmzu7kujeSqT+oYWAwBtbB2OlmsYbP3gJo90Nw9y
rrpiSZuga2DbeYShJxp3oVUipIrTwgk8grjt8jFMcAtLoZvW1a0ZxgTFy3P7ckpuY2846TZcE4WT
KvcfKSphJ+tLkssmN8iynZdWYMtkWoeGQGUWVNUl1PWGhzBCzmuSGt4V5JlmzZwjZBsRkFeypCMZ
er3aSila3uAomuZW9P2x1PujUdduHutLPAi3EEM7ZOz9Rm/I1EHif4Fu9jJp7Cfa3glmN2a6TSnu
zaZ0olJdkYWHmRHO3gBdJa7W0VDnK3WstqrNDj1OvNIww1zJMQdOSS3dYYqe9Um+SALu7cEjfSAK
pdcp95ail74b4zhDfYedogo3VfFK1JDjSVZ1TCt8SaT2pejzrWIFyJ7mrqRqS9eF3BVLQ0mefd9k
uCH7J7lvcIpl/kEzO5l+VsSpvibnJhrP5dEGFFifhqIiPhsFfysThV1EQPxaJE5k5Nl7OW3vEE3j
9ZbJ0xnTblNn6rldkQufGTU29B4A/RBZtCYnJVuZkjXtklSQkxLo9WoYxtjRM+W6GTBA0n7sCdO2
gzUBhBxJEL6NzZVGJICBYSasxfUo6iu/bM/HsPzmFdA5MnWnSldWBIrDlpY9aErCYjmjlnQJ4QEE
2YOZ/kh6gzfArqWIjdpc+1j2vIGca0HO3+hjO7nww+cuqR1Ne5Drb+xLDpaIOI2A0a5UHxW0lhEO
bC0JsrHhZVbkwxUZkSHdHJTw5PlP1eiReEMIbbIpEAjW0BZyg7NHiCPTSL+nZrIZDPuQatPeaueb
e5u1N5F3UGcFNw6c3oSwGt95+FVCUrCEnq29YrgXyEfwHtIQks1tYQDFAcZoxy/cXtzh3TP9Zx6w
cq8Qvw2NaTrRULyRGvUKhPqFIreXhtcfrdntUysHzZr20dS0O79AYxBL/rOiQMPsvHuvT1YeDsGS
XKA0SO8jv7n0ynY31ggQM51mIhaXB9EonGg8GAThqJxpMSiPLJVI39WMjULrSO0Nk00es1AtI6MP
SLaPGpophrTDATQs/isWakDmV0gl7CdnRUNrIZFR0HW7RG3cQPZWjeK/Zoj6vCZzA0KIWvyeel09
/qhM/t3PSzMk+q/PS271+hI+fSpzm//wn2clQDsIeKlOZMvSZkPGz7OS9odqzEco0Od4Mt66AxGz
6RyVOBGhNCaj7k3eHCZ5GOoytT+V81yV/y2RsWL9UoRzJjN1S1U5thgWXJ/3ZetUqjh2yzoEwz9d
iCwCz5kwjY2sdWjKxULU5knqlW1W1stSLs+SUNurqbUok29q5TuTHbAREDilaMsgapcmu7Cmq1sx
NBBqqhPvghWv/mU0TORBC6dKwKcW8UaWd4p30XZbK7vyofFWzTHGDWuN4XKKxEqVpvVYIHqScM9L
sufWEo9qrSwCHltPz2A7eGtlziGPRiZolnKwx2pHaPLW4g1i4CCUgJEajbZp9HqRMhG1SJ3DxN1+
k4J00wI+y1pAFOPjOKZI/O11ShloU2fM2FBJfgmNeO1L9dJI2BsAYUkkqIq4wSBnYdPw14XOCzrc
SKWyGq2IMYU4dH540K3W1ZrBaeVimQQy/vHzrqOzjoFLjCHZV0wdIrEx80eF7kxvSq5XKPuIoYNX
TDsc/wBbCU/Vm9uivCZqcsG7muTLBAMK0Qm2PZxX0+hOXnHw/ctcS1+06JVYVcya8UHPGuL5pKNl
K09z1EVDn7cY2Vf85JBaynnMrKUwqq0SjisRCnzOrbzxAkHcTbaWJmrSYDyGQbC3MO/VE/uBLZ/N
GetxY27ojztCy89kgtCHJsKb0932o3WpMK0UnndXw2AhPnqZhvJtkeF7HFYeRnUqTfrbILzvdGxv
ld5i9cwJEzONbQEo1GvrM7z1O5sONBU8bJdyqVjTOmEEArVGdoexdPWB4VjbOl0xLGUED1I/XnIx
4RRBfK0U3lUaOeAq7wNRgxkq+L2HejmNPTcj7Fq08xLxaTYzAJElr2kkEaaRRYsh6a+EyWQeH8tS
TaerTFXXdWM4es/gvGlu0klelqm2SPQrKyAYbPJXfltdk1AkFrmArsP0rmzvKsDnkEaMBpdk8D2H
SEN2rFMV3a6ugFfBTa010NJDfcxkfWXYwyGFFa8qEdzgiyCrjpOkOaF9XhuPsX+jAODTc3Xh+bey
lkE64VCseyvNA/s2ewZvRQtjKqg2vnk24W6hqTwGl2F8OdSqq4dUlr2+5S/gxlEABMG6M8tVRuxp
mZlrPYMtx3EggGecga4JiduZsObXNfb8qGUEXDuqN7ppqW9jU9+M8Ozanrh4hOcj8z3+P05vPGkE
p/SyfDefOuKIERf3i2FEZ3opLnqpPsZj2ywSHMG+by+DID9/s8t+0mihj/PxwIdkRAVwwO4nZm/G
hwNnQydVJeUyoG9fHmzS7iuGfuCDnTIPXKubFgb4uziScTxnjoojgI1hXYUA7fAjKPGF2Y7LygZi
AdtYlyWm1TX+SGtZ6zrOM0Js45tOfxpzk3mPzm9TruQyu5OV9DUV+n3SWVs94MBVX6vBIQMi0FNd
KUyAg34vJWdGiYs/EIeo2qUy0vZJ2Y4m2TY5Y1jdd0rZPktHQAsG/4HAKU8bAxhRbN1ZireeABRJ
nGINEvMGNdux0HUlrI2Ppl+hUGKH0NrZRxTykOinHoq9Fw3LahyoB6MV/mjFuDJAfIf1IqgtpwZj
X4zPPcIar39WU921B2pENh/mJgtBDyLOyHbhl0zkYK1yKBuwOOgMCJPEu55S9b61zuO+w0NqLW27
vLCs88Iy3biGtgTgibj4bZBWNwYoYSlKVpMHubOcZsRSemhUWNWDb7lyPuyTCAoWgGML6qba67c5
231IgWyO7S6vJNdnoBN7/raPLU5SsuXWvTg3yuE8V829hY96HDPeQuHZoOoE4xbVWUb2eBQ14LTq
B/LBz6QK8lDOUrHhgz9uVrCUV3bq3zRKRGUjTqFJSl2CgWwc7V07kn7MHEjpAf6zYdRjuSVS2x2R
LNQQggi6XnYKPz1+tU4PTrowT1EyADo2gCLpD6Elr30TtnRbkw00XtYd8x3be+B0y1vrrkN7UKA2
yAhjapuc+SuJPnbghmaxCkJ7Uw+Zo3huRCaQFsjPtPQWGAs3s1PNyE3Mffde9DSoGq9E6G2VvJkq
24kJgso4FQO2Ae6luiWfc8I+EaCUyW3ys3TPydltZBiVuVK75JhvQZ44PZ8TI/ACiSGHHnhNlO4V
xyM94kPUMJaAJNUqnvm0q2BrPg5wscJO2rQEQnOSfCrpy6mEvENt7Hl79JiJpGBcIOI/U4jIFjbm
Co6409Q6Y9JCvWPeQPoZPJOFwO6RZ/KTTLao11cXsqXcKda4rQBdRfA4TOpZlYAzXa12GlZu07Qv
k1b82Qb8dy9AFYq1vy5AV3XxVE2fV6DzX/6sQGl8oD8CujMbcmd9/08KJPY3Q517d3+yK95262WF
junMaKLTLAs24TqnU/Hf/2n/Aa+C/w2BpQnESVX/FgVSsz7p32H2AJRMLpCMVGre7t80TifT60Wh
iXBtiEdrbs9zqBRq/KT5JOP567KgZ9ndR3VGFJ68bLHbzuFacn00eQtn2j7yvkeM7kbaAl14QyWz
6GG/0SxcGDXpe8neUGqEZDqxFc8qcpXC0tdG/BSEhym87MyRiNSXpK+PmszYmqYdOexOBZRC0Puj
e2S2JLxN1rJRyJcgFMKQcOTnx6qQFl14MHIAZm0NLbF9bhCCUOavaqKWFTBypJItFLpi5WhhtOdw
CgR9gkMTRCndrWMaH+zouxc8oa8kXGeRx2tbL3YSh1T1iXpBADespCcyYoEbQ3zDBWzDvWlisYFm
XAfnwOAdU90a1rkVDfAySBYbiRPALqC5ikquCcTKkrcRdAGhWNhr/yTU5Pa4U2crHmx0P8dtHH03
PV4AM7NCXuVevO4znFrweww4PgM8Hx8Nw1jyL9N5UTZowOboc9g/OvyJIJc2qjc5GQ++X13atCBi
AUoBvQdA0LU+K81rupbdTht3bAQ6WGAv3qr9XTJBTCw5DzduEkDWAWcoXloojg2vS5GlUDKgPPMG
T9lV+3glEUEXaTlhb8OBmItXYBmaKt0n9qWtdYdMBKTeMXrUvHtZBmNsceXjNNgqQ8ULWTFukMgc
cmREkS8tJXuTCQJ2jOG8nLxlOUiLiaF7ye9baqTFdAav9Vg6pVa2BDa18efSZnTt/r5pIFViAOpl
UMb9ay4qQIrBsq5euGrXw6StdCJyPUnbZ129bKBS2fFhljFRFzhz6yeE1lkRuCaGyJ3k+VSlUC6S
UhKeJbzW1ew5oN/aAnJk1/X71zL+nsv2ywQxDBaUI/HJkrbjZk7cyE/o6YHn7cEQaR7RCQiVtMTR
BXxR7+AXzVkrgGZW4ZUmkjMRJ06uMMzJIwjbKFd85UHI6Vbx7E3ZDWcpwqYpTtaTp1+mmdjwz+jw
UENGSCWQjmB9hEYZk05gFsFNa89VdBytjWF8kn08goq216FA8Tiv7VzvqBc1yNhwjQLbzdJvJuo+
S4rxyjziq32OGp/WlbZM6+DY59JtLKbXNOTR8DprLZfiWLVwI4dhKQqIJ6CxJdW+Kjmu9cbBD9EM
N8amArpUkEQnuoe67JaR1GNrzHZGnu9F5a3hUJ2nIt5Ug3dhr0l1dyCAOL5XLquBQB1Tcy02F03w
I6gIFydSP4nZlElItjDMa/d1Wq4UKXiIB9ye5JvxORFEmjVxydpqIk4nE/XNkJBw3oywVMv0uu/5
ZcECzF/gKirIzxsCx4D24unaSmryV4k0SN6XB4z7C9WwL2M/ONRTsDYJlSwRl/kgpxXR7HoVbxl4
5qC2z7ManmJYH+UhdSODzI5WWYoY+6oBh0401S7gZJ1rd8rUE2lDREYkCNdtt/Rl10muPnfWBNOZ
fiQxELkfPJLBtkIteUoyECfID1ub9ChBeGj8nCg1RE17mYwtahUN6jrczIk2YhldcbM6ZKPv8qS+
HiQ0PJ58rYiJPoG4LvL20rTr8ySE/zKk+8bvnRS+azzCKmkneHqVuooy/7vUZ9SXurWnvn9sMv1b
1/TfW007FGkA57O7r2IUYEJddnZ5X5XhGsty3YrbyIeSGQWrUJdoUpPdxH/v7WlpqMlTkmAllg03
h4LNo09mk7JEQAzjuoqJrjGbcTHSD+xTrLqkcSFshbuWg6v1OU5mAEfN/ioFfamE7cZq0001DY6s
xrtGI58VywC40jHfqFAOIqo6YnBqosjzSVnFw31C7W4WJ07lFlou+nEidA1TOviARL3sqCfLgMRE
bADWSAKFfp1EzyqjGUJeO189zQp75igLXeSr2lL3YXOf5URYz3LLgR+wJq9GqWhKlBexph4HeCql
V7kN4rqqkb6XiD1WNSraRVBRNSsovERiE5Eb/zlk+3evn2Zhwl/XT/83eYra1yT8K8QXf/yzhMKK
KdOG02VESz86dT9LKJnpI00VaNkK7T3+6h+CBzp13HWmoPFH7YUrkdbfzxIKeyeslf9JQ/wbegfj
h1TqnbyIA7E5UwIgfOkwYeYK600FNcoSMZ0DeWElQduwmFHVEVRFMAK9YnrVtMipeh7qk4yt76lm
C5/c0XcMzo10UWynqZcZ4AzOGcEKnABqVTO8DIvXNNnVvPlN2myZOLeKl2i48vD8SyBlNyVB8t2S
OHQFHP0usLb8JWqq0T+S8OPf5tJKjE5PhNZSNJe5fJwg6IVHHaRts9HtDfP3qt7CtJNRYIE8rBha
5+PCsx0zoLm48E/KLrz0XJLLTRJrNIePrcguUz7ZdqNr4AEgqHM3sWk97jp95VlO+//IO48kR7Is
y26lpecaopwMegJAwQGDAcYnKkbclHOu26ol9Mb6qFdmOhyOMJPMYXVJSVZIRbp/KH//vXvPTW2o
f6Z8KwT3fQ8DfCfQwRH5SpJONRfLreDf67eEohnZzk0PDkqzaqHuYjjM2qZdO8mHr81DyJm8ILJt
JKYzzA6rkQkYv3AMGbgqcdcZS8AEOYnRwMAmLz6/agren9nyQ+5NlTsyrgx3IU/Z+RZwtsp56E/h
HWRb+lFUp6G0FsW75El+Me/5AZp2jIAOTPmX/GlaSFE07W/bW/Glu9FmfYwudUGwh7WmbHljDiKQ
+lpOwo4v/QTY42qQOYaVBct4oOMzWUXgs7lYb+SvQwAL+HshcxH/sM6E2ZsGMJxZ4Wf7Q8fQs6Rz
5lcPbj8jNoq965CuO1oY1aQPZs5h2HSTsgMoOFN/hEgzkaC+yLbPeHPa3UU3gGPcYHGspbkKiuBQ
LPtuPUi2b5f3AwMxG+Rjy05+gf7Xm2TPyR1cCtR2/TTdszuuoD9O08iusRnvhSfup2iW3kLN5vuX
ouikC2PYishgaibfMV8cf1c4rbRFrtNOnESnlJ7aBLroO0aAm6K2QVCIKEg6xkb0EW3WFNTVmOX2
4fZzx3otmBox9vmBEwzuDqlXXDDkwBMgFrS2+MeWLqIA9W0aqrP6WUNq/hjMIrCZ9+RgObBCl6az
HFIbW4ZWUCluVD5tge2PcWO2s6JyptUYEVTpwyISJxnpbMypgMdOBFt/jl/aYy3aVcHgy85hubwR
iyIfUjIb+OErR5wTDNJs+HRymbisfWsnAs8jTw70yQVsbYHuzaT9ARWoR4cuzrSCQI5lla4IVmuX
tBSQyztsl3zioOdMk6MZSDBFhiSR3bicemIzxBEqQRhJfc8/DhX9mDk69xD657AgAqXL7XyXQSFf
l+6q/FHfk2piFRDk7BJkHnizMU9lwn8G6SoriL/LJn34YEk2dwcpXjP/RTW38Tq/jZfI5OlZuy8r
6ditlQWBWw0vkuglck4GaH6kIE8GIM5wIjKiY6e16ohtUchMoTG5Dqyp9iMFyNlNKwOKvF1MxDvt
VV921CgRrfwpvXETrbhNt4ny1ASPRBglkdtzGTaGTB4Vtxc0UGWBa7Mxon2oOhOteREI5rAQtYs/
hqTcG21+52SVNJGGG7g+8IfAj1KbQ+P2GcfOaLkl5sxN5k3MvmUTuU+pslXlT8s6ifVCmj6TtBIb
RzF4pVFXZBvG9EhH4nwmDevMX/rlotkNlLqkag4LB0KHQgm1TXxeHvNqQRFcGjujX4g5io9p/szO
LNWgJO3MJ4wvFr4fNlwOYPoZAwVFYjRnG4smXJnm0liDRSc7hvlyRL9ouJHgpm9kmubo3LjJCWXX
bGAWbnajhY9YLqBnu9U6Y9PKaKdhr7ApIOTB30MeqtuBA0h1SdtHrAGgMpAnOm4GXgnxpnqSPxj8
OFOTTiDxlty+FlipZ8BSUrtM2lVDGaL2W5H4BHWpakudmHYXUEG7q+PbMnlKTOr255YMgeTo6Ouo
W2TNfwtB/6cXJgpf6L8vTCBo3Cf+//2vvwms4s/+sy6BL0p3Bo0jtG2KjLH4+FWXiKBD8fODxRIV
/t15XYJaVyTm9hd541ddYujgqjQ0fzpOv39vuKj/RAf8Xpggh9To4BOPxT9oF0rMwUmbRmkzyDYL
4NAAneHlfJaVP6PSYHo/MeU79iFayW5Y28TVNlN+hN1LL5d2VDy1KrKYkDQfytmBJ7WG4NuSPjzD
RInxZqOat0V7VyWvkvPB6MlADiFn74lCr9NaZHwozPyhrWAtxxNqBWlnmtO5VS7pj0b9xox/pMwg
F0DBUHC1HoU2pToww/GzDeUy8ewwXOKH4yvvAAslpEqzGRmS8vZqKRPFXQ6gke6JzrDIPX0nKyr0
lmY6ZxgY083cVB8wiiCF9i8IDqK3oZqEG7xEVbht0w0Uo+FODmett86nREbdNARHM2GwluKnUk9k
b+7Jc5XHEY7eJFInt9WzMTHewY1ATGpmwo2JyYogSXb6c+9ZQaEvzspwH/H8zdV+EhzcYZLdUSkU
qAFegnpCAgj/fyYh8m1evzaqzSlh/7/oH9DqkEjCPCCkUKqnT264oi6zxszWOa/yo8ZUkxhB3sTt
PvEXoMkfxsa9OTNADUs22qjwSAAKP+ZH0tv6lsTiTLvJtT3SJLZpfkpK18GKdsJwRHHWvOnpXMFw
kZHCiwlqirylfpXLuVaSYTEjGYlYEckltGs5GLus3qjMOqJNMqf9Lz+5yUOo3QqabRSzZOUQU2Es
42xfhtS3djNv1yUY7mKC6yeX7oT+ELOFi+btZ7LKBbvPDjEwPRmodIYSK9XnfbRUypkXTZWZp9Ad
A1XHe3/qxrCm0IZM89BWuwVKW7lbNOW0dZEUkZu58/2lY2wKaOZgt3AT2UO41J2buFzG+Jxi25U+
pSE+OGX+Up2M4EmN01XpLOswGRnShYnHY/J8SD7xFXXJpnN30ppegLUXgpWU7aNoCXqoQfoiPiYJ
Ubps+Rs0IWPhQbbvlnbWslWtzwhWnGDsBh+DbP6kqaj8BP+5bU5S8jBAq8PH1tEoJTannzb5m0wg
jKjTFiN4LbYfC+nZoIZuqdz5u0cZ5BMI9GZHcoc6bLsfjXHQuuc+vs3nyUuqL7p91C0Dtg35Gq1X
U95rAKTafV3YzW387pkd4p0b7b6jG0vADmq8WWNm66AG81WQNFHsApEPlWKE83rriS/11rTuuQ30
o1wumbuon5o5bUSkPA5OOds//ExrVD77GXPkbiPXaxpPqrvh4rqTPa2rEEnAaig+eHMgTmsBfXWv
ybGtbJ0iV5jSCMDIxfcHYEoCG1c4aWRn3jSLQCVIYx3l94M8X3qT0pkTzsHQWQblh8eHotiW3wtp
URNLxv9B6le5ux77qxDjSel6m1twJVJRctXSQ7gyqK5aBrDmykZnKN7STgJ7P6gghbnrn0IokYAU
Kd4UZRn+MD8suoMzgzdNdSzdV9EM8SHh15s9l8+k3xnKspbnGVoMMimMrSiQHnDXo56tJj/aFg3Y
tMbINIleZSxnsN9hPgqAaWGJ2SnixRKh3wRJBAy4Tb1tHigiBlTPHFvIKZiEb95ibHE/ZTOSAna0
ttEYnLof8Uc/b7fc6c3EnGfrdgnE/pOpl+NOwFXeO+y9PtLn8Kk9WQdiV+zkzoqn0OPZ+IB6zyZy
Mz/Rqeru1aV03z52P/JDQGFNOXJMV+6h3Sr3hNAkO4KBbnnzCcsnee+91N6kIKxgGnGFdsmi2TdE
qa6ftfvm1nyM3yOXsexUO3DxUH3cmQt5pz1LJ/dTOYjLdFY9yP283HZcMWuSrtgF3iDWczbBMXo1
FhR+lJ0MKCcm4NAtVjkon348y6EbezZkvOGD9ng4D9acn8Bb9c0+r2j+LnMgd9kcC2XC3SMsDW4O
tiQUuc6mO6i0t0jVpgFN7dvM9Ht6hhkTcemutx49Z4kCzw1OwPeSrZi+R9aueFdfSGoi2jkztomF
M49UF4xUgn8I1FkirJxuAgU7krbseZ3iaOg26c4KPmBlaVQ3fXjL0lW7VlM7S+ckqOnec7Lz4jeT
3fPAX1ndYBTUvPe6+ZDzU0rbVCCnmuTHCW3Kdp3WJbz7vX5EtvizHvmfXnaNSoG/L7umaZX+r0lR
l9RXSeVX/erj//xvwbD4H6qX8c/+s+yS/zJo+qHp0pmQacboZPln2aX8JcFuZ6b2U+t1hi6z/oIA
oFGL0T5ixsWf+lc3yPxLt7COiOgZLLhV6Nj/HfuL9hMV81vVxZAJXRl0NFBAgNWoCs/bQX4uNBUR
Aaqtu/GLH1tskHIKgGB4BFJy12TOwh2GtYygJBLlpS+LM+ijKBr3VaOuU7N8ZspyiuN9UdLMtkr5
Laz1ZRnFjJ+UtUsbQcoGhgQMsZxupsjtNJON1555WMzIhVz121IqNuIYqCJqPCEfDfGgHv91t6jQ
RTurWm8W/EKAe+wYBkGZiAm92oSggrJ8zdKXsmcADrBPhkbr5P1GwgQaVexlmNh72BLZn0cIjCyD
lqoq76rUs1V8Z3TvVrGV2qYPWD2904hJYn+Vms4sJAc5z34YrsxAQbmVg+6hZgs6kJtZWux4kvoo
HBs+sCWJXFYk7Zxh7PwCwe+jYyZ3s4wgC0y8N6EmroBb3+R43IJ6uO2awK6jdmfVEsnr0sTManiW
xnpQPq1GnVpY7yWdHBHEKHNA+5NGzLZS9xETFKPyXgZHxQSC3XQksIHV9FmYEnrpR9EtM5W7BOkS
ygW78F4bwblNHIfwxGCmBo+ep28DHSa86Dz6oyGer7+DxzgjYSqMCMhzLUY9eAxWANjhA7cuzQdn
4fjSYij5nmi9/ta0+b7IqnmmK4c+Jz4zaPNdDVXB4ZgtRgfTyqlOjaLlNILEHi7DXdypaydoNm22
B0k70HRuPwyhIeNUJReKK1xMLBXLNT7lPJCPsmfcZb1615XCoXKYv2bJGCDjTAeCaMV02PZi9hQG
BvtLtp+U2qR53Eua8x457tyrnJUQxLtoeMhC4THptW0TZVDe2wnbTkq1dNVr4D9FtAIeBg0jY/EB
6u+IzZ5kVrzqRs6DxAdYxGCsNOFawvyhJ+RoS+hHaPmZqfkeV/W+Dy0w7JW6K1pE30N858kO0jWX
QEALbuUnvYJsUorwRxV5bvWfnZhsKkzkxGu72yGW7EjieGo0D4C3SqG8EdVsqerhwvRkaMrdvG4T
stLhZIZKOo8bdR7Elh0xXBBKGhKM03ySCCMxmaeFZVeqYQ+5wC3ux3PpzlCXAtEgLSFdHR+D4qQ4
KNgrZyaExixuELOourBMI+rs6Llo6XyhPhMI6DL5LhCPQABctxWHciuKDx0BtkFGVG7oPbSCR2JK
MzWaeBaUzaGPmmUlZvuqzZepjn0CLs82Dt1dpohbmeiezKIK9KlCIPlQdPgSwSvGEzOVveXDJJCa
TWm8iUX6GBYdySf5vROwRdC8yAZas2HicxBldMi9/CIU7bKvQo5LmUNynuW6sU2VYFJqsTPpcoDO
mfOQiRpNtarayWQ9BETSSdSSGhGziZgvB5ThFZm7BTuMtNlEjr/OS30TtMFWjLJlXQp2YkBHqiom
rsljw/TOE+rHkh8T0AUj73zKe5oE3HgeO0zOvY5HH62MNyjMIxtyJmuBZBrrEUrdzCfJqaidLYLc
VSVgR8a04DEcE+2Y5mdXxi+q4diNWyyUjiNPfsTIx2sjXctdsDNBZAhjLBmtJi9K6FG7i86INrJP
enCQ7Mk2VkwPMsKwrdJhnvTKrjdeh6Z/9wR9mXN2uihepXV44yvpkxH1z+5gEdEbkZ9hwW6Bbyto
GyvG/CdXjl1LyMSGfiX03jRNzHmv0YuD2OC0yUK3Bpp18Q6swlyUeQTcGn9Lj/rUn3Yxdoq82UhE
yaIjmIS8y2KN4EyTAX9Lb54sYpNyUvOrZSEZe5V6L4pblLP9RvRLW6B13wjKu0HoTEFeSO+FS43w
hE6mEympS75hy4icYAOUhGIAPMmDtZ8waiRbw4yM+dC8IP5hcAWVWGcDXJeLMsugxz+ZRrzLG5EW
dFS8kLnEbACYijXRNXLiNLaljDVDeoaEWOgCC7K10ysR2cO4JVi69bM/ioTNZylXFiZYV8P6hFk+
V5UO1xd4GM1dkEm2HJDxF1K068oG1gjNwCzxT7iVAF/ESKlqdmqubXLjDpZxKLoEK9aAfnJjkP3r
MSmwuIOc0iRtKGO7IK0IIbX5PN3IVLiaducroEKcfuV3bCUJQNRMR0PegOsk6i278/gq5CR8WZ9S
CJCXJkTDm4KOD1ml8kL1IDvnxjwtEaJYVMHodrMsfMBNMWlM7jWVl31fMvLIIZIEfvJR4d7pKGot
HapFjzMp9fNj38kPhvBG6tFRj+NjMs7I5exNRSPpd4DKo2Oko1SQzblrlbxooebSq64KtlUqEahM
2WW1f09z9RmeOSdaZFaC+WSwFs5oJJAYOHjqazumMGvDJ2PeaacbgErYqI4PWeaVT24HCEY3qmmM
TLbIMKaLIpynnh1epz1k8CNc6d2Rk01aUb6rJR2VIfyQPNBEQYgLK+AtITnQYET9ZvD8m7o378WB
twlKTvv/iwp3NGf+fYV7U/6NWow/9c/algJWZ45p6mNG30/27q/S1qQ01WGamaJI0Xs+6ZQ55RJM
RrT9qBYk1Gf/6Ciaf2n0IcdJp6HggQC+9u/UtqNd9/fKFhwj7F88C3zHpfFozytbLc8lXXFV02aj
FalbKZWmxnAv6iuLIc7ZmbkiMx5nphdLmfRIx4xA/OjSzwTBs5mqZ4Dt8AXwu3zeTprlgf+NanlR
J3wLv17pDweGRSyHxGFR+uuS8pNXcbZSj8ujQW9v2JW2FXBbUIv9BwtAaDAQAFr46y/OWtKIPtVl
jDVUZ0ZB7HiEYuDrJa6dLSKuGHWbwHdhc/5+Yay2TJJUDU2U0vVMC/OVWnUbPJDz/2CZ0SyD2ZdD
+SklPDtVTqi4tdtQEw/SoyMzjCo94Fn/UDv8LUv1yl3GPP/XKrTOz+8yWeXTVySskuNLUNxDEHsz
ubipzfeGTsrXR3Tt4p+vdWFQHxxHEb2BtZSB0XFfxKdWpvf89SLfHRBbz/MD4lsWS27ho/ohNFJj
EOVTRLWDvBf8+qFrtePXy6nKlWcHH7aEe4lvsWKNB312mfTaMTENCoadtN2rGpa7IhYXomutHUWe
xjRb0yyYiV6wrmW6yOEYsjFsFFVZuJVua1JJH9RfV1jlTf8TI/Pa7Ir94N63fohqhtQvHXp7U+C9
CKy1Bb1LcNy9omaMLilqu3beJ8KuBX2HdHxquMrNELgLKWb4mJZkGwE3dhQw72aazrQ+ua/Qjn9z
Aq4eP/Dw8eiRyV6MPXKXiMCucijkR/VcphyDzrz9eomrDxwv438scfl6ihWJbWLMEo3PWBfv7OA8
Dmi4vl7l6t15tsrFY+25uReUxKHaDo14VXixutXXC4yP0uVbFtmKKvNhYYp1iZSsSurwcVRll6PZ
HfE+6BY1fx/I+VH9SvnmObh60s5Wu3gOarWojMgzDVstGgLi/HAlZ/TIRK/5T26As4UubgCjaXvy
xFjIcdt5kDi2P/TfvHGJAfzj1IE3gbRi8mTgFrw4mDihEyOC0LJVLMwTR1YeYXIxTgunjZy+i4Gx
bz2FUl422C6n3iF3HeYIIbuNVhJOvuzv3CGxJmpIlDdOHW+alPrd11f3541+cXnPf+NlJwqISQoM
jrtU9whi1cr4luSAB+hYz8CstnIwwpCUgv2JZb5FFrV7x3438MOdk+LNKWPl3kxaYaJm9CWUMG4X
hemxQ1ESPNPtaLB213nFcx3lWXoyE0/fuAgFEUBB+oiaMLiJIxr5PlE6s6+PbCx2Lm/c345sfAWe
veLiTir1EDQbMitTGAmH2B/6wp8bmVHtLD38IRcIHxSjy9bA2wmvdnHMCIZKRrUlffNjrjxE/BZc
wSqWKCITxtv+7LcA3jR9M+e3JOybxnSqNj7W9CzY+i++PuwrD9BvK118GY0gt8ywYqXBL/YZCUqB
h4aHac/Xy/zN2bWoWfjKk6ZzcXZblyOxWjohKUajWZ15+8pvlpZE0A000YPssWuTQ26esa2kumoA
OkabyWPW1Te/ZHxS/7yDf/0S9fdzW/gNvlFP5ymLQ7ThXpBN0rpl0pLV7FB8OgByz+YbcfgjXsgF
VfLJ9dNPbC6vloenoMEj1ScfpOw9yn2XLVzawMQ4lN98Dsaf8cfP1GV6ENTuIjXY7z9zCM0kl0nj
tqt6ONbt2PYp7r4+FVfvsrMlxifi7C6LIkkjkUriTJSvpdDPdGZddS2utc797i67+nDxWhOJcDD5
34vXp8u3u6qqwbCLKGqZdI0Nv7Qnn0BSeZ/ReQutxpvHdJglU9nLfns7hMnBL0sbBOiLl7R2F9Rr
qfEPYEGZZzufWg4Gli4rGb8rXFMvVtQfqzJ903OSPWU5s1sjWRRDvSoN39a00fmHzIr/QE+IXi1r
goYGC1poEQWw27RHiSGRItRLrTEhr2YwFsk4o7khDGuVQBkC5JYFYkXfkW/DIF81FcKYPvU+q5wg
HD20/H//S42Y9F+nzLqwcUd63cUY0fmQWsJD17BdMZq+/OZpuFJHUquKsqGKnAOEJ7/fAn6lKbGU
c1101XPRl/EurvX+FFTZPLPKB62pv6PLXb3pzla8eOHInYENs+1IaKCrD+UhW2s5QXVijK0gbL9N
UfhuufEEnN3jJoGpci9zgGnlrqNQmXq58FphjpE14fj143TtVYrKZjTyj64s5WIpxyxVKwpZasRg
6OFGr2i0S+9fL3LteM4XuagROnpzZh/3hi3QoC9iOqqJOE/1+17Nvinkrr2AFFnVFdp37PcZYf12
5uLWczrFqblQAFj1JF5K3vDvks8sUhjOlri4F3SnQokrNXzmUC475FjlykkQkHJAr/76tH13MBfX
ZihDvfQ8VhpcZstKupCSt69XuH71aZpAvcdjh87qt9Pl6Y4I26c18FX7E0s+KPWrKNx/vcb1i/9r
jfEoz25mKRXqwihZwxnBsAedqGHnlGnfXJWrR0LMJ/g29GYy/Z3fVkk6Iyzw8PKuFqx1l1nrNi+J
YrTU/2aI/O2m/Fq5i17NlEiyBlZxWeQYzBaTsqsM22z7+ejVqn3I1GZrC81DI+2qrp19ffquHtjY
CNOYyBJqcnFgGOl7ZPfcBJYrHBLB2pnJS8LE6etV/oQVjnc1Qa5jBAKf70sIHi7/TLRazl+r0sEN
InRtif/YNM1H7GjRPBvKvel0uzIHPdzJmWR/vf7VW534rfFHaJpiXdyIRhe2cm1ylBWvoRKzXh19
sxe6eh4BFdIaVFnkkoLvZ2bjZS63YYUWIu1hoktwPdzvmjbXllFJbiCmhfwbXkO/34ds6zQHEzFP
VCZujUafE/681vr89PX5uvZQnS9z8UbFyixIQLEweDqPjXbPCInpNQNeOZp+vdDPGveypFMlYI70
Bum3jgLO88c3VT3Fk2T05bFYnLI6Pflms44NQVykyYh7HidcouKyZ3KjY9ADX4rcrSQmaClF85sX
ovzz9H31ay5Or16bMabF0rCjNGAKH8+qKlj2iCCm/sB4T1HWJabYrFZv+gZniOO7J2BbB6ahEPuZ
9eQ3ASWUSrFUtvg9zXCrpOHKYnSTOx+ipx5EFwNWX0xro595owUPKb5ZIPfrqbX0WaVkm7oxHmu/
OVmD9ehn4aGJe0wkg00RNwMfZ/t6sQNaNy0z/LZ5Lv+cYba1vFejF8c1l5FXrA3yFTsMFJWrb0f4
FT6vWe5vBBKudRdBHDWeHCLRMRLk0MKqi7pV6qh7Na5IfVRw+tLh3BiYzyrhZkA4DkVa5a8kBeHe
KlGelyujZbeb2LL+mpFVUOFpcLy17j7lI90Fzo5qubM2fShp97lVMiPCQEghlWG76FpvT69xUSNG
8uKUQnshMmgb5BcfD6hzErH1+TP459MRC+b7n/hub1LnwCg+jpHkpbDiqqUpvMiNtU2HpxC8jPOa
jWIxFw/Bq5JhZ3TLBUkDo/jWRxPmZmsVXZbEAT6E7rojYN7tb8PYXcWjhWGcZAoBujQSj5Wll+xL
+iaSd5TJR2SaqWvH1HkrkFXSxEHx4dyWfrDrLG2B2GTZtoSBexNmDEfNovfmrzR5Fhm7Qommfihi
hwaFj12kWQYkiyYajuQehy+s8KB9VkrkJO2DqoAXBJ4VIQGTyBye9S4iYYwSXr7U6qOZqXd6nr+5
oYQmtZw6SrMBUz8nO5jN2aFLtVnKPLwpu0kFNsNRMST1z3X/Q5QS+G5kA42cG2NbRf66bup5aopQ
6x+Z5mENVncuY9IyAQjGhSzEB19l4NY9k5wBu1E/KvAcM5kDNHEzlB2X0SK5prwJ/adISoEubDTh
HTIyYhV95mujVO3WK5uFomQTBUun2grIUQiyLLKVngGsq4VZqKBHDtBhKuFzicTr63fK1XekpEBb
ZahhMQ/4/ZWiWr4vpYw6IfEES7o9giLORDX/5s11fZVxjyAyp2F28vsqTqrQDfFZRUYlTAhJnT01
aAm/PpRxpPTHjndM+fvnKvLvq9QABq3SYWoiZ240k0t36/U4MuPwrko1HGwtV6EBJ+LoJ1PDHt7A
b88ra8uX/N3rw+PXP+e7Y744s00UqzIwPF7WBltUluoJFNCK/puahNbHN4c9/pCzos7QEzMdxNSA
2XKnerdaDhGBJnqRQzzodiFzelUGnt48Wj5xp+Zej+E5GmSSYxPJSLmOsGd4U204Dsl+BEYqnZ14
t6bfznpZmA4Scs9TioLarFUy1RZG8hS7N6mS2roERMngZQnJkc1Xo8IzqE8Ookcz6MmkqBeRtpET
cQFiKpYfe8tfUwsspN7fsBGfugJmmFWFakKLn7v4aGo75B8WyRxdt+JSTonI7gZ/y/i4SpOpNko3
MhGMCH/fq5xWM/RApbrHup1FbMO7hRDc6MVnbeDbkZJVYy5Ta6RoFduKqJbGf1biOymj4QkDQa/r
mQkeSAzvQyW0gRg0+q2ut1NDXNfkyMfkZ5jIptX8pmfbrm2cpJ4MMurbbpJp7/JbhuoDj5fVLATB
YXhA8LC0NqWXvF8EWLdLc3xut55V2onK5L3eGuAdolaxvVJbG91tqGerykW9DVEAA6VG8SNXONc1
0GrgW+MHz3oSuYvhyqD3ePLLNawrhUG3z4jf6O6EPMezAF8hDLdm89Hm0D7LJ1PaWQKOLRWthnvy
Ghqm5QdR7p4q4847oSuxUQcUz20oT6HRLgwnw87EixLOW35ge1aL95nWU0h7M4PgG4u8Yc+zk2Cn
D3sQPTg0eN8V3ELSxIrH19005EJQ+LjRp5K+uinvYXUB73oSOZvegDuFPBiAnAn4WPgcmkNJblEV
ltMqhpmgP8XqRsclRchCJK89fN6larfC+0ghLU0PAd3a8k6IsNaFGM8DLZ2r9WYkcxaIrr0fqfDu
JZu2BiAXHoXulpCIFbJ1P3kx6XWmePwKfV4H9dK3/NlYaFBkoLuXHugNYVWA8otOqTdOlflg4NET
MBqSrKnrKDNMOJ8Wmue+X0SNekzNk5IXuxiNYRQMT4lL4Mi3vZTv3l8XBZWXJ0MnhLwxUpU2qit9
1L7yzZbpaq169oq8qFUbOdSZ4PCuyJz7TlGnbUHEGkANNf5P2jTMcPBI0+BEHnDRsOtJCTGVipdx
JrQY4VCcExcneMbS1drF12/a8bz8UYj+Wupn6/jsBdir8I/LZlwKaUwuIlMP3yP0alZWLTHVfb3Y
nzkD7M7UsXFqYF/ic3NxlZA0kqQynkK5EdHoeFQ1WX0MNfmtCeJHAKvapImax4H+4jQWyoXWKHZW
yGtgnqMKUbxrVO+kji7eMZ48aY4oq+4EPXn45ndevZsUhMVALJiXXTbMvZB5BLcxnblcPRWSakw0
zEpm7cLasiA4uHYguMsqbG+zkMRyhMr4cNvoNm4FkXCd1LJR2awEAS9GnjBT7+RjjWLdQfo57XGD
hw2vFzfvGLlTy39TMEhXrylbepLxGDb+TAY4/6ghaArIhIJd7aUQfTXvNc6zB0loDomhbEQHlXBn
CXtAlZs8DWBTBreZinJW5CbrfGjBnmgHhnGn1oiMvz6x18/rr192UWWEKJyFNOJuI7+MeJhqYoFo
/nqJq6XD2cGPP+HshvbNqBK0CnWGgq45VPfQJLrw/es1rr4Jzta4qBo8X461xucwCOQmsCibtIgn
CiKhOjBcXy91rTD7TT1x8S4wishRuwIpSLQlVfSEdM8EjnHIdEjw9Ye3DnEc4Tb/Zod6tY9yPgS7
eFKVVPfSodQMe2MtB8/uUMGC7GREVCNGBn//zVFeq8PGZsZPSCugqYsz2neIAweZrkazCrbJc0wG
Z7ugeHE2A1+4x1D5pr969fgUkhIkEpoJqriclPu1mYcMqhm/0PaSYSpNAM25OTnNk+GBkCUwiN8c
4nhv//GmPWtAXByiVNRKhEyeTCga7kxJwhnAHxCR0ca6BcWKFqCfhKdvFr12Xs/L+ounIQ8LtLbj
Z9HC8Q2iapoIG5lstEl6GF5i7Wb59XrXuorny40PztnDpwaxQeHFclUxk5bSJmjmY5VQwMf47nRe
fc7PPlwXExqtl9rcbHlFD/NKWBv1YthjzgfAgejZm4Iym4YzDPcT/ZsG7Z90kJ/fsH99nH/++7Nj
lAY0/K3Jw5+8i3Aym0n3Vk5K+LYYMI5Upe4313B8wP+4b85eNsrv51TI5D5sDF5o3KmCNDHeHGUm
Y9KqdvF3D/34V/2x1DjxHg000E8uHnrNFHytcvhwDKfRAPLWke/V0XxaGKhmf/q/RsDrxP9u3auH
+GtdeXx0zk6pWSOjz+PQsEnUrn52dRw3vjWiwGboh+tSxXuYLVBd3VYtYrVceBS0ZlWEdE+sqHv2
LRl8ZibWgC6UekraJQRVtlpf39vjvfvFyZEvrkNhMjAx0/FHKuSrwO1fimZ3IjipAcHhfPdGHB/M
P1ej/kCcSST2pTQPjSHcqCKgAmnlaQSIEh36N4/Q9bP+a4mLh9VzTA9gGwfU3m6sE0nuiDwe4oP5
zTvhz2V46WnIGE1m8Rqv+N8vbtemblD3tHiHU74HG8Y+5KncgtXL/2Gj+9uZBmOLP84aa40ls0r7
XcGh9Ptag+NXdZWxllv1d8wHIFo09ZuFLyhPisVQh1PZ6hdwbe+87ClD/hyxp9Wybp3TjHTFZCYP
+tKFfawK+aSTRLsHhOFSp2R1s0dcbactEEF/6eZshWFWWPpzXpq3RH4uBKWdF/Bts9baxXW+rcIX
0ddv/SLbxZmH5q62dcXf5y1UT8EB9YPyzkz0Bz3XMG/HGKYDxukduyhr6oKtjWtl4w2MyXPSHYrW
vy+s6MOKDq361KtAhdt2LVmrIbXWkvvKFHFmVuacsT5fs+dMwIyJlTYR3JlM9KVWeBPguZMgN+22
xH2Tiu+G2O+KlB8xxkymYMU0n2DZSNPBE1pYNCLEH17azrycSAkvXwXEOtIpR5/hLnNzT9TeCgsN
Vbo40+kJmjA00hH2HQKi6V5rrZrzNvl/5J3HkuRI1p3fhXuMQQsz8l9EILRKLWoDy8zKcigHHFo8
PT80ZzjT0/M3OTSuyFV3dVdmBBAI9+v3nvOdna1zonZTOqyEepr9rfbnjcAqCy/AJUWjNftdNWDX
FvaqjE6ksqySFEd+223SDP87aJwKM25HMGoi8ctcUvJ7s8UsM7+XENtKE0fHnFz7eiCfDVrjQAAJ
AF9fjcxmrXNnS8A1xZ1nlWEK6jmvxC3SLHAGw61pmzv2j33iNmBSrQfgZmsdArXlpNeSgzkZDvsc
y6pXdveFg9uaDLhm4Ma22kGLxpdc848x2EiQ6e+qtrYVwMnCExurJqZSTtekdg5FnV8bZMhFs+Ht
XnUHG4z73CsbP8FTPTkbZ/GSJSay62xtt/ExmMs1ERP0ao1VOb1lZEpE/ino0quTums9VU9VGVwz
UmDzCvVmm1+Fmb1FgfGTZ2/rtC+tASDXz7hnj12vP5uztp4cmj/NLZ31iwXkWs4g7bzm4Jrz0Z+9
B83EjOeJS+4jFiXSlFHAOm/wdJTk3qjgfslXLQwLOHe98UW/GenRmmiVRv9linGLlZ/xLEJBOAaM
X3yy0CUE+9NEVF36UpZYiwCAO1mBKi07F/6j1N0PpwFEAJbG8Wnn6/dprB98fcQ36YZzuVMCWI7+
rFktVm2sUsIBeA9uvZkXGni6LhdXoNAuFo+KlcOoQjiRkOm58mrtamrvXvTWFc5Bq+3QnngOS94W
73SMtqWNe7+Bqz6ApR7KpYtuvQ3kgXi5Rjqws1M0kJruLSG7wWu9h2LOjnEl73QL3HTSM/DvjUc9
lVs7r8NAWTSc3RUuprXyq3MU08AhXLYLyjtLvYtkWjXueOr9iKrEAR5GtNJGwwQydM161hWOwnbd
pz+laR3LaeLBoS3uBRu/f4+LPAzkGzHTpejvglRbt0b0EBn9WQzT1QNxpAzt2OXuO1sSrf+h29S6
dpxkelfD8KLRM2RlqJHKinlkxZp3GIcnrADe/8naTpKwQ0SbpXv/PNSV3uBqUrLeli/JdT4Ur8k5
OeOak59/vvf+q3WdgAaCx8Cymfo/D+/0YpBVUNfuJkjPc/vLKz/+/Pf/sZhEFrVcBgd1Xuaf+xJz
Qcy80jN+v4Ar5nc0Sqd1O7z/+av8i9Lx9y+zlM//UOfINC2wrvIy9QGLEOhUTuIPmHzVTiIj3Uf/
i1L1X+28/3hVy///h5dDuKWX2rhc1V5/kfsSQgqeNw4Z8E3//Mr+5f1bBJOM3C3vD56LfJznIrV6
d2OWI5g222bl0iDaAy748xcCubPcpN9XRlCN4emQ0Q09kPn0768q6IomHTBvbQyvbrdF/1Z2BEp4
P1XshY5j3Af+dJPAQchZ2AwL+o5D7Oj8CKooHJ305AvQt/GTgLmm+8/seYeEBdAhkEE4cTgKcr5y
7pc8Ri3B7Q41kRh3aTvviYc/shYuucb3QeLuI7+H4WVvJjgnUSUPLUT2km+qrfV7naABzOQPjgdp
uE1dgDkTs4K2sY1Q93pQx56CLoDLDVnmoS5+9dHTskEXc7rzSpI87AR0ZrtNo5ItnvU5IhBeyu1Q
+7vBNa++N7zMSbEpmjJckPmynl8R1SFTZA7WjSHMZahdiwKKGI6gOhETf/DUEpKnn4IMNJVnbrp2
2CqnO0pstgO4FqGmfRlBRdD0TaaMHXNBhqN9mNURISL1dpzg02gjfchnhoAXbaBSqOd9a1jHpGUc
UjkP/MhOeHSNRiDAfhaQC0gxI53QtontboeN7bpkZekITceDLPgIA2SmdnM103k9W+N3CWW2KvSD
EWsrlGM47dQnLNjQimHywWFQ5hCsDIyvGY7Y4Tf/eb1Oe0UBM6KSATpSNa+p4z7gldm0lRm2iX7f
l3Kjm92XloJtTFwcleopmbQ37KmrlJuHqAdG4Xig+iApfjwq+OkVNxMi7crJs0tC9IHR8U8LCl5y
LbppHZErZATZwR4g1kevytFfHOmsC8tYo07b1u5872tskVXMkeYthY5Ra/vU787K/iwZZtYWvA9b
wW4rBHnQ/n52IBSNNzFOLxIn4ay9G434svP02NgRuQQSQHUcBj7KowjkXoCpaep+5GreE3IVJqM4
VPNHm3phgLvRMdprwcTdFs4ukmY4C6B/AcRWqhrVu+BcspPwqkVouLJ6YLJM+gC8YpcdVhFmXulg
QyVrTB/NsztL3JeSzAGGvgZT/6kgkgJsjDb3h3wsdrld36u4Z1TgrqNOPA0RiRGGYiRTJutiCvVg
vsUAD8p02oqFYk8TIjHggQhmT0kWGh5qA0AgzENweVt75k0HOVh0DJzHwvd+crYgiKLeJiC8m946
w8fazLKAApfeDL9dlS0hFY1DbHy115H86BaJNWV2dJR+cKJqzXz2FvfE1k++Hc4Zo2NARCOQo3KM
T+jfN53rfKWOeKz0eh1JuDSOuW+EOPVtfM65I/Qrt2mcwlouXxybLOwm2SUJhlejh5PnWyAIA0b7
QOMAgKdtA0bg3Clxa1AmyyEiNcMNrdHeGDkaWibfFp1j2flbK4Mh7gEiT4mpbiAKZe3KVL/GlikO
5vVcdIQEJCtJ7V4xajIVJL65MLYd8XyaH4Ak8n/NIBs0lAX9ZJ6ntjgqNwjL1D6UWrXriZJPGn43
3vSQgLxDxPAAw/5OZ2JnVqTxIXaRxpfpGRfP6Hc4F87G5B5V7O9kDYOql9TGHzqCEZXsSAna13G+
Q220nVpoM7ZXyW0WSHPlDN5FT8ckRLWxJ/HrTtbTAyvIranloSfIPjUVSeKgTw2WGSjALMc5CE77
kCbiqJVgJE2dxQqLIvcQyIKEZsZ31beSjannkOWHdyQE14Uk0fTiwa/SL4/H0gOUGnntT3Lazpzf
OLPUwRmHPMt24h4K0zlgaNqonLiPtsV3iK2j1qGXDfZ4Hqr5sx1FfSkKqYcYolFL2Madx4m+71i8
jQJEqFXpcIN86krpPJNRY26reipCb3QJaBj527X52LpspnVUvlSWzpcx1eqnpCy10EOFD4+tE0fZ
UJ05uSoOXr7QHUeUtxpKpMswUuwTRgfVXrEDVDqoRCS/q45mL45zRJmefOZeYnnOIVy2yiiO7WAz
mIMI0U7JxUz1kyiyrRtrm6GcaUq0LoQsIM1BK0D6m9PBm7wfhQaUPy3qmwNcSxKMqCbruzJ4QpBr
rDrFwDjQb7GgeWZXnMcMkttluren+GvKipMVyx0Q750ZvGRWvLZBQDik2BRAC8EWhJiAtk3WHZ2m
R3YRXHVjwC/vXjE3PIx5uxNmtSZinvWBJeu3bB46urU3bCVgtygGbQk+71kEJEJyiGsGtSHd+6fm
ZZ9UL+lapv6hjZyTVgCqG4nu8ZsnbfQuxkzOkTI/02SEFksPt4YOF0VC0eFEIoItGxoLkTXlpwmv
3maO1JHj1uP5bku1i+rpmHQ3TR8PrfKfswHYh3Dgw2mHqSt+yqD7NagpFBOxhkvio/Kg8HZNvHE5
urkgFHqrI4HuI9ehkhhk4S5oAd8ZX0lWufSpc5QAge2gP2fQJJBWbDRsriQGstF+LdkzM17szG/u
ZGXvzbjhsY9oW+n0FKpVVLa7BFIRdp472oL7WH/RiXEoBF9PdjVNuKcuzU5Fu6QRgNoYYr9noMOu
OzTuL8eud6IQcMoa5awsgo/GqL1rTf3ipXW9STQOwlZz9PqZuXLM6dbTMLBmyZ0/kcQyTenziEKX
65O/Co+JemWm/c5Mgq+kCz61ePkQE1/y1TCNwzxBZI1Kn6MRaXzQcqW/zhL9lAn/FpVpvcZnlexY
2B8SWfAAF0RDFWkaw9BSb23JuR92fL02O4Jm5BTtOFEfDJ/IPMoeAn+j4mN0tA9HMy9mEdBSELdW
EKaoWJ2YN4MtLLvxJ71DHIuKDyITAaDwiHFpUSLYd4dqus0OS5WGZeS0oFtImqkdpjV9nkI7xq01
Mxk3lHPm8Lhv/JJj6xAcRJ5knHTxwdYZGM+my6+JsvKwc5JHZadJOC0BW2Wb3iDraNupEouqw/2h
x1Txiq/Opm5JsSDQVIRdT52J4SII7WH8YVbBnmkEJ0BdbHKP2ZfR69M+rQdrq2C+k7rkvre23Z67
kt8s4J5OHdUHYaPPsyHfCxNU2BjRlCDwChx0xkMO2mZFFF2x6gd9UzXVUZacV4VxVaBciFEkLXFe
IHrRRiTaObLyt7rnCC1SsnyGUwEBUeedBZ31uRAltBYTCHS+ggch7sZDPtvbUqN8GR7lwnSNzlpV
Q0Uvt24xgOhVAMiihzZ9bBIO/W3f050FzYEWcQ7GNaXdaujIxjQamFnK6t7YAJ/jwXgVsN1A1ShP
3ZpKXr1Zkf7A81ouzt1bq3XHWqBGf9SgbVSI9lyhmJs4ByvNCFeLVrEf8wP1NpLZjnEnsBPUgNCW
0yzmlxLL5MSr2a/WRfuDkKNVVxzyCANyXazmCckGD77Qn+AxYeHlLVaP0n2Z82ZlAMyromMXF3tp
p9sxYOQmxb2fg4HHwXIXS+sxQpMCHOSKT+oAVuex6T7JPomEt6S83aI2XzV++xLrr7oYblVSH+v6
caYqy2UP4gFeIEjamBGrkO2mtNhqJisM3LsZP5QwQVS3P0av4y5AYuRvxcpbz7N1bjzUkq28CUse
i3rvM61qiVSq1ETAKOxatz9oroFB51SJ7krG8LHpxqsniAXBTlWPX/agL0pNWI60XERyiCnRatt5
9Dsux3hx9XGvIsNZiaDdZzlZrIX9GFPjW7NgLYdfVEvCHwbMeW531o34JaOYS5P4UnLly9vpneKR
ufLOrEl3o50RD/SNkJhM3UPMqukTmlzhMIl4RryECTCs/tkqDhzGkeG+q6YiV2wPIVspXlwD7jTG
NAIBV//KSGA1IRPm7171PUKLrm6dtpZ8s8W8n+iPZ/PeSnamohz4djjydOqe3JX1ApZe7rl5q9Bs
ERqQEjICIaPLBkqRchWP6zK+Cvc4NI+Btun5LixEru4e6Y5S7xE3ycp3aCJIpKbvSQG/iSF2+9AU
3XK9nBYAqSfdeox9YExL7vWqTw9xdTfwZpB9EmSR6saafgKiJFjWP2ekmhz/af6h6dqOS4CCrA+C
HbX3j+P4WHl0Aus3DTwrOHEBprqy1kb7UZj7qHsPmtc8CXVURBGM0jqoWfWhrZ5SaFiRc8gx8sTW
hRJdMLwsKY0hCKnJAOHs3FvaL9lExDiAGB7NVRU3oWZcJo2oV9u5yBjBggCMzce4OB2HCnQn0snG
eGAEsTZi8zBM3dZO3rUK2asF+PjVLAmQUCzGd+3oHLvAP9O1frFSAix5hxO6aXJeOmRZSJ1JuwnI
AdoSkCHmL8t+T9S+R/tfyVAz79LxZJScGSGHOhuqmN7Zcpay06+e7ST+XOLRbGIwbPQop7y/5iU8
6E1s7nz7zLFtC4znUinr3iZs0I/0D43s1qYkOJIO4pRudfvdGd7i1L1LkN6K+FGrk0Mdc6jgwenm
izK45oUN61wS47mc93O7X8Ck3jaiAnemr874oawXT5Tb8Umkd0UOXFD72SkW/gYwUbPJmOPCiVhZ
bLhqOsUOGTuatWmjbQf9eoT9X9wZ/SUlyjO6Ad1y7HILks0sr1yQv8BJj44DmKmmU3CDVz4jC6lR
9SUd4rD7rn0jloymr4PnSBrsa7zcMoDiltXAqNVCaXsz4mcPBI+6kLlhTme+nghUVrr5vNA4O/BM
UHyhXFUAg2OOYjwp2npJka6aS+RegpruKNlkxZfTZFzHWpP7BuxPXr9mxc0pd50G9Y1xyTg9S5cs
g4vTPg8a91veZu+k6LhHcDpbMttTgmSOmciPsdjODlLxOYzFr1jtwKEp0rSbfOeCr3E5x/uKBACs
1uDGbOcYDT9T9xo5+6Y7VphBVRtxTNplLIX5LubZzhz/iX11TYqiQ809G8lprE6+ntzZHowdmPex
edMZ/yLOW9PflzWXPB8ap99n8ybXkGGb6wRO10QRM3J0a08GzVy44CbYyjKF3DszrgEdm4Ex/xYa
XYaO2t5gp6G3jEe2pjj2NxNgu5nDsJ6j9TS+FB/36D9z1BZwjbzgOEXBoS3e9IGBCNlWlgZeX5z9
5iCnS6MdUhrA8NSgot8n/RW0ehDRKOBw1OrPMoHKQ1MCqNa8ZNDF3aZUYeqAIpJvRL0GJD/pMU9P
s+/FVqXJqbW4EdD+NP3OjvKdoQ49EDTX/pooj5dsVWiubrAZph+tek/9L6cgH92/tvGL6zL6IfGv
fYRDTHmo5Q9F9UTsouZxpqR/QWfb5lYg8VxnGnJWVK8o04v4U8SXyNrqdIraQ00+aG/+cJ2Dgh3G
T5fwSRfCV1oRMntespCbX7bBkDx90Ms72/iYBxTru6q+nxGpasg1GwLwLrrcp7R7TDNfmVpY2m+y
VLDx30xthx9Ck6FOV9nAUJDiesAYuqAA53pXafugvIqeFbnZDt7ziJWYXJlYSu67WtXNL40wg3J4
pfCDU0alS1CMtgss8nCLF7d7aQKo+EOwjgmI8qaTnC8Ox1pLLTTljyZ5GDwOdaYKR+9c4161xHNn
g9/O5SXLiTyK4A7y8XfHHlq2Kw9VqjbmCDRM4pMV+yBfS6bStvUkO8IcyMiUhHYxNQB+7zFPtEPu
WEw+96zddQOytyvzWIIFDi0zH0HkBY+FTiYGidnDTMuleunVl462wWxMBoUM+Ii0TfdZgEml+4nw
ggwkQQws/ouvQaPZRC687oRCIVZ9ErbHevfDHh+6rNjk+Q4zPermjTM/NeLTCVLIcXBmNTDiFA+Y
Sqb9orgGHMn5HRB+cwVpSKfiPHV3vL95vgHAWxk6G2fZrw3vV9P+qNOHHjZs26Ld2ebEnSXyjYsd
JDgEyAF6eSyAE44xmG56okpD8TJ4zHV2bfbUN5fcBoppXGyeBFcSCwZLYnSuYs6hFVCI2zRjnJ8R
robK/47aKSzrJ+HS00IarCNI7icLai/ca7Zlm1MfV2BS03bIrUfT3QqqPllfXOVuqhl6MW3jjr3C
kt8zoVaD/DE16TWBrBx31ldKt6ABS15Vr07l3WxbfWfEoVoTkR+4TvqxfsfwvCq4DN06S41pqZWN
926mfsx2sJct9GUt2Wi6+7NjxO6Z5Z2KaOguJXuToqOKB6JXgieOarQXUlbXfG/0+RmxO/vttHWw
SetYWzxTO/kmiVpuybv9VXc9PUj3RAzXTpX+eyKsN2AFJ+kVJwHwyKKR42XVHoxeE8jLDKyscK2f
g57e9XDjC5PzSowtbUEb8qQzNeovSckJj13f9/TPmQGZ14E91xiUmUB8WVFIxT1F46cVUwEpc1uz
1TkL+Sig+0UBABjVstCIMyaM1NUzCKMbjYPP+zbS6EWwSoEN7kH0yT1NB5oz0t5FGEp6YoYdjcwN
8qAXN4FsHOJtR+o0xvJGuzZjIPXLGVGOEAoXZuO9l9q7zDPvfDLcC6RTKvuZEUOtpLZrm5eitAhr
P9hZsNG7fOPCX4/YL2LzeaJTHLUuSvuE92GsS5+oPqhsIF+3gi9WpGXh3CWhQYhrxZ1ph1PvLhPP
/pQW3U12dMQ7Cj/i1ZwlMoPvHEzNSlIZkhZvIVYt0QGXoGNazVsHVrftIphu896ZAMTvp8b6TDtQ
pKSFnRpD7UejIpaleCCgdR93YPMyvmSxcS2qWsHseKwLZu99tQPyxiH722jSDZxL+h3JcZybRz1h
hxYLyXS4ZGnNhNY/E1Hwgmb9bC58Op62e69ixES66SUh1hBcJo/MS6KAoC+dEc+m8YTEdiCax8wu
OrBAJWI2HhJWq4nteERr7+8EPdnAma55HGA2YkVPp7CAOuLYkoiO9hj5nz1CDsXARIFjTVRzV/ri
kPYz88dk3Qk+QhCPp3JBUYKTWObv+HOj5Kfeqw0u1yP/HqriOhI8R8tvlc4siSDiY5JUa3oiGt5X
B+rulMe/igGauifLKezntx4kn+uKu3ms71SenwUbqdcRzqurX5aX/RDZa2xRCiDOoWZgpPeWy19T
nT5XkbMbGvMyDz+ryrgU5fBYtsbj5BQbuPwESYutEUBjxPNSam2oaTAos55QFY+jLumrFKnec08q
rofu3oT12GhFWLtkjVn1oZ2WXheMSKs5FWl/YIyMWmQgX6SjaRogU/jkY4F8Zh4Jiv5g+3s2RLsP
2KwjgAZjm60VXjiwj/dKEzNQFvWDFYwX8NHpiyJ/jPpOWxnW3NK4cccDe/V3bHjzZvI4zkm3eJIe
n68zMEw35iw6zx5HHhVFtHMnjx3Ubg9RgknQd75qPXiZu9jckON9Nzv1SQl1yCc+fqgOilV6wQ+4
tT8cXUNdOgN5S1dtBSnIlXxO3YXuTflO0xABO/FVxcohGE4nTYVAipWeHkuCtqWPR6Ib18g7T4y1
Yg7HOmGispzXS1Wj27d8oqKDTs6NX8cJkZ2ze21SsmuY4M1WvwOCGP42Qvx/HbZtMb39ExRh/f0h
u6L8l6zt5Uf/ziOENsgc3VxYCYzTEX39HUgY2DC4oYx5MEJ8myH8X6PXDP0vaNzBDjoexEGEgfwU
R6i/ptfacLYDS0ct7yEaDP4dIKFp/2FmDRQRJSD5boal43JelAD/MLMukS84cepRVGQU3QWyxyYp
tkTOrmOkIE0hgJ5VG4VjaciMkOX2YPTGe6wBjoGOXXsuzoXhqaQWA/D8yLH01dPSN90AQ6L1t9iJ
bymnBi1NCf8CWdtq37oHO9YQoR/FT0ZEqU2rSqsgSODkTPLmMvKdgT9FmOx0SL16Y+jzLkMuEotn
ELzhXCVhMUTnMUfOEpdhosdvkZNdAy07Z14XBrPcE+X46OepsWLRvEg3QDOe03iGp5+op4GkkBhD
AdayBm1Y7dFNxsLYK4RUQ7nxYHsaQr52JMybVnIoGf317oCFk9MmcXQDxFNa1KA9qTYUGQYejBdW
E4hu3pcEr2Ihb4mb8YjXOrTolmfWtMXdcClkt4+c9GjJvlk22bCBYBvNOK91d0LcQsO7j8D1Dgwk
xKbIizvCM68WbeV1GQGpHstd3VprQoG3Vj/fR2xQuufw0vNj2Qx3taO9pbRdOloOZlvsEb8d7Mr5
ICHzmFPjT1PNNfZP6fRto8CyR/2spUGIbeGkkZS1mA5behiFCW6Y/nLsXqrUa8ZdkTKPAz1GYZzD
8Y82niBeBB0ZeMm1SJA2g4rbVkLDY2axQ6emvosG/E6tdjazeAOG5NWj11GIOQyqZiNqK2xjavWk
+9ZjjK9V3W0FyGriRlcg4ffCMg5Aw0JflzsrKXe6p07zxIlGoNMa2e/ILE+uPJXfwpYPeHt/yYV4
W/XyrvKq41jQH9eItZKMCdEL7Bqh3owi2Uq6J1T18Lmsr9mbNoK+F4hGetItPioVwAlnW9as5NOt
7ZfO617wqYdV7h7blkg3q9paeXBgRd+JYYQXvkQLquYw2jryJnPL83R05+rTqIZHwGCbcTDDTIhd
EM+nxMHKNUQ7B2AYOJYPnFuQt68esXsR+acpa/3oa8+1NV8ihfI3HeUPwYm9bKIXY/SPTOjCqQuu
NVBlDekgFHM0ihG6Ppv9wGSQELfiaUYsMZf6XUT6XT5/9na9VU35WlPTGUN+MWtSX8r2ux2Kz2Cu
HgfUkv9frPSe+Wcr/a77aLvmXy/0y0/+baG3/+LaLOQOiCk8w79b6J2/6CzyaE/+RybV7xd63zHB
mpq4sygZA8Q1f13o2QMcZLwW0zg4bLZp/FsLvbNsGb+X8aAWszwd8q2zKIb8f5Lq5jZruW/MS142
X9C62gccmbI54dRepdfc7xk7V1uFcrKgh5WPNg+Vsh8EqKwIsLzR6sx7k10xVRQ+cmT419eH2h05
OXWMgljEbTYK5Glbz2PVRG0wYFLP24huTryQqrW7ulQXI4NmnijtR+mTbSgz+t3TuQ2Sa2bJTQdz
u28AJJe/0BseJEQysx7haDcD2XbeFYkDsUDJprMhSMRJ89207kF6GP9z8jop+pyJs71jbCZJWeRO
G9n6O5zwyA1T9itSnrwxbMe73GV4PidhQFLtanK9o59FWxjwaAewny2LVOEdME8txssaXlZyKkp3
n5SLIIl8Y1wBUli3JME9x8TCKf191QX3UhfHIqa8Sv2wzmc6u8TjQLOql+TpA5rUUM1kWnq3oXqL
YxY2a2KhJUKQNG8bHcpg7whqIMevPkYQBaT+rjfpSbOavR43WwMTagYCcQnRrro7USKWVvuEVnxk
M+FmFMShGckrf2WuopMWDy8B+U9jnN9yHTPBlBHkvGWNwGtaY7Dl440Z9Mk2rGedLqW58vVH0X8L
ZSB1QcBYeMRJ5usgqm+VhdOiq46mMybrTNkcAYJtPmh7iCUbzapXS48uIL07zb9nbzx6wP2F92Z0
wykqrwP6YezPeqnTkJ0YvrM4Vi7aqYlcm+RBs+33wJErkwuLiRequvbD1PRbj34q6dIPo363/fqG
omLrZfbWbc2LQliZIquNXbWbefkiobfZj+w+VVBu1TA/xa71IshStngLaR09CmRyMi1CxcnPabVt
roZ3rvJot2LTEwPiLwN34YYjFzGWUOYNNhAzOA+WpOUvtl5SnJtA7Qfm/LYV71PCmWqdu0uckU6C
OR+ujxYtsq4pnVF8z2tI64SCoHLt3EUGuxnMcR37F+7gXQGW33CLbeF+uFBegpkIAIOeoPWkvHub
MUQZP1dzfcmZnrteuYm0+BQk5Jo27dYw0A85xhZJ8qohcTW1si8xD0wgyZwYThRxgBleg6yH/paf
vcxgJkR6SBLv2MazsjuM6Z69OiTygpbosztnOFFJhxbIyqe3tkk2vpTHHEhRT7KsUdahxWMKTntX
Je7WGLPQNaptm8ybZScu6ZFH4tEL2m1vRahHLDoZ9tZ3cloOKL/bkxDfCMkeraHb+khwIzLSkBbg
zX9DFkJ0CuEWwoo/RzdfDQj8OpgHI9EA0Cz2ExMT30s3vqtdnCY4lI5GF5B0g3hhsTQOzBYmmxPK
sX7SOQNWG/r/5El41Eg18vb+gPyNOUO+Kug/FAXyLz2qHySxupnZHnQNDVyXHmwepMZZcsC/U+Nd
LN5q4vSqKb2OxOZVNr/ee+yI5tRlTL9uHujSgOfPDqPR7gak8rH3DpSACMB7y34jh4YwjT2zEnN6
K7xjIT6T2Di1fkKlyc5uDpcCq9/GnIy1k9V7mUbrkkO1nWB3B+ZSDtphGEz6hdgWtCp0vTm0OWK6
pOpNKj5NI4fEwiHODahMbO87j9D0AakWcQeWSI8FXUe/UBv0AKFdtNvJsi856ifiOM4apt5xai4z
MZleRKc3IY8X8mdsDDut8K5+8K10noPEYxjo0MLXjrnf3Ed1Gl1jja6Qm34UXvRSoHFjFQCYNzVI
60zOzePOIfGWGPqrXIZhtXvqs+pc+uq9FHeM7fZlp787pLTymHyikw6DMnupNEKCaXwV3rDr0Qlw
hAqHma5tN7J02vNMtwSsjq3cd5JlrlLOd2NnQihoAygk8jbEUgvlvJzUuzufb647IR0BEs1IhfZU
Xm+7uLy1gzokKn4vXRTy6Mqknp4iehVaWT21qfacTQNWpwC8Kx3S3nipVXlqcRslMBzs3HiZsvp7
0ggqn5qrocufmaMuZH6Q2zBftZhZwlCfqqLc5137LV3sUJW9M82kX7FKm4V1rHmMY29+8+rgKeDv
JlimlNczDPFvATJEr+33s+6sdOGFpj9f+8E7OvHzqOqLLftbXv2Yq/E7tSo0/vEq0cImJ4taS/Kw
rbxXP8bj0T+o1r8MqnhzzZ6DRrzVimxvRKnOZlRt/m9VeRiHvkoFJlbE7X/svsvrh/xu/uvSKPj7
f/79H5v/+O3P4rsMP9qP3/1h81uG1X33jXjtG81H+7eI8eVv/u/+z78mYT1N6vu//ZePnzIho7Bp
6+SrXSq3P6ZkLbbV//zQf9fVSfP1kf+nP/r3WhCysU61ZfsWrqil4Pvbod/+i00bgBM8GDjdd4K/
H/rJWzeg2wdUgjq+rcWS+z/P/I6D/DoIbCj7v4UX/DtnfqwCfygFIfW7Dnhal4X7D6UgKSnsQA55
6/CCfpNUG1q+cvonUHj0moYtix0d54eeNGjkPVBMB/bvehfUMf10EmUQvLg4rwJa6AVjeNySKFCc
sAlex1FflcbHgFUL9+C6Fp9jzbcIyb2j4rM1nSanCcvkAqdq7dtvVUtqRgALLA4zxnfAald99+r2
TKiQtK7FIaFvjXhi1ZdNGNRG6HXk3y0QqZ4I8NGG6zGvGt3ayaaldzDv7ca/Y+Z+EP6SQ2IduqIN
hUUwJfgiYyJniyZ0ML+OqXk3c+JTUxtKpk1JPJ1AsoXTzDlfL3aj+5P19NI5zkafi08nTa//nbzz
WI4ky5Lsr7TM3kqMk8Us2o05Z+DYmCAQAeOc29fPscyuiSSV3VIitZjuEclVFYAAcbd3n17Vo4I0
+Va6XIIl3GnMwslcuQb980FIA/GgOGMhnshBOn13LYbZkRQQ7tVXz3anxbNsaNhkVioYFX45T+uR
fVaae8zj9hJjjeN7YOIcRBBQMuyqRPQSiuXz/DIXlDQqqS/0zNFyz0Vu4BzBS9YUTqhPsDAwfFNT
grbD5By5lcEOB/N6a1THwHyM2SFrA3EY6ykJ6Lo3yfOw2wiVw1Bb2DkCAa8TvvIud+SqsSt9cvu8
emowdmsGHevrDhR4S2LQHBU+G8ZwUcbIrTkc+iw4CTFx8R4LOv2BBrbZXmLaxjbctcu2lykfb7I9
3RF0QWEvn2fzNnbvYfM9ZvgT+cOMRumPBj9mp74Kq35gjN1eLeTnLNev+tIeSmV2TSk7ClSL8jtJ
NqPEPUCqz3E2HIpCMrEy1rsqhQGT1a42SJ6u3uJY3lc9dgR+YzGduSbtaGpWCuTK0ocuDPwqbrYi
s6c+tCz3ebkH8xrKe0hlcVtklzEPjjm2JIEIQqNg3eKBstF7Bjmx2NHV41hrcU1ZghTCFbKgOoGE
OIlSec7maCsKwmExmltQxbYGQ2jU8KIiQDWl7PJjeP0aqxs5NXHLFlHlWPKPYMK7rwsbpY79MjS9
PsOkLX61OdApy3gOzZCc44cQ4obAcq1StKO15b5p6YnsWW0rJSsNfdqYOGUqOT+okmx3XHM0i867
yR4a3S7kL4XVX8+lqcwXtxMAEbUwoOlUw+Mid0TgBORkc3IMaTxQwIarV7iWXH2m6TAz1pb9R0Hd
0cjKTCoFT6EPbMC6zsJnNES/0epjmrzK67qvB9cpB88dYTmjFpl28aVTxZsYkd+Zyt7s+/eEkyvT
KfBrNa81nuEePXTyR9CmN2iWSG84v/M3up23QvNNIYtQF7RXhgoHfW43UbPVxdzJwRA1Xb03rcVW
y8nGdHyWTdpwJ0wMWBbJVbMS77yV04bNld6q9LD2eVVJ7o68BjLKfEOLnZilb1OFm+Ys4XZVPK3E
hVhOFCvkNFlW2r7K5zeTt7fV/AjWB0JzM8ag3GiCsldIxGmaL8Z4Q0hITCapdCFzG5pNO/YQ5F9R
OLl08O5rM2eAGrmQS1VxnXdav1NN2ohHLwzuRcVSmdPdwtc1GYGdxRazSWHPZuH3WCjy2PqAF33L
K1pVU/0tVLknTaYn5sBjG3Ve4BOJt2CctnrPUJqMxGGXpzBk0ihZVC7MkBOhcvokatxkmc4nNc/T
gr+rvEyw3JIse0nIi/RFtK1FGccyLlU8szHeC0M468xzA9Wt2oC/MEQUf4umD4hOx3SYX60Rx00z
rxm++dhM2Wk1UMG59kSjgzQI54ktX9N8S+NvwzS6pMkdE2RdphHI7HpIBYLxoU0wKLhoKjr768UY
3aEWcC7FpBMo45u0516TkRwMidxEk+DX+h5101PNPQgbt9sI5kPHrRmfNstZ0Qt1bat0C47fDnIU
QkYKWXLh1V+WCdVYNMzXix/hR51q62bgh1ggzhjgxWShXU8i2P254WBYZerG8EuUcsS6ibfP5UHo
KXia5Vbd6Yn2EsWKO0uyr0N2MqVrbBH3woAgxoYTjWQErOozR140R9Z642GMcW7SppaMGTCxdx0c
1mz+GPh7wz5/bLX+VGJ6qyS8OSx2Q0M8Jz00U7xf8eThgfIqXGtx2ZwLeP1KUvh1QIOupXO8/FCh
Rql6Y6tabBsq9wSsJOZYfCX0aSFDvjVSfrFSrkeUUA7mg2GKuzjOCCxot2lCCc+vc8sCMqIEDSvs
HIffrJxsBgoQ/EJgZQOPrnFn4IRXKIPUBa7QxbAtyS3o0LE0gYcsr/JFri+j6FicUBq/Gig+VGPt
ZsJ9VcTCVvtSC0pxG5OWSix8ODYxfmtWv8tWwVrTvKnsNz0CdpggAOnzpQ2FBxJ8dkeiktC/1+jV
pud7CPVVI3msqUFL2JnqcCBS4aLxji7JYNaL7pkI7FOQn9kqeCMOl4w/v0aiKcCjMBKgGDDMsH4+
ylW6rya6C60ZiV3zMmz6VuvkBsd+oH7H34wfoufTi9M8jodFvTYSZty02E0NW9+MYozMCrbsQLEO
Y+IhOJaF0b4tGXlM6aBitlImmtP1AlOhSaLoPGcnDjWicqgt4TWHmZbJJyvqfMssUHduTSpsRsYt
savtOvuVBvU/fRGn/qczuZv9Gwpt8/mPBdr1c/8+lCt/M1bKxq9jN7iC387kIlkhGAaKSaDSWnd0
/7GIs/6GWgpvUjMU65dlG+P6/x3KaQwzyccAh1UAHVr/VOstOaU/DuXM9yt/2mITJ0uU7f5+EVeb
hlAahYyIIrP9rklL+40pNUg4vRLSlaxibB+wAAfqcMwXQBzlJWZCiLT3PI7dZuh9cVG2rUVlbat7
6fSQh19qUm+LTqDHMHKYGjddDf5UXVzFJLzHsy8sBT/NoS+Y5UYxRzoXKRzSdZzf7S7V5xNi0/cp
GLFhtp7Si/cweDZLrEUDO3P0BS16D2W6qyuYtXr4NHHdHCCD5Eq5U8YQu+pJtSKvwD9J/psaKgGh
wHiqyuUtY9MC1tJZdM1L6TKHTMYxaaDGLrN8H0PVEbCbmNQrRnF1Dlnz86TELr6EzzSuTNtm9czN
qJ5Sj1WMFtjuYRyxMMftLubRzZSjbSaaV8AXQE6d/F6M8QxRH1+Q0A7mGyHufZ9g17VedJOdGT5w
IYrhITBy9dVNH0ioMx1GTEsx6722yZjCwdNaqH6NjAcndyORtKNGTq6mOlsbvCTXqMopiFvWvtK3
b6w1z41iHXOcuaogOBrZMPgJ+kPUjOcRDU2assd5Wc0vgR3qAX4cgdDJulNr/aBuvW5WnW49A2TC
aFq7T9R+M46fGDHiVnEtLvZYjbg46bUrSXhEGtqBmemDevRMddjOOGaT0DpXLBEl811k+FOJiNQY
hqvgXWrrB4YwXy7VS2Qp11QfvlFauIuKEqkxIgcaPQxF50sESyNgBW2qOCIKSxUpCOUGPl3psMTL
PhQel2H6xImPGlFi1MRI1PL6Swbq0GfBmapTW8xXKbS2w1STxF/sIfys+tGdW/EijI8zvGS93Otx
tpMS9fuMgiOL5kmXhaNaM+wF35bE2plMhRPERW706MfGKc6Vw1R2j3XCyRrhC63HdZ+HCFfoNyV+
lyLlnDIZRYt6qCr5kpYrAxL5G7VtIA9I5tClCcapNTi6HCJyiyuuy66SvDggsl1tXl77kNdvMTrM
roeh6R71IHRzOTl0He3ss7wVisYjNoUCm2zFjL5hY3ClRnRNobpSvse5mVwmjehEqh2DVTedFpTI
BYIDfuSIHuGqNfHgS9ahZ7MqYfnRedd4DYVguPCc3LQQEpVbYz63HauRaPhuyg0nbnY35W7PbOmb
I5D1Grxvvg8bg75LohbypPpiEL+ZnfYgxe2TbKyxRszbhYQ1mqJNghL/Kj3od8rP/2tSj8Kq7a+l
Hi8rmx/tPxR61k/8+5mi/o12RVQeVf/V3IHS8lPokQxOGSwemCrA72O8+OnuoBlmPVcoupFEArS/
OVQsixUdjQoUK4hs/eR/RukB7P6nQ8UASSjLKucTuz/tD0u/plIGRcvKyGO/Vts6Dyact7BMuUzZ
/TPoxNV2hAhvY+TbQAQnXb+V6hPNYu1CN/AWLYRUcdySkvHkGMcdhtqNSi49cZeRbY+N6VsiaqvY
4bN5N0abNWC75zJp7AK31XyuztOFLUVNUzlf0JnKzfN8E7ye8NwteqR8dWEvU/oppJncq0J/5P0W
bMx99p0jTq/s1xQrsuaVm+Sxitz0nGm8x5x6te5v+i2D0juM2ETe4C9ms/TFz8OHgh/xeDhehyur
ow/tSLDihnJvM9epexQYzCTLp1nZORwQcdvsCmt3UgV31r1ujdhsskf1hyBvyPUzwa1szs7FJ9hh
qRPcnuOo8PMFG8G9+gQY67JZvGOa0i7hRyDt+2zbtQzo90Jz52VrGLtcOPbWYVZIOnoLSYyNsB8r
p5r9cZukZ9yR/CeN+6GwaQmzimONCITRwk6wK6g36VhrN+3YXHtybeldjW3liJgy3HoQiJjIJhb5
+Ufygo1dIePQ7+QdIdHakRov7/ZE+yMS89oL4n23yVj+5bd4TzAHFZk40gPBs35TLgT17hZl2p0d
PCWhE1vunLqhfAjdyFPq/NYFNwhJJTa9h90SezKwR2MTn/Sddjcqv/5MWnsGOcxf5WS8ox2FySZ4
nb64llknxc9eWA8A0hbOxpP1LjReGlyIcSvTpVVscSaYakfGIY0c9REDDDEKvOHkEdnr9ZknR3da
s0fOCLaAPquoRdwNeIKFfaJv1nYlHtwWmwMUsBMjyXSPuqPcunxldsZR4xlMCdifcbyMx/YqPRHq
+6hmjsENVkf5M6aUfnGppi9uw6lTuWBcmg1ZFcmpxG30kYZ+SYSeK3PlSu/BRZ4fhtwtozvN6We+
Tcty5Ou0x2Zn7ONrhvlVR1D9Ettt3aBEg4S2Y0L/euhnH2xd5+8yvxmykE+XiVAyxlHMLKf0eEUe
LNk17UiW4fZ5C0jJLx5OwsKO3ueXcoGtb88FGZFrqmwVytLFTXYzXwKiPhwsLyMpROlupc+4wElq
9Y0vmS45a9HcaKWtgBB2M90equP8beovrXaph/OggaL2x+4hy64N9prmvay22S3ZCj2J1UNTeVr2
+f/FSaExiv/1SfHv3z6K8OOvDov1c38eFqaM08+gF0xZeWk/zwrtb7KsYQHkga8bNFNxwvw8K6Bm
ruBMyJk6nM6fF5DVJChaeEYUUdfxm7Aw+PuK5Porv4Uj9y9Zbr8gdn+HeTHYWayOQ04RaMF/bEAy
RjmghA+QmTA3bjDSVt918KtwxwUB2yfsuVP10KLEWMUI5KF2R0G+zM3k/OaX9x/f178VfX4t46Jr
//f/+hNtxpD5OXU6i2Xca/ovfsXf+BGJC6dFB0LTo7jAzTpzi7DulCb7CRAmuPG3hWpt/vN/cj0E
//CT//af1P5AtkyxywiJyD/Z15/zCOjRHKlw+K84uX9m5a0/mazTVQPzX8PT8/sLnkUfaMOFIPWU
qbmPBNGpGXBXw3xM/WnT9U8CT/xOHXfgF+gIhg7yFGTP/KJWUL0qNhtI8iFoCTW9j+VdUx8TbkR5
tLCsNdVtEQ9OlSdv1iLsp6jy8jZ/MZRgv4C8S6sZ5zzxctT/7//F707mBfin3x62p/XFq5qm8kck
Vdli3gk6WGwhYnskgFgxooeKPetQxFvq10/d2G+nksMqEM/qSitbgou+VADVMqJ35X4KEkIIsnoh
v6ttZJ2oMwqvwRkvWTzeyJpoyriXY4XevDZwJb1zW728RWnmpBSVFBaZUAVukC7pTimymNfUhziE
PRdrT43Q3/rlm8LWaVE/J0tebZGOpcU3s5hgmEUu7TMsa8ILPAPMflPsWZ2268IZf1L2uIzyZqyq
y8AuIE+Vb2HfIOc0o4uS+9BmCrun4HsyFK7VJY8JvDoFTdlcTCeplX3XlGvs3xlK2YvV0q1GBe9E
vI1K5Spm8YFngWOa8jGW2E1MEy5suBxY+NR8fo6SfLNQcpEvnUpXmES7kkh4TwamEu7kuMeCkKOh
th2ymV7vJLm4ZitKSa+n25Qo9rpTkEgtTLO2m6bkcWwt3wxzZ8mb51whJb7UXMyF+LUWfiwWU0YX
vxqId2NBOjkXB2/kddlW1rE2QCpCayj0wqm5HIlyc1PSFywyTpMIOoZKSL6WUt+5EtvmXPu1/H0G
pFTr02HkgkSO3LZm1c85rBqIjPJ5wOyaxp8k+shZKo5WvrLFxhILeeJLYNcRlonfg0TV5h9Njr23
XfCkSl4HqpxXzaZPwDBDk1jk6pRJTfUlNiWvO3HtcBFu+WKCpphRDU3zh2HC4aAJD/5kmm2qabIN
iyAHjqS+yqEAJViKi91SmKAEh5vIZr2Iln1KEKXFe6kxRppL7+sWq0r2K4uEZi0vbOFqDxj1QeqD
V4tfdyIMZ7MedxZX2zS+NzkBTPh8ioLuSPx7wdmk1c+SFF8M8b2QElspCCv0477OxF3ON6YOw1sq
LE4a6PsoUfmbm9sOpGFkyid4CNsEbba3CLOA80siwR7Jg0vLB8wPpwAeZKxlRpnI7trcZdns9XLj
BN1OqXgG1MslVsEEVCOhaORj4W4A2pLJXugaqE6iajORfC2goEYk4dwSI0p5I5FJIpfwGBK/Yae4
GYcHvUmvOWiNQK/tkkBNt0gXE7gKXCu+OjMRKC0sQVNsPk3ze1LKaBQTAU22reXghlRbmFBO6nT2
ova+urinJDzUS7oLUZvaRMZqozqFRsckof02Frbhsr5+kjtOvwUcEY4ffFZK1e8aVTmLZESdqm23
IH6cBQI8XXQA4/uNlYCyksk650gl03DIUpowcYHJFMvytPQxyhlOai5kpkcW1y3jU1WrhMa5bgvK
Z8iQJLDzzZocNWaCXjRs4phbQIdXSvmRmuZ9mLaJJWBk5r1ujgc5a/y4J9alyT6GZ3eup61m8LDB
6x6FL9EiEg5vd7OS7JsaVBAP6Tq06EsoeA2RZiOM1kX5fulGkF2VXVvxpa+N01ANXIx0m7Aej5iR
MFSCq08Lf6RG6nUT1r1UcCvWhyvGMkyN56LvD1LELMtMShGDM86VIyP4LSw6WpPw6EiWuey9gb+I
xsNQ0Z/CKMRTh7UrW4Ok5IU1rF/SeypIfk8e1uBQmsL3Uev2VaRuxoBccIT6uGyjGu/UyAqQ3Z89
412cB2qSRksBuBK6U4N0xh+14CJkLK2dxOCmFFKgrewVFb80AeM4kDPjRy+EB6wxpdpttBFXGC2p
jDtep3+v4mRbxsk+1FjR11bKhnjb1m6qS148lN6YjJs5NLbZguFwqTdC1oI5uWorr4xrCJ4fMLMA
XrXiZuIqstLcHtB/dCiNBNBstf0eido27L/ypvIBxWy7wMLyiKPHvM/oMnG12ErMU4iID2AP4Dy8
nGZxcKKCXwL77rrPfZbyuwJ6Qh6NthgYWwn5z1L7Yx0T/kQdqoUcpsS1VbNjJxILNVTaTpJTaq6u
bkALAFMDa02dCZ4FmCKt2v2UV9vIapwu7Tcp+6GqFl15fGyQUq1w7XzKjnkaO31YXXPWFCw/7Jbt
Fk6EjSEsftl/D+iNBqTiD+mTGj7C1d0krPuWorqlWbC31BDj6hIzwtW4QZU8PZszrFJKul/TLH8r
lcU3GgILQfWtFkQ6tmHclCWqlVi1r93KUcpzvn2VRoZghs1VQBbLciLuufYyDu3CGyaGCTr4kEcT
O1SCE+f9lwWCfY1A8txzTfS6Ip4Pvwwh/9MXG2uV4F/fKx7iuo+bv7pXrJ/793uF8jemStXUePHi
9TGl34hQ7DzW1YRu/mmzwe1BkVZlinEUcYrZ9LcilClhM0KHgnfEXUD6Zy4W2p8BkkwxlqxLdHYB
pWa98fvBdw6BRGMWJY0YdfnRGpOZHpf0e6jAZDEbSM3SkwbDBKDVFZwFlgj0HoB0jaGeASrDe1XS
/aLMxyD/miSCjVH5GohEP5uRRp3o0grhayyvQrzutLQeL4imlUX3URmD8C7i5Gs2ErtIWZ/U8V4G
S0mQ2Buqck+O+iaH6hl+n7TJGO9G40Xq6m8ZPVObgmy0Jmk0n8mnnke8IPK2lOTutUuLp9qckNGw
/mCG88KVeVTkKMm0jeQRLYb1fMSc3gzLLq67oylZ26zhSza5sIsF1v06XBEKQ/aN9ImrAYlJwkXI
TsUwTmExe1WPBSlljaBzO5fVE9tQf2CxvjDyyqviNmorJRLCXnSOCA8bPGCGATZJTeAeElOFjEB0
8hSWZyP6oWX4pJQRPmDhyTNMrhyfBGkjs6fUkAJwq0qcZB5sXW/xNIJI6qfNqGjgpF+HNnGaUdtq
BGBq4cjrZUOOAKkl3ZnxSeRvkzOmq4B8oFoRdnqlQSmzPodBs6UJ2wjyX09rr6J8Lyv5JDHMZMpx
wrM1rOEWTEeRDEGxT9w4+uqVt0CYSRfxeGpKG+IhMUn2InYyKBwxka1QSSaxM+KCeE2QLpaCJczw
Zln9VQAFahFJyzOQpEKMLzzZRLLsy+rE1NMLz4uG2BIF4ykIlM4vyDDHMq4eHMEkbUoY+BCK5D1I
cJgeoYJLH/Zkuo0p1IFj2AJYCvGsLfWTwLNr7nByG1DcGHu3ivimBMlFW6D1zfE9ZIddcPa28rd4
aN+5BWK/Fl+SOb8oFVlnRgeJq52O3YM38iZK4mdrZq3OY1VqR1sQ32qlBA2n88glIWciGioVJy20
btAABMYA6MxnK+g+Ex0wQ3w2GVWifDhWYr0Zu4mk8UJH5JNqfkvablX84IcNxlvUpXul131jyLAf
hB+w5eb8WqjCZeC0HKrGHQod7wAdqn3zZPEYXwps9hg7wqiym8m44/i3haXzygCqCSiqIs22a1K8
GdDrMJ1PNZUa41OUf2LK3zYJjpQaiJqcbatcgiQDYlDid1nKnGcK1LB8K6izo8gYtyP1BKuHtIgd
DZE/w7bQoL8Rf7eXUdlJmY7vn9FGMEs87YRZTfmaml8y4+iKPxI5ypj1UN4yUhjdQzXFr2HUfigq
M7MC3Kw0B29qr6XFICdbeMgmT8Iu3CHNcbxh1zYsfgW94mYT/AJeGqpxMVrhscLDwRcn3P2lMSNF
1pMi65CFoIjFAro5wE86ozFdk/8VSfRjKc5H49JF0n2ZbwV2ukl4MNeeuQa/XsA/KTwaRcicn/tr
9U8jiccKexhba+Ii6sdo6hs9KOwiyCDGHAEOOglvfEY9ryr1W4dNq+wNP476QxjNrjQtL5HWX4AU
1Jl8aJseyx6XjrlWb/qYuZ0o8j4Q9t1SHXSDYWWq7uVo+kE6ruWaCvYCvaq2UAi9VGBhPDeEG4pt
0cp3ofmqh5e4Sxxp+N42Jqwa1V6ab2OlugZUG7OEBjWeTUF5pzTeEaCUmbAw5lD05Rb3By/TlLmC
Bag4iLyjKyQkXEqLudEjXH4CqL5k3EnN4Ip1e+1zbmvgFMiGYj3X2C3kB7CLlDzhFyszOBS1dc7r
mQje2s+Wv8XosWkxXGE5nTM9u6ejcEuYW3SePEL4qBeyR0TnU6hQgqXi0BnRWS2yfZ9+TPLINZP7
3WooEhBKabkIs49avSyxiUWq28esJFpFoyg0QvPXASSkjP5f3PE3QvstncGJlUi4ee0ZhfRaLoKX
G/VZJ/KZd6VTttl+nBEvjOyRC9ADxVR2UROZ7ANnViMnmMWDpJu/7I/jcqQGDtacwd9V0e1EMDFm
GbxdW5In4GlYm+jADIZEeYSk40aCedUsoulGidOS+R8n51bPxaeGvC4mx/NYr7hd65aAmcMRuGss
3u8Z5iasfpFmgCqJHtfrXz2JCGvGSQ0pbg/yWxhPYOlyntSajxfOztBm0qx5q7h0MN8lVyvPntVG
fh8t8y0cWDskukHPn3Uq+/xRp8aAu1WHYy7p7DgmhdDL/jgXOLFwDArad9bMr7qEe2Fsjg3UenJc
tRYe+345WCjxca8exSr91Kd2P8I31mhFqIevvMQbUxDNC3yp3/X0SgeUZktpsVUmLvH6fYxush66
QaNypvaKU8kjZQixu3Q4IzM1anZmIvEq/FeNmr9zuf/3NL+jxf71PPrvnxzXH/9wIyrxiX8fRteN
KAt6JGRj9cQwO/5mI6oQZmexuXasIF2jJP602egSAriqIHIzzGqYY37abFhfYn0HFa/Kiimb/8ww
qqh/3oiiVOK+l9FgqS3R/7ARlTA0TGVYhiSvV0UpUPwJd0k3ydzgWDmGRnmaimq9xO9CsXw2Bosg
isgLjmII5tYCEmPHM66eqn1bkTAywaEYBuSh3hkiWnj11KurwWFV75XNco7B9EI4ZYgQH7AhHumY
2U5FsG9b+DbwaRYJbzxxsZu8iK9zOL6ainBotAaSiXDRLS63xqelssOZ0KRb4VYZ9a5b6XixRe5j
pzSIH/hHTImAdhmJLERD7sumLHKZjZ5rcTyBVGVbpz+oQvwwVImd5dSJrYa8toeSnvaSn6YRA8/Y
XQYjuVjmd9mCHBMUvrG68GkjTdgWyqXyJKgVSyXpIM2L009QP+F/sLFwe7ibUwDolaLOLi5Oa9p7
GJK73v5Y5nQNAoIn3AgT9XDSs0UPK0xStACya7iteZhV2uCaxktYK1QuNZsA/m0UfvYNNv173J3z
VVkosXpAqtM7W5o7d0lFSqwDik6Th0i3DpamwaLGUakuXj6JftdLH72p2Aam0bViYzGMu6WlThYW
Tj9I22bRXVFvz3kmPEozJPDSuiYkGKaYwZWak7BAUpwDyLi4ZhqqA4W5BesruUkDOG1ZPNpMvUTM
7AyMfc6iLdMmxvg2OmrqjBCcYTpuCKLytEbMNarke4B2KtBwCMkSECiP8qTMTlGV3Q012xIgPWiL
5Aq5ziiDS6aboU2V97St9hLzlcafa1gUT8hD10iVXVg+BtPgQTndxqSl+DA3VUgSsOQMQBmWEjWI
xD7bUNsCvD4qXXkgfuGLKQfqEKHJili4UFotkrdTfNDxcmtGd6nzezRBmEL4zHFOVjV11RCoknnc
mnzKCDdo4pm+yN22W4lTMgQo8ZtEfWxCwrOflX1mAcqjbXcrdXRnjXg7zXyv4FhXI0Q5HZjpSPes
8DmKMz8sTOva/NDSr5wbyKjpXpNEvoUTXkBVG1HZW0zyM2Z5WU/9MGRxwj1Jx0yvKp2rY64PZorH
MNuL5F1zzPetkZ/1FMhMnRwh4G4KTPpTQhWajG1/yPOdrAV+rLXg1jASB4j6wcQ9ZDCPeXaBW7C1
9AcZSawGrx73FSZRYgIlcYEWyziM8wdlzRGkWXuP2HUoBAxoyvHrUdzX3U0lftARQyiJI2jwJPI1
nxARVOBAPw8S8NY1wRAQZSCYco85D2ss2ilRB4XIA1RrkDRkIJQuPSkYQgOIZiknOrR0RzU+Byil
BCi0OuBuJjkRLK22aB8DtaXGPXfbvOC7nQwfEy8gMSQ8Wo3yOjqMQNflDshBI7EK/lZQ+S5z1sfd
acYOHWVQ+fLd2N7zAMxNVj5JwDFG0LEpPLIU8rjZnkyrfLK4H4r0sxOBpVyTDweOHGiWjXhuixJE
sM7ydIAbthDX71FF7DGIfl0M/gtEnv/+J6+KZPPXJ+/moxn+8cG7ft7Pg5c4GQAXed0S047O4vk3
ViRcSAo7NNGQARHwf/1cL69QAFQgQ/3lXPx58CIQiWv5i8XHr8ZU+Z+yImnmnw/e1YrE11rPXizm
f9iytrCAB5M3vTeHtEmwTnHYcVjW7nIaWzygbtGctN6fW2ZZPxa3RodMQmhLvCbNqU9fWuFatdiy
3TnZp8U5wtNDqGI6a4Yv0h7JKQXx9MJ1UhTv4iH2eOOqH3XtBuQugBpTwrx6vlEzXOK+A94QtmHK
eOhxTEwrCLE4qF8L2z4e/JEzlmeB1iU+TZX2OhzX3DrL1tnq7T44C90+vNN/OCFleIr8FXZ3NBvK
oEh8Zu5AiYF+kc3jtNGJLr/JMIPDXXvi8gvDNmJHYd1wqxayq9CPYuJdsuGjY5ElN9W0J2OFhkBC
heLkBv1lqN1HJC0C6qXiD9e2dPGRz8wppf7Who+GFxnfgdhVyqYar3yg6IKr87BjYaXKhg3gRiA4
wjcGCNlWvyjS6GE/fA36rgUu+c5TcbyjbLQ0NwAcs2hic/r5SaYUXZd9pXGYk/iXRAw5jjw+ySBi
2oGCCXYqW114UeBiJ92rxMM2RegCKu2lis9X0kXoz2uJwiY/y4WfVlfQwmF1SIUHqspA4YLeGZ+r
zg0h6ZB98WOesF51TcmuhbcheNJIBNza3C8NVv88At/qBZfSBk9WTOaqBWep+GXEHhg7aGF9BnSc
AScs3XG4F5xAYOs24hdhGJGwIihEIJUYK5duF473HP8lL6gFCNY7zU3ScrbYbg7+QOEq0H67easB
QMeODn7QLQuHdgu+UZpqVmLasC+6G5ny4VG2XNZykugUDeUWPne3LvHIS+rqucQ5Q36bCxiP3ObW
fIdANsSeNHgD0qC2HWYcxLiZXy21+Wx5tXc5HxFLXKCzq5r86LAB6Kzh8F8t8aPUPdEvoWK5yB7b
eZ+25C0FfK40JSAE5T/U6cEMPgzWIEpxS80jmwK7s0xMBscpvgDxDu9HrQ0B6T/GvGbFJ2JM03zn
smphK6qkj1h1eumZK50rIUZkXwEdWbM9V6ObC1+QTjbp1JCXtljs1yXikRntaxYF2FMPJmpBwikM
odccYN3n3W6ZqmMlJDSknC0mVPTC5iwCairtvgJOYxfTRv4GDYN3N0kfifO1tWK2jTe1QvkAiU1i
RHFB60rjZXyQtIeseaJlwsDzDiWqfKri7qWOHLFxijso1Pht+mgQy9ptiy5cONJH+EZAnP/4X7MP
/YF9ELbvFLo9oAJp074OX9HzchMvy7l9nfbmJ/lSqFCb6QOQDnlC1XvRbvqlOIeUtjoa+ZmSGNdG
gxpcuOgYLU2rG3bsoh2qm+HbAJfpTTtL5wmB2EChcOgGAE2IbXu6AUSIyDqxkjT+D3lnlts6lmbr
qdQEmGDfPF5SpHpZciv7hbBlm33fczY1lprY/Zhxo+LkiaaQQD4kbgUCgcwTYcmSKO6917/Wt1aU
J+3Nmtyryz/lbochP2ldXkZzIDIeBKc82xnKrqtdK3dPjFwoAOTJXTJS9MyxQ0U86NaoskOwjpoV
VCe7jpzTAnKQcVrAll+Bfg4AKxQkYuC0HjU8c80mVHYY5viTBNMyMATmjfSTyWx+7IIKjhBl0z7o
N3x1xSMdaMZ7BtP0uwEhycAMasizfiU8wx8SaTk40S2hvCPcsLsDKpTTsmBnN3gI83xp+1V/yQl2
lldCVGj2V4ABEpwBM4FY3u3ie6s8B8aNXwtrx6rHUo75D/gGhzBQRG7xCsVa24ZHmdCY4U6Rt0ke
CAwlfN/9i4wJMfAEGNr7MXGhZ0fBSuY44/i9019UptKM6DC3P+BwZI4/2eEuvZR4AfCjDiiNLxYs
KHOLP7OcvAqn50raIivIhgeDInrps/ehelDrfYu6MfaXf5Vm8G9tkF52EH++KcH3eyu+buHXH+9M
lh/+dWei/M3kvG+qUOZ+car9uDMRFx4RGww4XcDwEBL+WxKwcMIplor8iQuMH/5BEsAQp5LYUfA1
07nOLOwno9tfGt/ogfjZwoTdmjI+nb/YPf2um5ouDbMOBjjD8q65hKiQulMiOzrk+i76/SV6GMhO
9EyCvAZebmfrrJ7cWSVnP3+yjUCXomdncWY5rCJGYXOudpASVv4pXfOf+zPlPXaK139VuHw1uIl+
a9SfLrVwauxwhzqwHyIAyRBKgN2KyccVX+hYoVxkFXxQDSkfybtkBX7n9IuZLLsdrCLdZj6wOhkB
m34XK7YYO1gG6h3VFBKrwTn7wNK7jOxLZwJhx8SpJpiHPbt6qfGDfkmDA6I/+26vo8DRyybAX7og
wtc8fPnYvE3HbMfKKSNncqZkllA4F2NrbfJDvy0/WwZFL82T+S7YbH084wbC3k9suGaaE4eb+sss
NiVfprOwV3eCbxfE+aGePBvca1fCLcEj6xBP9u8L97lOPST3u/zW7a0tCJO3+Ek9TQ41oXDW3Ws3
POmTfZ126XV4Ec7VB0nGnfgdsGtzsvvqu7wRL+dtww5XeyKYXrYd/hpYPAzDWzWtC44yjvKy2JId
FnuhXtFxU+V475gloP4DauL2cWB3V8ur2IIC64rv4TXZD2+MqpJ7Fv/mPnljq5J6bNd6yKeR7dXc
ZTXvKl2pGDlvohVbz07Ej2dL7+KhOrOmyB+k7/W3Z2oJJNlGhdVu8o432rwP1zI1BbiNqYg4s0EB
fx/b84Nhz9fmHc24edefgN0Je1qhy08iHqAZVbQVG2YBvFDhRjwTxrdBkawBH8G2GOXYuNDXxHm7
ggpZmP4rx3wh2oR98ym/MW5IrgZh0YcU36aDUT/sVuL9eDPfuDqZFMgn0bkGjW1+K5710GQ2Jk+C
v9xlQQIilpu28CkfkXHCc/NefqqMCO/90EllW3/SzmRZKopkbZYRWCeJjYBs0+hD/Q48wNEO3cgT
ttJnwGN1BIBX9VPisS/XwJCabnAXMFGRnIQbPy0mOG4c7ap1zvygDX//4lyxVsDsiSqO3Ms7gFFk
udLCVX8rBVYhs7ffIVyFoz2+Xhha1KbbAswJ7GxPB2BH9fuOb+F4J+75dPIvMMgS8194wdQJlI56
rAMXcwfzNkSNvLqw6YyeIe/E5Brao9ichWE3qfhJBoI0to815ATyZrhMogtghroWrv/UG9yOPNM1
eGZIYRym8X5+UAFR5vZYM6Wkt+A6Z3hvlGfIfZS1c0309aa/KQHBsAN/Z1Bg4RNJu/lG4VCofmby
qz9vp+AYtQe1+AzKz+SdSJpM9TqR909fuhRkNnwTQ1n8NFePansvQcU6UAQ/CHuGZzo0LA4XiBB0
qbCKinZF68IrfiowRipDCD4AJlxrHyBUBtDWGUKAVS4bdihK0l3yUX2Il+J96eXil6Vy7TpvqZCK
UG7seds9E+EjsxAzvH34ZkNgvKpw/K+Uagk3f/2mk3wmTHioNtFH/QXoWlvp1NL7K643SiJDzUlf
eR7lQWtXBSN5Nkx0rxFRvPpIM7hfBfYQWFPAXjvtAWyiV664fmaitJ0NCDffgsvBQvW2IB6ep10/
OBxH+Hszc9W8Zf5yJrQ+W3YLO241Ue9xZRScCyGIsi+nwgjqT0PN64pmWeWafCOCFR/Y7AeuRPb0
lN0CPwer5kqWuq5SMsfRvobus8TtvfoxzzxZfsw4xexq4rsYg2g0wpU/AelccToVZKe01uJ3r351
7Yc8v8FIN5W1/iSItKw43bfwUKaepoJOY0akLP/L1GYmwL9cSAywJeFYiG9p/GRxkhOKO07H3Aab
zKUpsAmBR3kiDAqDWzMmqw33Upl3D3rf7MmcjON1+yqw4Z1d2TETvDzrTHSp/MBSyTCf5UJR3U7a
8NBy9ok5qBxfSqClAkw/mbL1Uyp4FZ9CtyJfUGxpyjJoz7ibafXIrpgHGfahBMUfGIsLKjEnfrWI
ZHZmN8JVvm/bVa+esUsIN8H3ZNhwfH3bd760KefeGiMg6Ol25RPRKe7knTJAAWUDHa2y9Kj5nhlt
zRl1ihVjHYhbazqTQyp7u8885TDUp5ppv5g4SN9YoFjbSokWCZS8HqCfq85bf7jT0WCVEPsgZmLc
X15KDygp0C30Yz5BX8d8yBruEZyfH0VpO+DCyOQ1iae23hY0Meantt2JLbS7mswc4KjcjXzC+7tk
BqUseCSl+Lq0xjPvgVFjOOvdEiibAV1wT3WLbY7cmTBTmIX0lOta5YXKJkq9PN6WErSaDT0Rc3gJ
CJYwYyzcKjj56jMdYQ05encErra03XnWmxm+UVqsRh9idqCw3KTb+l05ETO9Gcjezm0YMa/SxsBR
g5JvWI4vcDrMjtGuXYbw3nA/OJxNogxgmoKwvGbClnGzCN7L4MigMBDYAVMC5rHQXaS14Lsja+E6
fw+YZvOO79bFlSDTJ6Vlh06GRob1E1X3QYC30e9n2h2DHcQ0uvGSD6ng1nOgT5kyxcjbaspW/eQg
hKBrVGvxc75U18mcyOTSXkPcaQPrdWiP1rTVps3I3oR+XlKZxL1YCkjObLT5zaQkBCo51DHQWOQj
nRJuC7HNcEPgkmNqLq1bbc/RDcdLgRzauLJk3wSUAOWkAcTHEf0affkM2OfjJHrEek082PuxfhG6
Mwd1Xbwyzpa8ejzMFq2RrtV3tnin9bdwPAT5fbysUlTF9duQOh6IlqtYvljdu8T7QR7CzrSzifP4
FdR4tVZ9uuXeZGLI3CBNb9y004EJu0S+unfBiKc15jxY3K/DDcgAu8DCo88NchH1hvRULfRvglUv
Qg+21amCFTbBqt3J9XZej5cW+4oL8N44RbSOOJQmQDZR30BUAu/m6ImeTB2SVT8AGyAnbdM1zv3Z
PynIATr0kSeaVQxiDauam1q0hQEPgBDybp5cyDYFS0UZntlc2/jx07CapIPEv0iwpdzrj3G8qQCt
GKmLUZ8RU+EZJAK1pZip7yAsPFTRuf6gMlEV6LRyJhCE9TWeNzjThXdEb/nReBtu8QvN9mG9JvP0
JX4ON43fbGKjQhUMuWYKS2hVwW1vl5vuFd9Mqt7Fwt5A8f+UTjgKkO2HM8vqSX6ge+2brimmJFzg
kCfJd+WExbB6sqL3btzaiDZM0i1bv83fxZZrmcO8M6IPHOenYTvv5nvaschTvY68GwAVTSd47G6d
p9s0uD4olJKyFkZU79nCt/WFSvAwn0LTHj/Ch5AEAHNAe/yGzDTRJ82Aht8dTCqM0Zrvzz1vC+8S
LThPfLZytzEcgtxsVrfSWiJeGW+4BQCROhYNsd1tm64WP1xGUdiK6G9PghABQ/qOnzNibDQdUyu+
4m3JE3KVXy9t8mLKn/lpNoB2Jk81FbOFQ9VPdhySE6GDnlvW4xR09mtRX6KFPbPhHTkto0t2luth
3GNcLdTDpN8XW3LEsvHRxQeuyw5aNSob6/C90a+mpdbEJjEiY6i98VYUneOO0lorn9PJpSO+tut0
5bOeZE7+HByq3FkDKXriE81RGfkUX77MGFYS3mLsMY71xI1oAsfC53RjPAbfftWy+bqF79o6rrH5
OslWW8uPk+YQ8hk/xg8YBcmTAjCVNsfl4+RBxU/5NcHNBsYQ0zZTuZVxaiUX3ziXf89XZJUkq+l1
OOcb8VW4zwiBPgS1LT9hUKbHnq+G8Ez8D9uajLxmmzccKeyXYBBwB7cp+xnpyMI0i8Lp2wntrDhf
6Li2tWPpvpamE7G2dmvY2x42lffqoOxoVjpQFHOaXnl9MVvzZ1RP81O5IDd3LLKj2y8f/8Hf+AxM
sxUABrl1zIfwftpiv8PFw2+1yFgkCEEWXKhyexvJ/r/raLy5nX6LB14kxzc3etQPPm9JwBuy/PK+
V+9Jo2Dgw1iW3ilIybld0l3qr6hStnELogS1WwY+A1sVdqBbimD7+hPJKI6OMy+RJAJqyY2GrMoz
0ztzXwkXFBuhss1220OSXevhmoEsSd+uccbXzxS6JlwlzF/H2uGQtH8QBIqTbPGeIggqVpz8GuH4
++B4QYlb8Dxe52uBXPa6seB2iSs4ERqQCbT640rh0KA//a8QWiQ8En8utDz/13/OVfc1/8fn13+A
xyny988/Zp0sD/OD5IK30JQ0ZBIAFj9EDdW/MQhiBiMqsoEbV/3NhMHARyJ8Tiwd14SoagTWm187
B5BHFNydkqhjCpbEf2oUJBu/y/hhApaJpUNxp+BA/NmDQTiyG3S9Dai2UVY1C1KAb63S+mMS9I8Z
6d1uZCs/dg+6UW+NMNzPtEl1qMy5MX2rMPv8niS3mb0NGCQruWI83a+EzMr3Yxeu9KTFTARrNWuw
wdcGDVsBjWaRtpFNDmzsfmuY7gVs9x7Ge4O1yylLYyWR6wkj9c7ghCkuSHgZeFPIfUmEFZ/AjB9h
x+do8zIsebGtr/morXPSwfg+1xEckmE0dkVCFoRbWw2MPl+o9KYCyU3HKB/CrJ8WZO60YOxFArcS
XHsVvr0F5x6n5yqEe9/X0iaBgx/Cw69ZnatYZpkotlaCs1dLKDIf5vXszysTjwWJtBcFwn65kPaL
5AuAHbGEbKmp44g2QeUPFzx/6pMZknvyX7Jj1QKie0otbfyaaVrqWrK4s0J6P60FboccryYE9zmC
ibDoCWMCCJme4jLeWhUTFLgjMVKENHFwlBr9TW7F1yEyPPBrnlArr1oxeKE6wxsWY7zbBNghO+YG
NzvDwC8An9HQd4puUp807ychPhFW8AZm2HmR7jGAnutE/8rzaaOP0XrgbKYotJ+U25A+I6gkjs6q
Lei0xDcFx1uVhHvvdJq1qsZuExrCromi97qoEHzLfTOrx7Cdj3zQ9P3wIjDaFGLlVTWzlXD27xus
OIlVHKaS+BNkNoySF74Qwk4VwMH0+rnXcYuy2wxYRwQl3Ee69eKjQoRseMuBTW+v3/NFu+u1Ec75
4Iq4isT4Yibllywtoj4LulJ7ORkdpSQ8lgPQ6ebHTMeWXaXnbjD2GnzlnkavONW/sHMczUF9FISe
xb4G0VB5YiIS8CNNnmpkeiAEBz4sOw2vHhB1OoZCALyiIO4oeuaMW5mclZqLMjSnDjvMOkb/MQ0U
cD31iBbRcQnYhQGCCh2nNfaVQuVVbm4D3JDaUNGIFJCG61eS1JPyX5o2u1MckSiX++cgiS7lMD3P
lUX45ztn2CkmJcl5jhF1+B0M5p684xaq6L4xo1WAb1ZmJ9giFXZX05J2lgbvmNmS36L1F6w7obay
EtmFcofBSN4yOn7SkmxTs+sJOHPJVbDTsxw0fLepSTJSDAfqrF5nOaXVCUBSJgApKldDmZnYK0+E
BA6CKJ+w/WwS1XxUGcRAy3P/d6wwjPX/fIV57LiVfPxphH1Jiv+6rkCvFfl+6trPCXb1bxoRD4sl
RdG0n4V8Uut4+7jja4TYrR+DJtgBsP3pLEQ6AUD1nxLy1SUm/1MUmceRlhw7EXaNR/zHoMkoFljl
UivwMJnZs06yESuobkAYkfPV4Ed7I4AVB+4Hu7WnZU8FTI2WHY3SoF52XFeQ5jo9dpIsfLQg0BVY
xXo2mxNHI6iSHrw2p20GBrtsdCx2Quz5coB2gw/YDiAcFCtnNjsO0FscqZ4OBc+HhjcyJab/TjQy
R4eVN8GgLWprrcPQqxhiqzD1TH6LIKD+GdaeBnPPn8H5IPLOsPjmrj8AqKXqNoE3H6zjxLjoZbYW
annbSv5D3774wP2Usbijm/c1AvrXVNX3jJXLBAaoAQXUgANqaB3t8CWTF6dCgKxJui5ACU447KqQ
NhH6Q2PKXTF/CWwzQwCEGiBCCxvVACqlBlDYRNVjjEF4NL80zHZD+67kmROUHdtKTjDztIfjnS6r
pnZrew68EijEESTipC1R7YsBKDESmPbzvhix9qI06rZuw32YlR6QLqLYsasnok0ezaGJkRXdWJkA
GZWFzEjZMi24+oMOtqzFCIkx2Y5BOSYEVEvQjurCeAzRpQnOrBSjf42p51YzYwOH2Cto7htDBHUc
CArQSH0xBgCRzI1PCvzQGzWZ+T4ZcoyrzwGs/Az8ZAeGUrFGtx4ifAcAKlVAleQD34lNwHI0cKoY
xTocMFGAtjSHj1z/0Dji0lPDUBtffyfDclWdvMyPZiIeGtIU46xggDPFqxE0B4k+++41699bbNAd
iE29Ssgo3cWViRZGeQUKbaRwDY34I2jY7IcczAvHi+luIgndq8+ZDqh+QFOY6pWORNmBbYiBfg7A
c3MgoKk5Hg18EL45bTogoc1CC50XbqilWF4xyU4gmq9aIN4pQvgCn4pGbOVh8ZomqQlm1r8kATSQ
KPaYu59Va1wck3ud8Gc+U96QyAyBEbAqPbtoaEiTiJDfil6WlFBE2NOJY3qI9eKYayUDl25X5fdw
66FFypCAOASLqisb7bVsUP40bSvmkFnpJ62lZVGoo5UZ0n7QJLQy9iXGEhV/e7YX8w4hJSGtHkXi
XTm8BaXw2HDwKMVpFZEZh/PYUUGBAU7Id3lcU8FwH2OO0fPwtVcRtfJgH7Vs3GogqpO/jYM7LZfY
/gzvISkXvYVJMCPnqDwyi1QGAb8JNqkITQcmX4MosvSqTfq8x7C4yzOyvQBHjWpg5lShBI5uaWK3
MXP0QhknBVdo1Zn3TZUfC4lWIbVaJyLaziTyPLhluhIB5VSb1YGrrxnSRTyN9pZOBa0FnmhKjr2c
wPps3wYV0jDuHHACwJb5wnJ2C8tjyC5Gt6ZdFVXbYmrWTYpiquWeoQbggppnkxYq1aD4j5mRLjMm
R8eOkcMWf2FEB5SEk4JW1DW79j2PhVsjIE412pkROqPykC6d2oz6+/ZYLfBKVD8QFrYiPHdEUweJ
sZQK9oxJgF8iMlT1jrKB/QTSrgnSbSOoTte2HHLJt4y0x7J4V35r4j9hHy32d6EUbwvOmFVjXLLp
K5UvgXC/PKpMnC1uQLsirusvtESQ4Y+cFjNTap0lUbJ9uSR6QBFoelXy9lmrAOiVn8rMFqYisQTa
WcUWKwT9CwGaJ05Lq65mDDvqeKJKCkP09K6YH0YCsSU0JA1OdjSZNBQY3uwnjy3ozmEed7lGyylT
t2JsyXtbxP2sdV5yOxt0OHDscdl+G1nntRrx2hEwLmk0VyRSFRaMVwaqLUfu5IKhbBMLLm2vXgJ0
kzEKHsHFbMU6Yq9CMg8XmKX7ns/xg5CaN8MDMgrLEzuE30p41AKVyvp4TUMNy0UtPY45IWQC1o1K
1wpatFn5Z1lguBdSJN3JH2YfuRXHE0Vt9+LIBaskvtNM8ltZLY2OiLcLrDD19ybFKpXYbqB5e3Et
7pqW9ceIDuDNzvHEQpobF5bbbVe3dKYj6PSfkvFeEa9vCvjTY178wmP5Fzg9/639Ehobm7/YZEUQ
nv7rP3P2Ur+vHVh+9LctFvF4Gaoo4VKckr95JbS/cSgnVmGIsq7oxj8C5ZYdGYkKAokyVs/fju5L
zJcivuXEr0I/xWzxz3gl2NH9bouFf3Rxgy7bKw6HGFB/rAscgixtZmuEEsTeW2wxtJm4ynq8BhNC
W95TG46ZZ2lU7+UPsWVeyu7Gkpb+ocEZl3wqdS0+HEKF5nIruA9kjprTBFQgh5SF+AhQGDKpNzHN
bSqdR3ufBfOQWrgHo2pTl0TMwoL0GfJgC9iZij9Wpy7FhREHm54yvSB6ElN/RfVraWuT8q2kY7bs
Sk6AMlH3soRAF4tplhuHBnNANcYPgiwNj0XITNYo9LPeaPpLRlIsmcdjgKQ9adJJK6tNq2jXHpQG
VHxXlBhByxHzD5lRixTLV1FO76KBvaaeMvAV2P31u6nRT2ESbudQ3aWTug0lcScIJRjSgVX9OhWF
F/TqUzcyN0K6GxkmQvumhr24JFW6pUz0DI3aVtt5lyf9QbbSrTBH6wDfaIL/zbCx6aOo6tZ8L3IA
NePqCk38qQHu2bWG1yU4rSTVP5rRdB1pB6Hs89hr7b0xiZ/x0iBiVo07V7hGlnKcrHrTKByZSpqH
pMeBGpJWM8/TQKGNyDSXmpKw7j/TvqVjlU4AWIJgouh5MR4j6k0aWA4KdScWm6NK4zZr0IOSY27L
uvarph+FO4Zd5glgC5jtdKfUuuGkdKnIdKqYSnVSLXKWOY2o44n493NM/UpHDUtDHUvVS88t73NM
TUtKXUtHbUvdN48CmcucOpcc3BA5OhfOBpS46m6SS2NdMWAPsN4ZaDOqEtxIirmDJpCZU7+TUtjW
2eIUKZJ7k66hECBdmAqnwITu0gzfZQbbHs6EAQs1SkVqrsVDi0GsFhKyvwnrUIB1+CPwu+owZT4G
oVpNxMuYgc2omp4gqayxndD6Uxrr1VltJgkSBzwrZ+yN8ptf8NhCsTEzotPTNUirlRyRP/GXstdi
pU5fLQgcIY+pUQq8NP5Oe9qXjReVhnagORGLhBCHxzi6GaSiNflkAddJMXyA2om00ulB75QgeEZQ
PHr6ZQDmSYecAXR13y/EnspKMTSogHeVt3h6iSzlURe162jVd2YcnXvoP9lkbPQWw1DfMzuFD2R2
/UOeRJ8t8x/f0D4ksz6PgbXNp2uHkQgT3jUmzl9xZElCKsM59mgM9POanWZDZxlxz1D415XR/Fuv
FfJfeuv+DwWWkB/+cKlYfvLXpQJjnSpKFDog2Zq/rAi/Wf45BUsKC8liq1sE4P/21WkG1TQi1S8q
ra+q8eNxnIM6GQFO+KL0z8NHf14pFi2ZRLSFWkDFjLysJD+A3JDc2tkXC8G1sMsNwU1lmPbDAvoH
qDhe+T8e95dnwFOIgGwooC/QKX58BgV+StpKMc1/urXtpwHDPTtSa8VR0PvrZ1okj98/laJLisqS
rJuLhvHjU2UBFI3WIHRLLI7761Nuy9fiM989FF6NK+6XqMufsvj4dH7/bJqiSOA5cCsqPz1bnEi9
CvKIbhb9qs0HWiVsfTr89Uv6n55j0eh/+Hgs3+zMWIsEd5xeDAZoif48Bt9//RwYMn//Srg+iVly
gaoQDX56JUJWtAX8IctNcIqFHe3TwHxIvlFKexLF/MFKhmfZN55rUTiMNRgfeVwOS1jJDNzImjA/
jv5HvyTL6v6uoz5yXgjc1R2Nmmeas1/yGe0Dv/24FLZPkKyRuvvkgsMeJqdoGxk8oVG4KHpy18m4
CvPQnuoAOV06Vuqryol8yIVHEtQPM/yCViuxVeLmyZSedKO1FYrGKw1ib8V4NfNFR4m9jBBGr2Md
iPOZbJx1tkBX9fTjkaR3JDGBxwNfXKcUNhjJafuugCtc5IBujSVWHFzRFkjZQpC9NI/gesYAt2qN
AIeCdaqsik2ug8ZtIy9t4Le2ihcQaBw5PVhixVkYndcnLW6wKs+svlUPECEw15NpuhzbqA0OX4zK
5GUmHb4XGARTv82hU4QoEVWwOEeZp6SM/8oET6ekVnt9Hr7npHoKy+E9I7AQRPhFEn8ljvlXmGOL
4ib/OKbR2RzzbUWD0ioeSLPUqXwi4rc2jPhhqpjGFswatGI8NEb+PKjZzUzV3WwNu1CiDiSN3CyF
a88hsayxtwuzj4jd8X/yA8fT2k0V/zKLTI9pcpTC+a4y61NogWkNmoCS3BnMQFDdhoEBNSdVUEYr
4qlrBasjm2WEj24f49MPi/xItSVJCgyJAslP0co8a36YE0AuOVlUGq5Sq92bWnVXTTD5+p2hRVe2
lB+aDyNlEq3jJOMJV/VsV2RISY3xEYjZJssQ6S2ZjACaX6oSdLUwwiX6Z5UkmyG+DQZAC5gwlCVy
/+EYLlMGCVYMRBTerRpvb+SVoBMqvbsIXD0RWRyF3qwJ09McTNtiVDY51ToCoeSED4As9or52V3e
LJ5Tda21EJWx4g4dPZUJ6P2+fJdNuiuqOXhIoxQCub/mBNc73HSdum1O0vTewr6ticFqgorRiskr
3YFxDPSd7qpKCF1is7texLFGgDePAreExDMVjGqnYgMEzjak4lWv8zXviJfIuNXmGToD3Gdqe2bq
Fi2CzUUdMvwon42QYiFtBJ4Fr3KK1yWawmhUGxoy9xNoxTC6NMK6RzYaOypUg/uBrwUNirDrvlUK
DOKJQXoq7aI22RjWtdPx/yrPJLW90mw//a4+5DV0zmtVXgYpPmULqxgRIiRtSdWdznxsEseVkjbb
Sa1QLbZjk20TLKohD+r7lCIbb9LIJooc0RgWz6kpuKbJ9yO7TaPpFnOxKaSW2Q+RhGQtqtu4HTd+
+RwAKIYFMZ0gOVri45S9h74nlPSmFVsGWCNdY+JLTeMQpJd2reLRzRA4RMJBebjTzceAG5p0B2iC
C9muWi+UcYijfdBy88BbD9euxKyhDGuJuWS4iuanMWE7bnf5ffMlmvw325noi8WmDz3NdPTxqF2p
ZYF119uoeRnTt/Y6QH/5kPeyfvNh7pNUwodinbFviNhmxMjVqV4I1lRYY2Lpspu8tAvdyR6H/2Jn
8l3GtIWTl5j3Ume6LV+qyxCtzeKVqAkWwNlwrfC5RPKlRpPW8T5b4SbmDmnr0WdQHTA66NVxkYR4
WcpTnuI7bOFwGwKxOwmVAi8n8bDAMSBQqlgG0pOOviYRkxlPUYKxGV9l/VIkjyNRORlDHxS2uEFq
mG50195C/96n5GFaXA85elB1ThW+ys9LEEoHoefj/l26LgPekngJmMRHBVaMetTJFvMDwM6Nzuve
SrL7w840H9LPHO9prm+ppWUKR1Yff6AgkCbGbUqMrTftXqJjDepRdOZFFarLaoxl0I8BT55SP3Hy
9KM+SI9m4lrNXhsP3WgzaLQMV7VWIk4oAwVyNfcfGGXE5M3w3aJdi+l907voNrj8YuVI3XKTAa2G
/ZG/D8K1ngNnEAuAfk6f3df1G20OorGqLAfEeorTXz0gEENdtPAaTa6SbOLUjl/4A+VFfZda14Lx
hlRLAqk9Bg0pd1d7wm1BZheNRsQ5X2MfZbDO/GNdNBcx9fCekOhOLH/VIRzxsq0QSLaq4JMnqMD8
s4yoE6ULC4rRpdEEaDAMuDk4JpQnoGsxnjPBKUkYseLHVMOQLipFthUDOswmc5lxC+/mQqziYC5I
9xp+t1DDxSvs20qxq5pBwuNETbSvcckPVbBv4y+DyI+cvNcUZNVWtKkRD20Dc7NuuQtmSY9Lj/XG
W9CH40iqST52ugkiMdyWmGBN7gRi99J3z6rwtAwLlOyjbvV1Y82roOsfpQBMJzifoBX3QyrCKgS2
13BNJlelikiJE0qlWtQXLm3GwlNggK35o7njWDdDJKFoXq2dusdRK91BHkTrWELjePm7iAhSCmEB
pNIxmUkzgb1s+oW8Qwyuu+8saLP5lyb4O5HQv+JPhzGsMXTxOzbcxTgeR8Wn2TwIFU9ifJGZt8vy
Y8K+OabABSttPeO0wf4AVYn23Zw8InMr4xwon8ARAMNYOzFg+tJLWIf6+3jGcWTQ/kWdLuf7RwHV
IOq/TPiKGf0qJAdyvXwok2Y95QIMMTyMgXaS0/FcW+IOWPG2yce9XFHerIqsuIJX4LkPA6J33RE2
xgK75EYn4TKKnCoUzn2MdAn0qRhezDzjBvXqQyco/IIhWscs5ilnr2MG0RnCKSEWWOpxoJKZWca9
UVtsEgFyPkcTaNNB9Bo0cwOfQ3PrRATA+kJOcJ2puq2qsqsFLQyegYEcDq2kw0j80fVADXyU5PBL
mb6W90OChUn5AoJx7+kUjUsi3U0VfgjtwacGZOI8PPbE6RnDRfpB7QWwtItBkVK/UPMg4yEtpSTc
R5c5Bd61amcIqdOAD0o62VZ9eSV2Cfle2FcUekQxY8cppdwPgWBoNjkmbxFSZzqjgrA2su1cDyV+
zGYgjZC8GiTVGlD5TY9pUYZR6vtvc/Meh1B0CjnMz4N6pRMPrpwJLckzqsgdEmpCZnGtjLIGG2SG
/lUBLqBmkHH5lN13hHMFDAJ8RBuRCGsdYc64j/QXJXgSxwmUQnQvQrsXSfbK1lseHVKWH506O3k+
QxN1GyBKPW15Sm9CZMOjSmzTCi3maK3mu8nIyCdQ7UUC6ZR6PwXNzod2qbFiQGldaWTsqKt0ZKT7
Nq+oipGh9b6rXXQWa7k8DWkwbEq1+x8OGb9TJP9+zvztaPbTQSbisDCkOkczpKPX/DV6S1zpO4mp
DHX++jQj/cFhhvMmQTGOyZyhf+YYJgj9mhLRNE8y6J6s76Oyknbps/GNjWE+F+7fn+7/dxVcxFD2
5yr4uXhv/lDWWH7sV1kDhBAYelldjr6LesEn+oOsYVlYCOCnS6jaizz9A8mA6izO4XjKQPvoqAX/
z76GBo5KAkQI9KTOv4Wa8E/kBfES/E4NIC+IiY4VB6cB6P2ffAbtDKoNEkzoceOiDmtwJFLSz8Qc
TAovIsQ1B149s2LdrrfTM9V4OWCBb7AdbOEItWTvCbcx0g2VIxD+k3CDuZBMWO0ZYiL3Jt+gae3s
WSTqQcGJhBWXufDV4iZdb2bFER4MDi9EZ4oXNkYuPzQijbYryIz72hsu+Y3AXnASHnxMuniJekR3
0nts59nZ80D6xVzr6/CseaHzqO27p+rJ2M+P1hX0ycCRyCYsYt30HW2xkAbMyWVTS/AR59OIo6l0
CJ8kzxS1sNov+a+arxqGtZVyg0EkXngvMG6JtcfLQ2BFE0X4fCHJCD2oQgYUbemMXXR1BJx0Nxy7
y/RcH9QjYTPY8eyclHhVvRhb88Q0gN1KfW2+RYALdLsCcfDtMiM7Iz38X/LOY7l1NNvSr9LRc1TA
m0FPCBKgNyJFUZogKEqCIbwH3qZfo6f3xfrDya5bmVnmRk1vR6Q950gCgR+/2XutbxnvON4oaL4g
9mKHc65+EKd2w/QkWIWe6NhOGPvwWiX7bK/fWWVWwZdxCy7tzX/jiqwLjfR8Dg5utomPyRLZ3Ue1
C2ef41y29fUmvIofDaa7EQCiTZ5Nur09r0TD+C/xRbvhIgRw4N/NV+WCKXkVfaif6ieghPQ12yjn
50+fkUiTrkxXciA92vI1PzYfQMSDScAL+IU9IdzDWXUi1Il8GWwaIdsOmzsOmQCz4Id4HxaO/tPP
nXwl0X3HxZdskNpyTdSaETc22sz7uGmH6kd6PO/GYyfbipO9fJpklsxasgtnwz29WAd1F+3y1/Y1
P8Vr/ZPTKAGv7hQHcJZPDMvJUTTahKwDRtYe0m3cBljEv/zNACVnBjN1pG5zVG4MAYx0qfUK/YJB
cNcqN0TSHtpEKQaqHV/qm7H1XtnorFSCJWf8cnQ7sCkeelsi08yYHLXtyt8wJsMri1T/3t54DWgW
UOEocenNuRE8YnZB1Uv8kN7Sc/VanusvrELcGVw+Tsj+e50f0nNTIFfhVtj61d+Ii3pl3ZSb8oi2
SHnOWO6GdXDB0vXS3as7biYuXKQvxeU3tnEW9zRYPlWeLf/BmsFrMOyUT9SlT+TJ+QL/TDDHo5Dt
itdszcjY4jHFcsm7LW21pYkxi8xOFa259NaushcedQD545pv+S/OLsJNcTqc9oh3vJl+JZTNo8xi
iwsMoJTD+YjdnZvAX1Q7FBhVFcyQeQZYnjv5a3x3woIHwofm1eLCm0UdY9LZoj2XCKon/2FWz5lM
5GjVEdnMK7bmlJDK804GLujiyOCQN3yXx/rCg+is/dRUYI9hLT7rcg0p00DuvgBH8CTy1jHNI00W
89v88dDUkAg4H5jHIKuyYwttDhX1ysH/l/XzXsb77HIO4TU3OPp9UDXA6MIU+KM0DHQjwH514nNX
e6xbUuOWohPjFFDA6CPxm/tEqSL0T2wCGxLkTSY9OqcqOGZx2AU/vjGVC8JDvF3n5FptImzLL9Ms
g5skR5I1Z7uD643XDgHDXfXgiU4mQWppCk03mF4xFbNF2zMut7RHRhW/x6wimTN7kcwT+oOSY/CI
xXc2ST/w+Xnz5xszXgbKgStAVt/tzN4erQcHKERMlMpwPHvaWlBQsDO7SPIctKy0jR76t+UULQUo
h1Mtt/jakxyw4KEDwRy34re2kb859jcvyfJZOJEyM5z0KCX2AeMaPU3yPRFjMJngkZSFN/lqdnMe
4xMKLUpRjuYlWjCntJY8Yx4sBZ9xF7xDgehXvHNtNa/pLAog82d6R5C2GwdurLswYPj2nrikWERO
0eQmTxmeIgwKh5Orz6KED++A91Ik/gg4ecmObaVVSzWZ+9JOyt/h8WCw1R7CQyYxyIbeuCOMA0MN
71t/IQGmxRGmls5gR5T9wkVOb8+yMR5k1hYlHTmHUD6ZPsK1VU5eC7Vb1gf8l3Z76LcRW4N8ZT3O
sgwrdtbU5GTMKopdJHocWDX8+TUq5+KPaFPUqhk8Wwn/d2LLdyitvAhYF+V94NJ+Te6saBESDlyR
t2DSbMwYHbxMMh4wotY5g+J/NMnQvLTDWaiW/EE0gM0e9UvwVa6kjIUC/tCME1BM5fS5xp1oCA5+
1szjtIGsyzaRap2tjW/Nc9bDaUEfF6StG61jWDwHzLS2hyMwQz8N+4r5h5ai5qDEkHhPCW/SnFpY
ewxkojJiR+CMnB9y4SBVJBmC/zmheqtJRAxcwXL9JVQ6hHQBqeEVU4fDQJWw7F66T9XDfWJDsXAL
YyPCINm29ZI5ENDnFy8P6J4dDbqRnfqiil3KzIrDt5Jm0iVc+tjiAMAComHYL3h5KwNJ8Yomd+nv
MYV4Z26KBohPJC+YoQhkaHUI9T11reDRoRYHRTfnyBrwIhTZRjA+WQqwon9GyiIr7s0T++fMX44t
prM5QzD9Gu6fKcUY3W78VbcTPsmQjhqq/tR014jvv0l5ZDEkt55nS9SUTPd3dRGwzZ9ywqgtO6qX
w46rLzm3crjFv23CNZlpn/xUgR0UyrnvorcRYONgB7wCJCZyQC7RPNV4cbgp3FVuKS9pOgNTIyL0
boa1BJe+//JYf/pNIC88VGT5XCGC3fgQUHbX8mscvAeU8rfmpS7fxO4CTBUSIpDtpj8hdCT6DFYT
7Wg1navfzCqCN4ddWrha8VZq7Fwg760jOt6TM1Hdh2gfcsi1Wy6TqiLtT+UtMyCpzsEJEUjBR8i6
ZaAuaxGA8LoVNma/1qO9jLo0kzccZ6mupzjMW1D/fCy7wrK+aNku6A3XPefMajaYeF0/f0UQpCs0
E5bAo9uOWJfhK42pnHpsSEN/pVLUbUVjp8kNgzBEKq4hMtrl1cMgfsRAfMDyJMYXPekOuV/Dr8E2
SGOYXBdrOUYrNKG1vBPEZRi9YE7Gc1sdMmUhYjdK9qE2YFlmQXSqGmnHDCsyvO8cZAs7iHYua6tk
3I7DmgJi+p2+DsF7Yb0PyjLv12q6rCNXgIT4XvKZukUm2yLcoWQtIKM1UQUyHX5RnEqfC/zhhGmw
A6ZknLq/sJpOf8CP33/H6zTeKLkTk1cnzrkQX8OYdtTVbSMcquZWoPYlwN7EO3yPsqPkUgruzT1u
hhxFYL6P/ZPpb8h2VUzO/nNO9OH41hJyr6DcWAnyqa23dDiS+FUQ9k29gm9ELJuZzXp1oxYE/NjA
egyi6zy3K2iRvFnZps83BeNY/0m+dI2cIDyF/TGi4xGwGTc3AlZFoBuiEw0QqI4Zgq/WXTwp2TGR
gBtTiQ91gKP33mLEOiC5VeOq0WuU/YQiuSfzp4y2/g0zBT+P+p+3R82674UFQGpc/Rzl+3vx3j9n
/Ye+7Fb5y3iNqhlWbaqkuP+pOeTfWAYwL0D/ec6zg05e45nCFfWa5jgye/4ktL5MyiA2/pwMewWs
qnImfDSPDi8upOazDnqNtataZJOwejbccF8H9x70BhvuH6RtvkkSvStarmy5GoANvnyHte+W39/p
Wj2rOawmatTRC4pdKiAeM9g1N+flPb0SjA4E5ee5hfeOcGiBuxAeJpbrfgEBKULNCJSfM0xhR0ge
Zu29cBDJKuwHT9mx2KZ39aw+HcjEnMKoQrCjPHjn4Cqdulu1xUsSAFJjFQByCS6VXeohWXF5Gv24
L6Cu+Yv2Q5eP1CASj+h3hJiRiB4MAGIDk4J5f0i278ZHdRNe0dP85FcuATJ5f+X6T2QhU7fcVKv3
waFQ3f/wDRJgIoWtcl/ARbKZ4/yQOFo52wNhGH+24WW6bwSU8KcJIsRq+ENyYrxQmNl2PEsjdQlE
vtYIl0P7tbsoPxg5GlQ0oQ3/SborV/+dWIEBAvfM29BGgBlT7ippNmyYjfxzaUczLLjT3ahW5bqc
Rfpszwv2RI71yoHLmqecDkYKd6Dz9CUpIe/th3FNP6C3LGV2Wl+M9ZKDAJGZoo0sBUOiYZMxMoWu
yJvi8Hx47TS00nROu8diL0eIIYL3fXNmQqjO+dr6MR/YmfbdbbhpP92l/ei/+S0G4vicZe+iB21q
uDHy0zvvSHLsLtKr+pafUNvcrTVZmq6wAsjDSnbKDsoi4SFL63ZBjtNwYxT27P7Y0GyLd+p8e//4
XG1h3vwga8WbOS7UbXWOP6qDuYx+AcI2uQ07eq6tik//jLU7Oae7U39kQ8T8km28vbEi5CRaTIrd
A5/zt6TF9pv/YXxlF55hxYHF1Q+5QUfL5merW/o2H/0rHwpObL8X5z52/Qkplq5zNzh5+42xYkqd
mzvtYu6fB+m1fKlfKFClFOunGbNmjeRZz+WX9oMUYaZZUpnoL6wMalpUkb856UK3sObVmzdF5Sx5
fMApis8GUyu5QbyL7GgOBDgRYsVpDYnsHrfB27BJXdzWrrc8gt7FzSs+iIaSgl1jvKQZnGxHh/RQ
L7KvzpupzHfSTg3cEWDr1cd0hX/Hta4MvNxlTEEvFG1sUfFH96UBWeM1Qa48U8+PYp7e3/fStVtV
x5IlchoP0gLPFTwCHLa8hiV3TaFCPGeMe/iivrqttMDUxyguJ9c56K7m3F0YawxspkJ+gyurLnde
OwbFNNmwp2NVZ85gWuIWc5P49tJzmV2iF14UOsABXc8J2vaFw4LpvD4RsEOHadTtAlkeUFqGo/iG
msuf7hoxFrjnZ81X/sL8KFVOodrGjw/Nnzo6TSxugEUC4YxFSUK9ssITm80juKnI7kO+KfGm3DPC
dLmQiZb2Tu+IDCM6BRgQRbpZN2tdfLUnOz/hse3OzAeudxt/rBNJn0xL/pGHvCXE9SzXs/YbXlP4
iDaMnovMkK1oifVzYa3ZvNj9vv0Iz8WhO6QvgOzPASfr61adhXx06Ycp1P9CgPijPmIGYzPbTt1H
RHQEgMxwu6BqaLb6zXxAaHTJqj4kH8VO2INphARQ2OGxOcMPydf+l/4QPsi74tYyuzLptryOAEwY
yqzF7zmVAMxfHHzt6tJdinPLuV63k3OAPMBuvsStdipuuNpP1km/MS0xAqrVGpP8sXkQ0PBe3LQT
M7pwIizEouRxbffVsTjyATl5QazC6oBRBJrbnmTXJdjl6Zky+vlnijZuFr8w2VYsPXN1xpBjSWEE
IIXmRSoh0i8Sp1nxBLBq7BsWFD7ahamVtlN59W7Kulw0jvg1HB+S2//wipgP/lR6FR8AFCQG1UxW
Zpg038xDPrsnx/xFufP2TiWpfsehfGZ9iO+gUlb6IfsaLuFDWnAkuSrrZi4/8qv3YEgw/ZV7rNoj
EIJpMwGKwPbf++u0hnB2YptK2dzuHi00XjLYr1xte4dyiB16IX2rS+Ub0gCnycmXzvLU3DAalAPN
9BmGdcwrw+gwQAk4ZET6D0v/tWZfSMr64odyh6BRfAE5eom+2Yn17+N5Q0GQfVIG3ckHT0njF5Qe
p+Lf6uL/7QvV1I7/eaH6QhzvffyP//OPi9V86V+L1cpfyE5SRPRtaKsnxfbvi9USGFwZFYUi/xG7
a/0FHp6mi7L0DxLAAdEBxwdNbuAw5jv+W8Vq4+88cbRHLEmhXE0HTwRu90edV0kyXJAUOnwYemcN
JBQ5CrGkNnS8v0Te5oL9s04tpMEtPSOaCWxMiPbBOEhCKB+awYOuq+YdVLG849hPNwckQ0OEhG9p
W4tdcDMVxuTOoR8KKYhSUwNiN0MGpbQ7FfpABDYmtDjeDUM0TxXFTUNjG0H6TnV/pRv+crJ4KNWP
MbWBB3NZQdrLUVN4pXQOGpx0huLKLUU5SoSp/HjKLLQiRHGfjVmlLkcNBy2wdb9M5kJ6fqbKXOUF
EYGTB1GGJ9bDHiqc/BQNr67TO8MZnUYnlasd2mgx5B9EY6FBL0nEDq9yh7uMSaMIlK8uKo9V7Lv6
80N7UjUlfVMxYWYIuLPoFFcivHkK7wpLBwFxc+j7tgD/wxsDqMAdRQu5OUqByk7fssk6+u4EQPSD
hFEabJ2CJtkf1nWn4v1+NaBsRHkNdb86JKLqVIG8lwDK5XW4VEbWqa51n1SxrKZeKxNeVA/2BVkX
eY/nbeRob/6YaceHDBEBy0u5/G5FcyF2uW3IvgNE8eMZMdvq/XlEMtLll6eAT1mftqb1oh31ZUko
p9fF9zgaXKmmUW/IizKYwjTMoyZX20axXg0/ID2r2SF5niW99tbiYc8lf6f21ltKfF3RfpWDdYvy
9CvG5NXQWDeoOhHnQta4/NkGPFeYpR0DKqmMtWYtsq64ClW7G3WSZmKkOgFPh/gRRx2+RkV6jWWO
DVXxquj9Uh45fCOCChFDJYiiJMRRaoMWDbGUh2gqQTxFo33ZEro1TqIqzPd6OqGecqcwulNMuoxB
uWMMSBqlDJ6IOicpf+6H1SoCzh9RPGsRcbXRI0fS5SHtouO8eCL1MpCnKBG1KMzOji+AjUGIFiDj
z4p43U9qsR7ZWNySviAhJCMR5SZNMSvporKyQ59XG4F9i441cECGpjFI4cWNBEUMFtv0rsYU0cU7
hY5CjYxtqMH0iMUMMYOrYRPLRLedVG8e8jfrlw4OIzuJmgiHkMiJSOUSJHMD9a8nEjpj0tJliOpq
xHUeFWhCKKg4I7uLkd+NyPB85HgDsjwDeV6LTK9Erqci20uR7/WTjm/M/GPShMDygOYzYRDB8v/H
ijGpqP/5iuE2//G/H2Hyj9kc05f+bcUAryHrmGjwvEu/fDx/bW8S12ewWEyeaBPgBl/0t+4mmHYa
m5Ipg06XLVqSv+tuKiwzooQBSBbVf8tDrYkThv0PYdhTQJ+laiStiDJT358w7Qbik9owEccVUYz9
K15oUPIEDnVSK66DOPvJqQOYvDgJ9rdEAfMiD1j+210zkelqY5ezNrRxtpaJG/KJHdLpe2ASPRfE
EZFDuAqhjsVPZmTIRWLYgTDOnKGVX4OyWSYUNRWF3o6ko5FDtWdSbRoL7TLImE9oPXhJhBUXTCMt
jpQiaQa2MCdAaRRJdCuHl5hoW43ySZKiOhRDsoh468llLfG+kaN7FoLs0hPQpJJLkcLARraCXqHa
50jGFQlmMcFOESdjPvjcMD6fLS0EzmC1SuWLNCgRT505GPuIlChBrNeCXuE3YpuYCStP9+c1JIUU
gUgMeXVKiPXRCXpZvon8dttI6iPEFV7G0SWkrYXW4jkEL72Zvsh+vX8m/ZGo4Zk/ZO8eHDAvQqeU
CHtR4oSkEzvSsDRBe1cb39FIySpqn7JRvpEtyo9FhcSiXXRDv1KILymg2TWkbXmqCAaT2upAiCk/
YuBgAknLm/juMKgs2hWlJWx9Mryevf6RdnuLZC+FmbIn6avVPztyvyZJnNh+FTkgQPPNMH5wMMK8
grBkVUsT8Ef3TJ1QKpYj0S/peEPSvU3JGTPG8mXIk1VF/phUBZtGFGkGomUq1FPsTc3cspmFvbip
wx+fHDPYAW9ZRJldbDd5Y7ipD40qzzjvcDN0SM9DtcsFV0jzdQuaeKDaSGgawut5bLR0lsWtWdCy
IVzNJGTNEi6mBS+MuoWlctwoLwYTvzicGuLZvNo6KFiH+FHuaOjYmEC70TcMOHCyi5qRsUAtpXuN
S8zwyY8EzKIoQMxWwiUNjk2vLHILjJ6lL0X8TU1KTPN03jpmxuCYFLcyHnMm1EuZ9DkjpuPTteoh
hGvejWscULQRePYyPMhoWFsI9HxfIUll2dBCeDYNFfduziTA4TLcKTkSVVb51grnz0h3shh8ZHVX
BR4f3b/UM90nOeQ9nmUhD+wEklk3tosK9HWKHVYTp/yWq5ZKdkVKrgVYzgBmJ2cnOaLvhUZcNLBQ
kXssycIasTcapV0c+2dL+FSIaQ4yf9P647oXko2RJB+jl74GvIvPFJq7/q5U2roXq8UAW7/hXTcL
gAnsV0KsVgzeldyWqzAP3YLGttrv8iCB9kKlOJRXHvp+PxoQNGHAjr/LUOaHUA6wiPwua6cctIOE
+Gts8emGh4oC+kAnMS4gRUaPEqsTlj7bpzIs1z0ZeBMIhpzZFictWfQITeVjU1g71NG3Sn/ufRFu
b1kupoBcMY0mjfpcE9O1R1CbGql0kkuZZTa+VjFL7RBP6TYHIT0FdFMRWs2qJqMnKMzNKjlXFamI
6rrzrEWpL5QOHHBy6sfynJecg8FDJEpxwty1wqdue5itFBotRlQheqbjNfV0dThawL1CTuVZuSM3
7RKjZ6+Uzi6jzvWEZCnCIij6iwFYwo8Vt5Jlar2Zq5X7IusWgmqtZMx6w51t7E5S9GXCnOcPp7h/
lSNY91Ov3RjmJdWW0pDWmifEFJsK6EOCVi0EXZ6PyioSPjuSnChPy/1V8HdwlHzFh8WvEI66jetf
6XC0TmjVppexgJ050ZoE5b0hhcmaoGLBVrCsZQzgkYiovaj1jtaRZ9ncBwpatVwseoEUY3YnWR6+
FoBVS+MWBgn5R1sku/wOvY2AwnSirSLLv4wt3Z6sVtY5c6GiiLcA3r0I3FpuCkfwWmcwRydL5G2P
0F5X6jnaOhLvSaWwBI1zNArsDFF+SvScIG3zqTcpN7aFCTXu6FbV1abwDZoX7NUT+AlaHJwGkh/C
gfaCxalbk2da7l8zCtx5TyN0AJ0bPcxi53U0W8R+UUs++H5zFaBk702TmgGa0tC8a4H8mpM1IpYR
Ogpjn0jZ2eqN17aKj+RBs49vxNGWheHDAJlTlNbehwhqiNn3oBfbCl7x4J0UkJ+InV9MjQa+haA7
lnR2pZT8gTYanfzDOnc3WHUQ20nEKJik8v3ar/x3P8hPecP/fFu2y8r7PzzET1/21y0ZijMOQSa5
dL8d1P9wiFfRjnGCNiVoZZbCV/2nk87CKIdDC+2hrhr86z/3ZNZfTNHkyK2L1rSL+zfUZsrk+P7T
hgzQPVbriaEzudym3/+dUasNS9xNMS5QScWbG/Vwm5+kXckbiLtLIzmUZJmbDWaNziTBNMSCQNoX
2Oia9C/TSg5dVDHfyzRha0w2ox1DeQ/Q5QpPa6nJ8dqcAsVSgsU01dGpZ4rwLCOCx9pQPCpTyljB
LEYwmUpAmWRZGx3tcl2mL4KQ7NAyc1R4AuxAx9NMaSh+8qV04rVl7RixcrcmnYmoP3mGvlQ9dVNa
1j4mL+1JblpIfhpbEsfTRCe14IK1pM08U1rUQXjBirIirnxddo1jtObUW9V2Hs1eOReu1bM6aYX4
5iNaKrzxZkb9FHyGQF771K32JNXKi9L7y6GuL4nYbHxd3k90nUAbF8lTPQloxGOJCEofC60EmJCw
+ZUJwTUoi89nlh1zudgazw48hYAZu/pSq8k5MaXrthMhM4w/eR/bsLuNpvdJc9UOQmGuNt2cGQJA
2S2uUZkgmWqpNBMEO1MRBDdNvxYVgXvd2l0lbszWcGpp2Fi9fhh7b94isFAS+nVENOea4tZpvEyo
e+jG+GK1+q5s6S5biLkC8SyoMsc/KrR1nBMpj82IhxRLJVFI9eo5euv2qW9ati1aFHxYbFY7sV40
Kto4+n3FAEMbMb0ixlevIqtTQomDpz6jca6yG9ACAB0gmMX+1hDdJhainauIlsUOvJ20axNvJ3jJ
KtToaLbYJMQgclNT35r1ZQhPWuidU6k/xWjW4qTb1hA6EdIjfX41ngp6jj5YTlptQ/SRHqQzg+q5
GPQQN5BhY+U3LSojjbHKSASn1kPih3LuEBlhq4fAbd07FaK1Ol4kIvxM33Almn/JZPayXszOUTAN
BFkHywVTS07vwdMTe6Cgo8dUpiyqtgIaanpVkZw5JgJxlQqDL+ysWl5TBctQammvvfHdZMa+mCg0
Kt6Hiti5HLzALNZBpQNGi3iMqYmhyW8XZtBuigjHHJKoxojRtyEt4lH66v2pxAsvZKixTPm9t5TM
ap7F5p5QYpzYol3UxTr2qpcBMG0RlMt4TAjZU+aFKWzkAX2R/qnKxtIU30UfxxetVKt6nir5nlrF
uTSuUsV+UR/XCmYLo2k+iGBeh0bgSr3oqPSA9ULcVcXTtWTvGjfGQkJ9WJpvhVZsWwNFf9SgZmeH
Shz4CLCAjLuRHYsqfISZZzOLgNWe5N/H3FS2utRtJI+IB7SQhOraZvUWasmJLfjOfw7AY39GatVl
8tOUOpfZzQt00gmsh6x9rg0+GJvbdUhMYF6hqYGagmcM0WiDt6wGKU3vn3RBXJOoeTps5yVb1SnP
nBRCT0WeqKMbe/n/YrWTsND+89XuEn7+E4H19HV/W+4QSJP7BuhTNgxlYoD+tQLBSihSSzBl7Vd4
67Qa/W25mwrSrICyTv2BEsHvljvII7JiKVO6Gw5p0/p3ljyU3n+35P2Wx2JqoikSDYOU+/dLXu6L
cTmqmu/sIgsU8bpU51T9sjfaGC1JRGSoLZ/yyqe9wxZcOFkbKz5YDkjE6KHSbkPsCzys3EUVr9AX
UjpvjfDS51ChE/u+Ujj0zYdZOEddxXGXhq8MTuOAGxbtXcH8uBlczB+IhCMMXdCrd8V1dFjghkW1
h5QGnjOEl/QVj07/EF3prFgzNGXYLemZcrBblIdwE1+e14QYLUQfmC0Mu1nfskXpsz1kBbPBpRln
4wtjFuQi2vW4WN69/Y+8k5xyG+7TByI7Vzl7eGs0J6YGSPyBdJhEYWxN0VPu4DqRN1PQhHXpiy7F
V7Q/gV2ODjI75VQxS5vLodn6yhpJqbrOolWTbrA2EgsnmSvA+XCziWSjOk+zlsKnagfTr/2KQqmu
iBllnxjMpxtUnMPnynz4YGbg8+GCfXKemLGcZz/MH+aOaZ6cdgW2MeoiPGlYDu0UUdpQvzQL6C3C
RMta0LoaYWa6HsJ3G0E5DXlkAqgJC9SoPK2h2NRfn6SsbLynI6cO9hKzWdHvRfap2sTg1ohVm3m1
XMqo7oWlYCyoaJ6ijcTJbZ6TyhMticFsEAbOgs2wejJDzbwH4gsORjha6e4l7Q4MfU1OdrdE9uUy
EHYMJhQkOJYwq83Ut/RkK9+tayt36Yc+PyeVAmfS1o1+WlvVSb06W+EKupLazb7zJ/c+GebD3lhi
BpuNn0dAzzNvibgE9uleDvCp75N6wcXlP2DwRxjhpT088OOi75xkHtA4A4JW7upty9zZvE9tCFDo
x+CakPYV0MrdMULdcRaeyncOusTbvEtv/mzlIaZdwMoPdVt4gRuHuNHh8D8+1515YNEREUkiIdmo
dA7cFFkp4oj1cCg4zC1Cggoim3CyHYT8CMYJqrJJxsOCzjg4PYkVZfXnfXhlsh5WSHlYy7wZAiVH
eAEtHYC2n7VPG4nl0lsNXyEKyu5MDEH8Vuwip/vgRQFqEh/Na7/K38dVsXuyZyU5WJ0nkdtyvN9Z
ySpT51Xkvkx/l+Um7nBrUqxYcTzKhXPEERCZ7Mswt371P1E60dA1bzQciss9vUeAzukBo2fJF11P
CWeWMDgXsKlEjBB3uZ2BM1h0W+2Hbjt6HQeFTaLZ2eOtXFDIPPXDpJeStwvNHr8JfsdTn++o1HGn
3sOLsgZ95iKoixsSZ+eUdA5aSWQlPeN+IRNV6VCrscZdF27FBpapg+U7k89oXoXcbWez+FOL3ZxM
J2xw5oF7r6aOpK1l0alaRNdAeVdd6pCOINBEIxUAcGtEmKUNbC1GGub0ryHCYlTsGCTseqejopBn
4rxYsQEIhw0d/XdMFCgyDL7PCvRbU3K1x9ra4p7N8nlBsBLsRWvXS1cdLD+RDYyW2LYggDeObDr8
gU5bK2QNSE4oQPFfcJykAd/lcxFv5lF+QEeg1zx78n68YHPGCTxrP0iaqegOmAtbMhf9t88RonL8
d+1af8QuV0SIb7EBxOPZLPs08J6fzKIwZZBFMDu+WF9obHChtO+p3b3RgSGECilarc2FS3dSDsLB
ugS+Lb+puJ3hGyPuJFsIH8ZP7QiX4DXVpkSb4DXaCe3qhPIbc0iXu+L+qs052tAe2g86iT2TCDCG
pknHBL0qe3B1r9Nq91hAcNekK4K9pAVxHQxy7ai8B093uBK7/ILLkKj5cAbWqELiMaddGjFBvbAI
0BRlk/mjQZz7ED/Gh/dBkSWZXVkiuOLSBnuIS1B6zs/5N1RapFdv1oMJzscG8Ja6k0NEno0f3huv
VEkYJAovMiRRtmxRP6yC0PHx4CPt2Q2H/IpEGPQ7QvKdf8Z+InGemsWncVffpcCOXrKL+dZI9jla
/zfbDv3+ED8d1cE6/KudkNswETzuVf39D7/wb1shQyedTpNkfF6iIv3u5K/9xdKA17DhUQ39NxTb
X7sx0l9kSYd/xg7qV1WADcz/68bQ2ZchrdHzJ1B3au/8W16zCY/yh2aMgb2MVpEyNX/4+0/NmLbs
jUyS2sKpe/US1+cw0/f06ciIpLQNMPN3N+j42/f9H2mTHLMwrav/9T8ngtyffxxlDLxtimEYUy/p
j/uuQpMDr+z5cWZBc9R/zp8J2jVEwB422tBCQctmHItA5cW3PEsXY0MkDuHdnHPFU9F6a/WZn9Of
OFNd36jn/8XV/Z3rDvadLtKeMrkZsmzxqH6/KzRD1AVFRlvFU55vStHssefB2+ixshCBMuG+TYIw
jVLn2J7dOlWFS2c4//oilL/bmk4XIVmSNEUFEk/4p62p1QXeUwSv60hs7eQSPwVi96LzXgKqHnXT
7eowOYal4WiDjowi3QZI/WUQuQVACyNm+VQT8Ouatc5FfaWU0oKJg+MxcnEo2Ke8ZCaA3oXEsA+/
8gEnkEHPQ9MXA4rgTj9AsJmKk//Vvf27rt/0sRhsDHPOBDgb/3hvqY2lskCF2Gms4iZb4VfjPX9M
PSWcLultrSPKKRuujT++JuHhX9/S6Vv/cYxLvCumrnDuUHm+fxp0Zls9paKDhSAYoGBAshp5+kEz
fBHl7X/xMf/+dUKQo0m0cDi/GNKvc8fvSmlWUOeJEIQ8PEvbl+II1IHwcwwjfSIey0Rb/OtPNh2x
/vTRZLpWsqyivwHQJVM7/P2IbaqRVqqkxM4goJGzikVMnGHac7a4jWJ6UDThll1itsVF0x5DGBGS
UHH6l8n6dbRJ+mf0y399SSDAptfkj/cbgRG+VeYVbgId5T9eVNoZEccrAfoiKfdela8o7bvMMTPB
7OeRFDh6iYD5qTtxbi41nVhX5RGM6Qp6jVs9S1fzs1VtyvhPpjgE4uMgAEh5to5bz83oKlbwHyCp
uF5BWgEy0lSZ0DsGKyXOvu4kZfVCAS2neh701JHAAs81enOZMM6rUSJvRHAjC+6s8a2Mv/1yJ+hL
vXyEojofm8olaBRjimwuJaqdumctO66A2Apg2sYyQMRjEqbIW7aMjJwTSElaxPBc6HgZn8SYEJq3
rCyPJGRjKWsEJuTpyniSdq2aS1U1MVNREaM6IoTparq+UePPWfkys/rlKkgMtwuwRnAbImPePJN1
RO2qGLEQ8Jmm7xuiVUEOgrFHcrGJ9Bw2GtNNsmyl5MaqSTy3ic2lURLVZwJobS+JwH3rCpJ54lUE
RgpNxqptvlROlZ4Wr8vecrmuZWWObixSD9E2RWous6o5h8GX5EVnD26t4stHtDgIUESDA3Cg3TJ9
nqkJh8Pa+GxLpOlTilyl96uhoA85CO4Qd874zNYi/18HwlJqClyIaJEH1SHPPJfTVW3RSeRxqsPg
JHGyMuPsU9Vh07b4iYnmUmJpk090hZ45Fx1jSf5wzKfV6B4bYrqqWsX5v9SdWXLlSLZdp/JM/3iG
zh2AmaQP3r4jedkFgz8wNkH0cPTdjDQOTUzLoypLL/WqylR/kllaZjCS5O0A9+Pn7L02qdX8hsKR
hwUdjtgmzbhVWQWaB4OCY+wiN9h3sblzzWA/yWXnFz7Rmg8FTHCzF2wvJhUvdiqeYRXRrRbjBnDw
jo7g3Kud1xrrpSQTiGBkQ57NwUGXxi9yXayH6qiv0cLC92EuO0y30dWI3moaeTzgMSnkQY4cr53p
mNvMKxmq6Ws8cKB9N4pxITBqboEqOjrEFXmn3HFvG0q6FPF+ERtH36nuB6c868U8H/ynNm1e/cS7
Je0Y5wPKIs8nJXC4OENPH8K+KgtcSlK9ZXF5Ft54AcR4TYdhLXtxqzeDLtRKgvZGsSQSPIIwtXSj
YoV26EdcLnejLAigh1MeUb87TgCBcorfB5QGYRqQdZruovEaKnoks0F+ttnGX1EQf40zedM6zsSx
KAyeFVauQni35YJqlqTRpJMvudNfCie+tw31kLC+xz5O2ySIdCpEtesVpBY3yT6S+bLMzbsl+cki
dAl4t7N9WzAHW8R0WVz7i3gZkgk9rJikn8jyTbopSAjDXOVJH6wzkXwIrhS39H72yS+EC9/BxGDC
Tcg97Rx8ny18EeVB3cRh21lY12U6IcqFh5/N0TNaDcFBEtOwC6b0pg908dFsVZp99h4RZ6L9MfkR
PZIhe4A7A316+gqCaVlPUMidfDF2bvEKZW3PJgEURN6Cv/uQMcfqyAy2fRJscE2B9ifHyzsM7biR
2Ge7OPlyPSRUyjBfSOHsad/Go7HPUgKeyiGio4GNq8l8CFd0PZX6XFqUxaM1PfviYiUNPuNePTqQ
zROHDDETF3rGS6is6rUIMDRkAFFVfCJo7s1uUci4unwDLlEW7V0aRReNAWRpgOUfWh6NJwKx42Pm
dNfFVQwHVLEaFgvnZUmMVrKsrWoGsRPCk/muXe3zaNtziDpuQkwR8P0d2gWljlH2Azu/Obtrkt1R
MpBsLJhpFv5B30qtCPZRaJ2iF/B0Wy+XeyeeUTQUMKCXXWThahHqOEfWLq7nVYb306a1UpvGTiTq
qO9+Zg07QdCCxZCpzIxdE3/5JsQge9g64R60wn6ceYxl1W9KrQ/gR/WCMEl/P3Up59dPOXosciUj
Bx3YSeBccyrJgdVPoLbtk4mwsgQ+yt7NU9MPUdMqXxJkPfw5iOb9gPdNxJiHnec0p2G4lMckdjeG
wpHGD3YQf6GP6eXL7OV2nJYTUQVHMQPbiwCVscq7JcsR7gcjeodK8xZrsOk8Emvr7MOWWMoud+ge
BvdOFxdkpxHhPt9OLt2OxBuOeYnoJgzdZe+U+SP8pSTM9s3A7Ktk9VkVjD5KeEQ3eSk/yzI7254F
y+rRRtDCmqi4u9roGeRYlPr44xsycJt2lVrGuiumr3bB8uaxDKIHvGtnuAe15GweFeObOVhby4ku
NOzPrPhTSaxYN6BB7xz7utiwiCdChScbT0Q1eVevK5yVFZeIaFOxixm+G57PgsxYn4U8ZBOzrfFY
pcHesEzg4xKdiwSwJLcDZlg5LcfMcjYN8pN49PfZSITkGLKBQwrs2QCPIWa4njmM3zDpCuV7lbpc
nxOI5Bkp1zTW7EHmkynLCc5hgU89lntjLG/9AP+31XXkpwkDFUNWnybzwc3o1tQtLS935qoz/Xuv
oM/Ww31nRpOEzlq6dCjBa8UOftLslUxFmsnrhL+hpqfrw5ij79eJZ29li/NwQNMLBK/BxutNE3n2
kCmdddvxi2g9RfB+REy3s0Jyq6Jd1xl3Hbu4GSuqJJNOQ7tGFCvEqweYa67jc8LGJ3NmpAtjzREd
VY/lVZjGXU1SgYcnXCzFqfRcInh6Bm79a2f5T8kEDzDWttQcSMYKr2lsBD+MdL5XMiD6gFxldNYz
Wptc1A91ND9S3J2DjN4pztgAjzv7+r4eANo59mGO73325bY11MqK/Fs1+dBCjE3eFZcEqnEL/DrJ
aCAVzH3Sct2z/AaBv0bKsZlcuP3u9Jj15dOoqqMpgZb5433RubdTl+wqrwHl1jhkIUIzotoZ3Iuh
YJjZ2BJGs92ZrfljCfPzmCQfrZtcDdqgQ1m9+9wMbUqAIJFXUj3FM5xhe957Aus6yp8oWx6z+LGf
kVC79okF+8li4j2GzVZ4P9HL7GywgEMiIPlBhZ6jrZf5t2nqnDI/xZuvbn0QX4UiFthvd2MhTlYS
fJfeW+Px5Cbju8REksvh3nLL01fZWi+lbZ893qbYwWRVEi0Q4KDwp+lN3A2yP1s1yhJa1jORfXh+
ahqUXeqyhek2XfxozvbawkjhpOqchLTx+urdDLAxv1lZczEWedt0PSpncAczoo3B//BSQq1aMLWo
my2HZXfwDhl27XGstnj/lRiOiypQFte/ItkffI2qcNTRyaJDSt3LNrsaUUxZhvkjVhjjYfXbTnXr
BPEH1fLPCYF/19qElhXsqMaYrwuvfMrNak14lIo5XaB6mWfzh+r98UYU4UPPuurBsTPaZJdP7tFB
GJgBmVpEt6r1pRdgnRnv6tY5etYhlu1D20G1npcb9KNo/nK2VSx6bbCyQh5N26TJHy0Qp09Zt8s7
7hYUMfph2/lbzTemwFfr/qyKY4UPMxJvdhJvFoz7s6kudmjc9ZIRLHgLu2FnbcPlx1g3m2SsH9wC
Y3JWngtXvQAxvxEZUJXQujpJfzDbgtww8CEZNmx76xF2ZXV4Qu1qL6EBq5mTAzWeXbEBqOI4WXL7
kTkOWQclB79hO2C3bzOQO8wignk56apdF+Ixs2RkNmgszJ2u7i0WPISHVKBMUd1tRxcvITZM/7lm
bVTsTIp9p2ywAyLN03+vf4Q0530el4eEjHBA8ggmPJ9wIk4UprkzDX9fugH0NetUGg4hOgvHGXXU
j48ihOB0lGhsSfo56ENC3pdHFFIH/TWRj0Gx0HnW42GM7ygES6RqFRumPj+0VU3mvXmZ8GWUjP9z
a9zCUj/q/7oLeTANDw9gXgXLAWWrY1O2l0c+jUvEyu/wZDxitfQr0k9OhfYmhp7p6LgvqoNskwTQ
a9lQ9f8prPxgRtVR/4R+L/Rr1Yer368b2q0RrkSFy9B8ncxsrb8jDPPjSFad/s5Q8fvHkYBiYydb
jgRFQGwsxohqP5HQPfiAcUMPieqIS4XTA3ODTH2kItyPXEoZvRacfXNaHj27pCLh5aER1ee6mv92
noeQHxK6+/v31g1YtyD4fdpyZ3VILH9ntMs+AhLgEbBmUj2McAsxR/YDDnOmjnl11AfAWAY7/dL1
dwcLSFsuD/0a+8RAcsHhhcNszwLuYJqnVcOHtnAE1Ke5gDIm9YtD1XIQ1Ce9ACQOt9pMjVFn6jRb
OPAXdlF2qA4sxejhJW/xfnJAXOC9LJk+ucxHt+P9coDbGsE2eg7qkqHouLWH/ECTa69/2x+Xidfd
NhRMLvf2wN6lL01jKI8xtU/QoqvQl6nr7X9fuh14erDz+qMixumg/vKRkJIcF6/6G5upPNZUSBWl
3+/Lrygu+vXqy1W/dl2R0rvWD62v5rrn6XDJjS6FVCmZdMSHe/1KksznXSbVwcoOs8CpYKGPSaxd
OvMZ6pWOUSFHrSYtDt0078zJ3eqTcpRN+4XBm0unzd6ZFIf6O/Qv6vr2VqANb/mu2DpKT24dvrQ7
sdc/qK/zuZyYInGWpolOx+NGClAAaCl9ytmUN6OsTBjQxMIHXDRcDbGZHYtj5LR7vTA0IcfueB8k
DLZKdwtX+FAQzDxDZSFsYlN2j5bOC1cuOxFDGLQTrQp+NxRcrjLdGKh9tbXHg00FrB9GX+z6VpH0
AQv0mfpr/Zbq9800WYm4bS1qi5HbNArxWluP+g5t7QlVvPp9PYBapyHjbGcYwAZnE30VLhWvfFhO
vp53hDgM0RDre0x/5HpxSbgD9V2qig/9gepGw+8FzF+Othh+v/Cln7Cs4jFOSThLJb6k4qifqb7Y
9UUfEPI6++hLK25L2SCTlVvy/nYBBVOo3jOKa3rXeyMVa33n6j8nSUAUoPF7SWu6E4EJv6+svrJO
AW7gbsKgxWU0Mk03zQz2g21bN0tDamWKESotv33NH42CAYKpwwWCMji+GWLMa9WEuyWwN0bEiUsE
E8+CrII464+jIZj1zzTaFPlXFfSbhhB3D+1NY7fTTdaAEQ29hp7rItZ4lyKCbcqLdOc9J36AaCN1
Vu7Vz7ab/bDKn7SaoRNZ9Q8Zey+i4QLylELs5LEeMXwiWlG9dBPtoOw79xSZcWaBH8vBipkTpdUb
4gHDzZeVIccXPTi2KVzQlgP9mZLkZz513ymL5k3t2g8U2u0hsEAjxP39SDDYoxkuoLsepib7Mi0v
u52zwHj2/PrJ9qDIVpn/I6qlOjb2xL+K9FeZl6yHI5COyG4kYfDK3YuiT8En8XcD8n6fyeLEOR/z
BDBJh5Au7BXuPkipIVyHObBUiz4j74c5+CGV6Dj/LcXFV/4dGUPXwQ0+2wJ0Ul2MP6vSDDh0yl20
hM3KMxbzp8x8oo+itL+15wDt9qjWfsz5XJAw1sukPFcSvII3cVX59ArsNwOCWuYDQWvIrmgGDoqF
qm/qqjjXqriPKdu5PQ+LBeYOIOnFcDnVdr1DKZ7SZvNavjfoL1YWP02DYYF/yt6iCORbXZzDIMW5
vPoZS5NL2HtSc3BWbPEKN5wgsjXMky/A3q+2Fik7rnXNCDD15/7il2QVFDs11YcuKs6jYLHUvqsW
4Ldu49jFOWDmbKWgXfXhQS1yGzLAF0AlGtvZuZO4tZ3ow0hpmAwzyS8RcvtcoAFMQMYuWUjcaXG/
KOSRRJFxHqfDEeKgGZv20SDPdbKRC7ewJEr/KoQ53RD5BeuNZA8jEIcl5PnOUfUagxaq5XkeQHjR
VpoZzlf5tRyZLbQCbqhQUHmpFJtX21TYbpyXKkw3Q1CeW0Ujw4+BsHXFV1Ac49pLVrMVf6lR3Dqh
PFgFU9IM3aiJCEYWpJZHp2JS95E3XCb6P5Gdn03os3jCAcnkvP5R7oc8uIts+ElzAHaHNzJv/afB
ZgAcQgOo6/qxYt3FGxAeDQvPf1oTCaPuQzG8LLlxnGGdon/c/O5IRX7AiSp7ULbc2p67WgaUE6lL
j2ZweOg+RRGNL4J3r2skOuzwXYxcM0KzAo3yvk1LKLLG/bjwHPXyCVp2bZcDVKHoNPKRRJaKER4U
Z53MM9BfpqnHTqbNRWXAvkUYGup9pAXR9zRx2Q50t4qYhzMq7OYj3Bbbng8FIW27HGSKPWVY5Jh2
VfY1brLvZEq+PRE9cUhhi9wFYf2q36WZBtTs5ptyeGcF4CjaY4PpEAqRj3fTRc2r7KOPwLQvBKTX
CqKHTMHhmn5EzkG76aR/3w99tk2lzEjAc65e5enYmODJD8E5SViLgWNupE0mpLNmhnc1guwtr4ZL
7IZPUnSYZ+S1TjvErpUDrY43R3j9RT9zDrzDuCHD69412UmqckSbS9fRUunOmX8OlrUORnfTLvEF
b+N2WYDy6KxbT6ZXiUjSz6JTi2pgdOe7TGOXZn1RLzXJ60JiVMKoj/ZfFM41DulK5n767Y3TS1BY
145RU97iUe9QWQS1iwpxftENsjKsXuntf0ilHqNA97M0E5zu4I074K9FrzL5vA5nqh+dRuytMnzK
ujMC0VO4+JSzHSt5kRZvcVT+rNwJ2po9wVzC9+mtW2lffH+6euwvYcnHtKTfkZl9I0X013rulgvE
K+xltGEzdztKbBCdb724CQ6Nbq77LaJPam3M0p1e5oYc/amVEVhne4fFBy4TFRKjdXTfsXTfpu6w
E4N1zecq2PmCTx24n6UgTZYEg450z5JheO70tCVuX8b+i3inzWywLuJiqGia55QErhc8dS5dPD8X
t+WUE1hEKqc066e+L7eQfgNExiHYjyDai0eQ7a3VfARx88pu9LYYmzhUlyQq79OJwI1EbpO6PEcL
V7eXflhV+Yi2nadSb0v/NkpCDknxlyHuOT/dVXhYw97ZhV36UZXOflbG0RjFDbhftTKR1rZLsbEH
db8YpDhi3RGLsSda5M2znFNite46DZyr6dA1qe46UYz4TuzbIp1eW5MGdt9TvGdmDVrDPtQz4A7W
oHDGvr1wvsNXhl5D54wGR9g2XssK+d6r5irDZ5O4DhJNkYNDj6wrkoAB0ZjGgqXqZjQeikE+gSqm
/egdmmhlojan8ZutQ5lxfRdBtp7S8nWu4o+2HjYEWzUq+TWE453bjC+pXz243Ws3px+mAGi2FECs
Z/kU6I50PIvTQmBhNPIsk1ze6pzJaPAf0gmVs6PI5IMBn7UgOfL5JSQ5ORjTj7zgMk9ppHkV4VkZ
DfQpQiY0+wd24peOUtlOJUMD7hguFr9vnok2hensMCDI7yPO4f3yY3FSlNUA1ghv7YBFQjS7JF1+
zjDdZB0NKJ8AjMGhZ8V4Dv6smZ9j1mvVQnAq60cI0fet6+3qMT53o7MbgvhU4mHX96nlh/SUnavv
pm8dbEC/IdF6vHqMt+tq6zEHtjX0tTVW/Vjem5W7i3tva6kHaWVfRDV+J0y6iZRC0tYyDMSdkwoM
nuWqY6nV2xrGM4YIBp3HmHUvjMWu9ct7GXpPvRt/hDRMzCY/6zchEvk5QIBTY9zPmbJwftuEdXCa
YveaMCG35v6wBNWdp/Jv0llZHEbPvzGXYl9b6ROU8qMZxRxLtAQxK+9zol1KbM03ou4uhe3d4p3k
ABpu6njYpxRLOKeOqm2OMBJWZiRv6ajeal0D/uyPcLKvoVB3wyROqkE0mBTlfeewaaaon9LxwXOT
T/QjwHfnly5dXkw8SIvNKCjSy6Qprh20kz4G643LfZz9WxLEiD7DhF6jDuRmbqBWpdHJyFgSFf5Z
FRLnAjA7YyIZVZ1cDT3Z1w1yrcpJtmmffuGWeMoc7JG8sD4WtyJGwjmP5iXqUiYjPl0/BerUm/PX
WgitmiSPddjmmh1n+XfYwddFOBOjrhTjivhcTROTpLx6bZx5S3LlXpmM310UXJk8l6SJrrwhu9cz
jMlkHxReccZkhfYFQgNDOmBvznX20q0xJ7Ti3SuJTxG5nz5bDrlPzZS/9eDhhtqbwKJPL62EgpvJ
RAeLc3ZkUhta7at0oq8qUfeyXnCiJSfSVG7khIrRS5h58cG3/K6RLAEV5xgz5JOtxL6x9qRMbGM3
e6sXKqi8eHQNTldLX6PNtHo08OrR4pLSN3Wmyschml5YQgmeIC4FcnzG0C4bRQRCwX2tgxgiTjK9
hBYoJyZqkMp0J8ohKBUuJKMUhhfYZpNsMzZcXCxg6CBN1kMkGTcW1TazFjC+3lGvoW1evpEKvbVJ
eWLiQYiJQQZoMkKuDPr+C8oQiTiQf8Y3jx5yKyCQDd1gkohAhVaa47PX71vz1RTqoacWJUL+jp7y
u1D1Y1bonhsmz1WXpWdMCi9xvNxmNXaKRrXrZZRPvZKrCdzj5A9r0wi+5lDdj2NwAhYxGseibZ0N
7rl5GS5NmX6XLrY2o84/FtzeedPccpVzfGcry0NdsnFZeZIPKq0yEGwmWIp6dA9SySvnDt4z6T2l
Itv2PQcx/XbHKItupob9bZ6ibV+vwrb7mXFL+yUIpIZ3y2G5mecXu272rZO+ZSaSVY91j9ialWQi
Wi0+Qwsrx4vTwmk0gydJZK+J8xkig9lRz4A8CNYYo/ZdQDFcq8ffJdEyZm/OMOxaz6MWZmuqYoGr
QuiuzO0kqBlMCk6rp+KjnajTBv667zRh/GG63IvLPD7NBW3ScRI333PDYG5sL0NWbGQkrnQKb2Xu
3U6hIJSrA6dkmPQIw5S5YQXZcZoquSnt9oOsBsXaF+F8mF7AmNPPLejNZih96H54XPRl+5rUxhGn
MErCFIwIvedvw2f90GtyFS7NwQ9+LmkIq6FGgdtkO6v393ogk9HQ+60K+ZeMf5fkk8tDfXf/Vf/Y
p6rmJoni7rd17X9/9aQK/vmn3/IPf9Gffm/733//kuiXWr9373/6guZJ0mHE/oVf/1fb5395Dn/9
zv/b//nXlNWnufr13/7L+1eRlAx5uib57NDD/J0E1n8uJkQM8D//R/lr+Yc/+oec0Pl3Ug4sUsJt
h/A24SCu+cNZAdvBhwQE1wdgkBZa/UdnBah7aZoOf++gb0Mi9Tc5ofQDidkbX8VvGr73rzgrbC1n
/LP4x9fSxECiC0J1hYzyz+KfwUCwEJuctlp/1QSRTz8KOeHkx9dKzIfWkxKJsblKxbijrGDJW57n
olpnY7aNivnkFgyFi/zkBr/ILGZgabfrHsxCjt7CJE+duA4aMlaK70E+Fy7zAWYWPZ1FbwSoja/Z
9mYcA/M1MKptllg0UIe3Ka8PZTV8qNxdT1gw+uTHaKqvjNrNMG06IMGrFxJbgzQpVQhiWLbQVe3H
ED2E0d1bxggRlmFYJNJr27p3FiIJmXjXxbP2Kf3yvnMwwyf2Q2eE5w7ZohuUV0hJWECKZGvA+Msp
PYsUiUxzmkYWmhFdPKyEpBMMHqKrCDMQjKn16M6gHezqPVYWzdwWdv8yXoTf3ueEn2dEbVbjZwGm
Ia/YIPIK95fITsS6vaYo8uvqoaeZBeOfLl7nvfhWfRqw7ZWJse3mJ3eoj2NUfs+yutQN2ma3f2zN
cGPX2TkYnBsJ9puFeT1CA7TMJ7/2kJPrgJr6EA0BbuD3lgyp4TtCmNHgncjEexJq9wTF5ohdpPKB
5RQJ7VKUD6F0n2QUbHmwU9capz5qN/Xo4LVZqLRqJkIMu0SqjdTFLixMbAIBcO9s30/DXWtTliSv
BIlvktlaO2BQnWDe51O/ES0jAsACVu+9zFFxyVPj5KRM1gIv/HIagpLymsoqxwPa7ZVKXuI0IXqn
BBcl5/pn4gUE16EcbVPW6IJJPDqcrDJpC1KwFiaOH6OrPhZc+NDSly1TujuH/vMYuu9hYmC461d2
qz6dYWKYgLhA5gyzQsZEjvNSmt3Kq9yjbP11DtKmUP4xFUixav+q8FZKmyMNuPVSRWcLgVJPc82Y
Lw4Y3iaqf2TWZ9TFR48OEuQwnIC7uBrwnEQHq+H5FV0x/kWr9y+tyn9/vf1/eiXVC9s/Mai95+8A
uj//vidb/+wfS6n973jUbPSgf7io/8NKihXaZCXTSdR/0Wz/zaOGihXhtYec1EP+q9ffv62kJv+D
tdc0pW0LwSL7L9iyXUvLJP8ko8QSLmH0IATH94bN+88rKVJjBoBwrjY+mumbCWUkVYnVud1j7c9t
fJ93WlSmIGNgYhOM5MNPFXDvSmt+dtuy4oiE3SIBdCxn8WBNwMt9D35AkQXIoQzjyx/NeS2SSmuF
ovNszBoVBRfR6OpPv6ofpQEjImXwuw68mJZRBn4ql/Y90b8MqS2EW073gm7qYXacTwbtlG0OdpNB
JVz7NsUuOIiRe48Jh4xm1vghb/aIvzmJd/LdCftTUzjWLYFC1WZxiBabCvWrUcS7JQVQHhGe4wA8
TmQWyMLaB78036cSr3CjaPZVNRLBKu5ol870a0wX4nDatZ9B2nwwmBR4MMSmGRyIZyGBYj1qmrw6
0L6jfT+378pMzUM0D18OLmxqSVluzDm5T7NivHHagRAU+zUa0+EOfSo59XRXpSCWs61wQTUDKsQQ
jV3a0DD1dESArIIVM36IKrNkzurW1q62GJb4YytRjGDu8JOUUXgydFubKEkQjlDD/IKjgR9iIe/q
kOSU8bWL5OcQyGJn2TSBptZBAtAUk3xZUpSlhQeIKM04ovqk75XTuClaA/hOSmVYOB4EN+17LbLc
3Y01jjuaTO9pDn1+Jgw8ji5z7G1ILXdRL9JUXXSXOYs+S1LRV4Dd5NbH13szWwM+xUDcqZi8rgAH
cON74UNnpbu+0HYeRYc1aPGX1B6YH6As2Jvq8XZuW46pCj4+9Cl0H/0Hh9+DUzY6AhqgXYMhSmkE
YF124wpKibGyMl7/HE5YZtLyfphw6g/dawpPYz0BZevi7jJ3452VA14bbQ7HyHLHzDg4jKyaLkA6
Xn8Yovt0UiQy/cLnaBpviKFIU4OKwrAUit9kQDM3RHDlrYRdTYR7bo6oIirza7I8QkoTj4LatI+u
IMNgcZzzpFWSlmre6q68TL2D7s5NT9KrCVwPmevHzzCido5Pxb6ocyOi70rB0Il8di1aQve1TSld
eVwRM53iLf0p3VMGt+E1NNtlAqDQdCuisRYESKLh+xAaomB0q3eZeshtzPC0OJzXQgkKqGFvEx6t
G/RU5G65jxnZlzei9E9C4L4zW/KCIcNXN2yuzqHIcEvKsGhg8hAo4S8Q8pXP8MgMp7Wftc+xNVo0
2YiKGB33maETJxbFLu/Hy7Lr3XTPkekUDdODUWWg7NzyLlrsvaDjsrF1b72tHPfGdxrmdG2+jgvA
zSLEA+X4w6vV2iOARvswDj3ZGIEN9HkCeZKHswPvGqlunHEOsTt1V9taaqLQoo6D+dBV4jXrU61S
tj4NVT0nCxhRA5HhzUB0b9nV/qazW7EufJLdAzbxnVdT33WuoD8qCWAQPk6qzOtOzjwDl+iiYzXK
t6BRzyH5ncCmWPLSnjnqIOPoWIJtuPEDwjeaGADAIMpL4FV3ZtuWTDVoKvkh0NyqmRS8WP/WWsSp
MHF6xmFekN1A08ca8/Y8lQAt7KKId22CksJviHJ0e1g+kSk+4gKhaNi33yIMbgUvuS2919FgebE7
WulzSZeKuvTVt6sDvEZjlXe0eSJbeKumQf9LBnq64pPRUaDiwWlG6geuKZoW8g1Wi1oVOUQiz+3f
EqoeeELPnBQ5+y+ku2V+/2l7HbLZOgW07ghig8LCYmFjDscDw/cNCY0zVY40CNsFxk/pQuUbCGme
JdD+wA9W7kB2sRNX8UZOvb3tBtvayDoaV6LL96JSP5K2vjdLVvimKrcIrd9N6YerxHJfDB+ur72E
oOZlScvIBRboxl9OCUvYVgtn92XBcWQ6LZGqBZk2qYfvMh1/9A37DCnG94VNCS9z2yNIY34siamn
f1B9BL0iTznQuvJ2cvdVFVTrNO/ip0qUeE+dEfijS4xqMSzPsmh+LabAu5oyVU36ChHaNFnE2WQf
VjsG27qSb1GdgSFpUjj0oKdTL0Sj0qgf/6H+uP/Prids6//nRk6LTthIprGh4C3680ZuGI1VoyyT
4Oy9G0Gepx09D715868fsf8/LOZMypp/XMxdVNn9av/t69e/3f2Dgk7//B8FHaRcwfmWjhcFE00P
zp5/nI3dfzclThlc/3+OqicGzsODJ2Dhen/hFPytmgu0rcY0LQu3kjCdf4k48Jf89j9VcyS6eVB8
EYpQb/4n/5NBbiEDE5Ak+bnduFfHWU045F/FF0qKfX9UNOXO7jFbaEvDuD9q5zpHs+xYhpfZW+Oq
N5D+Bkx9t1O8yZIVE3KSOog4cdCrGdR5q0ZsLJKcQSeuhrX/5ty96AeaPmOxwR+vv+EruGvO1boL
37zm6D+rTSYqAIcrp0P3e2YwsFbkW7F+wBSYtvZbDx6Kh6yxVT8Ow4k13QWaS1KVeyyZFr8b1ho5
Ll5+7DPqhdyf0Dy8JtkhFg+LeZ8Ctg1ux+Vu7s4ky/lybXPEg0Udb2zrOBcbpjwMCV4DPbTasH7j
BCIJJnsHpHZI3rbmc/bgXq1HC8JWtGOyY+WrmBDddGMd2OV6zvuna3i5I3wKPaUW7b8t0T7Zxm+c
8J39JFbtkXXMsm7MXStOFePidms9cphb9T/owFqIfvBjL+umPix3JBCPwdrxDkFy9tpdkFAJmfAK
9ggnV8jty5OREryavrFMtCAG11ScpOahfxcfAfoS3OVM8yALl/GzMF9cD7Rw/rMzjVXhvhocmXuB
Xxpi+hIROwPYMLn1dGoe75LTUXP2O8Lpw/g1RSC5bAlNis1buEqNukMPcu7qC3gU1WyRd7zA4icE
LEZRd+iyEgbb3inUQaavkYV1hRQVFnOFh0YE+k+IJLyr/blUjLrX9lPg7Ai76PM3O3z31C//k35f
M6+sAU0yIssdXgM32oeo5ilCs2P4WNRPOibgAZMmjE6DM0hyqieC5kxnR3LTaN24qAgveYP2loSr
VQXT8ab9bF6QrHMGSOFXoqHxVljeFxDPyVaP2IethSn9CNgp/MLAEBL488rp4sBwTc/XxhVwoCfY
0bcNM3Gyk3aw/aEcmeUqxpW+qjY/wVUSCrfQ7UTljLOMycIqfrEJBNYohCpcE5WzXJ1v8WLbK+Th
BsVduPYAGIm19dH+Sj+avX/O0NfDc7e3zTtBEdULagz/J8FD1BCPWbohwJUDRvFEWxRj+Ib4ZX8f
vyyIRL7pT72ad5w1PsTF+bYjniEXEP2qlYo2CNvbLdA6RmbCRxx/I8iXeyf3lXdXn6n4SH1EQ0AE
qfpX9micICMcBULB5KEMoRM82Xm6cgmv6uvrKD7h5SO5RMr06opPvp7Ts7TPdnMo1E9LfbnjyXjz
22PhJDc/OnHiH88DS+Cl++EbOsTybdUvBl0Uu9NRKgup9IhKiv30sEwP/tmVG/dxebEJS1xDMh3n
LWnsgBGJcGLG/L/IO48lybEzS7/K2OzRBi0Ws2iHcC3Cw0NuYKESWmu8U7/AbPvF5kOSrKpMFllW
bb0Yaxpzw0rh4e4A7r3nP+c7dE2cBFtVVnjiZ2DvwbiTmovcHgVysamj36t8P/6lXOaSdkNki2Dv
IQMG0K+GwgaCFCZ28bVMMPbzCWB+tpV59oV2vjeCVafbjelyRVynlwhEAK0YyOorlfL4lfEKUQlI
RUBGRgNysnQ0zIPTMUR61KC+st2/tpXdPlL6gG9H3qbs8SQ7hKl3Vk3kdKS1Veo1D/QyU7LMhSN/
BrvYA7lMjQbyl7SSPz6oTcJYf8J5FGVYSVaCrV9kCK5YY2i7WHpS3szn9BTxeDoEX5QzoyQpLd18
eozhx275IO9mN/mkKIC2CuUkicul1jxbr9I16hxzwFpmZ257Dw20fuEtW2/y/QfbUevJo/9pqXLC
ileuorVyZXPjXxhusVVR4PfTtpPZ9RunW97/+I26g084JdIb6Z90bxGJuZmEkKFW5I85n0VDY4eT
EYe6MOZBI1TY9ayt5T9jrXxLyoXw33+7VM/cr8q7ma6qa3MqP/lm+PMKp2dn61/yTfl4IIzXa54t
fOt8oOt24qEqxK/NxTLt5MIt1r/Wu+A5eZEMJn7EMRzKHOTkQJUO+SkaCEhMTKGrzFva2EPLJprK
vu8podJ8XU7r4IM5FccArztQKNFwpXEMsCwHnU56nT6yC3jTT/PD31RO/R7cjU/CY7Q9VHQjxA+H
EA/FY+PoK+2UPBSvPKC2/d56E478z3cvtE5fiRPzcOEJ9CYtb+HGMBExhN14sU3304Xv2Co2zVcS
bsSFWsIVFlE4/QZ7jsaF+bV+EJ84yUpv8Wbe5Rtze80KGzc0Le8y4TGAOrvxWL+m1+W55RkLFkRH
TmQ58cLH7kPje2Gs+IWHuX5S65dGd23FNSGR2aG8VfpDFp7oZvSh/sDFORDm5L0/n+rH7MYYDHSL
UnyJMQ/w5NC0z+bHYL73nFaib8B7eSrxG0+f82cX28ZWGhgb2vro1tYKaykMDGFPNJMrkn/8ZJzV
tV6c6JxbyHOOOjnCPn0eRjdntYF/8TnsfRfm3/0eL8wFC5kAW88eWlqLyAsc+sIDwgWyFhCFJjlm
5ujf8kOxgU/OLekZL9+0HP+V3a18tixEtogWrz47dQ1KaaIdYlg5sm9LL3PhxbvS7i6waHJ6IRtH
BtX1ieuJe0vkSE9tJkVCyu1fYje8lCf8493wvzdfdf2f//G7M6Llb/5tH7xsdkVdYhbEKEYkAP7b
fTDSpKKrOuQrkuoWWfhflE12xjJTICZIbKG1JaH/y15YlwwF2Ybzi/F97PRnlE3+qZ8PRMDH8Yvx
8pakirzYjwciUcoztPAo8BhlfMjJjJkxhP4kqTHdPUBV0z70OjPylDl+FruvDgxgFtP3N0Q7OQge
mQkdxNa8NNQH6NQIyNQJZNQKEEp5a6aOxyets3m89pmwKPRFjGyKY7SEUMbuJ8nrCnTRzPi04f4f
5XoFGxxRIXaSMGPpFOwYcwpARXVTxPH9FCWOLD9nS8DEZx5fZJKdGMUJMxuoPVYwMSZRPrBvyh5V
K/IKqcdSbXoj3hkrI19DqK7UPkrV38OoXcEiA99SQeFOFU6gMwQubgdislbePxSTT8dcySaZ1i/Z
Y4Z5NQLzUOFeKxM4PZSqysxAzGl86ID7Z1PkhDjpRmoWyuEro69ijpNtSjNEHIae1cT7wRK2XWEg
gPVbA6EXMibrEVQo86FuCicRLGci38Lpw2Ly04qncPxoQqjKH1HwpNTPwtSdQkVUgerdlQEEgW4v
he22AWxLzfzWHFuvV4Y9x3nHVFl4pZPCA9BQiVCxvDL1W+GjW5P+3E5dssmtbF9RctlZML3reD0I
4502KOdFquiR5lhs8I9E5nYoJoSk7H4Q65s25c/zxCemydVpTNRdxo6trufnugtedJ8MRvE1TuFq
mJ/EAAIaceVZW5yHXmfEtAPSsUjw0S/mNfqQN8Rs6XxMQrHCkiBA8EFgTiB8Q2gmbroyhMd5StZN
4OlGf2CeXuMzDjbKEuubl+kUOKWwrVYhYkX+1FI0Kze0iZqCjXfBMwoTXnrE3rulvViBFFSI13GG
7y5YPiNLbOHt/DKoi5k0rTImROdcIQ7d82Gh9TtiJq5MlLGRu2HADU2t93dCpIl8hq+nrRwEfhtj
vxOUxmUSJC9NhVsS1Kd80NwsFjcjPDMTU85kGNeWayS3qFdgVWk66S0dxTVtK95MlKps1U2gW3tZ
50QotF6bCK/iBOQobNG8hlVr3qf0A8ftCXtdXz+l43umJ+uCGUGRy65hPLVEKgpKjqP0bHARZnHs
jT3FkNGTTxmYOdF72z5PE+BInmot1OHFf1ylxw43/kSFpywItjgzwGAtYwxglwwjUswOhNJcXxAf
ophTLZWUORtJDPFryWLD2n7ypZ7DoT3HCVWBY0IENG867DRwZQUdAifb67aYXmpZvZ+aHAPscKxn
4cE0ce4ZQPZxaw5A7lQOE4NP0TB5wHlLlu9cNoxp23KbV9ZdjNfPVAvbaD4qppuWaJ0ZimzMyN9H
c/vsp9NzJLJV0znLmWrjNWL2xYR2V08VNSLCYcqn+7GD4ieFOH3nkzlWBDs6J5Njrx4RJ2kmKIgO
QUJEImu3U1Dsyrmz5yD3rKlA+dWJ+4q2wumhqHiwGA1EjHwTxPlRC+h6isnBSESsJSM4jdJMwXK0
N1vqZA39oU6mXTV+m/OHrukdoVN22AL2/xLLq/ZPl9cLjUxR+/a7y+vyN39dXiWEHE2FRSxL3+Wk
X1UmJoomihElGiyZC/7ol9UV2ceEaSkChfkLtenX1RW6hgwTyQQhAojJMv/M6spL/Cg2LqQbGWwU
ipZKvcay9v6GQNM3bSv6gQFRianXYfFssvFH+/dwfsZ/kRxx5+CF+R1hU/p7qA8vpkD8YFNgSgxM
f3wxFRiEkI2+wDJM5xyHNTsWHdqbqBfQmkPyDKvtN/ud/8IrWj9pqfwk3WQuyV1E7KQ/jN0ONokq
r8FPNNFVQ+JSvD94yb/brXxnB/3yJq2fPlGS44XExx14JgHhCyGSfFNsD8U2+5hfjcs/f7Hf/fZ+
/UB/JlD1jBYL6FSBNz77j/UmOpI0weBZ0Yr6l4acf/jdLdPjH/TIn97VT3uwogvNYrB4pQIv7qo9
j1frUfkDPNEfvQabzR+uRSnhWpS/v4ZO8PAV4aTYQsX755/ZP7gKVY0WMnkplvkJgmSlf7vkUSAJ
qhGJaRlCepQdjU442jH8tl/23L9zDf7+d/TLy+k/XYINuJRELHhXMVWYmp1RaPAIzg/T6XNf/cF7
079/4z98T+yVTe5oqtWohzHkn26xWqtGoVVhDjDmdrMZQJHy3urRMaDAmjFk3V8FU7LTbJ0b/J95
p4b5ZrYIJVshcBpiTuKIJcgiqhsm/RlEkm0VAzgzZY2EzvlOccO0P9elxA4MOqH+GGfPdWyThaTl
qWOENYuEnWXKU2SscIVL+HPIEBVIahTtHhgF+yFh4wO66NqrnH5GUkLOD5E4+RoQsZVS2sC+O44E
LpWYsD0MWKWKnlLEyxQCbMJIq6S3XUrdFj9ojX+xjZ/ybEczykrDwUsQ5aSkHyL1oebi9ie0pPOo
wbc90UUrFa++f1fk1kqZdNpsADpOZ5gvuKuSF4wDbsWGt+JHwoSMX6qgwrY96C0QIU6fHeZRcZg2
ah9uFfMox3SZwh2VafcoAZ5MAoiFQN2oQekaUnImTLWeotAJ5avcqHz4W9mgBWwRy8mhZ2WwGXTy
i6j1MsJXPhUbeHvKSqb4YoQL3sXUR6qPBcMmQ5jcCS/rULeOoH4IcegwWKxrww2hqJQRnHluFbHM
3Nl6Z19NM/hkpyEzgDzZa0Ky1cPdJOQ20DxUwfAYkAFJ5dmd0Wb0JD9WJNsEvyRyoa7I8aNaA4yM
FqsBYRk0Ql1kfAhmMzCVrUnekaUOL/kAIrTe1HB0mjl5lJueogvkKhporfh+btpNZORUVufH3noP
0WFS+RH0vT306UkX7wqif03BgACnt5dO95qIO5fsEG78jQDRNy/Ng4ITsJS+DVwsg6Q6XXMdOsEL
wQMDJSDd4OCIwZldbVKzWZVsN8OSRqJ5svNEdEOlfowCbTVoVIii7Alq7Qqy9VhasDrm2SUs4mGM
8WRqrI0iPBvY72K+hBk4bzVKD5w3XSwazmzBXIHIUaKgEyNyo5gceslej0dFK+iXht1ymdAUG74L
1LST37Pjidm72QvQSwgBKNF9QxuiY5QkYhV8Chklcty8D9r0GarMNQlqLkcf4itQdNv+GA/VpcBv
ByRrnc7RNiV0PGWIOiZtOLAgKF3i2qXUrqHcru4/C6rutNF6qqi+S43wycJR32fCa8+RuKwDT61M
u6yF1h6WU3PX4t3rdOkDUNs+tuguZtcn5g81tbHsBINJfbDYGWZCQBQc9Co7RpmdY8IOMkylTUrx
UcWh2CdQgZxEhW6JwTyuXkEJ0hUMK0vi6+obBHzmCQBlDurk3wiLZDOGkmo64JU7whjyKqAMecyb
MddyWjzkvsAg4epztdYCJUTDidPsKPmeDuGLcLaA7FMk8d43o32vWnYdiR4xfUczmuNsdRQ7hftA
epK4ZOTyBUfD+9A/iV21jjsTBL55rDrVnQd85X579oPHBOCKjxClQGbVodo19H53fvZQoI9l6JN8
dU4ZgzO2BGAy+oISU/YdNLyM5qDEP2TVo85WIlZihgk3MS0Oks+NV5AwaED8iIodotYPS/tRQNCg
BqhvEKDBg17wpgMS7eQj13OebMeanBoiaClBhRA2QEvISlBmUDCk44OQZrswYC5zlq9GSt5pvl48
V1FIOh9mK3BjVfsKfetY9BPHxYsIvHrMRWyCssPBmdUamXUo3IUKJWfCxkzmc9wOazWOT/Ocv3eY
wpowZyDzWTbZepwHt1Z1JwwnsFyFU0z48nnoZnly31TK3QhzYyijrV/CMq8UuBQ8daZ4qzTmBQ7Z
RsbUaVZcHwDOp1GFVxKto3DpPVuaaiScLZD0kegjYHxp4hXYlnQWexMULxFUp2CAWPHt1M8E0xjO
H0bSCEtfl7j4NsFS1q2tjG8xqkoRTjwd3iY8SGb/FHDIbTSixlKGKppuoliz4yIjt4KjYQlO+/Ua
aAoH6xizPRj17trTiaEHPfs03Fr9rSQLNOWqS0Xoqk6PUDuodGY0lXCE9+98k+dnSNaZ28FMHbPG
TyevAm2k1/Eo1kRr/V2so4Am9PSQzR4Kcd8uRcaIUKk50seBEkzHTjgQTq9YngfSWRIOE4Fniqhe
5mHgnsuPDcznhD1Pj89H5satIQVmquqWVsPX+qUqROIt5m98zEqZ7MQuOsTUN6sj0wl9Ae2RCIPd
TcRpseh7TezvdcrQa6LBPKXIz+L7ZeFUG2Pda4UbMkWpFqdTw+xKKrnr6ECB7Alsrt1xltkOqMp+
Rb4lCw9tq/KXeEYQAqhFHvBk94NEeWZkTgS2PbBeNDQ20uao64Q/OZuaFzhdD0NtndRKdrXuVaNU
wR/p56JgLK4uaageVDB/iZy7chas+766H7XAziZrlXZHWf8Mq4tPqjGQu3uitIX2VQCvbgZdWKfW
3CzRuf0SYI3IUJCgIxIv7rq83ahR9iwLGEaMqMTVWDdE7RXxTRJDu6tOSFap8TLPxaljUxCynHVF
c1qaKaTolJaBsfibGJC/q/4CwFDoT6M8ORTRzdPZaQZpy1KJsbwSxKM86tva711/ukskRigsEyz8
8iCdhwB0UtVBN5e8tm0eLRy5DgqURlAOikhnFf06zHqukwFlMcuavUCMw7A+5WEG0T14JiyDQT6N
yluub9UGDFdzmXVlZRgdrjhhMzVIE+hnSqp6vUkg0Rjcxgj3JUVgIVexEhGjR1/sG+ASHe1QBPVy
4asnlTgsyJqJSVZe06fIfUVJadyjJIjTOUb/0kyRwr5+I1ndYdB9yOPWnajg3l5iT4K4F/pYIFDb
OC3Mm1xBrG/NKbU7vykeh1wX7aYOu/dx6sM/OIf8vTkGDgMeQeN7JbEsLWeI35xX614fugwCF6VV
EGd6aD2EZor+Dw5xiy33x+MOzcRI4uCXqU3Cm7v8GL95GUOjPLhqZABWfsfFB8NcCtZFGpGpkrsX
6KmcFqLupkiRw6pqEwvaVVF7FkBf9WLu5H4E/egQDvqRFe3QC0zaGlr3xOk2pj0ZX2EzYpwbYeEh
vzzNaIchM/y4Js0QhA9ZEPwB0/bvDiE/vR/E+t++nwxbeKGXHEKwEfR2/UJDT/ktET32+s38R4fu
5Zz2wxlkeTEDnzTUWjLx3wukfvPh1bHQ+GJvcsyfFhc+XXSCfIka4RSn4XaEyCqwoWwTprYzFhKC
Mnk0MV4MGL0Xf3C5yMsb+/lnAc2sc3wVJQ2R5cc3Pk5WSW80Ged2NL+KJSHnM/s31KeUioFCP8hp
8Fw0zybzUTG4piWVVH66UYv4oQ1gRmRA57vaXEextdUaKtnwIhLYV43qSVmuPtLnD8lAHoonS/7f
5tD6IQ+1/ipObwwIf85A/X/tyRe5oX45RC+Bq79GoJZ38n/+9/1bzn/59/ztd7W15e/+Rlujuxac
Mffpcs1xH/8qrsmqKmKgEiUdGqLGlfGLuIa1aplP8fu6gWiKAvDL6AqBiqmWArqGex9c+p8R10An
/3z5LTau71kpVDwq1+UfLz/at7ANKir3HWuyhM35gS4scBmpv57oEwMU88kURRU3/AqH9Rw5xYik
jLFpXXY7rA1Kj5/UkYNdlZ7k6i0Zjzi5gObqXxzB9fRjwibtj7cmfURKg55Ua1utx+lMrs+6deZB
h6UQe2l2hlrDU/0zFQ9FcJ+k7cqTEK57fAwBlgZelrQ+Nsn7kEmXjt8jCZax+AgxLmxZetkss69x
jP3wqiC0F+8Z1iIjOsuMfiUbslB3pD1dThyhJQPgvY+RG9o6Ew3LjcZNZB0sY7cwnlb0Zor9gX8N
I9rwWooOJ3QD+ObaMHa491PdJWoDHbf3qUN3/cab3tJPYBmx+aHVx6z8VqqH9ob5SZAu8yGF0rMd
75loReCVL+W8xyCTfkSp29EpVcMRXo+HKLxDWuiEe8WjSjW7B87H8DnYzP0aLz4boMTpurPMxqY6
yP1ZyY6gRrXynGT78bPqBBzqp6K+4LcVnujTGWGIBPSFMF3fBHjq+Qa06dFQHqKCJJeNDYNkacJu
852QOzB2Xz5CgQNe216A1WXqiy9tzhDGiofg1QcxGUXfCjofcDqs+BYMquCwkIUfacdi/lSU11o8
EEqbuswT+1sx7kjI4YHg4aQ6WDMoa6jISOf2bDn51OArOPc4vjNwa9qq17ZWv+vi43TK5TfBjej9
YnhO4PX7L2neMzGBKa0+tOQtAPZ+Rfl13kjMJU0aMZ9vPe1asUD3rGfEt0q5r4tdp8CMRAzBpVIZ
YDk2ACf9+jKHK34pwaGluYgM0r6700HlDjvo8nO58WqGr8kmMRwGoZR/o+UwVlXa1Vft2wquGvsp
OBT6u2mssRJdv8gYGPlGS45X/6Zd6/0XVTXmpya6WOqx49yxbSntg0oI2dUFqkzoHXctfR+nOwBR
7bwNYX3qm3JyVXMdWOvkhjXCqcWznDz0yTaavRJzCX8+shvV1tlIcmwhYAcFzA0OxgMl64O0wgMZ
o8qQF177uMI6GwdLMVMOvW7lY6BRSYovzRuaDb+1XgeHDxxLvj1QzPuJ0Yc09WqAI1Y7arfGygyO
FP2D3l17vkNl5xtMANdVK36i0i2ffJK2M3Vm6waD3hWAMrXron9Vg0+TOMWGpEaRenBxB2tdV59i
u5Nqj01fKG1K8WyYNloGLT2yRGXKuq09cfJCOpkaIBr7QXu0jL3UX3XjqslrXTiWuQupwobiKxgO
dXsWl7V1oPbUBoRa2rK1iat9Pr11IBtMp7iJH4VKYftKPafxFrfTd7+R1z/2WCT5TBp3rr0WXMYu
x3TWeQk9IlySazar2y9u/y9cW73liaWXjdsIyr3T1tQIcXRrTQ+erAWx0t8Y6RqTjISfq3OHF0l0
q8DBHhS0rkFIbgOre3AYZknfRE9vwLB65aOQwLV189FxU0QUhZnt2ww5dFo1Mt32h2bagxiRYIYk
B+6fYeuGFWSyU/PJmSif3TpzgClJdxxIEyq77cUlFbsaPUpfCPfCFdMYqRfgUjV2LzJMeCHPVY37
306YeSKSccHRRNRqntSRi19P3bqYT9FNK7x0DfaoeidxAgv5zf/SKjhCIDM3kfiuvYzGYSj4Tl0n
ezJBMTGWpvTItAta8GjWoTcIgNfSHkR1NnNEjtnr+jlvnQhVgNomymLgTASuhDNnXGOcSVUotDag
D1QpGmBSWr+4sU1Pucg5uxkndEfdDvD2TOuodAxkBuBCyVlVNyJP83bFr9ymrozLIGTLdpvmQ5me
5uJtHO74vUY7E4zhT9kIjigx7RfN1h0zlI4TBPc9WNB9gNI3vnTtvZDsgbJpw5biJglfGWwTDQ1h
o3wBS3WoEiTNThPvkdhP9BxRMxy91DTVzOUhJpwqIDHZw15pz2ClEciz6VBVFCvVr51xF5WEk3ZC
AlPdU7RLZ74I2PFgNegKSqST6ecqOw6V275K3VYlPmOWT3mMFfdD2GrDLbjX52uLIamdnxNacXgR
BWcZXjLafxrrLgekCh6+hj9qlyMIXypw8nf+T5ZA7eWiAnwuPRvBJrFuo7Ah4ZCQhYmq+9Z8NE9t
sOmGL0gEs38thWvNcaqMH6vZ4bkSMru/aPW2fm4fFNMxCOGER0ivOo69cFuD2fI9CMo0LC0cm8Ru
CfbI/m3wb/GuS29d74UGdR3x42TewdpezTpzpfCbWN93UECS7EY42cmoXSodHHiB8colEZ965aoS
8w+MO8nixgLJFrwgS6aN69MzoDAzDu1AeK6lg1URfBtWfrq22iPyJcoGrGUHAUzPd5RPl/5GpBfN
eBPwA/RbYVxjLRuLwxhfRPgVp6Q9QeqA6CX78ESO1rBL4lsobL/vAv+nB1Bldn3/eLP7m8xCXfzu
hnf5+79ueEnqk8znZMUMVV3af3/d8C5b1r/V/Egmv/XXDa8k/pvMn9WpQjR1MvY6O+i/bnj5LZEJ
ITWJJFgJkBp/qh6IXfTPG14qGRWOzQa5BVUj8PrjhrcW0FoqGni8eqivMYuGGI+4UdAu2JSY6LlF
Za0hOUG+G259XV9KZdSZiNTb1hCJoUPpBZVuZNPJFOjDGlI88gB/CmrOIg6NDbUfOOYljC8RNe9C
Em2bpj63+kgpe4rjEsYnlMwCsUTFwtlFlJ5z1pvhJPqo5GYOoFOn1ozIYN8zMxkhlOnt0ehk16qF
C0x+VpHIVlheQ2YNdTk7hOLWDaybNAixPlvXEIuNiNoVhFQ7dMWXD0XLsIjdY1JWwL9ovXyvUelS
KCWV3lV26yZGGymzjUJsHoBV0QXLpsVoNioedMMwj/E4gRYXwheIPlitXwICh63auvidNmMeb5ZC
Xr2ic1fChwQtYKSRD1rWGL4u6CsFvDCYEGuVWL1X9hmajWy3oKIJau59/WMm1Dl3nhk124RgHRnb
3XI8SCFpFRGSzdSuByznqsVWZbRcCQuyhCVZK7q1VSDDqf02hvuajBkus8o8W2bk+DnwyMFgi6QT
i3PyTL7vyWIYrDR6j/FlRvqm/XCuh7dU1U4CFZBtx7Z6ZPMAAUVu5L06so6a9XWORa9jbKBMsRvO
5kOq1p/NGFxjECm2agRHsSgeoiXFYcj38SDgRyu3KROKggGiWNbrvJg3kxisSyxbUlASEiEzMnR8
BK+eYc4rC4htLNTbauCBGAxQ7qOAjgeMXaLBw18w731zvGDTYMagsoKj9M2hMwls4pEnQo3HHmTP
PitYzUZoollwi3yZsIPyoU7WLh/SW4DMhe+InKWPSzgMXyq2kwIbsiXjWunJuYxuKmkGI2u8DGta
bemHoqDjwu+dCCDgPMztSpgUV7dAvk+MQZW7QAE43CbZqmxr2Rn9xgbCwEKSbmvAcDEhPimQnIyi
uYHgcKhnByVrVtgrnLmaHgR/Pgxp9jKH5XYYxx2Z3SvVyMBo+OpVylfo63brVHnJkKPCoLL1Wdlh
23BHziHZiM0qSrwITkZKpzd9ZJfMVPBRPcj4KAB6e2F815XSXpBNRLjaCXP1wo9ESCC9+Hk+IpXn
l3GgeF6A759HnsxmRq/CM1CrixnRRljh2GMTWidQiAu+3Magro73aDzNQbef/dnue6zWfmE+aAKI
QB3HHIzn0Qp2be9IjAyg21Z5fLGwK0JsdIOSbsIquAH+xNAXO7VqrSJES+lkjPG66ppzIWjvUv9e
co/HEMEilQ0cjTe9fo+NkGl5G/RH/JpYDWsnIhaj4jCTUvj0U34acXvpBQhX3+CYwVk5jT8mJd/p
VRetxVC/aN2SRZKp2FYUKtFG7duglvtapORF5O7zwVaYREkaIXvWK1K+7StwFhcgM7u07i/q5f/0
ZVJFofnHy6TbfLzN//l/f3eBXP7mrwski6BhitbiklIxePx2gZRMAA0SgT+ZAevPVcLasj6CKzb4
+7+sj9a/YTvWWHBh6GBqXrSiP0Fp+D1/BoLQEhMEyINctfx4vxViy5TVMVUVbPGPRNjUkAiUw5xm
ebbCYepWPUn7xCP8ORP6Z1oJC0HbMzdDZIZ8qUq7IHMkf5dOT+p8ZsaWIC0x7CbCVK46uHnJAfar
T2POhrpHg0Ba6PQHM9nOzTbfplxxnIUhueUOdDR8rePsUWbRvM31EY209lf6WyvbUrUziXYZxyBd
d+tK8YpoY1YHFjxBdjvkgsEVk/VAn/G6inAw7lCsiMNAAOupAy0ox3nLoNxpLgl6B+Z4Wd2oLV9R
bq+1z4G5j/vd0HpGyL9CqbujoIEUQM9gGgAHaCqeQv7Z91ldcqW5mewtS/NLljF7l/e+/Iq+zJiP
Ro7WC0GHR7hM2acvCWJX8amjIpPOPH2VO0kK+dy1Qld7BvoVY9FQPLpHP81HgTighzwhss+H4/5F
dbHU7gyEXdOZGAZTSqXb0obsjkkt6Iv0Pr+j94Rn6mkoIUTNyV+saCU/BvtcvlQW8yqnv6i5o/Sr
SV+1rS08JSMy2mo1aqupdoy7ep8co9c5odY4TG3xodrl9EQtua7iCwecEt5oBK6BUSOaOcFdfE/v
PYI14fkbEz0Gd/LGIsJJEozkje/U70Sza4MPi10/pAMqbKJ9y/Oqghfh5u/+LQMwscEBkz/xaM63
LBnFbjS8VLxblg3DZeQUMR0ed11BE8BaYAM/PCrmrX6nTBgc4kguxHJIq8wMA5+yL1jgO910STQl
r2G9Rr1IPWqRHZQ5EKMz/xjq5krZDA9MdkserTxlQXrgXA4wxkP9WwJutK9Dv+YyonmOD8m3b9Dr
st6Vuy0hsV6CNLoB6WbsBI1J41bT12N4kMotuhiAwgBk7F5Szkxk4yeTgwgVTvipdhrlTE83NLlU
2/alkw0uNpQNw2tiXzy2oR2PsBX21bAdygetveAYnqQDOqTixgWP5I0p4by2xeFurJb3/UUcTQ1c
kuboAWxb2/dlLu40XwNwSutuzp+z1056Ri30B+w+eI7VB6UnQHk2KsLai25Kt9rOF649MqLb7/km
anXtD2vlNPKB0uNWbIrqIe8v4zythPimshkpV1blcX1Rw6FvqEPzfRrQPK4hPj3xZck82enTZSDu
yKS2uTbmmWkhWUaYGBTIbCtO/QhrnkYTMuslyVsiwoMntRT6kE7Y3GoBypAL7nPoQIC4mNhFyWEz
znHU5nSegi4F04Ax807c58G2Sc4ylBdUBFbhgJjZTiw2pYE+1I4YaGDkripcyMq9Ht/YKqARdmiF
95b4nJsHMfKmTZhfhc84Xs6kysMILiJkOLxfKkG+/xKEa0iAzc3kN+koa4cy33XaNkG15KHDpy6q
5ww9c0LWRJroyTriCGOL6cCih5npbsDpz/1tRNcJ+9dKPORIpcYTnrPgg+yizj/ERuQb9P4cZ1BE
tRdGiJf8AbrwLuto3H7hmDueBDxgDIebYxtsM8jQ6buR8NmvYo7ABEFdXXlQp8cUkRfVJVIpyFiV
AT3HbAZt/4n9TxFcsvlUIhNnH3G2T4WTJe3l7Cj1Z6E8SFi8unOZOBj+auIga9VraAIbOEpcqdTF
onePYVOXLtaOJrIOxZrnbOomHyE6NhLcaaKPA/rGPV1G7FB3RnVBuiqvUnfotC8rPArNh6bsxrfo
hQ9i7N2Ojr+ZTbEbii6Wch1VfVrrG16+EJ3+lfwCocAEgiPXf7jSN6axC61DSC2G6Va5JxM5cR5A
8OBDoD9YC7acjlD3JZTegx4h/9EsXrzLAv+WvlehtiOjsJq19wOjArwrtBNrjA8CxghTc99YHl9C
mBA8ASxMa7R1Z0NgoGnqPhExFHzOI36H7EyrFz16LeFS64ZzDa7ypcKs1p8i0anTR2tEb0FmTz/Y
g2lf2rg1VcSqo1S9IVNJXJvMSPqTSZw33QGtzSBmj1uFmEyxDkDHt5uwOrVvS0Vcu0UBzYJDmFxE
7Fr8lNB2VP2YDV6U0PnCptyWttLnv4BysQCt/tmWjDHd/zq+tV+/p1r85e/+uilj/GXJBvuvv8XI
flUtdAhZuNh1U9KZxyEo/KpaiJJKMSrRL0Z4msic+ZcxnSUCRbAATWOKZEr351SLZYL445QYo6zI
rNoEu8Fuj6nfD7uy0KqCUM54aumYdM32c8weZI2cU0fJCuznudhkgwaSpXzoDeTmvtqrWGjBdNAp
lENVH1AlZFfFpNgKAzLZeVCJ6RTcJBpM40HZURW67hqQQ5IUbkpK4MFp87wNL0VMaU753FR4XRPA
upCCO109hel76Z+NHvU7K580zDNpymbLpyeRKqUxp8RO6A+6lfDcpqUu5gwvAKYWtB3ujEsb4CEz
0K7ZSqnaJjfRGBDOdQuQ3cRBhIVCJm5Fdk0Xfac1VLvtQeIubsWQJHwu76JodqP+TTBqTsjWRUFv
kVgIhK539AqBcXb+H3nnleS4seb7rcwGoAASJoHHIQlDsliuu6qr+wXRFt577Oiu427s/rI1OtI5
R3pQxLzMnQgp2hVJEMjMz/1NsZ/d/aEsHiemOfOq+2KZfVpQUKN0fza/1ThT2fEXOIRgXcVF5Lek
g1MrPsNwC8cKXLHr3evVEjYQwXql34OmAYpJ8OsM8yPV9IM08WyLQUtA48+T7JIWWZgm+pNwoGSj
0ABAaHTxWZ7Fp8zBVyrOIo+jtTJbuqmaP6FiJTbr3dKVhI/lPCOQM3E62pZ2SijxTBCEcV/eJymY
H0eSbPSnvsIafRseOnpNSW8wX9m+bX17FlN8h5vawRI6ya0T2vp0Xm38CnTgyqK6mGPlZyBynFgB
gkVTMjFIG7itsGtHpzl1nfG04/iljBYtbMzsZLrv8i4CF4r9QxWaaPEvSiM7Nvu7ZcCTt/o2zpiy
tAYau9J4KHvnpFXzQ7ZxLnZPUiSnHqSQ2X7Ps/GjXmx+1wzAp8zDgFuE1b5hYsbTKgH6fFJ+M9hk
PHvtV4UiK0EgFzsQ0QI3eoMjMh/RnIhJlQe6IsNptnKEGsowRUgD5qc/xDTP9i5sNOfr1FqHUYPj
Rnpifc/wg6+/tC5ay9nDbLWXTPKjBsM0BBtpAh46bTytgOs78t6+UvbB14mVItf+NPXm1ZkR6VhM
30oYYLvYhiUgebpgXb4nAFU14EktA7N4eVvEGi7NE0sqmrTqZDXefc+VZR7d977VcD1j1uzETDJR
DHHWx31agsSJskQ7Nc4PmeZ3WGG8xDO8xbJKz3ZKhNGVhEUHGR50OMKjx9iCa+0926b2lpY/1rH9
vnkrUZI0XbcOxZL7UsiPC3ZiBnKindCuFfyVVk/fmnoId9EzK/zQWBD8akZJa4IlOpkF6kgdkTTX
mUIC267M4mgjsZnVN+nQrSu3S1a/N4v8tNGNcBpG4e52ahZxQNieSgAh08Q+5+jxYWtwKLPpV3jM
/++dAklX+a87BQjI/wd4yvL78KfNAvXiP8Ylpb0oLMwszH/tpntI4NouNGYl+Ejw+S0uGb8ACvsJ
brINy6EL/4+4RDfdEZ6l9ITgbglXGn+nWwBM6d/jktBpKgNiwYica/znuIQuv2lXXlLCzmJE6Rhe
HVhVnD8b2AUXAo7ipm+vttvctcj1GfbydZsRB8/a/OMYt7vfOHQJUeSTccJgfQnhGA5AHWkqygxi
xQZJNEcd8ZDExUMxlkGVtI/OaNK8RetKLky93G4j35PDJ5hoHH/L8NLgT1RxqC8lwOBtZHqb+Lns
X1CnC+t2eDA18wVP5LuySx+NddWCwdU6Wqq8EiU7Y84RcrPBLWiricS++TX39MDrJqoDceeOoHe1
LDtrOcK40FT7DoGvzKXjXpYZotnm5xzDRpx4rqDOnktjvO4pKhv0ynNjO0OGukxj5+fj/BVk7heg
eisKF+m1G3fgxXFykb3xEetlvyCLL0T3rsOT1NOtuwqEee3qF0TqXzW6v9B8Q6NcUe0f6QfuBBag
ryLJ7zBGDZtOXOyxv069/ghrYD3gJnfrkwlcs0CjTUcsOw9nPXvJUVeD00lfWC7TtUy6W9wnZ+Yd
95voHuhUna1mCUtI0o3dosbhtt8GMVEvxC+FixbLKMHv977ez1e3IJgV+dlOKtC1M7xbAh/+Io2Z
3bTUPa87w0P6RVVi3KcVoi0tpWxsFEiuZHfDOj5MMy1mwzC+jzYj+7QLFjl+GdB1ksly3nMUE1cK
JjRbZCsOjDsim1Bfasm3be18p49vK9bYWMHwzeGUrOZz2gwPLr7Ympne6Trj6DmxH82p/TgXiIMk
jUS2Ld7fL+760Bd4Yi8pw/34tckQI7Lz9drjTOpZkN5nNNMtESS2/VROCa5fif5aiPk2bkjWxGDd
s3wZjzCoNOAkI1z4yHORf1wRviVAjJ5osaPtsvvWMSbGD+nQeXdsdTuJ2iG3o8ZaCuDS2cPUsmhn
TSUFQA6ZHDHGRqTS0rtHQx8/mzmGEFj9WiQzIDg2o3tOmu5bNXLw1rPz4ujbm1HJW7xYz8UikQ9p
rVBmVX9ZVsYldTd+qFvtKdm5WHcpQB5LyEnOBru+xxaBrjE+8/kC6autHtfUe04GRDzTjPlO22I4
MmrNj0rO0ZJ5qCJrkYYwDiJgQC08mkS1RcJgOQ8o3r2z5Pi8alsw6fhlyeRxt5Hwyiy6/0WnfZYV
6UhKhx7rH/Sj10veTGfmER+62QJ20Ed77bwUGWpUtlm9FQgVBo7bhYgivJc2KvhVdskhglDEMfeh
Na84Vh4MGgpDMbZwtch6lrE57C2KoY4EO5xPGLwaDUPpLkZq2jLsA/NB2pBWmdwh3omethyOWHjj
XdAUKFfqeKXDRAbmMFxnByJMSu/cawGiULwbeweogJsLe3l/6bWSzGMu/gsX+t8Q+P7nYysdGIZ/
HR1ptqF2nP45tFK99LfYaP9iIkEIS9dmqExH/Q/QSvsXywN/Db+Q6sz6KWr8W2zUf6G5TTVF9DNB
Z8t/6qSDCHZ1QQMeBdK/W7N5f1KzYephSolPMrNm419onCKTu7Ccugw44Ur53FY2cpiA8qrlUENo
SGn5VmNPq1MJ+CD2JbVbpncfEqAPxdLfTCx4JN3MDD2isp+DFdsyE/eine5t5SF8Qz9nM4IdJSfJ
kTkio+d5T2sCZmwZAtP54s3TG2xV35PPJe403viBBB3fISMsu/xkxU64IO/mgArpLFxJtCIwdCvw
oBIhRH5RB7uVJa8JoqzSoN2KbxTGqddsXM+taP2pHVHNxP7CkQ9ajuRf8hEJ1VNdNMHibg/LQBBP
vf5QgtrrxzIcN+RyXUK943y15uUiC7CZexG4beyj0oy27/DYJyW2bnVERArqGMaSYSrXj0jE7UF3
752OOLif0DRGjgcvqC0P68k41ZrHoa+DiZlCtIaPNWZQbVuGGq6FRkMGbre002P0JHrDb7A2Y8kc
XSyDS2Z22+wdmRMfWu8zPKfKvXPN97hjADbj7ivoEcD5TL92PaD0/kve5FEV45MtkxfcRSYmlV2k
xJHHZGKmD2eUvl/pzO/L0cKWiZmvAfAz445aKBXPOKNJE8ex7AW2ymEf6Id1rW8amASt3YPUdvCA
3qdmZBQ5gDEVcPLmChWv0brWpUsKQemylrhDjgMea8uTIeE4YLDLeDesZvcdLtD+jLZpBrUKaVlU
E3DlyRHwciFkCqzuTQ0XEpT2dbclxc/e+ixnPFofmT5bphLX+LGLmsIXmZMp85uqIRV6H3dIOrn2
wbO+WibkqBrSBp3JErWvFKUmB9TdTrnMsd7QwSxneUro7mkoEvb5dOqWJOjx/xncq04fUULew1qH
EEteMoJwgGETpDrwNlANyGecUs06DBANm5g7CIhTusVhd1eGFOuxW19q4w6ZXbIHGLL1/phiAD5v
7R26JhH+zPfu0D5kTDayzo2cPb6l0GG2hWXqxHrr650FlhNzOl9ix+y7LZ/fZtMlLT811sVCj9wr
Wr9bULljViPzZ9edbth+BDmatQdkN5C+ryLpDoFXmMup7tpnTIHQ7gIukq3puzhdzzKdwk2vkRpL
gSRylRV0ghTRKXR2z3VmIis3GJ80DoLUZquNFNuibt7XeK22Y32SOwy5GNyFoNqtMhOAJEmejvk6
TupVLu5y2/3Q0hLPbe9hWH5Y+uwbAmmE1eyCyqQ7E5tQg/c2eUo27z7z2pu5Tw+D193ZW3KxEOxo
eBfsIHyvAWXgioiv4Mel+cOhnbthRSoNXP+c/RDbRMy8vSBugqK0gFqz3bWwfF2vfr/mK+IEUJFp
ohQIvHiZEZA1nxas0LE0YDtVR7S7z2MrYClm95nYaFb3MqBCAP3g1fdJEb/bYUlNE41XuV+Fpt9X
cOTajfEeTyAH8NvYPdKD449xT+93pR0H4tSBo4brIGLdQNQoCaad0ngz3hf7GmipPKesQaFk7cw8
2izvtNvJadW3a1H39zRtZ805AgA4zhCtYiyHSocpPL2vxUHskuE4oqtM8ZazwcwLsZcjsumIPh31
0nmSNMKSl4w83q1f6Xvga3mt2te+vtEJ4c0Ys5RQGxke1BanRUlTHK1CF8vZumBa4HyktQUogBEq
G34h8/7v6uD+T88YaNUSW/86Y/jP8Xv9+c9q6V9f+Fu+YP1iWpAwaPCiJaIjT/LHwTvAM8UHYvgu
KGMpc3/PF5DK1enhin+kEr/3eNWUXse/ybJoEVO3/43JO4nGv9fSdJIhi7jo8yJ4Qhvgj5P3vXTW
ODHcNBhj8Ub8eRCufTTSNZgZ5Rr5S4Lp3ThjFQICdu5ldZzb+GUVTNfk/WwV9G7i01CXzxmTmWqo
bp35mNv0ol773b3bU9U0Q03STmlgopE6trctF9fGE7dmh7rfMWaO83OxM3QZbHHqZve0z+7Raoer
ZRLlLPDoYEVzesMzjAl6E9AEzS+D5qFUopwIymDLGfKt9hoW2EKy0n23nvy57RhkDvfrbAVL3Z5b
3SKSpYgxlLeieeeNy1W0XVR0mNs1HzQE/aCsPCeUzI7ZXyx0rFw8OuetQ8y+PKKmdRWugOYwPgkD
3aca/UidLY5/FWJgt3YASmDK05pKmoB2YDMIakV6ads9IFBc42rwJfgkJ311kVq1Z8it+F+Zo/Gg
IfoyMR1t5+0wDXpQQqXI9/a9kS5HJ95Rs0T4M31dhyVIBcDnunNPg2jJjPpTMpnX3unfxX13nHFb
j+nAGbmPveW1dcvrLAQuhmBY9dp519jxh3nSLon9bZqzC66CqEt2Z2Prz0Njh0BDQnzjIl1vTvjD
niUt3qREtIKWb09Z3tECtmgFO0kFwXJ+ArN2T1OO06s7ObSOBYIHPQ513oC4gOQ3OPucZj2+R6ks
2EpwUeknfQH1BBnYcoqjziwtBwqRW+5Ret07m/BqlfaxrZ83a75UNhJSW3fbcWTtVwL3BH4uHfVg
1fFJwMXHcZqnvZOQoG1QW4yL7aU+IeP1v0OhSdJ7++uTi+FU9hckMvXC304u8xcEu11LR9kb3Kpp
8U+/TafMXzh6OLmUYpEqdP5pOkUlY5gep5fLXMP4vQvo/QLGB0Stx075r3/6GyeXZf9bF5DGnwOU
CJobR5ehTtY/nlxO62beWBsebCj4Q5hUuKrWd58SNAp2nCMtbG4hz4dpXTyKKouGpnwUJYwg3frE
dOTZSDZSkVqQKq+nSS+fkwmgj8K+yOWLaxRPaSq/VPX4OGnTQ6ejGmxwIKHI1OwrWxn1gaHZDHj3
w6eyo2PTz1/1er90sn3Ote4mpvJtKkEyTcx1J2AEsXVtW+NGoviEj10IwvE+XiUgzenrkLc+AN2P
wCldxsI4C7td+aS5+tek9W690oNtB39ijjzFNZxZ62nAd7ZemXB75tWKIeHun8q4QAejOfUI6y0V
oiMr+UeLyfEAsBD/zwEifFxrV2N0MMKCv+6qkQT8iHKvH+OUvtYAZxg3MWM0wIhYx8mFO7cj4FrY
x5kigLHNUWTGqXXyT96k8pLSz7TixDO/rxFXkvl2TCfE4WCKOym8AKbrowE82SU/NGSwlFsUo+PC
XUBg5duOLCpmB8cMhkyLvEgTb2g79Ed7SD6WkNYnBgorbiCpgw15cjRB4MZoqbvd9DBrT33W+bG7
+JkBxGLDNhjSx5690+dvsq0PvXaZ089787wWYC7q79qIMOVwt+l4Qn+aUQVIVgH/CIc/VaXY2Wdr
/WFVH1Y47wv5kgAc2++538QdOA0kB3b95OjdQ2mtJ3oAd067RCMQ5gVSDRa/I6Opat1RzrGvjlOd
K7xfcnwdq3Q/ddJ8JzqqTPW+Nc0D2GzIzVPPHfR+rLUjJH+oLZIRDYF3TPIgMRxMQs3iksTj+sGV
n22Mrzjl5m3I3zkoNiDiOJd8rLF8m2nzdWV8JFs8gLYO2ffFyGSkC9vM62EPLSAhmtcUKBjA7Vfh
oHpsgAIvaaw6WkbuKOFWoc8AVSvVhsds/qiDUC4oZL2yfMR9Gt/IjZCMqywuQDMrIFPaAMxktYyZ
D6g4eptp+mOlcjOEgyJixSvcwwYIbx3vUur1uhW3vvk204FoMG3WUXJeZqQRpq/oIfTLGwHzlOwY
esFnKXr7UNh3eZ2fwQRS6M6wS55EUvkmtMJ+yU6e9paggqRPDIUmipRswG1jPlqb5ReAVoatefAQ
DspbehyIT1RFFcQma3oB451+t7zbPqU3D7mWVBVczLAkKYdDKVjWRJUsuQdDeUBn6VTpcEkajFkX
ccT0Udll3nLRQ2ppGNQCkK821C3lbUQ9pcgZ9KbUzAYcS3KgOL95q4TWpIez8M4pxupwpF1ITv3d
nGznzf3W6stdNcRXhDqOjfKLc3sK9hrJVtRJODOm4+oWL23bv/VNOh3EyF5LjBu6eKcdjcu05C31
ER7VLD8U5hcv6ZBrKMX9Xo9P0qoue80gb7GC3kkuTcGos8AIJct/LAuJhofG0KEejad+1k+TA+MI
aUV9iz+UvXafivErIhE0q99GE1XwykR3HLoo6JHWQszfluVDP8iPK4gSwfTOG8dHqx8CiTwQk/GL
JnRfy7+JQQ4IkW+LvfuarOEqgWJMRhtAHXxLq8qyAOus91YXX2tvh083+fFMS2QuPzhATjYHEeS5
IlNDZclMX+sENBomCmlpoumC1VKjcou7zsuDoe3J2uR5mtSeeerL7WHMnmZkGAzT9KuyupeV/qib
UILnOdjQVNH3/XlZM9S+9AhU9CVe0kvqxle3evLmzynaSzM8+FzLLo5E+TJ3z4bV0cNt8T5XklkP
hYNRHc5/Y/ctG3TMXMhS0Mu17OrVTKuLcD67SJJsps6yHtpH0b7VbY/SjCvvvGw8CplmCu6uOh7u
LR7Wizu9aauOksdOI56Rusy/l9P2UrHMqQTuFfihLr23AfJuCrDd7s4OzkJ9v9yWnoMlrrrLaMmr
a+z+aG/v/jcWeX8ce8L20V1VC/11lqRgPDhK/9//86ev+z1JskzDUWLQjvi38g5haJqwP/9eUkv+
XtwpezuT8SmZqqrx/jEo9ZCcNrC/Q32PpArJur9X3MmfvKJ/0XngmzIz4z/071QO9085UlILbUE2
xDd6y99K/NTQmbDS/VJAma1yGWEohiKZQG5SD6iPEKnD9qPcYeLv4SAr2HeHHGQmrVzQDJqf2C1Q
Gify7PqcDu65bqqjx8YyJT1cWV+63PQNq77UnowK+J97YV4VJX62Pw8eh2HiRoYdh7u5QuXRL91k
hO6I9SfVTT76XTqf62UNvD4OexNZKCwWBtqCDEIRk8XpBVBMWNNvgWOO9o/tfF71HR56Aje6wzrA
TrW7uS5/6PYA5dXPuwEUda5huiewk+Oz45VjbTNCg1bsugTq4wUMWyxKL/HQnk14puPWXOKVyyod
bggWoElzNklxtigDTqx+QqtkwAjTX6z3WyOu6laYBkUO1ssmxoAJ9V9PtbmX+GHRHlJ3u/dmLEWI
MT0yosj+TLVqz8nA0Yxrky/hm/oDPZ4oG3CosLVQrm60qDiNDBXI8WU3Ii2uz4tCNKf1JSucAPWq
S2UY4dR/30aAxlkSCbe6JJ6HMZ0VjKZ51fuCxBg4ddOQltIFH8C/JzLQYLLI7pbqIlyA62B+HPRj
HOZzDOdpuE6pFzkbre2UTxRwLB0vtEo0WKgR8RCrCrrNqeAhLhcHsQBaUrV9Ih0461l1WeRM41Jc
18ryqyoOGDxbPZxkyF1ZYvrCZs7Qa5gjF4/qZQN8FYT1roU/ejC499nvR0Ci6DINFahuLztukodS
pP60OKTwXvRek8wfqjWonPK88lJngdquZICVdEqrhUkFBpeylYFaWGpeWHXQtrmaacID2nhbBm07
qvaxHK45LNEt34KkBXHS2EG5L1EGet4x9bCqt8vCN641E0rQU08P1YBKUDFd2LHCairYzTU92fy4
F9VtS7RQ98pLmvJB3L8Y/Jn6NUf/WEkNT5kWmpv8+XcbPzd6AHy4p3s3+7rmRvVAMEWHa4aslObB
VNg4BPBdEJt27RIIkWAr1Bf1Z/Wr+21uG9QpWZ81Qnx9cx7HKVBvpN40XvTQTuwTHn6HlE5gsZRn
xOJ90tKyxx6FbzvnKEmKPsSG7WwhsDWirZjwYDOENvCU52G63IPUIpxY6FNYgYEmt4uIQJN451F4
cP+4ohpwsqsFGeJODQt3tVF+cCNtdgNmBVkJmxYLM62QaGKx+ZY49IRz5lgMBFNnba8uBWAqlWNX
cVjZO8t+R+NORhaDlQE3nkx+KSCDaRrbft/ChnU8mBLs6hqkHYjtNWhdB189ti95oNW/LZN90gWE
MBcOdBIDW18DtBtDW3A2lR69fZ4a5U2Oz5khz2plUv0gUQb7khUP8ShM0LWhvxWkALPjkUsVJV/S
jcRcntW/rwtMD163rmrD+avhBEDJrnuCoRSJFINgtWLUuzWJgXhZHCK2FuWxG6prnegwJe7ZRAMk
X73I2gtw7fbZqFFH1w1/qPtrM0f5agRqtVSpHWQZy5Z3U+uxs7D82Vf8inM8T6CW2DJC2irCTp3d
oxa/2gg90hVqpzRcJRMDH2Qkf+t0xlXtwo5/0ScnUj+ZVVqo3iMpsZupOEUrSPxQRtikToxMOrNy
UUAoy73INJYLylq+iTasx9nY22PgIUkIJJGO93gcSKvKnIuo3chlaif1PlzYAIlZngcomFqGwkLH
NmNLNTGoUCQCYrztdkiULqg0mz7jBNBsBGy9M1jM37WA2iF+IDK5r/vP1b/EqObB/lTXoPaiemwr
l6+uVz0ST4prR/VnK8TYtFzU56u1a5svMsUvix9Th0FRQrVgcVQaJwt3AR3ac9Fa3NEgHrTQRq2k
wMdOnR/qNqp3Hti+wrzvMjwQFCKf9brJGKHTPsx3jHp0zglLRm77ebdwYyF/NOpLRX/LGZxI0+uL
in5q8cEQvaidZRkUbc1bLeG8AuI5lO5t23V6m9q1p/jDakDXMbYy8TVCDqFNbs7car7IshfNGnKE
x74NvVtfVxOEKv3P89ZMwQ7/MltxBiKkjdYUZZEKVfVQ/oyzM6e9ilUxW1AFA8CmhxXBigJVi6T0
wsTi1DL5/WD6MW73ySKP8w4u38ZbjcGWsRA03FCHGZQhBKPeakxpGiJcomJN1tPKbfM7DHZDdHZN
mhETqh0pG1+FVxVq1zS00AzLORdU8FKRKs2fLQsKC58vkc9kDhJVLKKfv3bkBcTJSvLEFvYlp9PW
OhBJR74l7uNESc4hDT7h7pqBDQKqYbtAkVgQX0vYsWoHqeX38xoIpvYW/4y6A2fV5M4RjGcVlC0o
CwBQKwaqRcHoElEIsPAoG0bbsgArQjsffoYS4jDjsLMo972oxwVIXVQq2N78qi6+JHzqZnXZgAQ5
Kzy19n2+flC3d5OTvxfNJe9YNhoqAqlDgVydQX8HOkmZN3gngch4Zjucklugfg7DjyD2mus25eGG
VaN6H1QMxYrGjuAY5jGov5pJlYD2XgrOF33kxDAz+hqvYlkuGPZFNgfHzuI0OLxKjqKYHnwyMPdy
P9b4eezr/V7iQ8CJrL6Bxgn98/mRsqin45GFtA6TRjhn6lFMtcm0lg4Jm6Ix/XXYfqiXtg3CGeQR
1KY/U6oFl2IJK3v25hd1utB0ChU5zO3D6smoxM/zRUVv9XsL4MEmqrOdwY7A8sYe/QoT3SFlYjbg
O6en0LjJ2Mga1ebE3T4asouFgcdUcK9VjslHqIMsZctJB/LV1NWQROD6LCMYiK2sg8Z2p1Mx1l+S
GpXR2LvHJ1kcZLfc1fvwqd7FbaB2Ps7O59gyv/QJ+DM2IHPRaR78Wmsh6E1d0HsFakWOkk1vC+dk
rIB05ySEJb9gx4Zr5oachNmml7VFHsVtnR4MA9aD2BvsjZjuJ8u4W6YCaW3kPG2b6q+oBRBdnUFe
m3dbWChF3qmB+LRAkG0NTfdrKNQbOiAzPT57qS4qUsa6A/sJOzTiHhzygH5aOE/QEZ36mqZsTzcN
58qLSP2Dgui2bPOpMb54PIaUJGcVNKlwWxWcfKRxE5lAXWjhsshzafBQOPDL3EF9DvA2RliSoD+4
+0XXubVAqno0itTPLLyOnCxQy8tigJuRLVacgXT9UCEMN56KxwNz2DTOukayJ654NZhwjprpKmLo
f2wkWtBhUdVn9eNMYELHU3OO65wjp5QgguSeaUX4mQ1NABLPsB7mBUMHkCIWAU8mWyR67GiZwKrE
Ax/msKSoycWEbUYLwkz5KiZ3MRb19cwa87bQIEfePML67kaeweAWlpMrDvvGjUEmocVasuHLUNsk
UoYp+Xi24eMm8ouLfHKHcSTbGwOPY1ov957YSL7InLvjjmBAjraSnZIbuXu4zl5o1HHU59V5Z/96
zWtpALDjhHUsZvLsX5UvzTaJXu9GY4ubckn6ZrkR4pdhv3oIadYXW3+hg+MLWV5qPLHbFY7h+qwC
cMmO16bqghprUOjoQ+VUd2V5scGV7gaKWB+6Pg1yyPwbUGtJpQEYFPgm7CX9ZnBOqZStcNswRwtH
tceWCkJ9uT0JDzWFuIfYj0DhsacZA4G/MM6eoIvpKqlRFnZa7B9Ke0V4Zf3S7f0306Wj2A5ALvSi
eD9V+muzYbYL1J3UGCPzGsJCXAg/lbQOx+HHZLcm8LkW57qie+eJ7ERH9HXX2/sZJ2tfQc+HBf3q
HM+T0ejeZg+lCNz65Iw8EWCNYkABNrOgNq2rcZYaNsrZ3LPFGPSD/IT8DgpCJBAqm71HzGq8uh02
40IiZ7s3HwadIytGd6w0QfKOGSbLcdudy7W8ugLr5hT9MKcv7usNuhYLXwrEDB3xLbf2e+mMUyTb
FlnQCQmxLSdxT3TkkRoOjEa/z2TP8mP9uNoN1DBqDDoFhlq6oIGKLX9u6uXFcOmwNuUzTd+3au4v
a5O9n3Ocl3FRS7MMi0g5vugMuNR4Yc5TKJbpeI9yBKr87esuGXf0iXgtTNiiIL5eZwIObIu+vrrI
aknUVwvCkUq9V2rfZgKQ6LKcKhfjUjQyqEAWnehIcTASSMETXtSeXnd80AeEQObsbsUYXe1xdYKk
tOU1dIscvCzHvLkRSY9q52r1BnyVXhx7kLpvplSzqcbU/1VZnqVTXdSe6Ek3ChA6++arTVW0bqRW
LzqgXCUpRFeeGQREas2rsd7Uw6wm0GuwTwgzOzbreq8jAUoKRYTKEjeMa8UAj/2RI8RGN76In9R1
uUwV+yJBx2eJwP1GSB1f1EXlhIm6TJAOYcKQ3qn9PyUkCJTSohw/LQmi6bRfSxJCdZZkGmdXRbGK
OIcgZd65FR6U3G74oM6pmhKo3rab2Q2+Hg2cWFO/Q/1FKY/qbybB3agtSryzRjwwCxBsq37La+/s
YClkVtYJYOvNgW+ek4hW04HWoV9qM9wM9ju3Tuu9SKJt24oSdffizAyXb04Sqe5zjTtpJqbAysxr
oa++Y4MfAbb7AEoU6cDeoaNdQJbIckw9QKJ4m21dygn0qqczoenJ4Ekim9o3FxvvvKy4xVtR3iWL
JgPmx6a2XqT7ZTB7updjNHUmFbIzvsgaX9VZvp+3RYcn8ymeTF8vXeg6wHZH8+jW+l3fo3XrgjWT
pXYukeW2M+drk87vUgdseaJ/Ew60yBnp/qKKn3Go1ShLYyor8rSacpq4fUkMjs/MCJse+6ft3mvg
se9bpDoYKCEHKZWfGVco09BAIhQaNMzj7TzGaO9mdqDeqbMWNuSv6Q9EqEgHdz0B65l0CgTYYnVD
OZgBiSehUYmW+r2D3RKUKjgHoKhJPgY+kRJ0Jd0UELVNB+vWW500N8C7Z0wtO8VO0xE991VkVDtE
RVEVNS2nRXDdC9XL1dvUQ3qalk/aJCgW6AiT7ck+vWt7eZqs5toLROyXO8dhcbH6VcoGEPle1sxc
KOZN0gv1K4owqncN52YOGsr/hiFTYis1RuTnaM1Zews86OSZcHGh9QwZvS2dMo+glgEGMJs06FFa
nDTgiAUojJkyIDV+3uidzZdToG4ysKVHYU5VTPXrDvJnNNdV6c9OXwBmZu4F+eqfS3Qr6NBVVF5E
0d+iqUvrsOJUFFmPThnNHK5CJ7R3lKNa2l5aild1qyCdGVgv1/qbhnY1bs/IPZPYcRSpx7fzzjqi
z3mqQYYX4cCgLsMAkd+qrxMT8QarOjemExU7qg14GXfTt2ZYInWj0pyTp0cKk0NNJSYzROsewwp1
CLhA6/Psh0gR+BuTE2DNw5qoBiAiu7houSS71pz9PDMdpJNV6PcuZYWMg8pHO7oAwxwIb4liuiOJ
i8zRLJkCxuGETNHaR7mkgrUoczhc+7jGT6IAEkHYsMaT+pYqJVPrR50oCbnquB4YDKFARMeor270
CAMXyTl4gxn9s4U2g7ov6khLqHPzzDurh7FR93Z6ddUsSjvSsbp5XgxoXvA/qKrjub54DQ0DDiWJ
HPS07VdIHYBN/Ey9SUktZ+gkYl5YTieZXBIQYVv+0JEMqi3YCTp3EO3RNg9UgmhnXvTzuZHcqWfX
DB9yBwY5M46ck1tQiM99GTZfVufXD3cNssqJfcxJCDPELxYULEg66TjgLezcpfQA1Y1QGaN6Y6PZ
Dwlz45lS3VlkVBIbKlvJ41VHFCRqkxZhvF3dmH9W/1Mg6oCGVEGakbeofeWQ+DQzSSsXlNGg+Xmc
kNCqZHbYJE1T1Z6isPRk1DDoW2gqmNT0Iw3FnvihTuKuIyMkk0wAPk1eCf4TiT1+Pk3fZbDHM/5a
5ba/Lau8pnPH8hooQNW3UCtCV/g+zNDU81TLLnd9i6egwqwdN5dCoWJZoeqWLRQMmVud1UpxAWh7
23uVKgNkPSkynqfRQzIkTUqgLTZ9QUO/bh13m7Fi2jknFbp0yds5EJUa5E45BTbtI85YvrrmuHeO
O83TAaHYPX2ngoz6+p3QP2iC5YfWI0gbVO5QWMoyZFl/Dd7qdql6YCQXsNb6sv4/7s4suY10ydJb
Kev3oMU8PNQ1a5IgBooSKaaUkl7CNMY8z7GtWkJtrD8PgroiqMzKLMjqoouWlqRIIAD88Q/ux885
3prn0UCTQ+6eTAWJ7yc+jAlS2XpElhiVAQ7LdhRxw9GtXmqU08FB5f7LyETZvOnHdCv3VfZE/+tk
LXfHMydcLr7IcFQ8vW0AckFT5Cbi+X4lO3Rg3M20s6ucbCcAQOawQ6Skt/ufBRvv8KRQy4lu0Ny3
nC1h9LZR/iVRIFZhi5oWxVZ2s8AIlz3UpnNCSy2e8Y+s4Gqmf6OsJwcvmZRO01jAXRckTEUBBtZM
lxZYlRz2ERNZ1p+WflIMOgDGaG7CXUYsLmumJUGRrV/WBsZNW4W8ECULhhHBa5hKPtInPWF/5g55
oD9ykOdQluvMvvQDn+0pumxDe50GWID6+au+tF+AGsF/Bjol75I34PEdYlYjBjPCouc2ySKT1EtC
DZlDEAyv+g4NKouIHJ5W3qRM3ASZey1IsmVhxDTQ833aJTbbbFwCL2zluHXkrxw6spVGbGdyHIv8
UgWWBt/sxu6qYWAetwCBE+SGy3cZV926IdTZTDy6mT67GIBikvWyg/q1rAh2Hajz1wUbXhFU13I+
yicaYoc7hOHJvDa0F+Fw3aAsGiZlrRHxVYAbsqkqqNZmilazibw5usa/al3O6dYPzvsMhBuOoWxo
MlDLKDDtJAgbVP3aYXZ1mLH+/RroTfS5LpriW3toKv6E6/pbkfHfnz7kDy8kSp3PBeTuKAjb5h/L
RegiJ1bgT/6xylv6lt51X+vp9VewifaRSSWP/Kt/3JuL03AKc/GPXzL0XVHT1tHn9qDkCaHrTx0P
qP3/53/kP33SY51UP7NQjWKpqLuqfkgm8yygIVez3UU184RMRqs/VKaesXQkUxHbfKfBwkuTzrxU
cuGT6frfciSHoCZssaeVUg1yroXbowNd1zUOvA5ylc4G5kSANPkIzrsMIk7UFliyTCrtuhBCYHoU
AWRqWpbv5rAiD1ULTtuOXHdTEKlPg0fYXYw+EJboOOp0aFacM98izUdrqYI/OtoL9KZ4KWlAEK55
05QwVOs6cLZ5s3Kz6pU/RGJ5bUAxi95jAnFTafbbqNHe+Eb7wdZfKhl9dfHXh+n6m003FuyYHGPa
Dv11PWNr3FnSBik2b0p9rujbBriJ0/+V09Vv/dz8CHvjTUODJFVVoe+Wd03cb6JWe6fr5W3TNW+C
NlXPy7QFPfNJX3JaNqnA1wasEsWhUlbjdAdjdzPgBAgfvx8ucChcTTamvf5ln9bno4mzHN7jdWQT
lFnauUm/3SSz78YogY4L9ujo0bYtphetRt4aEQCrHq5C2gi1libM57Qmed3MHY1c8vwz6A5ChYu+
yt9iQHA3jB+qGp+WwsKvPGl2hYNhU07rbIN6Xwp/9WJUY5y3teJ1EaZrh5KpGaDVHXNf2xZ4M6lT
Z2HuMmNcnb0LDBL6UHc/B9mHsBzWtV/SdlF/H9HcSw3wSMBODePCVtrAObd2Bm1Vr/2V31WbkQpb
VsWbJjE/9EP5KsOEIGzKFswkJnqEhuYT9DRJ3G4cu8GhxcFl/WIcnXXR0eHBDkjREEC+yKV8RUOg
qyItP9V2+CLUaT4+Ts6nYaSYQqZ1MZR5fYGH6Se1Hj44DtlUFl87NQysptDpoAzgtcqtmhawqn5j
h9at4mPeEuUlfqIAP5HRvNc8vJ898/fQ0261fvwWeybG5HP7kRC13+Wm8iWPVCwd0v7D0E9v+jj5
MKDAtOPrWh2/pZ7VrGJIVOcIZbEkTpwLE9LUylOSm8Cz76a2MC4HCy9q+tWGqFSUCme1OUPWT8up
SUcRGdDfqy26931E69lYtbAo7HBX8LQrkgkXY81QvWzq4lbD9vFVXHLH0gyQyjSJHOJGia/imTut
46GdTsYl4jCDhrLJDoOpaFUPtK8aAIHPX6cx7E9QWDrfKXa1rh1GWaPfsJbCGGur5ALE13pbadNq
tqCsmwZeV3CGi5tC+Hc94p8PmkZM1Q35l7RhFih919xXRkHcEs46NXU/eR1X9MOqAtr96UXYrmoi
SUURtDl2kNnN0+9WldCxLIBD4dVXVTFXYPdYTPdNg90P6iya7kE98I2JUwxpkR8QTPPuo2yYVjkd
OYAaemOdIT05nywMi9Ch+5syM60bZ0x2BokB1YiBE+PC8FsoQu6kncO4de9qjMOLud3EU0MjNi+c
3wxzdV9rqbqbLRv7s9a9G8pCfRfW9MFGJ9u9sqHTbSEkDqArZnYLaxwCE6WbIAus34to/sp+qX0R
hmZBAbvSUv9DVGb5havlFYrbAGPq1tQwBmGqOJixh/SNO481L74pXLP/vcZZLkDI8GZ25vB2jJ13
y689lU/kU7McZhuUrujs3xq7i68xQIXFW2CrWg0D4F8zu3em3X6NqtHetWbu3i3/K+nLYCnI8vT0
1o59yH7tXLxCu09j6prggNuHpfPgAl2rOYXLsnozjgj5ogbnch1jnUsU3tFrNveiiW5muhNeVMlk
bqYARCmJlevIi7ubPMehxK31kos2bweIlklzl8I+DN36usairGTosopZ0uS4b8XAxfh/ETwmLm59
uHqiTUsAbfvflAETvrp86eU8REmzF7PvSjkAD0K1T2ZaQzfpVevCMSz7F22oSLPojvVsltKbKMQm
0L+vp3wTzkJiiGnhniqguagSmxc2qKNC94CQ3gNqjzRjor8T0p8bzY0QVc+Ds56K9yo0vaLGj26K
L4YxUbYFkqmNRqPNvMaDOEOWNkGsLVFlixqOxqmrulNvfcQHK7cernOcbdaNej6zf17WlHnGCIVb
MEcrN2i8FSzAdzTQu4rVOzXQ2elwH7ADmH/N6KTnGsqIi1qzVob6QfeiGr23U1zAECTIdzCVL8FZ
ApjFr5RppnRQ6PcN2ESLSoCadbNTpe8XPSCzmwzzeitttgbJidr8ruWfkk6ZV1bvvkJt96LTnJvU
gK4zlXj86fkI7t9+HjEY82ysy028ZCzUr3YmPOORHndoXs+rxvQv9Ti6i5vsPktw5+00bOPKxHmR
jONXdUQ0geZrtvHhd3z7pUbXcCMbb30z/TLoZYo//a1mhC+jmjA+KM0Q6fY5MtTbXMe6hqYfI4Sc
VXJbRmAzbWq8qXLTPqf3u4mXYDLgVZ7RVKftzO7CimlSlgevwibSV0XkIXCchldpV76ccVx3IndG
rN6/GbTPM0xfeieMiNNa2vohJe1eKKY1II+hlEtfALXpVVxzELiVjv+CQYehVd0STV50JEr2TN6f
VfBq6/7T5ObflAbqDUJ0Wlp4wPUY9cxofM2cjGXQ/fJynOhY1AfeXYR2rWmbV0D5VOSSV5Y9vMzx
qqH+dmU1lbFiNK3LsQc8yr2QjyMlMzes6RxE464gKtd5QDlB8RJeOqHsSsRybhCC+Ka+S+Fpnych
AUtscbqVnnJv9Q3FB+291b0f5+7b6PHEXv4H9CzPHyIenSVkqMtPnU0TzbTglrnxeUfQgkVC6dDI
KZ+76x4nhcaF/768TiU/eQlsSvc3Ti3YaXLZlG6kdVXd48dBibdHWkQXPVIOzEC7b5n8EorDajAM
+pDy8KodvylYxtu2hVGC/jL0kf/wyOXpUYBxZ56JS4MwwNmXltdcPnIyDBvTj1+EUYugVHu7vKVZ
cfYf3YI4FNJxUq7//YVC17hN5tcTKWylXYyv6F9OS9S2fL98wuXVlmt3pXg5fFkGeRlNs8spmyjm
JY6wa7Cs89atLmvy2CEIX9PdDGYaHNTU+c19U4e4S0PX3cZaf2c3/X3WD/d2iz4cF5XXQVQNW1RX
d5jjv5Vf+HR+NYLf5Mcmjl5b/NocPzl+fi0/yq/6JH4dxC0soXQtP0c9HQz18W4cdLCaClvi7uD6
cjHYruez513/+FoBvQzr7L2GA5Ezw79qfJpQaVp975TcvAwUIgnx90dPtLNjB42SSeyRMI+QWnez
kq16TEgJRlBt66p75dLddtDmHSKJ6CLWcD9VuFOtMd/MTfm2nIvbGeeytZFxDulTcg/hlrKWyQnr
xjsv5PahZ4rUmfYNufvFyT9NrV+cRxhklSYml7UaAlzAp1NHQEJc0XwIeEhxc2mX51kF8iiPBiOc
ZLdaYMznjdq+s7MBTSejt8oMbB0DDEJHDbzExcU0ndBiJJiAXNidVt750bTqI102M9jFNEJE9JJl
BQRABsNTQtyX0H5fJVZXAANNb1uUZRcWXc62TpWZ67x+oZfGDpO2ESbA8Kbp8rtugCEfFfkNJ51N
Mz+kWTTPMNoB76gU167EgHsdwF3sodJf5E7fXWRR5mIn69DJp4JbRj0WmEPKLA2EGiXY9hRlBOHQ
VP/C0t61cO8iOHip0G/g5CVwa0RapmDKWUJbEkxUninljwFOH1rt7QR3y4frR3cdbyNgXQMLcATI
LWAFAj7D4gYKhS1YwRpsQDRpYclT5dEqGEoMwzCGaSgQgaCOgkII7NdQE4SXOPBuBGeVutUMb/EB
wuOW0sanX09wGwUMSyGdlBzcYKaGMCCBHAT0SsDCBAMRwEXo2EqAW3A5rwNO1opublbTLz9TXNxS
qdyGIX1LcEypcn9LzrLRDKo9FQ2oUnhQFfi7gTdjvBlGBHK1f6X4EexadBxRuKG2uG3aTzrH+0xR
kQ64Wx3wq4BuwxVehD0DR+04zcZd5WqbyqXNDlVCDxO+hnci37GgWdepsknc5Io0paJCrunWZoJn
WuH9azTAas0qrNNdw5/azt0EOfA99UMb7UtSvaRGsCvqaCPRg1F5V2GWbTJtpZQupChsid0IDM/Y
hAIgUyytY+QvoKIWowarCCgHkX73sqDPszsN7G6wAjAmtm0TU2dv4/a0eIW6X4Jk5bVK6+Hish9L
hBnIGUMLAFK9Ck2FKky0G2M63DiwoQY8YBtzS0HMD+Vep9s+t2G8zespTrbyipMCI4J/h6SccmkY
FOc6yirSlss4egvJHlpfsAaX2MjgqfjWKKUH5+bWHqe1NUNpqz9Nc7yT4dNHn9ID1BtoGL0UXPAK
9MNt1PlX5kgvElvbjIa7lRGQj6K0jMx8WefVCrZFCDAvkvblg0ODG0BX+ym9zHwoS3q1K4DybF+n
gmVfikLbx6BNB0X2nfqyHLCSV2FlYFJdTuqVFSnXxMbL421AMHluO7pUGlcGBcgB8oWMq0MD1Jzm
C4CCofTr5i48jo0MXZA46xSct8uHa59uNxXi3W9F/00FsJ40yC+8f7mj8jc7cJafc/IxOhKup/5r
oWAn7Jobo6u3bDFQzIx1S0+nmj0V1NCni2pGW5UG3wr5uaESG1jJLqH/hT/cap30RfLpbpTQIYqu
U2a1U6zoygribTfQgsq+lyAUvfLViA+GfLcHheJQSNsZGrk0MQlLso7v5PrBFGzcvFzrIZwKJ9op
vYpVQr0zyvbKxUI5VWgIZAAd9i8y21slhslWwkPGjj7OA7xQ8JfsQuPQhVF13VLFkLlTsuzFmU9G
3feCq6691guat8pN0hDFUsAIunJdDN167nGOIGL30s95jYNY1ewwvFyHo7ZTsTFU6aaVqoS7cYQb
MIULX9nEvHmmREsBoWJwg0CHeBdhMYWkS3O3MhMtztGBXrJyE6hRrEwmlWPcDyju+qpbbvXjnC/Z
j2AEPXTG/FtOQH+IUv4IUv7jfx/cSWz+p3Dnxce6/Rg8sXcFhXx41iPeaWATBKZpu46DCQ8g5j/F
s+aZ6mqWhyIJ91fNEa/7H5Qhho5LP9im6hj49P+Ad5o8AYjSdjwUaNbfgjsd5znaqfLysK1NUFnN
faYLUcdecwtaK+mcz8KFHTivg5BuMw+6DYvTvOBU7zndJ055yGCYW8jBP0gIEEowQL51NUt4YEqg
kBAx4A13NUoIEQXlTRZgcOMCMw7q9AZ/jXFtEHcU9QtXwpC0oDJn2XSlVwb1bRPS36kFbr0KwwxG
nALZJ+kwxDFcrPmmAYXJXBA5Zem8qtygAmWcgouwxIt6lhBpIlZqlYb+fj0xhZbgZF545Vs3HN5Z
M6Yic9EGt0aDcASg7rz2R5gPLUbmM6Zy567stULaVHLpny0hnE3jw1mCOjf/FFGpmhILjWKW3gHt
buAa7TSiwTYg5TKID00JFKu1OmwrYsder9+Wg3bjSlDZo4sxOTovRuJNj7izkAB0llC01jjmJDh1
sLRM8NS3DS/C/sW5zC17p8KNvJhtF1KNHZ2XdnuvhhjjIIRtzkMn/6baxftQPa+ImOtKedNKZF64
10n08LvAT3k3/FHHkvOmI9K29JLO4px1ROAxkXgdha8rIvOQCF1+bonYW65Et2qM7D7Jj/Kr5Rqj
f9/RW/mH13p6/ZxMISra+4TMIcw6EgUJ5O9V3/ytIb8YyTMGRblryDs68o+MPATAf+2Ql1iSoKSS
+BHwJzxU+ULbP1II0iFJopDP0smMTMdGOHszv6xpY0IWlM6vI3KimiRpkmxMfojImmw28kQySMhD
ZIeSVVbkWBG5lkXOlZJ7LdeuJQUk3sambb4sJFFbXq2UNG8ii4vI5nSyOofsLsC84fsLjeR/LXlg
/vjIWVLEllyx67fL0xtySBTalJl5X4qkly1pJtnm8prLW2rl1Qdy0oLcdPmEpqSrPRbIJK8jWWxP
NjtKgptLgrv8pEvSi3RWLrt8Znmfdve+IUe2yZUrcubloy+jubyOQmZtkmEvH7mR5y+DXJCH03h9
nUli7pGhZzBcbaG6+kJ6rYT+ipvnp87+WAsttm7Mm0x4suEEngBxVkHwrUBcimHU5gu1Vki2PWzb
RGi3OpVFGAk5SmaoY3AYpOg3khvQt2dnwNytOafRgkvNW4gkEbVtC8MmfXQv1My60EVMRhsml54R
I4cwNCEDlrAKW1jyAgnol5/vMhjFNv2uIbbKS8Ra+wZF5/nAyhLxSUnDqKBMdylFY+HHzsrwLYCz
IzxLdMYZdoAZMrfUxcUZAnhIfVlYpMUw7oQXKdqVnlBbnqpE9AjPX2JidGm470MY1ArVDBF3iCyE
gspaJBqixzGEetS9zeFha/CxhZnZZcWuhhYqvDduB627oJ8lygY/SvlVFPRX2GKt9Sq/TkbzStQu
gMNXVUPPDgtWZYvjB4zSksqoUEcH3jvY7bk8TjQ0MMAQbPPK8e+5dy9kT0k+8UfCYerhE7jwXz34
t/I9b6Xl7mZCPy4kHSHwwGW8tul4WxNIjNkmhc9O+0uVHrV+IBwHyIzDRUl2iWuRPnQb1U62QunT
wMaLGJ0YWcPCLIC+ozjupod/P8aQRKwrE1b+BDvfh6VvQwkQAgW9GGc4/EKuUmKLuheqDHIOuRWd
m2xtRGqZ5azluwy/MAYHo1y1xp3cnTrId4ozrU0aWSC9kfscdNxj3kOmwsQ1YjRtK7l/kwrTL4XI
g+FMo+HxZE4Ln9fGJzVJ2FipyLX0uoCg2PBaccts0WCdp+gMkSf5UEyEmfvIWNToUxlivmbDeO9y
iwQt28a1tpZ34Djxrg6I4kHC2oUUVcWU6UuIJXF71RvhdhChRi2SjaT74ouEo6uSN7bVw3LCAHWu
VlYAm4cFyAYuAhAPJciIIiRxbywRiAiFwC3eGehGhEzEaO0eGQVCDbQo1KXoTTqWXF1eTahQnPKj
cFaIPtcRGhUbrYqwLPRBWUdlvivRsmjGy5o7ImmxpM2SlSO/owqA/zWLEz/UGF1MjD5GknOhR0pO
L4wSSeRlIdroakzjjTApFgoPqhsT9U1JLEst+FquLA8bWJ5SrxcakDAwQlQ8PWoeIRNMqHtMa0e/
T6cSAPHeN9srEx1Q6702UQU5qIMmVEIeaiED1ZDwnLDCWQtDwyedEuKUTL/l9VEdCYtP2G+lQDB9
ej6NHXYA42Yc1Z3hd1ccr8t7wFJnpaNqKlE3CfnVHSMOiWohXwgVfcpuFOJ/oXTI7iIbmYzCjHaq
ZLAET7DQVA0SMl3G6Kzy/TAK4U0euQAbgkt8qKl3LNdAs+Wh3VJJ04RTkaLpEhwhROPFtr0Q4CK0
X3m/qVGCUa9YqSjDYhRiQ5hBlvTRb/a0KIWA0q2EKyVcGfrTcW988FUYgVwtg/4RokMjPZxQpXWo
0waWiuauJDuTWyLkMqFKiSxEOJKaaNxg3gRo3gYAXOhVy9/lanLbhN4iz4PssY0qOqNqlzL5ShR1
JoxA/OnXg6A1TI5Udd7PKPDMlmTWeqcDLRNp7eS9FjTfxdfAnOgAx3YoWuKafU1ImIk7IL/6XKP5
M2BOugN6NbSAHUxQlfma4yWuTggtoW0iTxL50pi5W2EFgZWTzbnCe6GdGUsaY0rdo8E205mVnetg
3tkKn4J1gVqxRrUo1CSh8ArBBkvCa5m7Db6qaB1lZQkQRKEHHaTsTg26SAN9pI1OUtfrRS0hTN8E
HSXGLhmqyhh1pbAXM9SWJqpLb3gAi4Te1KDKdFBnmqg0hWfTodp0YCuyh/Eo+R6i7HRQeMq/hTwl
fB0fBaiPElQbzjPYVnKhCYqNIFANulGh/AjyJEQ32VAVWqpSS7+Q36EM2Mh34d/NPG7kkhP6VBfe
EmpV4fhNqFdTUFRZixWqVpxmZMYIjWaZj0LIRHqaoIUV7pd82hGNbAQDwG6u2YzOe5HQ/i+j1+wz
55/yayDqkBLveTq3RZS3vxXPSDh/6UF/fqE/JuyQKH5dKEHbL//+fxTH4wvdvzgLPDE4WN7bwhr6
00ulGES13RdYQfR5owsqLrdkn4jkVRNaTFrkwf7PimueafwNXg+ZJJbvQqvhFX8YrD8ajj//pM9J
Tc+v8+QjfC66vBUyVABO/eNgWFge/JUxOLjAj0OA5BW3Bhq1aB6+DT8ZAfhLmqkZeCLpmvSX/ZeM
wBMC18/mg8uc+GtjcXipfw4GTv4WND4wCIumfxClYGQdzAcTk38cD13NMMmOHoCU//n5cPgRfrI6
/urMOLzUk9EwaYPg2vQPdlTbMjFPfDIa1plNAwXDUMXn8bRHQz80Q/lv7BUGG4HQ/LA8MQzHBdh6
MhrGme2wjnTVdA06GwnodJorBe+6o3dOVgqNMwGncddcvp6vFBdgkKlxykvkVwwDMKbLHQfw5EA6
3D1ZIWwl3tIUBHdUsck51Tlhs7r/yknyx/sFpyl3HAiXI5VdgSVwsEIsoGGbnso2gLH0YT3VobCO
3iyW5cECUU0dH31Xk95jTzYLMdNXDX3vPXnSE8NgoztuYjAaYP42cQTgPhxkl3X3ZDSMM9e2YCfL
uWtpbLCnOjcIMn7FaGi2ARlbDguiCetwNAg6pTGR61k6YelSQTnVlWL/ipCLYMqWToH7r4O5YZ3B
BGfDMFFtLV+nOjc4VjkEj1spsoVa7AoePeAcjWLY4YFinBGnY45BRwdbPeWVgt/30QcK+4Yuu4Un
QcSTDcM8w/NNd3DHPd3ZYB49G/j8mm0ZNCBHniFNNA9DTmqtqEpwL7Ysz3LwTT/d0ZBOLceuDQe3
ZgP+/X4jeD4poOPYOs7MDw844bmhPUQ/B7DK34EuZG3omPGSnnFSaCRiz5YIRXhbg5xJbzpJ7k93
bjhHx1uYb3OGsEwsCxteGgQdpiPGGfkpQToMk4fw83RHwz56bshoyG6BGA0JmbRxejY3GAjTMOFb
WPsOiKcaYUjHhuP2DVaKpbIMaOjo6viPykp4cphwpuJkaqG1k6x+aUZ8qqNhP+xpR+wb7hkGbzpB
tgXhQjDNwyRNPxOuj/VI0TnlfUPAyuPmhnfGnce23zIdjPaJrA7nBicsJrauYdmEZNbS3+RU54aA
10ePBukXfrkWWYcB6Pf8TGEdmbbugGpY0t3ldHfRZz0i/jbgx76hEk5IheDZhqFzoJqmUNnk64TD
LuvosMs9IwRnbTD/OTDspSfuk+2TDQN9MgEq88IjVj/hQOMZ8fFvTwrvDESH8AKoTz4rS+VgbrBh
wDgkQ3MxpHZOuF7iqeavCLtk42RWwOvUfnKYcLQCizoWJbZTBvzMXxBySRGRjdGkBkB3GP2wVsK8
MFH0I+WnanTKYyEm68cdIxJw6ewG0p+T8NN6lr1bZzr7CE2+DFNzWEQnfIzs79RxAZcDndBgMDhN
iDAOAy7jTCWJIyTDFF/lVD3h/fOZT8bf3j+ZG1RPCUENiupLGPFs/9QZov1QnTQuLkv8uIXi0TaX
o5WIC2sQSgU/QfswbQYFpn70sHGcbrwlpa9jRwP43yKJxwyF3eE59ilol2yxZLTEXycdaFhHHyiy
UEywrCW6fBJvAYgTXghh41RnA/jb0bOBzw9mRVxJy+nHIPvJMJhncFIgKtJIcvl6GPHTpGI81MCP
OERkNCgy01p7wYEplR1sm5RWaZhp4vYoTbZPOuy0f8XcMImiiKMoJy7R5cFoCBWDjZUatKZphu6e
cIKm/YJTxLG5+TZR+MPXYYBhgn8JgeeUiyXG0bkISwTmjYbDBrovgGApWx9sGEtlwATZEsTndIvM
sqEdf5iCgsNVs/T9pHgO5XC2EHUa2I/J18OiPMntU8zKjg0t6EHsAFgt+O/zpN1YQFEUidQaNSmr
nurJCjp99FlCdQCit4tNnYEVzkMc9WShSGdUOE3wyMnQThsPF+HpsVMDkz2DYNMk9PwZaQkIg8IA
qI+7MFNOOMzY7+9HhBnA4RRACMFV6iHLvX+2hxJ9Q/By2FxOfKEYR4fgjAY4Hyg4UYYDcU1KUQcL
xcPvGwIP1o8njnBpDyHQEXNjOV/JOxwaIC/a7sMThYXCCgIJPHmISz96MNwzOJ+6EIKF5rjAFAcz
A1CUeNyBuPGv1A0ckjV/whO3jx4MZgYzAhRDBP2HwwD2ZZGWPAQZD7HuSQYZ2i8IuRzwTshsiz5F
PvDBaJhn5KsE6tBBl68TzkqE6n/0ucrmCQXlka1zOBqAwHC4UFI8PuB0Yy7p8n7saFjceiqJjyTG
5yvF00R/9MhdOuGVIqv8uNGQowR7YwtlCVV3yiKshCf7xiK7gsMCzVHAjFOmzf8SSJzCgA17dM9b
O1wpJixIMGCh+j18ne5KERba0XNjUZtRd6cI8NO5ATMBXRJEQKGM/8skeX/haBU2yXGj4aFHc9hH
v5OfCWoPVgqwnyA/+zz/lNOTo6kIsm9wvH7HQOXeH4wGXHEppgF3uactwVJ/wQnrIjpieuwRnp+I
FS0SNbQE+0c8rM2TjL72O/xx6Ql+AYIHayZIz8/KrOIGhZTAEz3rSasq1KPjDQnJZXt03Ocbhk51
jfI8VhvydcpB6PHDoFEW0UQqgYmxlEYOwy6L/fXh4F1czE6Zl7E/6I5YIuAZJO4AFg93XhXw7Mn2
iQwL8EcKTQ+POOG5sZ+3R4yGHCZUWOlKQWiFM7rQrp+MBgVGslp70bCeumDxaISc0SAxRZb2PV97
NhokKKLr3MegJ5yg6EeHXTI3MCo0dGIINEaoSp6NBuw5AyCMXXQpJp1uSC7J1XFBqBwmxFVk6/t7
f5igIGY10TI6j7WmE64l7ensR+wbggo7QOQsl5+RP5k2sJugsAhd/OEAO8mIyzj6cGUgCKZYAagR
VWH5ccWDDZQoDATo/wNisHl0biJWMiadyCAmeWTrjhCvD0YDYRJyC4bqgRB7uluGdvRxwtwgcZUt
lNhrYUI/Gw0yOZUkbU/QOOHcxPgFNUYX8IZP+8Ph+WRuoE5TmR2Y6e532NOdG3vaxFEbKF4x1OMf
0SzvEP2DEOuCaNi4CC9fJ3ycmEeHGlTjTZR4LixPgm5iieehBsUV5HoPKs+T5iYIK+24UAO8y4Yp
jZJ5vxCe76K0uQEB2i/Kkzxa1aMPE4k/2R1tSq18VhL2w7x1kaWZxj/pLAz7aY7FAyB51HbhAezY
0NvkaCUUfx5mQHckErGI1cF9ThkQ3gv0jxgNmRnCgkYt8OxEFQmr2A09JO8Pp9ZJTgr94bQ/bhjw
ThFXEASJGgyN58k7uiR44rKdnDjZz/wF8YUHfoEDhAGNab8EnsQX1NNMi21E4jEeumdNneDcICb4
FaMBS0UK8Xuc6/mJitwXEJTWq8vXCccXztFVAjYM6Gui5d1/2sNoyzwDHyW/p+3C8nXC+4b9Czga
aEyE/rgXDQjS/mSlAGWwPkS0eOKjwUr5FUerg5ZVCmYYQUDsYiU8GQ0gUBUQlEP3e+/iUw00jKPP
FHJWFBbw2zTCLg//LdbewWgQjcH3gsDzdx3s/sJW+91Al+YE6ZeV2N1GX5sfemD/lw949Jx9foEf
3HOxBX3yOGmP/XDlB26Y/PsfT2rbS2D5wx8fA83lZfZP33++56/85LUeP9TjLzfR1/pj/Tmk+av0
+96/y5cfM6x57z/m/7Yrmq8/mt0S5gEmsAn889086+z9Pf/4s4vfdjkdgL/mH5vHa4mxMJcHxPwF
l6dh+FOXXq780GT82De++Vp//RJ9PHjXsPhZucdee919zD9+/ti0h2MuLnTHX/5P2wot9/+nndr/
0v38v+nHuPuaHo6LSd7wX73xn83c77nU8/n86Nz8s6c9XavyiM/p14/1P/4fAAAA//8=</cx:binary>
              </cx:geoCache>
            </cx:geography>
          </cx:layoutPr>
        </cx:series>
      </cx:plotAreaRegion>
    </cx:plotArea>
    <cx:legend pos="r" align="min" overlay="0"/>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0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22">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ize="5"/>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496">
  <cs:axisTitle>
    <cs:lnRef idx="0"/>
    <cs:fillRef idx="0"/>
    <cs:effectRef idx="0"/>
    <cs:fontRef idx="minor">
      <a:schemeClr val="lt1">
        <a:lumMod val="95000"/>
      </a:schemeClr>
    </cs:fontRef>
    <cs:defRPr sz="900"/>
  </cs:axisTitle>
  <cs:categoryAxis>
    <cs:lnRef idx="0"/>
    <cs:fillRef idx="0"/>
    <cs:effectRef idx="0"/>
    <cs:fontRef idx="minor">
      <a:schemeClr val="lt1">
        <a:lumMod val="95000"/>
      </a:schemeClr>
    </cs:fontRef>
    <cs:spPr>
      <a:ln w="12700" cap="flat" cmpd="sng" algn="ctr">
        <a:solidFill>
          <a:schemeClr val="lt1">
            <a:lumMod val="95000"/>
            <a:alpha val="54000"/>
          </a:schemeClr>
        </a:solidFill>
        <a:round/>
      </a:ln>
    </cs:spPr>
    <cs:defRPr sz="900"/>
  </cs:categoryAxis>
  <cs:chartArea>
    <cs:lnRef idx="0"/>
    <cs:fillRef idx="0"/>
    <cs:effectRef idx="0"/>
    <cs:fontRef idx="minor">
      <a:schemeClr val="dk1"/>
    </cs:fontRef>
    <cs:spPr>
      <a:solidFill>
        <a:schemeClr val="dk1">
          <a:lumMod val="65000"/>
          <a:lumOff val="35000"/>
        </a:schemeClr>
      </a:solidFill>
    </cs:spPr>
    <cs:defRPr sz="1000"/>
  </cs:chartArea>
  <cs:dataLabel>
    <cs:lnRef idx="0"/>
    <cs:fillRef idx="0"/>
    <cs:effectRef idx="0"/>
    <cs:fontRef idx="minor">
      <a:schemeClr val="lt1">
        <a:lumMod val="95000"/>
      </a:schemeClr>
    </cs:fontRef>
    <cs:defRPr sz="85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lt1"/>
    </cs:fontRef>
    <cs:spPr>
      <a:solidFill>
        <a:schemeClr val="phClr"/>
      </a:solidFill>
      <a:ln w="3175">
        <a:solidFill>
          <a:schemeClr val="dk1">
            <a:lumMod val="65000"/>
            <a:lumOff val="35000"/>
          </a:schemeClr>
        </a:solidFill>
      </a:ln>
    </cs:spPr>
  </cs:dataPoint>
  <cs:dataPoint3D>
    <cs:lnRef idx="0"/>
    <cs:fillRef idx="0">
      <cs:styleClr val="auto"/>
    </cs:fillRef>
    <cs:effectRef idx="0"/>
    <cs:fontRef idx="minor">
      <a:schemeClr val="lt1"/>
    </cs:fontRef>
    <cs:spPr>
      <a:solidFill>
        <a:schemeClr val="phClr"/>
      </a:solidFill>
    </cs:spPr>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fillRef idx="0">
      <cs:styleClr val="auto"/>
    </cs:fillRef>
    <cs:effectRef idx="0"/>
    <cs:fontRef idx="minor">
      <a:schemeClr val="lt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lt1"/>
    </cs:fontRef>
    <cs:spPr>
      <a:ln w="28575" cap="rnd">
        <a:solidFill>
          <a:schemeClr val="phClr"/>
        </a:solidFill>
        <a:round/>
      </a:ln>
    </cs:spPr>
  </cs:dataPointWireframe>
  <cs:dataTable>
    <cs:lnRef idx="0"/>
    <cs:fillRef idx="0"/>
    <cs:effectRef idx="0"/>
    <cs:fontRef idx="minor">
      <a:schemeClr val="lt1">
        <a:lumMod val="95000"/>
      </a:schemeClr>
    </cs:fontRef>
    <cs:spPr>
      <a:ln w="9525">
        <a:solidFill>
          <a:schemeClr val="lt1">
            <a:lumMod val="95000"/>
            <a:alpha val="54000"/>
          </a:schemeClr>
        </a:solidFill>
      </a:ln>
    </cs:spPr>
    <cs:defRPr sz="9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10000"/>
            <a:lumOff val="1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95000"/>
      </a:schemeClr>
    </cs:fontRef>
    <cs:defRPr sz="9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95000"/>
      </a:schemeClr>
    </cs:fontRef>
    <cs:spPr>
      <a:ln w="12700" cap="flat" cmpd="sng" algn="ctr">
        <a:solidFill>
          <a:schemeClr val="lt1">
            <a:lumMod val="95000"/>
            <a:alpha val="54000"/>
          </a:schemeClr>
        </a:solidFill>
        <a:round/>
      </a:ln>
    </cs:spPr>
    <cs:defRPr sz="900"/>
  </cs:seriesAxis>
  <cs:seriesLine>
    <cs:lnRef idx="0"/>
    <cs:fillRef idx="0"/>
    <cs:effectRef idx="0"/>
    <cs:fontRef idx="minor">
      <a:schemeClr val="lt1"/>
    </cs:fontRef>
    <cs:spPr>
      <a:ln w="9525" cap="flat">
        <a:solidFill>
          <a:srgbClr val="D9D9D9"/>
        </a:solidFill>
        <a:round/>
      </a:ln>
    </cs:spPr>
  </cs:seriesLine>
  <cs:title>
    <cs:lnRef idx="0"/>
    <cs:fillRef idx="0"/>
    <cs:effectRef idx="0"/>
    <cs:fontRef idx="minor">
      <a:schemeClr val="lt1">
        <a:lumMod val="95000"/>
      </a:schemeClr>
    </cs:fontRef>
    <cs:defRPr sz="1400"/>
  </cs:title>
  <cs:trendline>
    <cs:lnRef idx="0">
      <cs:styleClr val="auto"/>
    </cs:lnRef>
    <cs:fillRef idx="0"/>
    <cs:effectRef idx="0"/>
    <cs:fontRef idx="minor">
      <a:schemeClr val="lt1"/>
    </cs:fontRef>
    <cs:spPr>
      <a:ln w="19050" cap="rnd">
        <a:solidFill>
          <a:schemeClr val="phClr"/>
        </a:solidFill>
        <a:prstDash val="sysDash"/>
      </a:ln>
    </cs:spPr>
  </cs:trendline>
  <cs:trendlineLabel>
    <cs:lnRef idx="0"/>
    <cs:fillRef idx="0"/>
    <cs:effectRef idx="0"/>
    <cs:fontRef idx="minor">
      <a:schemeClr val="lt1">
        <a:lumMod val="95000"/>
      </a:schemeClr>
    </cs:fontRef>
    <cs:defRPr sz="9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95000"/>
      </a:schemeClr>
    </cs:fontRef>
    <cs:defRPr sz="900"/>
  </cs:valueAxis>
  <cs:wall>
    <cs:lnRef idx="0"/>
    <cs:fillRef idx="0"/>
    <cs:effectRef idx="0"/>
    <cs:fontRef idx="minor">
      <a:schemeClr val="lt1"/>
    </cs:fontRef>
  </cs:wall>
</cs:chartStyle>
</file>

<file path=xl/charts/style1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2">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ize="5"/>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7.xml><?xml version="1.0" encoding="utf-8"?>
<cs:chartStyle xmlns:cs="http://schemas.microsoft.com/office/drawing/2012/chartStyle" xmlns:a="http://schemas.openxmlformats.org/drawingml/2006/main" id="30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8.xml><?xml version="1.0" encoding="utf-8"?>
<cs:chartStyle xmlns:cs="http://schemas.microsoft.com/office/drawing/2012/chartStyle" xmlns:a="http://schemas.openxmlformats.org/drawingml/2006/main" id="341">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ize="5"/>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0">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1.xml><?xml version="1.0" encoding="utf-8"?>
<cs:chartStyle xmlns:cs="http://schemas.microsoft.com/office/drawing/2012/chartStyle" xmlns:a="http://schemas.openxmlformats.org/drawingml/2006/main" id="496">
  <cs:axisTitle>
    <cs:lnRef idx="0"/>
    <cs:fillRef idx="0"/>
    <cs:effectRef idx="0"/>
    <cs:fontRef idx="minor">
      <a:schemeClr val="lt1">
        <a:lumMod val="95000"/>
      </a:schemeClr>
    </cs:fontRef>
    <cs:defRPr sz="900"/>
  </cs:axisTitle>
  <cs:categoryAxis>
    <cs:lnRef idx="0"/>
    <cs:fillRef idx="0"/>
    <cs:effectRef idx="0"/>
    <cs:fontRef idx="minor">
      <a:schemeClr val="lt1">
        <a:lumMod val="95000"/>
      </a:schemeClr>
    </cs:fontRef>
    <cs:spPr>
      <a:ln w="12700" cap="flat" cmpd="sng" algn="ctr">
        <a:solidFill>
          <a:schemeClr val="lt1">
            <a:lumMod val="95000"/>
            <a:alpha val="54000"/>
          </a:schemeClr>
        </a:solidFill>
        <a:round/>
      </a:ln>
    </cs:spPr>
    <cs:defRPr sz="900"/>
  </cs:categoryAxis>
  <cs:chartArea>
    <cs:lnRef idx="0"/>
    <cs:fillRef idx="0"/>
    <cs:effectRef idx="0"/>
    <cs:fontRef idx="minor">
      <a:schemeClr val="dk1"/>
    </cs:fontRef>
    <cs:spPr>
      <a:solidFill>
        <a:schemeClr val="dk1">
          <a:lumMod val="65000"/>
          <a:lumOff val="35000"/>
        </a:schemeClr>
      </a:solidFill>
    </cs:spPr>
    <cs:defRPr sz="1000"/>
  </cs:chartArea>
  <cs:dataLabel>
    <cs:lnRef idx="0"/>
    <cs:fillRef idx="0"/>
    <cs:effectRef idx="0"/>
    <cs:fontRef idx="minor">
      <a:schemeClr val="lt1">
        <a:lumMod val="95000"/>
      </a:schemeClr>
    </cs:fontRef>
    <cs:defRPr sz="85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lt1"/>
    </cs:fontRef>
    <cs:spPr>
      <a:solidFill>
        <a:schemeClr val="phClr"/>
      </a:solidFill>
      <a:ln w="3175">
        <a:solidFill>
          <a:schemeClr val="dk1">
            <a:lumMod val="65000"/>
            <a:lumOff val="35000"/>
          </a:schemeClr>
        </a:solidFill>
      </a:ln>
    </cs:spPr>
  </cs:dataPoint>
  <cs:dataPoint3D>
    <cs:lnRef idx="0"/>
    <cs:fillRef idx="0">
      <cs:styleClr val="auto"/>
    </cs:fillRef>
    <cs:effectRef idx="0"/>
    <cs:fontRef idx="minor">
      <a:schemeClr val="lt1"/>
    </cs:fontRef>
    <cs:spPr>
      <a:solidFill>
        <a:schemeClr val="phClr"/>
      </a:solidFill>
    </cs:spPr>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fillRef idx="0">
      <cs:styleClr val="auto"/>
    </cs:fillRef>
    <cs:effectRef idx="0"/>
    <cs:fontRef idx="minor">
      <a:schemeClr val="lt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lt1"/>
    </cs:fontRef>
    <cs:spPr>
      <a:ln w="28575" cap="rnd">
        <a:solidFill>
          <a:schemeClr val="phClr"/>
        </a:solidFill>
        <a:round/>
      </a:ln>
    </cs:spPr>
  </cs:dataPointWireframe>
  <cs:dataTable>
    <cs:lnRef idx="0"/>
    <cs:fillRef idx="0"/>
    <cs:effectRef idx="0"/>
    <cs:fontRef idx="minor">
      <a:schemeClr val="lt1">
        <a:lumMod val="95000"/>
      </a:schemeClr>
    </cs:fontRef>
    <cs:spPr>
      <a:ln w="9525">
        <a:solidFill>
          <a:schemeClr val="lt1">
            <a:lumMod val="95000"/>
            <a:alpha val="54000"/>
          </a:schemeClr>
        </a:solidFill>
      </a:ln>
    </cs:spPr>
    <cs:defRPr sz="9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10000"/>
            <a:lumOff val="1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95000"/>
      </a:schemeClr>
    </cs:fontRef>
    <cs:defRPr sz="9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95000"/>
      </a:schemeClr>
    </cs:fontRef>
    <cs:spPr>
      <a:ln w="12700" cap="flat" cmpd="sng" algn="ctr">
        <a:solidFill>
          <a:schemeClr val="lt1">
            <a:lumMod val="95000"/>
            <a:alpha val="54000"/>
          </a:schemeClr>
        </a:solidFill>
        <a:round/>
      </a:ln>
    </cs:spPr>
    <cs:defRPr sz="900"/>
  </cs:seriesAxis>
  <cs:seriesLine>
    <cs:lnRef idx="0"/>
    <cs:fillRef idx="0"/>
    <cs:effectRef idx="0"/>
    <cs:fontRef idx="minor">
      <a:schemeClr val="lt1"/>
    </cs:fontRef>
    <cs:spPr>
      <a:ln w="9525" cap="flat">
        <a:solidFill>
          <a:srgbClr val="D9D9D9"/>
        </a:solidFill>
        <a:round/>
      </a:ln>
    </cs:spPr>
  </cs:seriesLine>
  <cs:title>
    <cs:lnRef idx="0"/>
    <cs:fillRef idx="0"/>
    <cs:effectRef idx="0"/>
    <cs:fontRef idx="minor">
      <a:schemeClr val="lt1">
        <a:lumMod val="95000"/>
      </a:schemeClr>
    </cs:fontRef>
    <cs:defRPr sz="1400"/>
  </cs:title>
  <cs:trendline>
    <cs:lnRef idx="0">
      <cs:styleClr val="auto"/>
    </cs:lnRef>
    <cs:fillRef idx="0"/>
    <cs:effectRef idx="0"/>
    <cs:fontRef idx="minor">
      <a:schemeClr val="lt1"/>
    </cs:fontRef>
    <cs:spPr>
      <a:ln w="19050" cap="rnd">
        <a:solidFill>
          <a:schemeClr val="phClr"/>
        </a:solidFill>
        <a:prstDash val="sysDash"/>
      </a:ln>
    </cs:spPr>
  </cs:trendline>
  <cs:trendlineLabel>
    <cs:lnRef idx="0"/>
    <cs:fillRef idx="0"/>
    <cs:effectRef idx="0"/>
    <cs:fontRef idx="minor">
      <a:schemeClr val="lt1">
        <a:lumMod val="95000"/>
      </a:schemeClr>
    </cs:fontRef>
    <cs:defRPr sz="9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95000"/>
      </a:schemeClr>
    </cs:fontRef>
    <cs:defRPr sz="9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image" Target="../media/image2.png"/><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image" Target="../media/image4.png"/><Relationship Id="rId5" Type="http://schemas.openxmlformats.org/officeDocument/2006/relationships/chart" Target="../charts/chart5.xml"/><Relationship Id="rId15" Type="http://schemas.openxmlformats.org/officeDocument/2006/relationships/image" Target="../media/image5.png"/><Relationship Id="rId10" Type="http://schemas.openxmlformats.org/officeDocument/2006/relationships/image" Target="../media/image3.png"/><Relationship Id="rId4" Type="http://schemas.openxmlformats.org/officeDocument/2006/relationships/chart" Target="../charts/chart4.xml"/><Relationship Id="rId9" Type="http://schemas.openxmlformats.org/officeDocument/2006/relationships/chart" Target="../charts/chart9.xml"/><Relationship Id="rId14" Type="http://schemas.microsoft.com/office/2014/relationships/chartEx" Target="../charts/chartEx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chart" Target="../charts/chart17.xml"/><Relationship Id="rId3" Type="http://schemas.openxmlformats.org/officeDocument/2006/relationships/chart" Target="../charts/chart12.xml"/><Relationship Id="rId7" Type="http://schemas.openxmlformats.org/officeDocument/2006/relationships/chart" Target="../charts/chart16.xml"/><Relationship Id="rId2" Type="http://schemas.openxmlformats.org/officeDocument/2006/relationships/chart" Target="../charts/chart11.xml"/><Relationship Id="rId1" Type="http://schemas.openxmlformats.org/officeDocument/2006/relationships/chart" Target="../charts/chart10.xml"/><Relationship Id="rId6" Type="http://schemas.openxmlformats.org/officeDocument/2006/relationships/chart" Target="../charts/chart15.xml"/><Relationship Id="rId11" Type="http://schemas.openxmlformats.org/officeDocument/2006/relationships/chart" Target="../charts/chart20.xml"/><Relationship Id="rId5" Type="http://schemas.openxmlformats.org/officeDocument/2006/relationships/chart" Target="../charts/chart14.xml"/><Relationship Id="rId10" Type="http://schemas.openxmlformats.org/officeDocument/2006/relationships/chart" Target="../charts/chart19.xml"/><Relationship Id="rId4" Type="http://schemas.openxmlformats.org/officeDocument/2006/relationships/chart" Target="../charts/chart13.xml"/><Relationship Id="rId9" Type="http://schemas.openxmlformats.org/officeDocument/2006/relationships/chart" Target="../charts/chart18.xml"/></Relationships>
</file>

<file path=xl/drawings/_rels/drawing5.xml.rels><?xml version="1.0" encoding="UTF-8" standalone="yes"?>
<Relationships xmlns="http://schemas.openxmlformats.org/package/2006/relationships"><Relationship Id="rId1" Type="http://schemas.microsoft.com/office/2014/relationships/chartEx" Target="../charts/chartEx2.xml"/></Relationships>
</file>

<file path=xl/drawings/drawing1.xml><?xml version="1.0" encoding="utf-8"?>
<xdr:wsDr xmlns:xdr="http://schemas.openxmlformats.org/drawingml/2006/spreadsheetDrawing" xmlns:a="http://schemas.openxmlformats.org/drawingml/2006/main">
  <xdr:twoCellAnchor>
    <xdr:from>
      <xdr:col>0</xdr:col>
      <xdr:colOff>68187</xdr:colOff>
      <xdr:row>21</xdr:row>
      <xdr:rowOff>81642</xdr:rowOff>
    </xdr:from>
    <xdr:to>
      <xdr:col>6</xdr:col>
      <xdr:colOff>343287</xdr:colOff>
      <xdr:row>43</xdr:row>
      <xdr:rowOff>76992</xdr:rowOff>
    </xdr:to>
    <xdr:graphicFrame macro="">
      <xdr:nvGraphicFramePr>
        <xdr:cNvPr id="4" name="Gráfico 3">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450918</xdr:colOff>
      <xdr:row>21</xdr:row>
      <xdr:rowOff>81642</xdr:rowOff>
    </xdr:from>
    <xdr:to>
      <xdr:col>13</xdr:col>
      <xdr:colOff>452968</xdr:colOff>
      <xdr:row>43</xdr:row>
      <xdr:rowOff>76992</xdr:rowOff>
    </xdr:to>
    <xdr:graphicFrame macro="">
      <xdr:nvGraphicFramePr>
        <xdr:cNvPr id="6" name="Gráfico 5">
          <a:extLst>
            <a:ext uri="{FF2B5EF4-FFF2-40B4-BE49-F238E27FC236}">
              <a16:creationId xmlns:a16="http://schemas.microsoft.com/office/drawing/2014/main" id="{00000000-0008-0000-0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560161</xdr:colOff>
      <xdr:row>21</xdr:row>
      <xdr:rowOff>81642</xdr:rowOff>
    </xdr:from>
    <xdr:to>
      <xdr:col>17</xdr:col>
      <xdr:colOff>57151</xdr:colOff>
      <xdr:row>43</xdr:row>
      <xdr:rowOff>71694</xdr:rowOff>
    </xdr:to>
    <xdr:graphicFrame macro="">
      <xdr:nvGraphicFramePr>
        <xdr:cNvPr id="13" name="Gráfico 12">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11</xdr:col>
      <xdr:colOff>115635</xdr:colOff>
      <xdr:row>11</xdr:row>
      <xdr:rowOff>95825</xdr:rowOff>
    </xdr:from>
    <xdr:to>
      <xdr:col>15</xdr:col>
      <xdr:colOff>333442</xdr:colOff>
      <xdr:row>16</xdr:row>
      <xdr:rowOff>145835</xdr:rowOff>
    </xdr:to>
    <mc:AlternateContent xmlns:mc="http://schemas.openxmlformats.org/markup-compatibility/2006" xmlns:a14="http://schemas.microsoft.com/office/drawing/2010/main">
      <mc:Choice Requires="a14">
        <xdr:graphicFrame macro="">
          <xdr:nvGraphicFramePr>
            <xdr:cNvPr id="14" name="tipunid 1">
              <a:extLst>
                <a:ext uri="{FF2B5EF4-FFF2-40B4-BE49-F238E27FC236}">
                  <a16:creationId xmlns:a16="http://schemas.microsoft.com/office/drawing/2014/main" id="{00000000-0008-0000-0000-00000E000000}"/>
                </a:ext>
              </a:extLst>
            </xdr:cNvPr>
            <xdr:cNvGraphicFramePr/>
          </xdr:nvGraphicFramePr>
          <xdr:xfrm>
            <a:off x="0" y="0"/>
            <a:ext cx="0" cy="0"/>
          </xdr:xfrm>
          <a:graphic>
            <a:graphicData uri="http://schemas.microsoft.com/office/drawing/2010/slicer">
              <sle:slicer xmlns:sle="http://schemas.microsoft.com/office/drawing/2010/slicer" name="tipunid 1"/>
            </a:graphicData>
          </a:graphic>
        </xdr:graphicFrame>
      </mc:Choice>
      <mc:Fallback xmlns="">
        <xdr:sp macro="" textlink="">
          <xdr:nvSpPr>
            <xdr:cNvPr id="0" name=""/>
            <xdr:cNvSpPr>
              <a:spLocks noTextEdit="1"/>
            </xdr:cNvSpPr>
          </xdr:nvSpPr>
          <xdr:spPr>
            <a:xfrm>
              <a:off x="8989760" y="2889825"/>
              <a:ext cx="5017281" cy="2370935"/>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18</xdr:col>
      <xdr:colOff>38101</xdr:colOff>
      <xdr:row>21</xdr:row>
      <xdr:rowOff>82666</xdr:rowOff>
    </xdr:from>
    <xdr:to>
      <xdr:col>21</xdr:col>
      <xdr:colOff>38100</xdr:colOff>
      <xdr:row>43</xdr:row>
      <xdr:rowOff>78016</xdr:rowOff>
    </xdr:to>
    <xdr:graphicFrame macro="">
      <xdr:nvGraphicFramePr>
        <xdr:cNvPr id="15" name="Gráfico 14">
          <a:extLst>
            <a:ext uri="{FF2B5EF4-FFF2-40B4-BE49-F238E27FC236}">
              <a16:creationId xmlns:a16="http://schemas.microsoft.com/office/drawing/2014/main" id="{00000000-0008-0000-00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15</xdr:col>
      <xdr:colOff>448196</xdr:colOff>
      <xdr:row>11</xdr:row>
      <xdr:rowOff>95825</xdr:rowOff>
    </xdr:from>
    <xdr:to>
      <xdr:col>19</xdr:col>
      <xdr:colOff>1154053</xdr:colOff>
      <xdr:row>16</xdr:row>
      <xdr:rowOff>150909</xdr:rowOff>
    </xdr:to>
    <mc:AlternateContent xmlns:mc="http://schemas.openxmlformats.org/markup-compatibility/2006" xmlns:a14="http://schemas.microsoft.com/office/drawing/2010/main">
      <mc:Choice Requires="a14">
        <xdr:graphicFrame macro="">
          <xdr:nvGraphicFramePr>
            <xdr:cNvPr id="16" name="COD_SECTOR">
              <a:extLst>
                <a:ext uri="{FF2B5EF4-FFF2-40B4-BE49-F238E27FC236}">
                  <a16:creationId xmlns:a16="http://schemas.microsoft.com/office/drawing/2014/main" id="{00000000-0008-0000-0000-000010000000}"/>
                </a:ext>
              </a:extLst>
            </xdr:cNvPr>
            <xdr:cNvGraphicFramePr/>
          </xdr:nvGraphicFramePr>
          <xdr:xfrm>
            <a:off x="0" y="0"/>
            <a:ext cx="0" cy="0"/>
          </xdr:xfrm>
          <a:graphic>
            <a:graphicData uri="http://schemas.microsoft.com/office/drawing/2010/slicer">
              <sle:slicer xmlns:sle="http://schemas.microsoft.com/office/drawing/2010/slicer" name="COD_SECTOR"/>
            </a:graphicData>
          </a:graphic>
        </xdr:graphicFrame>
      </mc:Choice>
      <mc:Fallback xmlns="">
        <xdr:sp macro="" textlink="">
          <xdr:nvSpPr>
            <xdr:cNvPr id="0" name=""/>
            <xdr:cNvSpPr>
              <a:spLocks noTextEdit="1"/>
            </xdr:cNvSpPr>
          </xdr:nvSpPr>
          <xdr:spPr>
            <a:xfrm>
              <a:off x="14137670" y="2889825"/>
              <a:ext cx="7351789" cy="2372834"/>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6</xdr:col>
      <xdr:colOff>455152</xdr:colOff>
      <xdr:row>44</xdr:row>
      <xdr:rowOff>15767</xdr:rowOff>
    </xdr:from>
    <xdr:to>
      <xdr:col>13</xdr:col>
      <xdr:colOff>415636</xdr:colOff>
      <xdr:row>62</xdr:row>
      <xdr:rowOff>225137</xdr:rowOff>
    </xdr:to>
    <xdr:graphicFrame macro="">
      <xdr:nvGraphicFramePr>
        <xdr:cNvPr id="18" name="Gráfico 17">
          <a:extLst>
            <a:ext uri="{FF2B5EF4-FFF2-40B4-BE49-F238E27FC236}">
              <a16:creationId xmlns:a16="http://schemas.microsoft.com/office/drawing/2014/main" id="{00000000-0008-0000-00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59719</xdr:colOff>
      <xdr:row>44</xdr:row>
      <xdr:rowOff>15767</xdr:rowOff>
    </xdr:from>
    <xdr:to>
      <xdr:col>6</xdr:col>
      <xdr:colOff>346363</xdr:colOff>
      <xdr:row>62</xdr:row>
      <xdr:rowOff>277091</xdr:rowOff>
    </xdr:to>
    <xdr:graphicFrame macro="">
      <xdr:nvGraphicFramePr>
        <xdr:cNvPr id="22" name="Gráfico 21">
          <a:extLst>
            <a:ext uri="{FF2B5EF4-FFF2-40B4-BE49-F238E27FC236}">
              <a16:creationId xmlns:a16="http://schemas.microsoft.com/office/drawing/2014/main" id="{00000000-0008-0000-00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372026</xdr:colOff>
      <xdr:row>12</xdr:row>
      <xdr:rowOff>315429</xdr:rowOff>
    </xdr:from>
    <xdr:to>
      <xdr:col>2</xdr:col>
      <xdr:colOff>600026</xdr:colOff>
      <xdr:row>12</xdr:row>
      <xdr:rowOff>715029</xdr:rowOff>
    </xdr:to>
    <xdr:sp macro="" textlink="analisis!E74">
      <xdr:nvSpPr>
        <xdr:cNvPr id="3" name="CuadroTexto 2">
          <a:extLst>
            <a:ext uri="{FF2B5EF4-FFF2-40B4-BE49-F238E27FC236}">
              <a16:creationId xmlns:a16="http://schemas.microsoft.com/office/drawing/2014/main" id="{00000000-0008-0000-0000-000003000000}"/>
            </a:ext>
          </a:extLst>
        </xdr:cNvPr>
        <xdr:cNvSpPr txBox="1"/>
      </xdr:nvSpPr>
      <xdr:spPr>
        <a:xfrm>
          <a:off x="1134026" y="3299929"/>
          <a:ext cx="990000" cy="399600"/>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53516FB4-F653-4CA9-94D2-A275BC215923}" type="TxLink">
            <a:rPr lang="en-US" sz="2000" b="0" i="0" u="none" strike="noStrike">
              <a:solidFill>
                <a:sysClr val="windowText" lastClr="000000"/>
              </a:solidFill>
              <a:latin typeface="+mn-lt"/>
              <a:cs typeface="Calibri"/>
            </a:rPr>
            <a:pPr algn="ctr"/>
            <a:t>4 805</a:t>
          </a:fld>
          <a:endParaRPr lang="es-ES" sz="2000">
            <a:solidFill>
              <a:sysClr val="windowText" lastClr="000000"/>
            </a:solidFill>
            <a:latin typeface="+mn-lt"/>
          </a:endParaRPr>
        </a:p>
      </xdr:txBody>
    </xdr:sp>
    <xdr:clientData/>
  </xdr:twoCellAnchor>
  <xdr:twoCellAnchor>
    <xdr:from>
      <xdr:col>3</xdr:col>
      <xdr:colOff>274017</xdr:colOff>
      <xdr:row>12</xdr:row>
      <xdr:rowOff>315429</xdr:rowOff>
    </xdr:from>
    <xdr:to>
      <xdr:col>4</xdr:col>
      <xdr:colOff>502017</xdr:colOff>
      <xdr:row>12</xdr:row>
      <xdr:rowOff>715029</xdr:rowOff>
    </xdr:to>
    <xdr:sp macro="" textlink="analisis!E73">
      <xdr:nvSpPr>
        <xdr:cNvPr id="5" name="CuadroTexto 4">
          <a:extLst>
            <a:ext uri="{FF2B5EF4-FFF2-40B4-BE49-F238E27FC236}">
              <a16:creationId xmlns:a16="http://schemas.microsoft.com/office/drawing/2014/main" id="{00000000-0008-0000-0000-000005000000}"/>
            </a:ext>
          </a:extLst>
        </xdr:cNvPr>
        <xdr:cNvSpPr txBox="1"/>
      </xdr:nvSpPr>
      <xdr:spPr>
        <a:xfrm>
          <a:off x="3052142" y="3299929"/>
          <a:ext cx="990000" cy="399600"/>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D5089FDC-54B3-4C6E-90D6-784D0EE6C4B8}" type="TxLink">
            <a:rPr lang="en-US" sz="2000" b="0" i="0" u="none" strike="noStrike">
              <a:solidFill>
                <a:sysClr val="windowText" lastClr="000000"/>
              </a:solidFill>
              <a:latin typeface="+mn-lt"/>
              <a:cs typeface="Calibri"/>
            </a:rPr>
            <a:pPr algn="ctr"/>
            <a:t>5 089</a:t>
          </a:fld>
          <a:endParaRPr lang="es-ES" sz="2000">
            <a:solidFill>
              <a:sysClr val="windowText" lastClr="000000"/>
            </a:solidFill>
            <a:latin typeface="+mn-lt"/>
          </a:endParaRPr>
        </a:p>
      </xdr:txBody>
    </xdr:sp>
    <xdr:clientData/>
  </xdr:twoCellAnchor>
  <xdr:twoCellAnchor>
    <xdr:from>
      <xdr:col>1</xdr:col>
      <xdr:colOff>372026</xdr:colOff>
      <xdr:row>12</xdr:row>
      <xdr:rowOff>728178</xdr:rowOff>
    </xdr:from>
    <xdr:to>
      <xdr:col>2</xdr:col>
      <xdr:colOff>600026</xdr:colOff>
      <xdr:row>13</xdr:row>
      <xdr:rowOff>381653</xdr:rowOff>
    </xdr:to>
    <xdr:sp macro="" textlink="analisis!F74">
      <xdr:nvSpPr>
        <xdr:cNvPr id="28" name="CuadroTexto 27">
          <a:extLst>
            <a:ext uri="{FF2B5EF4-FFF2-40B4-BE49-F238E27FC236}">
              <a16:creationId xmlns:a16="http://schemas.microsoft.com/office/drawing/2014/main" id="{00000000-0008-0000-0000-00001C000000}"/>
            </a:ext>
          </a:extLst>
        </xdr:cNvPr>
        <xdr:cNvSpPr txBox="1"/>
      </xdr:nvSpPr>
      <xdr:spPr>
        <a:xfrm>
          <a:off x="1134026" y="3712678"/>
          <a:ext cx="990000" cy="399600"/>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D676AD58-F05C-431F-8CFF-DE8B74AB5D07}" type="TxLink">
            <a:rPr lang="en-US" sz="2000" b="0" i="0" u="none" strike="noStrike">
              <a:solidFill>
                <a:sysClr val="windowText" lastClr="000000"/>
              </a:solidFill>
              <a:latin typeface="+mn-lt"/>
              <a:cs typeface="Calibri"/>
            </a:rPr>
            <a:pPr algn="ctr"/>
            <a:t>48,6%</a:t>
          </a:fld>
          <a:endParaRPr lang="en-US" sz="2000" b="0" i="0" u="none" strike="noStrike">
            <a:solidFill>
              <a:sysClr val="windowText" lastClr="000000"/>
            </a:solidFill>
            <a:latin typeface="+mn-lt"/>
            <a:cs typeface="Calibri"/>
          </a:endParaRPr>
        </a:p>
      </xdr:txBody>
    </xdr:sp>
    <xdr:clientData/>
  </xdr:twoCellAnchor>
  <xdr:twoCellAnchor>
    <xdr:from>
      <xdr:col>3</xdr:col>
      <xdr:colOff>274017</xdr:colOff>
      <xdr:row>12</xdr:row>
      <xdr:rowOff>728178</xdr:rowOff>
    </xdr:from>
    <xdr:to>
      <xdr:col>4</xdr:col>
      <xdr:colOff>502017</xdr:colOff>
      <xdr:row>13</xdr:row>
      <xdr:rowOff>381653</xdr:rowOff>
    </xdr:to>
    <xdr:sp macro="" textlink="analisis!F73">
      <xdr:nvSpPr>
        <xdr:cNvPr id="30" name="CuadroTexto 29">
          <a:extLst>
            <a:ext uri="{FF2B5EF4-FFF2-40B4-BE49-F238E27FC236}">
              <a16:creationId xmlns:a16="http://schemas.microsoft.com/office/drawing/2014/main" id="{00000000-0008-0000-0000-00001E000000}"/>
            </a:ext>
          </a:extLst>
        </xdr:cNvPr>
        <xdr:cNvSpPr txBox="1"/>
      </xdr:nvSpPr>
      <xdr:spPr>
        <a:xfrm>
          <a:off x="3052142" y="3712678"/>
          <a:ext cx="990000" cy="399600"/>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70AD92DB-43D0-40EC-A2A2-0A3757822BF5}" type="TxLink">
            <a:rPr lang="en-US" sz="2000" b="0" i="0" u="none" strike="noStrike">
              <a:solidFill>
                <a:sysClr val="windowText" lastClr="000000"/>
              </a:solidFill>
              <a:latin typeface="+mn-lt"/>
              <a:cs typeface="Calibri"/>
            </a:rPr>
            <a:pPr algn="ctr"/>
            <a:t>51,4%</a:t>
          </a:fld>
          <a:endParaRPr lang="en-US" sz="2000" b="0" i="0" u="none" strike="noStrike">
            <a:solidFill>
              <a:sysClr val="windowText" lastClr="000000"/>
            </a:solidFill>
            <a:latin typeface="+mn-lt"/>
            <a:cs typeface="Calibri"/>
          </a:endParaRPr>
        </a:p>
      </xdr:txBody>
    </xdr:sp>
    <xdr:clientData/>
  </xdr:twoCellAnchor>
  <xdr:twoCellAnchor>
    <xdr:from>
      <xdr:col>2</xdr:col>
      <xdr:colOff>734390</xdr:colOff>
      <xdr:row>9</xdr:row>
      <xdr:rowOff>5522</xdr:rowOff>
    </xdr:from>
    <xdr:to>
      <xdr:col>3</xdr:col>
      <xdr:colOff>295412</xdr:colOff>
      <xdr:row>12</xdr:row>
      <xdr:rowOff>30370</xdr:rowOff>
    </xdr:to>
    <xdr:sp macro="" textlink="">
      <xdr:nvSpPr>
        <xdr:cNvPr id="11" name="CuadroTexto 10">
          <a:extLst>
            <a:ext uri="{FF2B5EF4-FFF2-40B4-BE49-F238E27FC236}">
              <a16:creationId xmlns:a16="http://schemas.microsoft.com/office/drawing/2014/main" id="{00000000-0008-0000-0000-00000B000000}"/>
            </a:ext>
          </a:extLst>
        </xdr:cNvPr>
        <xdr:cNvSpPr txBox="1"/>
      </xdr:nvSpPr>
      <xdr:spPr>
        <a:xfrm>
          <a:off x="2258390" y="2418522"/>
          <a:ext cx="815147" cy="5963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4000" b="1"/>
            <a:t>+</a:t>
          </a:r>
        </a:p>
      </xdr:txBody>
    </xdr:sp>
    <xdr:clientData/>
  </xdr:twoCellAnchor>
  <xdr:twoCellAnchor>
    <xdr:from>
      <xdr:col>5</xdr:col>
      <xdr:colOff>47625</xdr:colOff>
      <xdr:row>8</xdr:row>
      <xdr:rowOff>175315</xdr:rowOff>
    </xdr:from>
    <xdr:to>
      <xdr:col>5</xdr:col>
      <xdr:colOff>561147</xdr:colOff>
      <xdr:row>12</xdr:row>
      <xdr:rowOff>9663</xdr:rowOff>
    </xdr:to>
    <xdr:sp macro="" textlink="">
      <xdr:nvSpPr>
        <xdr:cNvPr id="33" name="CuadroTexto 32">
          <a:extLst>
            <a:ext uri="{FF2B5EF4-FFF2-40B4-BE49-F238E27FC236}">
              <a16:creationId xmlns:a16="http://schemas.microsoft.com/office/drawing/2014/main" id="{00000000-0008-0000-0000-000021000000}"/>
            </a:ext>
          </a:extLst>
        </xdr:cNvPr>
        <xdr:cNvSpPr txBox="1"/>
      </xdr:nvSpPr>
      <xdr:spPr>
        <a:xfrm>
          <a:off x="4349750" y="2397815"/>
          <a:ext cx="513522" cy="5963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4000" b="1"/>
            <a:t>=</a:t>
          </a:r>
        </a:p>
      </xdr:txBody>
    </xdr:sp>
    <xdr:clientData/>
  </xdr:twoCellAnchor>
  <xdr:twoCellAnchor>
    <xdr:from>
      <xdr:col>0</xdr:col>
      <xdr:colOff>82330</xdr:colOff>
      <xdr:row>63</xdr:row>
      <xdr:rowOff>51665</xdr:rowOff>
    </xdr:from>
    <xdr:to>
      <xdr:col>6</xdr:col>
      <xdr:colOff>329046</xdr:colOff>
      <xdr:row>79</xdr:row>
      <xdr:rowOff>69272</xdr:rowOff>
    </xdr:to>
    <xdr:graphicFrame macro="">
      <xdr:nvGraphicFramePr>
        <xdr:cNvPr id="35" name="Gráfico 34">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427249</xdr:colOff>
      <xdr:row>63</xdr:row>
      <xdr:rowOff>51665</xdr:rowOff>
    </xdr:from>
    <xdr:to>
      <xdr:col>13</xdr:col>
      <xdr:colOff>432955</xdr:colOff>
      <xdr:row>79</xdr:row>
      <xdr:rowOff>86590</xdr:rowOff>
    </xdr:to>
    <xdr:graphicFrame macro="">
      <xdr:nvGraphicFramePr>
        <xdr:cNvPr id="36" name="Gráfico 35">
          <a:extLst>
            <a:ext uri="{FF2B5EF4-FFF2-40B4-BE49-F238E27FC236}">
              <a16:creationId xmlns:a16="http://schemas.microsoft.com/office/drawing/2014/main" id="{00000000-0008-0000-00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oneCell">
    <xdr:from>
      <xdr:col>22</xdr:col>
      <xdr:colOff>40148</xdr:colOff>
      <xdr:row>6</xdr:row>
      <xdr:rowOff>40056</xdr:rowOff>
    </xdr:from>
    <xdr:to>
      <xdr:col>24</xdr:col>
      <xdr:colOff>694322</xdr:colOff>
      <xdr:row>17</xdr:row>
      <xdr:rowOff>364506</xdr:rowOff>
    </xdr:to>
    <xdr:sp macro="" textlink="">
      <xdr:nvSpPr>
        <xdr:cNvPr id="9" name="Rectángulo: esquinas redondeadas 28">
          <a:extLst>
            <a:ext uri="{FF2B5EF4-FFF2-40B4-BE49-F238E27FC236}">
              <a16:creationId xmlns:a16="http://schemas.microsoft.com/office/drawing/2014/main" id="{00000000-0008-0000-0000-00001D000000}"/>
            </a:ext>
          </a:extLst>
        </xdr:cNvPr>
        <xdr:cNvSpPr>
          <a:spLocks noChangeAspect="1"/>
        </xdr:cNvSpPr>
      </xdr:nvSpPr>
      <xdr:spPr>
        <a:xfrm>
          <a:off x="24305086" y="1849806"/>
          <a:ext cx="2556000" cy="413445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es-ES" sz="900">
            <a:latin typeface="+mn-lt"/>
            <a:cs typeface="Arial" panose="020B0604020202020204" pitchFamily="34" charset="0"/>
          </a:endParaRPr>
        </a:p>
        <a:p>
          <a:pPr algn="l"/>
          <a:r>
            <a:rPr lang="es-ES" sz="900">
              <a:latin typeface="+mn-lt"/>
              <a:cs typeface="Arial" panose="020B0604020202020204" pitchFamily="34" charset="0"/>
            </a:rPr>
            <a:t>Puede selecciona</a:t>
          </a:r>
          <a:r>
            <a:rPr lang="es-ES" sz="900" baseline="0">
              <a:latin typeface="+mn-lt"/>
              <a:cs typeface="Arial" panose="020B0604020202020204" pitchFamily="34" charset="0"/>
            </a:rPr>
            <a:t> 1 o varios sectores o unidades regionales.</a:t>
          </a:r>
        </a:p>
        <a:p>
          <a:pPr algn="l"/>
          <a:endParaRPr lang="es-ES" sz="900" baseline="0">
            <a:latin typeface="+mn-lt"/>
            <a:cs typeface="Arial" panose="020B0604020202020204" pitchFamily="34" charset="0"/>
          </a:endParaRPr>
        </a:p>
        <a:p>
          <a:pPr algn="l"/>
          <a:r>
            <a:rPr lang="es-ES" sz="900" baseline="0">
              <a:latin typeface="+mn-lt"/>
              <a:cs typeface="Arial" panose="020B0604020202020204" pitchFamily="34" charset="0"/>
            </a:rPr>
            <a:t>Solamente debe dar clic en la opción seleccionada. Si desea más de una opción puede dar las teclas CRL + clic.</a:t>
          </a:r>
        </a:p>
        <a:p>
          <a:pPr algn="l"/>
          <a:endParaRPr lang="es-ES" sz="900" baseline="0">
            <a:latin typeface="+mn-lt"/>
            <a:cs typeface="Arial" panose="020B0604020202020204" pitchFamily="34" charset="0"/>
          </a:endParaRPr>
        </a:p>
        <a:p>
          <a:pPr algn="l"/>
          <a:r>
            <a:rPr lang="es-ES" sz="900" baseline="0">
              <a:latin typeface="+mn-lt"/>
              <a:cs typeface="Arial" panose="020B0604020202020204" pitchFamily="34" charset="0"/>
            </a:rPr>
            <a:t>Los gráficos y cajas de valores son interactivos, dinámicos y cambiarán de acuerdo con la selección realizada.</a:t>
          </a:r>
        </a:p>
        <a:p>
          <a:pPr algn="l"/>
          <a:endParaRPr lang="es-ES" sz="900" baseline="0">
            <a:latin typeface="+mn-lt"/>
            <a:cs typeface="Arial" panose="020B0604020202020204" pitchFamily="34" charset="0"/>
          </a:endParaRPr>
        </a:p>
        <a:p>
          <a:pPr algn="l"/>
          <a:r>
            <a:rPr lang="es-ES" sz="900" baseline="0">
              <a:latin typeface="+mn-lt"/>
              <a:cs typeface="Arial" panose="020B0604020202020204" pitchFamily="34" charset="0"/>
            </a:rPr>
            <a:t>Para restaurar todas las opciones dé clic en el embudo de la parte superior derecha y desplegarán con color todas las opciones iniciales. En caso de no hacer ninguna selección tendrá el total de la </a:t>
          </a:r>
          <a:r>
            <a:rPr lang="es-ES" sz="900" b="1" baseline="0">
              <a:latin typeface="+mn-lt"/>
              <a:cs typeface="Arial" panose="020B0604020202020204" pitchFamily="34" charset="0"/>
            </a:rPr>
            <a:t>población con al menos una aprobación en el servicio de Asistencias Técnicas del INA de enero a diciembre del 2023.</a:t>
          </a:r>
          <a:endParaRPr lang="es-ES" sz="900" baseline="0">
            <a:latin typeface="+mn-lt"/>
            <a:cs typeface="Arial" panose="020B0604020202020204" pitchFamily="34" charset="0"/>
          </a:endParaRPr>
        </a:p>
        <a:p>
          <a:pPr algn="l"/>
          <a:endParaRPr lang="es-ES" sz="900">
            <a:latin typeface="+mn-lt"/>
            <a:cs typeface="Arial" panose="020B0604020202020204" pitchFamily="34" charset="0"/>
          </a:endParaRPr>
        </a:p>
      </xdr:txBody>
    </xdr:sp>
    <xdr:clientData/>
  </xdr:twoCellAnchor>
  <xdr:twoCellAnchor editAs="oneCell">
    <xdr:from>
      <xdr:col>22</xdr:col>
      <xdr:colOff>40148</xdr:colOff>
      <xdr:row>21</xdr:row>
      <xdr:rowOff>88414</xdr:rowOff>
    </xdr:from>
    <xdr:to>
      <xdr:col>24</xdr:col>
      <xdr:colOff>694322</xdr:colOff>
      <xdr:row>45</xdr:row>
      <xdr:rowOff>107379</xdr:rowOff>
    </xdr:to>
    <xdr:sp macro="" textlink="">
      <xdr:nvSpPr>
        <xdr:cNvPr id="34" name="Rectángulo: esquinas redondeadas 33">
          <a:extLst>
            <a:ext uri="{FF2B5EF4-FFF2-40B4-BE49-F238E27FC236}">
              <a16:creationId xmlns:a16="http://schemas.microsoft.com/office/drawing/2014/main" id="{00000000-0008-0000-0000-000022000000}"/>
            </a:ext>
          </a:extLst>
        </xdr:cNvPr>
        <xdr:cNvSpPr>
          <a:spLocks noChangeAspect="1"/>
        </xdr:cNvSpPr>
      </xdr:nvSpPr>
      <xdr:spPr>
        <a:xfrm>
          <a:off x="24372193" y="6929096"/>
          <a:ext cx="2556000" cy="4992458"/>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lang="es-ES" sz="900" b="1">
              <a:latin typeface="+mn-lt"/>
              <a:cs typeface="Arial" panose="020B0604020202020204" pitchFamily="34" charset="0"/>
            </a:rPr>
            <a:t>Contenido:</a:t>
          </a:r>
        </a:p>
        <a:p>
          <a:pPr algn="l"/>
          <a:endParaRPr lang="es-ES" sz="900" b="1">
            <a:latin typeface="+mn-lt"/>
            <a:cs typeface="Arial" panose="020B0604020202020204" pitchFamily="34" charset="0"/>
          </a:endParaRPr>
        </a:p>
        <a:p>
          <a:pPr algn="l"/>
          <a:r>
            <a:rPr lang="es-ES" sz="900" b="0">
              <a:latin typeface="+mn-lt"/>
              <a:cs typeface="Arial" panose="020B0604020202020204" pitchFamily="34" charset="0"/>
            </a:rPr>
            <a:t>Se</a:t>
          </a:r>
          <a:r>
            <a:rPr lang="es-ES" sz="900" b="0" baseline="0">
              <a:latin typeface="+mn-lt"/>
              <a:cs typeface="Arial" panose="020B0604020202020204" pitchFamily="34" charset="0"/>
            </a:rPr>
            <a:t> dispone de dos tablares principales para las selección de Unidades Regionales y sectores productivos.</a:t>
          </a:r>
        </a:p>
        <a:p>
          <a:pPr algn="l"/>
          <a:endParaRPr lang="es-ES" sz="900" b="0" baseline="0">
            <a:latin typeface="+mn-lt"/>
            <a:cs typeface="Arial" panose="020B0604020202020204" pitchFamily="34" charset="0"/>
          </a:endParaRPr>
        </a:p>
        <a:p>
          <a:pPr algn="l"/>
          <a:r>
            <a:rPr lang="es-ES" sz="900" b="0" baseline="0">
              <a:latin typeface="+mn-lt"/>
              <a:cs typeface="Arial" panose="020B0604020202020204" pitchFamily="34" charset="0"/>
            </a:rPr>
            <a:t>Se puede visualizar el perfil de la persona aprobada a la izquierda, según las distrubiciones por:</a:t>
          </a:r>
        </a:p>
        <a:p>
          <a:pPr algn="l"/>
          <a:endParaRPr lang="es-ES" sz="900" b="0" baseline="0">
            <a:latin typeface="+mn-lt"/>
            <a:cs typeface="Arial" panose="020B0604020202020204" pitchFamily="34" charset="0"/>
          </a:endParaRPr>
        </a:p>
        <a:p>
          <a:pPr algn="l"/>
          <a:r>
            <a:rPr lang="es-ES" sz="900" b="0" baseline="0">
              <a:latin typeface="+mn-lt"/>
              <a:cs typeface="Arial" panose="020B0604020202020204" pitchFamily="34" charset="0"/>
            </a:rPr>
            <a:t>Cajas de valores por sexo y total</a:t>
          </a:r>
        </a:p>
        <a:p>
          <a:pPr algn="l"/>
          <a:r>
            <a:rPr lang="es-ES" sz="900" b="0" baseline="0">
              <a:latin typeface="+mn-lt"/>
              <a:cs typeface="Arial" panose="020B0604020202020204" pitchFamily="34" charset="0"/>
            </a:rPr>
            <a:t>Cajas de valores de la población de PYME</a:t>
          </a:r>
        </a:p>
        <a:p>
          <a:pPr algn="l"/>
          <a:r>
            <a:rPr lang="es-ES" sz="900" b="0" baseline="0">
              <a:latin typeface="+mn-lt"/>
              <a:cs typeface="Arial" panose="020B0604020202020204" pitchFamily="34" charset="0"/>
            </a:rPr>
            <a:t>Caja  de valores de la población referida ANE</a:t>
          </a:r>
        </a:p>
        <a:p>
          <a:pPr algn="l"/>
          <a:r>
            <a:rPr lang="es-ES" sz="900" b="0" baseline="0">
              <a:latin typeface="+mn-lt"/>
              <a:cs typeface="Arial" panose="020B0604020202020204" pitchFamily="34" charset="0"/>
            </a:rPr>
            <a:t>Grupo de edad y sexp</a:t>
          </a:r>
        </a:p>
        <a:p>
          <a:pPr algn="l"/>
          <a:r>
            <a:rPr lang="es-ES" sz="900" b="0" baseline="0">
              <a:latin typeface="+mn-lt"/>
              <a:cs typeface="Arial" panose="020B0604020202020204" pitchFamily="34" charset="0"/>
            </a:rPr>
            <a:t>Pirámide poblacional</a:t>
          </a:r>
        </a:p>
        <a:p>
          <a:pPr algn="l"/>
          <a:r>
            <a:rPr lang="es-ES" sz="900" b="0" baseline="0">
              <a:latin typeface="+mn-lt"/>
              <a:cs typeface="Arial" panose="020B0604020202020204" pitchFamily="34" charset="0"/>
            </a:rPr>
            <a:t>Nivel académico por sexo </a:t>
          </a:r>
        </a:p>
        <a:p>
          <a:pPr algn="l"/>
          <a:r>
            <a:rPr lang="es-ES" sz="900" b="0" baseline="0">
              <a:latin typeface="+mn-lt"/>
              <a:cs typeface="Arial" panose="020B0604020202020204" pitchFamily="34" charset="0"/>
            </a:rPr>
            <a:t>Nivel académico agrupado</a:t>
          </a:r>
        </a:p>
        <a:p>
          <a:pPr algn="l"/>
          <a:endParaRPr lang="es-ES" sz="900" b="0" baseline="0">
            <a:latin typeface="+mn-lt"/>
            <a:cs typeface="Arial" panose="020B0604020202020204" pitchFamily="34" charset="0"/>
          </a:endParaRPr>
        </a:p>
        <a:p>
          <a:pPr algn="l"/>
          <a:r>
            <a:rPr lang="es-ES" sz="900" b="0" baseline="0">
              <a:latin typeface="+mn-lt"/>
              <a:cs typeface="Arial" panose="020B0604020202020204" pitchFamily="34" charset="0"/>
            </a:rPr>
            <a:t>Además, se presentan los Top 10  de la población aprobada, derecha:</a:t>
          </a:r>
        </a:p>
        <a:p>
          <a:pPr algn="l"/>
          <a:endParaRPr lang="es-ES" sz="900" b="0" baseline="0">
            <a:latin typeface="+mn-lt"/>
            <a:cs typeface="Arial" panose="020B0604020202020204" pitchFamily="34" charset="0"/>
          </a:endParaRPr>
        </a:p>
        <a:p>
          <a:pPr algn="l"/>
          <a:r>
            <a:rPr lang="es-ES" sz="900" b="0" baseline="0">
              <a:latin typeface="+mn-lt"/>
              <a:cs typeface="Arial" panose="020B0604020202020204" pitchFamily="34" charset="0"/>
            </a:rPr>
            <a:t>Centros Ejecutores</a:t>
          </a:r>
        </a:p>
        <a:p>
          <a:pPr algn="l"/>
          <a:r>
            <a:rPr lang="es-ES" sz="900" b="0" baseline="0">
              <a:latin typeface="+mn-lt"/>
              <a:cs typeface="Arial" panose="020B0604020202020204" pitchFamily="34" charset="0"/>
            </a:rPr>
            <a:t>Subsectores Productivos</a:t>
          </a:r>
        </a:p>
        <a:p>
          <a:pPr algn="l"/>
          <a:r>
            <a:rPr lang="es-ES" sz="900" b="0" baseline="0">
              <a:latin typeface="+mn-lt"/>
              <a:cs typeface="Arial" panose="020B0604020202020204" pitchFamily="34" charset="0"/>
            </a:rPr>
            <a:t>Programas</a:t>
          </a:r>
        </a:p>
        <a:p>
          <a:pPr algn="l"/>
          <a:endParaRPr lang="es-ES" sz="900" b="0" baseline="0">
            <a:latin typeface="+mn-lt"/>
            <a:cs typeface="Arial" panose="020B0604020202020204" pitchFamily="34" charset="0"/>
          </a:endParaRPr>
        </a:p>
        <a:p>
          <a:pPr algn="l"/>
          <a:r>
            <a:rPr lang="es-ES" sz="900" b="0" baseline="0">
              <a:latin typeface="+mn-lt"/>
              <a:cs typeface="Arial" panose="020B0604020202020204" pitchFamily="34" charset="0"/>
            </a:rPr>
            <a:t>Finalmente, se da el mapa de la población certificada, según cantón de residencia. Al lado aparece un cuadro interactivo con el resumen de dicha población, según la unidad regional y la residencia de la persona aprobada. Que se actualizará con cada selección.</a:t>
          </a:r>
        </a:p>
        <a:p>
          <a:pPr algn="l"/>
          <a:endParaRPr lang="es-ES" sz="900" b="0">
            <a:latin typeface="+mn-lt"/>
            <a:cs typeface="Arial" panose="020B0604020202020204" pitchFamily="34" charset="0"/>
          </a:endParaRPr>
        </a:p>
      </xdr:txBody>
    </xdr:sp>
    <xdr:clientData/>
  </xdr:twoCellAnchor>
  <xdr:twoCellAnchor editAs="oneCell">
    <xdr:from>
      <xdr:col>22</xdr:col>
      <xdr:colOff>40148</xdr:colOff>
      <xdr:row>83</xdr:row>
      <xdr:rowOff>166687</xdr:rowOff>
    </xdr:from>
    <xdr:to>
      <xdr:col>24</xdr:col>
      <xdr:colOff>694322</xdr:colOff>
      <xdr:row>113</xdr:row>
      <xdr:rowOff>106614</xdr:rowOff>
    </xdr:to>
    <xdr:sp macro="" textlink="">
      <xdr:nvSpPr>
        <xdr:cNvPr id="37" name="Rectángulo: esquinas redondeadas 36">
          <a:extLst>
            <a:ext uri="{FF2B5EF4-FFF2-40B4-BE49-F238E27FC236}">
              <a16:creationId xmlns:a16="http://schemas.microsoft.com/office/drawing/2014/main" id="{00000000-0008-0000-0000-000025000000}"/>
            </a:ext>
          </a:extLst>
        </xdr:cNvPr>
        <xdr:cNvSpPr>
          <a:spLocks noChangeAspect="1"/>
        </xdr:cNvSpPr>
      </xdr:nvSpPr>
      <xdr:spPr>
        <a:xfrm>
          <a:off x="22557248" y="21512212"/>
          <a:ext cx="2556000" cy="7881938"/>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lang="es-ES" sz="900" b="1">
              <a:latin typeface="+mn-lt"/>
              <a:cs typeface="Arial" panose="020B0604020202020204" pitchFamily="34" charset="0"/>
            </a:rPr>
            <a:t>Mapa de la población aprobada:</a:t>
          </a:r>
        </a:p>
        <a:p>
          <a:pPr algn="l"/>
          <a:endParaRPr lang="es-ES" sz="900" b="1" baseline="0">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Para ver los datos de cada cantón en forma interactiva debe de tener activo en Excel el complemento Power Map. Esto es en: Archivo/Opciones/Complementos/Administrar/Complemento COM/IR/marcar Power Map.  Si la versión de Excel lo tiene activiado aparece en gráficos "Mapa".</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Si la versión instalada no permite la visualización de los mapas, abajo se incluye una imagen del mapa, para que se vea el contraste de la escala de colores.</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A la derecha aparece el resumen de la población según Unidad Regional y Cantón de Residencia, que se actualizará en cada selección.</a:t>
          </a:r>
        </a:p>
        <a:p>
          <a:pPr algn="l"/>
          <a:endParaRPr lang="es-ES" sz="900" b="0" baseline="0">
            <a:solidFill>
              <a:schemeClr val="tx1"/>
            </a:solidFill>
            <a:latin typeface="+mn-lt"/>
            <a:cs typeface="Arial" panose="020B0604020202020204" pitchFamily="34" charset="0"/>
          </a:endParaRPr>
        </a:p>
        <a:p>
          <a:pPr algn="l"/>
          <a:r>
            <a:rPr lang="es-ES" sz="900">
              <a:solidFill>
                <a:schemeClr val="tx1"/>
              </a:solidFill>
              <a:latin typeface="+mn-lt"/>
              <a:cs typeface="Arial" panose="020B0604020202020204" pitchFamily="34" charset="0"/>
            </a:rPr>
            <a:t>Se</a:t>
          </a:r>
          <a:r>
            <a:rPr lang="es-ES" sz="900" baseline="0">
              <a:solidFill>
                <a:schemeClr val="tx1"/>
              </a:solidFill>
              <a:latin typeface="+mn-lt"/>
              <a:cs typeface="Arial" panose="020B0604020202020204" pitchFamily="34" charset="0"/>
            </a:rPr>
            <a:t> utiliza la escala de colores, de blanco a naranja, pasando por degradación de las tonalidades del menos intenso al más intenso.</a:t>
          </a:r>
        </a:p>
        <a:p>
          <a:pPr algn="l"/>
          <a:endParaRPr lang="es-ES" sz="900" baseline="0">
            <a:solidFill>
              <a:schemeClr val="tx1"/>
            </a:solidFill>
            <a:latin typeface="+mn-lt"/>
            <a:cs typeface="Arial" panose="020B0604020202020204" pitchFamily="34" charset="0"/>
          </a:endParaRPr>
        </a:p>
        <a:p>
          <a:pPr algn="l"/>
          <a:r>
            <a:rPr lang="es-ES" sz="900" baseline="0">
              <a:solidFill>
                <a:schemeClr val="tx1"/>
              </a:solidFill>
              <a:latin typeface="+mn-lt"/>
              <a:cs typeface="Arial" panose="020B0604020202020204" pitchFamily="34" charset="0"/>
            </a:rPr>
            <a:t>Los tonos más claros corresponde a los cantones con menor cantidad de personas certificadas con respecto al total de esta población. En contraposición, los tonos más intensos representan los cantones con mayor cantidad de personas que obtuvieron certificados.</a:t>
          </a:r>
        </a:p>
        <a:p>
          <a:pPr algn="l"/>
          <a:endParaRPr lang="es-ES" sz="900" baseline="0">
            <a:solidFill>
              <a:schemeClr val="tx1"/>
            </a:solidFill>
            <a:latin typeface="+mn-lt"/>
            <a:cs typeface="Arial" panose="020B0604020202020204" pitchFamily="34" charset="0"/>
          </a:endParaRPr>
        </a:p>
        <a:p>
          <a:pPr algn="l"/>
          <a:r>
            <a:rPr lang="es-ES" sz="900" baseline="0">
              <a:solidFill>
                <a:schemeClr val="tx1"/>
              </a:solidFill>
              <a:latin typeface="+mn-lt"/>
              <a:cs typeface="Arial" panose="020B0604020202020204" pitchFamily="34" charset="0"/>
            </a:rPr>
            <a:t>El mapa es para el total de la población.  Situados en cada uno de los cantones se pueden ver los datos de cuántos personas certificadas proceden de dicho cantón.</a:t>
          </a:r>
        </a:p>
        <a:p>
          <a:pPr algn="l"/>
          <a:endParaRPr lang="es-ES" sz="900" baseline="0">
            <a:solidFill>
              <a:schemeClr val="tx1"/>
            </a:solidFill>
            <a:latin typeface="+mn-lt"/>
            <a:cs typeface="Arial" panose="020B0604020202020204" pitchFamily="34" charset="0"/>
          </a:endParaRPr>
        </a:p>
        <a:p>
          <a:pPr algn="l"/>
          <a:r>
            <a:rPr lang="es-ES" sz="900" baseline="0">
              <a:solidFill>
                <a:schemeClr val="tx1"/>
              </a:solidFill>
              <a:latin typeface="+mn-lt"/>
              <a:cs typeface="Arial" panose="020B0604020202020204" pitchFamily="34" charset="0"/>
            </a:rPr>
            <a:t>Por ejemplo:</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s-ES" sz="900" b="1" i="0" u="none" strike="noStrike" kern="0" cap="none" spc="0" normalizeH="0" baseline="0" noProof="0">
              <a:ln>
                <a:noFill/>
              </a:ln>
              <a:solidFill>
                <a:prstClr val="black"/>
              </a:solidFill>
              <a:effectLst/>
              <a:uLnTx/>
              <a:uFillTx/>
              <a:latin typeface="+mn-lt"/>
              <a:ea typeface="+mn-ea"/>
              <a:cs typeface="Arial" panose="020B0604020202020204" pitchFamily="34" charset="0"/>
            </a:rPr>
            <a:t>Alajuela, </a:t>
          </a:r>
          <a:r>
            <a:rPr kumimoji="0" lang="es-ES" sz="900" b="0" i="0" u="none" strike="noStrike" kern="0" cap="none" spc="0" normalizeH="0" baseline="0" noProof="0">
              <a:ln>
                <a:noFill/>
              </a:ln>
              <a:solidFill>
                <a:prstClr val="black"/>
              </a:solidFill>
              <a:effectLst/>
              <a:uLnTx/>
              <a:uFillTx/>
              <a:latin typeface="+mn-lt"/>
              <a:ea typeface="+mn-ea"/>
              <a:cs typeface="Arial" panose="020B0604020202020204" pitchFamily="34" charset="0"/>
            </a:rPr>
            <a:t>San Carlos, 402, 5,6%</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s-ES" sz="900" b="1" i="0" u="none" strike="noStrike" kern="0" cap="none" spc="0" normalizeH="0" baseline="0" noProof="0">
              <a:ln>
                <a:noFill/>
              </a:ln>
              <a:solidFill>
                <a:prstClr val="black"/>
              </a:solidFill>
              <a:effectLst/>
              <a:uLnTx/>
              <a:uFillTx/>
              <a:latin typeface="+mn-lt"/>
              <a:ea typeface="+mn-ea"/>
              <a:cs typeface="Arial" panose="020B0604020202020204" pitchFamily="34" charset="0"/>
            </a:rPr>
            <a:t>Puntarenas</a:t>
          </a:r>
          <a:r>
            <a:rPr kumimoji="0" lang="es-ES" sz="900" b="0" i="0" u="none" strike="noStrike" kern="0" cap="none" spc="0" normalizeH="0" baseline="0" noProof="0">
              <a:ln>
                <a:noFill/>
              </a:ln>
              <a:solidFill>
                <a:prstClr val="black"/>
              </a:solidFill>
              <a:effectLst/>
              <a:uLnTx/>
              <a:uFillTx/>
              <a:latin typeface="+mn-lt"/>
              <a:ea typeface="+mn-ea"/>
              <a:cs typeface="Arial" panose="020B0604020202020204" pitchFamily="34" charset="0"/>
            </a:rPr>
            <a:t>, Puntarenas, 345, 4,8%</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s-ES" sz="900" b="1" i="0" u="none" strike="noStrike" kern="0" cap="none" spc="0" normalizeH="0" baseline="0" noProof="0">
              <a:ln>
                <a:noFill/>
              </a:ln>
              <a:solidFill>
                <a:prstClr val="black"/>
              </a:solidFill>
              <a:effectLst/>
              <a:uLnTx/>
              <a:uFillTx/>
              <a:latin typeface="+mn-lt"/>
              <a:ea typeface="+mn-ea"/>
              <a:cs typeface="Arial" panose="020B0604020202020204" pitchFamily="34" charset="0"/>
            </a:rPr>
            <a:t>Alajuela, </a:t>
          </a:r>
          <a:r>
            <a:rPr kumimoji="0" lang="es-ES" sz="900" b="0" i="0" u="none" strike="noStrike" kern="0" cap="none" spc="0" normalizeH="0" baseline="0" noProof="0">
              <a:ln>
                <a:noFill/>
              </a:ln>
              <a:solidFill>
                <a:prstClr val="black"/>
              </a:solidFill>
              <a:effectLst/>
              <a:uLnTx/>
              <a:uFillTx/>
              <a:latin typeface="+mn-lt"/>
              <a:ea typeface="+mn-ea"/>
              <a:cs typeface="Arial" panose="020B0604020202020204" pitchFamily="34" charset="0"/>
            </a:rPr>
            <a:t>Alajuela, 333, 4,7%</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En el cuadro resumen se puede ver el desglose según la unidad regional, por lo que el porcentaje cambia un poco.</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Asimismo, los cantones que menos personas aprobadas (menos de 10) tienen un color casi blanco y son: Monteverde de Puntarenas.</a:t>
          </a:r>
        </a:p>
      </xdr:txBody>
    </xdr:sp>
    <xdr:clientData/>
  </xdr:twoCellAnchor>
  <xdr:twoCellAnchor editAs="oneCell">
    <xdr:from>
      <xdr:col>22</xdr:col>
      <xdr:colOff>40148</xdr:colOff>
      <xdr:row>49</xdr:row>
      <xdr:rowOff>146189</xdr:rowOff>
    </xdr:from>
    <xdr:to>
      <xdr:col>24</xdr:col>
      <xdr:colOff>694322</xdr:colOff>
      <xdr:row>73</xdr:row>
      <xdr:rowOff>148358</xdr:rowOff>
    </xdr:to>
    <xdr:sp macro="" textlink="">
      <xdr:nvSpPr>
        <xdr:cNvPr id="49" name="Rectángulo: esquinas redondeadas 48">
          <a:extLst>
            <a:ext uri="{FF2B5EF4-FFF2-40B4-BE49-F238E27FC236}">
              <a16:creationId xmlns:a16="http://schemas.microsoft.com/office/drawing/2014/main" id="{00000000-0008-0000-0000-000031000000}"/>
            </a:ext>
          </a:extLst>
        </xdr:cNvPr>
        <xdr:cNvSpPr>
          <a:spLocks noChangeAspect="1"/>
        </xdr:cNvSpPr>
      </xdr:nvSpPr>
      <xdr:spPr>
        <a:xfrm>
          <a:off x="24372193" y="12909689"/>
          <a:ext cx="2556000" cy="8107091"/>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lang="es-ES" sz="900" b="1" baseline="0">
              <a:latin typeface="+mn-lt"/>
              <a:cs typeface="Arial" panose="020B0604020202020204" pitchFamily="34" charset="0"/>
            </a:rPr>
            <a:t>TOP 10 de la población certificada</a:t>
          </a:r>
        </a:p>
        <a:p>
          <a:pPr algn="l"/>
          <a:endParaRPr lang="es-ES" sz="900" b="1" baseline="0">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En este apartado se dan las listas de los 10 subsectores productivos, los 10 Centros Ejecutores y las 10 asesorías que generaron más aprobaciones, cifras que tienen una relaciòn directa con la cantidad de pruebas aplicadas en el perìodo.</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Debe tenerse en cuenta que si selecciona una unidad regional con menos de 10 Centros, se desplegarán todos los que tenga asociados.  Si es el caso, por ejemplo de la UR Central Oriental con más de 10 Centros, se desplegarán solamente los 10 con más egresados. </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Todos los cuadros están ordenados de mayor a menor.  </a:t>
          </a:r>
          <a:r>
            <a:rPr lang="es-ES" sz="900" b="1" baseline="0">
              <a:solidFill>
                <a:schemeClr val="tx1"/>
              </a:solidFill>
              <a:latin typeface="+mn-lt"/>
              <a:cs typeface="Arial" panose="020B0604020202020204" pitchFamily="34" charset="0"/>
            </a:rPr>
            <a:t>Hay que tener en consideración</a:t>
          </a:r>
          <a:r>
            <a:rPr lang="es-ES" sz="900" b="0" baseline="0">
              <a:solidFill>
                <a:schemeClr val="tx1"/>
              </a:solidFill>
              <a:latin typeface="+mn-lt"/>
              <a:cs typeface="Arial" panose="020B0604020202020204" pitchFamily="34" charset="0"/>
            </a:rPr>
            <a:t> que el porcentaje se calcula respecto a los 10 que se visualicen no el total, esta es una limitación hasta cierto punto, porque se dispone del total de la población aprobada seleccionada en las cajas iniciales.</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También, los cuadros no tienen exactamente la estructura debida, según las directrices del Código de Buenas Prácticas Estadísticas de Costa Rica, dado que esta aplicación sigue el estándar de EXCEL, y es dinámico.</a:t>
          </a:r>
          <a:endParaRPr lang="es-ES" sz="900" b="1" baseline="0">
            <a:solidFill>
              <a:schemeClr val="tx1"/>
            </a:solidFill>
            <a:latin typeface="+mn-lt"/>
            <a:cs typeface="Arial" panose="020B0604020202020204" pitchFamily="34" charset="0"/>
          </a:endParaRPr>
        </a:p>
        <a:p>
          <a:pPr algn="l"/>
          <a:endParaRPr lang="es-ES" sz="900" b="1" baseline="0">
            <a:solidFill>
              <a:srgbClr val="FF0000"/>
            </a:solidFill>
            <a:latin typeface="+mn-lt"/>
            <a:cs typeface="Arial" panose="020B0604020202020204" pitchFamily="34" charset="0"/>
          </a:endParaRPr>
        </a:p>
        <a:p>
          <a:pPr algn="l"/>
          <a:r>
            <a:rPr lang="es-ES" sz="900" b="1" baseline="0">
              <a:solidFill>
                <a:schemeClr val="tx1"/>
              </a:solidFill>
              <a:latin typeface="+mn-lt"/>
              <a:cs typeface="Arial" panose="020B0604020202020204" pitchFamily="34" charset="0"/>
            </a:rPr>
            <a:t>Gráficos en general:</a:t>
          </a:r>
        </a:p>
        <a:p>
          <a:pPr algn="l"/>
          <a:endParaRPr lang="es-ES" sz="900" b="1"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Los gráficos están diseñados correctamente a nivel global, sin ninguna selección. No obstante, dada la especificidad y combinaciones de selecciones que se pueden dar, los gráficos rotan y no se ajustan a las reglas generales de presentación de los mismos.</a:t>
          </a:r>
        </a:p>
        <a:p>
          <a:pPr algn="l"/>
          <a:endParaRPr lang="es-ES" sz="1100">
            <a:latin typeface="+mn-lt"/>
          </a:endParaRPr>
        </a:p>
      </xdr:txBody>
    </xdr:sp>
    <xdr:clientData/>
  </xdr:twoCellAnchor>
  <xdr:twoCellAnchor>
    <xdr:from>
      <xdr:col>0</xdr:col>
      <xdr:colOff>679173</xdr:colOff>
      <xdr:row>14</xdr:row>
      <xdr:rowOff>285749</xdr:rowOff>
    </xdr:from>
    <xdr:to>
      <xdr:col>4</xdr:col>
      <xdr:colOff>310648</xdr:colOff>
      <xdr:row>18</xdr:row>
      <xdr:rowOff>149167</xdr:rowOff>
    </xdr:to>
    <xdr:sp macro="" textlink="">
      <xdr:nvSpPr>
        <xdr:cNvPr id="40" name="Rectángulo 39">
          <a:extLst>
            <a:ext uri="{FF2B5EF4-FFF2-40B4-BE49-F238E27FC236}">
              <a16:creationId xmlns:a16="http://schemas.microsoft.com/office/drawing/2014/main" id="{AAB7D9B9-B2E4-457E-B217-CB71FEC8E410}"/>
            </a:ext>
          </a:extLst>
        </xdr:cNvPr>
        <xdr:cNvSpPr/>
      </xdr:nvSpPr>
      <xdr:spPr>
        <a:xfrm>
          <a:off x="679173" y="4476749"/>
          <a:ext cx="3169332" cy="1713989"/>
        </a:xfrm>
        <a:prstGeom prst="rect">
          <a:avLst/>
        </a:prstGeom>
        <a:solidFill>
          <a:schemeClr val="accent4">
            <a:lumMod val="75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R" sz="2000" b="1">
              <a:solidFill>
                <a:schemeClr val="bg1"/>
              </a:solidFill>
              <a:latin typeface="+mn-lt"/>
            </a:rPr>
            <a:t>Población</a:t>
          </a:r>
          <a:r>
            <a:rPr lang="es-CR" sz="2000" b="1" baseline="0">
              <a:solidFill>
                <a:schemeClr val="bg1"/>
              </a:solidFill>
              <a:latin typeface="+mn-lt"/>
            </a:rPr>
            <a:t> Aprobada PYME</a:t>
          </a:r>
          <a:endParaRPr lang="es-CR" sz="2000" b="1">
            <a:solidFill>
              <a:schemeClr val="bg1"/>
            </a:solidFill>
            <a:latin typeface="+mn-lt"/>
          </a:endParaRPr>
        </a:p>
      </xdr:txBody>
    </xdr:sp>
    <xdr:clientData/>
  </xdr:twoCellAnchor>
  <xdr:twoCellAnchor>
    <xdr:from>
      <xdr:col>5</xdr:col>
      <xdr:colOff>140607</xdr:colOff>
      <xdr:row>14</xdr:row>
      <xdr:rowOff>285749</xdr:rowOff>
    </xdr:from>
    <xdr:to>
      <xdr:col>9</xdr:col>
      <xdr:colOff>263071</xdr:colOff>
      <xdr:row>18</xdr:row>
      <xdr:rowOff>149679</xdr:rowOff>
    </xdr:to>
    <xdr:sp macro="" textlink="">
      <xdr:nvSpPr>
        <xdr:cNvPr id="41" name="Rectángulo 40">
          <a:extLst>
            <a:ext uri="{FF2B5EF4-FFF2-40B4-BE49-F238E27FC236}">
              <a16:creationId xmlns:a16="http://schemas.microsoft.com/office/drawing/2014/main" id="{1A2500DD-5BF8-45CF-AADC-5813563DA312}"/>
            </a:ext>
          </a:extLst>
        </xdr:cNvPr>
        <xdr:cNvSpPr/>
      </xdr:nvSpPr>
      <xdr:spPr>
        <a:xfrm>
          <a:off x="4440464" y="4476749"/>
          <a:ext cx="3170464" cy="1714501"/>
        </a:xfrm>
        <a:prstGeom prst="rect">
          <a:avLst/>
        </a:prstGeom>
        <a:solidFill>
          <a:schemeClr val="accent5">
            <a:lumMod val="75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R" sz="2000" b="1">
              <a:solidFill>
                <a:schemeClr val="bg1"/>
              </a:solidFill>
              <a:latin typeface="+mn-lt"/>
            </a:rPr>
            <a:t>Población</a:t>
          </a:r>
          <a:r>
            <a:rPr lang="es-CR" sz="2000" b="1" baseline="0">
              <a:solidFill>
                <a:schemeClr val="bg1"/>
              </a:solidFill>
              <a:latin typeface="+mn-lt"/>
            </a:rPr>
            <a:t> Aprobada Referido ANE</a:t>
          </a:r>
          <a:endParaRPr lang="es-CR" sz="2000" b="1">
            <a:solidFill>
              <a:schemeClr val="bg1"/>
            </a:solidFill>
            <a:latin typeface="+mn-lt"/>
          </a:endParaRPr>
        </a:p>
      </xdr:txBody>
    </xdr:sp>
    <xdr:clientData/>
  </xdr:twoCellAnchor>
  <xdr:twoCellAnchor>
    <xdr:from>
      <xdr:col>2</xdr:col>
      <xdr:colOff>139374</xdr:colOff>
      <xdr:row>16</xdr:row>
      <xdr:rowOff>14297</xdr:rowOff>
    </xdr:from>
    <xdr:to>
      <xdr:col>2</xdr:col>
      <xdr:colOff>1129374</xdr:colOff>
      <xdr:row>16</xdr:row>
      <xdr:rowOff>408411</xdr:rowOff>
    </xdr:to>
    <xdr:sp macro="" textlink="analisis!L82">
      <xdr:nvSpPr>
        <xdr:cNvPr id="7" name="CuadroTexto 6">
          <a:extLst>
            <a:ext uri="{FF2B5EF4-FFF2-40B4-BE49-F238E27FC236}">
              <a16:creationId xmlns:a16="http://schemas.microsoft.com/office/drawing/2014/main" id="{FC09D4A2-165E-4913-A459-9203904D95FC}"/>
            </a:ext>
          </a:extLst>
        </xdr:cNvPr>
        <xdr:cNvSpPr txBox="1"/>
      </xdr:nvSpPr>
      <xdr:spPr>
        <a:xfrm>
          <a:off x="1663374" y="5126047"/>
          <a:ext cx="990000" cy="394114"/>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7236F34B-6792-4513-A181-608D49B35322}" type="TxLink">
            <a:rPr lang="en-US" sz="2000" b="0" i="0" u="none" strike="noStrike">
              <a:solidFill>
                <a:sysClr val="windowText" lastClr="000000"/>
              </a:solidFill>
              <a:latin typeface="+mn-lt"/>
              <a:cs typeface="Calibri"/>
            </a:rPr>
            <a:pPr algn="ctr"/>
            <a:t>4 822</a:t>
          </a:fld>
          <a:endParaRPr lang="es-CR" sz="2000">
            <a:solidFill>
              <a:sysClr val="windowText" lastClr="000000"/>
            </a:solidFill>
            <a:latin typeface="+mn-lt"/>
          </a:endParaRPr>
        </a:p>
      </xdr:txBody>
    </xdr:sp>
    <xdr:clientData/>
  </xdr:twoCellAnchor>
  <xdr:twoCellAnchor>
    <xdr:from>
      <xdr:col>2</xdr:col>
      <xdr:colOff>139374</xdr:colOff>
      <xdr:row>17</xdr:row>
      <xdr:rowOff>118637</xdr:rowOff>
    </xdr:from>
    <xdr:to>
      <xdr:col>2</xdr:col>
      <xdr:colOff>1129374</xdr:colOff>
      <xdr:row>18</xdr:row>
      <xdr:rowOff>57863</xdr:rowOff>
    </xdr:to>
    <xdr:sp macro="" textlink="analisis!M82">
      <xdr:nvSpPr>
        <xdr:cNvPr id="10" name="CuadroTexto 9">
          <a:extLst>
            <a:ext uri="{FF2B5EF4-FFF2-40B4-BE49-F238E27FC236}">
              <a16:creationId xmlns:a16="http://schemas.microsoft.com/office/drawing/2014/main" id="{A8BF050B-E853-4E6B-9A68-84E9350429BC}"/>
            </a:ext>
          </a:extLst>
        </xdr:cNvPr>
        <xdr:cNvSpPr txBox="1"/>
      </xdr:nvSpPr>
      <xdr:spPr>
        <a:xfrm>
          <a:off x="1663374" y="5697566"/>
          <a:ext cx="990000" cy="401868"/>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14A614A9-6BD2-45FC-B993-C42C681DCCA7}" type="TxLink">
            <a:rPr lang="en-US" sz="2000" b="0" i="0" u="none" strike="noStrike">
              <a:solidFill>
                <a:sysClr val="windowText" lastClr="000000"/>
              </a:solidFill>
              <a:latin typeface="+mn-lt"/>
              <a:cs typeface="Calibri"/>
            </a:rPr>
            <a:pPr algn="ctr"/>
            <a:t>48,2%</a:t>
          </a:fld>
          <a:endParaRPr lang="es-CR" sz="2000">
            <a:solidFill>
              <a:sysClr val="windowText" lastClr="000000"/>
            </a:solidFill>
            <a:latin typeface="+mn-lt"/>
          </a:endParaRPr>
        </a:p>
      </xdr:txBody>
    </xdr:sp>
    <xdr:clientData/>
  </xdr:twoCellAnchor>
  <xdr:twoCellAnchor>
    <xdr:from>
      <xdr:col>6</xdr:col>
      <xdr:colOff>531369</xdr:colOff>
      <xdr:row>17</xdr:row>
      <xdr:rowOff>134512</xdr:rowOff>
    </xdr:from>
    <xdr:to>
      <xdr:col>7</xdr:col>
      <xdr:colOff>759369</xdr:colOff>
      <xdr:row>18</xdr:row>
      <xdr:rowOff>73738</xdr:rowOff>
    </xdr:to>
    <xdr:sp macro="" textlink="analisis!M74">
      <xdr:nvSpPr>
        <xdr:cNvPr id="17" name="CuadroTexto 16">
          <a:extLst>
            <a:ext uri="{FF2B5EF4-FFF2-40B4-BE49-F238E27FC236}">
              <a16:creationId xmlns:a16="http://schemas.microsoft.com/office/drawing/2014/main" id="{40D7B632-DC6D-45CF-A9A3-AC693E844336}"/>
            </a:ext>
          </a:extLst>
        </xdr:cNvPr>
        <xdr:cNvSpPr txBox="1"/>
      </xdr:nvSpPr>
      <xdr:spPr>
        <a:xfrm>
          <a:off x="5593226" y="5713441"/>
          <a:ext cx="990000" cy="401868"/>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992B84CD-E1D4-4A85-8BDF-866516C63A29}" type="TxLink">
            <a:rPr lang="en-US" sz="2000" b="0" i="0" u="none" strike="noStrike">
              <a:solidFill>
                <a:sysClr val="windowText" lastClr="000000"/>
              </a:solidFill>
              <a:latin typeface="+mn-lt"/>
              <a:cs typeface="Calibri"/>
            </a:rPr>
            <a:pPr algn="ctr"/>
            <a:t>13,5%</a:t>
          </a:fld>
          <a:endParaRPr lang="es-CR" sz="2000">
            <a:solidFill>
              <a:sysClr val="windowText" lastClr="000000"/>
            </a:solidFill>
            <a:latin typeface="+mn-lt"/>
          </a:endParaRPr>
        </a:p>
      </xdr:txBody>
    </xdr:sp>
    <xdr:clientData/>
  </xdr:twoCellAnchor>
  <xdr:twoCellAnchor>
    <xdr:from>
      <xdr:col>13</xdr:col>
      <xdr:colOff>556500</xdr:colOff>
      <xdr:row>63</xdr:row>
      <xdr:rowOff>51023</xdr:rowOff>
    </xdr:from>
    <xdr:to>
      <xdr:col>16</xdr:col>
      <xdr:colOff>795192</xdr:colOff>
      <xdr:row>79</xdr:row>
      <xdr:rowOff>311727</xdr:rowOff>
    </xdr:to>
    <xdr:graphicFrame macro="">
      <xdr:nvGraphicFramePr>
        <xdr:cNvPr id="46" name="Gráfico 45">
          <a:extLst>
            <a:ext uri="{FF2B5EF4-FFF2-40B4-BE49-F238E27FC236}">
              <a16:creationId xmlns:a16="http://schemas.microsoft.com/office/drawing/2014/main" id="{6511C00C-E353-4C89-8FC3-99BB76FFE7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absolute">
    <xdr:from>
      <xdr:col>0</xdr:col>
      <xdr:colOff>0</xdr:colOff>
      <xdr:row>0</xdr:row>
      <xdr:rowOff>4</xdr:rowOff>
    </xdr:from>
    <xdr:to>
      <xdr:col>4</xdr:col>
      <xdr:colOff>0</xdr:colOff>
      <xdr:row>4</xdr:row>
      <xdr:rowOff>558800</xdr:rowOff>
    </xdr:to>
    <xdr:grpSp>
      <xdr:nvGrpSpPr>
        <xdr:cNvPr id="54" name="Grupo 53">
          <a:extLst>
            <a:ext uri="{FF2B5EF4-FFF2-40B4-BE49-F238E27FC236}">
              <a16:creationId xmlns:a16="http://schemas.microsoft.com/office/drawing/2014/main" id="{F52AACAD-E5D1-43D1-BE20-C0B74FF2394A}"/>
            </a:ext>
          </a:extLst>
        </xdr:cNvPr>
        <xdr:cNvGrpSpPr/>
      </xdr:nvGrpSpPr>
      <xdr:grpSpPr>
        <a:xfrm>
          <a:off x="0" y="4"/>
          <a:ext cx="3584864" cy="1566426"/>
          <a:chOff x="0" y="4"/>
          <a:chExt cx="2912942" cy="1506677"/>
        </a:xfrm>
      </xdr:grpSpPr>
      <xdr:pic>
        <xdr:nvPicPr>
          <xdr:cNvPr id="55" name="Imagen 54">
            <a:extLst>
              <a:ext uri="{FF2B5EF4-FFF2-40B4-BE49-F238E27FC236}">
                <a16:creationId xmlns:a16="http://schemas.microsoft.com/office/drawing/2014/main" id="{84A5980C-EAC5-4FE2-BCB6-C2297A58AA32}"/>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0" y="4"/>
            <a:ext cx="2912942" cy="1065064"/>
          </a:xfrm>
          <a:prstGeom prst="rect">
            <a:avLst/>
          </a:prstGeom>
        </xdr:spPr>
      </xdr:pic>
      <xdr:pic>
        <xdr:nvPicPr>
          <xdr:cNvPr id="56" name="Imagen 55">
            <a:extLst>
              <a:ext uri="{FF2B5EF4-FFF2-40B4-BE49-F238E27FC236}">
                <a16:creationId xmlns:a16="http://schemas.microsoft.com/office/drawing/2014/main" id="{6A030FCF-951D-4CCE-B37C-CA9DA747EBBB}"/>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6532" t="55034" r="14176" b="917"/>
          <a:stretch/>
        </xdr:blipFill>
        <xdr:spPr>
          <a:xfrm>
            <a:off x="0" y="1034682"/>
            <a:ext cx="2851660" cy="471999"/>
          </a:xfrm>
          <a:prstGeom prst="rect">
            <a:avLst/>
          </a:prstGeom>
        </xdr:spPr>
      </xdr:pic>
    </xdr:grpSp>
    <xdr:clientData/>
  </xdr:twoCellAnchor>
  <xdr:twoCellAnchor>
    <xdr:from>
      <xdr:col>6</xdr:col>
      <xdr:colOff>531369</xdr:colOff>
      <xdr:row>16</xdr:row>
      <xdr:rowOff>30172</xdr:rowOff>
    </xdr:from>
    <xdr:to>
      <xdr:col>7</xdr:col>
      <xdr:colOff>759369</xdr:colOff>
      <xdr:row>16</xdr:row>
      <xdr:rowOff>429772</xdr:rowOff>
    </xdr:to>
    <xdr:sp macro="" textlink="analisis!L74">
      <xdr:nvSpPr>
        <xdr:cNvPr id="153" name="CuadroTexto 152">
          <a:extLst>
            <a:ext uri="{FF2B5EF4-FFF2-40B4-BE49-F238E27FC236}">
              <a16:creationId xmlns:a16="http://schemas.microsoft.com/office/drawing/2014/main" id="{F60938B4-3ECD-4814-ACA1-B8F419B21CCC}"/>
            </a:ext>
          </a:extLst>
        </xdr:cNvPr>
        <xdr:cNvSpPr txBox="1"/>
      </xdr:nvSpPr>
      <xdr:spPr>
        <a:xfrm>
          <a:off x="5595494" y="5141922"/>
          <a:ext cx="990000" cy="399600"/>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0F0C05C4-1D37-49EE-89E2-1D3FEC684828}" type="TxLink">
            <a:rPr lang="en-US" sz="2000" b="0" i="0" u="none" strike="noStrike">
              <a:solidFill>
                <a:sysClr val="windowText" lastClr="000000"/>
              </a:solidFill>
              <a:latin typeface="+mn-lt"/>
              <a:cs typeface="Calibri"/>
            </a:rPr>
            <a:pPr algn="ctr"/>
            <a:t>1 347</a:t>
          </a:fld>
          <a:endParaRPr lang="es-CR" sz="2000">
            <a:solidFill>
              <a:sysClr val="windowText" lastClr="000000"/>
            </a:solidFill>
            <a:latin typeface="+mn-lt"/>
          </a:endParaRPr>
        </a:p>
      </xdr:txBody>
    </xdr:sp>
    <xdr:clientData/>
  </xdr:twoCellAnchor>
  <xdr:twoCellAnchor editAs="absolute">
    <xdr:from>
      <xdr:col>14</xdr:col>
      <xdr:colOff>1254125</xdr:colOff>
      <xdr:row>9</xdr:row>
      <xdr:rowOff>2602</xdr:rowOff>
    </xdr:from>
    <xdr:to>
      <xdr:col>14</xdr:col>
      <xdr:colOff>2625946</xdr:colOff>
      <xdr:row>9</xdr:row>
      <xdr:rowOff>142010</xdr:rowOff>
    </xdr:to>
    <xdr:sp macro="" textlink="">
      <xdr:nvSpPr>
        <xdr:cNvPr id="154" name="CuadroTexto 153">
          <a:extLst>
            <a:ext uri="{FF2B5EF4-FFF2-40B4-BE49-F238E27FC236}">
              <a16:creationId xmlns:a16="http://schemas.microsoft.com/office/drawing/2014/main" id="{F02E8A55-0380-4ECD-94B5-885294BDEBCD}"/>
            </a:ext>
          </a:extLst>
        </xdr:cNvPr>
        <xdr:cNvSpPr txBox="1"/>
      </xdr:nvSpPr>
      <xdr:spPr>
        <a:xfrm flipH="1">
          <a:off x="12255500" y="2402902"/>
          <a:ext cx="1384454" cy="14893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 sz="1100" b="1"/>
            <a:t>Restaurar</a:t>
          </a:r>
          <a:endParaRPr lang="es-ES" sz="1100"/>
        </a:p>
      </xdr:txBody>
    </xdr:sp>
    <xdr:clientData/>
  </xdr:twoCellAnchor>
  <xdr:twoCellAnchor editAs="absolute">
    <xdr:from>
      <xdr:col>15</xdr:col>
      <xdr:colOff>28342</xdr:colOff>
      <xdr:row>8</xdr:row>
      <xdr:rowOff>82550</xdr:rowOff>
    </xdr:from>
    <xdr:to>
      <xdr:col>15</xdr:col>
      <xdr:colOff>210867</xdr:colOff>
      <xdr:row>10</xdr:row>
      <xdr:rowOff>161515</xdr:rowOff>
    </xdr:to>
    <xdr:sp macro="" textlink="">
      <xdr:nvSpPr>
        <xdr:cNvPr id="155" name="Flecha: a la derecha 154">
          <a:extLst>
            <a:ext uri="{FF2B5EF4-FFF2-40B4-BE49-F238E27FC236}">
              <a16:creationId xmlns:a16="http://schemas.microsoft.com/office/drawing/2014/main" id="{080CD8AE-0971-4E6A-AF4C-E49EA2DDEAE7}"/>
            </a:ext>
          </a:extLst>
        </xdr:cNvPr>
        <xdr:cNvSpPr/>
      </xdr:nvSpPr>
      <xdr:spPr>
        <a:xfrm rot="5400000">
          <a:off x="13549992" y="2442183"/>
          <a:ext cx="466315" cy="185700"/>
        </a:xfrm>
        <a:prstGeom prst="rightArrow">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absolute">
    <xdr:from>
      <xdr:col>18</xdr:col>
      <xdr:colOff>3819057</xdr:colOff>
      <xdr:row>9</xdr:row>
      <xdr:rowOff>21652</xdr:rowOff>
    </xdr:from>
    <xdr:to>
      <xdr:col>19</xdr:col>
      <xdr:colOff>788788</xdr:colOff>
      <xdr:row>9</xdr:row>
      <xdr:rowOff>170585</xdr:rowOff>
    </xdr:to>
    <xdr:sp macro="" textlink="">
      <xdr:nvSpPr>
        <xdr:cNvPr id="158" name="CuadroTexto 157">
          <a:extLst>
            <a:ext uri="{FF2B5EF4-FFF2-40B4-BE49-F238E27FC236}">
              <a16:creationId xmlns:a16="http://schemas.microsoft.com/office/drawing/2014/main" id="{B4A62A4D-780F-46E2-A1CB-CAFC26E2CC43}"/>
            </a:ext>
          </a:extLst>
        </xdr:cNvPr>
        <xdr:cNvSpPr txBox="1"/>
      </xdr:nvSpPr>
      <xdr:spPr>
        <a:xfrm flipH="1">
          <a:off x="19764375" y="2434652"/>
          <a:ext cx="1384454" cy="14893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 sz="1100" b="1"/>
            <a:t>Restaurar</a:t>
          </a:r>
          <a:endParaRPr lang="es-ES" sz="1100"/>
        </a:p>
      </xdr:txBody>
    </xdr:sp>
    <xdr:clientData/>
  </xdr:twoCellAnchor>
  <xdr:twoCellAnchor editAs="absolute">
    <xdr:from>
      <xdr:col>19</xdr:col>
      <xdr:colOff>845484</xdr:colOff>
      <xdr:row>8</xdr:row>
      <xdr:rowOff>111125</xdr:rowOff>
    </xdr:from>
    <xdr:to>
      <xdr:col>19</xdr:col>
      <xdr:colOff>1021659</xdr:colOff>
      <xdr:row>11</xdr:row>
      <xdr:rowOff>9115</xdr:rowOff>
    </xdr:to>
    <xdr:sp macro="" textlink="">
      <xdr:nvSpPr>
        <xdr:cNvPr id="159" name="Flecha: a la derecha 158">
          <a:extLst>
            <a:ext uri="{FF2B5EF4-FFF2-40B4-BE49-F238E27FC236}">
              <a16:creationId xmlns:a16="http://schemas.microsoft.com/office/drawing/2014/main" id="{CC555D9A-61EA-40AA-AD74-A55DC4E032BD}"/>
            </a:ext>
          </a:extLst>
        </xdr:cNvPr>
        <xdr:cNvSpPr/>
      </xdr:nvSpPr>
      <xdr:spPr>
        <a:xfrm rot="5400000">
          <a:off x="21058867" y="2473933"/>
          <a:ext cx="466315" cy="185700"/>
        </a:xfrm>
        <a:prstGeom prst="rightArrow">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6</xdr:col>
      <xdr:colOff>27214</xdr:colOff>
      <xdr:row>5</xdr:row>
      <xdr:rowOff>149679</xdr:rowOff>
    </xdr:from>
    <xdr:to>
      <xdr:col>10</xdr:col>
      <xdr:colOff>242455</xdr:colOff>
      <xdr:row>14</xdr:row>
      <xdr:rowOff>225136</xdr:rowOff>
    </xdr:to>
    <xdr:sp macro="" textlink="">
      <xdr:nvSpPr>
        <xdr:cNvPr id="43" name="Elipse 42">
          <a:extLst>
            <a:ext uri="{FF2B5EF4-FFF2-40B4-BE49-F238E27FC236}">
              <a16:creationId xmlns:a16="http://schemas.microsoft.com/office/drawing/2014/main" id="{5FB10DC3-CCAF-4CD2-9E74-87C4FF84500C}"/>
            </a:ext>
          </a:extLst>
        </xdr:cNvPr>
        <xdr:cNvSpPr/>
      </xdr:nvSpPr>
      <xdr:spPr>
        <a:xfrm>
          <a:off x="5084123" y="1777588"/>
          <a:ext cx="3263241" cy="2621230"/>
        </a:xfrm>
        <a:prstGeom prst="ellipse">
          <a:avLst/>
        </a:prstGeom>
        <a:solidFill>
          <a:schemeClr val="accent4">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ctr"/>
          <a:r>
            <a:rPr lang="es-ES" sz="2400">
              <a:solidFill>
                <a:sysClr val="windowText" lastClr="000000"/>
              </a:solidFill>
              <a:latin typeface="+mn-lt"/>
              <a:cs typeface="Arial" panose="020B0604020202020204" pitchFamily="34" charset="0"/>
            </a:rPr>
            <a:t>Población Aprobada Total </a:t>
          </a:r>
          <a:r>
            <a:rPr lang="es-ES" sz="2400" b="1" baseline="30000">
              <a:solidFill>
                <a:sysClr val="windowText" lastClr="000000"/>
              </a:solidFill>
              <a:latin typeface="+mn-lt"/>
              <a:cs typeface="Arial" panose="020B0604020202020204" pitchFamily="34" charset="0"/>
            </a:rPr>
            <a:t>1/</a:t>
          </a:r>
        </a:p>
      </xdr:txBody>
    </xdr:sp>
    <xdr:clientData/>
  </xdr:twoCellAnchor>
  <xdr:twoCellAnchor>
    <xdr:from>
      <xdr:col>7</xdr:col>
      <xdr:colOff>198459</xdr:colOff>
      <xdr:row>12</xdr:row>
      <xdr:rowOff>469429</xdr:rowOff>
    </xdr:from>
    <xdr:to>
      <xdr:col>9</xdr:col>
      <xdr:colOff>108857</xdr:colOff>
      <xdr:row>13</xdr:row>
      <xdr:rowOff>231322</xdr:rowOff>
    </xdr:to>
    <xdr:sp macro="" textlink="analisis!L75">
      <xdr:nvSpPr>
        <xdr:cNvPr id="31" name="CuadroTexto 30">
          <a:extLst>
            <a:ext uri="{FF2B5EF4-FFF2-40B4-BE49-F238E27FC236}">
              <a16:creationId xmlns:a16="http://schemas.microsoft.com/office/drawing/2014/main" id="{00000000-0008-0000-0000-00001F000000}"/>
            </a:ext>
          </a:extLst>
        </xdr:cNvPr>
        <xdr:cNvSpPr txBox="1"/>
      </xdr:nvSpPr>
      <xdr:spPr>
        <a:xfrm>
          <a:off x="6076745" y="3354143"/>
          <a:ext cx="1434398" cy="5102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2B0437CD-12FA-4896-9044-5430A6386AE2}" type="TxLink">
            <a:rPr lang="en-US" sz="3200" b="0" i="0" u="none" strike="noStrike" cap="none" spc="0">
              <a:ln w="0"/>
              <a:solidFill>
                <a:srgbClr val="000000"/>
              </a:solidFill>
              <a:effectLst>
                <a:outerShdw blurRad="38100" dist="19050" dir="2700000" algn="tl" rotWithShape="0">
                  <a:schemeClr val="dk1">
                    <a:alpha val="40000"/>
                  </a:schemeClr>
                </a:outerShdw>
              </a:effectLst>
              <a:latin typeface="Calibri"/>
              <a:cs typeface="Calibri"/>
            </a:rPr>
            <a:pPr algn="ctr"/>
            <a:t>9 998</a:t>
          </a:fld>
          <a:endParaRPr lang="es-ES" sz="32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editAs="oneCell">
    <xdr:from>
      <xdr:col>1</xdr:col>
      <xdr:colOff>571500</xdr:colOff>
      <xdr:row>7</xdr:row>
      <xdr:rowOff>0</xdr:rowOff>
    </xdr:from>
    <xdr:to>
      <xdr:col>2</xdr:col>
      <xdr:colOff>428982</xdr:colOff>
      <xdr:row>12</xdr:row>
      <xdr:rowOff>163430</xdr:rowOff>
    </xdr:to>
    <xdr:pic>
      <xdr:nvPicPr>
        <xdr:cNvPr id="44" name="Imagen 43">
          <a:extLst>
            <a:ext uri="{FF2B5EF4-FFF2-40B4-BE49-F238E27FC236}">
              <a16:creationId xmlns:a16="http://schemas.microsoft.com/office/drawing/2014/main" id="{493E192B-36B5-4670-AD16-664581BA2EAA}"/>
            </a:ext>
          </a:extLst>
        </xdr:cNvPr>
        <xdr:cNvPicPr>
          <a:picLocks noChangeAspect="1"/>
        </xdr:cNvPicPr>
      </xdr:nvPicPr>
      <xdr:blipFill>
        <a:blip xmlns:r="http://schemas.openxmlformats.org/officeDocument/2006/relationships" r:embed="rId12">
          <a:duotone>
            <a:schemeClr val="accent2">
              <a:shade val="45000"/>
              <a:satMod val="135000"/>
            </a:schemeClr>
            <a:prstClr val="white"/>
          </a:duotone>
        </a:blip>
        <a:stretch>
          <a:fillRect/>
        </a:stretch>
      </xdr:blipFill>
      <xdr:spPr>
        <a:xfrm>
          <a:off x="1333500" y="2032000"/>
          <a:ext cx="622657" cy="1119105"/>
        </a:xfrm>
        <a:prstGeom prst="rect">
          <a:avLst/>
        </a:prstGeom>
      </xdr:spPr>
    </xdr:pic>
    <xdr:clientData/>
  </xdr:twoCellAnchor>
  <xdr:twoCellAnchor editAs="oneCell">
    <xdr:from>
      <xdr:col>3</xdr:col>
      <xdr:colOff>537717</xdr:colOff>
      <xdr:row>7</xdr:row>
      <xdr:rowOff>31670</xdr:rowOff>
    </xdr:from>
    <xdr:to>
      <xdr:col>4</xdr:col>
      <xdr:colOff>303142</xdr:colOff>
      <xdr:row>12</xdr:row>
      <xdr:rowOff>199777</xdr:rowOff>
    </xdr:to>
    <xdr:pic>
      <xdr:nvPicPr>
        <xdr:cNvPr id="47" name="Imagen 46">
          <a:extLst>
            <a:ext uri="{FF2B5EF4-FFF2-40B4-BE49-F238E27FC236}">
              <a16:creationId xmlns:a16="http://schemas.microsoft.com/office/drawing/2014/main" id="{6D6AA9D8-B6F9-4A96-B578-05057B55EF2A}"/>
            </a:ext>
          </a:extLst>
        </xdr:cNvPr>
        <xdr:cNvPicPr>
          <a:picLocks noChangeAspect="1"/>
        </xdr:cNvPicPr>
      </xdr:nvPicPr>
      <xdr:blipFill>
        <a:blip xmlns:r="http://schemas.openxmlformats.org/officeDocument/2006/relationships" r:embed="rId13"/>
        <a:stretch>
          <a:fillRect/>
        </a:stretch>
      </xdr:blipFill>
      <xdr:spPr>
        <a:xfrm>
          <a:off x="3315842" y="2063670"/>
          <a:ext cx="527425" cy="1117432"/>
        </a:xfrm>
        <a:prstGeom prst="rect">
          <a:avLst/>
        </a:prstGeom>
      </xdr:spPr>
    </xdr:pic>
    <xdr:clientData/>
  </xdr:twoCellAnchor>
  <xdr:twoCellAnchor>
    <xdr:from>
      <xdr:col>3</xdr:col>
      <xdr:colOff>-1</xdr:colOff>
      <xdr:row>80</xdr:row>
      <xdr:rowOff>0</xdr:rowOff>
    </xdr:from>
    <xdr:to>
      <xdr:col>17</xdr:col>
      <xdr:colOff>13607</xdr:colOff>
      <xdr:row>121</xdr:row>
      <xdr:rowOff>95250</xdr:rowOff>
    </xdr:to>
    <mc:AlternateContent xmlns:mc="http://schemas.openxmlformats.org/markup-compatibility/2006">
      <mc:Choice xmlns:cx4="http://schemas.microsoft.com/office/drawing/2016/5/10/chartex" Requires="cx4">
        <xdr:graphicFrame macro="">
          <xdr:nvGraphicFramePr>
            <xdr:cNvPr id="20" name="Gráfico 19">
              <a:extLst>
                <a:ext uri="{FF2B5EF4-FFF2-40B4-BE49-F238E27FC236}">
                  <a16:creationId xmlns:a16="http://schemas.microsoft.com/office/drawing/2014/main" id="{F99DE2DB-56AF-442C-ACC7-776036D7760B}"/>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4"/>
            </a:graphicData>
          </a:graphic>
        </xdr:graphicFrame>
      </mc:Choice>
      <mc:Fallback>
        <xdr:sp macro="" textlink="">
          <xdr:nvSpPr>
            <xdr:cNvPr id="0" name=""/>
            <xdr:cNvSpPr>
              <a:spLocks noTextEdit="1"/>
            </xdr:cNvSpPr>
          </xdr:nvSpPr>
          <xdr:spPr>
            <a:xfrm>
              <a:off x="2828924" y="21678900"/>
              <a:ext cx="13421633" cy="11020425"/>
            </a:xfrm>
            <a:prstGeom prst="rect">
              <a:avLst/>
            </a:prstGeom>
            <a:solidFill>
              <a:prstClr val="white"/>
            </a:solidFill>
            <a:ln w="1">
              <a:solidFill>
                <a:prstClr val="green"/>
              </a:solidFill>
            </a:ln>
          </xdr:spPr>
          <xdr:txBody>
            <a:bodyPr vertOverflow="clip" horzOverflow="clip"/>
            <a:lstStyle/>
            <a:p>
              <a:r>
                <a:rPr lang="es-CR" sz="1100"/>
                <a:t>Este gráfico no está disponible en su versión de Excel.
Si edita esta forma o guarda el libro en un formato de archivo diferente, el gráfico no se podrá utilizar.</a:t>
              </a:r>
            </a:p>
          </xdr:txBody>
        </xdr:sp>
      </mc:Fallback>
    </mc:AlternateContent>
    <xdr:clientData/>
  </xdr:twoCellAnchor>
  <xdr:twoCellAnchor editAs="oneCell">
    <xdr:from>
      <xdr:col>3</xdr:col>
      <xdr:colOff>0</xdr:colOff>
      <xdr:row>123</xdr:row>
      <xdr:rowOff>0</xdr:rowOff>
    </xdr:from>
    <xdr:to>
      <xdr:col>17</xdr:col>
      <xdr:colOff>16223</xdr:colOff>
      <xdr:row>166</xdr:row>
      <xdr:rowOff>66839</xdr:rowOff>
    </xdr:to>
    <xdr:pic>
      <xdr:nvPicPr>
        <xdr:cNvPr id="8" name="Imagen 7">
          <a:extLst>
            <a:ext uri="{FF2B5EF4-FFF2-40B4-BE49-F238E27FC236}">
              <a16:creationId xmlns:a16="http://schemas.microsoft.com/office/drawing/2014/main" id="{2105F3BC-32B6-EB0E-3366-E2E169E37F66}"/>
            </a:ext>
          </a:extLst>
        </xdr:cNvPr>
        <xdr:cNvPicPr>
          <a:picLocks noChangeAspect="1"/>
        </xdr:cNvPicPr>
      </xdr:nvPicPr>
      <xdr:blipFill>
        <a:blip xmlns:r="http://schemas.openxmlformats.org/officeDocument/2006/relationships" r:embed="rId15"/>
        <a:stretch>
          <a:fillRect/>
        </a:stretch>
      </xdr:blipFill>
      <xdr:spPr>
        <a:xfrm>
          <a:off x="2823882" y="33326294"/>
          <a:ext cx="13418459" cy="11113971"/>
        </a:xfrm>
        <a:prstGeom prst="rect">
          <a:avLst/>
        </a:prstGeom>
      </xdr:spPr>
    </xdr:pic>
    <xdr:clientData/>
  </xdr:twoCellAnchor>
</xdr:wsDr>
</file>

<file path=xl/drawings/drawing2.xml><?xml version="1.0" encoding="utf-8"?>
<c:userShapes xmlns:c="http://schemas.openxmlformats.org/drawingml/2006/chart">
  <cdr:relSizeAnchor xmlns:cdr="http://schemas.openxmlformats.org/drawingml/2006/chartDrawing">
    <cdr:from>
      <cdr:x>0.04144</cdr:x>
      <cdr:y>0.01631</cdr:y>
    </cdr:from>
    <cdr:to>
      <cdr:x>0.10976</cdr:x>
      <cdr:y>0.21545</cdr:y>
    </cdr:to>
    <cdr:pic>
      <cdr:nvPicPr>
        <cdr:cNvPr id="2" name="Imagen 1">
          <a:extLst xmlns:a="http://schemas.openxmlformats.org/drawingml/2006/main">
            <a:ext uri="{FF2B5EF4-FFF2-40B4-BE49-F238E27FC236}">
              <a16:creationId xmlns:a16="http://schemas.microsoft.com/office/drawing/2014/main" id="{402DA955-E112-4D7C-9F6E-816C6166DBEF}"/>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duotone>
            <a:schemeClr val="accent2">
              <a:shade val="45000"/>
              <a:satMod val="135000"/>
            </a:schemeClr>
            <a:prstClr val="white"/>
          </a:duotone>
        </a:blip>
        <a:stretch xmlns:a="http://schemas.openxmlformats.org/drawingml/2006/main">
          <a:fillRect/>
        </a:stretch>
      </cdr:blipFill>
      <cdr:spPr>
        <a:xfrm xmlns:a="http://schemas.openxmlformats.org/drawingml/2006/main">
          <a:off x="221090" y="55084"/>
          <a:ext cx="364518" cy="672568"/>
        </a:xfrm>
        <a:prstGeom xmlns:a="http://schemas.openxmlformats.org/drawingml/2006/main" prst="rect">
          <a:avLst/>
        </a:prstGeom>
      </cdr:spPr>
    </cdr:pic>
  </cdr:relSizeAnchor>
</c:userShapes>
</file>

<file path=xl/drawings/drawing3.xml><?xml version="1.0" encoding="utf-8"?>
<c:userShapes xmlns:c="http://schemas.openxmlformats.org/drawingml/2006/chart">
  <cdr:relSizeAnchor xmlns:cdr="http://schemas.openxmlformats.org/drawingml/2006/chartDrawing">
    <cdr:from>
      <cdr:x>0.02631</cdr:x>
      <cdr:y>0.0084</cdr:y>
    </cdr:from>
    <cdr:to>
      <cdr:x>0.08535</cdr:x>
      <cdr:y>0.20802</cdr:y>
    </cdr:to>
    <cdr:pic>
      <cdr:nvPicPr>
        <cdr:cNvPr id="3" name="Imagen 2">
          <a:extLst xmlns:a="http://schemas.openxmlformats.org/drawingml/2006/main">
            <a:ext uri="{FF2B5EF4-FFF2-40B4-BE49-F238E27FC236}">
              <a16:creationId xmlns:a16="http://schemas.microsoft.com/office/drawing/2014/main" id="{910A1EC6-841B-4AA2-A94E-DD92C47E77CD}"/>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140585" y="28392"/>
          <a:ext cx="315393" cy="674334"/>
        </a:xfrm>
        <a:prstGeom xmlns:a="http://schemas.openxmlformats.org/drawingml/2006/main" prst="rect">
          <a:avLst/>
        </a:prstGeom>
      </cdr:spPr>
    </cdr:pic>
  </cdr:relSizeAnchor>
</c:userShapes>
</file>

<file path=xl/drawings/drawing4.xml><?xml version="1.0" encoding="utf-8"?>
<xdr:wsDr xmlns:xdr="http://schemas.openxmlformats.org/drawingml/2006/spreadsheetDrawing" xmlns:a="http://schemas.openxmlformats.org/drawingml/2006/main">
  <xdr:twoCellAnchor>
    <xdr:from>
      <xdr:col>13</xdr:col>
      <xdr:colOff>153863</xdr:colOff>
      <xdr:row>0</xdr:row>
      <xdr:rowOff>61547</xdr:rowOff>
    </xdr:from>
    <xdr:to>
      <xdr:col>20</xdr:col>
      <xdr:colOff>156062</xdr:colOff>
      <xdr:row>27</xdr:row>
      <xdr:rowOff>56417</xdr:rowOff>
    </xdr:to>
    <xdr:graphicFrame macro="">
      <xdr:nvGraphicFramePr>
        <xdr:cNvPr id="4" name="Gráfico 3">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291611</xdr:colOff>
      <xdr:row>0</xdr:row>
      <xdr:rowOff>0</xdr:rowOff>
    </xdr:from>
    <xdr:to>
      <xdr:col>13</xdr:col>
      <xdr:colOff>2197</xdr:colOff>
      <xdr:row>27</xdr:row>
      <xdr:rowOff>148004</xdr:rowOff>
    </xdr:to>
    <xdr:graphicFrame macro="">
      <xdr:nvGraphicFramePr>
        <xdr:cNvPr id="7" name="Gráfico 6">
          <a:extLst>
            <a:ext uri="{FF2B5EF4-FFF2-40B4-BE49-F238E27FC236}">
              <a16:creationId xmlns:a16="http://schemas.microsoft.com/office/drawing/2014/main" id="{00000000-0008-0000-01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330993</xdr:colOff>
      <xdr:row>36</xdr:row>
      <xdr:rowOff>133349</xdr:rowOff>
    </xdr:from>
    <xdr:to>
      <xdr:col>6</xdr:col>
      <xdr:colOff>1145381</xdr:colOff>
      <xdr:row>51</xdr:row>
      <xdr:rowOff>128587</xdr:rowOff>
    </xdr:to>
    <xdr:graphicFrame macro="">
      <xdr:nvGraphicFramePr>
        <xdr:cNvPr id="6" name="Gráfico 5">
          <a:extLst>
            <a:ext uri="{FF2B5EF4-FFF2-40B4-BE49-F238E27FC236}">
              <a16:creationId xmlns:a16="http://schemas.microsoft.com/office/drawing/2014/main" id="{00000000-0008-0000-01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354702</xdr:colOff>
      <xdr:row>50</xdr:row>
      <xdr:rowOff>119993</xdr:rowOff>
    </xdr:from>
    <xdr:to>
      <xdr:col>9</xdr:col>
      <xdr:colOff>278502</xdr:colOff>
      <xdr:row>69</xdr:row>
      <xdr:rowOff>196193</xdr:rowOff>
    </xdr:to>
    <xdr:graphicFrame macro="">
      <xdr:nvGraphicFramePr>
        <xdr:cNvPr id="8" name="Gráfico 7">
          <a:extLst>
            <a:ext uri="{FF2B5EF4-FFF2-40B4-BE49-F238E27FC236}">
              <a16:creationId xmlns:a16="http://schemas.microsoft.com/office/drawing/2014/main" id="{00000000-0008-0000-01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449139</xdr:colOff>
      <xdr:row>93</xdr:row>
      <xdr:rowOff>106974</xdr:rowOff>
    </xdr:from>
    <xdr:to>
      <xdr:col>9</xdr:col>
      <xdr:colOff>101111</xdr:colOff>
      <xdr:row>105</xdr:row>
      <xdr:rowOff>71804</xdr:rowOff>
    </xdr:to>
    <xdr:graphicFrame macro="">
      <xdr:nvGraphicFramePr>
        <xdr:cNvPr id="13" name="Gráfico 12">
          <a:extLst>
            <a:ext uri="{FF2B5EF4-FFF2-40B4-BE49-F238E27FC236}">
              <a16:creationId xmlns:a16="http://schemas.microsoft.com/office/drawing/2014/main" id="{00000000-0008-0000-0100-00000D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348761</xdr:colOff>
      <xdr:row>105</xdr:row>
      <xdr:rowOff>186838</xdr:rowOff>
    </xdr:from>
    <xdr:to>
      <xdr:col>9</xdr:col>
      <xdr:colOff>3665</xdr:colOff>
      <xdr:row>118</xdr:row>
      <xdr:rowOff>19783</xdr:rowOff>
    </xdr:to>
    <xdr:graphicFrame macro="">
      <xdr:nvGraphicFramePr>
        <xdr:cNvPr id="14" name="Gráfico 13">
          <a:extLst>
            <a:ext uri="{FF2B5EF4-FFF2-40B4-BE49-F238E27FC236}">
              <a16:creationId xmlns:a16="http://schemas.microsoft.com/office/drawing/2014/main" id="{00000000-0008-0000-0100-00000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xdr:col>
      <xdr:colOff>130602</xdr:colOff>
      <xdr:row>126</xdr:row>
      <xdr:rowOff>116132</xdr:rowOff>
    </xdr:from>
    <xdr:to>
      <xdr:col>11</xdr:col>
      <xdr:colOff>1195937</xdr:colOff>
      <xdr:row>143</xdr:row>
      <xdr:rowOff>42862</xdr:rowOff>
    </xdr:to>
    <xdr:graphicFrame macro="">
      <xdr:nvGraphicFramePr>
        <xdr:cNvPr id="15" name="Gráfico 14">
          <a:extLst>
            <a:ext uri="{FF2B5EF4-FFF2-40B4-BE49-F238E27FC236}">
              <a16:creationId xmlns:a16="http://schemas.microsoft.com/office/drawing/2014/main" id="{00000000-0008-0000-01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217610</xdr:colOff>
      <xdr:row>178</xdr:row>
      <xdr:rowOff>25644</xdr:rowOff>
    </xdr:from>
    <xdr:to>
      <xdr:col>10</xdr:col>
      <xdr:colOff>770282</xdr:colOff>
      <xdr:row>196</xdr:row>
      <xdr:rowOff>173934</xdr:rowOff>
    </xdr:to>
    <xdr:graphicFrame macro="">
      <xdr:nvGraphicFramePr>
        <xdr:cNvPr id="16" name="Gráfico 15">
          <a:extLst>
            <a:ext uri="{FF2B5EF4-FFF2-40B4-BE49-F238E27FC236}">
              <a16:creationId xmlns:a16="http://schemas.microsoft.com/office/drawing/2014/main" id="{00000000-0008-0000-01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oneCellAnchor>
    <xdr:from>
      <xdr:col>11</xdr:col>
      <xdr:colOff>346013</xdr:colOff>
      <xdr:row>183</xdr:row>
      <xdr:rowOff>170168</xdr:rowOff>
    </xdr:from>
    <xdr:ext cx="3958419" cy="1749670"/>
    <mc:AlternateContent xmlns:mc="http://schemas.openxmlformats.org/markup-compatibility/2006" xmlns:a14="http://schemas.microsoft.com/office/drawing/2010/main">
      <mc:Choice Requires="a14">
        <xdr:graphicFrame macro="">
          <xdr:nvGraphicFramePr>
            <xdr:cNvPr id="17" name="tipunid">
              <a:extLst>
                <a:ext uri="{FF2B5EF4-FFF2-40B4-BE49-F238E27FC236}">
                  <a16:creationId xmlns:a16="http://schemas.microsoft.com/office/drawing/2014/main" id="{00000000-0008-0000-0100-000011000000}"/>
                </a:ext>
              </a:extLst>
            </xdr:cNvPr>
            <xdr:cNvGraphicFramePr/>
          </xdr:nvGraphicFramePr>
          <xdr:xfrm>
            <a:off x="0" y="0"/>
            <a:ext cx="0" cy="0"/>
          </xdr:xfrm>
          <a:graphic>
            <a:graphicData uri="http://schemas.microsoft.com/office/drawing/2010/slicer">
              <sle:slicer xmlns:sle="http://schemas.microsoft.com/office/drawing/2010/slicer" name="tipunid"/>
            </a:graphicData>
          </a:graphic>
        </xdr:graphicFrame>
      </mc:Choice>
      <mc:Fallback xmlns="">
        <xdr:sp macro="" textlink="">
          <xdr:nvSpPr>
            <xdr:cNvPr id="0" name=""/>
            <xdr:cNvSpPr>
              <a:spLocks noTextEdit="1"/>
            </xdr:cNvSpPr>
          </xdr:nvSpPr>
          <xdr:spPr>
            <a:xfrm>
              <a:off x="12311794" y="32412293"/>
              <a:ext cx="3958419" cy="1749670"/>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oneCellAnchor>
  <xdr:twoCellAnchor>
    <xdr:from>
      <xdr:col>5</xdr:col>
      <xdr:colOff>164856</xdr:colOff>
      <xdr:row>214</xdr:row>
      <xdr:rowOff>27843</xdr:rowOff>
    </xdr:from>
    <xdr:to>
      <xdr:col>9</xdr:col>
      <xdr:colOff>846260</xdr:colOff>
      <xdr:row>238</xdr:row>
      <xdr:rowOff>104043</xdr:rowOff>
    </xdr:to>
    <xdr:graphicFrame macro="">
      <xdr:nvGraphicFramePr>
        <xdr:cNvPr id="2" name="Gráfico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24847</xdr:colOff>
      <xdr:row>262</xdr:row>
      <xdr:rowOff>61291</xdr:rowOff>
    </xdr:from>
    <xdr:to>
      <xdr:col>9</xdr:col>
      <xdr:colOff>480391</xdr:colOff>
      <xdr:row>284</xdr:row>
      <xdr:rowOff>99390</xdr:rowOff>
    </xdr:to>
    <xdr:graphicFrame macro="">
      <xdr:nvGraphicFramePr>
        <xdr:cNvPr id="3" name="Gráfico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xdr:col>
      <xdr:colOff>414130</xdr:colOff>
      <xdr:row>313</xdr:row>
      <xdr:rowOff>69573</xdr:rowOff>
    </xdr:from>
    <xdr:to>
      <xdr:col>7</xdr:col>
      <xdr:colOff>795130</xdr:colOff>
      <xdr:row>327</xdr:row>
      <xdr:rowOff>145773</xdr:rowOff>
    </xdr:to>
    <xdr:graphicFrame macro="">
      <xdr:nvGraphicFramePr>
        <xdr:cNvPr id="5" name="Gráfico 4">
          <a:extLst>
            <a:ext uri="{FF2B5EF4-FFF2-40B4-BE49-F238E27FC236}">
              <a16:creationId xmlns:a16="http://schemas.microsoft.com/office/drawing/2014/main" id="{00000000-0008-0000-01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oneCell">
    <xdr:from>
      <xdr:col>9</xdr:col>
      <xdr:colOff>529881</xdr:colOff>
      <xdr:row>56</xdr:row>
      <xdr:rowOff>100531</xdr:rowOff>
    </xdr:from>
    <xdr:to>
      <xdr:col>10</xdr:col>
      <xdr:colOff>1095274</xdr:colOff>
      <xdr:row>61</xdr:row>
      <xdr:rowOff>59532</xdr:rowOff>
    </xdr:to>
    <mc:AlternateContent xmlns:mc="http://schemas.openxmlformats.org/markup-compatibility/2006" xmlns:a14="http://schemas.microsoft.com/office/drawing/2010/main">
      <mc:Choice Requires="a14">
        <xdr:graphicFrame macro="">
          <xdr:nvGraphicFramePr>
            <xdr:cNvPr id="9" name="idioma_ingles">
              <a:extLst>
                <a:ext uri="{FF2B5EF4-FFF2-40B4-BE49-F238E27FC236}">
                  <a16:creationId xmlns:a16="http://schemas.microsoft.com/office/drawing/2014/main" id="{95873C1F-3007-4208-B72C-760A339F93DA}"/>
                </a:ext>
              </a:extLst>
            </xdr:cNvPr>
            <xdr:cNvGraphicFramePr/>
          </xdr:nvGraphicFramePr>
          <xdr:xfrm>
            <a:off x="0" y="0"/>
            <a:ext cx="0" cy="0"/>
          </xdr:xfrm>
          <a:graphic>
            <a:graphicData uri="http://schemas.microsoft.com/office/drawing/2010/slicer">
              <sle:slicer xmlns:sle="http://schemas.microsoft.com/office/drawing/2010/slicer" name="idioma_ingles"/>
            </a:graphicData>
          </a:graphic>
        </xdr:graphicFrame>
      </mc:Choice>
      <mc:Fallback xmlns="">
        <xdr:sp macro="" textlink="">
          <xdr:nvSpPr>
            <xdr:cNvPr id="0" name=""/>
            <xdr:cNvSpPr>
              <a:spLocks noTextEdit="1"/>
            </xdr:cNvSpPr>
          </xdr:nvSpPr>
          <xdr:spPr>
            <a:xfrm>
              <a:off x="9959631" y="7911031"/>
              <a:ext cx="1827454" cy="911501"/>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9</xdr:col>
      <xdr:colOff>106848</xdr:colOff>
      <xdr:row>2</xdr:row>
      <xdr:rowOff>149346</xdr:rowOff>
    </xdr:from>
    <xdr:to>
      <xdr:col>20</xdr:col>
      <xdr:colOff>130967</xdr:colOff>
      <xdr:row>41</xdr:row>
      <xdr:rowOff>154781</xdr:rowOff>
    </xdr:to>
    <mc:AlternateContent xmlns:mc="http://schemas.openxmlformats.org/markup-compatibility/2006">
      <mc:Choice xmlns:cx4="http://schemas.microsoft.com/office/drawing/2016/5/10/chartex" Requires="cx4">
        <xdr:graphicFrame macro="">
          <xdr:nvGraphicFramePr>
            <xdr:cNvPr id="2" name="Gráfico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9638198" y="511296"/>
              <a:ext cx="8409294" cy="7063460"/>
            </a:xfrm>
            <a:prstGeom prst="rect">
              <a:avLst/>
            </a:prstGeom>
            <a:solidFill>
              <a:prstClr val="white"/>
            </a:solidFill>
            <a:ln w="1">
              <a:solidFill>
                <a:prstClr val="green"/>
              </a:solidFill>
            </a:ln>
          </xdr:spPr>
          <xdr:txBody>
            <a:bodyPr vertOverflow="clip" horzOverflow="clip"/>
            <a:lstStyle/>
            <a:p>
              <a:r>
                <a:rPr lang="es-CR" sz="1100"/>
                <a:t>Este gráfico no está disponible en su versión de Excel.
Si edita esta forma o guarda el libro en un formato de archivo diferente, el gráfico no se podrá utilizar.</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uria Madrigal Castro" refreshedDate="45316.567945486109" createdVersion="6" refreshedVersion="8" minRefreshableVersion="3" recordCount="9266" xr:uid="{00000000-000A-0000-FFFF-FFFF39000000}">
  <cacheSource type="worksheet">
    <worksheetSource name="Tabla1"/>
  </cacheSource>
  <cacheFields count="19">
    <cacheField name="COD_SECTOR" numFmtId="0">
      <sharedItems count="13">
        <s v="Agropecuario"/>
        <s v="Comercio y Servicios"/>
        <s v="Eléctrico"/>
        <s v="Industria Alimentaria"/>
        <s v="Industria Gráfica"/>
        <s v="Mecánica de Vehículos"/>
        <s v="Metal Mecánica"/>
        <s v="Náutico Pesquero"/>
        <s v="Salud, Cultura y Artesanía"/>
        <s v="Tecnología de Materiales"/>
        <s v="Textil"/>
        <s v="Turismo"/>
        <s v="Unidad Didáctica Pedagógica" u="1"/>
      </sharedItems>
    </cacheField>
    <cacheField name="Cod_Subs_actualizada" numFmtId="0">
      <sharedItems count="36">
        <s v="Agricultura"/>
        <s v="Forestales"/>
        <s v="Ganadería"/>
        <s v="Gestión de la Producción Agropecuaria"/>
        <s v="Administración"/>
        <s v="Formación de Docentes"/>
        <s v="Informática y Comunicación"/>
        <s v="Producción y Salud Ocupacional"/>
        <s v="Electricidad y Electrónica"/>
        <s v="Refrigeración y Aire Acondicionado"/>
        <s v="Telecomunicaciones y Telemática"/>
        <s v="Elaboración de Productos Alimenticios"/>
        <s v="Diseño Gráfico"/>
        <s v="Impresión y Reproducciones"/>
        <s v="Enderezado y Pintura"/>
        <s v="Operación y Conducción"/>
        <s v="Vehículos Automotores y Bicicletas"/>
        <s v="Construcciones Metálicas"/>
        <s v="Industria del Plástico"/>
        <s v="Mecánica de Precisión"/>
        <s v="Metalurgia"/>
        <s v="Pesca y Acuicultura"/>
        <s v="Transporte vía acuática"/>
        <s v="Cultura"/>
        <s v="Salud y Bienestar"/>
        <s v="Construcción Civil"/>
        <s v="Gestión Ambiental"/>
        <s v="Industria del Mueble"/>
        <s v="Confección de Productos Textiles"/>
        <s v="Alojamiento"/>
        <s v="Gastronomía"/>
        <s v="Servicios Turísticos"/>
        <s v="Idiomas" u="1"/>
        <s v="Mantenimiento y Reparación de Máquinas Textiles" u="1"/>
        <s v="Creación Multimedia" u="1"/>
        <s v="Submarinismo" u="1"/>
      </sharedItems>
    </cacheField>
    <cacheField name="tipunid" numFmtId="0">
      <sharedItems count="22">
        <s v="Brunca"/>
        <s v="Cartago"/>
        <s v="Central Occidental"/>
        <s v="Central Oriental"/>
        <s v="Chorotega"/>
        <s v="Heredia"/>
        <s v="Huetar Caribe"/>
        <s v="Huetar Norte"/>
        <s v="Pacífico Central"/>
        <s v="Regional Cartago" u="1"/>
        <s v="Regional Central Oriental" u="1"/>
        <s v="Regional Heredia" u="1"/>
        <s v="Regional Chorotega" u="1"/>
        <s v="Regional Brunca" u="1"/>
        <s v="Cartago " u="1"/>
        <s v="Brunca " u="1"/>
        <s v="Regional Central Occidental" u="1"/>
        <s v="Regional Huetar Norte" u="1"/>
        <s v="Regional Pacífico Central" u="1"/>
        <s v="Chorotega " u="1"/>
        <s v="Heredia " u="1"/>
        <s v="Regional Huetar Caribe" u="1"/>
      </sharedItems>
    </cacheField>
    <cacheField name="COD_UNIDAD" numFmtId="0">
      <sharedItems count="71">
        <s v="Regional Brunca"/>
        <s v="CFTP de Turrialba"/>
        <s v="CNE en Agricultura Orgánica"/>
        <s v="CNE en Economía Social Solidaria Los Santos"/>
        <s v="Regional Cartago"/>
        <s v="CRP de Naranjo"/>
        <s v="CFTP de Puriscal"/>
        <s v="CNE Granja Modelo"/>
        <s v="CFP Nicoya"/>
        <s v="CNE en Agricultura Bajo Riego, Ing. Guillermo E. Iglesias Pacheco"/>
        <s v="Regional Chorotega"/>
        <s v="CFTP de Heredia"/>
        <s v="Regional Heredia"/>
        <s v="CFTP  de Limón"/>
        <s v="CRP de Guácimo"/>
        <s v="Regional Huetar Atlántica"/>
        <s v="CFP de Sarapiquí"/>
        <s v="CFP de Upala"/>
        <s v="Regional Huetar Norte"/>
        <s v="CFP Orotina"/>
        <s v="CRP de Puntarenas"/>
        <s v="CRP de Liberia"/>
        <s v="CRP de San Carlos"/>
        <s v="CRP La Marina"/>
        <s v="CFTP de Puntarenas"/>
        <s v="CFP Talamanca"/>
        <s v="Regional Pacifico Central"/>
        <s v="CFTP  de Alajuela"/>
        <s v="CFTP  de Grecia"/>
        <s v="CFTP  de Desamparados"/>
        <s v="CFTP de Hatillo"/>
        <s v="CFTP de León XIII"/>
        <s v="CFTP de Pavas"/>
        <s v="CFTP de Tirrases"/>
        <s v="CNE del Sector Comercio y Servicios"/>
        <s v="CFPL de Heredia"/>
        <s v="CFP Valverde Vega"/>
        <s v="CFTP de Florida Sur"/>
        <s v="CFTP de Zetillal"/>
        <s v="CNE en Turismo"/>
        <s v="CNE Industria Gráfica y del Plástico"/>
        <s v="CDT Telemática y Microelectrónica'"/>
        <s v="CDT Industria Alimentaria"/>
        <s v="CFP San Ramón"/>
        <s v="CNE en Procesos Artesanales"/>
        <s v="CNP Francisco J. Orlich"/>
        <s v="CNE  Autotrónica"/>
        <s v="CDT Metalmecánica"/>
        <s v="CRP de Limón"/>
        <s v="CNE Náutico Pesquero"/>
        <s v="CNE para la Industria Textil"/>
        <s v="Brunca" u="1"/>
        <s v="Chorotega" u="1"/>
        <s v="Heredia" u="1"/>
        <s v="Huetar Atlántica" u="1"/>
        <s v="Huetar Norte" u="1"/>
        <s v="Cartago" u="1"/>
        <s v="Pacifico Central" u="1"/>
        <s v="CRP de San Isidro" u="1"/>
        <s v="CFTP de Mora" u="1"/>
        <s v="CNE en Agricultura Bajo Riego" u="1"/>
        <s v="CRP de Río Claro" u="1"/>
        <s v="Centro de Formación de Cartago" u="1"/>
        <s v="Centro de Formación de Coto Brus" u="1"/>
        <s v="CFTP de Cartago" u="1"/>
        <s v="CFTP de Paraíso" u="1"/>
        <s v="Regional Central Occidental" u="1"/>
        <s v="Regional Central Oriental" u="1"/>
        <s v="CRP de Santa Cruz" u="1"/>
        <s v="CFP de Osa" u="1"/>
        <s v="CNE en Electrónica" u="1"/>
      </sharedItems>
    </cacheField>
    <cacheField name="SEXO" numFmtId="0">
      <sharedItems count="4">
        <s v="Hombre"/>
        <s v="Mujer"/>
        <s v="Otro"/>
        <s v="No indicado" u="1"/>
      </sharedItems>
    </cacheField>
    <cacheField name="Nv_ACADe" numFmtId="0">
      <sharedItems count="8">
        <s v="Ninguno"/>
        <s v="Primaria Completa"/>
        <s v="Primaria Incompleta"/>
        <s v="Secundaria Completa"/>
        <s v="Secundaria Incompleta"/>
        <s v="Superior"/>
        <s v="Superior Incompleta"/>
        <s v="No Especificado"/>
      </sharedItems>
    </cacheField>
    <cacheField name="Nivel_academico_agrupado" numFmtId="0">
      <sharedItems containsBlank="1" count="5">
        <s v="Otro"/>
        <s v="Primaria"/>
        <s v="Secundaria"/>
        <s v="Superior"/>
        <m u="1"/>
      </sharedItems>
    </cacheField>
    <cacheField name="q" numFmtId="0">
      <sharedItems count="12">
        <s v="De 55 a 59"/>
        <s v="De 35 a 39"/>
        <s v="De 45 a 49"/>
        <s v="De 50 a 54"/>
        <s v="De 60 a 64"/>
        <s v="De 65 ó mas"/>
        <s v="De 25 a 29"/>
        <s v="De 40 a 44"/>
        <s v="De 30 a 34"/>
        <s v="De 20 a 24"/>
        <s v="De 15 a 19"/>
        <s v="#¡NULO!" u="1"/>
      </sharedItems>
    </cacheField>
    <cacheField name="NOM_PROGRA" numFmtId="0">
      <sharedItems count="5140">
        <s v="GENERALIDADES EN LA ELABORACION ABONOS ORGANICOS"/>
        <s v="LABORES AGRONÓMICAS EN EL CULTIVO DEL CAFÉ"/>
        <s v="EJES PRINCIPALES DE LAS BUENAS PRÁCTICAS EN LA AGRICULTURA"/>
        <s v="MANEJO DE LA NUTRICIÓN DE LA PLANTAS MEDIANTE FERTIRRIGACIÓN"/>
        <s v="NUTRICIÓN DEL SUELO Y FOLIAR EN EL CULTIVO DEL CAFÉ"/>
        <s v="TÉCNICAS PARA LA PREPARACIÓN DE SOLUCIONES NUTRITIVAS EN CULTIVOS HIDROPÓNICOS"/>
        <s v="MANEJO INTEGRADO DE PLAGAS Y ENFERMEDADES DEL CAFÉ"/>
        <s v="ELABORACIÓN DE BIOINSUMOS PARA EL CULTIVO DE HORTALIZAS"/>
        <s v="PRINCIPIOS GENERALES DE LAS BUENAS PRACTICAS AGRICOLAS"/>
        <s v="DISEÑO DE JARDINES CIRCULARES"/>
        <s v="IDENTIFICACIÓN DE PLANTAS ORNAMENTALES EN JARDINES TROPICALES"/>
        <s v="PROPAGACIÓN VEGETATIVA Y CONTROL DE PLAGAS EN ESPECIES ORNAMENTALES Y MEDICINALES."/>
        <s v="CONTROL DE PLAGAS EN PRODUCTOS ORGÁNICOS"/>
        <s v="ELEMENTOS DE FORMACIÓN DE ÁRBOLES FRUTALES Y ORNAMENTALES"/>
        <s v="FORMACIÓN DE ÁRBOLES FRUTALES Y ORNAMENTALES"/>
        <s v="BIOINSUMOS PARA LECHERIA"/>
        <s v="DIAGNÓSTICO MICROBIOLÓGICO Y PLAN DE CONTROL BIOLÓGICO PARA FRUTA DE PAN"/>
        <s v="COMPOSTAJE DE RESIDUOS DE BROZA DE CAFE"/>
        <s v="IMPLEMENTACIÓN DE MEJORAS EN EL SISTEMA DE REPRODUCCIÓN DE MICROORGANISMOS BENÉFICOS"/>
        <s v="PLAN DE USO DE CONTROLADORES BIOLÓGICOS BASADOS EN DIAGNÓSTICOS MICROBIOLÓGICOS Y FITOPATOLÓGICOS"/>
        <s v="BIOPROSPECCIÓN DE MICROORGANISMOS EN SUELOS Y BIOLES PARA PRODUCCIÓN DE PIÑA Y YUCA ORGÁNICA"/>
        <s v="PRODUCCIÓN DE HONGOS BENÉFICOS PARA EL CONTROL DE FITOPATÓGENOS"/>
        <s v="PRODUCCIÓN DE MICROORGANISMOS BENEFICOS EN UN PROCESO DE LABORATORIO ESTANDARIZADO"/>
        <s v="PLAN DE CONTROL BIOLÓGICO EN CAFÉ BASADO EN DIAGNÓSTICOS MICROBIOLÓGICOS"/>
        <s v="PROTOCOLO DEL CULTIVO DE HONGOS OSTRA EN ASERRÍN"/>
        <s v="INFRAESTRUCTURA PARA UNA PLANTA DE PRODUCCION HONGO OSTRA"/>
        <s v="PROCESO DE PRODUCCION DE HONGOS OSTRA EN LA PLANTA"/>
        <s v="ADECUACIÓN DE PLANTA PARA CULTIVO DE HONGOS OSTRA"/>
        <s v="MEJORAS EN LOS PROCESOS PRODUCTIVOS, ALMACENAMIENTO Y VIDA UTIL DE BIOINSUMOS"/>
        <s v="ESTABLECIMIENTO DE UN PROTOCOLO PARA LA PRODUCCIÓN DE BIOINSUMOS PARA EL CONTROL DE PLAGAS"/>
        <s v="PROTOCOLO PARA LA ESTANDARIZACIÓN DE PRODUCCIÓN DEE HONGOS OSTRA"/>
        <s v="PROTOCOLO PARA LA ESTANDARIZACIÓN DEL CULTIVO DE BACTERIAS BENÉFICAS"/>
        <s v="DIAGNÓSTICO MICROBIOLÓGICO Y PLAN DE CONTROL BIOLÓGICO EN CULTIVOS DE HORTALIZAS Y PASTOS"/>
        <s v="PRODUCCIÓN DE MICELIO DE HONGO OSTRA EN ARROZ Y MIJO"/>
        <s v="DISEÑO DE PLANTACIÓN DE CÍTRICOS"/>
        <s v="ACTUALIZACIÓN TÉCNICA EN LA PRODUCCIÓN DEL CULTIVO DE AGUACATE"/>
        <s v="ACTUALIZACIÓN EN EL MANEJO HIDROPÓNICO DEL CULTIVO DE TOMATE"/>
        <s v="MANEJO INTEGRADO DE PLAGAS Y ENFERMEDADES EN CAFÉ"/>
        <s v="ACTUALIZACIÓN EN EL MANEJO AGRÓNÓMICO DEL CULTIVO DE AGUACATE"/>
        <s v="MANEJO INTEGRADO DE PLAGAS Y ENFERMEDADES EN EL CULTIVO DE LA FRESA"/>
        <s v="MEJORAS EN EL MANEJO INTEGRADO DE PLAGAS"/>
        <s v="MANEJO DE SISTEMA DE PODA EN EL CULTIVO DE AGUACATE"/>
        <s v="NUTRICIÓN DE AGUACATE EN ETAPAS DE VIVERO"/>
        <s v="GENERALIDADES Y ELABORACIÓN DE ABONOS ORGÁNICOS"/>
        <s v="MANEJO DE LA NUTRICIÓN DE LAS PLANTAS MEDIANTE FERTIRRIGACIÓN"/>
        <s v="ESTRATEGIAS PARA EL MANEJO POSCOSECHA EN EL CENTRO DE ACOPIO."/>
        <s v="MANEJO SEGURO DE PRODUCTOS FITOSANITARIOS"/>
        <s v="PRODUCCIÓN DE BIOLES PARA EL CULTIVO DEL CAFÉ"/>
        <s v="ASPECTOS DE MANEJO DE LA SOLUCION NUTRITIVA EN FRESA"/>
        <s v="POSCOSECHA EN CENTROS DE ACOPIO"/>
        <s v="ESTABLECIMIENTO DE UN PROGRAMA DE FERTILIZACIÓN EN AGUACATE"/>
        <s v="FERTILIZACION DEL CULTIVO DE HORTALIZAS."/>
        <s v="MANEJO INTEGRADO DE PLAGAS Y ENFERMEDADES EN EL CULTIVO DE FRESA"/>
        <s v="PRÁCTICAS FITOSANITARIAS EN EL CULTIVO DEL CAFÉ"/>
        <s v="PREPARACIÓN DE SOLUCIÓN NUTRITIVA EN CULTIVO DE LA FRESA"/>
        <s v="PRODUCCIÓN DE ALMÁCIGOS DE HORTALIZAS."/>
        <s v="REGISTROS Y TRAZABILIDAD EN LA ACTIVIDAD PRODUCTIVA"/>
        <s v="MANEJO DE BODEGAS DE AGROQUIMICOS"/>
        <s v="PRODUCCIÓN DE BIOFERMENTOS EN CAFÉ"/>
        <s v="PROGRAMA DE FERTILIZACIÓN PARA EL CULTIVO FRESA SEGÚN SUS REQUERIMIENTOS"/>
        <s v="ASPECTOS GENERALES DE LA ELABORACIÓN DE INSUMOS ORGÁNICOS"/>
        <s v="ELEMENTOS DE MANEJO DE LA LOMBRIZ ROJA"/>
        <s v="SUSTANCIAS VEGETALES PARA EL MANEJO DE PLAGAS"/>
        <s v="MANEJO INTEGRADO DE PLAGAS Y ENFERMEDADES EN EL CULTIVO DE AGUACATE"/>
        <s v="MUESTREO COMPUESTO DE SUELOS Y USO DE SIG"/>
        <s v="ASPECTOS DEL MANEJO DE LA LOMBRIZ ROJA"/>
        <s v="BPA PARA UNA MEJOR MANIPULACIÓN, APLICACIÓN Y DESCARTE DE RESIDUOS DE PLAGUICIDAS"/>
        <s v="ASPECTOS HIDROPÓNICOS EN LECHUGA"/>
        <s v="PRODUCCIÓN DE ABONO ORGÁNICO"/>
        <s v="ESTANDARIZACIÓN DE REGISTROS AGRICOLAS EN EL CULTVO DE PLANTAS ORNAMENTALES"/>
        <s v="MANEJO DE PLAGAS POR MEDIO DE EXTRACTOS MICROBIALES Y VEGETALES."/>
        <s v="ASPECTOS DEL MANEJO DE PLAGAS EN LOS CULTIVOS"/>
        <s v="MANEJO DE CULTIVO EN BANCALES"/>
        <s v="PRODUCCIÓN DE ALMÁCIGOS DE TOMATE"/>
        <s v="PREPARACIÓN DE SOLUCIÓN NUTRITIVA EN CULTIVOS DE HOJAS"/>
        <s v="MANEJO DE PLAGAS POR MEDIO DE EXTRACTOS VEGETALES"/>
        <s v="MANEJO DEL SISTEMA DE PODAS EN EL CULTIVO DE AGUACATE"/>
        <s v="ASPECTOS GENERALES DE LA ELABORACIÓN DE BIOLES"/>
        <s v="ASPECTOS DE MANEJO DE LA TÉCNICA DE RAÍZ FLOTANTE."/>
        <s v="CROQUIS Y ÁREAS DE PRODUCCIÓN EN LA EMPRESA AGROPECUARIA"/>
        <s v="PREPARACIÓN DE BIOMEZCLA PARA USO AGRÍCOLA"/>
        <s v="ASPECTOS EN LA PREPARACIÓN DEL ALIMENTO DE LA LOMBRIZ ROJA"/>
        <s v="CONTROL DE PLAGAS Y ENFERMEDADES  EN  AGUACATE"/>
        <s v="NUTRICIÓN Y MANEJO DE  PLAGAS EN HORTALIZAS"/>
        <s v="NUTRICIÓN Y SISTEMAS DE PODA  EN AGUACATE"/>
        <s v="ASPECTOS DE LA PRODUCCIÓN HIDROPÓNICA DE HORTALIZAS"/>
        <s v="PRODUCCIÓN DE HORTALIZAS HIDROPÓNICAS"/>
        <s v="PRODUCCIÓN DE SUSTRATOS Y SOLUCIONES NUTRITIVAS HIDROPÓNICAS"/>
        <s v="MANEJO DESECHOS Y TRANSFORMACIÓN    DE RESIDUOS CON LOMBRICULTURA"/>
        <s v="PRODUCCIÓN DE ABONO TIPO COMPOST Y BOCASHI"/>
        <s v="FUNDAMENTOS DE MICROPROPAGACIÓN DE PLANTAS"/>
        <s v="MANEJO PREVENTIVO DE HLB EN CÍTRICOS"/>
        <s v="PRÁCTICAS AGRONÓMICAS EN PLANTACIÓN DE CÍTRICOS"/>
        <s v="NUTRICIÓN DEL SUELO Y FOLIAR EN EL CULTIVO DE CAFÉ"/>
        <s v="GENERALIDADES Y ELABORACION DE ABONOS ORGÁNICOS"/>
        <s v="MANEJO DEL SUELO Y ENCALADO EN EL CULTIVO DEL CAFÉ"/>
        <s v="PRODUCCIÓN DE BIOINSUMOS"/>
        <s v="MANEJO DEL SISTEMA DE PODA EN EL CULTIVO DE AGUACATE"/>
        <s v="ASPECTOS DEL MANEJO AGRONÓMICO DEL CULTIVO DE AGUACATE"/>
        <s v="MANEJO AGRONOMICO DEL CULTIVO DE AGUACATE"/>
        <s v="MANEJO DE INGERTO DE AGUACATES"/>
        <s v="RECONOCIMIENTO Y ACTUALIZACIÓN  DE LA ELABORACIÓN Y USOS DEL ABONO ORGÁNICO"/>
        <s v="DISEÑO Y MANTENIMIENTO DE JARDINES Y EN ZONAS VERDES."/>
        <s v="GENERALIDADES EN LA ELABORACIÓN DE BIOINSUMOS Y ABONOS ORGÁNICOS"/>
        <s v="USO DE BIOINSUMOS EN LA EMPRESA AGRÍCOLA"/>
        <s v="PRODUCCIÓN DE BIOINSUMOS PARA VIVERO ORNAMENTAL"/>
        <s v="MANEJO DE BIOINSUMOS EN LA EMPRESA AGRÍCOLA"/>
        <s v="DISEÑO DE UN SISTEMA DE CULTIVO HORTÍCOLA EN LA EMPRESA AGRÍCOLA"/>
        <s v="BUENAS PRÁCTICAS AGRÍCOLAS EN EL CULTIVO DEL FRIJOL"/>
        <s v="NUTRICIÓN AL SUELO Y FOLIAR EN EL CULTIVO DE CAFÉ"/>
        <s v="FERTILIZACIÓN Y ESTIMACIÓN DE COSECHA EN EL CULTIVO DE CAFÉ"/>
        <s v="MEJORAS EN LA PRODUCCIÓN DE CULTIVOS HORTÍCOLAS"/>
        <s v="DISEÑO Y ESTABLECIMIENTO DE PLANTACIONES DE CACAO."/>
        <s v="FORMULACIÓN DE FERTILIZANTES HIDROSOLUBLES PARA CHILE"/>
        <s v="NUTRICIÓN DE CITRICOS EN ETAPAS DE VIVERO"/>
        <s v="MANEJO PREVENTIVO DEL HLB EN CÍTRICOS"/>
        <s v="PRÁCTICAS AGRONÓMICAS EN PLANTACIONES DE CÍTRICOS"/>
        <s v="NUTRICIÓN VEGETAL DE PLANTAS ORNAMENTALES"/>
        <s v="PLAGAS Y ENFERMEDADES EN ESPECIES ORNAMENTALES"/>
        <s v="DISEÑO Y MANTENIMIENTO EN JARDÍNES"/>
        <s v="MANEJO INTEGRADO DE PLAGAS EN JARDÍNES"/>
        <s v="PREPARACIÓN DE SUSTRATO PARA LA SIEMBRA DE LAS PLANTAS"/>
        <s v="NUTRICIÓN DEL CULTIVO DE HORTENSIA"/>
        <s v="MANEJO INTEGRADO DE PLAGAS Y ENFERMEDADES EN PAPAYA."/>
        <s v="LABORES AGRONÓMICAS EN EL CULTIVO DE PAPAYA."/>
        <s v="PROGRAMA DE NUTRICIÓN EN EL CULTIVO DE PAPAYA."/>
        <s v="ACTUALIZACIÓN EN EL MANEJO DEL CULTIVO DE PAPAYA Y USO DE BIOINSUMOS"/>
        <s v="PRODUCCIÓN DE BIOINSUMOS Y MANEJO DE PLAGAS EN EL CULTIVO DE PAPAYA"/>
        <s v="PROGRAMA DE NUTRICIÓN EN EL CULTIVO DE PLÁTANO."/>
        <s v="MANEJO AGRONÓMICO DE SEMILLEROS Y CULTIVOS"/>
        <s v="PROGRAMA DE NUTRICIÓN EN EL CULTIVO DE PLÁTANO"/>
        <s v="MANEJO Y MEJORA DE SISTEMAS DE COMPOSTEO CON LA AYUDA DE MICROORGANISMOS BENEFICOS"/>
        <s v=" FORMULACION DE ABONO COMPOST CON EXCEDENTES PLANTAS ORNAMENTALES"/>
        <s v="MANEJO INTEGRADO DE ENFERMEDADES Y NUTRICIÓN ORGÁNICA EN CACAO"/>
        <s v="PROCESO DE FERMENTACIÓN DE CACAO, TOMANDO EN CUENTA LAS BUENAS PRÁCTICAS DE MANEJO."/>
        <s v="NUTRICIÓN Y TIPOS DE PODA EN EL CULTIVO DE CACAO"/>
        <s v="PRÁCTICAS PARA EL TRASPLANTE Y SANEAMIENTO DE ORQUÍDEAS"/>
        <s v="PRÁCTICAS PARA EL MANEJO DE CACAO EN PRODUCCIÓN PRIMARIA Y POS-COSECHA"/>
        <s v="NUTRICIÓN TRADICIONAL EN ORQUÍDEAS"/>
        <s v="MANEJO INTEGRADO DE PLAGAS Y ENFERMEDADES EN RAÍCES Y TUBÉRCULOS"/>
        <s v="PROGRAMA DE NUTRICIÓN EN EL CULTIVO DE RAÍCES Y TUBÉRCULOS"/>
        <s v="IMPLEMENTACIÓN DE TÉCNICAS PARA UN ADECUADO MANEJO DE INSUMOS ORGÁNICOS EN CULTIVOS"/>
        <s v="MANEJO DE DESECHOS ORGÁNICOS Y SUELO AGRÍCOLA"/>
        <s v="MANEJO DEL SUELO Y ENCALADO EN EL CULTIVO DE PAPAYA"/>
        <s v="PROGRAMA DE NUTRICIÓN EN EL CULTIVO DE PAPAYA"/>
        <s v="TÉCNICAS Y PROCEDIMIENTOS EN INJERTACIÓN DE FRUTALES"/>
        <s v="ELABORACIÓN DE SUSTRATOS PARA HORTALIZAS BAJO INVERNADERO"/>
        <s v="LABORES AGRONÓMICAS EN EL CULTIVO DE PAPAYA"/>
        <s v="MUESTREO DE SUELOS PARA FRUTALES Y PALMA ACEITERA"/>
        <s v="MANEJO INTEGRADO DE PLAGAS Y ENFERMEDADES EN PAPAYA"/>
        <s v="CONTROL BIOLÓGICO EN LA PRODUCCIÓN AGRÍCOLA"/>
        <s v="MANEJO DE PLAGUICIDAS Y BIOINSUMOS EN EL CULTIVO DE AGUACATE"/>
        <s v="MANEJO AGRONÓMICO DE DIVERSOS FRUTALES"/>
        <s v="PRODUCCIÓN DE INSUMOS ORGÁNICOS"/>
        <s v="DISEÑO DE JARDINES"/>
        <s v="MANEJO AGRONÓMICO DEL CULTIVO DE AGUACATE"/>
        <s v="CONTROL DE PLAGAS EN EL VIVERO FORESTAL."/>
        <s v="MANEJO DE CAMAS DE GERMINACIÓN EN EL VIVERO FORESTAL"/>
        <s v="MANEJO DE SUSTRATOS EN EL VIVERO FORESTAL"/>
        <s v="EJECUCIÓN DEL TRASPLANTE EN VIVEROS FORESTALES."/>
        <s v="MANEJO DE CAMAS DE GERMINACIÓN EN EL VIVERO."/>
        <s v="MANEJO DE SUSTRATOS EN VIVEROS FORESTALES."/>
        <s v="MANEJO DE SUSTRATOS Y FERTILIZACIÓN EN EL VIVERO FORESTAL"/>
        <s v="MANTENIMIENTO INICIAL DE ARBOLES FORESTALES"/>
        <s v="MANEJO DE ARBOLES FORESTALES EN AREAS RECREATIVAS"/>
        <s v="MANEJO DE ARBOLES EN VIVEROS FORESTALES"/>
        <s v="MANEJO DE SEMILLAS EN VIVEROS FORESTALES"/>
        <s v="TÉCNICAS DE VOLTEO, TROCEO Y DESRAME DE ÁRBOLES CON MOTOSIERRA."/>
        <s v="USO Y MANTENIMIENTO DE LA MOTOSIERRA."/>
        <s v="ESTABLECIMIENTO Y MANEJO DE UNA COMPOSTERA."/>
        <s v="MANEJO DE SEMILLAS Y ÁRBOLES DE GUAYACÁN REAL"/>
        <s v="RALEO EN PLANTACIONES FORESTALES"/>
        <s v="FERTILIZACION DE ARBOLES FORESTALES"/>
        <s v="SIEMBRA DE ARBOLES FORESTALES"/>
        <s v="PRODUCCIÓN DE ABEJAS REINA"/>
        <s v="MANEJO DEL BIENESTAR ANIMAL Y LA NUTRICIÓN EN EQUINOS DE TRABAJO"/>
        <s v="CRIANZA DE ABEJAS REINA"/>
        <s v="ESTRATEGIAS DE ENGORDE PARA BOVINOS"/>
        <s v="MANEJO REPRODUCTIVO DE LA VACA DE CRÍA"/>
        <s v="ALTERNATIVAS NUTRICIONALES EN BOVINOS"/>
        <s v="ALIMENTACIÓN Y NUTRICIÓN DE CERDOS EN LAS DIFERENTES ETAPAS"/>
        <s v="BUENAS PRÁCTICAS EN PRODUCCIÓN DE LECHE"/>
        <s v="FERTILIZACIÓN DE FORRAJES Y CONTROL DE CÉLULAS SOMÁTICAS"/>
        <s v="CRIANZA DE TERNEROS"/>
        <s v="MANEJO SANITARIO Y NUTRICIONAL DE GANADO DE ENGORDE"/>
        <s v="MANEJO Y CONSERVACIÓN DE FORRAJES"/>
        <s v="PRÁCTICAS DE ORDEÑO EN SISTEMAS LECHEROS"/>
        <s v="BUENAS PRÁCTICAS DE ORDEÑO EN LECHERÍA ESPECIALIZADA"/>
        <s v="MANEJO DE PASTURAS PARA SISTEMAS DE PRODUCCIÓN LECHERA"/>
        <s v="PRINCIPIOS DE  ALIMENTACIÓN Y NUTRICIÓN EN BOVINOS DE CARNE"/>
        <s v="PRÁCTICAS DE MANEJO SANITARIO EN ANIMALES DE ENGORDE"/>
        <s v="CAJAS TECNIFICADAS PARA COLMENAS DE ABEJAS."/>
        <s v="FACTORES BÁSICOS EN EL MANEJO Y ALIMENTACIÓN DE NOVILLOS DE ENGORDE"/>
        <s v="ALIMENTACIÓN DE ABEJAS MELÍFERAS"/>
        <s v="MANEJO DE INFESTACIONES DE ÁCAROS EN COLMENAS"/>
        <s v="MANEJO DE PASTURAS PARA SISTEMAS DE PRODUCCION LECHEROS"/>
        <s v="PRÁCTICAS DE MANEJO EN LA PRODUCCIÓN DE PORCINOS"/>
        <s v="PRÁCTICAS DE MANEJO EN TORETES PARA ENGORDE"/>
        <s v="ESTRATEGIAS DE SUPLEMENTACIÓN EN GANADO DE CARNE"/>
        <s v="CRIANZA DE ABEJAS REINAS"/>
        <s v="PRINCIPIOS DE ALIMENTACIÓN Y NUTRICIÓN EN BOVINOS"/>
        <s v="BUENAS PRATICAS EN PRODUCCION DE LECHE"/>
        <s v="CRIANZA Y MANEJO DE REEMPLAZOS EN LECHERÍA"/>
        <s v="ALTERNATIVAS NUTRICIONALES EN GANADO DE LECHE"/>
        <s v="MANEJO NUTRICIONAL DE ABEJAS AFRICANIZADAS"/>
        <s v="PRINCIPIOS DE MANEJO SANITARIO EN GANADERÍA"/>
        <s v="CONTROL SANITARIO INTEGRADO DE COLMENAS DE ABEJAS AFRICANIZADAS"/>
        <s v="MANEJO GENERAL DEL HATO OVINO"/>
        <s v="MANEJO DE PURINES EN EXPLOTACIONES LECHERAS"/>
        <s v="DESARROLLO DE GANADO CAPRINO PARA GESTIONAR LA SOSTENIBILIDAD Y TRAZABILIDAD DEL PROYECTO"/>
        <s v="PRÁCTICAS DE MANEJO DE GANADO BOVINO"/>
        <s v="MANEJO DE PASTURAS PARA SISTEMAS DE PRODUCCIÓN DE CARNE BOVINA"/>
        <s v="PRODUCCIÓN SOSTENIBLE EN GANADERÍA"/>
        <s v="DISEÑO DE INSTALACIONES Y BIOSEGURIDAD EN GRANJAS AVÍCOLAS"/>
        <s v="PRODUCCIÓN DE BIOGAS"/>
        <s v="CRIANZA DE REINAS PARA AUTOABASTECIMIENTO"/>
        <s v="CONDICIONES ADECUADAS EN INSTALACIONES PARA MEJORAR LA PRODUCCIÓN Y REPRODUCCIÓN DEL HATO CAPRINO"/>
        <s v="MEJORAS EN EL MANEJO DE LA CERDA DE CRÍA Y SUS LECHONES"/>
        <s v="MANEJO DE PASTURAS PARA SISTEMAS DE PRODUCCION DE CARNE BOVINA"/>
        <s v="ELABORACIÓN PRÁCTICA DE ENSILAJES DE DIFERENTES FUENTES"/>
        <s v="MANEJO DE CAJA TECNIFICADA EN EL MELIPONARIO."/>
        <s v="MONTAJE Y SECADO DE MARIPOSAS."/>
        <s v="CRIANZA Y MANEJO DE LOS REEMPLAZOS EN LA LECHERIA"/>
        <s v="MANEJO DE GRANJAS AVICOLAS"/>
        <s v="MÓDELO DE PRODUCCIÓN CAPRINA PARA HACIENDA SANTA PAULA"/>
        <s v="MÓDELO DE PRODUCCIÓN CAPRINA PARA RANCHO AVELLANAS"/>
        <s v="MÓDELO DE PRODUCCIÓN CAPRINA PARA LÁCTEOS CAPRILOVE"/>
        <s v="MANEJO DE GRANJAS AVÍCOLAS"/>
        <s v="ASPECTOS DE MANEJO EN LA PRODUCCIÓN LECHE BOVINA"/>
        <s v="PLANTAS HOSPEDERAS PARA PRODUCCION DE PUPAS"/>
        <s v="CRÍA DE GANADO SEMIESTABULADO"/>
        <s v="NUTRICIÓN Y ALIMENTACIÓN EN GANADO DE ENGORDE"/>
        <s v="PRÁCTICAS DE ALIMENTACIÓN EN BOVINOS PARA LA PRODUCCIÓN DE CARNE"/>
        <s v="MANEJO REPRODUCTIVO DE LA VACA LECHERA"/>
        <s v="MANEJO DE LOS RECURSOS FORRAJEROS"/>
        <s v="RECORTE PREVENTIVO DE PEZUÑAS EN GANADO DOBLE PROPÓSITO"/>
        <s v="MANEJO DEL HATO DE CRÍA"/>
        <s v="ALIMENTACIÓN Y NUTRICIÓN PARA ENGORDE DE BOVINOS"/>
        <s v="MANEJO REPRODUCTIVO EN UN SISTEMA DE CRÍA DE BOVINOS"/>
        <s v="MANEJO SANITARIO Y ALIMENTICIO DE LAS GALLINAS EN POSTURA"/>
        <s v="ALTERNATIVAS DE ALIMENTACIÓN Y NUTRICIÓN EN BOVINOS"/>
        <s v="MANEJO DE INFESTACIONES DE NOSEMA SPP"/>
        <s v="METODOLOGÍAS DE MANEJO DE LAS ABEJAS."/>
        <s v="MANEJO ALIMENTICIO PARA EL ENGORDE DE BOVINOS"/>
        <s v="MANEJO DE RECURSOS FORRAJEROS"/>
        <s v="PRINCIPIOS DE MANEJO PRODUCTIVO EN UNA EXPLOTACIÓN PORCINA"/>
        <s v="ELABORACIÓN DE ABONOS ORGÁNICOS PARA PASTURA"/>
        <s v="INSTALACIÓN DE CERCAS ELÉCTRICAS SOLARES"/>
        <s v="MANEJO DE PARASITOIDE EN EL ZOOCRIADERO DE MARIPOSAS"/>
        <s v="ASPECTOS DEL MANEJO DE GRANJA AVÍCOLA"/>
        <s v="MANEJO NUTRICIONAL DE COLMENAS"/>
        <s v="CONTROL DE LA EROSIÓN DEL SUELO EN CULTIVO DE CÚRCUMA."/>
        <s v="IMPLEMENTACIÓN PRÁCTICA DE CONSERVACIÓN DE SUELOS EN AGRICULTURA"/>
        <s v="CONSIDERACIONES AMBIENTALES PARA LA PROTECCIÓN DEL SUELO EN CULTIVO DE CAÑA DE AZÚCAR."/>
        <s v="REDUCCIÓN DE LA EROSIÓN DEL SUELO EN CAÑA DE AZÚCAR."/>
        <s v="CONDUCCION SEGURA DEL TRACTOR AGRICOLA DE LLANTAS"/>
        <s v="REVISIÓN PREVENTIVA DEL TRACTOR AGRÍCOLA"/>
        <s v="SECADO DE CAFÉ EN SECADORES SOLARES."/>
        <s v="TRAZADO DE CURVAS A CONTORNO EN EL CULTIVO DE CAÑA DE AZUCAR"/>
        <s v="USO DE EQUIPOS PARA LA PREPARACIÓN DE SUELOS"/>
        <s v="USO DEL INYECTOR DE FERTILIZANTE VENTURI EN HORTALIZAS"/>
        <s v="MANEJO DE HERRAMIENTAS TECNOLÓGICAS EN LA GESTIÓN AGROEMPRESARIAL."/>
        <s v="MANEJO DE REGISTROS TÉCNICOS ECONÓMICOS EN LA EMPRESA AGROPECUARIA"/>
        <s v="REGISTRO DE LAS TRANSACCIONES EN LA EMPRESA AGRÍCOLA"/>
        <s v="DISEÑO DE REGISTROS TÉCNICOS ECONÓMICOS EN LA EMPRESA AGROPECUARIA"/>
        <s v="FORMULACIÓN DE REGISTROS TÉCNICOS CONTABLES EN LA EMPRESA AGROPECUARIA"/>
        <s v="USO DE REGISTROS EN LA EMPRESA AGRÍCOLA"/>
        <s v="MANEJO DE REGISTROS EN LA EMPRESA AGRÍCOLA"/>
        <s v="USO DE EQUIPOS DE RIEGO PARA LA APLICACIÓN DE FERTILIZANTES"/>
        <s v="USO DE SECADORA SOLAR PARA EL SECADO DE CAFÉ."/>
        <s v="ELEMENTOS DE COSTOS DE PRODUCCIÓN EN LA EMPRESA AGROPECUARIA"/>
        <s v="OBRAS PARA REDUCIR LA EROSIÓN DEL SUELO."/>
        <s v="DISMINUCIÓN DE LA EROSIÓN DEL SUELO EN CULTIVO DE CAFÉ."/>
        <s v="MANTENIMIENTO DEL PLÁSTICO DE COBERTURA EN AMBIENTE PROTEGIDO PARA HORTALIZAS."/>
        <s v="MANEJO DE COSTOS DE PRODUCCIÓN EN LA EMPRESA AGROPECUARIA"/>
        <s v="ELABORACIÓN DE PRESUPUESTOS EN LA EMPRESA AGROPECUARIA"/>
        <s v="DIMENSIONADO DE CAPTACIÓN Y RESERVORIO DE AGUA"/>
        <s v="USO DE REGISTROS TÉCNICO ECONÓMICOS EN LA EMPRESA AGRÍCOLA"/>
        <s v="FACTIBILIDAD PARA LA APLICACIÓN DE AGUA Y BIOLES A PASTOS DE PISO"/>
        <s v="ASPECTOS ECONÓMICO FINANCIEROS DE UN PERFIL DE PROYECTO AGRÍCOLA"/>
        <s v="USO DE LOS SISTEMAS DE RIEGO POR GOTEO"/>
        <s v="ENTORNO DE UN PERFIL DE PROYECTO AGROPECUARIO"/>
        <s v="ASPECTOS DEL ENTORNO DE UN PERFIL DE PROYECTO AGRÍCOLA"/>
        <s v="ELEMENTOS DE COSTOS EN LA EMPRESA AGROPECUARIA"/>
        <s v="OBLIGACIONES TRIBUTARIAS PARA EMPRESAS AGRÍCOLAS"/>
        <s v="REGISTROS CONTABLES EN LA EMPRESA AGROPECUARIA"/>
        <s v="DISTRIBUCIÓN DE AGUA PARA ABREVAR GANADO"/>
        <s v="HERRAMIENTAS PARA UN PLAN ESTRATÉGICO EN LA EMPRESA AGROPECUARIA."/>
        <s v="ELEMENTOS DE LA PLANIFICACIÓN ESTRATÉGICA EN LA EMPRESA AGROPECUARIA"/>
        <s v="PLANIFICACIÓN Y CONTROL EN LA EMPRESA AGROPECUARIA"/>
        <s v="ASPECTOS DE PLANEAMIENTO EN LA EMPRESA AGROPECUARIA"/>
        <s v="COSTOS DE OPERACIÓN Y ELEMENTOS DEL MERCADO EN LA EMPRESA AGRÍCOLA"/>
        <s v="PLAN DE NEGOCIOS EN LA EMPRESA AGROPECUARIA"/>
        <s v="MANEJO DE LIBROS LEGALES Y ACTAS EN LA EMPRESA AGROPECUARIA"/>
        <s v="SELECCIÓN DE EQUIPO DE RIEGO PARA CAFE Y CULANTRO"/>
        <s v="CAPTACIÓN DE AGUAS PARA ARIETE HIDRÁULICO"/>
        <s v="REGISTRO DE MARCA PARA LA EMPRESA AGROPECUARIA"/>
        <s v="USO DE REGISTROS TÉCNICO-ECONÓMICO EN LA EMPRESA AGRÍCOLA"/>
        <s v="BUENAS PRÁCTICAS DE CONSERVACIÓN DE SUELOS"/>
        <s v="MONTAJE DEL SISTEMA DE FERTIRRIEGO PARA EL CULTIVO DE TOMATE"/>
        <s v="REVISION DEL SISTEMA DE RIEGO POR GOTEO EN EL CULTIVO DE TOMATE"/>
        <s v="FACTIBILIDAD PARA EL FUNCIONAMIENTO DEL ARIETE HIDRÁULICO"/>
        <s v="EVALUACION DE SISTEMA DE RIEGO DE ALMACIGO DE CAFÉ Y AGUACATE"/>
        <s v="SELECCIÓN Y CALIBRACIÓN DE EQUIPOS DE FERTIRRIEGO"/>
        <s v="ASPECTOS DEL ESTUDIO TÉCNICO DE UN PERFIL DE PROYECTO AGRÍCOLA"/>
        <s v="ELEMENTOS DE COSTOS EN LA AGROEMPRESA"/>
        <s v="HERRAMIENTAS DE PLANIFICACIÓN EN LA EMPRESA AGROPECUARIA"/>
        <s v="OBLIGACIONES TRIBUTARIAS PARA PRODUCTORES AGROPECUARIOS INSCRITOS COMO PYMPAS"/>
        <s v="ESTRUCTURACIÓN DE UN PERFIL DE PROYECTO PARA LA EMPRESA AGROPECUARIA"/>
        <s v="UTILIZACIÓN DE RIEGO POR GOTEO Y MICROASPERSIÓN PARA USO AGROPECUARIO"/>
        <s v="IMPLEMENTACION PRÁCTICA DE CONSERVACION DE SUELOS EN AGRICULTURA"/>
        <s v="ACTUALIZACION DEL MANUAL DE PUESTO EN LA EMPRESA AGROPECUARIA"/>
        <s v="ESTABLECIMIENTO DE POLÍTICAS EMPRESARIALES EN LA EMPRESA AGRÍCOLA"/>
        <s v="OBLIGACIONES TRIBUTARIAS PARA LA EMPRESA AGROPECUARIA."/>
        <s v="PLANIFICACION Y PRESUPUESTACION DE ACTIVIDADES AGRICOLAS"/>
        <s v="USO DE REGISTROS TÉCNICO-ECONÓMICOS EN LA EMPRESA AGRÍCOLA"/>
        <s v="OBLIGACIONES TRIBUTARIAS PARA LA EMPRESA AGRÍCOLA"/>
        <s v="ESTUDIO TÉCNICO Y ECONÓMICO PARA UN PROYECTO DE PRODUCCIÓN DE PLANTAS AROMÁTICAS"/>
        <s v="CONTROL DE LA ESCORRENTIA DE AGUA SUPERFICAL  PRACTICAS MECANICAS DE CONSERVACION DE SUELOS"/>
        <s v="MANEJO DEL RIEGO DE LAS PLANTAS MEDIANTE EL SISTEMA DE BAJA PRESIÓN"/>
        <s v="ASEGURAMIENTO DE LA CALIDAD MEDIANTE PROTOCOLOS DE BPA EN LA EMPRESA AGRÍCOLA"/>
        <s v="DOCUMENTACIÓN Y REGISTROS CONTABLES PARA EMPRESAS AGRÍCOLAS"/>
        <s v="ELEMENTOS PARA LA ADMINISTRACIÓN DE UNA BUENA PRÁCTICA AGRÍCOLA."/>
        <s v="ESTRATEGIAS DE CRÉDITO EN LA EMPRESA AGROPECUARIA"/>
        <s v="ESTRATEGIAS DE PENETRACIÓN EN LOS SEGMENTOS DE MERCADO IDENTIFICADOS EN LA EMPRESA AGROPECUARIA."/>
        <s v="FORMATOS DE REGISTROS EN LA EMPRESA AGROPECUARIA"/>
        <s v="INVESTIGACIÓN DE SEGMENTOS DE MERCADO EN LA EMPRESA AGROPECUARIA."/>
        <s v="RECURSOS PARA ESTABLECER LAS ESTRATEGIAS DE PENETRACIÓN DE MERCADO EN LA EMPRESA AGROPECUARIA."/>
        <s v="USO DE HERRAMIENTAS TECNOLÓGICAS EN LA EMPRESA AGROPECUARIA"/>
        <s v="USO DE REGISTROS TÉCNICO ECONÓMICO EN LA EMPRESA AGROPECUARIA"/>
        <s v="USO DEL CRÉDITO EN LA EMPRESA AGROPECUARIA."/>
        <s v="CONCEPTOS BÁSICOS CONTABLES EN LA EMPRESA AGROPECUARIA"/>
        <s v="ELEMENTOS DE GESTIÓN DE PROYECTOS EN LA EMPRESA AGROPECUARIA"/>
        <s v="HERRAMIENTAS DEL ANÁLISIS FINANCIERO EN LA EMPRESA AGROPECUARIA"/>
        <s v="MANEJO DE PERFILES DE PROYECTOS AGROPECUARIOS"/>
        <s v="TRÁMITES PARA REGISTRO DE MARCA EN LA EMPRESA AGROPECUARIA"/>
        <s v="USO DE REGISTRO TÉCNICO ECONÓMICO EN LA EMPRESA AGRÍCOLA"/>
        <s v="ELEMENTOS DE GESTIÓN AGROEMPRESARIAL EN LA ORGANIZACIÓN AGROPECUARIA"/>
        <s v="IMPLEMENTACIÓN DE PROGRAMA BANDERA AZUL ECOLÓGICA CATEGORÍA AGROPECUARIO EN FINCA CAFETALERA"/>
        <s v="PROGRAMAS AMBIENTALES PARA AGROEMPRESAS"/>
        <s v="REDACCIÓN DE INFORME DE PROGRAMA BANDERA AZUL ECOLÓGICA CATEGORÍA AGROPECUARIO EN FINCA CAFETALERA"/>
        <s v="REGISTROS ADMINISTRATIVOS PARA CONTROLAR LA PRODUCCIÓN DE CAFÉ"/>
        <s v="REGISTROS DE PRODUCCIÓN INDUSTRIAL PARA CAFÉ TERMINADO"/>
        <s v="ASPECTOS DE REGISTROS ECONÓMICO-TÉCNICO EN LA EMPRESA AGROPECUARIA"/>
        <s v="DISEÑO DE LOGO EN LA EMPRESA AGRÍCOLA"/>
        <s v="DISEÑO Y REGISTRO DE MARCA EN LA EMPRESA AGRÍCOLA"/>
        <s v="ELEMENTOS DEL MERCADEO EN LA EMPRESA AGROPECUARIA"/>
        <s v="ELEMENTOS DE MERCADEO DE PRODUCTOS AGROPECUARIOS"/>
        <s v="MANEJO DE ELEMENTOS CONTABLES EN LA EMPRESA AGRÍCOLA"/>
        <s v="ANÁLISIS DEL ENTORNO DEL PERFIL DE UN PROYECTO AGROTURÍSTICO"/>
        <s v="ASPECTOS DE PERFIL DE PROYECTOS DE INVERSIÓN EN EMPRESAS AGROTURÍSTICAS"/>
        <s v="ASPECTOS DEL ENTORNO DE UN PERFIL DE PROYECTO AGRÍCOLA."/>
        <s v="ASPECTOS ORGANIZACIONALES PARA UN PERFIL DE PROYECTO AGRÍCOLA."/>
        <s v="ELEMENTOS DEL ESTUDIO TÉCNICO PARA UN PERFIL DE PROYECTO AGRÍCOLA"/>
        <s v="ELEMENTOS DEL MERCADO PARA UN PERFIL DE PROYECTO AGRÍCOLA."/>
        <s v="REGISTROS CONTABLES POR PARTIDA SIMPLE EN LA EMPRESA AGROPECUARIA"/>
        <s v="SISTEMAS DE ASEGURAMIENTO DE LA CALIDAD AGROALIMENTARIA EN LA EMPRESA AGROPECUARIA"/>
        <s v="TRAMITOLOGÍA PARA EL REGISTRO DE MARCA DE EMPRESAS AGROPECUARIAS"/>
        <s v="ASPECTOS BÁSICOS DEL MERCADEO DE PRODUCTOS AGROPECUARIOS"/>
        <s v="DESARROLLO DE MANUAL DE PUESTOS EN LA EMPRESA AGROPECUARIA."/>
        <s v="DESARROLLO DE PROCESOS EN LA EMPRESA AGROPECUARIA."/>
        <s v="LIDERAZGO ORGANIZACIONAL EN LA EMPRESA AGROPECUARIA"/>
        <s v="ASPECTOS ADMINISTRATIVOS EN LA EMPRESA AGROPECUARIA"/>
        <s v="ASPECTOS DE PLANIFICACIÓN ESTRATEGICA DE EMPRESAS AGRÍCOLAS"/>
        <s v="CREACIÓN DE EQUIPOS DE AUDITORÍA INTERNA DE CALIDAD EN LA EMPRESA AGROPECUARIA"/>
        <s v="MAPEO Y PLANIFICACIÓN DE LOS PROCESOS DE PRODUCCIÓN EN LA EMPRESA AGRÍCOLA"/>
        <s v="ELEMENTOS DE COSTOS PRODUCTIVOS EN LA EMPRESA AGRÍCOLA"/>
        <s v="ELEMENTOS FINANCIEROS DE UN PERFIL DE PROYECTO AGROPECUARIO"/>
        <s v="REGISTRO DE MARCA EN LA EMPRESA AGRÍCOLA"/>
        <s v="IMPLEMENTACIÓN DE REGISTROS EN LA PRODUCCIÓN DE LÁCTEOS"/>
        <s v="PROCESOS DE CONTROL Y MEJORA CONTINUA PARA EMPRESAS AGROPECUARIAS"/>
        <s v="MÉTODO DE REGISTROS ELECTRÓNICOS EN LA EMPRESA AGROPECUARIA"/>
        <s v="GESTIÓN DE CALIDAD CON ENFOQUE AL CLIENTE EN PROYECTOS AGROTURÍSTICOS"/>
        <s v="ASPECTOS DE COSTOS PRODUCTIVOS EN LA EMPRESA AGROPECUARIA"/>
        <s v="ELEMENTOS ADMINISTRATIVOS EN LA EMPRESA AGROPECUARIA"/>
        <s v="ELEMENTOS DE PLANIFICACIÓN ESTRATEGICA DE EMPRESAS AGRÍCOLAS"/>
        <s v="ESTUDIO DE LOS ASPECTOS DE MERCADO Y FINANCIEROS EN EL PERFIL DE PROYECTO AGROPECUARIO"/>
        <s v="ESTUDIO TECNICO DEL PERFIL DE PROYECTO AGROPECUARIO"/>
        <s v="ELEMENTOS DE LA ESTRUCTURA DE UN PERFIL DE PROYECTO AGRÍCOLA"/>
        <s v="PROMOCIÓN Y NEGOCIACIÓN DE PROYECTOS AGROPECUARIOS"/>
        <s v="ANÁLISIS DE PROCESOS DE TRAZABILIDAD EN LA EMPRESA AGRÍCOLA"/>
        <s v="GESTIÓN DE INVENTARIOS DE MATERIAS PRIMAS EN EMPRESAS AGRÍCOLAS"/>
        <s v="TRÁMITES PARA REGISTRO DE PYME EN LA EMPRESA AGROPECUARIA"/>
        <s v="ASPECTOS DE CALIDAD EN LA EMPRESA AGRÍCOLA"/>
        <s v="GESTIÓN DE COSTOS DE COMERCIALIZACIÓN EN LA EMPRESA AGROPECUARIA"/>
        <s v="CONTROL ECONÓMICO DE PRODUCCIÓN EN LA EMPRESA AGROPECUARIA"/>
        <s v="ELEMENTOS DE COSTOS DE PRODUCCIÓN EN LA EMPRESA AGRÍCOLA"/>
        <s v="ELEMENTOS DE ESTUDIO DE LOS ASPECTOS DE MERCADO Y FINANCIEROS EN EL PERFIL DE PROYECTO AGROPECUARIO"/>
        <s v="ELEMENTOS DE ESTUDIO TECNICO DEL PERFIL DE PROYECTO AGROPECUARIO"/>
        <s v="ELEMENTOS DE PLANEAMIENTO ESTRATÉGICO EN LA EMPRESA AGROPECUARIA"/>
        <s v="MANEJO DE REGISTROS TÉCNICOS Y ECONÓMICOS EN LA EMPRESA AGROPECUARIA"/>
        <s v="ADMINISTRACION DE PROYECTOS AGROPECUARIOS"/>
        <s v="ASPECTOS DE COMERCIALIZACIÓN PARA EMPRESAS AGROPECUARIAS."/>
        <s v="COSTOS DE PRODUCCIÓN EN EMPRESAS AGROPECUARIAS."/>
        <s v="MANEJO DE REGISTROS AGROPECUARIOS EN LA EMPRESA AGROEPCUARIA."/>
        <s v="MANEJO DE REGISTROS ELECTRÓNICOS EN LA EMPRESA AGROPECUARIA"/>
        <s v="MANEJO DE HERRAMIENTAS TECNOLÓGICAS EN LA GESTIÓN AGROEMPRESARIAL"/>
        <s v="USO DE REGISTRO TECNICO ECONOMICO EN LA EMPRESA AGRICOLA"/>
        <s v="FUNCIONES Y DEBERES DE MIEMBROS DE JUNTA DIRECTIVA EN LA EMPRESA AGRÍCOLA"/>
        <s v="LIDERAZGO TRABAJO EN EQUIPO Y MANEJO DE CONFLICTOS EN LA EMPRESA AGROPECUARIA"/>
        <s v="MANEJO DE REUNIONES Y REDACCIÓN DE ACTAS EN LA EMPRESA AGRÍCOLA"/>
        <s v="USO DE REGISTROS ELECTRÓNICOS EN LA EMPRESA AGRÍCOLA"/>
        <s v="ASPECTOS DE LA ORGANIZACIÓN Y DIRECCIÓN EN LA EMPRESA AGRÍCOLA"/>
        <s v="ELEMENTOS DE PLANEACIÓN ESTRATÉGICA EN LA EMPRESA AGROPECUARIA."/>
        <s v="MECANISMOS PARA LA EJECUCIÓN Y CONTROL EN LA EMPRESA AGROPECUARIA."/>
        <s v="CÁLCULO DEL PUNTO DE EQUILIBRIO EN LA EMPRESA AGRÍCOLA"/>
        <s v="ELABORACIÓN DE FLUJO DE CAJA EN LA EMPRESA AGRÍCOLA"/>
        <s v="ELEMENTOS ECONÓMICO FINANCIERO EN UN PERFIL DE PROYECTO AGRÍCOLA"/>
        <s v="MÉTODO DE REGISTROS ELECTRÓNICOS EN LA EMPRESA AGRÍCOLA"/>
        <s v="ELEMENTOS DE MERCADEO EN LA EMPRESA AGROPECUARIA"/>
        <s v="ANÁLISIS DE RENTABILIDAD DE PROCESOS COMERCIALES EN EMPRESAS AGRÍCOLAS"/>
        <s v="CONTROL DE PROCESOS DE PRODUCCIÓN Y MANUFACTURA EN EMPRESAS AGRÍCOLAS"/>
        <s v="DETERMINACIÓN DE COSTOS DE COMERCIALIZACIÓN PARA EMPRESAS AGRÍCOLAS"/>
        <s v="GESTIÓN DE COSTOS EN LA EMPRESA AGROPECUARIA"/>
        <s v="ASPECTOS DE LA MERCADOTECNIA EN LA EMPRESA AGROPECUARIA"/>
        <s v="ASPECTOS DEL PROCESO ADMINISTRATIVO EN LA EMPRESA AGROPECUARIA"/>
        <s v="ELEMENTOS DE PLANIFICACIÓN ESTRATÉGICA EN EMPRESAS AGROPECUARIAS."/>
        <s v="ESTABLECIMIENTO DE LOS COSTOS DE PRODUCCIÓN EN LA EMPRESA AGRÍCOLA"/>
        <s v="MANEJO DE LOS REGISTROS AGROPECUARIOS"/>
        <s v="COSTOS DE PRODUCCIÓN EN LA EMPRESA AGROPECUARIA."/>
        <s v="MANEJO DE DOCUMENTOS EN LA EMPRESA AGROPECUARIA."/>
        <s v="ABASTECIMIENTO DE AGUA EN ABREVADEROS PARA GANADO UTILIZANDO TUBERIAS DE PVC O POLIDUCTO"/>
        <s v="EXCAVAR RESERVORIO PARA EL ALMACENAMIENTO DE AGUA"/>
        <s v="ACUMULAR AGUA DE LLUVIA POR MEDIO DE UN RESERVORIO CONSTRUIDO EN TIERRA E IMPERMEABILIZADO"/>
        <s v="COLOCACION DE EQUIPO DE RIEGO POR GOTEO PARA PASTO DE CORTA"/>
        <s v="FUNCIONES Y DEBERES DE MIEMBROS DE ORGANIZACIONES AGROPECUARIAS"/>
        <s v="TRANSPORTE DE FERTILIZANTE EN EL AGUA DE RIEGO."/>
        <s v="DISTRIBUCIÓN DE EQUIPO DE RIEGO POR GOTEO PARA PASTO DE CORTA"/>
        <s v="ACTUALIZACIÓN DEL MANEJO Y ANÁLISIS DE LOS REGISTROS CONTABLES EN LA EMPRESA"/>
        <s v="APLICACIÓN DE AGUA PARA PASTO DE CORTA UTILIZANDO RIEGO POR ASPERSION"/>
        <s v="ASPECTOS DE EMPRENDIMIENTOS EN LA EMPRESA AGRÍCOLA"/>
        <s v="GENERALIDADES DE LAS FUNCIONES COMERCIALES Y DE CONTROL EN LA EMPRESA AGRÍCOLA"/>
        <s v="CONGREGAR AGUAS DE LLUVIA Y DE NACIENTE EN UN RESERVORIO CONSTRUIDO EN LA TIERRA"/>
        <s v="DISTRIBUCION DE AGUA PARA ABREVAR GANADO"/>
        <s v="MÉTODOS PARA EL ALMACENAMIENTO DE AGUA PARA USO AGROPECUARIO"/>
        <s v="ASPECTOS BÁSICOS DE LOS PLANES ESTRATÉGICOS EN LA ORGANIZACIÓN AGROPECUARIA"/>
        <s v="MANEJO Y ACTUALIZACIÓN DE LIBROS LEGALES Y ACTAS EN LA ORGANIZACIÓN AGROPECUARIA"/>
        <s v="PUESTA EN OPERACION DE EQUIPO DE RIEGO POR ASPERSION PARA PASTO DE CORTA"/>
        <s v="IMPLEMENTACIÓN DE RIEGO POR GOTEO Y MICROASPERSION EN CITRICOS MIXTOS"/>
        <s v="ASPECTOS CONTABLES Y TRIBUTARIOS EN EMPRESAS AGRÍCOLAS"/>
        <s v="CONSTRUCCION DE RESERVORIO PARA ALMACENAR AGUA"/>
        <s v="CONTROL DE LA HUMEDAD DE LAS CAMAS DE LOMBRICES POR MEDIO DE EQUIPO DE RIEGO POR MICROASPERSION"/>
        <s v="SELECCIÓN Y CAPTACIÓN DE FUENTE DE AGUA PARA SISTEMA DE RIEGO"/>
        <s v="CONTROL DE ILUMINACIÓN Y TEMPERATURA PARA PLANTAS ORNAMENTALES EN AMBIENTE PROTEGIDO."/>
        <s v="NECESIDADES HÍDRICAS DE LAS PLANTAS ORNAMENTALES EN CAÑAS, GUANACASTE."/>
        <s v="RIEGO A BAJA PRESIÓN PARA PLANTAS ORNAMENTALES EN AMBIENTE PROTEGIDO."/>
        <s v="ELEMENTOS DEL MERCADO PARA UN PERFIL DE PROYECTO AGRÍCOLA"/>
        <s v="ASPECTOS DEL ESTUDIO DE MERCADO DE UN PROYECTO AGROPECUARIO"/>
        <s v="ASPECTOS DEL ESTUDIO TÉCNICO DE UN PERFIL DE PROYECTO AGROPECUARIO"/>
        <s v="MANEJO EFICENTE Y SEGURO DEL TRACTOR AGRÍCOLA DE LLANTAS"/>
        <s v="DISEÑO DE UN FLUJO DE CAJA PARA EL CULTIVO DE PLÁTANO"/>
        <s v="DISEÑO DE UN PRESUPUESTO OPERATIVO PARA EL CULTIVO DE PLÁTANO"/>
        <s v="IMPLEMENTACIÓN DE SISTEMA DE REGISTROS EN LA EMPRESA AGROPECUARIA"/>
        <s v="REVISION PREVENTIVA DEL TRACTOR AGRÍCOLA DE LLANTAS"/>
        <s v="ELEMENTOS DEL PLANEAMIENTO ESTRATÉGICO"/>
        <s v="GESTIÓN ADMINISTRATIVA EN LA PRODUCCIÓN DE CAMARÓN"/>
        <s v="TECNICAS DE CONDUCCIÓN Y OPERACION PARA COSECHADORA DE ARROZ CON LLANTAS"/>
        <s v="CONTROL DE COSTOS Y EVALUACIÓN DE RESULTADOS EN LA PRODUCCIÓN DE CAMARÓN"/>
        <s v="USO DE REGISTROS TECNICO ECONOMICOS EN LA EMPRESA AGROPECUARIA"/>
        <s v="ALCANCE DE UN PERFIL DE PROYECTO AGRÍCOLA"/>
        <s v="ELEMENTOS DE MERCADO Y TÉCNICO DE UN PERFIL DE PROYECTO AGRICOLA"/>
        <s v="ELEMENTOS TÉCNICO ECONÓMICO DEL PAQUETE TECNOLÓGICO EN PLÁTANO"/>
        <s v="ALMACENAMIENTO DE AGUA PARA RIEGO DE CAFE"/>
        <s v="HERRAMIENTA DE COSTOS Y PRESUPUESTOS EN LA EMPRESA AGRÍCOLA"/>
        <s v="IMPLEMENTACION DEL RIEGO POR ASPERSION EN PASTO DE CORTA"/>
        <s v="RECONSTRUCCIÓN DE CAPTACION DE AGUA SUPERFICIAL"/>
        <s v="RESERVORIO PARA EL ALMACENAMIENTO DE AGUA DE LUUVIA Y DE ESCORRENTÍA"/>
        <s v="ALCANCES DE UN PERFIL DE PROYECTO AGROPECUARIO"/>
        <s v="ELEMENTOS TÉCNICOS Y DE MERCADO DE UN PERFIL DE PROYECTO AGRÍCOLA"/>
        <s v="USO DE EQUIPOS DE RIEGO EN EL CULTIVO DE CHILE"/>
        <s v="SELECCIÓN DE ELEMENTOS PARA SISTEMA DE BOMBEO EN POZO ARTESANAL"/>
        <s v="FUNCIONAMIENTO DE LOS EQUIPOS DE FERTIRRIEGO PARA EL CULTIVO DE PITAHAYA"/>
        <s v="ANÁLISIS DE RENTABILIDAD DE UN PERFIL DE PROYECTO DE COMERCIALIZACIÓN AGRÍCOLA"/>
        <s v="COSTOS Y LOGÍSTICA DEL PERFIL DE PROYECTO DE COMERCIALIZACION AGRÍCOLA"/>
        <s v="ESTRATEGIAS COMERCIALES DEL PERFIL DE PROYECTO DE COMERCIALIZACIÓN AGRÍCOLA"/>
        <s v="HERRAMIENTA DE PLANIFICACIÓN DE LAS ACTIVIDADES AGRÍCOLAS"/>
        <s v="MEJORAMIENTO DEL EQUIPO DE BOMBEO DE AGUA, PARA EL RIEGO EN PASTO DE CORTA"/>
        <s v="USO DE EQUIPOS DE RIEGO EN HORTALIZAS"/>
        <s v="ELEMENTOS DE GESTIÓN EN LA EMPRESA AGROPECUARIA"/>
        <s v="ASPECTOS DE COSTOS Y PRESUPUESTOS EN LA EMPRESA AGRÍCOLA"/>
        <s v="ASPECTOS ORGANIZACIONALES EN LA EMPREA AGROPECUARIA"/>
        <s v="ELEMENTOS DEL ENTORNO DE UN PERFIL DE PROYECTO AGROPECUARIO"/>
        <s v="ELEMENTOS DEL MERCADO PARA EL PEFIL DE PROYECTOS EN LA EMPRESA AGROPECUARIA"/>
        <s v="ARMADO Y FUNCIOMAMIENTO DEL ARIETE HIDRAULICO UNIVERSAL"/>
        <s v="DISTRIBUCION DE EQUIPO DE RIEGO EN EL TERRENO"/>
        <s v="ESTABLECER EL AREA DE RIEGO DE ACUERDO AL CAUDAL DE LA FUENTE DE AGUA"/>
        <s v="FACTIBILIDAD DE IMPLEMENTAR EL USO DE ARIETE HIDRAULICO UNIVERSAL"/>
        <s v="DISTRIBUCIÓN DE EQUIPO DE RIEGO POR ASPERSION PARA BANCO FORRAJERO"/>
        <s v="TECNICA DE AFORO POZO ARTESANAL"/>
        <s v="VARIABLES A CONSIDERAR PARA LA INSTALACIÓN DE EQUIPO DE RIEGO POR ASPERSION"/>
        <s v="FUNCIONAMIENTO DE LOS EQUIPOS DE RIEGO PARA PASTOS"/>
        <s v="MANEJO DE OBLIGACIONES TRIBUTARIAS Y PLAN DE TRABAJO EN LAS PYMPAS"/>
        <s v="MANTENIMIENTO PREVENTIVO DE BOMBAS DE MOCHILA Y MOTOR"/>
        <s v="CUIDADOS Y OPERACIÓN DEL TRACTOR AGRÍCOLA DE LLANTAS ACOPLADO A UN FUMIGADOR"/>
        <s v="PLANTEAMIENTO Y CONFECCIÓN DE DRENES CON MINIEXCABADORA"/>
        <s v="MANEJO DE REGISTROS ECONÓMICOS BÁSICOS EN LA EMPRESA AGROPECUARIA."/>
        <s v="COSTOS DE PRODUCCIÓN EN EL CULTIVO DE PAPAYA."/>
        <s v="MANEJO DE REGISTROS DE INGRESOS Y GASTOS EN LA EMPRESA AGROPECUARIA"/>
        <s v="FUMIGACIÓN EN EL CULTIVO DE BANANO CON EQUIPO TERRESTRE MÓVIL"/>
        <s v="USO DE EQUIPO TOPOGRÁFICO Y MAQUINARIA HIDRÁULICA EN DRENES"/>
        <s v="ELEMENTOS BÁSICOS DE LA ADMINISTRACIÓN EN LA EMPRESA AGROPECUARIA."/>
        <s v="MANEJO Y ANÁLISIS DE REGISTROS ECONÓMICOS EN LA EMPRESA AGROPECUARIA"/>
        <s v=" ASPECTOS BÁSICOS DEL MERCADEO DE PRODUCTOS AGROPECUARIOS"/>
        <s v="MANEJO DE LIBROS LEGALES EN LA EMPRESA AGROPECUARIA"/>
        <s v="REVISION PREVENTIVA DEL TRACTOR Y EQUIPO DE FUMIGACIÓN ACOPLADO A LOS TRES PUNTOS."/>
        <s v="TECNICA DE RECABA DE DRENES TERCIARIOS CON MINIEXCAVADORA"/>
        <s v="ACCIONES DIARIAS Y PROGRAMADAS PARA EL MANTENIMIENTO DEL TRACTOR AGRÍCOLA DE LLANTAS"/>
        <s v="FUMIGACIÓN EN TUBÉRCULOS CON EQUIPOS TERRESTRES MÓVILES ACOPLADOS AL TRACTOR AGRÍCOLA"/>
        <s v="USO DE REGISTROS TÉCNICO ECONÓMICO EN LA EMPRESA AGRÍCOLA"/>
        <s v="ASPECTOS DE EMPRENDIMIENTOS EN LA EMPRESA AGRICOLA"/>
        <s v="ALMACENAMIENTO PARA EL RIEGO CON PURINES"/>
        <s v="ASPECTOS DE REGISTROS EN LA EMPRESA AGRÍCOLA"/>
        <s v="ASPECTOS GENERALES Y ORGANIZATIVOS EN PERFILES DE PROYECTOS AGRÍCOLAS"/>
        <s v="FLUJOGRAMA DE PROCESOS EN LA EMPRESA AGROPECUARIA"/>
        <s v="MANEJO BÁSICO DEL RECURSO HUMANO EN LA EMPRESA AGROPECUARIA"/>
        <s v="ELABORACIÓN DE PRESUPUESTO EN LA ASADA"/>
        <s v="ELEMENTOS DE LA ADMINISTRACIÓN EN ASADAS"/>
        <s v="HERRAMIENTAS ORGANIZACIONALES EN LA ASADA"/>
        <s v="MANEJO E INTERPRETACIÓN DE LOS ESTADOS FINANCIEROS EN ASADAS."/>
        <s v="ADMINISTRACION DE CALIDAD DE PRODUCCION EN LA EMPRESA AGROPECUARIA"/>
        <s v="FLUJOGRAMA DE PROCESO EN LA EMPRESA AGROPECUARIA"/>
        <s v="MANEJO DE REGISTROS EN LA EMPRESA AGROPECUARIA"/>
        <s v="ASPECTOS GENERALES Y ORGANIZATIVOS EN PERFILES DE PROYECTOS PARA EMPRESAS AGROPECUARIAS"/>
        <s v="ECUACION CONTABLE EN LA ASADA"/>
        <s v="ELEMENTOS DE ADMINISTRACIÓN EN LA ASADA"/>
        <s v="ELEMENTOS DE MERCADEO PARA EMPRESAS AGROPECUARIAS"/>
        <s v="ELABORACION DE PRESUPUESTO EN LA ASADA"/>
        <s v="ASPECTOS DEL FLUJOGRAMA DE PROCESOS EN LA ASADA"/>
        <s v="HERRAMIENTAS DE PLANIFICACIÓN EN LA ASADA"/>
        <s v="HERRAMIENTAS DEL ANÁLISIS FINANCIERO EN LA ASADA"/>
        <s v="ELEMENTOS DE PERFILES DE PROYECTOS EN LA EMPRESA AGROPECUARIA"/>
        <s v="ELEMENTOS DE MERCADEO PARA LA EMPRESA AGROPECUARIA"/>
        <s v="ECUACION CONTABLE EN LA EMPRESA AGROPECUARIA"/>
        <s v="HERRAMIENTAS ORGANIZACIONES EN LA EMPRESA AGROPECUARIA"/>
        <s v="INTERPRETACIÓN DE ESTADOS FINANCIEROS EN LA ASADA"/>
        <s v="MANEJO DE INVENTARIO EN LA ASADA"/>
        <s v="MANEJO DE INVENTARIOS EN LA ASADA"/>
        <s v="DRENAJE PARA CULTIVO DE GUAYABA"/>
        <s v="CONSTRUCCION DE SISTEMA DE TRATAMIENTO DE AGUAS MEDIANTE SEPARACION DE SOLIDOS"/>
        <s v="IDENTIFICACION DE LAS FUNCIONES DE JUNTA DIRECTIVA Y FISCAL EN LA ASADA"/>
        <s v="MANEJO DE LIBROS LEGALES EN LA ASADA"/>
        <s v="DEBERES Y OBLIGACIONES DE MIEMBROS DE JUNTA DIRECTIVA Y FISCALIA EN LA ASADA"/>
        <s v="MANEJO  Y USO DE LIBROS LEGALES EN LA ASADA"/>
        <s v="FUNCIONES Y ATRIBUCIONES DE MIEMBROS DE JUNTA DIRECTIVA Y FISCAL EN LA ASADA"/>
        <s v="USO Y MANEJO DE LIBROS LEGALES EN ASADAS"/>
        <s v="DEBERES Y DERECHOS DE MIEMBROS DE JUNTA DIRECTIVA Y FISCAL EN LA ASADA"/>
        <s v="LIBROS LEGALES EN LA ASADA"/>
        <s v="MANEJO DE LIBROS LEGALES EN ASADAS"/>
        <s v="SELECCIÓN DEL SISTEMA DE RIEGO PARA EL CULTIVO DE AGUACATE"/>
        <s v="ELEMENTOS DE PLANIFICACIÓN EN ASADAS"/>
        <s v="TÉCNICAS DE SERVICIO A LA CLIENTELA"/>
        <s v="TÉCNICAS DE SERVICIO AL CLIENTE Y MERCADEO."/>
        <s v="ESTRATEGIAS DE MODELO DE NEGOCIO EN UN MERCADO CAMBIANTE."/>
        <s v="SERVICIO AL CLIENTE CON ACTITUD POSITIVA"/>
        <s v="TÉCNICAS DE SERVICIO AL CLIENTE"/>
        <s v="TÉCNICAS PARA LA SOLUCIÓN DE CONFLICTOS Y EL TRABAJO EN EQUIPO"/>
        <s v="CONTABILIDAD BÁSICA PARA PYMES"/>
        <s v="CONTABILIDAD GENERAL PARA PYMES"/>
        <s v="ELEMENTOS PARA OPTIMIZAR EL SERVICIO A LA CLIENTELA"/>
        <s v="COMO ADMINISTRAR EFICIENTEMENTE UNA CAFETERÍA."/>
        <s v="INTERPRETACIÓN DE ESTADOS FINANCIEROS EN UNA COOPERATIVA DE SERVICIOS MÚLTIPLES"/>
        <s v="CONTABILIDAD BÁSICA PARA UNA ASADA"/>
        <s v="COMO ADMINISTRAR EFICIENTEMENTE UNA FINCA AGRICOLA."/>
        <s v="USO DEL MARKETING DIGITAL PARA LA EXPOSICIÓN DE MARCA"/>
        <s v="HABILIDADES BLANDAS PARA POTENCIAR EL TALENTO HUMANO EN UNA EMPRESA AGROPECUARIA."/>
        <s v="FORTALECIMIENTO DEL SERVICIO A LA CLIENTELA."/>
        <s v="HABILIDADES BLANDAS PARA MEJORAR LAS RELACIONES INTERPERSONALES EN EL TRABAJO."/>
        <s v="COMO PONER EN PRÁCTICA LAS HABILIDADES BLANDAS PARA POTENCIAR EL TALENTO HUMANO."/>
        <s v="HERRAMIENTAS PARA ROBUSTECER LA ATENCIÓN AL USUARIO EN EL ÁREA DE SALUD"/>
        <s v="ESTRATEGIAS DE MERCADEO PARA ATRAER CLIENTES NUEVOS"/>
        <s v="ESTRATEGIAS PARA UNA GESTIÓN DE COBRO EFICIENTE."/>
        <s v="FORTALECIMIENTO DE LA ATENCIÓN AL USUARIO EN LAS MUNICIPALIDAD"/>
        <s v="ESTRATEGIAS DE MARKETING PARA LA COMERCIALIZACIÓN EFECTIVA DE MAKEUP Y SKIN CARE"/>
        <s v="CONTROL Y PROYECCIÓN DEL EFECTIVO EN UNA EMPRESA AGROPECUARIA."/>
        <s v="FORTALECIMIENTO DEL MERCADEO Y DEL SERVICIO A LA CLIENTELA."/>
        <s v="CONTABILIDAD BÁSICA PARA UNA PYMES COMERCIAL"/>
        <s v="HABILIDADES BLANDAS PARA EL DESARROLLO DEL TALENTO HUMANO EN LA INDUSTRIA"/>
        <s v="ADMINISTRACIÓN GENERAL DE UNA MICROEMPRESA"/>
        <s v="CONTABILIDAD BÁSICA COMERCIAL"/>
        <s v="ESTRATEGIAS DE MOTIVACIÓN LABORAL."/>
        <s v="UTILIZACIÓN Y CREACIÓN DE CONTENIDO DE VALOR ADECUADO PARA REDES SOCIALES"/>
        <s v="SERVICIO A LA CLIENTELA EFICIENTE EN ESTACIONES DE SERVICIO"/>
        <s v="CÓMO ADMINISTRAR UNA MICROEMPRESA"/>
        <s v="CONTROLES CONTABLES PARA GESTIONAR PRESUPUESTOS"/>
        <s v="MEJORAMIENTO DE LA CALIDAD DEL SERVICIO DE LA FUERZA DE VENTAS"/>
        <s v="CONTABILIDAD COMERCIAL PARA PYMES"/>
        <s v="COMO REALIZAR UN EFICIENTE GESTIÓN ADMINISTRATIVA Y FINANCIERA EN UN PYME."/>
        <s v="GESTIÓN TRIBUTARIA Y FINANCIERA DEL IMPUESTO"/>
        <s v="HABILIDADES BLANDAS PARA EL DESARROLLO DEL TALENTO HUMANO."/>
        <s v="MOTIVACIÓN, UNA HERRAMIENTA PARA EL DESARROLLO LABORAL."/>
        <s v="FUNDAMENTOS DE LA ADMINISTRACIÓN DOCUMENTAL"/>
        <s v="PROTOCOLO DE SERVICIO AL CLIENTE"/>
        <s v="CARACTERÍSTICAS DE UN ADECUADO SERVICIO"/>
        <s v="APLICACIÓN PRESUPUESTARIA PARA UNA EFICIENTE GESTIÓN DE ACOPIO"/>
        <s v="EMPLEO DE CONCEPTOS BÁSICOS EN EL SERVICIO A LA CLIENTELA."/>
        <s v="CONTROL DE INGRESOS Y GASTOS MEDIANTE EL FLUJO DE CAJA."/>
        <s v="UTILIZACIÓN EFICAZ DE LAS REDES SOCIALES PARA LA EXPANSIÓN DEL NEGOCIO"/>
        <s v="ESTRATEGIAS DE MERCADEO PARA COMERCIALIZACIÓN Y AUMENTO DE VENTAS A TRAVÉS DE REDES SOCIALES"/>
        <s v="HABILIDADES BLANDAS PARA UN MEJOR TRABAJO EN EQUIPO"/>
        <s v="EMPLEO DE HERRAMIENTAS PARA MEJORAR LAS RELACIONES INTERPERSONALES"/>
        <s v="MANEJO ADECUADO DE LAS REDES SOCIALES CON EL FIN DE ATRAER CLIENTES"/>
        <s v="FORTALECIMIENTO DEL SERVICIO AL USUARIO TANTO INTERNO COMO EXTERNO DE LA CCSS"/>
        <s v="TIPS PARA UN MANEJO DE PERSONAL ADECUADO"/>
        <s v="HABILIDADES BLANDAS Y COMUNICATIVAS PARA LA RESOLUCIÓN Y MEDIACIÓN DE CONFLICTOS."/>
        <s v="CONCEPTOS BÁSICOS EN VENTAS Y SERVICIO A LA CLIENTELA."/>
        <s v="HABILIDADES BLANDAS PARA PROMOVER UN BUEN TRABAJO EN EQUIPO."/>
        <s v="EMPLEABILIDAD DE BUENAS RELACIONES PERSONALES EN EL AMBIENTE LABORAL"/>
        <s v="ADMINISTRACIÓN EFICIENTE Y RESPONSABLE DE LOS RECURSOS."/>
        <s v="CÓMO ELABORAR UN PRESUPUESTO DE EFECTIVO"/>
        <s v="ESTRATEGIAS DE GESTIÓN DEL TIEMPO Y PRIORIDADES."/>
        <s v="MEJORA DE LAS RELACIONES HUMANAS Y DEL SERVICIO A LA CLIENTELA."/>
        <s v="EMPLEABILIDAD DE BUENAS RELACIONES HUMANAS EN EL AMBIENTE LABORAL"/>
        <s v="MANEJO DE PERSONAL"/>
        <s v="EMPLEABILIDAD DE BUENAS PRÁCTICAS EN EL SERVICIO AL CLIENTE."/>
        <s v="MEJORAMIENTO DE LAS RELACIONES HUMANAS"/>
        <s v="COMO APLICAR EL PROCESO ADMINISTRATIVO PARA UNA EFICIENTE GESTIÓN ADMINISTRATIVA"/>
        <s v="HABILIDADES BLANDAS PARA MEJORAR EL DESARROLLO DEL TALENTO HUMANO EN UNA EMPRESA AGRÍCOLA."/>
        <s v="EFICIENCIA EN LA GESTIÓN DEL TALENTO HUMANO"/>
        <s v="SERVICIO AL CLIENTE DE ALTA CALIDAD"/>
        <s v="SKILLS PARA LA INDUSTRIA MEDICA"/>
        <s v="HABILIDADES BLANDAS PARA EL SECTOR MEDICO"/>
        <s v="APRENDIENDO A VENDER"/>
        <s v="CALIDAD EN LA ATENCIÓN DE PADRES DE FAMILIA"/>
        <s v="EL SERVICIO A LA CLIENTELA UN PLUS PARA LAS ORGANIZACIONES DE BIENES Y SERVICIOS."/>
        <s v="TRABAJO EN EQUIPO COMO ALCANZAR EL ÉXITO EN LAS ORGANIZACIONES MODERNAS."/>
        <s v="ATENCIÓN A LA CLIENTELA UNA ESTRATEGIA DE POSICIONAMIENTO PARA LAS PYMES."/>
        <s v="GESTIÓN DE VENTAS Y MARKETING DIGITAL"/>
        <s v="ELEMENTOS DE MARKETING PARA MIPYMES EN SINTONÍA CON LAS TENDENCIAS ACTUALES"/>
        <s v="DISEÑO DE ESTRATEGIAS DE MERCADEO Y DE SERVICIO AL CLIENTE EJES DE POSICIONAMIENTO DE LA PYME"/>
        <s v="MODELO DE ATENCIÓN A LA CLIENTELA EN EL SECTOR SALUD"/>
        <s v="ACTITUDES PROACTIVAS PARA LA EXCELENCIA EN SERVICIO AL CLIENTE EN LAS MIPYMES"/>
        <s v="HERRAMIENTAS DE INTELIGENCIA ARTIFICIAL PARA LA CREACIÓN DE CONTENIDOS"/>
        <s v="VENTAS Y SERVICIO AL CLIENTE"/>
        <s v="MARKETING Y VENTAS ENFOCADOS EN LA ESTRATEGIA DE SERVICIO"/>
        <s v="DISEÑO DE AUXILIARES CONTABLES DE INGRESOS Y GASTOS EN LA PYME"/>
        <s v="ELEMENTOS BÁSICOS MARKETING PARA MIPYMES"/>
        <s v="FORMALIZACIÓN DE UNA EMPRESA UNA PUERTA HACIA EL MERCADO."/>
        <s v="ACTITUD Y TRABAJO COLABORATIVO, ELEMENTOS ESENCIALES PARA LA GENERACIÓN DE EXPERIENCIAS CLIENTE"/>
        <s v="MARKETING ONLINE"/>
        <s v="HABILIDADES BLANDAS PARA PERSONAL DE EMPRESA MIPYME."/>
        <s v="MEJORANDO LA EXPERIENCIA DEL CLIENTE: SERVICIO A LA CLIENTELA Y MANEJO DE QUEJAS"/>
        <s v="ELEMENTOS BÁSICOS PARA LA FORMALIZACIÓN DE UNA EMPRESA EN COSTA RICA"/>
        <s v="TÉCNICAS DE VENTAS UNA OPORTUNIDAD DE CRECIMIENTO PARA PRODUCTOS EN BISUTERÍA."/>
        <s v="ASPECTOS BÁSICOS DE TRAMITOLOGÍA LABORAL PARA EL SECTOR PYMES EN COSTA RICA."/>
        <s v="COMUNICACIÓN EFECTIVA EN EL SERVICIO AL CLIENTE"/>
        <s v="ESTRATEGIAS DE MERCADEO BÁSICAS PARA PYMES"/>
        <s v="HERRAMIENTAS DE MARKETING DE CONTENIDO PARA SOCIAL MEDIA"/>
        <s v="TÉCNICAS DE VENTAS UNA OPORTUNIDAD DE CRECIMIENTO PARA PRODUCTOS EN PASTELERÍA Y REPOSTERÍA."/>
        <s v="CONTROL ADMINISTRATIVO PARA UNA ADECUADA GESTIÓN DE LOS RECURSOS EN UNA MIPYME."/>
        <s v="EL PRECIO PARA AUMENTAR LA COMPETITIVIDAD DE PRODUCTOS EN CROCHET."/>
        <s v="SERVICIO AL CLIENTE EN REDES SOCIALES"/>
        <s v="ESTRATEGIAS PARA DESARROLLAR NUEVAS ALTERNATIVAS DE INNOVACIÓN COMERCIAL."/>
        <s v="DESARROLLO DE HABILIDADES EN INNOVACIÓN, SERVICIO A LA CLIENTELA, MERCADEO Y VENTAS"/>
        <s v="ESTRATEGIAS Y HERRAMIENTAS EFECTIVAS DE MARKETING PARA EL INCREMENTO DE VENTAS EN UN MIPYMES."/>
        <s v="TRAMITOLOGÍA BÁSICA PARA LA FORMALIZACIÓN DE UNA MIPYMES EN COSTA RICA."/>
        <s v="SERVICIO AL CLIENTE EXCEPCIONAL: MEJORANDO LA EXPERIENCIA DEL CLIENTE"/>
        <s v="SERVICIO AL CLIENTE Y COMUNICACIÓN ESTRATEGICA"/>
        <s v=" MARKETING PUBLICITARIO"/>
        <s v="GESTIÓN DE LA INTELIGENCIA ARTIFICIAL EN EL MARKETING DIGITAL"/>
        <s v="PROCESO ADMINISTRATIVO EN APLICADO A UNA MICROEMPRESA."/>
        <s v="TECNICAS DE MERCADEO Y ATENCION A LA CLIENTELA"/>
        <s v="HERRAMIENTAS PARA LA MEJORA DEL PROCESO DE GESTIÓN ADMINISTRATIVA Y SERVICIOS EN LA MIPYMES"/>
        <s v="HERRAMIENTAS PARA LA SEGMENTACIÓN DE CLIENTES EN UNA MIPYMES."/>
        <s v="CLIMA ORGANIZACIONAL"/>
        <s v="TRAMITES PARA LA FORMALIZACIÓN DE UNA MIPYMES DE TURISMO EN COSTA RICA"/>
        <s v="ESTRATEGIA EFECTIVA DE COMERCIALIZACION DE NEGOCIO"/>
        <s v="GESTIÓN EFECTIVA DE LA COBRANZA EN UNA MIPYMES"/>
        <s v="COMUNICACIÓN DE MERCADEO MEDIANTE INTELIGENCIA ARTIFICIAL"/>
        <s v="HABILIDADES BLANDAS PARA UNA EFICIENTE GESTIÓN ADMINISTRATIVA"/>
        <s v="HERRAMIENTAS PARA FORTALECER EL SERVICIO A LA CLIENTELA INTERNA"/>
        <s v="USO DE LAS REDES SOCIALES DE MANERA EFECTIVA"/>
        <s v="GESTIÓN DE RELACIONES HUMANAS"/>
        <s v="COMPETENCIAS TRANSVERSALES PARA UN AMBIENTE DE TRABAJO POSITIVO, DINÁMICO Y PRODUCTIVO."/>
        <s v="CONTABILIDAD APLICABLE Y SU MANEJO DE LIBROS"/>
        <s v="FORMALIZACIÓN DE EMPRENDIMIENTOS"/>
        <s v="ESTRATEGIAS DE MERCADO PARA LA ATRACCIÓN Y AUMENTO DE VENTAS EN BISUTERÍA"/>
        <s v="RELACIONES INTERPERSONALES, DESTREZAS SOCIALES Y EMOCIONALES QUE PROMUEVEN UN ENTORNO LABORAL SANO."/>
        <s v="HABILIDADES BLANDAS PARA EL DESARROLLO DEL TALENTO HUMANO EN UN HOTEL"/>
        <s v="HABILIDADES COMUNICATIVAS Y SOCIALES EN MANEJO DE PERSONAL"/>
        <s v="EMPLEABILIDAD DE LA COMUNICACIÓN ASERTIVA EN EL AMBIENTE LABORAL"/>
        <s v="EMPLEABILIDAD DE BUENAS RELACIONES PERSONALES Y MANEJO DEL TIEMPO"/>
        <s v="HABILIDADES PARA UN MANEJO CORRECTO DEL PERSONAL A CARGO"/>
        <s v="RELACIONES INTERPERSONALES EN EL TRABAJO."/>
        <s v="ESTRATEGIAS PARA GARANTIZAR UN EXCELENTE CLIMA ORGANIZACIONAL"/>
        <s v="HERRAMIENTAS PARA UN MANEJO DE PERSONAL ADECUADO"/>
        <s v="PROYECCIÓN DEL EFECTIVO A TRAVÉS DE UN FLUJO DE CAJA EN UNA PYME"/>
        <s v="MANEJO DE LIBROS Y SUS CONTROLES CONTABLES"/>
        <s v="MOTIVACIÓN LABORAL EN LA DOCENCIA."/>
        <s v="HERRAMIENTAS PARA UNA GESTIÓN DEL TALENTO HUMANO EFECTIVA"/>
        <s v="EMPLEO DE BUENAS RELACIONES INTERPERSONALES EN EL AMBIENTE LABORAL"/>
        <s v="ADMINISTRACIÓN DEL TIEMPO EN LA JORNADA LABORAL Y GESTIÓN DE PRIORIDADES ENFOCADA EN RESULTADOS"/>
        <s v="EMPLEO DEL MERCADEO Y LAS REDES SOCIALES PARA DAR A CONOCER LOS PRODUCTOS DE LA EMPRESA"/>
        <s v="USO DE MERCADEO DIGITAL"/>
        <s v="USO DE MARKETING DIGITAL"/>
        <s v="ANÁLISIS CREDITICIO Y FINANCIERO DE UN CENTRO AGRÍCOLA"/>
        <s v="COMO APLICAR EL PROCESO ADMINISTRATIVO EN UNA PYME AGRÍCOLA."/>
        <s v="USO DE REDES SOCIALES EN EL MERCADEO"/>
        <s v="DESARROLLO DE COMPETENCIAS PERSONALES, SOCIALES Y MOTIVACIONALES."/>
        <s v="ADMINISTRACIÓN EN LA IMPLEMENTACIÓN DE LINEAMIENTOS ESTRATÉGICOS."/>
        <s v="EJECUCIÓN DE CONTROLES CONTABLES PARA GESTIONAR FONDOS"/>
        <s v="PROMOCIÓN ADECUADA DE LOS SERVICIOS PARA EL BENEFICIO DE LA COMUNIDAD"/>
        <s v="APLICACIÓN DE CONTROLES CONTABLES EN EL MANEJO DE LIBROS"/>
        <s v="ASOCIACIÓN DE MUJERES EMPRENDEDORAS DE LAGUNA (ASOMEL) 300-2-2023"/>
        <s v="COMO ADMINISTRAR DE FORMA EFICIENTE UNA SALA DE ESTÉTICA."/>
        <s v="TÉCNICAS DE PUBLICIDAD IDÓNEAS PARA ATRAER CLIENTES Y GENERAR VENTAS"/>
        <s v="CONTABILIDAD BÁSICA PARA UNA INSTITUCIÓN PÚBLICA DE SERVICIOS PORTUARIOS"/>
        <s v="ESTRATEGIAS EFECTIVAS DE MERCADEO PARA UNA COMERCIALIZACIÓN IDÓNEA DE LOS PRODUCTOS"/>
        <s v="ESTABLECIMIENTO DE BUENAS RELACIONES HUMANAS EN EL AMBIENTE LABORAL"/>
        <s v="HERRAMIENTAS FUNDAMENTALES DE MERCADEO PARA EXPONER UNA MARCA EN REDES SOCIALES"/>
        <s v="RECURSOS DIDÁCTICOS INTERACTIVOS PARA PROCESOS DE APRENDIZAJE"/>
        <s v="FACILITADOR (A) EN LA EDUCACIÓN DE PERSONAS ADULTAS"/>
        <s v="FACILITADOR (A) DEL APRENDIZAJE"/>
        <s v="USO DE HERRAMIENTAS EXCEL PARA LA AUTOMATIZACIÓN DE LA INFORMACIÓN."/>
        <s v="HERRAMIENTAS DE EXCEL PARA EL ORDENAMIENTO Y REGISTRO DE INFORMACIÓN."/>
        <s v="EXCEL PARA EL PROCESAMIENTO DE DATOS."/>
        <s v="USO DE HERRAMIENTAS DEL MS-EXCEL PARA EL PROCESAMIENTOS Y ADMINISTRACIÓN DE DATOS."/>
        <s v="POWERPOINT PARA EL DISEÑO DE PRESENTACIONES EJECUTIVAS."/>
        <s v="ANÁLISIS DE DATOS EN MS-EXCEL PARA LA TOMA DE DECISIONES"/>
        <s v="MANEJO Y ANÁLISIS DE DATOS EN EXCEL PARA DISEÑO DE INFORMES."/>
        <s v="GRÁFICOS SENCILLOS Y DESARROLLO DE TABLAS DINÁMICAS."/>
        <s v="OPCIONES PARA LA ELABORACIÓN DE DOCUMENTOS Y CORREOS EMPRESARIALES."/>
        <s v="HERRAMIENTAS DE EXCEL PARA ACTIVIDADES EMPRESARIALES."/>
        <s v="POWERPOINT PARA EL DISEÑO DE PRESENTACIONES."/>
        <s v="MANIPULACIÓN AMBIENTE WINDOWS"/>
        <s v="FÓRMULAS Y FUNCIONES VINCULADAS EN EXCEL PARA LA MANIPULACIÓN DE DATOS"/>
        <s v="ELABORACIÓN DE DASHBOARD INTERACTIVOS PARA EL MANEJO DE INFORMACIÓN"/>
        <s v="FUNCIONES Y OPCIONES DE EXCEL PARA AGILIZAR Y PROTEGER LA INTEGRIDAD DE LA INFORMACIÓN."/>
        <s v="PRESENTACIONES DINÁMICAS Y DE CALIDAD"/>
        <s v="AFICHES, INFOGRAFÍAS Y PRESENTACIONES DE CALIDAD"/>
        <s v="BASES DE MOTION GRAPHICS PARA INFOGRAFÍAS DIGITALES"/>
        <s v="PRINCIPIOS DE LA COMPOSICIÓN AUDIOVISUAL"/>
        <s v="ELEMENTOS DE OFIMÁTICA"/>
        <s v="MANEJO DE FUNCIONES LÓGICAS Y TABLAS DINÁMICAS PARA REPORTES DE LA EMPRESA"/>
        <s v="UTILIZAR HERRAMIENTAS DE EXCEL PARA EL PROCESAMIENTO DE DATOS."/>
        <s v="HERRAMIENTAS INTERMEDIAS DE LA HOJA DE CÁLCULO EXCEL PARA EL TRATAMIENTO Y ANÁLISIS DE DATOS."/>
        <s v="USO DE HERRAMIENTAS EXCEL PARA LA ELABORACIÓN, MANTENIMIENTO Y REGISTRO DE INFORMACIÓN DIGITAL."/>
        <s v="COMPETENCIAS EN EL USO DE MS-EXCEL PARA LA TOMA DE DECISIONES"/>
        <s v="HERRAMIENTAS HOJA DE CÁLCULO EL PARA EL ANÁLISIS Y PROCESAMIENTO DE DATOS."/>
        <s v="USO DEL MS-EXCEL PARA LA ADMINISTRACIÓN DE LA INFORMACIÓN"/>
        <s v="BASES DE EDICIÓN DIGITAL CON ADOBE PREMIER PARA CONTENIDOS AUDIOVISUALES"/>
        <s v="ESTRUCTURAS NARRATIVAS PARA PRODUCCIONES AUDIOVISUALES"/>
        <s v="FUNDAMENTOS DE LENGUAJE AUDIOVISUAL PARA COMUNICADORES"/>
        <s v="FUNDAMENTOS DE EDICIÓN DIGITAL PARA COMUNICADORES"/>
        <s v="CONFIGURACIÓN DE FORMATOS Y CODECS PARA CREAR PRODUCTOS AUDIOVISUALES"/>
        <s v="PRINCIPIOS DE MONTAJE AUDIOVISUAL PARA COMUNICADORES"/>
        <s v="HERRAMIENTAS DEL MS-EXCEL PARA BRINDAR REPORTES Y ANÁLISIS PARA LA TOMA DE DECISIONES"/>
        <s v="DISEÑO Y ANÁLISIS DE REPORTES VINCULADOS EN EXCEL"/>
        <s v="ELABORAR TABLEROS INTERACTIVOS UTILIZANDO LA HERRAMIENTA DE MS-EXCEL"/>
        <s v="MANIPULAR HERRAMIENTAS BÁSICAS DE EXCEL PARA EL ORDENAMIENTO Y REGISTRO DE INFORMACIÓN."/>
        <s v="MANEJO DEL MS EXCEL PARA LA BÚSQUEDA Y TRANSFORMACIÓN DE LA INFORMACIÓN"/>
        <s v="TABLA DINÁMICAS PARA LOS INFORMES DE GERENCIA."/>
        <s v="TABLAS DINÁMICAS Y TABLEROS INTERACTIVOS"/>
        <s v="MANEJO DE DATOS UTILIZANDO FUNCIONES Y FÓRMULAS PARA BRINDAR INFORMACIÓN CONCISA"/>
        <s v="HERRAMIENTAS DE MS-EXCEL PARA CONSOLIDAR DATOS"/>
        <s v="ELABORACIÓN DE NOTAS EN MS WORD"/>
        <s v="ESTRUCTURACIÓN GUIADA PARA LA PREPARACIÓN Y RESPUESTA ANTE EMERGENCIAS SEGÚN NORMA TÉCNICA"/>
        <s v="PLAN DE ACCIÓN PARA LA PREPARACIÓN Y RESPUESTA ANTE EMERGENCIAS SEGÚN NORMA TÉCNICA"/>
        <s v="CONTROL DE INVENTARIOS EN ALMACÉN DE LOGÍSTICA."/>
        <s v="ESTIMACIÓN DE PRECIOS PARA LOS PRODUCTOS DE LA MICROEMPRESA."/>
        <s v="CONTROL OPTIMA DE LOS INVENTARIOS EN LAS BODEGAS DE LA INSTITUCIÓN"/>
        <s v="COSTOS DE PRODUCCIÓN PARA PLATILLOS DE RESTAURANTES"/>
        <s v="MAPEO DE PROCESOS EN EMPAQUES AL VACÍO"/>
        <s v="BUENAS PRÁCTICAS DE MANUFACTURA Y CALIDAD EN EL PROCESO PRODUCTIVO DE LA EMPRESA"/>
        <s v="MAPEO DE PROCESOS EN SERVICIOS DE SALUD"/>
        <s v="PLANIFICACIÓN DE INVENTARIOS EN SISTEMAS DE FARMACIAS"/>
        <s v="COSTOS PARA TALLER DE COSTURA"/>
        <s v="COSTOS PARA PRODUCTOS METÁLICOS"/>
        <s v="EVALUACIÓN Y ORGANIZACIÓN PARA LA EMERGENCIA"/>
        <s v="TÉCNICAS DE PRODUCCIÓN"/>
        <s v="TALLER CAUSA RAÍZ"/>
        <s v="COSTOS Y FACTIBILIDAD PARA EMPRENDIMIENTO"/>
        <s v="COSTOS PARA ROSQUILLAS Y TANELAS"/>
        <s v="GESTIÓN DE LA CALIDAD EN LA INDUSTRIA MÉDICA"/>
        <s v="PLAN DE PREVENCIÓN  Y ATENCIÓN DE EMERGENCIAS"/>
        <s v="TALLER CAUSA RAÍZ EN FABRICA DE PRODUCTOS DE MADERA"/>
        <s v="CÁLCULO DE PRECIOS PARA PRODUCTOS A BASE DE MARISCOS"/>
        <s v="GESTION DE INVENTARIOS Y ALMACENAMIENTO EN BODEGAS DE LA EMPRESA"/>
        <s v="ALMACENAMIENTO Y CONTROL DE LOS INVENTARIOS EN LAS BODEGAS DE LA EMPRESA"/>
        <s v="ESTANDARIZACIÓN PARA LA GESTIÓN DE LAS ÁREAS DE RECIBO Y ALMACENAMIENTO"/>
        <s v="MAPEO DE PROCESOS EN ELABORACIÓN DE ACEITE DE COCO"/>
        <s v="COMPETENCIAS TÉCNICAS EN PREVENCIÓN Y ATENCIÓN DE EMERGENCIAS"/>
        <s v="FORMANDO COMPETENCIAS EN LA COMISIÓN DE SALUD OCUPACIONAL"/>
        <s v="CONTROL DE INVENTARIOS EN ESTANTES DEL HOGAR DE ANCIANOS"/>
        <s v="APLICACIÓN DE DOMÓTICA AL CONTROL DE ILUMINACIÓN,  ACCESO Y SEGURIDAD."/>
        <s v="MANTENIMIENTO PREVENTIVO DEL SISTEMA DE AIRE ACONDICIONADO TIPO CHILLER."/>
        <s v="CONCEPTOS BÁSICOS DE REDES DE DATOS Y SERVICIOS IPV4"/>
        <s v="ELABORACIÓN DE QUESOS DE PASTA HILADA Y CULTIVADOS LÁCTEOS"/>
        <s v="IMPLEMENTACIÓN DE TECNOLOGÍAS DE BARRERAS EN HIGIENE DE PLANTA"/>
        <s v="ELABORACIÓN DE QUESOS FRESCOS PASTEURIZADOS Y MEZCLAS CULTIVADAS"/>
        <s v="ANÁLISIS DE PELIGROS Y PUNTOS CRÍTICOS DE CONTROL PARA LÁCTEOS"/>
        <s v="PRE REQUISITOS SOPORTE DE BUENAS PRÁCTICAS DE MANUFACTURA"/>
        <s v="ELABORACIÓN DE QUESO CREMA, MANTEQUILLA Y HELADOS ARTESANALES"/>
        <s v="DISEÑO DE INFRAESTRUCTURA  EN EL PROCESAMIENTO DE AVES."/>
        <s v="ELABORACIÓN DE QUESOS FRESCOS Y PRODUCTOS CULTIVADOS CON LECHE DE CABRA Y VACA."/>
        <s v="ELABORACIÓN DE PRODUCTOS PANIFICADOS BÁSICOS CON HARINA DE YUCA,  ALMIDÓN DE YUCA Y SAGÚ"/>
        <s v="ELABORACIÓN DE QUESOS FRESCOS Y PRODUCTOS LÁCTEOS CULTIVADOS."/>
        <s v="CONSERVA DE HUEVOS DE CODORNIZ EN LIQUIDO DE GOBIERNO(SALMUERA)"/>
        <s v="ESTANDARIZACIÓN DE LAMINAS DE FRUTAS DESHIDRATADAS"/>
        <s v="ELABORACIÓN DE CONSERVAS DE VERDURAS Y HORTALIZAS"/>
        <s v="USO DE PRESERVANTES Y MEJORAS EN PRODUCTOS ACIDIFICADOS Y MERMELADAS"/>
        <s v="PROCESO DE PAPAS TOSTADAS, EMPAQUE Y ETIQUETADO"/>
        <s v="ETIQUETADO GENERAL Y NUTRICIONAL DE ALIMENTOS PREENVASADOS"/>
        <s v="ELABORACIÓN DE SALSA Y MERMELADA DE FRESAS Y ETIQUETADO"/>
        <s v="ELABORACIÓN DE JALEAS Y MERMELADAS DE FRUTAS"/>
        <s v="GENERALIDADES AL ELABORAR MASAS MADRES PARA PANES ARTESANALES DULCES Y SALADOS"/>
        <s v="TÉCNICAS PARA AUMENTAR EL RENDIMIENTO QUESERO"/>
        <s v="ELABORACIÓN DE EMBUTIDOS Y PRODUCTOS INYECTADOS CON PACKS DE ADITIVOS"/>
        <s v="ELABORACIÓN DE VINO A BASE DE INFUSION DE FLOR DE JAMAICA Y DIFERENTES HIERBAS COMO COMPLEMENTO"/>
        <s v="SOLUCIONES INNOVADORAS PARA LA INDUSTRIA ALIMENTARIA"/>
        <s v="SOLUCIONES INNOVADORAS PARA LA INDUSTRIA CÁRNICA"/>
        <s v="PULPAS Y NECTARES DE GUAYABA Y CARAMBOLA"/>
        <s v="ELABORACION DE RESTRUCTURADO DE TOCINETA DE CERDO CON LA UTILIZACION DE ENZIMAS"/>
        <s v="ELABORACIÓN DE SALSA PICANTE, MERMELADA, PESTO Y CHIMICHURRI"/>
        <s v="ELABORACIÓN DE HIDROMIEL"/>
        <s v="CALCULOS MATEMÁTICOS PARA EL DESARROLLO DE FORMULAS DE PANADERÍA Y PASTELERÍA."/>
        <s v="USO DE PRESERVANTES EN SALSAS PICANTES"/>
        <s v="REQUISITOS PARA EL ETIQUETADO GENERAL DE ALIMENTOS PREENVASADOS SEGÚN LA REGLAMENTACIÓN NACIONAL"/>
        <s v="ELABORACIÓN DE FICHAS TÉCNICAS PARA PRODUCTOS DE PANIFICACIÓN"/>
        <s v="ELABORACIÓN DE PRODUCTOS PARA PAQUETERÍA"/>
        <s v="MEJORAMIENTO EN LA FORMULACIÓN DE HELADOS FUNCIONALES"/>
        <s v="DESARROLLO DE SUBPRODUCTOS DE VALOR AGREGADO A PARTIR DE VERDURAS Y HORTALIZAS ORGANICAS"/>
        <s v="MANEJO DE PRODUCTOS CONGELADOS DE PANIFICACIÓN EN PUNTOS DE VENTA"/>
        <s v="CONTROLES PARA GARANTIZAR LA INOCUIDAD DE LOS ALIMENTOS EN POBLACION HOSPITALARIA"/>
        <s v="PRÁCTICAS DE HIGIENE Y MANEJO INOCUO DE LOS PRODUCTOS CARNICOS"/>
        <s v="ELABORACIÓN DE QUESOS FRESCOS, MADUROS Y DE PASTA HILADA"/>
        <s v="ELABORACIÓN DE DIFERENTES CONSERVAS A PARTIR DE FRUTAS, VERDURAS Y HORTALIZAS"/>
        <s v="INOCUIDAD ALIMENTARIA EN PLANTAS DE PROCESAMIENTO DE ALIMENTOS"/>
        <s v="MANEJO Y APLICACIÓN DE PRESERVANTES EN PANES DULCES Y SALADOS"/>
        <s v="MEJORAS EN LA ELABORACIÓN DE PANES DULCES, SALADOS E INTEGRALES CON APLICACIÓN DE PRESERVANTE"/>
        <s v="ASPECTOS DE INOCUIDAD PARA UN SERVICIO DE ALIMENTACIÓN"/>
        <s v="CARACTERISTICAS EN LA ELABORACION DEL QUESO SEMIDURO Y SU DISTRIBUCION"/>
        <s v="IMPLEMENTACION DE LAS BPM EN UNA PLANTA DE LACTEOS Y DESARROLLO DEL ETIQUETADO  EN SUS DERIVADOS"/>
        <s v="ELABORACIÓN DE PRODUCTOS A PARTIR DEL FRUTO DE PITAHAYA"/>
        <s v="CONGELADO DE PUPUSAS SALVADOREÑAS , ETIQUETADO GENERAL Y NUTRICIONAL"/>
        <s v="ELABORACIÓN DE PRODUCTOS LÁCTEOS DE LECHE DE CABRA"/>
        <s v="PROCESAMIENTO EN LA ELABORACIÓN DE MERMELADAS DE FRUTAS Y AYOTE"/>
        <s v="CONGELADO DE TAMAL VEGANO Y CONSERVACIÓN DE MAYONESA VEGANA"/>
        <s v="REQUISITOS HIGIENICOS PARA EL PROCESAMIENTO DE CARNE DE CORDERO"/>
        <s v="ESTANDARIZACIÓN DE LA CONSERVA DE ALBAHACA"/>
        <s v="ELABORACIÓN DE PRODUCTOS DE REPOSTERÍA A BASE DE HARINA DE YUCA, PLÁTANO Y FRUTA DE PAN."/>
        <s v="ELABORACIÓN DE TABLETAS DE CHOCOLATE Y NIBS CON VALOR AGREGADO"/>
        <s v="TÉCNICAS DE SECADO Y DESHIDRATACIÓN DE MATERIAS PRIMAS PARA PANIFICACIÓN"/>
        <s v="ETIQUETADO GENERAL Y NUTRICIONAL TISHA &amp; CAKES"/>
        <s v="ELABORACIÓN DE PRODUCTOS BÁSICOS DE REPOSTERÍA CON HARINAS ALTERNATIVAS"/>
        <s v="FUNDAMENTOS PARA LA APLICACIÓN DE HARINAS ALTERNATIVAS EN PRODUCTOS BÁSICOS DE REPOSTERÍA"/>
        <s v="ELABORACIÓN DE PAN DULCE Y SALADO SIN GLUTEN APLICANDO MASA MADRE"/>
        <s v="APLICACIÓN DEL RTCA PARA ETIQUETADO GENERAL Y USO DE PRESERVANTES EN TORTILLAS DE MAÍZ"/>
        <s v="ELABORACIÓN DE PRODUCTOS LÁCTEOS TRADICIONALES"/>
        <s v="PITHAYA EN POLVO"/>
        <s v="ETIQUETADO GENERAL Y NUTRICIONAL PARA PRODUCTOS DISTRIBUCIÓN"/>
        <s v="TÉCNICAS DE CONSERVACIÓN, MANEJO RESIDUOS SÓLIDOS Y EMPAQUE"/>
        <s v="FOOD DEFENSE Y FRAUDE ALIMENTARIO PITALIA"/>
        <s v="ELABORACION Y TECNICAS DE POSTRES"/>
        <s v=" REQUISITOS SANITARIOS EN EL PROCESO Y COMERCIALIZACION DE PRODUCTOS MARINOS YACUICOLAS"/>
        <s v="BUENA,PRACTICAS DE HIGIENE EN EL RECIBO,PROCESAMIENTO Y COMERCIALIZACION DE PRODUCTOS PESQUEROS"/>
        <s v="REQUISITOS SANITARIOS PARA PUNTOS DE VENTA DE PRODUCTOS CARNICOS"/>
        <s v="HERRAMIENTAS MEJORADAS DE ILUSTRADOR"/>
        <s v="INTRODUCCIÓN A LA FOTOGRAFÍA CON CELULAR."/>
        <s v="ILUMINACIÓN, CAPTURA Y AJUSTE DE FOTOGRAFÍAS DE PRODUCTO."/>
        <s v="CAPTURA, ILUMINACIÓN Y COLOR APLICADO A LA FOTOGRAFÍA Y AJUSTE CON LIGTHROOM."/>
        <s v="IMPRESOS DIGITALES PARA ARTÍCULOS PROMOCIONALES."/>
        <s v="IMPRESOS SERIGRÁFICOS EN ARTÍCULOS PROMOCIONALES CON TINTAS SERIGRÁFICA BASE SOLVENTE."/>
        <s v="CALIBRACIÓN DE EQUIPOS PARA IMPRESIÓN FLEXOGRÁFICA"/>
        <s v="DETECCIÓN DE PROBLEMAS EN LA IMPRESIÓN FLEXOGRÁFICA PARA LAS ÁREAS DE PRODUCCIÓN."/>
        <s v="VARIABLES EN LA PUESTA A PUNTO DEL EQUIPO FLEXOGRÁFICO"/>
        <s v="GESTIÓN AMBIENTAL EN EL PROCESO DE PRODUCCIÓN GRÁFICA."/>
        <s v="MANTENIMIENTO Y PROGRAMACIÓN DE GUILLOTINAS."/>
        <s v="FUNDAMENTOS DEL PROCESO EN IMPRESIÓN FLEXOGRÁFICA."/>
        <s v="PRINCIPIOS BÁSICOS PRÁCTICOS DE IMPRESIÓN FLEXOGRÁFICA BANDA ANGOSTA."/>
        <s v="CALIBRACIÓN Y AJUSTE DE PRENSA OFFSET MOZP."/>
        <s v="CONTROL DEL PROCESO DE PRODUCCIÓN FLEXOGRÁFICO"/>
        <s v="EMPASTADO Y COSIDO DE PRODUCTOS IMPRESOS."/>
        <s v="ESTIMACIÓN DE PRECIOS DE PRODUCTOS DE ENCUADERNACIÓN"/>
        <s v="CONTROL COLORIMÉTRICO"/>
        <s v="ACTUALIZACIÓN DE HERRAMIENTAS Y MENÚS DE ADOBE CC2022 PARA SUBLIMACIÓN."/>
        <s v="USO DE HERRAMIENTAS DE ADOBE ILLUSTRADOR CC2022 PARA IMPRESIÓN TÉRMICA."/>
        <s v="IMPRESOS DIGITALES Y CORTES DE PLOTTER PARA ARTÍCULOS PROMOCIONALES"/>
        <s v="VALORACIÓN DE DAÑOS EN VEHÍCULOS LIVIANOS."/>
        <s v="MEDICIÓN DE CARROCERÍAS DE VEHÍCULOS."/>
        <s v="REPARACIÓN DE PLÁSTICO EN CUADRACICLOS"/>
        <s v="PINTADO DE PANELES  EN VEHÍCULOS."/>
        <s v="CONDUCCIÓN EFICIENTE DE VEHÍCULOS DE TRABAJO"/>
        <s v="OPERACIÓN SEGURA EN MONTACARGAS CLASE 4 Y 5"/>
        <s v="OPERACIÓN SEGURA DEL MONTACARGAS CLASE 4"/>
        <s v="DIAGNÓSTICO DE CIRCUITOS ELÉCTRICOS, APLICADOS A LA MAQUINARIA AGRÍCOLA."/>
        <s v="DIAGNÓSTICO DEL SISTEMA ELECTROHIDRÁULICO DE LA MAQUINARIA AGRÍCOLA."/>
        <s v="MANIPULACIÓN DE ALTA TENSIÓN EN VEHÍCULOS ELÉCTRICOS."/>
        <s v="MEDICIÓN DE MAGNITUDES ELÉCTRICAS Y USO DEL OSCILOSCOPIO."/>
        <s v="DIAGNOSTICO DE SISTEMA RIEL COMÚN BOSCH Y HEUI."/>
        <s v="DIAGNOSTICO DE SISTEMA RIEL COMÚN BOSCH Y DENSO."/>
        <s v="NOMBRE DEL SERVICIO: REVISIÓN PERIÓDICA  SE MAQUINARIA PESADA."/>
        <s v="FUNDAMENTOS DE MECÁNICA PARA ASESORES DE VENTAS."/>
        <s v="DIAGNÓSTICO DE CIRCUITOS ELÉCTRICOS AUTOMOTRICES."/>
        <s v="DIAGNÓSTICO  DE LA ASISTENCIA ELÉCTRICA DE LA BICICLETA."/>
        <s v="DIAGNÓSTICO DE COMPONENTES DE VEHÍCULOS ELÉCTRICOS DE BAJA POTENCIA."/>
        <s v="REVISIÓN PERIÓDICA DE VEHÍCULOS LIVIANOS"/>
        <s v="FUNDAMENTOS BÁSICOS DE   CORTE POR ARCO DE PLASMA PAC, PALMATICA"/>
        <s v="NOMBRE DEL SERVICIO: PRINCIPIOS BÁSICOS DE SOLDADURA GMAW, PALMATICA"/>
        <s v="PRINCIPIOS BÁSICOS DE SOLDADURA OAW, PALMATICA"/>
        <s v="PRINCIPIOS BÁSICOS DE SOLDADURA SMAW, PALMATICA"/>
        <s v="PRINCIPIOS BÁSICOS DEL PROCESO SMAW, PINDECO"/>
        <s v="UTILIZACIÓN Y CONSERVACIÓN DE MATERIALES DE APORTE PARA EL PROCESO SMAW Y GMAW, PINDECO."/>
        <s v="CONSTRUIR CONOS, CON VÉRTICES ACCESIBLES Y NO ACCESIBLES PALMATEC"/>
        <s v="CONSTRUIR INTERSECCIONES CILÍNDRICAS DE DIÁMETROS IGUALES Y DIFERENTES PALAMATEC"/>
        <s v="FUNDAMENTOS BÁSICOS DEL DIBUJO DE CALDERERÍA PALAMATEC"/>
        <s v="MODELADO BÁSICO PARA CONSTRUCCIONES METÁLICAS CON EL MÓDULO SHEET METAL Y DESIGN (FRAME)."/>
        <s v="SOLDADURA BÁSICA GTAW Y GMAW PARA MUEBLERÍA"/>
        <s v="GENERALIDADES DE LOS SÍMBOLOS DE SOLDADURA AWSA2.4/ ISO2553"/>
        <s v="SOLDADURA DE ACEROS DE BAJO CONTENIDO DE CARBONO CON PROCESO SMAW."/>
        <s v="CORTE DE ACEROS DE BAJO CONTENIDO DE CARBONO CON EQUIPO OXIACETILENO (OFC)"/>
        <s v="PRINCIPIOS BÁSICOS DE SOLDADURA GTAW EN ACERO INOXIDABLE DE BAJO ESPESOR."/>
        <s v="TRAZADO DE CALDERERÍA BÁSICA PARA MANTENIMIENTO DE INGENIOS"/>
        <s v="APLICACIÓN BÁSICA DE SOLDADURA GMAW PARA ESTRUCTURAS"/>
        <s v="PRINCIPIOS DE SOLDADURA Y CORTE BÁSICO CON OXIACETILENO (OAW)"/>
        <s v="CONSTRUCCIÓN DE INTERSECCIONES CILÍNDRICAS DE DIÁMETROS IGUALES Y DIFERENTES"/>
        <s v="PRINCIPIOS BÁSICOS DE SOLDADURA GTAW EN ACERO INOXIDABLE."/>
        <s v="PRINCIPIOS BÁSICOS DE SOLDADURA SMAW PARA ESTRUCTURA LIVIANA"/>
        <s v="PRINCIPIOS BÁSICOS DE SOLDADURA SMAW PARA ESTRUCTURA LIVIANA."/>
        <s v="CONCEPTOS BÁSICOS DE REPRESENTACIONES GRAFICAS DE DIBUJO TÉCNICO."/>
        <s v="TRAZO DE ELEMENTOS DE CALDERERÍA PARA METALCO."/>
        <s v="CONFIGURACIÓN DE DESFRAGMENTADOR DE IMPRESORAS 3D TIPO FDM Y SLA PARA EL DESARROLLO DE PROTOTIPOS."/>
        <s v="ÍNDICE DE FLUIDEZ DE TERMOPLÁSTICOS POR PLASTÓMETRO DE EXTRUSIÓN, PARA EL LABORATORIO METROLÓGICO."/>
        <s v="DENSIDAD EN POLÍMEROS, PARA EL LABORATORIO CONTROL DE CALIDAD DEL ICE."/>
        <s v="ELABORACIÓN DE PIEZAS      PLÁSTICAS TERMOFORMADAS"/>
        <s v="CARACTERÍSTICAS, MATERIALES Y APLICACIONES DE LAS IMPRESORAS 3D"/>
        <s v="DESFRAGMENTADO E IMPRESIÓN 3D DE OBJETOS PREVIAMENTE MODELADOS"/>
        <s v="ELABORACIÓN DE MODELOS BIDIMENSIONALES PARA LA GENERACIÓN DE PROTOTIPOS."/>
        <s v="IMPRESIÓN DE PROTOTIPOS MEDIANTE LA TECNOLOGÍA SLA/DLP"/>
        <s v="MODELADO 3D DE COMPONENTES MECÁNICOS PARA SU IMPRESIÓN 3D."/>
        <s v="MODELADO 3D PARA EL DESARROLLO DE PROTOTIPOS"/>
        <s v="UTILIZACIÓN DE LA MÁQUINA DE CORTE LÁSER PARA DELINEADO, GRABADO Y CORTAR."/>
        <s v="REVISIÓN DOCUMENTAL Y TÉCNICA PARA LAS PRUEBAS TÉRMICAS PARA POLÍMEROS PARA LANOTEC."/>
        <s v="IMPRESIÓN DE PROTOTIPOS MEDIANTE LA TECNOLOGÍA FDM PARA APLICACIONES DE ENSEÑANZA."/>
        <s v="UTILIZACIÓN DE LA MÁQUINA DE CORTE LÁSER PARA APLICACIONES DE ENSEÑANZA."/>
        <s v="DESFRAGMENTADO E IMPRESIÓN 3D DE PROTOTIPOS DE JOYERÍA PREVIAMENTE MODELADOS"/>
        <s v="FABRICACIÓN DE ELEMENTOS BIDIMENSIONALES PARA JOYERÍA"/>
        <s v="FABRICACIÓN DE PROTOTIPOS DIGITALES PARA JOYERÍA MEDIANTE EL SOFTWARE DE MODELADO 3D"/>
        <s v="MODIFICACIÓN DE PROTOTIPOS DIGITALES PARA JOYERÍA MEDIANTE COMANDOS ESPECIALIZADOS DE MODELADO 3D"/>
        <s v="DIBUJO MECÁNICO ASISTIDO POR COMPUTADORA INVENTOR BASICO I"/>
        <s v="DIBUJO MECÁNICO ASISTIDO POR COMPUTADORA INVENTOR BASICO II"/>
        <s v="OPERACIÓN Y PROGRAMACIÓN DE FRESADORA CNC. (HAAS VOP-C)"/>
        <s v="APLICACIÓN DE CONCEPTOS DE METROLOGÍA DIMENSIONAL"/>
        <s v="APLICACIÓN DE CONCEPTOS DEL EL SISTEMA INTERNACIONAL DE AJUSTES Y TOLERANCIAS ISO."/>
        <s v="GRAFICADO DE PRINCIPIOS DE DIBUJO TÉCNICO"/>
        <s v="INTERPRETACIÓN DE PLANOS MECÁNICOS Y GD&amp;T BAJO LA NORMA ASME Y14.5-2009."/>
        <s v="FUNDAMENTOS DE CNC EN EL MAQUINADO DE PIEZAS"/>
        <s v="OPERACIÓN Y PROGRAMACIÓN DE TORNO CNC. (OKUMA)"/>
        <s v="USO DE LOS INSTRUMENTOS DE MEDICIÓN UTILIZADOS EN METROLOGÍA DIMENSIONAL."/>
        <s v="APLICACIÓN E INTERPRETACIÓN DE PLANOS A TRAVÉS DE CONCEPTO DE ACABADOS SUPERFICIALES."/>
        <s v="APLICACIÓN DE FUNDAMENTOS PARA EL MECANIZADO CON HERRAMIENTAS INDEXABLES (INSERTOS"/>
        <s v="APLICACIÓN E INTERPRETACIÓN DE CONCEPTOS BÁSICOS DE GD&amp;T."/>
        <s v="IDENTIFICACIÓN Y PRINCIPIOS DE LOS MATERIALES ABRASIVOS"/>
        <s v="PRINCIPIOS BÁSICOS DE  HERRAMIENTAS DE CORTE."/>
        <s v="PRINCIPIOS BÁSICOS EN EL USO DE FRESADORA CONVENCIONAL."/>
        <s v="INTERPRETACIÓN Y OPERACIÓN DE INSTRUMENTOS PARA METROLOGÍA DIMENSIONAL."/>
        <s v="USO E INTERPRETACIÓN DE INSTRUMENTOS PARA METROLOGÍA DIMENSIONAL."/>
        <s v="PRINCIPIOS BÁSICOS DE MECÁNICA DE BANCO."/>
        <s v="ELABORACIÓN Y CÁLCULO DE ENGRANAJES RECTOS."/>
        <s v="FABRICACIÓN DE ENGRANAJES  HELICOIDALES."/>
        <s v="FABRICACIÓN Y CÁLCULO DE ENGRANAJES CÓNICOS."/>
        <s v="USO Y APLICACIÓN DE LA MESA CIRCULAR EN FRESADORA CONVENCIONAL."/>
        <s v="APLICACIÓN GENERALIDADES DE LOS SISTEMAS DE MEDICIÓN DIMENSIONAL."/>
        <s v="FUNDAMENTOS DE LA INTERPRETACIÓN DE PLANOS MECÁNICOS."/>
        <s v="FUNDAMENTOS DEL DIBUJO MECÁNICO ASISTIDO POR COMPUTADORA INVENTOR 3D."/>
        <s v="PROGRAMACIÓN EN FORMA MANUAL Y OPERACIÓN DE FRESADORA CNC, CON CONTROL FANUC SERIES OI-MF PLUS."/>
        <s v="PROGRAMACIÓN EN FORMA MANUAL Y OPERACIÓN DE FRESADORA CNC, CONTROL HAAS-17ª"/>
        <s v="PROGRAMACIÓN EN FORMA MANUAL Y OPERACIÓN DE FRESADORAS CNC. CON CONTROLES FADAL Y HAAS."/>
        <s v="PROGRAMACIÓN Y OPERACIÓN EN FORMA MANUAL DE TORNO CNC EMCO Y FRESADORA CNC DENFORD"/>
        <s v="APLICACIÓN DE FUNDAMENTOS DE DIBUJO TÉCNICO Y MECÁNICO NORMALIZADO."/>
        <s v="APLICACIÓN E INTERPRETACIÓN DE PLANOS MECÁNICOS SEGÚN LA NORMATIVA INTE-ISO Y ASME."/>
        <s v="APLICACIÓN DE CONCEPTOS DEL SISTEMA INTERNACIONAL DE AJUSTES Y TOLERANCIAS ISO."/>
        <s v="INTERPRETACIÓN DE SIMBOLOGIA EN LOS PLANOS DE ELEMENTOS MECÁNICOS."/>
        <s v=": INTERPRETACIÓN Y OPERACIÓN DE INSTRUMENTOS PARA METROLOGÍA DIMENSIONAL."/>
        <s v="PRINCIPIOS DE FUENTES DE INCERTIDUMBRE Y PERIODOS DE CALIBRACIÓN EN INSTRUMENTOS DIMENSIONALES"/>
        <s v="INTRODUCCIÓN A LA CONFORMACIÓN Y CARACTERIZACIÓN DE MATERIALES METÁLICOS"/>
        <s v="ASPECTOS DE LOS TRATAMIENTOS TÉRMICOS DE LOS ACEROS."/>
        <s v="ANÁLISIS DE LA CORROSIÓN Y SU PREVENCIÓN EN LOS METALES"/>
        <s v="CARACTERIZACIÓN DE BARRAS Y ALAMBRES DE ACERO PARA REFUERZO DE CONCRETO"/>
        <s v="PRINCIPIOS DE INCERTIDUMBRES EN  MEDICIÓN APLICABLES EN LABORATORIOS DE ENSAYO Y/O CALIBRACIÓN"/>
        <s v="ASPECTOS DE METALURGIA DE LA  SOLDADURA."/>
        <s v="METALURGIA DE LA SOLDADURA DE ALEACIONES FÉRREAS"/>
        <s v="PRINCIPIOS DE TRATAMIENTOS TÉRMICOS PARA ACEROS"/>
        <s v="PRINCIPIOS BÁSICOS DE CIENCIA EN MATERIALES"/>
        <s v="ELEMENTOS BÁSICOS DE GESTIÓN DE INSTRUMENTOS DE MEDICIÓN DIMENSIONAL"/>
        <s v="APLICACIÓN DE ASPECTOS DE CORROSIÓN EN LA INDUSTRIA."/>
        <s v="APLICACIÓN DE LIQUIDOS PENETRANTES Y PARTICULAS MAGNETICAS EN LA INDUSTRIA ALIMENTARIA"/>
        <s v="APLICACIÓN LAS PROPIEDADES DE LOS ACEROS UTILIZADOS EN LA INDUSTRIA ALIMENTARIA."/>
        <s v="PREVENCIÓN DE FALLAS EN MATERIALES DE ACERO"/>
        <s v="INTERPRETACIÓN DE ENSAYOS DE TRACCIÓN DE LAMINADOS PLANOS."/>
        <s v="EVALUACIÓN DEL GRANO METALOGRÁFICO EN ACEROS LAMINADOS"/>
        <s v="BITÁCORA DE PRODUCCIÓN Y ALIMENTACIÓN DE CAMARONES MARINOS EN JAULAS FLOTANTES EN PLAYA ZANCUDO"/>
        <s v="PROCESO DE CULTIVO DE OSTRAS"/>
        <s v="PRODUCCIÓN DE ALIMENTOS EN ACUAPONÍA A PEQUEÑA ESCALA"/>
        <s v="FORMULACIÓN Y ELABORACIÓN DE UNA DIETA CON PLANTAS ACUÁTICAS PARA EL CULTIVO DE GUAPOTES"/>
        <s v="MANTENIMIENTO DE REGISTROS Y EVALUACIÓN DEL ESTADO DE SALUD DE CAMARONES MARINOS EN AQUALBOR"/>
        <s v="POLICULTIVO DE TILAPIA Y LANGOSTA DE AGUA DULCE EN SAN BLAS DE JICARAL."/>
        <s v="AVISTAMIENTO Y CONSERVACIÓN DE CETÁCEOS."/>
        <s v="TECNICAS DE RESCATE ACUATICO"/>
        <s v="PRINCIPALES ASPECTOS DE LA CONSERVACIÓN Y AVISTAMIENTO DE CETÁCEOS."/>
        <s v="CONFECCIÓN DE CUADROS SUSPENDIDOS CON ACABADOS METÁLICOS"/>
        <s v="CONFECCIÓN DE MINIATURAS TALLADAS EN MADERA"/>
        <s v="ELABORACIÓN DE DISEÑOS CON IDENTIDAD COSTA RICA APLICABLES AL ESTAMPADO EN TELA"/>
        <s v="FUNDAMENTOS DE TEORÍA DEL COLOR PARA SU APLICACIÓN EN EL ESTAMPADO DE TELAS"/>
        <s v="DIBUJO EN 2D PARA GRABADO LÁSER SOBRE MADERA Y OTROS MATERIALES"/>
        <s v="DIGITALIZACIÓN DE IMÁGENES Y DIBUJOS POR MEDIO DE INKSCAPE"/>
        <s v="USO Y CONFIGURACIÓN DEL CNC LÁSER Y PROGRAMA CONTROLADOR"/>
        <s v="INCORPORACIÓN DE CONCEPTOS BÁSICOS DE IDENTIDAD CULTURAL A PRODUCTOS ARTESANALES"/>
        <s v="DISEÑO DE EMPAQUES PARA PLANTAS ORNAMENTALES SEGÚN PROCEDIMIENTOS ARTESANALMENTE"/>
        <s v="PROCESO ARTESANAL PARA EL DISEÑO DE LA IMAGEN VISUAL"/>
        <s v="TÉCNICAS DE PINTURA ACRÍLICA PARA DECORACIÓN DE ARTESANÍAS"/>
        <s v="APLICACIÓN DE PERSPECTIVAS PARALELAS Y OBLICUAS EN DISEÑOS DE PAISAJES URBANOS Y RURALES"/>
        <s v="ELABORACIÓN DE ACCESORIOS EN CUERO PARA DIFERENTES ARTÍCULOS"/>
        <s v="OBRAS ARTÍSTICAS CON TEXTURAS, RELIEVES Y PINTURA ACRÍLICA; SEGÚN ESQUEMA COMPOSITIVO"/>
        <s v="PRINCIPIOS DE LA TEORÍA DEL COLOR Y ARMONÍAS CROMÁTICAS"/>
        <s v="DIBUJOS DEL ROSTRO SEGÚN CÁNONES Y EXPRESIONES FACIALES"/>
        <s v="TÉCNICA DE ÓLEO APLICADA A DIFERENTES TIPOS DE RETRATOS"/>
        <s v="DISEÑO DE ESTRUCTURAS MODULARES PARA ECO ARTESANÍA"/>
        <s v="PRODUCCIÓN DE ARTÍCULOS ARTESANALES ECO SUSTENTABLES CON PAPEL MACHE"/>
        <s v="PRODUCCIÓN DE ARTÍCULOS CON TÉCNICAS MIXTAS CON ACUARELA"/>
        <s v="TÉCNICAS MIXTAS CON ACUARELAS Y ACRÍLICOS SOBRE PAPELES ALTERNATIVOS"/>
        <s v="TÉCNICA DE EMPAPELADO (DECOUPAGE) PARA ACABADO DE PRODUCTOS"/>
        <s v="TÉCNICAS CREATIVAS PARA DISEÑO Y DESARROLLO DE PRODUCTOS ARTESANALES"/>
        <s v="PRODUCCIÓN DE PASTAS CON PAPEL MACHE Y TÉCNICAS DE PIGMENTACIÓN"/>
        <s v="CONFECCIÓN DE TÍTERES Y MARIONETAS DE TRADICIÓN POPULAR"/>
        <s v="ELABORACIÓN Y DECORACIÓN DE ALCANCÍAS CON PAPEL MACHE Y PINTURA"/>
        <s v="DECORACIÓN DE EMPAQUES ARTESANALES CON USO DE MATERIALES ALTERNATIVOS"/>
        <s v="TÉCNICAS DE BATIK CON ACUARELAS Y ENMASCARADOR PARA RESERVA"/>
        <s v="DISEÑO Y DESARROLLO DE COLECCIONES DE ECO JOYERÍA CON MATERIALES ALTERNATIVOS"/>
        <s v="ELABORACIÓN Y MONTAJE DE COLECCIONES DE ECO JOYERÍA CON MATERIALES ALTERNATIVOS"/>
        <s v="DESARROLLO DE PRODUCTOS CON ECO PAPEL SOBRE MADERA"/>
        <s v="ALAMBRISMO Y ANUDADOS PARA LA BISUTERÍA."/>
        <s v="ALISTADO DE PIEZAS PARA BISUTERÍA"/>
        <s v="APLICACIÓN DE LOS FUNDAMENTOS DEL DISEÑO Y LA COMPOSICIÓN A LA BISUTERÍA"/>
        <s v="COSTURAS ARTESANALES SEGÚN MONTAJES DE PIEZA"/>
        <s v="PREPARACIÓN Y ACABADOS DE SUPERFICIES PARA ARTESANÍAS"/>
        <s v="PREPARACIÓN DE PLANTILLAS CON PROCEDIMIENTOS ARTESANALES PARA ARTÍCULOS EN CUERO"/>
        <s v="TÉCNICA DE LABRADO EN CUERO CON ACABADOS NATURALES"/>
        <s v="TÉCNICAS Y ACABADOS CONTEMPORÁNEOS APLICADOS A PRODUCTO DE MADERA"/>
        <s v="DESARROLLO DE TEMÁTICAS ARTÍSTICAS CON TÉCNICAS DE EMPASTES Y DEFINICIÓN DE PLUMAJES DE AVES"/>
        <s v="ELABORACIÓN DE EMBALAJES CON TÉCNICAS DECORATIVAS Y USO RAZONABLE DE MATERIALES"/>
        <s v="ELABORACIÓN DE EMPAQUES, EMBALAJES Y ETIQUETAS ARTESANALES CON PRINCIPIOS ERGONÓMICOS Y ESTÉTICOS"/>
        <s v="REALIZACIÓN DE DIBUJOS CON MOTIVOS DE LA NATURALEZA MEDIANTE ESTRATEGIAS DE OBSERVACIÓN"/>
        <s v="TÉCNICA DE PINTURA ACRÍLICA SOBRE MADERA CON TEMAS DE LA NATURALEZA"/>
        <s v="DIBUJO DE CASAS TÍPICAS CON 1 Y 2 PUNTOS DE FUJA Y LA INCORPORACIÓN DE PINTURA ACRÍLICA"/>
        <s v="TÉCNICAS DE PINTURA ACRÍLICA PARA REALIZACIÓN DE CATARATA"/>
        <s v="INTERPRETACIÓN DE DIBUJO DE LA NATURALEZA MEDIANTE EL MÉTODO DE LA OBSERVACIÓN"/>
        <s v="TÉCNICAS DE PINTURA ACRÍLICA APLICADAS A ELEMENTOS DE LA NATURALEZA"/>
        <s v="ELEMENTOS BÁSICOS DEL DIBUJO Y PINTURA ACRÍLICA APLICADOS A TEMAS DE LA NATURALEZA"/>
        <s v="EFECTOS DE TRANSPARENCIAS EN AGUA, RÍOS Y PIEDRAS CON PINTURA ACRÍLICA"/>
        <s v="TÉCNICAS DE PINTADO Y ACABADOS SOBRE PAPEL HECHO A MANO"/>
        <s v="TÉCNICAS EN PINTADO DE ARTESANÍAS"/>
        <s v="ACTUALIZACIÓN EN CORTES DE CABELLO MASCULINO SEGÚN DISEÑOS Y ACABADOS ESTABLECIDOS"/>
        <s v="ACTUALIZACIÓN EN CORTES DE CABELLO PARA DAMA"/>
        <s v="ELABORACIÓN DE PEINADOS SUELTOS Y RECOGIDOS SEGÚN LA MODA"/>
        <s v="ELEMENTOS DE DISEÑO DE PERSONAJES DE CARICATURAS EN UÑAS"/>
        <s v="RIESGOS, CUIDADOS Y RECOMENDACIONES PARA EL ACICALAMIENTO DEL PIE, DE LA PERSONA CON DIABETES"/>
        <s v="TÉCNICAS DE MAQUILLAJE SEGÚN MORFOLOGÍA DEL ROSTRO Y COSMETOLOGÍA REQUERIDA"/>
        <s v="AUXILIOS PSICOLÓGICOS DURANTE LA ATENCIÓN A PERSONAS ADULTAS MAYORES"/>
        <s v="APLICACIÓN DE LAS TÉCNICAS DE BALAYAGE Y BABY LIGHT EN LOS PROCESOS DE DECOLORACIÓN DEL CABELLO"/>
        <s v="PROCESO DE REPIGMENTACIÓN Y EMPAREJAMIENTO DE TONO EN TINTURACIÓN DE CABELLO"/>
        <s v="TÉCNICAS DE ACABADO PARA CORTES DE CABELLO PARA DAMA: PIXIE, V Y BOB"/>
        <s v="TÉCNICAS DE PEINADO CON ONDAS Y TRENZAS SEGÚN TENDENCIA"/>
        <s v="TÉCNICAS DE MASAJE PARA MIEMBROS SUPERIORES E INFERIORES EN LOS"/>
        <s v="APLICACIÓN DE TINTURACIONES EN CABELLO HUMANO SEGÚN TÉCNICAS RECOMENDADAS"/>
        <s v="CORTES PIXIE Y SUS VARIACIONES SEGÚN VISAGISMO Y CARACTERÍSTICAS CAPILARES"/>
        <s v="TÉCNICAS DE ALISADO PERMANENTE Y SEMIPERMANENTE"/>
        <s v="FUNDAMENTOS JURÍDICOS PARA LA IGUALDAD DE OPORTUNIDADES A LAS PERSONAS ADULTAS"/>
        <s v="ACTUALIZACIÓN EN TÉCNICAS DE MOVILIDAD, TRASLADOS Y TRANSFERENCIAS DE PACIENTES"/>
        <s v="CUIDADOS DEL PIE PARA REALIZAR EL PEDICURE DE LA PERSONA CON DIABETES"/>
        <s v="PROTOCOLO PARA REALIZAR LA PEDICURA EN LAS PERSONAS CON DIABETES"/>
        <s v="TÉCNICAS DE TINTURACIÓN, DECOLORACIÓN Y MECHAS CON TENDENCIAS DE MODA"/>
        <s v="CORTES DE CABELLO EN TENDENCIA Y MODA"/>
        <s v="FUNDAMENTOS BÁSICOS DE COLORIMETRÍA"/>
        <s v="TÉCNICAS PARA ONDULADO, TINTURADO Y COLOCACIÓN DE PESTAÑAS"/>
        <s v="MASAJE DRENANTE Y MASAJE CIRCULATORIO PARA MIEMBROS INFERIORES EN EL SERVICIO DE PEDICURA"/>
        <s v="COSMETOLOGÍA APLICADO A LOS SERVICIOS DE MANICURA Y PEDICURA"/>
        <s v="ABORDAJE EN EL SERVICIO DE EPILACIÓN FACIAL Y CORPORAL"/>
        <s v="CORTE DE CABELLO PARA DAMA CON ÁNGULOS DE REFERENCIAS"/>
        <s v="ASPECTOS GENERALES DE PRIMEROS AUXILIOS PARA LA ATENCIÓN DE LA POBLACIÓN EN EDAD ESCOLAR"/>
        <s v="MANEJO DEL ESTRÉS A NIVEL LABORAL Y PERSONAL"/>
        <s v="GENERALIDADES DEL SÍNDROME DEL CUIDADOR Y SUS RECOMENDACIONES"/>
        <s v="ESTRATEGIAS Y GENERALIDADES SOBRE LA DEMENCIA EN LAS PERSONAS ADULTAS MAYORES"/>
        <s v="MARCO LEGAL Y LENGUAJE INCLUSIVO EN LA ATENCIÓN DE PERSONAS CON DISCAPACIDAD"/>
        <s v="EMBELLECIMIENTO DE PESTAÑAS"/>
        <s v="MAQUILLAJE DE ROSTROS SEGÚN EVENTOS Y MODA"/>
        <s v="MÉTODOS Y TÉCNICAS PARA EMBELLECIMIENTO DE PESTAÑAS"/>
        <s v="TÉCNICAS ESPECIALIZADAS EN MANICURA Y PEDICURA SPA"/>
        <s v="TRATAMIENTOS SPA DE MANOS Y PIES EN LA PERSONA ADULTA MAYOR"/>
        <s v="TRATAMIENTOS SPA PARA MANOS Y PIES"/>
        <s v="PROCEDIMIENTOS BÁSICOS PARA INSTALACIÓN DE UN TANQUE DE POLIETILENO PARA ABASTECIMIENTO DE AGUA"/>
        <s v="ENSAYOS BÁSICOS PARA AGREGADOS Y CONCRETO FRESCO EN OBRA"/>
        <s v="IDENTIFICACIÓN DE EQUIPOS Y ACCESORIOS PARA LA CONSTRUCCIÓN DE PISCINAS Y SPAS"/>
        <s v="BASES PARA LA ELABORACIÓN E INSTALACIÓN DE ENCOFRADOS DE MADERA Y MEZCLAS DE CONCRETO HIDRÁULICO"/>
        <s v="PASOS PARA LA INSTALACIÓN DE VÁLVULAS DE VENTOSAS"/>
        <s v="TÉCNICAS BÁSICAS PARA LA INSTALACIÓN DE TUBERÍA PVC EN ACUEDUCTOS COMUNALES"/>
        <s v="COMPORTAMIENTO DE PAVIMENTOS INTERTRABADOS"/>
        <s v="CONSERVACIÓN DE PAVIMENTOS INTERTRABADOS"/>
        <s v="PRINCIPIOS DE EMULSIÓN ASFÁLTICA"/>
        <s v="CONCEPTOS PARA LA INSTALACIÓN DE UN MURO DE GAVIONES"/>
        <s v="MEDICIONES Y ACCIONES DE DESEMPEÑO AMBIENTAL EN LA INDUSTRIA METALMECÁNICA"/>
        <s v="CONCEPTOS PARA POTABILIZACIÓN DE AGUA DE FUENTES SUBTERRÁNEAS"/>
        <s v="PRINCIPIOS DE MANEJO DE RESIDUOS SÓLIDOS EN SERVICIOS DE CUIDO DE ADULTOS MAYORES"/>
        <s v="CRITERIOS PARA UN DIAGNÓSTICO AMBIENTAL EN UN PROGRAMA DE GESTIÓN AMBIENTAL INSTITUCIONAL"/>
        <s v="CONCEPTOS BÁSICOS PARA LA GESTIÓN Y ALMACENAMIENTO DE SUSTANCIAS QUÍMICAS PELIGROSAS"/>
        <s v="CONSTRUCCIÓN DE UNA ESTRATEGIA PARA LA PROTECCIÓN DEL RECURSO HÍDRICO"/>
        <s v="INTERPRETACIÓN DE REQUISITOS DE CERTIFICACIONES COMO PARTE DE UN SISTEMA DE GESTIÓN AMBIENTAL"/>
        <s v=": DESINFECCIÓN DEL AGUA CON SISTEMAS DE CÁMARA HÚMEDA PARA ACUEDUCTOS"/>
        <s v="PASOS A IMPLEMENTAR PARA LA OBTENCIÓN DE UN RECONOCIMIENTO AMBIENTAL NACIONAL"/>
        <s v="ASPECTOS NORMATIVOS Y TÉCNICOS PARA EL MANEJO Y ALMACENAMIENTO DE SUSTANCIAS QUÍMICAS GASEOSAS"/>
        <s v="CONCEPTOS NORMATIVOS Y TÉCNICOS PARA LA ELABORACIÓN DE UN PLAN DE GESTIÓN DE RESIDUOS SÓLIDOS"/>
        <s v="ETAPAS PARA LA IMPLEMENTACIÓN DE UN SISTEMA DE GESTIÓN AMBIENTAL"/>
        <s v="APLICACIÓN DE BUENAS PRÁCTICAS AMBIENTALES EN LA ELABORACIÓN DE PRODUCTOS DE LIMPIEZA"/>
        <s v="ASPECTOS BÁSICOS PARA EL MANEJO DE LAS AGUAS RESIDUALES"/>
        <s v="MANEJO Y ALMACENAMIENTO DE SUSTANCIAS QUÍMICAS PELIGROSAS"/>
        <s v="APLICACIÓN DE CONCEPTOS PARA EL MANEJO DE RESIDUOS SÓLIDOS"/>
        <s v="ELEMENTOS PARA LA GESTIÓN INTEGRAL DE RESIDUOS SÓLIDOS"/>
        <s v="SISTEMAS DE CLORACIÓN PARA LA POTABILIZACIÓN DEL AGUA EN UN ACUEDUCTO"/>
        <s v="CONCEPTOS PARA LA SEPARACIÓN DE RESIDUOS SÓLIDOS ORDINARIOS"/>
        <s v="BUENAS PRÁCTICAS EN EL TRATAMIENTO DE AGUAS RESIDUALES DE UN HOTEL"/>
        <s v="CONCEPTOS PARA LA OPERACIÓN Y MANTENIMIENTO DE UN SISTEMA DE TRATAMIENTO AERÓBICO"/>
        <s v="CONCEPTOS PARA LA ELABORACIÓN DE UN DIAGNÓSTICO EN RESIDUOS SÓLIDOS"/>
        <s v="ETAPAS DE UN CICLO EN UN SISTEMA DE GESTIÓN AMBIENTAL"/>
        <s v="ETAPAS PARA LA ELABORACIÓN DE UN PROGRAMA O PLAN DE GESTIÓN INTEGRAL DE RESIDUOS SÓLIDOS"/>
        <s v="GESTIÓN DE SUSTANCIAS Y RESIDUOS QUÍMICOS PELIGROSOS EN BODEGAS"/>
        <s v="IMPLEMENTACIÓN DE UN SISTEMA DE GESTIÓN AMBIENTAL CON METODOLOGÍA PROGRAMA BAE"/>
        <s v="UTILIZACIÓN DE MAQUINARIA ESTACIONARIA PARA EL TRABAJO BÁSICO EN MADERA"/>
        <s v="ARMADO DE MUEBLES CON RIELES PARA GAVETA Y BISAGRAS"/>
        <s v="BASES PARA EL COSTEO EN LA PRODUCCIÓN DE MUEBLES"/>
        <s v="USO DE MÁQUINAS DE BANCO PARA TRABAJAR LA MADERA"/>
        <s v="CRITERIOS TÉCNICOS PARA REALIZAR UN PROCESO DE ACABADO DEL MOBILIARIO"/>
        <s v="ELEMENTOS PARA ENSAMBLAJE DE MUEBLES Y COLOCACIÓN DE BISAGRAS, RIELES Y PISTÓN DE ELEVACIÓN"/>
        <s v="USO DE EQUIPOS ELECTRO PORTÁTILES PARA EL TRABAJO CON MADERA"/>
        <s v="USO DE MAQUINARIA BÁSICA PARA EL MECANIZADO DE MUEBLES"/>
        <s v="CONSOLIDADO DE MUEBLES EN MELAMINA, COLOCACIÓN DE HERRAJES, TAPETEO Y PERFILADO DE CANTOS"/>
        <s v="TRAZO Y CONFECCIÓN DEL PANTALÓN CON BOLSILLOS PARA CABALLERO."/>
        <s v="ACABADOS EN CONFECCIÓN DE CAMISETA Y PANTALONETA DEPORTIVA"/>
        <s v=" PATRONAJE BÁSICO DE ROPA ÍNTIMA PARA DAMA Y CABALLERO"/>
        <s v="CONFECCIÓN DE ADITAMENTOS PARA ROPA ÍNTIMA DE DAMA Y CABALLERO."/>
        <s v="CONFECCIÓN DEL BRASIER Y DETALLES DE ROPA ÍNTIMA PARA DAMA Y CABALLERO."/>
        <s v="DETALLES Y ACABADOS DE ROPA ÍNTIMA PARA DAMA Y CABALLERO."/>
        <s v="PATRONAJE DEL BRASIER Y ROPA ÍNTIMA DE DAMA Y CABALLERO"/>
        <s v="TRAZO BÁSICO DE ROPA INTERIOR PARA DAMA Y CABALLERO"/>
        <s v="ASESORÍA EN TRAZO DE PATRONES PARA CAMISETA Y PANTALONETA DEPORTIVA"/>
        <s v="ASESORÍA EN TRAZO Y CONFECCIÓN DEL PANTALÓN PARA DAMA"/>
        <s v="PATRONAJE DE DISEÑOS PARA MASCOTAS"/>
        <s v="ACABADOS EN ESCOTES DE GABACHAS Y BOLSILLOS CON RIBETE EN PANTALÓN PARA DAMA"/>
        <s v="ASESORÍA EN PANTALONETA Y CAMISETA"/>
        <s v="ASESORÍA EN PATRONAJE DE CENEFAS Y ELABORACIÓN DEL EDREDÓN"/>
        <s v="ASESORÍA EN TRAZO Y CONFECCIÓN BÁSICO DE CAMISA"/>
        <s v="ASESORÍA EN TRAZO Y CONFECCIÓN DE PANTALETAS PARA DAMA"/>
        <s v="CÁLCULO DEL PUNTO DE EQUILIBRIO PARA PRODUCTOS TEXTILES"/>
        <s v="COMERCIALIZACIÓN DE PRODUCTOS Y SERVICIOS PARA UN TALLER TEXTIL"/>
        <s v="HERRAMIENTAS BÁSICAS DE CALIDAD PARA UN TALLER TEXTIL"/>
        <s v="HERRAMIENTAS DE PRODUCCIÓN PARA ADMINISTRAR UN TALLER TEXTIL"/>
        <s v="DESARROLLO DE HABILIDADES DE MOTORA FINA PARA ENTRENADORES DE MANUFACTURA"/>
        <s v="COMPETENCIAS INTEGRALES DE ENTRENADORES EN MANUFACTURA"/>
        <s v="ASESORIA EN CONFECCION DE CAMISETA"/>
        <s v="ASESORIA EN CONFECCIÓN DE CAMISETA"/>
        <s v="ASESORIA EN CONFECCION DE PANTALON DE DAMA Y CABALLERO"/>
        <s v="ASESORÍA EN CONFECCIÓN DE PANTALÓN."/>
        <s v="ASESORÍA EN CONFECCIÓN DE PANTALONETA DEPORTIVA."/>
        <s v="ASESORÍA EN PATRONAJE DE BLAZER CASUAL PARA DAMA"/>
        <s v="ASESORÍA EN PATRONAJE DE TRAJES TÍPICOS PARA DAMA"/>
        <s v="ASESORÍA EN TRAZO DE CAMISETA DEPORTIVA Y POLO"/>
        <s v="ASESORÍA EN TRAZO DE CAMISETAS"/>
        <s v="ASESORÍA EN TRAZO DE PANTALÓN PARA DAMA Y CABALLERO"/>
        <s v="ASESORÍA EN TRAZO DE PANTALÓN."/>
        <s v="ASESORÍA EN TRAZO DE PANTALONETA DEPORTIVA."/>
        <s v="CONFECCIÓN DE ACABADOS Y TERMINACIONES EN PRENDAS DE VESTIR"/>
        <s v="ASESORÍA EN TRAZO Y CONFECCIÓN DE SACO PARA CABALLERO"/>
        <s v="ASESORÍA EN AUMENTO Y DEGRADADO DE PATRONES DE PRENDAS DE VESTIR."/>
        <s v="ASESORÍA EN DETALLES DE ROPA DEPORTIVA"/>
        <s v="ASESORÍA EN DETALLES DE TRAZO Y CONFECCIÓN DE UNIFORMES SECTOR SALUD."/>
        <s v="CONFECCIÓN DE LA CAMISA DE VESTIR PARA CABALLERO"/>
        <s v="CONFECCIÓN DE LA CAMISA TIPO COLUMBIA"/>
        <s v="PATRONAJE DE LA CAMISA DE VESTIR PARA CABALLERO"/>
        <s v="PATRONAJE DE LA CAMISA TIPO COLUMBIA"/>
        <s v="ASESORÍA EN PATRONAJE DE PIJAMAS"/>
        <s v="CONFECCIÓN DE INDUMENTARIA PARA EQUINOS"/>
        <s v="OPERACION BÁSICA DE MAQUINA DE OVERLOCK CASERA"/>
        <s v="TÉCNICAS DE ACABADOS PARA PRENDAS PARA MASCOTAS"/>
        <s v="TÉCNICAS DE CONFECCIÓN DE DISEÑOS COMPLEJOS DE PRENDAS PARA MASCOTAS"/>
        <s v="TRAZO Y CORTE DE INDUMENTARIA PARA EQUINOS"/>
        <s v="USO BÁSICO DE LA MAQUINA DE COSTURA RECTA CASERA"/>
        <s v="ACABADO DE CHAQUETAS TÉRMICAS"/>
        <s v="CONFECCIÓN, ENTALLE Y MONTADO DE CHAQUETAS TÉRMICAS"/>
        <s v="COSTURA AVANZADA DE CHAQUETAS TÉRMICAS PARA LA INDUSTRIA"/>
        <s v="OPERACIÓN DE EQUIPOS PARA LA CONFECCIÓN DE CHAQUETAS TÉRMICAS"/>
        <s v="HABILIDADES DE MOTORA FINA PARA MANUFACTURA MÉDICA"/>
        <s v="PRINCIPIOS DE PATRONAJE INDUSTRIAL PARA ROPA"/>
        <s v="PRINCIPIOS PARA EL CORTE INDUSTRIAL DE ROPA"/>
        <s v="CALCULO DEL COSTO DE UN PRODUCTO TEXTIL"/>
        <s v="ASESORÍA CONFECCIÓN DE OPERACIONES APLICADAS EN DISEÑOS ACTUALES DE BLUSAS PARA DAMA"/>
        <s v="ASESORÍA EN MODIFICACIÓN DE PATRONES BÁSICOS PARA BLUSAS DE DAMA"/>
        <s v="ASESORÍA EN MODIFICACIÓN DE PATRONES BÁSICOS PARA FALDAS CON TENDENCIAS JUVENILES."/>
        <s v="ASESORÍA EN TÉCNICA DE CONFECCIÓN PARA PIJAMAS BÁSICAS INFANTILES Y DAMA"/>
        <s v="ASESORÍA EN TÉCNICAS DE CONFECCIÓN PARA FALDAS JUVENILES"/>
        <s v="ASESORÍA EN TRAZO DE PATRONES BÁSICOS PARA PIJAMAS INFANTILES Y DAMA"/>
        <s v="CONFECCIÓN DE OPERACIONES APLICADAS EN VESTIDOS JUVENILES PARA DAMA"/>
        <s v="TÉCNICAS DE CONFECCIÓN APLICADAS EN PANTALÓN PARA DAMA CON TENDENCIAS ACTUALES"/>
        <s v="TRAZO DE PATRONES DE PANTALÓN PARA DAMA CON TENDENCIA ACTUAL"/>
        <s v="TRAZO DE VESTIDOS PARA DAMA CON DISEÑOS JUVENILES"/>
        <s v="ASESORÍA EN CONFECCIÓN DE OPERACIONES APLICADAS EN PRENDAS PARA DORMIR"/>
        <s v="ASESORÍA EN CONFECCIÓN DE PANTALETAS Y SOSTÉN PARA TALLAS PLUS"/>
        <s v="ASESORÍA EN PATRONES POR TALLAS PARA PIJAMAS INFANTILES Y DAMA"/>
        <s v="ASESORÍA EN TRAZO DE PATRONES PARA PANTALETA Y SOSTÉN EN TALLAS PLUS"/>
        <s v="ASESORÍA EN MÁQUINA COVER STITCH INDUSTRIAL"/>
        <s v="ASESORÍA EN OPERACIONES EN MÁQUINA COVER STICH INDUSTRIAL"/>
        <s v="HERRAMIENTAS BÁSICAS PARA ASEGURAMIENTO DE LA CALIDAD EN LA INDUSTRIA TEXTIL"/>
        <s v="TÉCNICAS BÁSICAS PARA IDENTIFICACIÓN DE FIBRAS TEXTILES"/>
        <s v="DIBUJO DE PLANIMETRÍAS PARA FICHAS TÉCNICAS DE PRODUCTOS TEXTILES"/>
        <s v="DIBUJO DIGITAL DE PLANIMETRÍAS PARA FICHAS TÉCNICAS DE PRODUCTOS TEXTILES"/>
        <s v="ASESORÍA EN PATRONAJE DE CAMISETAS Y GABACHAS BÁSICAS"/>
        <s v="CONFECCIÓN DE RUEDOS EN PAÑUELOS"/>
        <s v="OPERACIÓN BÁSICA DE MAQUINAS PLANA Y OVERLOCK"/>
        <s v="CONFECCIÓN DE DISEÑO DE BOLSO BÁSICO"/>
        <s v="MANIPULACIÓN BÁSICA DE MÁQUINA DE OVERLOCK INDUSTRIAL"/>
        <s v="MANIPULACIÓN BÁSICA DE MÁQUINA PLANA INDUSTRIAL"/>
        <s v=" TRAZO BÁSICO DEL PANTALÓN JEANS PARA CABALLERO"/>
        <s v="CONFECCIÓN DE OPERACIONES BÁSICAS APLICADAS EN LA CAMISA"/>
        <s v="TÉCNICAS DE CONFECCIÓN EN EL PANTALÓN JEANS PARA CABALLERO"/>
        <s v="TRAZO BÁSICO DE LA CAMISA CLÁSICA PARA CABALLERO"/>
        <s v="ASESORÍA CONFECCIÓN DE ACABADOS PARA ASAS DE BOLSOS Y FAJAS PARA VESTUARIO"/>
        <s v="ASESORÍA EN TÉCNICAS PARA APLICACIÓN DE ACCESORIOS DECORATIVOS EN BOLSOS"/>
        <s v="DISEÑO DE ESPECIFICACIONES PARA FICHAS TÉCNICAS DE PRODUCTOS TEXTILES"/>
        <s v="CONFECCIÓN DE CUELLOS APLICADOS EN PRENDAS DE VESTIR PARA DAMA"/>
        <s v="CORTE DE PIEZAS PARA LA CONFECCIÓN DE CUELLOS EN PRENDAS DE ROPA PARA DAMA"/>
        <s v="TRAZO DE PATRONES PARA CUELLOS APLICADOS EN ROPA PARA DAMA"/>
        <s v="ASESORÍA EN TRANSFORMACIÓN DE PATRONES DE ROPA PARA DAMA"/>
        <s v="ASESORÍA EN TALLAS PARA PRENDAS DE EVENTOS Y ESPECTÁCULOS"/>
        <s v="ASESORÍA EN CONFECCIÓN DE ACABADOS EN COPAS PARA VESTIDO DE BAÑO"/>
        <s v="ASESORÍA EN TRAZO DE COPAS PARA VESTIDO DE BAÑO"/>
        <s v="TRAZO DE PATRÓN DE PANTALÓN PARA DAMA Y CABALLERO"/>
        <s v="TRAZO Y CONFECCIÓN DE BLUSA CON MODIFICACIONES"/>
        <s v="ASESORÍA EN ACABADOS PARA VESTIDOS DE FIESTA Y FANTASÍA"/>
        <s v="ASESORÍA EN TÉCNICAS DE ACABADOS PARA PRENDAS DE TRAJES DE BAÑO"/>
        <s v="ASESORÍA EN TRAZO DE PATRONES PARA CENEFAS DRAPEADAS"/>
        <s v="ASESORÍA EN ACABADOS PARA PRENDAS DE LENCERÍA"/>
        <s v="CÁLCULO DEL COSTO DE UN PRODUCTO"/>
        <s v=" TÉCNICAS EN TRAZO Y CONFECCIÓN LENCERÍA."/>
        <s v="ASESORÍA EN CONFECCIÓN DE DIFERENTES PARTES DEL BOLSO."/>
        <s v="ASESORÍA EN TRAZO DE BOLSOS Y DESARROLLO DE LA CREATIVIDAD."/>
        <s v="TÉCNICAS EN MODIFICACIÓN DE PATRONES DE TRAJES DE BAÑO"/>
        <s v="TÉCNICAS EN TRAZOS Y CONFECCIÓN DE PANTALONES PARA DAMA."/>
        <s v="TRAZO DE PATRONES ROPA DE DAMA"/>
        <s v="ASESORÍA EN MODIFICACIÓN DE PATRONES PARA TRAJES DE BAÑO PARA DAMA"/>
        <s v="ASESORÍA EN TRAZO DE CAMISA Y PANTALÓN PARA CABALLERO."/>
        <s v="ASESORÍA MODIFICACIÓN DE PATRONES DE BLUSA Y PANTALÓN PARA DIFERENTES DISEÑOS EN ROPA PARA DAMA"/>
        <s v="MODIFICACIÓN DE PATRONES Y ACABADOS PARA DIFERENTES DISEÑOS EN PIJAMAS PARA DAMA E INFANTILES"/>
        <s v="ASESORÍA EN CONFECCIÓN DE BOLSILLO Y CUELLO."/>
        <s v="ASESORÍA EN CONFECCIÓN DE CUELLO SASTRE Y CUELLO ENTERIZO"/>
        <s v="ASESORÍA EN TRAZO DE PATRONES PARA EL CUELLO SASTRE Y CUELLO ENTERIZO"/>
        <s v="ASESORÍA EN CONFECCIÓN DE UNIFORME PARA CHEF"/>
        <s v="TRAZO DE PATRONES PARA UNIFORME DE CHEF"/>
        <s v="ASISTENCIA PARA LA CONFECCIÓN DE BOLSOS"/>
        <s v="TRAZO BÁSICO Y CONFECCIÓN DE PANTALÓN DE HOMBRE"/>
        <s v="TÉCNICAS  DE FORRADO BÁSICO DE SOMBREROS"/>
        <s v="ACABADOS EN RUEDOS Y DETALLES DE MANTELERÍA."/>
        <s v="DETALLES DE MANTELERÍA"/>
        <s v="MANEJO DE MÁQUINA COVER STICH INDUSTRIAL"/>
        <s v="OPERACIONES APLICADAS EN LA MÁQUINA COVER STICH INDUSTRIAL"/>
        <s v="ASESORÍA EN MANIPULACIÓN DE MÁQUINA COVER STICH INDUSTRIAL"/>
        <s v="ASESORÍA EN PUNTADAS DE LA MÁQUINA COVER STICH INDUSTRIAL APLICADAS EN PRENDAS DE VESTIR"/>
        <s v="ASESORIA EN PATRONAJE BASICO DE CAMISAS Y PANTALONES"/>
        <s v="ASESORIA EN CONFECCIÓN DE GABACHAS BÁSICAS"/>
        <s v="ASESORIA EN PATRONAJE DE GABACHAS BÁSICAS"/>
        <s v="CONFECCIÓN Y PATRONAJE DE BOLSOS DE MANTA"/>
        <s v="ASESORÍA EN ACABADOS DE CONFECCIÓN PARA PRENDAS DE BAILES TÍPICOS"/>
        <s v="EXPERIENCIA AL CLIENTE EN LOS SERVICIOS DE HOSPITALIDAD"/>
        <s v="LIDERAZGO EN LOS SERVICIOS DE HOSPITALIDAD"/>
        <s v="HABILIDADES BLANDAS PARA JEFATURAS  EN LOS SERVICIOS DE HOSPITALIDAD"/>
        <s v="ATENCIÓN A LA CLIENTELA EN UNA PYME TURÍSTICA RURAL"/>
        <s v="CALIDAD EN LA LIMPIEZA Y HABITACIONES EN UNA PYME TURÍSTICA"/>
        <s v="TIEMPOS Y PROCESOS EN LIMPIEZA DE HABITACIONES"/>
        <s v="LIMPIEZA DE HABITACIONES Y ÁREAS PÚBLICAS"/>
        <s v="SALUD OCUPACIONAL APLICADA A REGIDURÍA  DE PISOS"/>
        <s v="CALIDAD EN LA ATENCION A LA CLIENTELA"/>
        <s v=" SECUENCIA DE LAVADO DE BLANCOS Y ROPA DE HUÉSPEDES DEL HOTEL TIRIMBINA"/>
        <s v="SECUENCIA EN LA LIMPIEZA DE HABITACIONES Y ÁREAS PÚBLICAS"/>
        <s v="GESTION EN LOS PROCEDIMIENTOS DE LIMPIEZA EN LAS HABITACIONES"/>
        <s v="NORMAR LOS PROCESOS DE LIMPIEZA EN HABITACIONES Y AREAS PÚBLICAS"/>
        <s v="ATENCIÓN AL SERVICIO AL CLIENTE SIN QUEJA"/>
        <s v="DETALLES EN LA LIMPIEZA DE HABITACIONES Y ÁREAS PÚBLICAS"/>
        <s v="ESPECIALIDADES A LA PARRILLA"/>
        <s v="COMPRAS Y ALMACENADO EN COCINA"/>
        <s v="ESTRUCTURA DE MENU"/>
        <s v="COSTEO DE RECETAS"/>
        <s v="MONTAJE DE PLATILLOS"/>
        <s v=" PREPARACIÓN DE DIFERENTES TIPOS DE BEBIDAS."/>
        <s v="ESTANDARIZACIÓN DE BEBIDAS."/>
        <s v="SERVICIO DE MANJARES Y BEBIDAS."/>
        <s v="ELABORACION DE MANJARES CON PRODUCTOS LOCALES."/>
        <s v="PAUTAS PARA EL SERVICIO A LA MESA."/>
        <s v="SERVICIO SECUENCIAL A LA MESA."/>
        <s v="TÉCNICAS DE COCTELERÍA Y METODOS DE CAFÉ"/>
        <s v="ELABORACIÓN DE COCTELES"/>
        <s v="ESTANDARIZACIÓN DEL SERVICIO."/>
        <s v="ETIQUETA Y PROTOCOLO DEL SERVICIO DE ALIMENTOS Y BEBIDAS."/>
        <s v="CARNES A LA PARRILLA"/>
        <s v="ALMACENADO Y ETIQUETADO DE INSUMOS"/>
        <s v="MONTAJE Y DECORADO MANJARES"/>
        <s v="PASOS DEL SERVICIO A LA MESA."/>
        <s v=" VENTA, PREPARACION Y SERVICIO DE BEBIDAS TIPO CÓCTEL."/>
        <s v="ELABORACIÓN DE PRODUCTOS LA PARRILLA."/>
        <s v="COCTELERIA CLASICA APLICANDO ESTANDARES Y DOSIFICACIONES CORRECTAS."/>
        <s v="EL BUEN MANEJO DE LAS VENTAS EN EL BAR Y RESTAURANTE"/>
        <s v="CALIDAD EN EL SERVICIO GASTRONOMICO"/>
        <s v="PREPARACION Y ELABORACION DE UN CAFE ESPRESSO Y CAPUCCINO"/>
        <s v="VENTAS EN EL AREA DE ALIMENTOS Y BEBIDAS"/>
        <s v="ATENCION Y SERVICIO DE CLIENTES EN LAS AREAS DE AYB"/>
        <s v="ELABORACION DE COCTELERIA CLASICA E INTERNACIONAL"/>
        <s v="VENTA SUGESTIVA EN EL SERVICIO DE LAS AREAS DE AYB"/>
        <s v="SECUENCIA LOGICA PARA UN SERVICIO EN AYB"/>
        <s v="VENTAS SUGESTIVAS EN LAS AREAS DE AYB"/>
        <s v="ORGANIZACION, DISTRIBUCION Y DISPOCISION EN LAS AREAS DE AYB"/>
        <s v="PROCEDIMIENTO DEL SERVICIO GASTRONOMICO"/>
        <s v="SERVICIO Y CALIDAD EN EL AREA GASTRONOMICA"/>
        <s v="CONTROL DE INVENTARIO"/>
        <s v="ELABORACION DE PLAN DE LIMPIEZA"/>
        <s v="ESTANDARIZACION DEL MENU"/>
        <s v="MONTAJE Y DECORACION DE MANJARES"/>
        <s v="PLATILLOS A BASE DE PAPAS"/>
        <s v="TECNICAS PARA SALSAS, ARROCES Y ENSADALAS"/>
        <s v="MONTAJE Y EMPLATADO CORRECTO"/>
        <s v="CALIBRACIÓN DE  MOLINO PARA CAFÉ"/>
        <s v="TÉCNICA ELABORACIÓN DE COCTELERÍA"/>
        <s v="VENTA DE VINO"/>
        <s v="COSTOS EN AYB"/>
        <s v="ESTANDARIZACIÓN DE RECETAS EN COCTELERÍA"/>
        <s v="MANEJO CORRECTO DE INVENTARIOS"/>
        <s v="ESTANDARIZACION DE RECETAS PARA ELABORACION DE COCTELES"/>
        <s v="ORGANIZACIÓN DEL BAR, PREPARACIÓN Y SERVICIO DE BEBIDAS"/>
        <s v="ELABORACIÓN DE SALSAS ESTANDARIZADAS."/>
        <s v="ELABORACIÓN Y PRESENTACIÓN DE ENSALADAS ESTANDARIZADAS."/>
        <s v="ESTANDARIZACIÓN DE PORCIONAMIENTO EN EL SERVICIO BUFFET."/>
        <s v="ATENCIÓN AL CLIENTE EN CAFETERÍA"/>
        <s v="PREPARACIÓN Y SERVICIO DE CAFÉ ESPRESSO Y CAFÉ CAPUCCINO."/>
        <s v="PREPARACIÓN Y SERVICIO DE COCTELES"/>
        <s v="PREPARACIÓN Y SERVICIO DE BEBIDAS A BASE DE CAFÉ Y CHOCOLATE"/>
        <s v="PREPARACIÓN DE CAFÉS CON DIFERENTES MÉTODOS DE ELABORACIÓN"/>
        <s v="FUNDAMENTOS DE LA ORGANIZACIÓN DE A&amp;B PARA BAR Y RESTAURANTE"/>
        <s v="MANEJO DE CONFLICTOS  PARA EL SERVICIO DE BAR Y RESTAURANTE"/>
        <s v="SERVICIO PERSONALIZADO AL CLIENTE DE ALIMENTOS Y BEBIDAS"/>
        <s v="TRABAJO EN EQUIPO  EN EL SERVICIO DE BAR Y RESTAURANTE"/>
        <s v="ELABORACIÓN Y SERVICIO DE COCTELERÍA."/>
        <s v="ELABORACIÓN DE UN MENÚ DE CAFÉS PARA UN ESTABLECIMIENTO GASTRONÓMICO."/>
        <s v="METODOS BASICOS DE LA COCTELERIA"/>
        <s v="MODIFICAR LA PUESTA PUNTO EN  EL ESTABLECIMIENTO EN LA MARINA PEZ VELA"/>
        <s v="ELABORACION DE FICHAS TECNICAS Y SU COSTEO"/>
        <s v="ELABORACION DE POSTRES FRIOS"/>
        <s v="PLATILLOS A BASE DE PESCADOS DEL GOLFO DE NICOYA"/>
        <s v="PREPARACION DE MANJARES SALUDABLES."/>
        <s v="PLATILLOS A BASE DE PESCADOS DE BAJO COSTO COMERCIAL"/>
        <s v="PLATILLOS CON PRODUCTOS AGRICOLA DE ZONA."/>
        <s v="APLICACIÓN DE TECNICAS Y METODOS DE COCCION"/>
        <s v="ELABORACION DE MENUS CONSERTADOS PARA CATERING SERVICE"/>
        <s v="COCTELERIA Y SUS TECNICAS EN EL BAR."/>
        <s v="PROCEDIMIENTOS DEL SERVICIO EN A Y B"/>
        <s v="DELICATESSEN A BASE DE MAIZ"/>
        <s v="MANJARES CON MEJILLONES DE CULTIVO"/>
        <s v="ELABORACION DE MENU Y SU COSTEO"/>
        <s v="COCCION DE MANJARES EN METODO DE PARRILLA"/>
        <s v="DISEÑO DE EXPERIENCIAS TURÍSTICAS BASADAS EN LA CULTURA DEL CAFÉ."/>
        <s v="INVENTARIO TURÍSTICO Y DISEÑO DE PRODUCTOS Y SERVICIOS AL TURISTA PARA AGROTURISMO."/>
        <s v="INTERPRETACIÓN TURÍSTICA DE LA BIODIVERSIDAD"/>
        <s v="INTERPRETACIÓN DE SENDEROS EN MIRADOR CERRO BLANCO."/>
        <s v="DISEÑO DE UN TOUR Y ATENCIÓN DE TURISTAS EN ENTORNOS AGROTURÍSTICOS."/>
        <s v="INTERPRETACIÓN DEL ESPACIO NATURAL PARA EL GUIADO EN FINCA AGROTURÍSTICA."/>
        <s v="PROMOCIÓN TURÍSTICA POR MEDIO DE HERRAMIENTAS EN LÍNEA."/>
        <s v="ATENCIÓN DE TURISTAS CON SERVICIO DE CALIDAD Y EXCELENCIA."/>
        <s v="PROMOCIÓN DE TOUR Y ATRACTIVOS USANDO HERRAMIENTAS WEB"/>
        <s v="BPA PARA UNA MEJOR MANIPULACIÓN- APLICACIÓN Y DESCARTE DE RESIDUOS DE PLAGUICIDAS" u="1"/>
        <s v="NECESIDADES HÍDRICAS DE LAS PLANTAS ORNAMENTALES EN CAÑAS- GUANACASTE." u="1"/>
        <s v="MOTIVACIÓN- UNA HERRAMIENTA PARA EL DESARROLLO LABORAL." u="1"/>
        <s v="COMPETENCIAS TRANSVERSALES PARA UN AMBIENTE DE TRABAJO POSITIVO- DINÁMICO Y PRODUCTIVO." u="1"/>
        <s v="RELACIONES INTERPERSONALES- DESTREZAS SOCIALES Y EMOCIONALES QUE PROMUEVEN UN ENTORNO LABORAL SANO." u="1"/>
        <s v="DESARROLLO DE COMPETENCIAS PERSONALES- SOCIALES Y MOTIVACIONALES." u="1"/>
        <s v="COMO ADMINISTRAR DE FORMA EFICIENTE UN SALA DE ESTETICA." u="1"/>
        <s v="AFICHES- INFOGRAFÍAS Y PRESENTACIONES DE CALIDAD" u="1"/>
        <s v="USO DE HERRAMIENTAS EXCEL PARA LA ELABORACIÓN- MANTENIMIENTO Y REGISTRO DE INFORMACIÓN DIGITAL." u="1"/>
        <s v="ELABORACIÓN DE PRODUCTOS PANIFICADOS BÁSICOS CON HARINA DE YUCA-  ALMIDÓN DE YUCA Y SAGÚ" u="1"/>
        <s v="ELABORACIÓN DE QUESOS FRESCOS- MADUROS Y DE PASTA HILADA" u="1"/>
        <s v="CONGELADO DE PUPUSAS SALVADOREÑAS - ETIQUETADO GENERAL Y NUTRICIONAL" u="1"/>
        <s v="ELABORACIÓN DE PRODUCTOS DE REPOSTERÍA A BASE DE HARINA DE YUCA- PLÁTANO Y FRUTA DE PAN." u="1"/>
        <s v="TÉCNICAS DE CONSERVACIÓN- MANEJO RESIDUOS SÓLIDOS Y EMPAQUE" u="1"/>
        <s v="BUENA-PRACTICAS DE HIGIENE EN EL RECIBO-PROCESAMIENTO Y COMERCIALIZACION DE PRODUCTOS PESQUEROS" u="1"/>
        <s v="ILUMINACIÓN- CAPTURA Y AJUSTE DE FOTOGRAFÍAS DE PRODUCTO." u="1"/>
        <s v="FUNDAMENTOS BÁSICOS DE   CORTE POR ARCO DE PLASMA PAC- PALMATICA" u="1"/>
        <s v="PRINCIPIOS BÁSICOS DEL PROCESO SMAW- PINDECO" u="1"/>
        <s v="UTILIZACIÓN Y CONSERVACIÓN DE MATERIALES DE APORTE PARA EL PROCESO SMAW Y GMAW- PINDECO." u="1"/>
        <s v="PROGRAMACIÓN EN FORMA MANUAL Y OPERACIÓN DE FRESADORA CNC- CON CONTROL FANUC SERIES OI-MF PLUS." u="1"/>
        <s v="PROGRAMACIÓN EN FORMA MANUAL Y OPERACIÓN DE FRESADORA CNC- CONTROL HAAS-17ª" u="1"/>
        <s v="RIESGOS- CUIDADOS Y RECOMENDACIONES PARA EL ACICALAMIENTO DEL PIE- DE LA PERSONA CON DIABETES" u="1"/>
        <s v="TÉCNICAS DE ACABADO PARA CORTES DE CABELLO PARA DAMA: PIXIE- V Y BOB" u="1"/>
        <s v="ELEMENTOS PARA ENSAMBLAJE DE MUEBLES Y COLOCACIÓN DE BISAGRAS- RIELES Y PISTÓN DE ELEVACIÓN" u="1"/>
        <s v="CONSOLIDADO DE MUEBLES EN MELAMINA- COLOCACIÓN DE HERRAJES- TAPETEO Y PERFILADO DE CANTOS" u="1"/>
        <s v="CONFECCIÓN- ENTALLE Y MONTADO DE CHAQUETAS TÉRMICAS" u="1"/>
        <s v="ASESORÍA EN ACABADOS PARA VESTIDOS DE FIESTA Y FANTATrabajaA" u="1"/>
        <s v="PREPACION DE MANJARES SALUDABLES." u="1"/>
        <s v="MANEJO DE LA ALIMENTACIÓN Y SALUD DE LAS AVES DE POSTURA" u="1"/>
        <s v="CONTENEDORES PARA LA SIEMBRA EN SUSTRATO SOLIDO DE LECHUGA" u="1"/>
        <s v="MANEJO DE LA PODA Y NUTRICIÓN EN EL CULTIVO DE CACAO" u="1"/>
        <s v="EFICIENCIA EN LA PLANEACIÓN DE LA PRODUCCIÓN" u="1"/>
        <s v="PROGRAMA PRERREQUISITO: PREVENCIÓN DE CONTAMINACIÓN CRUZADA Y CONTROL DE TEMPERATURA." u="1"/>
        <s v="ELABORACIÓN DE BEBIDAS FERMENTADAS" u="1"/>
        <s v="GENERALIDADES DE LA ANATOMIA Y FISIOLOGIA REPRODUCTIVA EN BOVINOS" u="1"/>
        <s v="FLUJO DE CAJA PARA ACTIVIDAD AGROPECUARIA." u="1"/>
        <s v="NIVELACIÓN DE CONCEPTOS BÁSICOS EN ELECTRÓNICA INDUSTRIAL Y MANTENIMIENTO." u="1"/>
        <s v="MANIPULACIÓN DE PRODUCTOS MARINOS  Y ACUICOLAS" u="1"/>
        <s v="TECNICAS DEL SERVICIO DE VINO, COCTELES Y CAFE" u="1"/>
        <s v="APLICACIÓN DE  COLOR POR CONTRASTE, ANALOGÍAS Y VOLUMEN CON PINTURA ACRÍLICA" u="1"/>
        <s v="APLICACIÓN DE  COLOR POR CONTRASTE- ANALOGÍAS Y VOLUMEN CON PINTURA ACRÍLICA" u="1"/>
        <s v="BARTENDER" u="1"/>
        <s v="TRAZO DE PATRÓN PARA BOLSO" u="1"/>
        <s v="REPARADOR/A DE LLANTAS" u="1"/>
        <s v="CONSUMO DE AGUA PARA EL CICLO DE PRODUCCIÓN DE MELON Y SANDÍA EN LA COMUNIDAD DE HIGUERILLAS- GTE" u="1"/>
        <s v="ASPECTOS LEGALES Y FINANCIEROS PARA UN PERFIL DE PROYECTO AGRÍCOLA" u="1"/>
        <s v=": APLICACIÓN E INTERPRETACIÓN DE PLANOS  A TRAVÉS DE CONCEPTOS BÁSICOS DE GD&amp;T." u="1"/>
        <s v="MANEJO INTEGRAL DE LA ABEJA NATIVA." u="1"/>
        <s v="ASPECTOS DEL MERCADO EN UN PERFIL DE PROYECTO AGRÍCOLA" u="1"/>
        <s v="DEPILACION" u="1"/>
        <s v="TÉCNICAS DE DIFUMINADO EN EL MAQUILLAJE DE OJOS." u="1"/>
        <s v="ESTABLECIMIENTO DE VIVEROS DE ORQUÍDEAS." u="1"/>
        <s v="MANEJO DEL CLIENTE PARA CONCESIONARIOS EN LA EMPRESA AGRÍCOLA" u="1"/>
        <s v="DESARROLLO DE SNACK TIPO GRISSINI SIN TRIGO" u="1"/>
        <s v="OBRAS DE CONSERVACIÓN DE SUELOS EN FINCA AGRÍCOLA" u="1"/>
        <s v="EMPLEO DE CONCEPTOS BÁSICOS EN LAS RELACIONES HUMANAS" u="1"/>
        <s v="MERCADEO UNA VENTANA PARA GENERAR EL POSICIONAMIENTO DE LAS PYMES." u="1"/>
        <s v=" ALMACENAMIENTO DE AGUA SUPERFICIAL Y DE LLUVIA POR MEDIO DE UN RESERVORIO CONSTRUIDO EN TIERRA" u="1"/>
        <s v="TECNICAS DE NEGOCIACION Y TOMA DE DECISIONES" u="1"/>
        <s v="DOSIFICAR LA FERTILIZACION POR MEDIO DEL SISTEMA DE RIEGO A BAJA PRESION" u="1"/>
        <s v="MÉTODOS DE CULTIVO DEL HONGO OSTRA" u="1"/>
        <s v="ASESORÍA EN MANEJO DE MÁQUINA COVER" u="1"/>
        <s v="LOS ESTADOS FINANCIEROS EN LA EMPRESA AGROPECUARIA" u="1"/>
        <s v="PLATILLOS VEGETARIANOS" u="1"/>
        <s v="PRINCIPIOS DE NUTRICION Y MANEJO SANITARIO EN GANADO DE ENGORDE" u="1"/>
        <s v="ELABORACION Y SERVICIO DE BEBIDAS NATURALES Y COCTELERIA." u="1"/>
        <s v="SOPORTE VITAL CARDIOPULMONAR Y OVACE" u="1"/>
        <s v="ARTESANO/A DEL CUERO" u="1"/>
        <s v="ELABORACIÓN DE ARROLLADO." u="1"/>
        <s v="ESTRATEGIA COMERCIAL EN LA EMPRESA AGRÍCOLA" u="1"/>
        <s v="MANEJO Y NUTRICIÓN DE GALLINA PONEDORA" u="1"/>
        <s v="REPARACION DEL SISTEMA DE LA TRANSMISION MECANICA DEL VEHICULO LIVIANO" u="1"/>
        <s v="MANEJO DE NUTRICIÓN Y PLAGAS EN EL CULTIVO DE ORQUIDEAS" u="1"/>
        <s v="DISEÑO DE BISUTERÍA POR MEDIO DE HERRAMIENTAS DIGITALES" u="1"/>
        <s v="HERRAMIENTAS DE PLANEACIÓN EN LA EMPRESA AGRÍCOLA" u="1"/>
        <s v="ELEMENTOS DEL ESTUDIO TÉCNICO PARA UN PERFIL DE PROYECTO AGROPECUARIO" u="1"/>
        <s v="DOMINIO DE TÉCNICAS DE MS- EXCEL PARA LA MANIPULACIÓN DE DATOS" u="1"/>
        <s v="REPARACIÓN DEL SISTEMA DE ENCENDIDO Y ALIMENTACIÓN DE LA MOTOCICLETA Y EL CUADRACICLO" u="1"/>
        <s v="AJUSTES Y ENSAMBLADO DE PATRONES PARA IMPRIMIR EN SUBLIMACIÓN." u="1"/>
        <s v="ORGANIZACION ADMINISTRATIVA" u="1"/>
        <s v="OPERAR EQUIPO DE FERTIRRIEGO" u="1"/>
        <s v="REQUISTOS DEL ESQUEMA FSSC22000 VERSIÓN 5.1" u="1"/>
        <s v="OPERARIO U OPERARIA EN FONTANERÍA PARA SISTEMAS DE ACUEDUCTOS COMUNALES" u="1"/>
        <s v="CREACIÓN DE TABLAS INTERACTIVAS PARA EL MANEJO DE LA INFORMACIÓN" u="1"/>
        <s v="ESTÁNDARES EN LA LIMPIEZA DE HABITACIONES" u="1"/>
        <s v="PRODUCCIÓN DE REINAS EN CONDICIONES TROPICALES" u="1"/>
        <s v="MANEJO EFICIENTE DEL EQUIPO DE ORDEÑO MECÁNICO." u="1"/>
        <s v="ARMADO DIGITAL DE LÁMINAS PARA SOPORTES DE OLEODUCTOS" u="1"/>
        <s v="MANEJO DE LA INCUBACIÓN DE HUEVOS DE CODORNÍZ" u="1"/>
        <s v="UTILIZACIÓN DE CONCEPTOS DE MERCADEO BÁSICO." u="1"/>
        <s v="MANEJO DEL CULTIVO DE PLANTAS MEDICINALES" u="1"/>
        <s v="DISEÑO DE CORRALES PARA ENGORDE DE BOVINOS" u="1"/>
        <s v="MANEJO DE EQUIPO INDUSTRIAL SEGÚN PARÁMETROS INTERNACIONALES." u="1"/>
        <s v="TRAZO Y CONFECCIÓN DE PIJAMAS INFANTILES Y JUVENILES PARA DAMA Y CABALLERO" u="1"/>
        <s v="PRODUCCIÓN DE INSUMOS ORGÁNICOS PARA EL MANEJO Y CONTROL DE PLAGAS Y ENFERMEDADES EN HORTALIZAS" u="1"/>
        <s v="TÉCNICAS PARA CONTRATACIÓN EFECTIVA DEL TALENTO HUMANO" u="1"/>
        <s v="CALIDAD EN LA ATENCIÓN DEL SERVICIO A LA CLIENTELA" u="1"/>
        <s v="DESARROLLO WEB" u="1"/>
        <s v="ELEMENTOS ORGANIZACIONALES EN LA EMPRESA AGROPECUARIA" u="1"/>
        <s v="SALONERO/A" u="1"/>
        <s v="PRODUCCIÓN DE LOMBRICOMPOST Y LIXIVIADO" u="1"/>
        <s v="HERRAMIENTAS DE EXCEL PARA LA MANIPULACIÓN DE DATOS" u="1"/>
        <s v="HERRAMIENTAS INTERMEDIAS DE EXCEL Y SU APLICACIÓN EN DATOS DE LA EMPRESA." u="1"/>
        <s v="VALORAR EL FUNCIONAMIENTO DEL EQUIPO DE RIEGO  A BAJA PRESIÓN" u="1"/>
        <s v="ALISTADOR/A DE LA CARROCERIA DEL VEHÍCULO" u="1"/>
        <s v="HERRAMIENTAS PARA EL ANÁLISIS DE FÓRMULAS Y FUNCIONES EN EXCEL" u="1"/>
        <s v="ANÁLISIS FODA EN LA EMPRESA AGRÍCOLA" u="1"/>
        <s v="ANÁLISIS FINANCIERO Y CONTROL DEL EFECTIVO PARA LA GESTIÓN HOTELERA" u="1"/>
        <s v="ESTUDIO DE ÁREAS DE PROTECCIÓN Y ZONAS DE RECARGA HÍDRICA CON SIG EN LA ASADA DEL CARMEN DE BIOLLEY" u="1"/>
        <s v="RECOMENDACIONES PRÁCTICAS PARA OPERAR DE FORMA SEGURA EL TRACTOR AGRÍCOLA." u="1"/>
        <s v="OPTIMIZACIÓN DE DISEÑO 2D PARA ENVASES DE VIDRIO" u="1"/>
        <s v="ESTRATEGIAS DE IMPLEMENTACIÓN DEL PLAN DE EMERGENCIA" u="1"/>
        <s v="USO Y ENRIQUESIMIENTO DEL LOMBRICOMPOST" u="1"/>
        <s v="APLICACIÓN DE TINTES CON AMARRES Y COSIDOS" u="1"/>
        <s v="GESTION PRODUCTIVA MIPYMES" u="1"/>
        <s v="COMPETENCIAS PARA OPTIMIZAR EL TALENTO HUMANO EN UNA INSTITUCIÓN PÚBLICA." u="1"/>
        <s v="ATENCIÓN AL CLIENTE Y ATRACCIÓN DE CLIENTES" u="1"/>
        <s v="EL SERVICIO AL CLIENTE EN LA ORGANIZACIÓN" u="1"/>
        <s v="PROGRAMA PRERREQUISITO: MANTENIMIENTO TÉCNICO" u="1"/>
        <s v="DESARROLLO DE MARCA PARA CAFÉ COMO PRODUCTO FINAL" u="1"/>
        <s v="PRINCIPIOS BÁSICOS   DEL DIBUJO TÉCNICO APLICADO A CALDERERÍA INDUSTRIAL." u="1"/>
        <s v="TÉCNICAS PARA LECTURA EN INGLÉS" u="1"/>
        <s v="ELABORACIÓN DE PLATILLOS CON PRODUCTOS LOCALES" u="1"/>
        <s v="METODOS DE CONSERVACION PARA PRODUCTOS ALIMENTICIOS" u="1"/>
        <s v="ELABORACIÓN DE PRODUCTOS VIENNOISERIE SEGÚN ESTÁNDARES EUROPEOS" u="1"/>
        <s v="IMPLEMENTACION DE REGISTROS Y PROCEDIMIENTOS PARA LA INOCUIDAD ALIMENTARI" u="1"/>
        <s v="APLICACION DEL GAS LP" u="1"/>
        <s v="ASESORÍA EN TRAZO Y CONFECCIÓN DE PANTALETA POST OPERATORIO" u="1"/>
        <s v="ALISTADO NITROCELULÓSICO PARA ACABADOS DE MUEBLES EN MADERA" u="1"/>
        <s v="PINTURA DEL GÉNERO DE BODEGÓN EN DIFERENTES TÉCNICAS PICTÓRICAS" u="1"/>
        <s v="COMUNICACIÓN COMERCIAL EN REDES" u="1"/>
        <s v="DISEÑO DE JARDINES TROPICALES" u="1"/>
        <s v="ELEMENTOS DE PROPAGACIÓN DE PLANTAS PARA USO URBANO Y DE ARBORICULTURA" u="1"/>
        <s v="ESTRATEGIAS PARA LA IMPLEMENTACIÓN DE ENCADENAMIENTOS AGROEMPRESARIALES" u="1"/>
        <s v="IDENTIFICACIÓN DE RIESGOS QUÍMICOS" u="1"/>
        <s v="ASESORÍA EN CONFECCIÓN DE BRAGUETA Y PRETINA EN PANTALÓN SASTRE." u="1"/>
        <s v="REQUISITOS SANITARIOS PARA PESCADERIAS" u="1"/>
        <s v="OPERADOR(A) DE TECNOLOGÍAS DE INFORMACIÓN Y COMUNICACIÓN" u="1"/>
        <s v="CORRECCIÓN DE TORCEDURAS EN CAÑAS DE BAMBÚ CON PROCEDIMIENTOS ARTESANALES" u="1"/>
        <s v="ACLIMATACIÓN- SIEMBRA Y ALIMENTACIÓN DE CAMARONES MARINOS EN JAULAS FLOTANTES EN PLAYA ZANCUDO" u="1"/>
        <s v="ELABORACION DE COCTELES SIN LICOR A LA VISTA DEL CLIENTE" u="1"/>
        <s v="ATENCION EFECTIVA A LA CLIENTELA" u="1"/>
        <s v="MANEJO DE SEMILLAS EN VIVEROS FORESTALES." u="1"/>
        <s v="ASESORÍA EN CONFECCIÓN DE COPAS PARA LENCERÍA" u="1"/>
        <s v="TÉCNICAS DE CONFECCIÓN DE ASIENTOS PARA AUTOMÓVILES" u="1"/>
        <s v="PRENSISTA OFFSET" u="1"/>
        <s v="GUIA DE TURISMO GENERAL" u="1"/>
        <s v="ANATOMIA Y FISIOLOGIA APLICADA A LA ESTETICA" u="1"/>
        <s v="MANEJO SANITARIO DEL GANADO LECHERO" u="1"/>
        <s v="MÉTODOS PARA CRIAR REINAS EN CONDICIONES DE ALTURA" u="1"/>
        <s v="EL MERCADEO EN LA EMPRESA AGROPECUARIA" u="1"/>
        <s v="PROGRAMA PRERREQUISITO: HIGIENE PERSONAL, CONDUCTA Y CAPACITACIÓN" u="1"/>
        <s v="CONTROL LOGICO PROGRAMABLE" u="1"/>
        <s v="INVENTARIOS SENCILLOS Y ÁGILES EN MS-EXCEL" u="1"/>
        <s v="ETIQUETADO DE PRODUCTOS MARINOS Y ACUÍCOLAS" u="1"/>
        <s v="PRODUCTOS BÁSICOS DE PANADERÍA Y REPOSTERÍA" u="1"/>
        <s v="RELACIONES INTERPERSONALES  Y SERVICIO AL CLIENTE PARA POTENCIAR EL TALENTO HUMANO" u="1"/>
        <s v="AJUSTES Y RECTIFICADO DE PIEZAS PARA ENSAMBLADOS DE MARCOS" u="1"/>
        <s v="ENMARCADO DE CUADROS Y LAMINAS" u="1"/>
        <s v="GRÁFICAS DE CONTROL" u="1"/>
        <s v="GESTION DE VENTAS E INNOVACION DE NEGOCIOS" u="1"/>
        <s v="COSTOS DE PRODUCCIÓN PARA CONFECCIÓN DE TRAJES DE BAÑO" u="1"/>
        <s v="ELABORACIÓN DE LA DOCUMENTACIÓN SEGÚN NORMA PRIMUS GFS" u="1"/>
        <s v="COSTOS PARA PRODUCTOS COSMÉTICOS" u="1"/>
        <s v="PLANIFICACIÓN DE UNA ROTACIÓN PARA PASTO DE PISO EN DESARROLLO Y ENGORDE DE GANADO PARA CARNE." u="1"/>
        <s v="APLICACIÓN BÁSICA DEL PROCESO GTAW EN  ACERO Y ALUMINIO TALLER RIGGIONI" u="1"/>
        <s v="INVESTIGACIÓN DE MERCADOS EN LA EMPRESA AGROPECUARIA" u="1"/>
        <s v="ESTIMAR LA UNIFORMIDAD DE APLICACIÓN DE AGUA AL SUELO UTILIZANDO EQUIPO DE RIEGO POR  GOTEO" u="1"/>
        <s v=": MANEJO DE PLAGAS Y ENFERMEDADES DE APIO, LECHUGA Y MOSTAZA EN CULTIVO HIDROPÓNICO Y EN SUELO." u="1"/>
        <s v=": MANEJO DE PLAGAS Y ENFERMEDADES DE APIO- LECHUGA Y MOSTAZA EN CULTIVO HIDROPÓNICO Y EN SUELO." u="1"/>
        <s v="OBRAS DE REDUCCIÓN DE LA EROSIÓN EN FINCA." u="1"/>
        <s v="PROGRAMACIÓN Y OPERACIÓN EN FORMA MANUAL DE FRESADORA DENFORD - CNC" u="1"/>
        <s v="MANEJO DEL CULTIVO DE HORTALIZAS ORGANICAS" u="1"/>
        <s v="VENDEDOR EXITOSO PARA PRODUCTOS AGRÍCOLAS Y SIMILARES" u="1"/>
        <s v="PROCEDIMIENTOS PARA EFECTOS DE VELADURAS Y VOLÚMENES EN DIFERENTES DISEÑOS CON LA PINTURA ACRÍLICA" u="1"/>
        <s v="COMERCIALIZACIÓN Y VENTA SERVICIOS" u="1"/>
        <s v="RELACIONES HUMANAS PARA UN ENTORNO LABORAL HOSPITALARIO" u="1"/>
        <s v="ELABORACIÓN BÁSICA DE PANES DULCES Y SALADOS" u="1"/>
        <s v="ELABORACIÓN DE LA DOCUMENTACIÓN DE UN SISTEMA DE GESTIÓN DE INOCUIDAD ALIMENTARIA" u="1"/>
        <s v="MANEJO TECNIFICADO DE ABEJAS NATIVAS SIN AGUIJÓN" u="1"/>
        <s v="USO DE INSTAGRAM Y FACEBOOK DENTRO DE LA ESTRATEGIA DE MERCADEO" u="1"/>
        <s v="INTERPRETACIÓN DE ESTADOS FINANCIEROS" u="1"/>
        <s v="ACOPIO DE AGUA SUPERFICIAL Y DE LLUVIA POR MEDIO DE LA CONSTRUCCIÓN DE UN RESERVORIO" u="1"/>
        <s v="GENERALIDADES Y USOS BÁSICOS DEL MS-EXCEL PARA  MUNICIPALIDADES" u="1"/>
        <s v="RESILIENCIA Y RESISTENCIA AL CAMBIO CON PENSAMIENTO POSITIVO" u="1"/>
        <s v="HERRAMIENTAS INTERMEDIAS DE EXCEL PARA EL TRATAMIENTO Y ANÁLISIS DE DATOS." u="1"/>
        <s v="ELABORACIÓN DE VINO A BASE DE FLOR DE JAMAICA" u="1"/>
        <s v="FERTIRRIGACIÓN DE HORTALIZAS" u="1"/>
        <s v="INGLÉS NIVEL PRINCIPIANTE PARA TURISMO" u="1"/>
        <s v="MEJORAS DE PRODUCCION EN VARIEDAD DE PRODUCTOS LÁCTEOS" u="1"/>
        <s v="EPILACIÓN FACIAL Y CORPORAL" u="1"/>
        <s v="ALTERNATIVAS DE SUPLEMENTACIÓN Y MANEJO DE POTREROS MEDIANTE APARTOS" u="1"/>
        <s v="HERRAMIENTAS DE EXCEL PARA LA GESTIÓN ADMINISTRATIVA." u="1"/>
        <s v="METROLOGÍA APLICADA A LOS PROCESOS BÁSICOS DE RECTIFICADO CON ABRASIVOS EN MÁQUINA DE GRINDING." u="1"/>
        <s v="SUMINISTRO CORRECTO DEL AGUA EN EL CULTIVO DE PEPINO" u="1"/>
        <s v="CLAROSCURO APLICADO CON TÉCNICAS PICTÓRICAS" u="1"/>
        <s v="PROTOCOLO PARA MASAJE DE TEJIDO PROFUNDO" u="1"/>
        <s v="APLICACIÓN DE CONCEPTOS BÁSICOS EN EL SERVICIO A LA CLIENTELA Y TRABAJO EN EQUIPO." u="1"/>
        <s v="IDENTIFICACIÓN Y MANEJO DE ENFERMEDADES Y PROBLEMAS NUTRICIÓN EN HORTALIZAS" u="1"/>
        <s v="IDENTIFICACIÓN DEL TIPO DE ORGANIZACIÓN AGRÍCOLA" u="1"/>
        <s v="FUNDAMENTOS DE DIBUJO 2D ASISTIDO POR COMPUTADORA PARA CORTE Y GRABADO LÁSER PARA JUGUETES DE MADERA" u="1"/>
        <s v="CALCULO DEL PRECIO DE VENTA PARA PRODUCTOS DE PANIFICACIÓN." u="1"/>
        <s v="SERVICIO DE BEBIDAS NATURALES Y COCTELERIA CLASICA" u="1"/>
        <s v="CRITERIOS TÉCNICOS PARA CALIDAD DE AGUA EN PISCINAS" u="1"/>
        <s v="DIAGNÓSTICO DE CIRCUITOS ELÉCTRICOS BÁSICOS DE LA MOTOCICLETA." u="1"/>
        <s v="CONTROL NUTRICIONAL DE  LECHUGA Y TOMATE CHERRY HIDROPONICO" u="1"/>
        <s v="OPTIMIZACIÓN EN EL SERVICIO A LA CLIENTELA" u="1"/>
        <s v="ESTABLECIMIENTO DE JARDINES MEDICINALES Y NECTARÍFEROS ORGÁNICOS" u="1"/>
        <s v="COMPENSACIÓN DE GASES DE EFECTO INVERNADERO." u="1"/>
        <s v="TÉCNICAS DE NUDOS GENERADORES DE TRAMAS Y TEJIDOS PARA CONSTRUCCIÓN DE ARTÍCULOS ARTESANALES" u="1"/>
        <s v="HABILIDADES BLANDAS PARA POTENCIAR EL TALENTO HUMANO EN UNA EMPRESA DE MICROCIRCUITOS." u="1"/>
        <s v="INSTALACIÓN Y CALIBRACIÓN DE ACCESORIOS Y ELEMENTOS PARA LA RENOVACIÓN DEL SISTEMA DE RIEGO." u="1"/>
        <s v="CÓMO ELABORAR EL FLUJO DE CAJA EN LA GESTIÓN FINANCIERA" u="1"/>
        <s v="TÉCNICAS DE INJERTACIÓN EN AGUACATE Y CÍTRICOS" u="1"/>
        <s v="MARKETING DIGITAL" u="1"/>
        <s v="COSTOS PARA PAN SIMPLE Y DULCE" u="1"/>
        <s v="CONTROLADOR(A) DE LA CALIDAD DE SOFTWARE" u="1"/>
        <s v="TRAZADO DE CALDERERÍA BÁSICA  PARA EL MANTENIMIENTO INDUSTRIAL PALMATICA" u="1"/>
        <s v="MODIFICACIÓN DE PATRONES BÁSICOS PARA BLUSAS DE DAMA" u="1"/>
        <s v="USO CONCEPTOS DE MERCADEO BÁSICO Y REDES SOCIALES" u="1"/>
        <s v="INCORPORACION DE ELEMENTOS DEL DISEÑO CON ESCALAS TONALES- VOLUMEN Y CONTRASTE DE LAS ARTESANIAS" u="1"/>
        <s v="TRAMITOLOGÍA PARA LA INSCRIPCIÓN DE MARCA EN LA EMPRESA  AGROPECUARIA" u="1"/>
        <s v="PRESUPUESTACIÓN DE VENTAS PARA UNA EFICIENTE GESTIÓN AGROPECUARIA" u="1"/>
        <s v="CONSTRUIR ALMACEMAMIENTO DE AGUA PARA RIEGO" u="1"/>
        <s v="INGLES CONVERSACIONAL II PARA EL SECTOR COMERCIAL" u="1"/>
        <s v="CONTROL DE PLAGAS Y ENFERMEDADES EN CULTIVOS ORGÁNICOS" u="1"/>
        <s v="MEJORAS DE QUESOS MADUROS" u="1"/>
        <s v="DISEÑO DE PLANTILLAS PARA TALLAS TRIDIMENSIONALES" u="1"/>
        <s v="CONTROLES CONTABLES PARA LA GESTIÓN DE EMPRENDIMIENTO" u="1"/>
        <s v="TRAZO DE ENTRAPEADOR GERIÁTRICO" u="1"/>
        <s v="TÉCNICAS APLICADAS EN LA CARACTERIZACIÓN FISICOQUÍMICA DE LOS CÍTRICOS" u="1"/>
        <s v="USO Y CONFIGURACIÓN DE LAS OPCIONES DE OUTLOOK." u="1"/>
        <s v="LUZ Y SOMBRA CON COLOR" u="1"/>
        <s v="COLOCACIÓN DE EQUIPO DE FERTIRRIEGO" u="1"/>
        <s v="CONTROL DE PLAGAS Y ENFERMEDADES EN AGUACATE" u="1"/>
        <s v="PRINCIPIOS DE PRODUCCIÓN CREATIVA PARA LA RADIO" u="1"/>
        <s v="ASPECTOS QUE AFECTAN LA PRODUCCIÓN DE MARIPOSAS." u="1"/>
        <s v="ELABORACION DE ABONOS ORGANICOS PARA EL CULTIVO DE HORTALIZAS" u="1"/>
        <s v="HERRAMIENTAS DEL   PRESENTADOR GRÁFICO POWERPOINT" u="1"/>
        <s v="REFRESCAMIENTO DE PRINCIPIOS DE HACCP PARA LA INDUSTRIA ALIMENTARIA" u="1"/>
        <s v="CALCULO DEL VOLUMEN DE AGUA DISPONIBLE PARA ASADAS" u="1"/>
        <s v="COMERCIALIZACIÓN Y VENTA ESTRATÉGICA DE  PRODUCTOS" u="1"/>
        <s v="ALIMENTACIÓN Y MANEJO DE ABEJAS MELÍFERAS" u="1"/>
        <s v="INTRODUCCION A LA ZOOCRIA DE MARIPOSAS CON POTENCIAL COMERCIAL" u="1"/>
        <s v="SUPERVISOR (A) DE BODEGAS" u="1"/>
        <s v="ELABORACIÓN DE PICADILLOS TIPICOS" u="1"/>
        <s v="INSTALADOR O INSTALADORA DE SISTEMAS LIVIANOS PARA CIELOS Y PAREDES" u="1"/>
        <s v="DISEÑO Y ESTBLECIMIENTO DE PASTURAS PARA FINCA GANADERA DE LECHE" u="1"/>
        <s v="ESTRUCTURA DE UN PERFIL DE PROYECTO AGROPECUARIO" u="1"/>
        <s v="ASPECTOS ORGANIZACIONALES EN LA EMPRESA AGROPECURIA" u="1"/>
        <s v="DECORACIÓN DE PLATOS." u="1"/>
        <s v="MARKETING BÁSICO PARA INCREMENTO DE VENTAS" u="1"/>
        <s v="COSTOS PARA PRODUCTOS LÁCTEOS" u="1"/>
        <s v="COMPOSTAJE DE RESIDUOS DE PLANTA DE PROCESAMIENTO DE FRUTAS Y VERDURAS" u="1"/>
        <s v="DISTRIBUCION DE TUBERIAS EN ABREVADEROS PARA GANADO DE ENGORDE" u="1"/>
        <s v="ASPECTOS BÁSICOS DE REDACCIÓN DE CORREOS ELECTRÓNICOS Y CARTAS" u="1"/>
        <s v="GENERALIDADES DE ANATOMÍA Y FISIOLOGÍA REPRODUCTIVA  EN GANADO LECHERO" u="1"/>
        <s v="PRINCIPIOS BÁSICOS PARA EL RESGUARDO Y PROTECCIÓN DE LA CALIDAD DEL AGUA POTABLE" u="1"/>
        <s v="FLUJO DE CAJA PARA LA GESTIÓN DE PROYECTOS AGROPECUARIOS" u="1"/>
        <s v="CONFECCIONADOR/A DE FALDA Y SACO PARA DAMA ESTILO SASTRE" u="1"/>
        <s v="CÁLCULO DE COSTO PARA ARTESANÍAS" u="1"/>
        <s v="CONSIDERACIONES TÉCNICAS PARA LA REPARACIÓN DE TARJETAS ELECTRÓNICAS." u="1"/>
        <s v="PROGRAMACIÓN Y OPERACIÓN BÁSICA DE ELECTROEROSIONADORA POR PENETRACIÓN MITSUBISHI EA8S" u="1"/>
        <s v="ASISTENTE EN RECURSOS HUMANOS" u="1"/>
        <s v="DIAGNÓSTICO DE LOS SISTEMAS EN LOS VEHÍCULOS HÍBRIDOS Y ELÉCTRICOS" u="1"/>
        <s v="ATENCION AL CLIENTE/ESTRATEGIA POSICIONAMIENTO PYMES" u="1"/>
        <s v="CAJERO(A)" u="1"/>
        <s v="PRINCIPIOS BÁSICOS DE SOLDADURA SMAW SIELSA" u="1"/>
        <s v="PROGRAMA PRERREQUISITO: LIMPIEZA Y DESINFECCIÓN" u="1"/>
        <s v="COLOCAR EL EQUIPO DE RIEGO PARA PURINES." u="1"/>
        <s v="TALLER DE FOTOGRAFÍA PARA CELULAR O TABLET" u="1"/>
        <s v="SERVICIO A LA CLIENTELA Y SU MEJORAMIENTO CONTINUO" u="1"/>
        <s v="FUNDAMENTOS DE DIBUJO TÉCNICO APLICADO A PRODUCTOS EN BAMBÚ" u="1"/>
        <s v="MANEJO NUTRICIONAL DEL GANADO LECHERO Y CRIANZA DE REMPLAZOS" u="1"/>
        <s v="EL PROCESO ADMINISTRATIVO APLICADO EN UNA PYME DE ACTIVIDAD LECHERA." u="1"/>
        <s v="CONTROL CONTABLE EN ASADAS" u="1"/>
        <s v="ASESORÍA EN TRAZO DE PATRONES PARA PIJAMAS DE DAMA E INFANTIL" u="1"/>
        <s v="PROYECCIÓN DEL FLUJO DE CAJA GANADERO" u="1"/>
        <s v="ASESOR/A DE EVENTOS DE MODA" u="1"/>
        <s v="MANEJO PRODUCTIVO Y SANITARIO DEL HATO CAPRINO" u="1"/>
        <s v="COMPENSACIÓN DE GASES DE EFECTO INVERNADERO" u="1"/>
        <s v="SFN- REDES DE FRECUENCIA ÚNICA PARA LA TELEVISIÓN DIGITAL" u="1"/>
        <s v="TRAZADO DE MUROS A NIVEL PARA RIEGO POR SUPERFICIE EN EL CULTIVO DE ARROZ." u="1"/>
        <s v="PANES NACIONALES E INTERNACIONALES" u="1"/>
        <s v="IMPLEMENTACIÓN DE PRÁCTICAS DE MANEJO EN AVES DE POSTURA" u="1"/>
        <s v="PROGRAMACIÓN Y OPERACIÓN DE TORNO CNC MARCA PINACHO 260 CON CONTROL FANUC." u="1"/>
        <s v="JOYERÍA TEXTIL CON IDENTIDAD CHOROTEGA" u="1"/>
        <s v="ELABORACIÒN DE FLORES Y MODELADO DE FIGURAS" u="1"/>
        <s v="MEJORAMIENTO DE TOMA DE AGUA" u="1"/>
        <s v="PINTADO DE LA CARROCERIA DEL VEHICULO" u="1"/>
        <s v="PREPARACIÓN Y ALMACENAMIENTO DE ENSILAJE." u="1"/>
        <s v="DIAGNOSTICO DEL SISTEMA DE RIEGO A BAJA PRESIÓN" u="1"/>
        <s v="DIBUJO LINEAL Y PERSPECTIVA CON VOLUMEN APLICADO A BOCETOS" u="1"/>
        <s v="APLICACIÓN DE LA COLORIMETRÍA." u="1"/>
        <s v="SOLDADURA OAW PARA ELEMENTOS DE TUBERÍA DE COBRE." u="1"/>
        <s v="ATENCIÓN PRIMARIA Y SECUNDARIA EN PRIMEROS AUXILIOS" u="1"/>
        <s v="COMERCIALIZACIÓN A TRAVÉS DEL USO DE REDES SOCIALES" u="1"/>
        <s v="ALIMENTACIÓN SUPLEMENTARIA PARA BOVINOS DE CARNE" u="1"/>
        <s v="SOPORTE DE REDES" u="1"/>
        <s v="ADECUACIÓN PARA SUELOS ORGÁNICOS" u="1"/>
        <s v="ELABORACIÓN DE FORROS  PARA ASIENTOS DE AUTOMÓVILES" u="1"/>
        <s v=": ESTRATEGIAS DE COMUNICACIÓN DE MARKETING" u="1"/>
        <s v="BIOFERMENTOS PARA EL CULTIVO DE CAÑA DE AZUCAR" u="1"/>
        <s v="ANÁLISIS DE COSTOS EN LA EMPRESA" u="1"/>
        <s v="PRINCIPIOS BÁSICOS DE LA TEORÍA DEL COLOR Y SU CLASIFICACIÓN" u="1"/>
        <s v="HERRAMIENTAS DE EXCEL  PARA  EL ANÁLISIS DE DATOS." u="1"/>
        <s v="CÁLCULO ÓPTIMO DE PRECIO DE VENTA PARA PRODUCTOS TEXTILES EN UNA PYME." u="1"/>
        <s v="EMBELLECIMIENTO DE MANOSY PIES" u="1"/>
        <s v="REPARACIÓN DEL SISTEMA DE TRANSMISIÓN- DIRECCIÓN Y FRENOS DE LA MAQUINARIA AGRICOLA" u="1"/>
        <s v="SOLUCIONANDO PROBLEMAS CON LA IMPRESIÓN SERIGRÁFICA DE TINTA PLASTISOL." u="1"/>
        <s v="CIRCUITOS ELECTRICOS I" u="1"/>
        <s v="DETERMINACIÓN DE LAS NECESIDADES HÍDRICAS DE UN CULTIVO USANDO UN SISTEMA DE RIEGO POR ASPERSIÓN" u="1"/>
        <s v="ALIMENTACIÓN DE LA VACA LECHERA" u="1"/>
        <s v="DETERMINACION DE LA FORMULACION Y PARAMETROS DE CONTROL DEL PROCESO DE ELABORACION DE TRES CONSERVAS" u="1"/>
        <s v="CONSEJOS PARA EL MANEJO HIGIENICO DE LOS ALIMENTOS" u="1"/>
        <s v="PRINCIPIOS  BÁSICOS DEL FRESADO MECÁNICO CONVENCIONAL" u="1"/>
        <s v="EJECUCIÓN- SECUENCIA Y SERVICIO A LA MESA." u="1"/>
        <s v="CALCULO DEL VOLUMEN DE INYECCIÓN DE SOLUCIÓN MADRE POR MEDIO DE UN INYECTOR TIPO VENTURI" u="1"/>
        <s v="COSTOS DE PRODUCCIÓN Y MAPEO PARA PRODUCTOS SUBLIMADOS" u="1"/>
        <s v="PRODUCCIÓN DE NÚCLEOS EN APICULTURA" u="1"/>
        <s v="PRINCIPIOS DE DISEÑO- LEY DE TERCIOS- ENCAJADO Y CUADRICULADO EN BOCETOS DE BODEGONES Y ARTESANIAS" u="1"/>
        <s v="CONTROLES EN EL MANEJO DE PRODUCTOS ALIMENTICIOS" u="1"/>
        <s v="MANEJO DE PASTURAS EN LECHERÍAS" u="1"/>
        <s v="EDICIÓN BÁSICA DE AUDIO PARA LA PRODUCCIÓN DE PROGRAMAS EMISORA FARO DEL CARIBE." u="1"/>
        <s v="ELABORACIÓN DE INFORMES DE CALIDAD" u="1"/>
        <s v="CÁLCULO DE PRECIO DE VENTA UTILIZANDO TIEMPOS ESTÁNDAR." u="1"/>
        <s v="ESTANDARIZACIÓN DE PREPARACIÓN DE COCTELES." u="1"/>
        <s v="SUMINISTRO DE FERTILIZANTES UTILIZANDO EL SISTEMA DE RIEGO A BAJO PRESIÓN" u="1"/>
        <s v="FIJACIÓN DEL PRECIO DE VENTA UTILIZANDO LOS TIEMPOS ESTÁNDAR." u="1"/>
        <s v="CAI PRINCIPIOS BÁSICOS DE SOLDADURA GMAW" u="1"/>
        <s v="PRODUCCIÓN DE ABONO ORGANICO A PARTIR DE LOMBRICOMPOST" u="1"/>
        <s v="PRODUCCIÓN DE INSUMOS ORGÁNICOS PARA MEJORAR LA NUTRICIÓN DE HORTALIZAS" u="1"/>
        <s v="CHEF" u="1"/>
        <s v="CAI PRINCIPIOS BÁSICOS DE SOLDADURA SMAW" u="1"/>
        <s v="ESTRATEGIAS DE MARKETING DIGITAL Y VENTAS PARA PYMES" u="1"/>
        <s v="DETECCION TEMPRANA  Y COMBATE DE ENFERMEDADES EN SUCULENTAS" u="1"/>
        <s v="TECNICAS PARA REDACCION DE INFORMES" u="1"/>
        <s v="FUNDAMENTOS DE SERVICIO EN EL AREA DE ALIMENTOS Y BEBIDAS" u="1"/>
        <s v="MODELO DE NEGOCIOS EMPRESARIAL" u="1"/>
        <s v="USO DEL APARATO DIVISOR UNIVERSAL Y CÁLCULO DE DIVISIONES ANGULARES Y DIRECTAS." u="1"/>
        <s v="RESOLVIENDO PROBLEMAS COMUNES DE IMPRESIÓN SERIGRÁFICA SOBRE CAMISETAS." u="1"/>
        <s v="INGLÉS PARA PRINCIPIANTES" u="1"/>
        <s v="MEJORAMIENTO EN PROCESOS DE REPRODUCCIÓN DE HONGOS ENTOMOPATÓGENOS" u="1"/>
        <s v="PEINADOS CON TÉCNICAS DE VINTAGE Y ONDAS" u="1"/>
        <s v="DIVERSIFICACION DE LECHES CULTIVADAS" u="1"/>
        <s v="DISEÑO APLICADO PARA MULTIMEDIA" u="1"/>
        <s v="SERVICIO AL CLIENTE EN LA ASADA" u="1"/>
        <s v="INTERPRETACIÓN DE PARÁMETROS REPRODUCTIVOS EN GANADO DE LECHE" u="1"/>
        <s v="DISEÑO DE PLANES DE DEFENSA ALIMENTARIA SEGÚN SGIA" u="1"/>
        <s v="MANEJO DE DATOS CONTABLES" u="1"/>
        <s v="CALCULO DE COSTOS DE PRODUCCION EN UNA MIPYME" u="1"/>
        <s v="FABRICACION DE ADOQUINES DE CONCRETO  CON MAQUINA OLEOHIDRAULICA" u="1"/>
        <s v="IMPORTANCIA DE LOS MICROORGANISMOS EFICIENTES EN LA SALUD Y NUTRICIÓN DE LAS PLANTAS." u="1"/>
        <s v="ALIMENTACION DE LA LOMBRIZ" u="1"/>
        <s v="MARKETING GENERAL DEL NEGOCIO" u="1"/>
        <s v="TECNICAS DE ACUMULACION DE AGUA SUPERFICIAL Y DE LLUVIA" u="1"/>
        <s v="ELEMENTOS BÁSICOS PARA LA PROTECCIÓN DE ZONAS DE RECARGA HÍDRICA" u="1"/>
        <s v="DISEÑOS DE ECO-ESTAMPACIÓN CON IDENTIDAD CHOROTEGA SOBRE TEXTILES" u="1"/>
        <s v="PURINES PARA RIEGO" u="1"/>
        <s v="DIAGNÓSTICO DEL SISTEMA DE CARGA Y DE ARRANQUE DE VEHÍCULOS Y MAQUINARIA PESADA." u="1"/>
        <s v="ALISTADO DE PLANTILLAS APLICADAS A DIFERENTES ARTESANÍAS EN MADERA" u="1"/>
        <s v="CONTROL CORRECTIVO DE PLAGAS Y ENFERMEDADES DE ABEJAS" u="1"/>
        <s v="ASPECTOS DEL MANEJO DE DESECHOS ORGÁNICOS EN LA EMPRESA AGRÍCOLA" u="1"/>
        <s v="MECANIZADO DE ENSAMBLES Y MATERIAL AGLOMERADO" u="1"/>
        <s v="CÁLCULO BASICO PARA RIEGO" u="1"/>
        <s v="BISUTERÍA CON TEXTILES Y FIBRAS NATURALES" u="1"/>
        <s v="PINTURA ACRÍLICA SOBRE   TEXTURAS" u="1"/>
        <s v="ASESORÍA EN CONFECCIÓN ROPA PARA CAMA" u="1"/>
        <s v="SERVICIO DE ALIMENTOS Y BEBIDAS PARA BAR Y RESTAURANTE" u="1"/>
        <s v="PLANIFICACIÓN DE ACTIVIDADES EN LA EMPRESA AGRÍCOLA" u="1"/>
        <s v="GESTIÓN DE LA CALIDAD EN COMPLEMENTOS TEXTILES" u="1"/>
        <s v="ELABORACIÓN Y MANEJO DE LOMBRICARIO (LOMBRICOMPOST)." u="1"/>
        <s v="PARAMETROS FISICO - QUIMICO Y ALIMENTACION EN ESTANQUES DE TILAPIAS." u="1"/>
        <s v="TALLER DE IDENTIFICACIÓN DE FIBRAS Y TEJIDOS TEXTILES" u="1"/>
        <s v="NOCIONES BASICAS DE RECTAURACION CORALINA EN PLAYA SAMARA" u="1"/>
        <s v="ESTRATEGIAS DE MERCADEO PARA PRODUCTOS AGROPECUARIOS" u="1"/>
        <s v="CRIANZA DE REEMPLAZOS" u="1"/>
        <s v="MODIFICACIÓN DE ENTRAPADOR DE TELA" u="1"/>
        <s v="UBICACIÓN POR COORDENADAS DE CADA USUARIO DE LA ASADA DE CARACOL" u="1"/>
        <s v="EFECTOS Y ACABADOS DECORATIVOS PARA DIVERSAS SUPERFICIES" u="1"/>
        <s v="POSTRES PARA PANADERIA" u="1"/>
        <s v="DECORACION DE PLATILLOS" u="1"/>
        <s v="DISEÑO DE UN JARDÍN AGRO TURÍSTICO" u="1"/>
        <s v="ESTRUCTURA DE UN PERFIL DE PROYECTO AGROPECUARIO." u="1"/>
        <s v="ASPECTOS BÁSICOS DE ESTABULACIÓN PARA GANADO DE CARNE" u="1"/>
        <s v="PRIMEROS AUXIILIOS Y RCP PARA ACTIVIDADES TURISTICAS" u="1"/>
        <s v="HERRAMIENTAS DE EXCEL PARA LA IMPLEMENTACIÓN DE CONTROLES." u="1"/>
        <s v="MANEJO DE PURINES EN EXPLOTACIÓN GANADERA" u="1"/>
        <s v="MANEJO DE COLMENAS EN PRECOSECHA" u="1"/>
        <s v="MANEJO AGRONOMICO DEL CULTIVO DE CAFE" u="1"/>
        <s v="MANEJO DE LOS DESECHOS PECUARIOS" u="1"/>
        <s v="ASPECTOS QUE AFECTAN LA PRODUCCIÓN DE LEPIDÓPTEROS EN EL ZOOCRIADERO." u="1"/>
        <s v="USO DE LA CAJA TECNIFICADA PARA ABEJAS SIN AGUIJÓN." u="1"/>
        <s v="PRINCIPIOS BÁSICOS DE SOLDADURA GTAW  PARA  REPARAR MOLDES DE ACERO Y ALUMINIO VIAN MEDICAL" u="1"/>
        <s v="MANEJO FITOSANITARIO DE UN VIVERO FORESTAL." u="1"/>
        <s v="TALLISTA  EN MADERA" u="1"/>
        <s v="HABILIDADES BLANDAS UN DISTINGO EMPRESARIAL Y COMPETITIVO." u="1"/>
        <s v="PRINCIPIOS DE FUNCIONAMIENTO DE UN CIRCUITO ELECTROHIDRÁULICO EN MÁQUINAS COMPACTADORAS." u="1"/>
        <s v="INGLÉS PARA SERVICIO A LA CLIENTELA" u="1"/>
        <s v="CONFORMADO DE ASIENTOS PARA AUTOMÓVILES" u="1"/>
        <s v="CULTIVO DE LANGOSTINOS AUTÓCTONOS EN ESTANQUES" u="1"/>
        <s v="USO DEL PRESUPUESTO PARA UNA EFICIENTE PLANIFICACIÓN FINANCIERA" u="1"/>
        <s v="PLANTAS ASOCIADAS A LA ZOOCRIA DE MARIPOSAS." u="1"/>
        <s v="ASPECTOS AMBIENTALES Y ORGANIZACIONALES DE UN PERFIL DE PROYECTO AGRÍCOLA" u="1"/>
        <s v="CALCULO DE LAS NECESIDADES HÍDRICAS DEL CULTIVO DE HORTALIZAS EN POZO AZUL DE ABANGARES" u="1"/>
        <s v="DRENAJE SUPERFICIAL PARA PASTO" u="1"/>
        <s v="DIBUJO DE ELEMENTOS MECÁNICOS SOLIDOS  CON SOFTWARE INVENTOR." u="1"/>
        <s v="CONSTRUCCION DE ELEMENTOS DE PROTECCION PARA EDIFICACIONES" u="1"/>
        <s v="PLAN ECONÓMICO EN LA EMPRESA AGROPECUARIA." u="1"/>
        <s v="RESERVORIO PARA AGUA CONSTRUIDO EN TIERRA" u="1"/>
        <s v="RECOMENDACIÓN DE MANEJO DE EQUIPOS EN HIDROPONÍA" u="1"/>
        <s v="TECNICAS EN ELABORACIONES DE CARNES PREPARADAS DE CORDERO CON SABORES COSTARRICENSES" u="1"/>
        <s v="CONCEPTOS BÁSICOS PARA LA INSTALACIÓN DE VÁLVULAS VENTOSAS EN ACUEDUCTOS COMUNALES" u="1"/>
        <s v="HISTORIA NATURAL DE COSTA RICA" u="1"/>
        <s v="CONTROLES CONTABLES PARA EL EMPRENDEDURISMO" u="1"/>
        <s v="BUENAS PRÁCTICAS DE MANUFACTURA COMO REQUISITO DE LA INOCUIDAD ALIMENTARIA" u="1"/>
        <s v="COMPONENTES DEL MERCADEO DE PRODUCTOS EN LA EMPRESA AGROPECUARIA" u="1"/>
        <s v="CONTROL DE PLAGAS EN VIVEROS FORESTALES." u="1"/>
        <s v="PROGRAMACION Y OPERACION DE FRESADORA POR CONTROL NUMERICO" u="1"/>
        <s v="ASESORÍA TÉCNICAS DE CONFECCIÓN PARA ROPA DE DORMIR" u="1"/>
        <s v="RECONOCIMIENTO DE LA ECOLOGIA E HISTORIA NATURAL DE ESPECIES DE MARIPOSAS" u="1"/>
        <s v="INGLÉS BÁSICO" u="1"/>
        <s v="TÉCNICAS DE COLOR PARA CABELLO." u="1"/>
        <s v="ESTRATEGIA DE MERCADEO PARA LA EXPOSICIÓN DE MARCA A NIVEL DE REDES SOCIALES" u="1"/>
        <s v="MEDIDAS AMBIENTALES PARA EL CAMBIO CLIMATICO" u="1"/>
        <s v="RIEGO POR GOTEO PARA PASTO DE CORTA" u="1"/>
        <s v="DISEÑO DE UN  VIVERO FORESTAL" u="1"/>
        <s v="PROCEDIMIENTOS DE PROCESO EN LA EMPRESA AGROPECUARIA" u="1"/>
        <s v="ELABORACIÓN DE PROTOTIPOS ARTESANALES CON MATERIALES DE LA REGIÓN" u="1"/>
        <s v="MECANISMOS DE DISTRIBUCIÓN Y VENTAS PARA EL CULTIVO DE PLÁTANO" u="1"/>
        <s v="TECNICAS PARA DIGITACION" u="1"/>
        <s v="ELABORACIÓN DE ABONOS ORGÁNICOS" u="1"/>
        <s v="ACTUALIZACIÓN TEORICA Y PRÁCTICA EN LA TÉCNICA DE INSEMINACIÓN ARTIFICIAL DE BOVINOS" u="1"/>
        <s v="USO DE CONCEPTOS BÁSICOS EN EL SERVICIO A LA CLIENTELA" u="1"/>
        <s v="ADMINISTRACION BASICA DE LA PEQUEÑA EMPRESA" u="1"/>
        <s v="ALINEAMIENTO DEL VEHICULO AUTOMOTOR" u="1"/>
        <s v="MANEJO DE REEMPLAZOS" u="1"/>
        <s v="PRODUCCION DE EXTRACTOS MIXTOS DE FRUTAS E HIERBAS" u="1"/>
        <s v="DISTRIBUCION PROPORCIAL DE AGUA POR MEDIO DE TUBERÍAS DE PVC EN ABREBADEROS PARA GANADO" u="1"/>
        <s v="PRINCIPIOS BÁSICOS DE SOLDADURA GMAW Y GTAW PARA SOLDADURA DE TUBERÍAS" u="1"/>
        <s v="MEDICIÓN DE CAPTURA DE CARBONO EN UN BOSQUE NATURAL." u="1"/>
        <s v="REPRODUCCIÓN DEL HATO CAPRINO PARA CORCAPRIN" u="1"/>
        <s v="DECORADO DE JÍCAROS CON LA TÉCNICA DE LABRADO Y PINTURAS" u="1"/>
        <s v="RECOLECCION DE AGUAS SUPERFICIALES Y DE LLUVIA POR MEDIO DE UN RESERVORIO." u="1"/>
        <s v="DETERMINAR LOS CONTENIDOS DE HUMEDAD DEL SUELO PARA EL CULTIVO DE ARROZ BAJO RIEGO." u="1"/>
        <s v="ELEMENTOS DE ADMINISTRACIÓN EN LA EMPRESA AGROPECUARIA" u="1"/>
        <s v="ELEMENTOS ADMINISTRATIVOS PARA LA ORGANIZACIÓN AGRÍCOLA" u="1"/>
        <s v="ELABORACION DE MANUAL DE LIMPIEZA Y DESINFECCION DE UNA PLANTA PROCESADORA DE SALSAS" u="1"/>
        <s v="ESTRATEGIA DE COMERCIALIZACIÓN EN LAS REDES SOCIALES DE FACEBOOK E INSTAGRAM" u="1"/>
        <s v="CONFECCIÓN DE DISEÑOS COMPLEJOS." u="1"/>
        <s v="MÉTODOS DE CAFÉ" u="1"/>
        <s v="GESTIONEMOS PLATAFORMAS DIGITALES" u="1"/>
        <s v="ELEMENTOS DE NUTRICIÓN EN EL CULTIVO DE CAFÉ" u="1"/>
        <s v="ENFERMEDADES BIÓTICAS Y ABIÓTICAS EN HORTALIZAS" u="1"/>
        <s v="REUNIR AGUAS SUPERFICIALES Y DE LLUVIA POR MEDIO DE UN RESERVORIO CONSTRUIDO EN TIERRA" u="1"/>
        <s v="MÉTODOS DE CONTROL DE INCENDIOS FORESTALES." u="1"/>
        <s v="RESTAURACIONES BÁSICAS DE OBRAS ARTÍSTICAS EN MADERA" u="1"/>
        <s v="DESARROLLO SALSAS USANDO ADITIVOS ALIMENTARIOS Y EQUIPO SEMIINDUSTRIAL (PROCESADOR Y BATIDORA)" u="1"/>
        <s v="CULTIVO DE CITRICOS" u="1"/>
        <s v="ORGANIZACIÓN ADMINISTRATIVA" u="1"/>
        <s v="EXCEL PARA EL CONTROL DE GASTOS E INGRESOS." u="1"/>
        <s v="USO DE EXTINTORES PORTÁTILES PARA CONATOS DE INCENDIO" u="1"/>
        <s v="CÁLCULO Y CONSTRUCCIÓN DE TORNILLO SIN FIN DE DIFERENTES PASOS Y ENTRADAS EN LA FRESADORA." u="1"/>
        <s v="ELEMENTOS DEL MERCADEO DE PRODUCTOS AGRÍCOLAS" u="1"/>
        <s v="COSTEO DE LA PRODUCCIÓN  AGROPECUARIA" u="1"/>
        <s v="PELUQUERO/A" u="1"/>
        <s v="MANEJO DE BIOFERTILIZANTES EN LA PRODUCCIÓN ORGÁNICA" u="1"/>
        <s v="PINTOR(A) DE CARROCERIAS AUTOMOTRICES" u="1"/>
        <s v="MANEJO DE REUNIONES EN LA ASADA" u="1"/>
        <s v="FIRMA DIGITAL PARA EMPRESAS MIPYMES" u="1"/>
        <s v="ELABORACIÓN DE BIOINSUMOS PARA CULTIVO DE FRESA" u="1"/>
        <s v="ASPECTOS GENERALES DE MERCADEO Y EMPLEO DE REDES SOCIALES" u="1"/>
        <s v="LOMBRICULTURA" u="1"/>
        <s v="MANEJO DE LA NUTRICIÓN EN POLLOS DE ENGORDE" u="1"/>
        <s v="ASPECTOS ORGANIZATIVOS DE LA ASADA" u="1"/>
        <s v="DIAGNÓSTICO DEL SISTEMA DE INYECCIÓN CONVENCIONAL A DIÉSEL." u="1"/>
        <s v="BUENAS PRÁCTICAS EN LA AGRICULTURA" u="1"/>
        <s v="CONSTRUIR INTERSECCIONES CILÍNDRICAS DE DIÁMETROS IGUALES Y DIFERENTES" u="1"/>
        <s v="ESTANDARIZACIÓN DE DIFERENTES BEBIDAS." u="1"/>
        <s v="ASESORÍA EN CONFECCIÓN DE FALDAS DE PLAYA" u="1"/>
        <s v="ACABADO Y LIMPIEZA DE HABITACIONES EN LARGAS ESTADÍAS." u="1"/>
        <s v="COSECHA Y CAPTURA DE AGUA PARA RESGUARDO EN RESERVORIO" u="1"/>
        <s v="SELECCION DE EQUIPO DE RIEGO PARA PASTO DE CORTA Y PISO PARA ELABORACIÓ DE HENO" u="1"/>
        <s v="MANTENIMIENTO PREVENTIVO EN MOTORES FUERA DE BORDA DE 2 Y 4 TIEMPOS" u="1"/>
        <s v="SUMINISTRO DE FERTILIZANTES UTILIZANDO EL EQUIPO DE RIEGO" u="1"/>
        <s v="CONTROLES PREVENTIVOS DE ALIMENTOS PARA HUMANOS (PCQI)" u="1"/>
        <s v="ETIQUETADO DE PRODUCTOS DE CHOCOLATERÍA SEGÚN REGLAMENTACIÓN TÉCNICA" u="1"/>
        <s v="OPERACIÓN  DE MONTACARGAS A GAS Y APILADORES ELÉCTRICOS" u="1"/>
        <s v="TÉCNICA DE DECOLORACIÓN (MECHAS CON PAPEL ALUMINIO Y TÉCNICA DE BARRIDO)" u="1"/>
        <s v="IMPLEMENTACIÓN DE TÉCNICAS ADECUADAS EN EL MANEJO DE PLANTAS ORNAMENTALES Y MEDICINALES." u="1"/>
        <s v="DISEÑO DE PAISAJES Y NATURALEZA COSTARRICENSE CON TÉCNICA DE ACUARELA" u="1"/>
        <s v="CONTROL DE COSTOS EN LA PRODUCCIÓN  AGROPECUARIA" u="1"/>
        <s v="ABASTECIMIENTO DE AGUA Y DISEÑO EN LA CONSTRUCCIÓN DE ESTANQUES PARA TILAPIAS" u="1"/>
        <s v="EJECUCIÓN DE EVALUACIONES SANITARIAS." u="1"/>
        <s v="PRÁCTICAS PARA LA CONSERVACION DE PASTURAS." u="1"/>
        <s v="CONFECCIÓN DE ARCOS PARA MUEBLES CON CURVATURAS" u="1"/>
        <s v="MERCADEO" u="1"/>
        <s v="TECNICAS DE VENTAS EFECTIVAS PARA LA PEQUEÑA EMPRESA" u="1"/>
        <s v="RECUPERACIÓN DE SUPERFICIES EN MADERA PARA RESTAURACIONES" u="1"/>
        <s v="PRINCIPIOS BÁSICOS DE SOLDADURA GMAW - CAI" u="1"/>
        <s v="HERRAMIENTAS PARA LA APLICAR LA FILOSOFÍA 5S DENTRO DE LA ORGANIZACIÓN" u="1"/>
        <s v="FORMULACIÓN DE COMPOST EN EL CULTIVO DE PIÑA" u="1"/>
        <s v="MANEJO DE LA EROSIÓN EN EL CULTIVO DE CAFÉ." u="1"/>
        <s v="DIRECTRICES  APLICABLES EN LA INDUSTRIA ALIMENTARIA PARA ASEGURAR LA INOCUIDAD ANTE EL COVD 19" u="1"/>
        <s v="GESTIÓN INTEGRAL DE LA CLIENTELA EN EL HOTEL" u="1"/>
        <s v="IMPRESIÓN DE IMÁGENES BIDIMENSIONALES A PARTIR DE IMÁGENES DIGITALES." u="1"/>
        <s v="FUNDAMENTOS Y PRINCIPIOS PRÁCTICOS PARA EL DISEÑO GRÁFICO." u="1"/>
        <s v="MAQUINADO DE DIFERENTES MATERIALES CON HERRAMIENTAS DE CORTE EN TORNO Y FRESADO CONVENCIONAL" u="1"/>
        <s v="PRÁCTICAS AGRONÓMICAS EN EL CULTIVO DE PLÁTANO" u="1"/>
        <s v="TÉCNICAS EN CONFECCIÓN PARA FALDAS CON VOLUMEN" u="1"/>
        <s v="GUIA DE TURISTAS" u="1"/>
        <s v="ASESORÍA EN TRAZO Y CONFECCIÓN DE VESTIDOS DE PRIMERA COMUNIÓN CON FUSTÁN." u="1"/>
        <s v="SUPERVISOR(A) DE CALIDAD" u="1"/>
        <s v="MANEJO DE LAS FINANZAS PARA LA GESTIÓN DE PROYECTOS" u="1"/>
        <s v="MEJORA CONTINUA EN LA GESTIÓN DE SERVICIO A LA CLIENTELA" u="1"/>
        <s v="MEJORA EN TÉCNICAS DE DECORACIÓN" u="1"/>
        <s v="GESTIÓN DE PYMES COSTARRICENSES" u="1"/>
        <s v="PAN ARTESANAL TRADICIONAL" u="1"/>
        <s v="GESTIÓN DE INVENTARIOS EN HOTELERÍA" u="1"/>
        <s v="INSTALACIÓN DE DISPOSITIVOS DE USO AUTOMOTRIZ." u="1"/>
        <s v="CÁLCULO DE DIMENSIONES PARA LA FABRICACIÓN DE ELECTRODOS PARA ELECTROEROSIONADORA POR PENETRACIÓN." u="1"/>
        <s v="ACTUALIZACIÓN EN ASPECTOS DE LEGISLACIÓN TRIBUTARIA" u="1"/>
        <s v="TÉCNICAS BÁSICAS PARA LA INSTALACIÓN DE SISTEMAS DE DESAGÜE Y VENTILACIÓN" u="1"/>
        <s v="CONSTRUCCION DE MUEBLES CON TEJIDOS PLANOS EN BAMBÚ" u="1"/>
        <s v="COMPETENCIAS PARA OPTIMIZAR EL TALENTO HUMANO" u="1"/>
        <s v="MULTIPLICACIÓN E IDENTIFICACIÓN DE ESPECIES ORNAMENTALES." u="1"/>
        <s v="TRAZADO BÁSICO DE ELEMENTOS DE CALDERERÍA" u="1"/>
        <s v="VALORACIÓN DEL SISTEMA DE RIEGO" u="1"/>
        <s v="ELEGIR EQUIPO DE RIEGO APTO PARA PASTO DE CORTA" u="1"/>
        <s v="ANÁLISIS DE ESTADOS FINANCIEROS EN LA EMPRESA AGROPECUARIA" u="1"/>
        <s v="LIDERAZGO EN LA ORGANIZACIÓN" u="1"/>
        <s v="TÉCNICAS DE ATENCIÓN Y GUIADO PARA TURISTAS" u="1"/>
        <s v="FABRICANTE DE PRODUCTOS PLASTICOS" u="1"/>
        <s v="CONTROL DE LA EROSIÓN EN FINCA CAFETALERA." u="1"/>
        <s v="CONTROL DE COSTOS DE PRODUCCIÓN EN LA EMPRESA AGROPECUARIA" u="1"/>
        <s v="MANEJO NUTRICIONAL DE LA VACA DURANTE EL PERIODO DE TRANSICIÓN" u="1"/>
        <s v="PINTOR/A DE LA CARROCERIA DEL VEHICULO" u="1"/>
        <s v="GESTION DE CULTURA DE SERVICIO A LA CLIENTELA" u="1"/>
        <s v="BUENAS PRÁCTICAS DE REFRIGERACIÓN APLICADAS A SISTEMAS DE AIRE ACONDICIONADO AUTOMOTRIZ." u="1"/>
        <s v="ASESORÍA EN PATRONAJE DE DRAPEADOS" u="1"/>
        <s v="INVENTARIO DE ESPECIES FORESTALES EN UN BOSQUE NATURAL." u="1"/>
        <s v="HERRAMIENTAS DE EXCEL PARA LA DIGITACIÓN Y ANÁLISIS DE INFORMACIÓN." u="1"/>
        <s v="DISPONER EQUIPO DE RIEGO POR GOTEO EN HORTALIZAS" u="1"/>
        <s v="IDENTIFICACIÓN DE LOS DIFERENTES ACEROS UTILIZADOS EN LA INDUSTRIA METALMECÁNICA." u="1"/>
        <s v="GESTIÓN DEL TIEMPO Y PRIORIDADES EN EL TRABAJO" u="1"/>
        <s v="MICROPROPAGACIÓN DE  CÁPSULAS ABIERTA DE ORQUÍDEAS." u="1"/>
        <s v="MANEJO DEL CULTIVO DE HORTALIZAS HIDROPONICAS" u="1"/>
        <s v="PRONUNCIACIÓN INGLESA II" u="1"/>
        <s v="TRAZO Y MODIFICACIÓN DE PATRONES PARA BLUSAS Y VESTIDO." u="1"/>
        <s v="ALMACENAMIENTO DE GRANOS" u="1"/>
        <s v="VENTA Y SEVICIO DEL VINO EN EL RESTAURANTE" u="1"/>
        <s v="CONSTRUCCIÓN Y REPARACIÓN DE MATERIAL APÍCOLA" u="1"/>
        <s v="RESERVORIO DE AGUA EXCAVADO EN TIERRA" u="1"/>
        <s v="MANEJO SEGURO DE CUCHILLOS" u="1"/>
        <s v="TAPICERO O TAPICERA DE MUEBLES" u="1"/>
        <s v="SOLUCIONES PARA PROBLEMAS Y AJUSTES EN LA IMPRESIÓN FLEXOGRÁFICA." u="1"/>
        <s v="ASESORÍA TRAZO PARA PRENDAS DE VESTIR DE NIÑA" u="1"/>
        <s v="NUTRICIÓN DEL GANADO LECHERO" u="1"/>
        <s v="MEJORA AL SISTEMA DE CONDUCCIÓN DE AGUAS" u="1"/>
        <s v="TABLAS DINÁMICAS PARA ANÁLISIS DE DATOS" u="1"/>
        <s v="MANEJO DEL AGUA PARA CONSUMO DE GANADO DE LECHE" u="1"/>
        <s v="MATERIALES E IMPRESORAS PARA GUÍAS QUIRÚRGICAS ESTERILIZABLES" u="1"/>
        <s v="MANEJO ORGANICO DEL CULTIVO DE HORTALIZAS" u="1"/>
        <s v="ANÁLISIS DE DATOS" u="1"/>
        <s v=": UTILIZACIÓN DEL APARATO DIVISOR UNIVERSAL Y CÁLCULO DE ENGRANAJES HELICOIDALES" u="1"/>
        <s v="ACCIONES PARA LA GESTIÓN AMBIENTAL Y CALIDAD DEL AGUA EN UN ACUEDUCTO COMUNAL" u="1"/>
        <s v="HERRAMIENTAS BÁSICAS DE EXCEL PARA EL CONTROL Y PROCESAMIENTO DE INFORMACIÓN." u="1"/>
        <s v="BIOFERMENTOS Y BOCASHI PARA LA MEJORAR LA NUTRICIÓN EN LA PRODUCCIÓN DEL CULTIVO DE PAPAYA" u="1"/>
        <s v="FUNDICIÓN DE ALEACIONES NO FERROSAS" u="1"/>
        <s v="INFRAESTRUCTURA DE VIVEROS PARA ORQUÍDEAS, EQUIPO Y MEDIOS DE CULTIVO." u="1"/>
        <s v="PROCESADOR DE PALABRAS WORD" u="1"/>
        <s v="CONTROL DE ECTO Y ENDO PARÁSITOS EN EL GANADO BOVINO" u="1"/>
        <s v="CULTIVO DE PLANTAS ORNAMENTALES" u="1"/>
        <s v="BARBERO/A" u="1"/>
        <s v="ADMINISTRACIÓN BÁSICA EN LA GESTIÓN EMPRESARIAL" u="1"/>
        <s v="FIRMA DIGITAL" u="1"/>
        <s v="ELABORACIÓN ARTESANAL DE CONSERVAS EN ALMÍBAR Y SALMUERA" u="1"/>
        <s v="MEJORAMIENTO DE LA CALIDAD DE LA LECHE PARA LA PRODUCCION DE QUESO" u="1"/>
        <s v="AJUSTE DE LA SIERRA CIRCULAR- INGLETEADORA Y COMPRESOR PARA EL TRABAJO CON MADERA" u="1"/>
        <s v="MEDICIÓN Y MITIGACIÓN DE GASES DE EFECTO INVERNADERO." u="1"/>
        <s v="ASPECTOS NECESARIOS PARA MEJORAR EL MERCADEO" u="1"/>
        <s v="EMPLEO DE CONCEPTOS EN MERCADEO BÁSICO Y REDES SOCIALES" u="1"/>
        <s v="EJECUTAR CONSTRUCCIÓN DE RESERVORIO DE AGUA SUPERFICIAL PARA RIEGO" u="1"/>
        <s v="LABORES AGRÍCOLAS EN CULTIVO DE AGUACATE" u="1"/>
        <s v="PRINCIPIOS BÁSICOS DEL TORNEADO MECÁNICO CONVENCIONAL." u="1"/>
        <s v="ESTANDARIZACIÓN Y COSTEO DE RECETAS" u="1"/>
        <s v="APLICACIÓN DE PURINES PARA PASTOS." u="1"/>
        <s v="ELABORACION DE ENSILAJES DE ESPECIES FORRAJERAS" u="1"/>
        <s v="DISEÑO Y TRAZADO DE SENDEROS EN BOSQUE NATURAL" u="1"/>
        <s v="APLICACIÓN DE TÉCNICAS DE FONTANERÍA PARA INSTALACIÓN DE EQUIPOS EN  MUEBLES DE COCINA" u="1"/>
        <s v="ELEMENTOS DE COSTOS Y PRESUPUESTOS EN LA EMPRESA AGRÍCOLA" u="1"/>
        <s v="MANEJO DE BOÑIGA ATRAVES DEL LOMBRICOMPOSTAJE" u="1"/>
        <s v="REGISTROS DE TRAZABILIDAD" u="1"/>
        <s v="INGLES CONVERSACIONAL INTRODUCTORIO PARA EL SECTOR COMERCIAL" u="1"/>
        <s v="INFRAESTRUCTURA DE VIVEROS PARA ORQUÍDEAS- EQUIPO Y MEDIOS DE CULTIVO." u="1"/>
        <s v="GESTIÓN DE LA CALIDAD EN SERVICIOS DE SALUD" u="1"/>
        <s v="CONCEPTOS BÁSICOS EN EL SERVICIO A LA CLIENTELA Y RELACIONES HUMANAS" u="1"/>
        <s v="GUIA DE TURISTAS AVENTURA EN RAFTING" u="1"/>
        <s v="ELEMENTOS DE COMERCIALIZACIÓN DE PRODUCTOS LÁCTEOS" u="1"/>
        <s v="PLATILLOS CON PRODUCTOS REGIONALES DEL CANTON DEL GUARCO." u="1"/>
        <s v="PRINCIPIOS DE FUNCIONAMIENTO DE UN CIRCUITO ELÉCTRICO EN MÁQUINAS COMPACTADORAS." u="1"/>
        <s v="DESARROLLO DE POLÍTICAS EN LA EMPRESA AGROPECUARIA." u="1"/>
        <s v="METODOLOGÍA DE LA CAUSALIDAD APLICADA AL DISEÑO ARTESANALES" u="1"/>
        <s v="INGLÉS AVANZADO" u="1"/>
        <s v="ASPECTOS A CONSIDERAR PARA LA OPERACION DE UN MARIPOSARIO" u="1"/>
        <s v="INSTALADOR U INSTALADORA DE ADOQUINES EN CONCRETO" u="1"/>
        <s v="CONFORMAR RESERVORIO PARA AGUA" u="1"/>
        <s v="CORTES DE CARNES PARA LA PARRILLA" u="1"/>
        <s v="COMO APLICAR EL PROCESO ADMINISTRATIVO EN UNA ORGANIZACIÓN AVÍCOLA" u="1"/>
        <s v="RECICLAJE DE PRENDAS DE VESTIR" u="1"/>
        <s v="MONTAJE DE SISTEMA DE RIEGO POR GOTEO" u="1"/>
        <s v="ASESORÍA EN TÉCNICAS DE TRAZO Y CONFECCIÓN PARA TRAJES DE BAÑO." u="1"/>
        <s v="PRODUCCION Y USO DE FORRAJES" u="1"/>
        <s v="MANEJO DE SISTEMAS PRODUCTIVOS DE HORTALIZAS BAJO AMBIENTE PROTEGIDO" u="1"/>
        <s v="PRODUCCIÓN DE GANADO LECHERO" u="1"/>
        <s v="ASESORÍA DE OPERACIÓN DE MÁQUINA COVER Y USO DEL FOLDER" u="1"/>
        <s v="DESARROLLO DE DOCUMENTACIÓN DE UN SGIA SEGÚN LA NORMA FSSC 22000" u="1"/>
        <s v="DESPARASITACIÓN EN GANADO BOVINO" u="1"/>
        <s v="USO DE BUENAS PRÁCTICAS EN LA REPARACIÓN DE ELEMENTOS DE CARPINTERÍA Y PINTURA EN EDIFICACIONES" u="1"/>
        <s v="MOLDEADO DE UÑAS" u="1"/>
        <s v="CALIDAD EN LA LIMPIEZA DE LAS HABITACIONES PARA PEQUEÑAS EMPRESAS" u="1"/>
        <s v="MANEJO GENERAL DE COLMENAS" u="1"/>
        <s v="RECOMENDACIONES DE MANEJO DEL RIEGO-LA NUTRICIÓN Y EL DISEÑO DE LOS SIST. PARA CULTIVOS HIDROPÓNICOS" u="1"/>
        <s v="FORTALECIMIENTO ORGANIZACIONAL PARA ASADAS" u="1"/>
        <s v="ELABORACIÓN DE MANJARES A BASE DE LOS CULTIVOS MALEKU." u="1"/>
        <s v="FUNDAMENTOS DE ELECTRICIDAD Y ELECTRÓNICA, PARA INSTALACIÓN DE SISTEMAS DE POSICIONAMIENTO GLOBAL" u="1"/>
        <s v="BIOINSUMOS PARA EL CULTIVO DE ARROZ" u="1"/>
        <s v="ORGANIZACION- MONTAJE Y SERVICIO DE EVENTOS ESPECIALES" u="1"/>
        <s v="CUIDADO Y SANEAMIENTO DE ORQUIDEAS" u="1"/>
        <s v="APLICACIÓN DE EDULCORANTE EN MERMELADA." u="1"/>
        <s v="MICROPROPAGACIÓN DE MERISTEMOS Y CÁPSULAS DE ORQUÍDEAS" u="1"/>
        <s v="PANES JAPONESES TRADICIONALES" u="1"/>
        <s v="PANES TRADICIONALES COSTARRICENSES" u="1"/>
        <s v="ELABORACIÓN DE DOCUMENTOS BÁSICOS EN WORD." u="1"/>
        <s v="CONTROL DE INVENTARIOS EN REPUESTOS DE MOTOCICLETAS" u="1"/>
        <s v="IMPLEMENTACIÓN DE UN SISTEMA DE PASTOREO ROTACIONAL" u="1"/>
        <s v="LABRADO Y TÉCNICAS MIXTAS SOBRE SUPERFICIES DE JÍCARO" u="1"/>
        <s v=" PRINCIPIOS LEGALES BÁSICOS PARA SEGURIDAD Y VIGILANCIA EN HOTELERÍA" u="1"/>
        <s v="COMERCIALIZACIÓN DE MARCA PERSONAL Y DEL NEGOCIO" u="1"/>
        <s v="PROGRAMA PRERREQUISITO: HIGIENE  PERSONAL Y CAPACITACIÓN" u="1"/>
        <s v="USO EFECTIVO DE LA  ADMINISTRACIÓN DEL TIEMPO" u="1"/>
        <s v="ÍNDICES FINANCIEROS EN LA EMPRESA AGROPECUARIA" u="1"/>
        <s v="MANTENIMIENTO Y CONTROL DE ENFERMEDADES EN EL CULTIVO DE PLATANO" u="1"/>
        <s v="ELABORACIÓN DE LÁMINAS DE PAPEL ARTESANAL" u="1"/>
        <s v="ESTANDARIZACIÓN Y REVISIÓN DE PROCESOS DE MASAS DULCES- PASTAS HOJALDRADAS Y SECAS" u="1"/>
        <s v="ASESORÍA EN APLICACIÓN DE TÉCNICAS CREATIVAS" u="1"/>
        <s v="TECNICAS PARA LA VENTA  SERVICIO Y MONTAJE EN CATERING SERVICE" u="1"/>
        <s v="FLORA ASOCIADA A LA PRODUCCIÓN DE MARIPOSAS EN EL ZOOCRIADERO- POCORA." u="1"/>
        <s v="FORMATOS PARA UN PERFIL DE PROYECTO AGROPECUARIO" u="1"/>
        <s v="BISUTERÍA CON ESTRUCTURAS DE ALAMBRADOS Y TEXTILES" u="1"/>
        <s v="FILTRACIÓN Y LUBRICACIÓN EN SISTEMAS HIDRÁULICOS DE AEROGENERADORES." u="1"/>
        <s v="PRÁCTICAS AGRONÓMICAS EN EL CULTIVO DE  RAMBUTÁN" u="1"/>
        <s v="MANEJO DE LA ALIMENTACIÓN DEL GANADO LECHERO Y CRIANZA DE REEMPLAZOS" u="1"/>
        <s v="VENTA Y SECUENCIA DEL VINO." u="1"/>
        <s v="ELABORACIÓN DE ARTÍCULOS CON TRONCOS DE MADERA" u="1"/>
        <s v="SEGURIDAD PERSONAL Y RESPONSABILIDADES SOCIALES" u="1"/>
        <s v="PRINCIPIOS DEL SISTEMA DE ANALISIS DE PELIGROS Y PUNTOS CRITICOS DE CONTROL (APPCC)" u="1"/>
        <s v="MONTAR EQUIPO DE RIEGO POR GOTEO" u="1"/>
        <s v="TRÁMITES Y REQUISITOS LEGALES PARA SISTEMAS DE TRATAMIENTO DE AGUAS RESIDUALES" u="1"/>
        <s v="DISEÑO Y COMPOSICIÓN DE FORMAS BÁSICAS CON INCORPORACIÓN DEL COLOR" u="1"/>
        <s v="SECUENCIA DEL SERVICIO DE MANJARES Y BEBIDAS." u="1"/>
        <s v="ELABORAR LISTAS DE MATERIALES- EQUIPOS Y HERRAMIENTAS PARA LAS PLATAFORMAS FLOTANTES." u="1"/>
        <s v="OPERARIO U OPERARIA DE CENTROS DE ACOPIO DE MATERIALES APROVECHABLES" u="1"/>
        <s v="CALCULO DE FORMATOS PARA GUILLOTINA." u="1"/>
        <s v="TÉCNICAS EN  MODIFICACIÓN DE PATRONES PARA PRENDAS DE DORMIR DAMA E INFANTIL" u="1"/>
        <s v="MANEJO PRODUCTIVO DEL HATO CAPRINO" u="1"/>
        <s v="USO EFICIENTE DEL MERCADEO" u="1"/>
        <s v="CONTROL DE INVENTARIOS DE ARMAMENTO Y MUNICIONES" u="1"/>
        <s v="IDENTIFICACIÓN DE ESPECIES FORESTALES EN MANGLAR." u="1"/>
        <s v="TÉCNICAS PARA EL MANTENIMIENTO DE CODORNICES" u="1"/>
        <s v="TRAZO DE INDUMENTARIA (COFIA- CUBRE BOCA Y CUBRE CALZADO) DE QUIRÓFANO" u="1"/>
        <s v="ASESORÍA EN TRAZO Y MODIFICACIÓN DE ROPA DE NOCHE" u="1"/>
        <s v="MANTENIMIENTO DE JAULAS FLOTANTES PARA EL CULTIVO DEL CAMARON" u="1"/>
        <s v="GESTIÓN DE LA CLIENTELA PARA INCREMENTO DE VENTAS" u="1"/>
        <s v="MERCADEO INTEGRAL BÁSICO PARA MIPYMES" u="1"/>
        <s v="TÉCNICAS PARA EL CORRECTO USO Y MANTENIMIENTO PREVENTIVO DEL TRACTOR AGRÍCOLA" u="1"/>
        <s v="COMBATE DE PLAGAS Y ENFERMEDADES EN CAFÉ" u="1"/>
        <s v="CONFECCIÓN Y ACABADOS DE PANTALÓN DE DAMA" u="1"/>
        <s v="SELECCIÓN DEL EQUIPO DE RIEGO APROPIADO PARA LA PRODUCCIÓN DE PASTO" u="1"/>
        <s v="TRAZO Y MODIFICACIÓN DE PATRONES PARA PANTALÓN DE DAMA." u="1"/>
        <s v="ATENCIÓN PRIMARIA Y SECUNDARIA EN PRIMEROS AUXILIOS Y RCP" u="1"/>
        <s v="RESOLUCIÓN DE PROBLEMAS DURANTE LA IMPLEMENTACIÓN DEL PROTOCOLO DE INTERNET VERSIÓN 6(IPV6)" u="1"/>
        <s v="ASISTENTE ADMINISTRATIVO" u="1"/>
        <s v="DIBUJO BÁSICO DE ELEMENTOS SÓLIDOS (INVENTOR)" u="1"/>
        <s v="RECURSO HUMANO EN LA EMPRESA AGROPECUARIA" u="1"/>
        <s v="USO DE LAS REDES SOCIALES PARA MERCADEARSE" u="1"/>
        <s v="MANEJO ALIMENTICIO DE UNA UNIDAD PRODUCTIVA DE LECHE." u="1"/>
        <s v="USO DE OBRAS PARA PROTEGER LOS SUELOS CON PENDIENTE." u="1"/>
        <s v="SERVICIO AL CLIENTE Y MONTAJE DE MESAS" u="1"/>
        <s v="ELEMENTOS DE MERCADO PARA UN PERFIL DE PROYECTO AGRÍCOLA" u="1"/>
        <s v="CALCULAR MATERIALES PARA LA IMPLEMENTACIÓN DEL SISTEMA DE RIEGO" u="1"/>
        <s v="HABILIDADES BLANDAS PARA MEJORAR LAS RELACIONES INTERPERSONALES EN LA EMPRESA DE CALL CENTER" u="1"/>
        <s v="USO DEL GOOGLE EARTH PRO PARA EL MANEJO DEL RECURSO HÍDRICO." u="1"/>
        <s v="PRODUCCIÓN DE ABONOS ORGÁNICOS" u="1"/>
        <s v="RECONOCIMIENTO Y MANEJO DE PLANTAS ASOCIADAS A LAS MARIPOSAS- ACOSTA." u="1"/>
        <s v="DIRECTRICES PARA LA REALIZACIÓN DE ESTUDIOS DE VIDA ÚTIL EN LA INDUSTRIA ALIMENTARIA" u="1"/>
        <s v="PERFILES TÉCNICOS DE SUBLIMACIÓN ROTATIVA TEXTIL DE GRAN FORMATO." u="1"/>
        <s v="PRINCIPIOS DEL ENCUADRE AUDIOVISUAL" u="1"/>
        <s v="COSTO UNITARIO PARA EMPRENDIMIENTO TEXTIL." u="1"/>
        <s v="APLICACIÓN DE CONCEPTOS TÉCNICOS PARA EL DIBUJO EN ELEMENTOS MECÁNICOS" u="1"/>
        <s v="CONFECCIÓN DE MAQUETAS DE BLUSA" u="1"/>
        <s v="MANEJO AGRONÓMICO EN LA PRODUCCIÓN DE CAFÉ" u="1"/>
        <s v="APLICACIÓN DEL COLOR- ESCALAS TONALES- VOLUMEN Y CONTRASTE EN LA DECORACIÓN DE MURALES Y ARTESANIAS" u="1"/>
        <s v="TECNICAS DE FERTIRRIGACIÓN" u="1"/>
        <s v="ESTABLECIMIENTO DE EQUIPO DE RIEGO PARA ALMACIGO DE FRUTALES Y AGUACATE" u="1"/>
        <s v="HERRAMIENTAS BÁSICAS DE EXCEL PARA LA GESTIÓN OPERATIVA DE LA EMPRESA." u="1"/>
        <s v="EBANISTA" u="1"/>
        <s v="HERRAMIENTAS DE ADMINISTRACIÓN EN LA EMPRESA AGROPECUARIA" u="1"/>
        <s v="TÉCNICAS DE DIGITACIÓN DOCUMENTAL" u="1"/>
        <s v="ELEMENTOS DE UN PERFIL DE PROYECTO AGRÍCOLA" u="1"/>
        <s v="CULTIVO DE CAMARONES MARINOS EN JAULAS FLOTANTES EN PLAYA TAMBOR" u="1"/>
        <s v="APROVECHAMIENTO DE DESECHOS ORGÁNICOS" u="1"/>
        <s v="MANEJO AGRONOMICO DEL CULTIVO DEL CAFE" u="1"/>
        <s v="DISEÑO Y CONSTRUCCIÓN DE RÓTULOS PARA SENDEROS." u="1"/>
        <s v="ESTANDARIZACIÓN EN LA COCINA" u="1"/>
        <s v="CONTENIDOS  PARA TRABAJO EN EQUIPO EN TOURS OPERADORES" u="1"/>
        <s v="USO DE MICROORGANISMOS PARA LA PRODUCCIÓN DE PLANTAS EN VIVERO" u="1"/>
        <s v="PREVENCIÓN DE LA ENJAMBRAZÓN EN APIS MELLIFERA" u="1"/>
        <s v="NORMAS Y CLASIFICACIÓN DE ROSCAS DE PERFILES TRIANGULARES DE DIFERENTES PASOS E HILOS POR PULGADA." u="1"/>
        <s v="ELEMENTOS DEL TURISMO" u="1"/>
        <s v="MANEJO ALIMENTICIO EN LECHERIAS" u="1"/>
        <s v="MANEJO INTEGRADO DE PLAGAS Y ENFERMEDADES EN SANDIA" u="1"/>
        <s v="INTRODUCCIÓN A LA FORMACIÓN PROFESIONAL MODALIDAD DUAL" u="1"/>
        <s v="PRODUCCIÓN Y MANEJO DE PROPÓLEOS" u="1"/>
        <s v="DETERMINACIÓN DEL BALANCE HÍDRICO EN LA ZONA DE CABO VELAS- SANTA CRUZ- GUANACASTE" u="1"/>
        <s v="COCINERO/A &quot;B&quot;" u="1"/>
        <s v="PRINCIPIOS DE PINTURA ACRÍLICA Y VELADURAS APLICADAS A DIFERENTES SUPERFICIES" u="1"/>
        <s v="ELABORACIÓN DE ENSALADAS" u="1"/>
        <s v="ASPECTOS ORGANIZACIONALES DE LA AGROEMPRESA" u="1"/>
        <s v="PANADERIA ARTESANAL EUROPEA" u="1"/>
        <s v="INSTALACIÓN DE EQUIPO DE RIEGO PARA INVERNADERO DE HORLALIZAS" u="1"/>
        <s v="DISTRIBUCIÓN DE EQUIPO DE RIEGO" u="1"/>
        <s v="MANUFACTURA DE DIFERENTES MATERIALES CON HERRAMIENTAS DE CORTE INTERCAMBIABLES Y HSS." u="1"/>
        <s v="SIEMBRA DE ÁRBOLES PARA PROTECCIÓN DE HUMEDALES." u="1"/>
        <s v="ACUARELA APLICADA AL PAISAJE RURAL" u="1"/>
        <s v="HERRAMIENTAS DE MARKETING PARA MERCADEAR PRODUCTOS." u="1"/>
        <s v="PROCESO ADMINISTRATIVO APLICADO A UNA PYME TURÍSTICA" u="1"/>
        <s v="ETIQUETA Y PROTOCOLO EN EL SERVICIO DE ALIMENTOS Y BEBIDAS" u="1"/>
        <s v="MANEJO DE SALES MINERALES EN LA ALIMENTACIÓN DE BOVINOS" u="1"/>
        <s v="ELEMENTOS PARA LA INSTALACIÓN Y MANTENIMIENTO DE VÁLVULAS DE CONTROL EN ACUEDUCTOS ADMINISTRADOS" u="1"/>
        <s v="PROYECCIÓN Y VENTA EN PLATAFORMAS SOCIALES" u="1"/>
        <s v="IMPLEMENTACION DE SISTEMAS OPERATIVOS Y SERVICIOS DE RED" u="1"/>
        <s v="MANEJO DE SEMILLAS FORESTALES" u="1"/>
        <s v="PINTURA DE FLORES CON PIGMENTOS ACRÍLICOS" u="1"/>
        <s v="LA PRESUPUESTACIÓN EN LA EMPRESA AGRÍCOLA" u="1"/>
        <s v="PRINCIPIOS DE SERVICIO AL CLIENTE EN TURISMO." u="1"/>
        <s v="CALIBRACIÓN DE SISTEMA DE RIEGO" u="1"/>
        <s v="CONTROL DE INVENTARIOS EN BODEGAS DE SUMINISTROS Y ACTIVOS" u="1"/>
        <s v="EL COLOR APLICADO A LA TEMÁTICA DE FLORES" u="1"/>
        <s v="GENERALIDADES DE LA SOLDADURA GTAW EN ACERO INOXIDABLE PARA  MANTENIMIENTO INDUSTRIAL" u="1"/>
        <s v="ESTRATEGIAS DE MARKETING ONLINE" u="1"/>
        <s v="ESTABLECIMIENTO DE PERFIL GENÉTICO ADECUADO PARA LECHERÍA TROPICAL" u="1"/>
        <s v="HABILIDADES BLANDAS PARA POTENCIAR EL TALENTO HUMANO EN LA CCSS." u="1"/>
        <s v="GESTIÓN ADMINISTRATIVA Y FINANCIERA EN PERFILES DE PROYECTO AGRÍCOLA" u="1"/>
        <s v="EJECUTIVO/A EN TELEMERCADEO" u="1"/>
        <s v="CÁLCULO DE TIEMPOS PARA FIJACIÓN DE PRECIO DE VENTA EN UNA MIPYME" u="1"/>
        <s v="FUNDAMENTOS TEORICOS PARA SOLDADURA" u="1"/>
        <s v="COCINA INTERNACIONAL" u="1"/>
        <s v="INGLÉS INTERMEDIO II" u="1"/>
        <s v="ASESORÍA EN TÉCNICAS DE CONFECCIÓN PARA PRENDAS DE TRAJES DE BAÑO." u="1"/>
        <s v="BASES DE DATOS ACCESS" u="1"/>
        <s v="JEFE DE RECEPCIÓN" u="1"/>
        <s v="METODOLOGÍA ÓPTIMA PARA LA FIJACIÓN DEL PRECIO DE VENTA" u="1"/>
        <s v="CÓMO ELABORAR UN FLUJO DE CAJA  PARA LA GESTIÓN ADMINISTRATIVA" u="1"/>
        <s v="PAN DE MOLDE- HAMBURGUESA Y HOT DOG" u="1"/>
        <s v="SUSTRATOS PARA LA PRODUCCIÓN DE SUCULENTAS" u="1"/>
        <s v="ELEMENTOS ADMINISTRATIVOS PARA UNA EMPRESA AGRÍCOLA" u="1"/>
        <s v="DESARROLLO DE ETIQUETADO" u="1"/>
        <s v="ASESORÍA EN ACABADOS DE RUEDOS DE PAÑUELOS." u="1"/>
        <s v="COMBATE DE PLAGAS Y ENFERMEDADES ASOCIADAS AL CULTIVO DE CACAO." u="1"/>
        <s v="HERRAMIENTAS PARA EMPLEAR MERCADEO BÁSICO." u="1"/>
        <s v="ETIQUETA Y PROTOCOLO DEL SERVICIO A LA MESA." u="1"/>
        <s v="TRAZO DE PATRONES EN CORSETERÍA PARA VESTUARIO DE GALA" u="1"/>
        <s v="PRACTICAS EFECTIVAS DE VENTAS PARA CALL CENTER" u="1"/>
        <s v="PLAN DE NEGOCIOS PARA UNA EMPRESA AGRÍCOLA." u="1"/>
        <s v="MANEJO PRODUCTIVO Y NUTRICIONAL DE CABRAS DE LECHE" u="1"/>
        <s v="MERCADEO AGROPECUARIO" u="1"/>
        <s v="APLICACIÓN DE MASAJE RELAJANTE Y DRENAJE LINFÁTICO MANUAL." u="1"/>
        <s v="ESTILISTA" u="1"/>
        <s v="SENSORES Y ACTUADORES EN SISTEMAS DEL VEHICULO" u="1"/>
        <s v="ASESORÍA EN TRAZO- CORTE Y CONFECCIÓN DE CORSÉ" u="1"/>
        <s v="PROTOCOLOS PARA TRATAMIENTOS ESTÉTICOS FACIALES" u="1"/>
        <s v="PRESENTACION DE LOS DOCUMENTOS COMERCIALES- TRIBUTARIOS E INFORMATIVAS" u="1"/>
        <s v="ELABORACIÓN DE BEBIDAS FERMENTADAS Y CARBONATADAS CON INGREDIENTES DE LA GASTRONOMIA CARIBEÑA" u="1"/>
        <s v="OPERADOR/A DE MONTACARGAS" u="1"/>
        <s v="TRAZO DE PATRONES DE SÁBANAS Y FUNDAS" u="1"/>
        <s v="MANEJO DE PASTURAS PARA GANADO DE ENGORDE" u="1"/>
        <s v="CORTES DE CABELLO PARA DAMA." u="1"/>
        <s v="MONTACARGUISTA" u="1"/>
        <s v="TÉCNICAS AGRONÓMICAS EN EL CULTIVO DE CAFÉ" u="1"/>
        <s v="ASPECTOS DE MERCADEO EN LA EMPRESA AGROPECUARIA" u="1"/>
        <s v="HERRAMIENTAS DE EXCEL PARA AGILIZAR LOS PROCESOS DE LA EMPRESA." u="1"/>
        <s v="FERTILIZACION DE LOS CITRICOS." u="1"/>
        <s v="TÉCNICA DE GRABADO CON COLOR" u="1"/>
        <s v="MANEJO DE ENSILAJES PARA LA SUPLEMENTACIÓN BOVINA." u="1"/>
        <s v="CONCEPTOS PARA EL USO DE BIOJARDÍNERAS EN  MICROEMPRESAS DE INDUSTRIA ALIMENTARIA" u="1"/>
        <s v="ASPECTOS FINANCIEROS EN LA EMPRESA AGROPECUARIA" u="1"/>
        <s v="APLICACIÓN DE HARINAS ALTERNATIVAS EN PRODUCTOS DE REPOSTERÍA" u="1"/>
        <s v="ESTABLECIMIENTO DE EQUIPO DE RIEGO PARA PASTO DE CORTA" u="1"/>
        <s v="ELABORACION DE TORTAS FRIAS" u="1"/>
        <s v="USO Y CONFIGURACIÓN DE LA IMPRESORA 3D" u="1"/>
        <s v="ASPECTOS DE NUTRICIÓN EN EL CULTIVO DE CAFÉ" u="1"/>
        <s v="ENFERMEDADES EN EL ZOOCRIADERO DE MARIPOSAS" u="1"/>
        <s v="APLICACIÓN DE ACABADOS DECORATIVOS Y TÉCNICAS DE EMPAPELADOS EN PRODUCTOS ARTESANALES" u="1"/>
        <s v="DIMENSIONADO DE UN RESERVORIO PARA ALMACENAR AGUA DE UNA NACIENTE" u="1"/>
        <s v="ASISTENCIA TECNICA EN TRAZO Y ESCALONADO DE PATRONES DE BERMUDA FIRMADO" u="1"/>
        <s v="MANEJO DE LA TECNICA HIDROPONICA EN LA PRODUCCIÓN HORTÍCOLA" u="1"/>
        <s v="DISPOSICIÓN DE EQUIPO DE RIEGO Y FERTIRRIEGO" u="1"/>
        <s v="EJECUTIVO(A) EN INGLÉS PARA SERVICIOS" u="1"/>
        <s v="COMPONENTES DEL MERCADEO DE PRODUCTOS DE LA EMPRESA AGROPECUARIA" u="1"/>
        <s v="PANES Y REPOSTERÍA COSTARRICENSE." u="1"/>
        <s v="ANÁLISIS DE DATOS PARA REPORTES EN EXCEL" u="1"/>
        <s v="CONCEPTOS AGRONÓMICOS EN LA PRODUCCIÓN DE CAFÉ" u="1"/>
        <s v="IDENTIFICACION DE ESPECIES FORESTALES EN SENDEROS" u="1"/>
        <s v="ELEMENTOS DE UN PERFIL DE  PROYECTO EN LA EMPRESA AGROPECUARIA." u="1"/>
        <s v="MANEJO SANITARIO DE POLLOS DE ENGORDE EN PASTOREO" u="1"/>
        <s v="ELABORACIÓN DE SALSA DE TOMATE ARTESANAL" u="1"/>
        <s v="COSECHA Y CAPTURA DE AGUA EN UN INVERNADERO PARA EL SISTEMA DE RIEGO" u="1"/>
        <s v="ESTABLECIMIENTO DE UNA PLANTACION DE CAFE" u="1"/>
        <s v="ASISTENCIA TÉCNICA EN TRAZO DE KIMONO" u="1"/>
        <s v="EXCEL PARA LA ADMINISTRACIÓN DE LA INFORMACIÓN" u="1"/>
        <s v="EMPLEO DE CONCEPTOS PARA MEJORAR EL PROCESOS DE VENTAS" u="1"/>
        <s v="REDUCCIÓN DE LA EROSIÓN HÍDRICA EN CULTIVO DE CAFÉ." u="1"/>
        <s v="REFLEXOLOGÍA PODAL" u="1"/>
        <s v="ASPECTOS ORGANIZACIONALES PARA UN PERFIL DE PROYECTO AGRÍCOLA" u="1"/>
        <s v="INGLÉS CONVERSACIONAL I PARA EL SECTOR EMPRESARIAL" u="1"/>
        <s v="HIDROPONIA" u="1"/>
        <s v="MANEJO ORGÁNICO EN VIVERO DE PLANTAS ORNAMENTALES Y CACTUS" u="1"/>
        <s v="REPRODUCCIÓN DE PLANTAS ORNAMENTALES" u="1"/>
        <s v="PRODUCCIÓN Y MANEJO HIGIÉNICO DE LA LECHE" u="1"/>
        <s v="CONTROL DEL EFECTIVO EN UNA PYME" u="1"/>
        <s v="CULTIVO DE HORTALIZAS ORGÁNICAS" u="1"/>
        <s v="REVISIÓN DEL SISTEMA DE RIEGO POR GOTEO EN LA EMPRESA AGRÍCOLA" u="1"/>
        <s v="ESTUDIO TECNICO Y DE MERCADEO PARA PERFIL DE PROYECTO AGROPECUARIO" u="1"/>
        <s v="CONFECCIÓN DE PROTECTORES DE TELA" u="1"/>
        <s v="MANEJO DE MACROS Y TABLAS DINÁMICAS EN EXCEL." u="1"/>
        <s v="PREPARACION Y SERVICIO DE BEBIDAS A BASE DE CAFE" u="1"/>
        <s v="ELABORACION DE MASAS DULCES Y SALADAS" u="1"/>
        <s v="HIDROPONIA EN EL CULTIVO DE HORTALIZAS" u="1"/>
        <s v="PROCEDIMIENTOS DE LIMPIEZA Y ACABADO EN HABITACIONES" u="1"/>
        <s v="APLICACIÓN DE ELEMENTOS DE DISEÑO A PRODUCTOS DE BAMBÚ" u="1"/>
        <s v="ELABORACIÓN DE DIETA PARA BOVINOS" u="1"/>
        <s v="VENTA Y PROYECCIÓN DE SERVICIOS" u="1"/>
        <s v="CALIBRACIÓN Y PREPARACIÓN DE ESPRESSOS." u="1"/>
        <s v="INTERPRETACIÓN DE ESTADOS FINANCIEROS EN LA EMPRESA AGROPECUARIA." u="1"/>
        <s v="PEINADO CON ONDAS, COLOCHOS, TRENZAS Y TORSADES" u="1"/>
        <s v="TÉCNICAS DE PRODUCCIÓN DE MARIPOSAS PARA LA EXPORTACIÓN" u="1"/>
        <s v="ELABORACIÓN DE PANES Y POSTRES PARA RESTAURANTES" u="1"/>
        <s v="HERRAMIENTAS ÚTILES EN LA APLICACIÓN DE MERCADEO Y TRADEMARKETING" u="1"/>
        <s v="CONFECCIONADOR/A DE MANTELERIA Y COMPLEMENTOS PARA SERVICIOS DE RESTAURANTE" u="1"/>
        <s v="HERRAMIENTAS DE SHAREPOINT Y ONEDRIVE PARA LA GESTIÓN ADMINISTRATIVA." u="1"/>
        <s v="MINIATURAS TRIDIMENSIONALES DE TALLAS EN MADERA" u="1"/>
        <s v="ATENCIÓN DE LA CLIENTELA EN LA AGROEMPRESA" u="1"/>
        <s v="REPARACION DEL SISTEMA DE FRENOS DE LA MOTOCICLETA Y EL CUADRACICLO" u="1"/>
        <s v="ANATOMIA Y FISIOLOGIA ASOCIADAS AL ACONDICIONAMIENTO FISICO" u="1"/>
        <s v="NOCIONES BÁSICAS DEL SERVICIO" u="1"/>
        <s v="ACTUALIZACION DE LAS BUENAS PRACTICAS DE MANUFACTURA, CUMPLIENDO CON LA LEGISLACION VIGENTE" u="1"/>
        <s v="SERVICIO AL CLIENTE EN LA ATENCIÓN AL TURISTA" u="1"/>
        <s v="PROCESOS TRIBUTARIOS EN LA EMPRESA AGROPECUARIA" u="1"/>
        <s v="MANEJO DEL HATO CAPRINO BAJO UNA VISIÓN EMPRESARIAL" u="1"/>
        <s v="INTERPRETACIÓN DE PLANOS Y MEDICIÓN DE PIEZAS PLANAS PARA LA INDUSTRIA METALMECÁNICA." u="1"/>
        <s v="REPARACION DEL SISTEMA DE TRANSMISION Y EL EMBRAGUE DE LA MOTOCICLETA Y EL CUADRACICLO" u="1"/>
        <s v="ZOOCRÍA DE ESPECIES DE MARIPOSAS DE LOS GÉNEROS MARPESIA- MEMPHIS- HELICONIUS EN CAUTIVERIO." u="1"/>
        <s v="ELABORACIÓN DE PRODUCTOS VARIOS A PARTIR DE MARACUYÁ" u="1"/>
        <s v="TÉCNICAS DE EMPLATADO Y DECORADO DE PLATOS." u="1"/>
        <s v="TECNICAS PARA LA ELABORACION DE QUESOS MADUROS A NIVEL ARTESANAL" u="1"/>
        <s v="TÉCNICAS EN MODIFICACIÓN DE PATRONES DE ROPA EJECUTIVA PARA DAMA" u="1"/>
        <s v="TRAZADO DE CONOS- CON VÉRTICE ACCESIBLE Y NO ACCESIBLE TALLER PM PRECISIÓN" u="1"/>
        <s v="ASESORÍA EN PATRONAJE PARA DAMA" u="1"/>
        <s v="MANEJO DE REGISTROS AGROPECUARIOS UTILIZANDO LA HERRAMIENTA DE EXCEL" u="1"/>
        <s v="PRODUCCIÓN DE VARIEDAD DE QUESOS, CREMAS ACIDAS Y LECHES CULTIVADAS." u="1"/>
        <s v="DISEÑO DE PROCESOS PARA EL ASEGURAMIENTO DE LA CALIDAD EN EMPRESA AGRÍCOLA" u="1"/>
        <s v="ASESORÍA EN PATRONAJE PARA LENCERÍA" u="1"/>
        <s v="FUNDAMENTOS BÁSICOS DE INSTALACIÓN DE SISTEMAS DE AGUA POTABLE FRÍA Y CALIENTE." u="1"/>
        <s v="FUNDAMENTOS NORMALIZADOS DE GD&amp;T." u="1"/>
        <s v="TÉCNICAS DE RIEGO A BAJA PRESIÓN EN PASTOS" u="1"/>
        <s v="REQUISITOS BÁSICOS PARA UN PROYECTO DE CONSERVACIÓN VIAL" u="1"/>
        <s v="CONCEPTOS DE MERCADEO GENERAL" u="1"/>
        <s v="ASPECTOS TÉCNICOS Y LEGALES BÁSICOS PARA ELABORACIÓN DE UN PLAN DE GESTIÓN DE RESIDUOS SÓLIDOS" u="1"/>
        <s v="FORMULACIÓN Y ELABORACIÓN DE UNA DIETA PARA CAMARONES MARINOS CULTIVADOS EN JAULAS FLOTANTES" u="1"/>
        <s v="REPARACIONES BASICAS EN EL SISTEMA DE FRENOS Y EMBRAGUE" u="1"/>
        <s v="BOMBEO PARA EL SISTEMA DE RIEGO EN PASTOS" u="1"/>
        <s v="PRINCIPIOS BÁSICOS DE SOLDADURA SMAW PARA ESTRUCTURAS LIVIANAS PIÑAR" u="1"/>
        <s v="CONTROLES CONTABLES PARA GESTIONAR PROYECTOS" u="1"/>
        <s v="TECNICAS DE PRESUPUESTO" u="1"/>
        <s v="PRODUCCIÓN TÉCNICA DE CULTIVOS DE SIEMBRA DIRECTA Y TRANSPLANTE BAJO MANEJO ORGÁNICO" u="1"/>
        <s v="OPERACIÓN SEGURA DE CARRETILLAS ELECTRICAS" u="1"/>
        <s v="ALMACENADO Y ETIQUETADO EN COCINA" u="1"/>
        <s v="PAUTAS PARA EL MANEJO DE UN CENTRO DE ACOPIO DE RESIDUOS SÓLIDOS EN EMPRESA" u="1"/>
        <s v="MEDICIÓN DEL TRABAJO" u="1"/>
        <s v="TEORÍA DEL COLOR, ANALOGÍAS Y VOLUMEN APLICADO A LAS ARTESANÍAS" u="1"/>
        <s v="MANEJO DE ARBOLES DE MAJAGUA EN PLANTACION" u="1"/>
        <s v="APLICACIÓN DE TECNICAS CULINARIAS" u="1"/>
        <s v="LUBRICADOR/A LLANTERO/A" u="1"/>
        <s v="SISTEMA DE REGISTROS CONTABLES EN LA EMPRESA PECUARIA" u="1"/>
        <s v="BUENAS PRACTICAS SANITARIAS PARA CARNICERIAS" u="1"/>
        <s v="GESTIÓN FINANCIERA Y COMERCIAL EN LA EMPRESA AGRÍCOLA" u="1"/>
        <s v="TRAMITACIÓN DE REGISTROS SANITARIOS EN LA EMPRESA AGROPECUARIA" u="1"/>
        <s v="COLOCAR SISTEMA DE RIEGO POR GOTEO" u="1"/>
        <s v="PLAGAS Y ENFERMEDADES ASOCIADAS A HORTALIZAS" u="1"/>
        <s v="USO DEL CÍRCULO CROMÁTICO EN LA PREPARACIÓN DE MEZCLAS CON PIGMENTOS ACRÍLICOS" u="1"/>
        <s v="ELEMENTOS DE MERCADEO EN LA EMPRESA AGRÍCOLA" u="1"/>
        <s v="MONTAJE DE SISTEMA DE RIEGO POR GOTEO PARA CULTIVO DE AGUACATE." u="1"/>
        <s v="ACCESORIOS Y ERGONOMIA DE LA BICICLETA" u="1"/>
        <s v="TÉCNICAS BÁSICAS DE TORNEADO PARALELO CONVENCIONAL" u="1"/>
        <s v="ASESORÍA EN APLICACIÓN DE TÉCNICAS CREATIVAS EN LA CONFECCIÓN DE ARTÍCULOS TEXTILES" u="1"/>
        <s v="ESTRATEGIAS EMPRESARIALES PARA JÓVENES EMPRENDEDORES" u="1"/>
        <s v="MANEJO AGRONOMICO DEL CULTIVO DE CAFE." u="1"/>
        <s v="ESTANDARIZACION DE RECETAS" u="1"/>
        <s v="APLICACIÓN DEL PROCESO ADMINISTRATIVO EN UNA PYME DE MANTENIMIENTO INDUSTRIAL" u="1"/>
        <s v="DECORACIONES CON LA TÉCNICA DE REPUJADO EN CUERO" u="1"/>
        <s v="SERIGRÁFICA SOBRE PIEZAS METÁLICAS Y APLICACIÓN DE PINTURAS EN POLVO ELECTROSTÁTICAS." u="1"/>
        <s v="EMPLEO DE CONCEPTOS BÁSICOS EN EL SERVICIO A LA CLIENTELA" u="1"/>
        <s v="EMPLEO DE CONCEPTOS EN REDES SOCIALES Y MERCADEO BÁSICO" u="1"/>
        <s v="HERRAMIENTAS INTERMEDIAS DE EXCEL PARA EL ANÁLISIS Y TRATAMIENTO DE INFORMACIÓN." u="1"/>
        <s v="CONFECCIÓN DE BOLSOS EN MATERIAL DE RECICLAJE" u="1"/>
        <s v="MANEJO Y PRODUCCION DE HORTALIZAS ORGANICAS BAJO AMBIENTE PROTEGIDO" u="1"/>
        <s v=" CONCEPTOS DE DISEÑO Y SU APLICACIÓN EN LA DECORACIÓN DE  SUPERFICIES" u="1"/>
        <s v="PRODUCCIÓN DE INSUMOS ORGÁNICOS CON DESECHOS DE LA FINCA" u="1"/>
        <s v="BASES PARA LA INSTALACIÓN DE TUBERÍA PVC EN UN ACUEDUCTO COMUNAL" u="1"/>
        <s v="CONTROL DE PARÁMETROS BÁSICOS EN  LA OPERACIÓN DE UNA PLANTA DE TRATAMIENTO DE AGUAS RESIDUALES" u="1"/>
        <s v="ASPECTOS DEL MANUAL DE PUESTOS EN EMPRESAS AGRÍCOLAS" u="1"/>
        <s v="MANEJO ORGÁNICO DEL CULTIVO DE HORTALIZAS" u="1"/>
        <s v="MEDICIÓN DE MAGNITUDES ELÉCTRICAS DE LA MAQUINARIA AGRÍCOLA." u="1"/>
        <s v="CONTROL DE PLAGAS Y ENFERMEDADES EN EL CULTIVO DE SANDÍA" u="1"/>
        <s v="DECORACIÓN Y MONTAJE DE PLATILLOS EN EL SERVICIO BUFFET." u="1"/>
        <s v="LABORES CULTURALES DEL CULTIVO DE PLÁTANO." u="1"/>
        <s v="CUIDADOS  Y MANTENIMIENTO BÁSICO EN EQUIPOS Y MAQUINARIA DE IMPRESIÓN FLEXOGRÁFICA." u="1"/>
        <s v="ACTUALIZACION EN LOS PROCESOS DE ELABORACION DE CHORIZOS FRESCOS DE CERDO." u="1"/>
        <s v="TÉCNICAS DE DISEÑO PARA CEJAS- BARBA Y BIGOTE- SEGÚN LA MORFOLOGÍA Y VISAGISMO DEL ROSTRO" u="1"/>
        <s v="PRÁCTICAS PARA UN MANEJO INTEGRAL DE PLAGAS EL ZOOCRIADERO DE MARIPOSAS, TUCURRIQUE." u="1"/>
        <s v="DECLARACIÓN DEL IVA POR MEDIO DE FACTURACIÓN ELECTRÓNICA DE HACIENDA EN LA EMPRESA AGRÍCOLA" u="1"/>
        <s v="CUIDADOS EN LA OPERACIÓN Y MANTENIMIENTO DEL TRACTOR AGRÍCOLA DE LLANTAS" u="1"/>
        <s v="FORTALECIMIENTO AGROEMPRESARIAL" u="1"/>
        <s v="ENGARCES Y MOLDURAS CON ALAMBRADOS PARA BISUTERÍAS" u="1"/>
        <s v="DESEMPEÑO EFECTIVO DE LA COMISIÓN DE SALUD OCUPACIONAL" u="1"/>
        <s v="PRÁCTICAS PARA UN MANEJO INTEGRAL DE PLAGAS EL ZOOCRIADERO DE MARIPOSAS- TUCURRIQUE." u="1"/>
        <s v="DISEÑO DE PAISAJES EN GÉNERO URBANO Y MARINO CON PRINCIPIOS DE IDENTIDAD DE LA REGIÓN" u="1"/>
        <s v="USO DE EQUIPOS DE RIEGO PARA EL CULTIVO DE PITAHAYA" u="1"/>
        <s v="APLICACIÓN DE DRENAJE LINFÁTICO MANUAL A NIVEL CORPORAL" u="1"/>
        <s v="IMPACTO DEL MERCADEO DIGITAL EN REDES SOCIALES" u="1"/>
        <s v="AUDITORÍAS INTERNAS A UN SISTEMA DE GESTIÓN DE CALIDAD" u="1"/>
        <s v="MANEJO DEL CULTIVO DEL AGUACATE" u="1"/>
        <s v="ELABORACIÓN DE BISUTERÍAS CON PIEZAS DE BAMBÚ" u="1"/>
        <s v="PROCEDIMIENTOS DE LIMPIEZA DE HABITACIONES" u="1"/>
        <s v="ASISTENCIA TÉCNICA EN TRAZO DE PATRÓN DE PANTALÓN" u="1"/>
        <s v="ASESORÍA DE TRAZO DE PATRONES Y ACABADOS EN CORTINAS" u="1"/>
        <s v="MANTENIMIENTO DE EQUIPOS DE HENIFICACION" u="1"/>
        <s v="IMPLEMENTACIÓN DE BPM: BASE PARA GESTIONAR LA INOCUIDAD EN UNA EMPRESA DE ALIMENTOS" u="1"/>
        <s v="CONFIGURACIÓN DEL CNC LÁSER PARA PRODUCTOS DE CUERO Y MADERA" u="1"/>
        <s v="AGENTE DE VENTAS" u="1"/>
        <s v="MANEJO DE ANIMALES DE ENGORDE" u="1"/>
        <s v="PROGRAMACION DE SIEMBRA Y MIP" u="1"/>
        <s v="ASESORÍA EN TRAZO DE PANTALÓN Y CAMISA." u="1"/>
        <s v="DECORACIÓN DE PASTELES SEGÚN NUEVAS TENDENCIAS" u="1"/>
        <s v="PLATILLOS COCINA VEGETARIANA" u="1"/>
        <s v="GENERALIDADES DE LA METROLOGÍA COMO CIENCIA DE LAS MEDICIONES" u="1"/>
        <s v="FUNDAMENTOS DE EXCEL PARA LA GESTIÓN DE DATOS." u="1"/>
        <s v="ABASTECER LOS FERTILZANTES POR MEDIO DEL SISTEMA DE RIEGO" u="1"/>
        <s v="ASESORÍA EN TRAZO DE PATRONES PARA PIJAMAS INFANTILES" u="1"/>
        <s v="ASESORÍA EN TRANSFORMACIONES DE PATRONES DE ROPA PARA DAMA" u="1"/>
        <s v="PROGRAMACIÓN DEL CONTROLADOR DE RIEGO" u="1"/>
        <s v="ELEMENTOS ORGANIZACIONALES EN LA EMPRESA AGRÍCOLA" u="1"/>
        <s v="DIAGNÓSTICO INYECCIÓN DIÉSEL ELECTRÓNICO DEL VEHÍCULO POLICIAL." u="1"/>
        <s v="NATURALEZA DE UN PERFIL DE PROYECTO AGRÍCOLA" u="1"/>
        <s v="CONCEPTOS PARA UN SISTEMA DE GESTIÓN AMBIENTAL EN UN CENTRO DE RECUPERACIÓN DE RESIDUOS VALORIZABLES" u="1"/>
        <s v="ALIMENTACIÓN ARTIFICIAL EN ABEJAS MELÍFERAS" u="1"/>
        <s v="ESQUEMA ELÉCTRICO PARA EL ARRANQUE DE MOTORES TRIFÁSICOS DE HASTA 480 VAC" u="1"/>
        <s v="ELECTRÓNICA INDUSTRIAL" u="1"/>
        <s v="CONSEJOS PARA EL MANEJO DEL PIE DIABÉTICO DURANTE LOS SERVICIOS DE PEDICURA" u="1"/>
        <s v="CONTROL DE INVENTARIOS DE TALLER DE REPUESTOS" u="1"/>
        <s v="MANEJO TECNICO DEL CULTIVO DEL CAFÉ" u="1"/>
        <s v="PRODUCCIÓN DE ÁRBOLES PARA LA PROTECCIÓN DE HUMEDALES" u="1"/>
        <s v="GESTIÓN Y SEGUIMIENTO DE UN PROYECTO AGRÍCOLA" u="1"/>
        <s v="PODA EN PLANTACION DE GUANABANA" u="1"/>
        <s v="MANEJO DE ÁRBOLES EN VIVEROS FORESTALES" u="1"/>
        <s v="PRINCIPIOS DE VERIFICACIÓN PARA ACOMETIDAS ELÉCTRICAS Y CIRCUITOS RAMALES." u="1"/>
        <s v="PROCESO ADMINISTRATIVO" u="1"/>
        <s v="MANEJO HIDROPÓNICO DE HORTALIZAS BAJO AMBIENTE PROTEGIDO" u="1"/>
        <s v="MANEJO DE VIVERO PARA LA PRODUCCIÓN DE ÁRBOLES FRUTALES" u="1"/>
        <s v="INGLES CONVERSACIONAL PARA EL SECTOR COMERCIAL" u="1"/>
        <s v="SELECCIÓN Y PREPARACIÓN DE SUSTRATOS PARA SUCULENTAS" u="1"/>
        <s v="CALCULO Y PRESUPUESTO DE PRODUCTOS TEXTILES PARA MIPIMES" u="1"/>
        <s v="CONFECCIONADOR/A DE ROPA PARA DORMIR DAMA E  INFANTIL" u="1"/>
        <s v="CÓMO CONTABILIZAR LA RENTABILIDAD DEL NEGOCIO" u="1"/>
        <s v="ASESORÍA EN CONFECCIÓN DE TRAJES DE BAÑO" u="1"/>
        <s v="ASESORÍA EN TRAZO Y CONFECCIÓN DEL TRAJE DE BAÑO ENTERIZO CON COPAS PREHORMADAS." u="1"/>
        <s v="HERRAMIENTAS DE PLANEACIÓN PARA LA ASADA" u="1"/>
        <s v="IMPLEMENTACIÓN DE PRÁCTICAS DE MANEJO PARA AVES DE POSTURA" u="1"/>
        <s v="ASESORÍA TRAZO DE PIJAMAS" u="1"/>
        <s v="CONDUCCIÓN DE NUTRIMENTOS EN EL SISTEMA DE RIEGO" u="1"/>
        <s v="INJERTACIÓN DE PLANTAS ORNAMENTALES" u="1"/>
        <s v="TÉCNICAS DE PROCESAMIENTO- LLENADO Y ENVASADO DE GRANIZADOS- FRUTAS CON GELATINA Y ESPECIES EN ACEIT" u="1"/>
        <s v="ASPECTOS ADMINISTRATIVOS PARA UN PERFIL DE PROYECTO AGRÍCOLA" u="1"/>
        <s v="DIAGNÓSTICO DE COMPONENTES  ELÉCTRICOS DEL SISTEMA DE AIRE ACONDICIONADO DE LA MAQUINARIA AGRÍCOLA." u="1"/>
        <s v="PANES ESPECIALES CON MASA MADRE" u="1"/>
        <s v="CALCULO DEL COSTO DE ARTÍCULOS TEXTILES." u="1"/>
        <s v="ROTACIÓN DE POTREROS EN UNA FINCA DE GANADO DE ENGORDE" u="1"/>
        <s v="IDENTIFICACIÓN DE ESPECIES FORESTALES EN SENDEROS NATURALES." u="1"/>
        <s v="UTILIZACIÓN DE BIOFERMENTOS EN LA FERTILIZACIÓN DE PASTOS" u="1"/>
        <s v="CARNICERO/A" u="1"/>
        <s v="MANEJO DEL RECURSO ALIMENTICIO EN OVINOS" u="1"/>
        <s v="CALIDAD EN LA CONFECCIÓN DE PRODUCTOS TEXTILES HOSPITALARIOS" u="1"/>
        <s v="PROGRAMA PRERREQUISITO: CONTROL METROLÓGICO" u="1"/>
        <s v="CONTROL DE INVENTARIO Y RECEPCIÓN DE PRODUCTOS" u="1"/>
        <s v="ELABORACIÓN DE BASE PARA PIZZA CON HARINAS ALTERNATIVAS" u="1"/>
        <s v="FUNDAMENTOS DE DISEÑO" u="1"/>
        <s v="PROGRAMACIÓN Y OPERACIÓN BÁSICA DE ELECTROEROSIONADORA POR HILO MITSUBISHI" u="1"/>
        <s v="TRAZO DE PANTALETAS" u="1"/>
        <s v="HERRAMIENTAS BÁSICAS PARA EL USO DE AUTO CAD 2D" u="1"/>
        <s v="MEDIDAS DE COMBATE INTEGRADO DE PLAGA Y ENFERMEDADES EN LECHUGA" u="1"/>
        <s v="DIBUJO DE ELEMENTOS MECÁNICOS SÓLIDOS CON SOFTWARE INVENTOR." u="1"/>
        <s v="ARMADOR DE CONSTRUCCION- FERRALLISTA" u="1"/>
        <s v="ACTUALIZACIÓN BÁSICO DE EMBARCO" u="1"/>
        <s v="MANIPULACIÓN E INTERPRETACIÓN DE INSTRUMENTOS PARA METROLOGÍA DIMENSIONAL." u="1"/>
        <s v="ELABORACION DE PANES ARTESANALES CON MASA MADRE" u="1"/>
        <s v="GESTOR(A) EN SALUD OCUPACIONAL Y AMBIENTE" u="1"/>
        <s v="USO DE CAJA TECNIFICADA PARA COLMENAS DE TETRAGONISCA ANGOSTULA." u="1"/>
        <s v="RECONOCIMIENTO EN CAMPO DE MARIPOSAS DE GÉNEROS RECIENTES DE INTERÉS COMERCIAL" u="1"/>
        <s v="EMPRENDEDURISMO EN LA EMPRESA RURAL" u="1"/>
        <s v="COMO APLICAR EL PROCESO ADMINISTRATIVO EN UNA ACTIVIDAD DE RESTAURANTE" u="1"/>
        <s v="SECUENCIA DE ATENCIÓN A LA CLIENTELA" u="1"/>
        <s v="DISEÑO DE TEXTURAS Y ESTILIZACIONES CON EL MANEJO DE LA PINTURA DE ACUARELA" u="1"/>
        <s v="OBSERVACIÓN DE AVES EN BOSQUE NUBOSO" u="1"/>
        <s v="PROCEDIMIENTOS BÁSICOS PARA LA INSTALACIÓN DE TUBERÍA DE POLIETILENO MEDIANTE TERMOFUSIÓN" u="1"/>
        <s v="ASESORÍA EN FICHAS TÉCNICAS PARA PROCESOS TEXTILES" u="1"/>
        <s v="PRODUCCIÓN DE HORTALIZAS CON EL USO DE TÉCNICAS HIDROPÓNICAS." u="1"/>
        <s v="CONTROL DE COSTOS DE TRANSFORMACIÓN EN LA EMPRESA AGRÍCOLA" u="1"/>
        <s v="INTERPRETACIÓN DE ESTADOS  FINANCIEROS." u="1"/>
        <s v="PANES TRADICIONALES NIVEL 1" u="1"/>
        <s v=": PODA DE ÁRBOLES POR TENDIDOS ELÉCTRICOS." u="1"/>
        <s v="AFINADO DE MOTOR A DIESEL DEL VEHICULO LIVIANO" u="1"/>
        <s v="ASESORÍA TÉCNICAS DE PATRONAJE PARA PRENDAS INTIMAS" u="1"/>
        <s v="ELABORACIÓN DE PLANES HACCP PARA UN SISTEMA DE GESTIÓN DE INOCUIDAD ALIMENTARIA" u="1"/>
        <s v="CONSIDERACIONES EN OBLIGACIONES TRIBUTARIAS PARA LA EMPRESA AGRÍCOLA" u="1"/>
        <s v="COMPRENSION DE LECTURA EN INGLES" u="1"/>
        <s v="DESARROLLO Y EXPANSIÓN COMERCIAL EN LA EMPRESA AGRÍCOLA" u="1"/>
        <s v="COMO APLICAR EL PROCESO ADMINISTRATIVO EN UN LOCAL COMERCIAL" u="1"/>
        <s v="CONFECCIONADOR/A DE ROPA INFANTIL A LA MEDIDA" u="1"/>
        <s v="HERRAMIENTAS BÁSICAS DE EXCEL PARA EL CONTROL OPERATIVO DE LA EMPRESA." u="1"/>
        <s v="FICHA TÉCNICA DE PANTALÓN MILITAR" u="1"/>
        <s v="ASESORÍA CONFECCIÓN PRENDAS BÁSICAS PARA MASCOTAS" u="1"/>
        <s v="MANIPULAR OPCIONES BÁSICAS DE EXCEL PARA EL CONTROL Y REGISTRO DE INFORMACIÓN DE ACTIVIDADES." u="1"/>
        <s v="FUNDAMENTOS DE CONSERVACIÓN VIAL" u="1"/>
        <s v="CAMARERA/O DE HOTEL" u="1"/>
        <s v="TÉCNICAS EN CONFECCIÓN DE LENCERÍA PARA DAMA" u="1"/>
        <s v="MANEJO NUTRICIONAL DEL HATO DE CRÍA" u="1"/>
        <s v="DISEÑO Y DESARROLLO WEB" u="1"/>
        <s v="USO DE PRESERVANTES EN CONSERVAS ACIDIFICADAS" u="1"/>
        <s v="GESTIÓN DE HABILIDADES BLANDAS" u="1"/>
        <s v="REPRESENTANTE DE SERVICIO A LA CLIENTELA EN LENGUA PORTUGUESA A NIVEL AVANZADO" u="1"/>
        <s v="NOCIONES BÁSICAS DE FIBRA OPTICAS PARA TELECOMUNICACIONES." u="1"/>
        <s v="PRODUCCION AGRICOLA BAJO AMBIENTE PROTEGIDO" u="1"/>
        <s v="EXCEL PARA ANÁLISIS Y MANIPULACIÓN DE DATOS." u="1"/>
        <s v="COLOCACIÓN EQUPO DE RIEGO POR GOTEO PARA CITRICOS" u="1"/>
        <s v="APLICACIÓN DE UN PLAN DE EMERGENCIAS" u="1"/>
        <s v="ORGANIZACIÓN DEL BAR- PREPARACIÓN Y SERVICIO DE BEBIDAS" u="1"/>
        <s v="TÉCNICAS DE ACUARELA PARA EL MANEJO DE MANCHAS CON DIFERENTES MATERIALES" u="1"/>
        <s v="EXCEL APLICADO A LA GESTIÓN ADMINISTRATIVA." u="1"/>
        <s v="TÉCNICAS BÁSICAS EMPLEADAS EN LA DECORACIÓN DE PASTELES" u="1"/>
        <s v="MANEJO DE HERRAMIENTAS DE EXCEL PARA EL ANÁLISIS Y TRATAMIENTO DE INFORMACIÓN DIGITAL." u="1"/>
        <s v="ASPECTOS CONTABLE TRIBUTARIO EN LA EMPRESA AGROPECUARIA" u="1"/>
        <s v="VENTA Y PROTOCOLO DEL VINO." u="1"/>
        <s v="APLICACIÓN DE TÉCNICAS PARA TALLA DE VIRUTA O (CHIP CARVING)" u="1"/>
        <s v="DISEÑO Y TRAZADO DE SENDEROS EN BOSQUE NATURAL." u="1"/>
        <s v="DESARROLLO DE DERIVADOS LÁCTEOS TRADICIONALES" u="1"/>
        <s v="ASPECTOS ADMINISTRATIVOS EN LA EMPRESA AGRÍCOLA" u="1"/>
        <s v="COMPATIBILIDAD DE HONGOS ANTAGONISTAS Y CALDOS NUTRICIONALES" u="1"/>
        <s v="TÉCNICAS DE REDACCIÓN" u="1"/>
        <s v="ÉTICA TURÍSTICA" u="1"/>
        <s v="TÉCNICAS BÁSICAS DE LOCUCIÓN" u="1"/>
        <s v="PLAN ANUAL OPERATIVO EN LA EMPRESA AGROPECUARIA" u="1"/>
        <s v="ACCESORIOS TEJIDOS CON LA TÉCNICA DE MACRAMÉ" u="1"/>
        <s v="ELABORACIÓN DE DOCUMENTOS PROFESIONALES EN WORD." u="1"/>
        <s v="PROGRAMA DE INSEMINACIÓN" u="1"/>
        <s v="EMPLEO DEL MERCADEO PARA AUMENTAR LA CLIENTELA DE LA EMPRESA" u="1"/>
        <s v="MEDICIÓN DE CARGAS DE TRABAJO Y COSTOS DE PRODUCCIÓN EN PLANTA DE CAFÉ" u="1"/>
        <s v="RECOMENDACIONES EN LA NUTRICIÓN HIDROPÓNICA" u="1"/>
        <s v="ESTRATEGIAS DE SUPLEMENTACIÓN  Y CONTROL DE CÉLULAS SOMÁTICAS" u="1"/>
        <s v="TÉCNICAS EN TRAZO Y CONFECCIÓN DE ROPA PARA DORMIR- DAMA E INFANTIL." u="1"/>
        <s v="ESTANDARIZACION Y COSTEO DE RECETAS" u="1"/>
        <s v="ASESORÍA EN TRAZO Y CONFECCIÓN DE BLUSAS" u="1"/>
        <s v="COMERCIALIZACIÓN ESTRATÉGICA DE PRODUCTOS" u="1"/>
        <s v="ACUARELA HÚMEDA SOBRE HÚMEDA Y SU TRANSPARENCIA." u="1"/>
        <s v="MANEJO Y PRODUCCIÓN DE ENSILAJE DE MAÍZ PARA LA SUPLEMENTACIÓN DE BOVINOS" u="1"/>
        <s v="REPARACION INTERNA DEL MOTOR A GASOLINA Y DIESEL VL" u="1"/>
        <s v="UBICACION EQUIPO DE RIEGO A BAJA PRESIÓN PARA PASTOS DE CORTA" u="1"/>
        <s v="CALCULO DEL PRECIO DE VENTA AL QUE DEBEN VENDERSE LOS DIFERENTES PRODUCTOS." u="1"/>
        <s v="TÉCNICA DE INSEMINACIÓN ARTIFICIAL EN BOVINOS" u="1"/>
        <s v="CONOCIMIENTOS BÁSICOS EN METROLOGÍA Y CALIDAD" u="1"/>
        <s v="REQUERIMIENTOS BÁSICOS PARA UN PROYECTO DE CONSERVACIÓN VIAL" u="1"/>
        <s v="CONFECCIÓN DE OPERACIONES A MÁQUINA- APLICADAS EN DISEÑOS DE BLUSAS PARA DAMA" u="1"/>
        <s v="ELABORACIÓN DE VIVEROS PARA LA PRODUCCIÓN DE HORTALIZAS" u="1"/>
        <s v="IMPRESIÓN 3D DEL PRIMER PROTOTIPO DE MASAJEADOR CRANEAL PARA PERSONAS CON ESCLEROSIS MÚLTIPLE (EM)" u="1"/>
        <s v="EMPLEO DE CONCEPTOS BÁSICOS EN EL SERVICIO A LA CLIENTELA Y VENTAS" u="1"/>
        <s v="FLUJO DE CAJA Y ASPECTOS TRIBUTARIOS PARA EL EMPRENDIMIENTO" u="1"/>
        <s v="PROGRAMA PRERREQUISITO: GESTIÓN DE RESIDUOS" u="1"/>
        <s v="ELEMENTOS DE UN PERFIL DE PROYECTO AGROPECUARIO" u="1"/>
        <s v="PRINCIPIOS BÁSICOS DE SOLDADURA GMAW EN POSICIÓN 4G EN INOXIDABLES MEDLOG" u="1"/>
        <s v="PLATILLOS CON PRODUCTOS REGIONALES DEL CANTON DE COTO BRUS" u="1"/>
        <s v="CALCULO DEL COSTO UNITARIO" u="1"/>
        <s v="ELEMENTOS ECONÓMICOS FINANCIEROS EN UN PERFIL DE PROYECTO AGRÍCOLA." u="1"/>
        <s v="OBRAS DE DRENAJE EN EL CULTIVO DE LIMÓN MESINO." u="1"/>
        <s v="EMPLEO DEL EQUIPO DE RIEGO POR ASPERSIÓN PARA PASTO BRISANTA." u="1"/>
        <s v="           PRINCIPIOS DE NUTRICION Y MANEJO SANITARIO EN GANADO DE ENGORDE" u="1"/>
        <s v="PROGRMACION Y OPERACION DE ELCTROEROSIONADORA POR HILO" u="1"/>
        <s v="TÉCNICA EN DLM Y MADERO TERAPIA CON ABORDAJE FACIAL Y CORPORAL" u="1"/>
        <s v="ELABORACIÓN Y AFILADO DE HERRAMIENTAS PARA TALLA" u="1"/>
        <s v="PLAN DE NEGOCIOS EN LA EMPRESA AGRÍCOLA" u="1"/>
        <s v="EMPAQUE Y CONSERVACIÓN DE PANES CON LEVADURA" u="1"/>
        <s v="BUENAS PRÁCTICAS PARA LA PRODUCCIÓN DE LECHE DE CABRA" u="1"/>
        <s v="FUNDAMENTOS DEL DISEÑO PARA  NUEVOS  PRODUCTOS ARTESANALES" u="1"/>
        <s v="ELABORACIÓN DE REGISTROS EN LA GANADERÍA CAPRINA" u="1"/>
        <s v="OPTIMIZACIÓN EN LA PRODUCCIÓN DE MICROORGANISMOS  ANTAGONISTAS Y ENTOMOPATÓGENOS" u="1"/>
        <s v="PRINCIPIOS DE GESTIÓN ADMINISTRATIVA PARA PYMES" u="1"/>
        <s v="ELABORACIÓN DE CONSERVAS DE VERDURAS- HORTALIZAS Y FRUTAS A NIVEL ARTESANAL" u="1"/>
        <s v="MANIPULACION DE ALIMENTOS" u="1"/>
        <s v=" TÉCNICAS DE COLOR PARA CABELLO." u="1"/>
        <s v="ELABORACIÓN DE INSUMOS ORGÁNICOS" u="1"/>
        <s v="CONTROLES PARA LA CALIDAD DE LECHE BOVINA" u="1"/>
        <s v="ASESORÍA DE TRAZO DE CAMISETA Y PANTALONETA DEPORTIVA" u="1"/>
        <s v="PROGRAMA PRERREQUISITO: MANEJO INTEGRADO DE PLAGAS" u="1"/>
        <s v="GENERALIDADES DE LOS PROCESOS GMAW, GTAW   PARA MANTENIMIENTO CCSS." u="1"/>
        <s v="DIMENSIONAR TANQUE DE ALMACENAMIENTO PARA ACUEDUCTO RURAL" u="1"/>
        <s v="MANEJO EFECTIVO DE PASTURAS" u="1"/>
        <s v="COMUNICACIÓN ASERTIVA, HABILIDADES BLANDAS PARA POTENCIAR EL TALENTO HUMANO EN INDUSTRIA METALÚRGICA" u="1"/>
        <s v="COMUNICACIÓN ASERTIVA- HABILIDADES BLANDAS PARA POTENCIAR EL TALENTO HUMANO EN INDUSTRIA METALÚRGICA" u="1"/>
        <s v="CICLO REPRODUCTIVO DE  MARIPOSAS" u="1"/>
        <s v="ELABORACION DE JALEAS PARA RELLENOS DE PAN" u="1"/>
        <s v="TEJIDOS BÁSICOS EN MACRAMÉ" u="1"/>
        <s v="MECANICO/A DE MAQUINAS DE COSER DE USO DOMESTICO PUNTADA RECTA- ZIG ZAG Y OVERLOCK" u="1"/>
        <s v="UBICACIÓN DE USUARIOS DEL AGUA UTILIZANDO GOOGLE EARTH PRO" u="1"/>
        <s v="TÉCNICAS DE ACUARELA Y MANEJO DE MANCHAS CON DIFERENTES MATERIALES" u="1"/>
        <s v="ELABORACIÓN DE VIVERO PARA PLANTAS ORNAMENTALES" u="1"/>
        <s v="RELACIONES HUMANAS Y MANEJO DE CONFLICTOS" u="1"/>
        <s v="MERCADEO DE PRODUCTOS AGRÍCOLAS" u="1"/>
        <s v="CALIDAD Y COMERCIALIZACION DE PRODUCTOS TURISTICOS RURALES" u="1"/>
        <s v="ELEMENTOS BÁSICOS PARA EL CÁLCULO Y PRESUPUESTO EN EDIFICACIONES" u="1"/>
        <s v="ELABORACIÓN DE COCTELES PARA ATENCIÓN DE CLIENTES EN EL BAR" u="1"/>
        <s v="PRINCIPIOS BÁSICOS DE SOLDADURA GTAW PARA TECNELECTRO" u="1"/>
        <s v="PONER EN FUNCIONAMIENTO EQUIPO DE RIEGO A BAJA PRECIÓN PARA PASTO DE CORTA" u="1"/>
        <s v="ASPECTOS TÉCNICOS DEL CULTIVO DE PLÁTANO" u="1"/>
        <s v="ENVASADO- ETIQUETADO GENERAL Y NUTRICIONAL Y VIDA ÚTIL DEL JUGO DE NARANJA" u="1"/>
        <s v="ORIENTAR EN RIEGO DENTRO DE INVERNADEROS PARA PRODUCCIÓN DE HORTALIZAS" u="1"/>
        <s v="INTRODUCCION A LA OPERACION Y PROGRAMACION DE FRESADORA Y TORNO POR CONTROL NUMERICO" u="1"/>
        <s v="CONSEJOS PARA OPTIMIZAR LA SUBLIMACIÓN." u="1"/>
        <s v="FUNDAMENTOS BÁSICOS DE  LA SOLDADURA  Y CORTE OAW  PARA MANTENIMIENTO INDUSTRIAL" u="1"/>
        <s v="ESTABLECER UN PROCEDIMIENTO PARA LA OBTENCION DE PULPA AZUCARADA A BASE DE MANGO" u="1"/>
        <s v="MANEJO ROTACIONAL Y FERTILIZACIÓN DE FORRAJES" u="1"/>
        <s v="ELABORACIÓN DE PASTA SECA" u="1"/>
        <s v="PRODUCCIÓN DE INSUMOS ORGÁNICOS CON DESECHOS DE LA FINCA." u="1"/>
        <s v="FERTIRRIEGO EN LA PRODUCCIÓN FORESTAL" u="1"/>
        <s v="COSECHA DE AGUA SUPERFICIAL POR MEDIO DE RESERVORIO EXCAVADO" u="1"/>
        <s v="REPARACION INTERNA DEL MOTOR A DIESEL DE SERVICIO PESADO" u="1"/>
        <s v="ELABORACION DE GLASS REAL Y PASTA DE GOMA EN MARSMELOS" u="1"/>
        <s v="CULTIVO DE RAICES Y TUBERCULOS" u="1"/>
        <s v="ABORDAJE ESTÉTICO PRE Y POST QUIRÚRGICO EN ABDOMINOPLASTÍA Y LIPOSUCCIÓN CORPORAL" u="1"/>
        <s v="DECORADO DE ESPACIOS NATURALES EXTERIORES" u="1"/>
        <s v="PARÁMETROS DE INSTALACIÓN BÁSICA DE CONDUCTOS DE PVC EN ACUEDUCTOS COMUNALES" u="1"/>
        <s v="MANEJO Y USO DE FORRAJES EN LECHERÍAS" u="1"/>
        <s v="CONTROL DE TEMPERATURAS PARA PROCESOS PARA LÁCTEOS" u="1"/>
        <s v="MANEJO DEL FLUJO DE CAJA EN LA GESTIÓN COMERCIAL" u="1"/>
        <s v="CONTROL DE INVENTARIOS EN MATERIAS PRIMAS DE MUEBLES" u="1"/>
        <s v="NUTRICION DE ABEJAS MELÍFERAS" u="1"/>
        <s v="EL RÉGIMEN SIMPLIFICADO Y SUS ASPECTOS TRIBUTARIOS" u="1"/>
        <s v="ANÁLISIS DE RESULTADOS EN UNA INVESTIGACIÓN DE MERCADOS OVINOS" u="1"/>
        <s v="SELECCIÓN DE EQUIPO DE RIEGO A BAJA PRESIÓN PARA AGUACATE Y LIMON MESINO" u="1"/>
        <s v="FUNDAMENTOS BÁSICOS PARA LA INSTALACIÓN DE CONTADORES DE AGUA" u="1"/>
        <s v="RECURSOS BASICOS PARA LA ELABORACIÓN DE UN BIODIGESTOR" u="1"/>
        <s v="EMPLEO DE CONCEPTOS BÁSICOS EN EL PROCESO DE SERVICIO A LA CLIENTELA." u="1"/>
        <s v="REPOSTERIA TRADICIONAL COSTARRICENSE" u="1"/>
        <s v="PROCEDIMIENTOS PARA LA CONSTITUCIÓN DE UNA EMPRESA AGRÍCOLA" u="1"/>
        <s v="TÉCNICA DEL CLARO OSCURO CON LÁPIZ DE GRAFITO Y COLOR, CON PERSPECTIVA DE UNO Y DOS" u="1"/>
        <s v="CONTROL DE VARIABLES EN IMPRESIÓN FLEXOGRÁFICA" u="1"/>
        <s v="REPLANTEAMIENTO DE MERCADO META, NECESIDADES Y ESTRATEGIAS DE COMERCIALIZACIÓN." u="1"/>
        <s v="REPLANTEAMIENTO DE MERCADO META- NECESIDADES Y ESTRATEGIAS DE COMERCIALIZACIÓN." u="1"/>
        <s v="POWERPOINT PARA PRESENTAR SERVICIOS." u="1"/>
        <s v="REGISTRO DE INFORMACIÓN EN LA EMPRESA AGRÍCOLA" u="1"/>
        <s v="ORATORIA EFICAZ EN EL SERVICIO AL CLIENTE" u="1"/>
        <s v="ROL DE LA SALUD OCUPACIONAL EN LA GESTIÓN DE LA EMPRESA" u="1"/>
        <s v="DIBUJO LINEAL CON PERSPECTIVA Y COLOR." u="1"/>
        <s v="PREAUDITORÍA DE SERVICIO FITOSANITARIO DEL ESTADO BPA" u="1"/>
        <s v="ELABORACIÓN DE GÉNEROS A LA PARRILLA Y HORNO" u="1"/>
        <s v="APLICACIONES INFORMATICAS BASICAS" u="1"/>
        <s v="MANIPULAR TABLAS DINÁMICAS Y REPORTES A TRAVÉS DEL MS- EXCEL" u="1"/>
        <s v="FICHA TÉCNICA DE CAMISETA MILITAR" u="1"/>
        <s v="ELEGIR TUBERIA DE CONDUCCIÓN" u="1"/>
        <s v="PRINCIPIOS BÁSICOS EN SISTEMAS DE GESTIÓN METROLÓGICOS (SGM)" u="1"/>
        <s v="EFICIENCIA DEL FERTIRRIEGO" u="1"/>
        <s v="APLICACIÓN DEL MULTÍMETRO EN CIRCUITOS ELÉCTRICOS DEL VEHÍCULO" u="1"/>
        <s v="ELEMENTOS BÁSICOS EN LA OPERACIÓN DE UNA PLANTA DE TRATAMIENTO DE AGUAS RESIDUALES" u="1"/>
        <s v="CÁNONES Y EXPRESIONES DEL ROSTRO" u="1"/>
        <s v="ELABORACIÓN DE ABONO ORGANICO ( LOMBRICOMPOST)" u="1"/>
        <s v="MÉTODOS DE ENTRENAMIENTO PARA LAS CAPACIDADES FÍSICAS" u="1"/>
        <s v="DIRECTRICES PARA LA GESTION INTEGRAL DE RESIDUOS SOLIDOS" u="1"/>
        <s v="ARMADO DE LA CARROCERIA DEL VEHICULO" u="1"/>
        <s v="TÉCNICAS DECORATIVAS CON PINTURAS Y OTROS MATERIALES- PARA EL DISEÑO DE EMBALAJES DE PAPEL" u="1"/>
        <s v="INGLÉS CONVERSACIONAL INTRODUCTORIO PARA EL SECTOR EMPRESARIAL" u="1"/>
        <s v="LIDERAGO EN LOS SERVICIOS DE HOSPITALIDAD" u="1"/>
        <s v="TÉCNICAS DE SOMBREADO EN CABELLO Y BARBAS." u="1"/>
        <s v="CURVA CARACTERÍSTICA DE LA BOMBA CENTRIFUGA MEDIANTE EL MÉTODO VOLUMÉTRICO." u="1"/>
        <s v="MEJORAMIENTO EN LA PRODUCCIÓN DE LECHE DE BUENA CALIDAD" u="1"/>
        <s v="MÉTODOS DE PROPAGACIÓN DE PLANTAS HOSPEDERAS PARA EL ZOOCRIADERO." u="1"/>
        <s v="DISEÑO DE PAISAJES LOCALES SOBRE PRODUCTOS ARTESANALES" u="1"/>
        <s v="ELABORACIÓN DE PRODUCTOS LÁCTEOS ARTESANALES" u="1"/>
        <s v="MERCADEO ELECTRONICO" u="1"/>
        <s v="IDENTIFICACIÓN DE ÁRBOLES FORESTALES EN FINCA." u="1"/>
        <s v="DISEÑO DE DIETA PARA PRODUCCIÓN EN LECHERÍA ESPECIALIZADA" u="1"/>
        <s v="GESTION DE MARKETING DIGITAL" u="1"/>
        <s v="UTILIZACIÓN DE MERCADEO BÁSICO Y REDES SOCIALES." u="1"/>
        <s v="INSPECTOR/A DE INOCUIDAD" u="1"/>
        <s v="DIAGNOSTICO DE SENSORES Y ACTUADORES DE LA MAQUINARIA AGRÍCOLA." u="1"/>
        <s v="MONTAJE Y ELABORACIÓN DE PLATILLOS" u="1"/>
        <s v="RESTAURACIÓN DE UN SENDERO NATURAL PARA ECOTURISMO" u="1"/>
        <s v="CAPACIDADES ACTITUDINALES PARA EL DESARROLLO PERSONAL" u="1"/>
        <s v="DESARROLLO DE UN PROYECTO DIDACTICO" u="1"/>
        <s v="TÉCNICAS BÁSICAS PARA FONTANERÍA EN PVC" u="1"/>
        <s v="PREPARACIÓN Y SERVICIO DE COCTELES MEDIANTE COCTELERÍA BÁSICA" u="1"/>
        <s v="FUNDAMENTOS DE ENSAYOS DE CONTROL DE CALIDAD EN ACEROS PARA PUENTES" u="1"/>
        <s v="AJUSTES BASICOS EN MAQUINAS DE COSER INDUSTRIALES DE UNA AGUJA Y OVERLOCK CON PUNTADA DE SEGURIDAD" u="1"/>
        <s v="ASESORÍA EN TÉCNICAS DE TRAZO Y CONFECCIÓN PARA PANTALÓN Y BLUSA" u="1"/>
        <s v="TÉCNICAS DE BALAYAGE" u="1"/>
        <s v="IDENTIFICACIÓN DE PROBLEMAS FITOSANITARIOS EN ORQUÍDEAS" u="1"/>
        <s v="BASICO DE EMBARCO" u="1"/>
        <s v="HERRAMIENTAS ORGANIZACIONALES EN LA EMPRESA AGRICOLA" u="1"/>
        <s v="PROPAGACIÓN Y MANEJO EN EL CULTIVO DE PLÁTANO." u="1"/>
        <s v="METODOLOGÍA PARA LA ZOOCRIA DE LEPIDÓPTEROS." u="1"/>
        <s v="MANEJO DE COSTOS EN LA PRODUCCIÓN AGROPECUARIA" u="1"/>
        <s v="FORTALECIMIENTO DE LA ESTRATEGIA COMERCIAL DE LA AGROEMPRESA" u="1"/>
        <s v="COMERCIALIZACIÓN DIGITAL DE SERVICIOS TURÍSTICOS" u="1"/>
        <s v="TÉCNICAS DE CORTE DE CABELLO CON TIJERA Y MÁQUINA" u="1"/>
        <s v="TRAZO Y MODIFICACIÓN DE PATRONES PARA BLUSAS DE DAMA." u="1"/>
        <s v="TRAZO DE CAMISA PARA ASISTENTE DE PACIENTES" u="1"/>
        <s v="EMPLEABILIDAD DEL SERVICIO A LA CLIENTELA" u="1"/>
        <s v="SUPLEMENTACIÓN ENERGÉTICA DE ABEJAS MELÍFERAS" u="1"/>
        <s v="PREVENCION Y LUCHA CONTRA INCENDIOS" u="1"/>
        <s v="IMPRESIÓN 3D DE OBJETOS ESCANEADOS PARA EL DESARROLLO DE PROTOTIPOS DE COBERTORES PARA PRÓTESIS" u="1"/>
        <s v="GESTION DE LA CALIDAD  EN PRODUCTOS TEXTILES  PARA MI PYMES" u="1"/>
        <s v="GRAFICACIÓN NORMALIZADO DE ELEMENTOS MECÁNICOS." u="1"/>
        <s v="TRATAMIENTO QUÍMICO Y CONTROL DE LA CALIDAD DEL AGUA EN PISCINAS" u="1"/>
        <s v="TALLER DE CONSTRUCCIÓN DE LA MARCA." u="1"/>
        <s v="FUNCIONES Y ATRIBUCIONES DE MIEMBROS DE JUNTA DIRECTIVA EN LA EMPRESA AGRÍCOLA" u="1"/>
        <s v="ESTILIZACIÓN Y ENCAJADOS PARA DIBUJOS" u="1"/>
        <s v="LINEAMIENTOS PARA LA IMPLEMENTACION  DE PROGRAMAS DE GESTION AMBIENTAL INSTITUCIONAL" u="1"/>
        <s v="GUIA DE TURISTAS DE AVENTURA EN RAFTING (AGUAS RAPIDAS)" u="1"/>
        <s v="BUENAS PRÁCTICAS DE MANUFACTURA PARA LA INDUSTRIA ALIMENTARIA" u="1"/>
        <s v="GESTIÓN DE LA ADMINISTRACIÓN MIPYMES" u="1"/>
        <s v="SOMMELIER" u="1"/>
        <s v="MANEJO NUTRICIONAL ALTERNATIVO EN PRODUCCIÓN DE CERDOS" u="1"/>
        <s v="ELABORACIÓN DE ABONOS FOLIARES" u="1"/>
        <s v="PRINCIPIOS BÁSICOS DE MECÁNICA DE BANCO" u="1"/>
        <s v="FORMULACIÓN DE HELADOS LÁCTEOS Y BASE AGUA" u="1"/>
        <s v="PLAGAS Y ENFERMEDADES EN EL CULTIVO DEL CAFÉ (ALTURA)" u="1"/>
        <s v="ASESORÍA EN TRAZO Y CONFECCIÓN CAMISA TIPO COLUMBIA" u="1"/>
        <s v="BUENAS PRACTICAS DE MANUFACTURA EN EL PROCESAMIENTO DE EMBUTIDOS" u="1"/>
        <s v="FUNDAMENTOS PARA UN EMPRENDIMIENTO AGRÍCOLA" u="1"/>
        <s v="CAPTACION DE AGUA DE UNA NACIENTE" u="1"/>
        <s v="ANÁLISIS ECONÓMICO Y FINANCIERO PARA UN PERFIL DE PROYECTO AGRÍCOLA" u="1"/>
        <s v="IMPLEMENTACIÓN DE UN TOUR DE CAFÉ" u="1"/>
        <s v="MERCADEO EN REDES SOCIALES" u="1"/>
        <s v="ELABORACIÓN DE DOCUMENTOS FORMALES EN WORD." u="1"/>
        <s v="USO Y APLICACIÓN DE CONCEPTOS DEL SISTEMA INTERNACIONAL DE AJUSTES Y TOLERANCIAS ISO." u="1"/>
        <s v="CULTIVO DE HORTALIZAS" u="1"/>
        <s v="ACABADOS DECORATIVOS PARA EL EMBELLECIMIENTO DE ARTESANÍAS" u="1"/>
        <s v="CULTIVO DE TILAPIAS ROJAS CON FINES TURÍSTICOS Y DE PESCA DEPORTIVA" u="1"/>
        <s v="PRODUCCIÓN DE HORTALIZAS BAJO CUBIERTA PLÁSTICA." u="1"/>
        <s v="MANEJO ECOTURISTICO DEL BOSQUE" u="1"/>
        <s v="REPRODUCCIÓN SEXUAL Y ASEXUAL DE ORNAMENTALES EN UN JARDÍN TROPICAL" u="1"/>
        <s v="EXCEL PARA EL PROCESAMIENTO Y ANÁLISIS DE DATOS." u="1"/>
        <s v="ESTABLECIMIENTO DE UN SISTEMA DE RIEGO POR ASPERSIÓN A CULTIVOS HORTÍCOLAS" u="1"/>
        <s v="ELEMENTOS DEL FLUJO DE CAJA  EN LA EMPRESA AGROPECUARIA" u="1"/>
        <s v="CUANTIFICACIÓN Y MITIGACIÓN DE GASES DE EFECTO INVERNADERO" u="1"/>
        <s v="CONTROLES CONTABLES/TRIBUTARIOS  PARA LA ADMINISTRACIÓN DEL EFECTIVO" u="1"/>
        <s v="MANEJO POSCOSECHA EN CÍTRICOS" u="1"/>
        <s v="ESTRUCTURA PRESUPUESTARIA EN LA EMPRESA AGRÍCOLA" u="1"/>
        <s v="CULTIVO DE LA LANGOSTA DE AGUA DULCE EN JICARAL" u="1"/>
        <s v="ASEGURAMIENTO DE LA CALIDAD DEL AGUA EN PISCINAS" u="1"/>
        <s v="CALCULO DEL VOLUMEN DE RIEGO" u="1"/>
        <s v="HORTALIZAS BAJO AMBIENTE PROTEGIDO" u="1"/>
        <s v="ELABORACION DE INSUMOS ORGÁNICOS PARA LA FERTILIZACIÓN DE HORTALIZAS" u="1"/>
        <s v="TELEMATICA" u="1"/>
        <s v="VARIABLES DE IMPRESIÓN FLEXOGRÁFICA" u="1"/>
        <s v="GESTION DE SERVICIO AL CLIENTE" u="1"/>
        <s v="UN BUEN MANEJO DE EXCEL EN LA FUNCIÓN PÚBLICA." u="1"/>
        <s v="CONCEPTOS BÁSICOS DE ELECTRICIDAD PARA TEATROS." u="1"/>
        <s v="INGLÉS CONVERSACIONAL PARA EL SECTOR EMPRESARIAL" u="1"/>
        <s v="ESTUDIO DE VARIABLES PARA EL FUNCIONAMIENTO DEL ARIETE HIDRÁULICO UNIVERSAL" u="1"/>
        <s v="DIAGNÓSTICO DE BUSES DE DATOS Y REDES MULTIPLEXADAS" u="1"/>
        <s v="USO DE MERCADEO BÁSICO Y REDES SOCIALES." u="1"/>
        <s v="INSPECCION DE LA EMISIÓN DE GASES EN MOTORES DE ENCENDIDO POR CHISPA (RITEVE)" u="1"/>
        <s v="MANEJO DE SUELOS EN EL CULTIVO DE CAFÉ." u="1"/>
        <s v="DETERMINACIÓN Y MANEJO DE COSTOS DE PRODUCCIÓN EN LA EMPRESA AGRÍCOLA." u="1"/>
        <s v="PRACTICAS DE ENGORDE PARA BOVINOS" u="1"/>
        <s v="MANEJO REPRODUCTIVO Y REGISTROS EN GANADO OVINO" u="1"/>
        <s v="ELABORACIÓN DE PIEZAS DE MADERA PARA BISUTERÍAS Y EN PEQUEÑA ESCALA" u="1"/>
        <s v="PANES BASICOS DULCES Y SALADOS" u="1"/>
        <s v="TECNICAS DE VENTAS PARA MIPYMES" u="1"/>
        <s v="DISEÑO Y CONFECCIÓN DE REGISTROS DIGITALES Y MANUALES PARA LA GANADERÍA" u="1"/>
        <s v="IMPLEMENTACIÓN DE BUENAS PRÁCTICAS  DE ORDEÑO Y DE MANEJO EN LA ALIMENTACIÓN  Y DE LOS FORRAJES" u="1"/>
        <s v="TÉCNICAS DE ACABADOS ARTESANALES PARA EMPAQUE Y EMBALAJE" u="1"/>
        <s v="ELEMENTOS DEL COSTEO Y PRESUPUESTACIÓN EN LA EMPRESA AGRÍCOLA" u="1"/>
        <s v="PRÁCTICAS DE CONSERVACIÓN DE SUELOS" u="1"/>
        <s v="EJECUTIVO(A) EN SERVICIO AL CLIENTE" u="1"/>
        <s v="ÉJES TEMÁTICOS ESTRATÉGICOS EN LA EMPRESA AGROPECUARIA" u="1"/>
        <s v="TRAMITOLOGÍA DE MARCA EN LA EMPRESA AGRÍCOLA" u="1"/>
        <s v="GESTION DE LA COMERCIALIZACION DE PRODUCTOS TEXTILES PARA LAS MI PYMES" u="1"/>
        <s v="CONFECCIONADOR/A DE FALDAS Y CHAQUETAS" u="1"/>
        <s v="CORTES DE CABELLO PARA CABALLEROS SEGÚN TENDENCIAS DE MODA" u="1"/>
        <s v="RECOMENDACIONES PARA EL EMPLEO SEGURO AL OPERAR MAQUINARIA AGRÍCOLA." u="1"/>
        <s v="UTILIZACION DEL MULTIMETRO Y EL OSCILOSCOPIO AUTOMOTRIZ" u="1"/>
        <s v="ESTANDARIZACION  DE FICHAS  TECNICAS" u="1"/>
        <s v="OPTIMIZACIÓN EN EL USO DE FORRAJES PARA SISTEMA DE SEMI CONFINAMIENTO" u="1"/>
        <s v="METODOLOGIAS DE FORMATOS  DE UN PERFIL DE PROYECTO AGROPECUARIO" u="1"/>
        <s v="DIRECCION DEL TALENTO HUMANO" u="1"/>
        <s v="RECURSOS DIDÁCTICOS PARA LA ESTIMULACIÓN MUSICAL, SENSORIAL Y LITERARIA" u="1"/>
        <s v="MANEJO DE INSUMOS ORGÁNICOS EN EL CULTIVO DE PLANTAS ORNAMENTALES." u="1"/>
        <s v="ELABORACIÓN DEL MENÚ DE COCTELES Y OTRAS BEBIDAS." u="1"/>
        <s v="PRODUCCIÓN DE MICROORGANISMOS BENÉFICOS EN UNA BIOFÁBRICA PARA CONTROL DE FITOPATÓGENOS" u="1"/>
        <s v="RECURSOS DIDÁCTICOS PARA LA ESTIMULACIÓN MUSICAL- SENSORIAL Y LITERARIA" u="1"/>
        <s v="USO DE MERCADEO BÁSICO Y REDES SOCIALES" u="1"/>
        <s v="ESTRATEGIAS DE POSICIONAMIENTO DE MERCADEO DE LAS PYMES" u="1"/>
        <s v="DISEÑADOR (A)  DE APLICACIONES WEB" u="1"/>
        <s v="ATENCION AL CLIENTE EN REDES SOCIALES" u="1"/>
        <s v="INNOVACIÓN DE DISEÑOS CON  FLORA Y FAUNA DE LA ZONA DE LOS SANTOS" u="1"/>
        <s v="CONSTRUIR CURVA CARACTERISTICA DE MOTOBOMBA PARA AGUA" u="1"/>
        <s v="PRINCIPIOS BÁSICOS DE SOLDADURA GMAW Y GTAW PARA SOLDADURA DE TUBERÍAS PALMATICA" u="1"/>
        <s v="TEXTURAS  Y ACABADOS CON PASTAS MOLDEABLES Y MATERIALES DE DESECHO  APLICADOS A ARTESANÍAS" u="1"/>
        <s v="ELABORACIÓN DE SALSAS MADRES Y DERIVADAS PARA PLATOS INTERNACIONALES" u="1"/>
        <s v="PERSONALIZANDO PRODUCTOS EN SUBLIMACIÓN." u="1"/>
        <s v="ELABORACIÓN DE PROTOCOLOS ANTE COVID-19 EN LA INDUSTRIA ALIMENTARIA" u="1"/>
        <s v="ASESORÍA EN CONFECCIÓN DE ROPA DE NOCHE" u="1"/>
        <s v="FUNDAMENTOS BÁSICOS PARA LA INSTALACIÓN DE VÁLVULAS REGULADORAS DE PRESIÓN" u="1"/>
        <s v="MECANICO/A DE BICICLETAS" u="1"/>
        <s v=" MANEJO DE LA EROSIÓN EN EL CULTIVO DE CAFÉ." u="1"/>
        <s v="DETERMINACIÓN DEL PRECIO DE VENTA Y MARGEN ÓPTIMO DE UTILIDAD" u="1"/>
        <s v="MÉTODOS DE REPRODUCCIÓN DE REINAS" u="1"/>
        <s v="EJECUCIÓN DE SERVICIOS AGRO-ECOTURÍSTICOS" u="1"/>
        <s v="PANIFICADOS LIBRES DE GLUTEN" u="1"/>
        <s v="AFINADO DEL MOTOR DIESEL DE SERVICIO PESADO" u="1"/>
        <s v="MANEJO DE DOCUMENTOS EN LA  ASADA." u="1"/>
        <s v="PRINCIPALES LABORES DE CULTIVO DE CAMARONES MARINOS EN ESTANQUES  EN COLORADO DE ABANGARES" u="1"/>
        <s v="AUXILIAR DE AUTOSERVICIOS" u="1"/>
        <s v="PRODUCTOS TRADICIONALES DE PANADERIA" u="1"/>
        <s v="GESTIÓN ADMINISTRATIVA EN LA ACTIVIDAD GANADERA" u="1"/>
        <s v="ELEMENTOS DEL ESTUDIO DE MERCADO EN LA EMPRESA AGRÍCOLA" u="1"/>
        <s v="BOMBEO EN SISTEMA DE ABASTECIMIENTO CON AGUA DE LLUVIA" u="1"/>
        <s v="GENERALIDADES DE LA CONTABILIDAD EN LA EMPRESA AGROPECUARIA" u="1"/>
        <s v="INTERNET" u="1"/>
        <s v="ASESORÍA EN TRAZO DE CAMISETA Y LICRA." u="1"/>
        <s v="PROGRAMACIÓN Y OPERACIÓN DE FRESADORA CNC MARCA SYIL X7 CON CONTROL LNC" u="1"/>
        <s v="METODOLOGÍAS DIAGNÓSTICAS PARA PERFILES DE PROYECTOS AGROEMPRESARIALES" u="1"/>
        <s v="ELABORACIÓN DE ABONOS ORGÁNICOS." u="1"/>
        <s v="ENFERMEDADES EN EL CULTIVO DEL CAFÉ" u="1"/>
        <s v="UTILIZAR MS-EXCEL PARA GENERAR REPORTES, DATOS ESTADÍSTICOS Y TABLAS DINÁMICAS." u="1"/>
        <s v="ESTABLECIMIENTO DE PROTOCOLOS PARA LA REPRODUCCIÓN DE HONGOS ENTOMOPATÓGENOS" u="1"/>
        <s v="MANEJO DE PASTURAS EN UN SISTEMA DE PRODUCCIÓN DE LECHE" u="1"/>
        <s v="IDENTIFICACIÓN DE ORQUÍDEAS Y SUS REQUERIMIENTOS AMBIENTALES" u="1"/>
        <s v="PRESENTACION DE LOS ESTADOS FINANCIEROS" u="1"/>
        <s v="FACTIBILIDAD PANELES SOLARES Y HORNOS ELÉCTRICOS PARA PANADERÍA" u="1"/>
        <s v="METODOS DE GERMINACIÓN DE ESPECIES FORESTALES" u="1"/>
        <s v="REFORMULACION CON DIFERENTES MATERIAS PRIMAS PARA LA REALIZACIÓN DE CANASTAS Y CONOS AZUCARADOS" u="1"/>
        <s v="BASES DE LOCUCION" u="1"/>
        <s v="MASAJE CON PIEDRAS CALIENTES Y PINDAS ENERGÉTICAS" u="1"/>
        <s v="ELABORACIÓN DEL ESTÉNCIL SERIGRÁFICO PARA LA IMPRESIÓN DE ARTÍCULOS PROMOCIONALES." u="1"/>
        <s v="TÉCNICAS DE REDACCIÓN Y NORMAS DE REAL ACADEMIA ESPAÑOLA PARA LA ELABORACIÓN DE INFORMES" u="1"/>
        <s v="REGISTRO SANITARIO DE PRODUCTOS ALIMENTICIOS" u="1"/>
        <s v="ASISTENTE EN LA ATENCION INTEGRAL PARA LA PERSONA ADULTA MAYOR" u="1"/>
        <s v="ASESORÍA TÉCNICAS DE CONFECCIÓN DE PRENDAS INTIMAS" u="1"/>
        <s v="HABILIDADES BLANDAS PARA MEJORAR LAS RELACIONES INTERPERSONALES" u="1"/>
        <s v="INGLES CONVERSACIONAL I PARA EL SECTOR COMERCIAL" u="1"/>
        <s v="ELABORACIÓN DE UN ANÁLISIS EXTERNO EN LA ORGANIZACIÓN AGRÍCOLA" u="1"/>
        <s v="ELABORACIÓN DE UN ANÁLISIS INTERNO EN LA ORGANIZACIÓN AGRÍCOLA" u="1"/>
        <s v="MANEJO Y CONTROL DE ENFERMEDADES EN CULTIVOS ORNAMENTALES" u="1"/>
        <s v="ELEMENTOS AGRONÓMICOS  DE LA PRODUCCIÓN DE AGUACATE DE ALTURA" u="1"/>
        <s v="PASTELERO/A" u="1"/>
        <s v="CONFECCIONADOR/A DE LENCERIA Y TRAJES DE BAÑO" u="1"/>
        <s v="ADMINISTRACIÓN DEL EFECTIVO EN LOS PROYECTOS DE INVERSIÓN" u="1"/>
        <s v="PLAGAS Y ENFERMEDADES EN EL CULTIVO DEL CAFÉ" u="1"/>
        <s v="OPERACIÓN DEL TRACTOR AGRÍCOLA SEGÚN NORMATIVAS TÉCNICAS." u="1"/>
        <s v="EMPRENDIMIENTO" u="1"/>
        <s v="TRASPLANTE DE ÁRBOLES FORESTALES" u="1"/>
        <s v="CULTIVO DE PLANTAS AROMÁTICAS Y MEDICINALES" u="1"/>
        <s v="HERRAMIENTAS DE EXCEL PARA LA ELABORACIÓN DE PLANTILLAS." u="1"/>
        <s v="ELABORACIÓN DE ABONOS ORGÁNICOS EN LA PRODUCCIÓN DE HORTALIZAS" u="1"/>
        <s v="TECNICAS DE ACABADOS DECORATIVOS CON COLOR- UTILIZANDO MATERIALES NATURALES E INDUSTRIALES" u="1"/>
        <s v="REPARACION DEL SISTEMA DE SUSPENSION Y DIRECCION DE LA MOTOCICLETA Y EL CUADRACICLO" u="1"/>
        <s v="PROCESOS GENERALES DEL SOFTWARE INVENTOR" u="1"/>
        <s v="ELABORACION DE INSUMOS ORGANICOS" u="1"/>
        <s v="IMPLEMENTACIÓN DE ADECUADAS PRÁCTICAS DE NUTRICIÓN Y DE ORDEÑO." u="1"/>
        <s v="ASESORÍA EN PATRONAJE Y CONFECCIÓN BÁSICO INDUSTRIAL" u="1"/>
        <s v="EXPRESIÓN ESCRITA EN INGLÉS" u="1"/>
        <s v="MANEJO DE LA NUTRICIÓN EN BOVINOS DE LECHE" u="1"/>
        <s v="USO E FERTILIZANTES SOLUBLES EN EL AGUA DE RIEGO" u="1"/>
        <s v="CAUSALIDAD DEL DISEÑO PARA PRODUCTO ARTESANAL Y SU EMPAQUE" u="1"/>
        <s v="PRODUCCIÓN DE ORQUÍDEAS" u="1"/>
        <s v="PRÁCTICA DE CONCEPTOS BÁSICOS EN EL SERVICIO A LA CLIENTELA" u="1"/>
        <s v="EFECTOS DE REALISMO EN CATARATAS- RÍOS Y LAGUNAS MEDIANTE TÉCNICA DE PINTURA ACRÍLICA" u="1"/>
        <s v="AUXILIAR ADMINISTRATIVO PARA LA EMPRESA AGROPECUARIA" u="1"/>
        <s v="CULTIVO DE HORTALIZAS EN AMBIENTE PROTEGIDO" u="1"/>
        <s v="FUNDAMENTOS BÁSICOS PARA LA INSTALACIÓN DE HIDRANTES" u="1"/>
        <s v="PANES EUROPEOS CON MASA MADRE NIVEL 1" u="1"/>
        <s v="TÉCNICAS DE REPARACIÓN  DE TAPIZADO DE PUERTAS PARA AUTOMÓVILES" u="1"/>
        <s v="FABRICACIÓN DE CILINDRO EN ACERO DE BAJO CARBONO PALMATEC." u="1"/>
        <s v="SERVICIO DE CALIDAD EN LA ATENCIÓN AL CLIENTE." u="1"/>
        <s v="CONOCIMIENTO DE  ONEDRIVE Y GOOGLE DRIVE." u="1"/>
        <s v="PLATAFORMAS VIRTUALES PARA COMUNICACIÓN EMPRESARIAL." u="1"/>
        <s v="ASPECTOS DEL MANEJO DEL CULTIVO DE AGUACATE" u="1"/>
        <s v="ASISTENCIA EN MANUFACTURA MEDICA" u="1"/>
        <s v="SISTEMA DE ROTACIÓN DE POTREROS EN GANADO DE ENGORDE" u="1"/>
        <s v="PROTOCOLOS PARA LOS SERVICIOS DE ESTÉTICA" u="1"/>
        <s v="DIMENSIONADO DE UNA CAPTACIÓN PARA NACIENTE DE AGUA" u="1"/>
        <s v="MAPEO Y PLANIFICACIÓN DE PROCESOS DE PRODUCCIÓN" u="1"/>
        <s v="FUNDAMENTOS DE COLORIMETRÍA PARA SERVICIOS DE TINTURACIÓN DEL CABELLO" u="1"/>
        <s v="OPERACIÓN E INTERPRETACIÓN DE INSTRUMENTOS PARA METROLOGÍA DIMENSIONAL." u="1"/>
        <s v="ASPECTOS DEL MERCADEO DE PRODUCTOS EN LA EMPRESA AGROPECUARIA" u="1"/>
        <s v="DRENAJE LINFATICO" u="1"/>
        <s v="HISTORIA ANTIGUA Y CONTEMPORANEA DE COSTA RICA" u="1"/>
        <s v="ENGARCES EN ALAMBRE Y TEJIDOS EN MACRAMÉ" u="1"/>
        <s v="INSTALACIÓN DEL ARIETE  HIDRÁULICO" u="1"/>
        <s v="OPERADOR(A) DE TECNOLOGIAS DE INFORMACION Y COMUNICACION" u="1"/>
        <s v="GENERALIDADES DE LA NORMA INTE/ISO 14001-2015" u="1"/>
        <s v="TÉCNICAS PICTÓRICAS CON PINTURA ACRÍLICA, PARA ELABORAR TEXTURAS Y RELIEVES" u="1"/>
        <s v="MATERIALES UTILIZADOS EN UN AMBIENTE PROTEGIDO" u="1"/>
        <s v="APLICACION DEL MASAJE RELAJANTE" u="1"/>
        <s v="CONTROLES  ANTES, DURANTE Y DESPUES DEL PROCESO PRODUCTIVO DE ALIMENTOS" u="1"/>
        <s v="ELEMENTOS PARA LA INSTALACIÓN Y MANTENIMIENTO DE HIDRANTES EN ACUEDUCTOS ADMINISTRADOS" u="1"/>
        <s v="CAPTURA DE AGUA SUPERFICIAL" u="1"/>
        <s v="FORMAS NATURALES DE ATRACCION DE AVES EN EL BOSQUE NUBOSO" u="1"/>
        <s v="ASESORÍA EN TRAZO DE SACO PARA DAMA." u="1"/>
        <s v="ASESORÍA EN MODIFICACIÓN DE PATRONES PARA PRENDAS ÍNTIMAS DE DAMA" u="1"/>
        <s v="ETIQUETADO NUTRICIONAL PARA PRODUCTOS FRUTYLAC" u="1"/>
        <s v="GRADUAR LA DESCARGA DE GOTEROS DEL SISTEMA DE RIEGO A BAJA PRESIÓN  PARA CHILE DULCE" u="1"/>
        <s v="PROCEDIMIENTOS PARA LA CONSERVACIÓN VIAL POR ESTÁNDARES DE SERVICIO" u="1"/>
        <s v="APLICACION DEL CODIGO ELECTRICO DE COSTA RICA EN LAS INSTALACIONES RESIDENCIALES Y COMERCIALES" u="1"/>
        <s v="USO DE EQUIPO- FÍSICO Y ELECTRÓNICO EN HOTELERÍA" u="1"/>
        <s v="ASESORÍA PATRONAJE PARA ROPA DE DAMA" u="1"/>
        <s v="COSTOS DE COMERCIALIZACIÓN EN LA EMPRESA  AGROPECUARIA" u="1"/>
        <s v="ASPECTOS TÉCNICOS A CONSIDERAR PARA LA INSTALACIÓN DE UN BIODIGESTOR." u="1"/>
        <s v="TÉCNICAS HIDROPÓNICAS BAJO AMBIENTE PROTEGIDO." u="1"/>
        <s v=" DISEÑO UN SITIO WEB CON LA HERRAMIENTA GOOGLE SITES" u="1"/>
        <s v="ASESORÍA CONFECCIÓN DE PRENDAS DE VESTIR PARA NIÑA" u="1"/>
        <s v="INSTALACIÓN DE UNA JARDINERÍA DE CORALES EN PLAYA BLANCA DE PUNTA DE LEONA, JACÓ." u="1"/>
        <s v="BUENAS PRACTICAS SANITARIAS PARA PUNTOS DE VENTA DE PESCADO Y MARISCOS" u="1"/>
        <s v="ESTUDIO ECONÓMICO Y FINANCIERO PARA UN PERFIL DE PROYECTO AGROPECUARIO" u="1"/>
        <s v="ESTANDARIZACIÓN EN COCINA DE AUTOR" u="1"/>
        <s v="PLANEAMIENTO ESTRATÉGICO EN LA ORGANIZACIÓN AGROPECUARIA" u="1"/>
        <s v="MARKETING PARA PYMES" u="1"/>
        <s v=": IMPRESIÓN 3D PARA LA INCORPORACIÓN EN EL DISEÑO TEXTIL." u="1"/>
        <s v="ANÁLISIS TÉCNICO Y DE MERCADO PARA UN PERFIL DE PROYECTO AGROPECUARIO" u="1"/>
        <s v="FABRICACIÓN  DE ENGRANAJES  HELICOIDALES." u="1"/>
        <s v="SERVICIO AL CLIENTE COMO VENTAJA COMPETITIVA EN LOS NEGOCIOS TURÍSTICOS" u="1"/>
        <s v="ELABORACION DE ROLLOS DE CANELA Y RELLENOS" u="1"/>
        <s v="ELABORACIÓN DE ABONO ORGÁNICO TIPO BOCACHI Y COMPOST" u="1"/>
        <s v="BUENAS PRACTICAS DE MANUFACTURA PARA SERVICIOS DE ALIMENTACION" u="1"/>
        <s v="RETROALIMENTACIÓN EN USO DE EXTINTORES PORTÁTILES PARA BRIGADISTAS" u="1"/>
        <s v="ANALISTA DE CRÉDITO Y COBRO" u="1"/>
        <s v="MANIPULACIÓN DE ALIMENTOS" u="1"/>
        <s v="PINTURA DE ACUARELA PARA FORMACIÓN DE BASES, MANEJO DE COLOR Y LAS COMPOSICIONES" u="1"/>
        <s v="PINTURA DE ACUARELA PARA FORMACIÓN DE BASES- MANEJO DE COLOR Y LAS COMPOSICIONES" u="1"/>
        <s v="REPRODUCCIÓN DE ÁRBOLES FORESTALES EN VIVERO." u="1"/>
        <s v="APLICACION DE LAS BUENAS PRACTICAS EN SISTEMAS RAC" u="1"/>
        <s v="MANEJO TÉCNICO DEL CULTIVO DEL CAFÉ" u="1"/>
        <s v="COLOCAR CURVAS A DESNIVEL" u="1"/>
        <s v="PANES TRADICIONALES" u="1"/>
        <s v="MAPEO Y PRODUCTIVIDAD DE PROCESOS DE OPERACIÓN" u="1"/>
        <s v="BUENAS PRÁCTICAS EN EL USO DE REMANENTES DE LECHERÍA" u="1"/>
        <s v="MANEJO AGRONÓMICO DEL CULTIVO DE CAFÉ" u="1"/>
        <s v="ASPECTOS DE PLANEAMIENTO ESTRATÉGICO EN LA EMPRESA AGRÍCOLA" u="1"/>
        <s v="ELECTRICISTA AUTOMOTRIZ" u="1"/>
        <s v="SERVICIO AL CLIENTE: EXPERIENCIA DE SERVICIO" u="1"/>
        <s v="HABILIDADES BLANDAS PARA POTENCIAR EL TALENTO HUMANO" u="1"/>
        <s v="PLATILLOS CON PRODUCTOS REGIONALES DEL CANTON DE SAN ISIDRO" u="1"/>
        <s v="COSECHA Y  CAPTURA DE AGUA PARA EL RIEGO EN GUAYABA" u="1"/>
        <s v="DECORACIÓN DE HABITACIONES Y ÁREAS PÚBLICAS CON ARREGLOS FLORALES" u="1"/>
        <s v="COSTOS DE PRODUCCIÓN PARA MIPYMES" u="1"/>
        <s v="FABRICACIÓN DE JUGUETES CON ENSAMBLES DECORATIVOS" u="1"/>
        <s v="FIGURAS EN PASTA GOMA COMESTIBLE" u="1"/>
        <s v="ENDEREZADOR(A) DE CARROCERIAS AUTOMOTRICES" u="1"/>
        <s v="CONTROL DE PATÓGENOS EN EL MARIPOSARIO" u="1"/>
        <s v="ESTRUCTURA DEL PERFIL DE PROYECTO AGRÍCOLA" u="1"/>
        <s v="FUNDAMENTOS DE TABLEROS DE DISTRIBUCION ELECTRICA" u="1"/>
        <s v="MANEJO DE SUSTANCIAS Y RESIDUOS PELIGROSOS EN PROCESOS DE BODEGA Y FUMIGACIÓN" u="1"/>
        <s v="CULTIVO  DE AGUACATE" u="1"/>
        <s v="OPERACIÓN DE MÁQUINA OFFSET MO HEIDELBERG CONVENCIONAL." u="1"/>
        <s v="MANEJO EFICIENTE DE LESIONES PODALES EN BOVINOS" u="1"/>
        <s v="ASESORÍA EN CONFECCIÓN DE BLUSAS DE PLAYA" u="1"/>
        <s v="ADMINISTRACIÓN DE RECURSO HUMANO" u="1"/>
        <s v="TÉCNICA DE PINTURA PLANA" u="1"/>
        <s v="PROMOCIÓN DE LA SALUD DE LA COLMENA A TRAVÉS DEL MANEJO NUTRICIONAL" u="1"/>
        <s v="MARKETING DIGITAL PARA AUMENTAR VENTAS" u="1"/>
        <s v="ESTRUCTURA DE COSTOS DE PRODUCCIÓN EN LA EMPRESA AGROPECUARIA" u="1"/>
        <s v="PROGRAMA DE NUTRICIÓN PARA CAFÉ NUEVO (GEISHA)" u="1"/>
        <s v="ADMINISTRACIÓN DEL TIEMPO Y GESTIÓN DE PRIORIDADES EN EL TRABAJO" u="1"/>
        <s v="ELEMENTOS FINANCIEROS EN LA  EMPRESA AGROPECUARIA" u="1"/>
        <s v="ASPECTOS TRIBUTARIOS EN LA EMPRESA AGROPECUARIA" u="1"/>
        <s v="ADMINISTRACION DE LA CALIDAD DE LA PRODUCCION EN LA EMPRESA AGROPECUARIA" u="1"/>
        <s v="PATRONAJE DIGITAL DE PRENDAS DE VESTIR CON SOFTWARE ACCUMARK" u="1"/>
        <s v="MEDIOS DIGITALES PARA MARKETING" u="1"/>
        <s v="MODOS DE CONDUCCIÓN DE VEHÍCULOS ELÉCTRICOS" u="1"/>
        <s v="DISEÑOS CON TINTES NATURALES E IDENTIDAD CULTURAL SOBRE TEXTILES" u="1"/>
        <s v="COMBATE DE PLAGAS Y ENFERMEDADES ASOCIADAS A LA PRODUCCIÓN DE SUCULENTAS" u="1"/>
        <s v="CONSTRUCCION DE PANGAS DE PLASTICO REFORZADO DE FIBRA DE VIDRIO" u="1"/>
        <s v="REQUISITOS SANITARIOS PARA EXPENDIOS DE PRODUCTOS CARNICOS" u="1"/>
        <s v="PROTOCOLOS DE LIMPIEZA FACIAL SEGÚN AFECCIÓN ESTÉTICA" u="1"/>
        <s v="BISUTERÍA CON PAPEL Y ELEMENTOS DE IDENTIDAD CULTURAL CHOROTEGA" u="1"/>
        <s v="MANEJO DE CONFLICTOS EN LA EMPRESA AGRÍCOLA" u="1"/>
        <s v="PRINCIPIOS BÁSICOS DE AVICULTURA" u="1"/>
        <s v="FUNDAMENTOS DE LA TEORÍA DEL COLOR- ANALOGÍAS Y CONTRASTE EN EL DISEÑO" u="1"/>
        <s v="CONFECCIONADOR/A DE ROPA PARA DAMA A LA MEDIDA" u="1"/>
        <s v="RESTAURACIÓN DE ÁREAS BOSCOSAS DEGRADADAS" u="1"/>
        <s v="SISTEMA DE RIEGO POR ASPERSIÓN EN PASTOS PASTO DE CORTA" u="1"/>
        <s v="ASISTENTE EN REPARACIÓN DE ESTRUCTURA EN CONTENEDORES" u="1"/>
        <s v="MANEJO REPRODUCTIVO DE UN SISTEMA DE PRODUCCIÓN DE LECHE" u="1"/>
        <s v="PROYECCIÓN DENTRO DEL MERCADO" u="1"/>
        <s v="USO DE REDES SOCIALES PARA MERCADEAR PRODUCTOS" u="1"/>
        <s v="ACONDICIONAMIENTO INICIAL DE UN VIVERO FORESTAL." u="1"/>
        <s v="BIOINSUMOS PARA EL CULTIVO DE PIÑA SOSTENIBLE" u="1"/>
        <s v="ASPECTOS DEL ESTUDIO TÉCNICO PARA UN PERFIL DE PROYECTO AGROPECUARIO" u="1"/>
        <s v="INGLÉS INTERMEDIO I" u="1"/>
        <s v="PRÁCTICA DE CONCEPTOS BÁSICOS EN EL SERVICIO A LA CLIENTELA Y VENTAS." u="1"/>
        <s v="EXCAVACIÓN DE RESERVORIO PARA AGUA" u="1"/>
        <s v="PROGRAMA  PRERREQUISITO: MANTENIMIENTO" u="1"/>
        <s v="FUNDAMENTOS DE DISEÑO Y ELEMENTOS ESTRUCTURALES APLICADOS EN ARTESANÍAS" u="1"/>
        <s v="INSTALACIONES Y BIENESTAR ANIMAL EN PORCINOS" u="1"/>
        <s v="PASTAS BATIDAS Y LUSTRES CONVENCIONALES" u="1"/>
        <s v="MANEJO DE RESIDUOS SÓLIDOS Y LÍQUIDOS EN EXPLOTACIONES PECUARIAS" u="1"/>
        <s v=": BUENAS PRÁCTICAS AGRÍCOLAS Y DE MANUFACTURA EN LA PRODUCCIÓN DE BERRIES" u="1"/>
        <s v="ALMACENAMIENTO PARA LA FERTILIZACIÓN CON PURINES" u="1"/>
        <s v="FICHA TÉCNICA DE CAMISETA COMBAT" u="1"/>
        <s v="MANEJO DE LA ALIMENTACIÓN Y LA SALUD DE LOS TORETES" u="1"/>
        <s v="NOCIONES BÁSICAS DE REDES Y DIRECCIONAMIENTO IPV4 PARA EL ÁREA DE IMAGEN, AUDIO Y VIDEO FORENSE" u="1"/>
        <s v="SOUS CHEF" u="1"/>
        <s v="COCTELERIA BASICA" u="1"/>
        <s v=" CONTROL DE INVENTARIOS DE TALLER DE REPUESTOS" u="1"/>
        <s v="CODIFICACIÓN DE FORMULARIOS DE  MANUALES DE PROCEDIMIENTOS EN LA EMPRESA AGRÍCOLA" u="1"/>
        <s v="EXCEL AVANZADO" u="1"/>
        <s v="EMPAQUE Y ENVASADO DE YOGURT" u="1"/>
        <s v=": MASAJE DE PIEDRAS CALIENTES CON  INCLUSIÓN DE NORMAS ASÉPTICAS" u="1"/>
        <s v="RECTIFICAR PROTOCOLOS DE LABORATORIO PARA LA PRODUCCIÓN DE BIOCONTROLADORES EN FERTINYC" u="1"/>
        <s v="CONTABILIDAD BÁSICA PARA UNA ASOCIACIÓN DE AGRICULTORES" u="1"/>
        <s v="EJECUTIVO (A) EN SERVICIO AL CLIENTE" u="1"/>
        <s v="RECEPCIONISTA EMPRESARIAL" u="1"/>
        <s v="TRABAJO EN EQUIPO PARA LOGRAR COMPETITIVIDAD" u="1"/>
        <s v="MERCADEO DIRECTO PARA MIPYMES" u="1"/>
        <s v="REFORZAR MOTIVACIÓN, COMUNICACIÓN ASERTIVA PARA MANDOS MEDIOS." u="1"/>
        <s v="REFORZAR MOTIVACIÓN- COMUNICACIÓN ASERTIVA PARA MANDOS MEDIOS." u="1"/>
        <s v="PROCEDIMIENTOS Y TÉCNICAS EN EL MONTAJE- CALIBRACIÓN Y IMPRESIÓN DE UN EMPAQUE FLEXOGRÁFICO." u="1"/>
        <s v="PASTA GOMA, FONDANT Y LUSTRES TRADICIONALES" u="1"/>
        <s v="SERVICIO A LA CLIENTELA Y SUS PRINCIPALES CARACTERÍSTICAS" u="1"/>
        <s v="OPTIMIZACIÓN EN LA PRODUCCIÓN DE MICROORGANISMOS BENÉFICOS PARA EL CONTROL DE FITOPATÓGENOS" u="1"/>
        <s v="ADMINISTRACIÓN PARA LA PEQUEÑA EMPRESA" u="1"/>
        <s v="FUNDAMENTOS PARA LA ELABORACIÓN DE UÑAS ARTIFICIALES Y MOLDEO CON RESINA" u="1"/>
        <s v="PASTA GOMA- FONDANT Y LUSTRES TRADICIONALES" u="1"/>
        <s v="PRINCIPIOS DE CONFIGURACIÓN DE DISPOSITIVOS PID PARA EL CONTROL DE PROCESOS INDUSTRIALES" u="1"/>
        <s v=" CONTROL DE INVENTARIOS EN PRODUCTOS DE VETERINARIA" u="1"/>
        <s v="TÉCNICAS DE OPERACIÓN DEL TRACTOR AGRÍCOLA" u="1"/>
        <s v="MANEJO AGRONÓMICO DEL CULTIVO DE HORTALIZAS" u="1"/>
        <s v="INSEMINACION ARTIFICIAL EN BOVINOS" u="1"/>
        <s v="FUNCIONAMIENTO EQUIPOS DE RIEGOS PARA EL CULTIVO DE LIMÓN MESINO" u="1"/>
        <s v="TRAZO Y CONFECCIÓN DE TRAJES DE BAÑO" u="1"/>
        <s v="PRINCIPIOS DE ELABORACIÓN DE PRODUCTOS LÁCTEOS" u="1"/>
        <s v="MANEJO DE LA NUTRICIÓN Y CONTROL DE PLAGAS DE HORTALIZAS ORGÁNICAS BAJO AMBIENTE PROTEGIDO" u="1"/>
        <s v="IDENTIFICACIÓN Y REGISTROS EN GANADO CAPRINO" u="1"/>
        <s v="TÉCNICA DE PAPEL HECHO A MANO" u="1"/>
        <s v="CONTROL DE INVENTARIOS EN MATERIALES DE HOSPITAL" u="1"/>
        <s v="DESARROLLO Y EXPANSIÓN COMERCIAL PARA EL CULTIVO DE PLÁTANO" u="1"/>
        <s v="ASESORIA EN OPERACIONES EN MAQUINA COVER" u="1"/>
        <s v="ELEMENTOS DE MERCADO PARA UN PERFIL DE PROYECTO AGROPECUARIO" u="1"/>
        <s v="RECONOCER LOS FUNDAMENTOS DEL PROCESO DE ARCO DE TUNGSTENO Y PROTECCIÓN GASEOSA" u="1"/>
        <s v="PROGRAMA  PRERREQUISITO: LIMPIEZA Y DESINFECCIÓN" u="1"/>
        <s v="IMPLEMENTACIÓN DE TÉCNICAS EN LA REPARACIÓN DE FUNDICIONES DE ALTO CARBONO TALLER RIGGIONI" u="1"/>
        <s v="PRÁCTICAS ADECUADAS DE LA MERCADOTECNIA" u="1"/>
        <s v="CÓMO APLICAR UN FLUJO DE CAJA PARA LA GESTIÓN DE ADMINISTRATIVA" u="1"/>
        <s v="SUPLEMENTACIÓN NUTRICIONAL DE ABEJAS" u="1"/>
        <s v="GESTIONANDO MIS HABILIDADES BLANDAS" u="1"/>
        <s v="CALIBRAR CAUDAL DEL SISTEMA DE RIEGO" u="1"/>
        <s v="CUANTIFICACIÓN Y MITIGACIÓN DE GASES DE EFECTO INVERNADERO." u="1"/>
        <s v="CÁLCULO DE PRECIOS DE VENTA PARA PRODUCTOS DE PASTELERÍA" u="1"/>
        <s v="FORMULACIÓN BÁSICA PARA PANES DULCES Y SALADOS" u="1"/>
        <s v="HERRAMIENTAS DE PLAN ESTRATÉGICO EN LA EMPRESA AGRÍCOLA" u="1"/>
        <s v="EJERCICIO ADECUADO DEL MERCADEO BÁSICO" u="1"/>
        <s v="TÉCNICAS DECORATIVAS PARA TELA Y MADERA." u="1"/>
        <s v="TRAZO DE PATRONES DE GABACHA MÉDICA" u="1"/>
        <s v="CONTROL DE INVENTARIOS Y DISMINUCIÓN DE MERMAS" u="1"/>
        <s v="GENERALIDADES DE SERVICIO A LA CLIENTELA" u="1"/>
        <s v="ASESORÍA EN TRAZO DE BUZO Y PANTALONETA DE CABALLERO." u="1"/>
        <s v="ANIMADOR(A) DIGITAL 2D" u="1"/>
        <s v="PROGRAMA PRERREQUISITO: POTABILIDAD DEL AGUA-HIELO" u="1"/>
        <s v="CÓDIGO PENAL APLICADO A HOTELERÍA" u="1"/>
        <s v="GESTIÓN DE PROCEDIMIENTOS EN PERFILES DE PROYECTO AGRÍCOLA" u="1"/>
        <s v="EXCEL PARA EL CONTROL DE VENTAS Y PLANILLAS." u="1"/>
        <s v="MANEJO DE HERRAMIENTAS BÁSICAS DE ILUSTRADOR Y PHOTOSHOP PARA ARTES FINALES." u="1"/>
        <s v="ANÁLISIS MECÁNICOS DE TENSIÓN DE PRODUCTOS PLÁSTICOS- PARA EL LABORATORIO DE CONTROL DE CALIDAD ICE" u="1"/>
        <s v="BISUTERO/A" u="1"/>
        <s v="PANES CONTEMPORANEOS CON MASA MADRE" u="1"/>
        <s v="SERVICIO AL CLIENTE EN VENTAS DIGITALES" u="1"/>
        <s v="ASPECTOS DEL ENTORNO PARA UN PERFIL DE PROYECTO AGRÍCOLA" u="1"/>
        <s v="PRÁCTICAS EN EL CULTIVO DE CAFÉ PARA REDUCIR EL DESGASTE DEL SUELO." u="1"/>
        <s v="APLICANDO ESTÁNDARES DE PREPRENSA SERIGRÁFICA SOBRE PRENDAS TEXTILES." u="1"/>
        <s v="APLICACION DE FERTILIZANTE EN EL SISTEMA DE RIEGO POR GOTEO" u="1"/>
        <s v="PODAS EN ÁRBOLES FORESTALES" u="1"/>
        <s v="PRODUCCIÓN DE TILAPIAS EN ESTANQUES" u="1"/>
        <s v="NUTRICIÓN DE PLANTAS POR MEDIO DE FERTILIZANTES DISUELTOS EN EL AGUA PARA RIEGO" u="1"/>
        <s v="RIEGO PARA LA PRODUCCIÓN FORESTAL" u="1"/>
        <s v="PROGRAMA PRERREQUISITO:PLAN DE LIMPIEZA Y DESINFECCIÓN" u="1"/>
        <s v="SERVICIO AL CLIENTE EN EL SECTOR SALUD" u="1"/>
        <s v="ENCUADERNADOR(A) INDUSTRIAL" u="1"/>
        <s v="MANTENIMIENTO DE EMBARCACIONES" u="1"/>
        <s v="DECORACIÓN DE OBJETOS EN MADERA CON LA TÉCNICA DE KERBSCHNITT (TALLADO DE MADERA)" u="1"/>
        <s v="DIAGNÓSTICO DE SENSORES Y ACTUADORES MEDIANTE EL USO DEL MULTÍMETRO Y DEL OSCILOSCOPIO" u="1"/>
        <s v="GENERALIDADES DE LA INSEMINACION ARTIFICIAL EN BOVINOS." u="1"/>
        <s v="CONTABILIDAD BÁSICA PARA PYMES DE SERVICIO" u="1"/>
        <s v="MANEJO HIGIÉNICO DE LA LECHE EN LECHERÍA CON PLANTA DE LÁCTEOS" u="1"/>
        <s v="BOMBEO EN SISTEMA DE RIEGO POR GOTEO PARA SANDÍA" u="1"/>
        <s v="ASESORÍA EN CALIDAD DE LA CONFECCIÓN DE ARTÍCULOS TEXTILES" u="1"/>
        <s v="MANEJO BÁSICO DEL MS-EXCEL PARA LA MANIPULACIÓN DE DATOS SENCILLOS" u="1"/>
        <s v="CAVAR RESERVORIO PARA AGUA SUPERFICIAL" u="1"/>
        <s v="PRODUCCION DE QUESOS, MANTEQUILLAS, CREMAS ACIDAS Y LECHES CULTIVADAS" u="1"/>
        <s v="INGLÉS ESPECIALIZADO PARA SERVICIO A LA CLIENTELA EN CENTROS DE SERVICIOS" u="1"/>
        <s v="MANEJO DE CLIENTES EN LA EMPRESA AGROPECUARIA" u="1"/>
        <s v=" MONTAJES DE BISUTERÍA CON ALAMBRISMO PARA ENGARCES" u="1"/>
        <s v="CONCEPTOS BÁSICOS EN MERCADEO Y USO DE REDES SOCIALES." u="1"/>
        <s v="OPERACIONES BASICAS PORTUARIAS" u="1"/>
        <s v="ELEMENTOS PARA INSTALACIÓN Y DESINSTALACIÓN DE LOZA SANITARIA Y SUS ACCESORIOS" u="1"/>
        <s v="RIEGO POR GOTEO Y FERTILIZACIÓN" u="1"/>
        <s v="MERCADOTECNIA EN MEDIOS SOCIALES" u="1"/>
        <s v="CONFECCIONADOR/A DE PRENDAS PARA EL SECTOR SALUD" u="1"/>
        <s v="MECATRÓNICA" u="1"/>
        <s v="MANEJO NUTRICIONAL DE BOVINOS PARA LECHE" u="1"/>
        <s v="BIOJARDINERA PARA EL TRATAMIENTO DE AGUAS RESIDUALES DE LA PLANTA EMPACADORA DE PAPAYA" u="1"/>
        <s v="USO DE MARIPOSAS COMO MATERIA PRIMA." u="1"/>
        <s v="ACABADOS DECORATIVOS APLICADOS AL PRODUCTO TERMINADO" u="1"/>
        <s v="LAS BUENAS PRACTICAS DE MANUFACTURA Y PRERREQUISITOS PARA EL HACCP" u="1"/>
        <s v="OPERADOR(A) DE APLICACIONES OFIMÁTICAS" u="1"/>
        <s v="ASESORÍA EN DISEÑO DE CORTINAS" u="1"/>
        <s v="MERCADEO BÁSICO Y DIGITAL PARA EMPRESA AGROPECUARIA" u="1"/>
        <s v="DESARROLLO DE CORTES COMERCIALES COSTARRICENSES DE CORDERO" u="1"/>
        <s v="COCINA CRIOLLA COSTARRICENSE" u="1"/>
        <s v="REVISION DEL SISTEMA DE RIEGO POR GOTEO" u="1"/>
        <s v="TECNICAS PARA TRABAJO EN EQUIPO Y AUMENTAR LA PRODUCTIVIDAD" u="1"/>
        <s v="MANEJO DE PASTOS DE CORTA" u="1"/>
        <s v=" MANEJO AGRONÓMICO DE PLANTAS ORNAMENTALES" u="1"/>
        <s v="ELABORACIÓN DE PLANTILLAS PARA BILLETERAS DE CUERO" u="1"/>
        <s v="PRINCIPIOS DE MEDICIONES ELÉCTRICAS (V,I,R,C,L,P) EN LA INDUSTRIA DE GALLETAS" u="1"/>
        <s v="RIEGO PARA LA PRODUCCIÓN DE PASTOS" u="1"/>
        <s v="ETIQUETADO NUTRICIONAL DE LOS ALIMENTOS" u="1"/>
        <s v="MANEJO DE LA SALUD EN EL GANADO." u="1"/>
        <s v="MODELADO 3D DEL PRIMER PROTOTIPO PARA MASAJEADOR CRANEAL PARA PERSONAS CON ESCLEROSIS MÚLTIPLE (EM)" u="1"/>
        <s v="ELEMENTOS DE CONSERVACIÓN VIAL" u="1"/>
        <s v="PRÁCTICAS ADECUADAS DE MARKETING" u="1"/>
        <s v="ACCIONES DE SOSTENIBILIDAD PARA ORGANIZACIONES AGRÍCOLAS" u="1"/>
        <s v="TENDENCIAS PARA LOS SERVICIOS DE MANICURA Y PEDICURA SPA" u="1"/>
        <s v="INNOVACIÓN DE DISEÑOS CON IDENTIDAD" u="1"/>
        <s v="MANTENIMIENTO PREVENTIVO Y CORRECTIVO BASICO EN MAQUINAS BORDADORAS." u="1"/>
        <s v="DISEÑO Y ESPECIFICACIONES TÉCNICAS DE CHAMARRA MILITAR" u="1"/>
        <s v="GENERALIDADES DE UN PLAN DE NEGOCIOS PARA EMPRESAS AGRÍCOLAS" u="1"/>
        <s v="MANEJO DE FLORA PARA LA PRODUCCIÓN DE PUPAS DE LEPIDÓPTEROS." u="1"/>
        <s v="IDENTIFICACION, ESTABLECIMIENTO Y MANEJO DE ESPECIES FORRAJERAS" u="1"/>
        <s v="EXCEL PARA LA CREACIÓN DE REPORTES E INFORMES." u="1"/>
        <s v="INSPECCIONES BÁSICAS PARA VEHÍCULOS E IDENTIFICACIÓN DE INSUMOS DE USO AUTOMOTRIZ." u="1"/>
        <s v="FUNDAMENTOS DE MATERIALES PLASTICOS Y SU TRANSFORMACION" u="1"/>
        <s v="AFILADO DE HERRAMIENTAS PARA LA CONSTRUCCIÓN DE MUEBLES CON BAMBÚ" u="1"/>
        <s v="IDENTIFICACION- ESTABLECIMIENTO Y MANEJO DE ESPECIES FORRAJERAS" u="1"/>
        <s v="SIEMBRA Y MANEJO DEL CULTIVO DE PLATANO" u="1"/>
        <s v="ABONOS ORGÁNICOS EN MUSACEAS" u="1"/>
        <s v="PROTOCOLO DE SERVICIO AL CLIENTE PARA HOTEL" u="1"/>
        <s v="CONCEPTOS DE DISEÑO Y SU APLICACIÓN EN LA DECORACIÓN DE  SUPERFICIES" u="1"/>
        <s v="FORMULACIÓN DE ESTRATEGIAS EN LA ACTIVIDAD CAPRINA PARA UN DESARROLLO PROMISORIO" u="1"/>
        <s v="SISTEMAS DE PRODUCCIÓN DE ÁRBOLES FORESTALES" u="1"/>
        <s v="INTRODUCCIÓN A LA EDICIÓN DIGITAL CON ADOBE PREMIER" u="1"/>
        <s v="FUNDAMENTOS DE ANATOMÍA Y FISIOLOGÍA APLICADOS AL MASAJE RELAJANTE" u="1"/>
        <s v="IDENTIFICACIÓN DE AVES EN BOSQUE NUBOSO" u="1"/>
        <s v="PROYECCIÓN ECONÓMICA PARA UNA ACTIVIDAD AGROPECUARIA" u="1"/>
        <s v="ASESORÍA EN   TRAZO DE CAMISA Y PANTALÓN DE CABALLERO." u="1"/>
        <s v="ASPECTOS EN LA ELABORACIÓN DE INSUMOS ORGÁNICOS" u="1"/>
        <s v="COCINERO/A &quot;A&quot;" u="1"/>
        <s v="TECNICAS DE ORGANIZACION DEL AREA DE TRABAJO EN BARES Y RESTAURANTES" u="1"/>
        <s v="ESTABLECIMIENTO DE UN BALANCE NUTRICIONAL PARA GANADO DE CARNE POR ETAPAS PRODUCTIVAS" u="1"/>
        <s v="TECNICAS EN ELABORACION DE FIAMBRES DE CORDERO COSTARRICENSE" u="1"/>
        <s v="COMERCIALIZACIÓN IDÓNEA DE UN SERVICIO PARA LA ATRACCIÓN Y RETENCIÓN DE CLIENTES" u="1"/>
        <s v="DISEÑO Y MANEJO DE INVERNADEROS EN LA PRODUCCION HORTICOLA." u="1"/>
        <s v="PEINADOS Y MODA" u="1"/>
        <s v="TÉCNICAS BÁSICAS DE PRODUCCIÓN DE MICROFORMATOS Y ENTREVISTAS" u="1"/>
        <s v="CONTROL DE COSTOS DE COMERCIALIZACIÓN EN LA EMPRESA AGRÍCOLA" u="1"/>
        <s v="PROPORCIÓN, FIGURA Y FONDO EN LA COMPOSICIÓN ARTÍSTICA" u="1"/>
        <s v="INGLÉS CONVERSACIONAL PARA LA ATENCIÓN AL TURISTA DE HABLA INGLESA" u="1"/>
        <s v="USO DE PURINES PARA RIEGO DE POTREROS" u="1"/>
        <s v="PROGRAMA PRERREQUISITO: CALIBRACIÓN" u="1"/>
        <s v="ESTRUCTURA PARA VIVERO DE PLANTAS ORNAMENTALES" u="1"/>
        <s v="ANÁLISIS ECONÓMICO FINANCIERO PARA UN PERFIL DE PROYECTO AGRÍCOLA" u="1"/>
        <s v="PROPORCIÓN- FIGURA Y FONDO EN LA COMPOSICIÓN ARTÍSTICA" u="1"/>
        <s v="ELABORACIÓN DE LA DOCUMENTACIÓN REQUERIDA POR EL REGLAMENTO TÉCNICO CENTROAMERICANO DE BPM" u="1"/>
        <s v="MANTENIMIENTO DE UN VIVERO DE PLANTAS ORNAMENTALES" u="1"/>
        <s v="CONSTRUCCIÓN BARRERAS MUERTAS USANDO MADERA REUTILIZADA." u="1"/>
        <s v="ARTESANÍAS REALIZADAS CON LA TÉCNICA TALLA" u="1"/>
        <s v="TRAZADO DE CURVAS A NIVEL PARA CULTIVO DE CAFÉ" u="1"/>
        <s v="APLICACIÓN DE CONTROLES CONTABLES PARA MICROEMPRESAS" u="1"/>
        <s v="CONTABILIDAD BÁSICA PARA LA GESTIÓN COOPERATIVA" u="1"/>
        <s v="HERRAMIENTAS PARA LA ELABORACIÓN DE DOCUMENTOS EN WORD." u="1"/>
        <s v="PRINCIPIOS BÁSICOS DE SOLDADURA SMAW MINISTERIO SEGURIDAD PÚBLICA" u="1"/>
        <s v="NOCIONES BÁSICAS DE REDES Y DIRECCIONAMIENTO IPV4 PARA EL ÁREA DE IMAGEN- AUDIO Y VIDEO FORENSE" u="1"/>
        <s v="DECORADOR/A DE PASTELES" u="1"/>
        <s v="INSTALACIÓN Y CONFIGURACIÓN DE CNC LÁSER" u="1"/>
        <s v="ELABORACIÓN DE QUESO PROCESADO Y YOGUR BAJO EN CALORÍAS" u="1"/>
        <s v="MEJORAMIENTO EN EL PROCESO DE ELABORACIÓN Y FORMULACIÓN DE UNA SALSA VEGANA" u="1"/>
        <s v="CONTROL DE PLAGAS Y ENFERMEDADES EN CÍTRICOS" u="1"/>
        <s v="MONTAJE DE FERTIRRIEGO EN CULTIVO DE AGUACATE." u="1"/>
        <s v="ESTRUCTURA DE COSTOS PARA LA ACTIVIDAD GANADERA" u="1"/>
        <s v="HERRAMIENTAS DE EXCEL PARA ANÁLISIS DE DATOS." u="1"/>
        <s v="ROTULACIÓN DE SENDEROS EN BOSQUE NATURAL" u="1"/>
        <s v="MARKETING GENERAL BÁSICO PARA EL NEGOCIO" u="1"/>
        <s v="MANEJO DE LA CERDA EN GESTACIÓN Y LACTANCIA" u="1"/>
        <s v="APLICACIÓN DE IMPUESTOS DEL RÉGIMEN SIMPLIFICADO" u="1"/>
        <s v="ASESORÍA EN MANTENIMIENTO BÁSICO  OVERLOCK DOMÉSTICA." u="1"/>
        <s v="ENDEREZADO DE LA CARROCERIA DEL VEHICULO" u="1"/>
        <s v="MERCADEO GENERAL PARA COMERCIALIZACIÓN DE PRODUCTOS" u="1"/>
        <s v="ASISTENTE EN LA ATENCION INTEGRAL PARA PERSONAS DE 0  A 6 AÑOS" u="1"/>
        <s v="LEGISLACIÓN NACIONAL Y BUENAS PRACTICAS DE MANUFACTURA PARA EL PROCESAMIENTO DE PRODUCTOS CARNICOS" u="1"/>
        <s v="IMPLEMENTACIÓN DE RIEGO POR GOTEO PARA PASTO DE CORTA" u="1"/>
        <s v="ESTABLECIMIENTO PRACTICAS DE CONSERVACIÓN  DE SUELOS:ACEQUIAS DE LADERA Y SIEMBRA DE BARRERAS VIVAS" u="1"/>
        <s v="EXCEL  PARA EL CONTROL DE INFORMACIÓN MUNICIPALIDADES" u="1"/>
        <s v="CONTROL DE PLAGAS Y ENFERMEDADES  EN EL CULTIVO DE AGUACATE" u="1"/>
        <s v="ESTRATEGIA DE COMERCIALIZACIÓN EN INSTAGRAM Y MEDIOS DIGITALES" u="1"/>
        <s v="PROCEDIMIENTO DE HIGUIENE Y LIMPIEZA DE HABITACIONES" u="1"/>
        <s v="USOS DEL CIRCULO CROMÁTICO  Y PALETA DE COLORES EN EL ARTE" u="1"/>
        <s v="IMPRESIÓN FLEXOGRÁFICA Y SOLUCIÓN DE PROBLEMAS EN SUS PROCESOS" u="1"/>
        <s v="ORGANIZACIÓN Y MONTAJE DEL ÁREA DE RESTAURANTE" u="1"/>
        <s v="ELABORACIÓN DE SUSTRATOS PARA VIVEROS FORESTALES." u="1"/>
        <s v="MANEJO DE MICROCUENCAS HIDROGRAFICAS" u="1"/>
        <s v="ASESORÍA EN CONFECCIÓN DE DRAPEADOS" u="1"/>
        <s v="ENCUADERNADOR(A) RUSTICO(A) Y FINO(A)" u="1"/>
        <s v="PRODUCCIÓN DE HORTALIZAS HIDROPÓNICAS BAJO AMBIENTE PROTEGIDO" u="1"/>
        <s v="COCCION DE PRODUCTOS DEL MENU" u="1"/>
        <s v="IMPLEMENTACIÓN DE UN SISTEMA DE FERTILIZACIÓN PARA HORTALIZAS" u="1"/>
        <s v="DIAGNÓSTICO, MONITOREO Y CONTROL DE PATOLOGÍAS APÍCOLAS" u="1"/>
        <s v="ASPECTO ECONÓMICO FINANCIERO PARA UN PERFIL DE PROYECTO AGRÍCOLA" u="1"/>
        <s v="MANEJO DE SEMILLAS DE ÁRBOLES DE MAJAGUA EN VIVERO." u="1"/>
        <s v="PREPARACIÓN DE CAFÉ EXPRESSO Y DERIVADOS" u="1"/>
        <s v="ESTRATEGIAS PUBLICITARIAS Y POSICIONAMIENTO EN MARKETING DIGITAL" u="1"/>
        <s v="DECOLORACIÓN DEL CABELLO" u="1"/>
        <s v="NUTRICION ALTERNATIVA PARA BOVINOS" u="1"/>
        <s v="INYECCION DE FERTILIZANTES POR MEDIO DE UN VENTURY" u="1"/>
        <s v="OPERACIÓN DE SISTEMA DE RIEGO POR GOTEO PARA LA PRODUCCIÓN DE CHILE Y TOMATE  HIDROPONICO" u="1"/>
        <s v="DESARROLLO DEL PLANES HACCP SEGÚN LA NORMA FSSC 22000" u="1"/>
        <s v="ADMINISTRACION DE PEQUEÑAS EMPRESAS" u="1"/>
        <s v="COMO MEJORAR LA CALIDAD DE LA IMPRESIÓN POR SUBLIMACIÓN." u="1"/>
        <s v="ELABORACIÓN DE INSUMOS ORGÁNICOS PARA EL CONTROL DE ENFERMEDADES Y PLAGAS EN CULTIVOS" u="1"/>
        <s v="ELABORACIÓN DE MENÚ Y RECETAS" u="1"/>
        <s v="MANEJO NUTRICIONAL EN GANADO DE ENGORDE" u="1"/>
        <s v="TECNOLOGÍA APLICADA A LAS MATERIAS PRIMAS EN LA PANIFICACIÓN" u="1"/>
        <s v="ESTABLECIMIENTO DE LAS RELACIONES HUMANAS PARA GENERAR ALIANZAS COMERCIALES" u="1"/>
        <s v="MANEJO DE PODAS DE RAIZ EN ÁRBOLES FORESTALES A NIVEL DE VIVERO." u="1"/>
        <s v="MEJORAMIENTO CONTINUO EN EL SERVICIO A LA CLIENTELA" u="1"/>
        <s v="ETIQUETADO DE LOS ALIMENTOS PREENVASADOS" u="1"/>
        <s v="EVALUACIÓN DEL SISTEMA DE FERTIRRIEGO" u="1"/>
        <s v="TÉCNICAS DE REFRIGERACIÓN- CONGELACIÓN Y VIDA ÚTIL EN LOS ALIMENTOS" u="1"/>
        <s v="ANÁLISIS DEL FLUJO DE CAJA EN LA EMPRESA AGROPECUARIA" u="1"/>
        <s v="CONTABILIDAD BÁSICA PARA MICROEMPRESAS" u="1"/>
        <s v="APLICACION DE ELEMENTOS BASICOS DE NAVEGACION Y SEGURIDAD" u="1"/>
        <s v="ASESORÍA EN MANTENIMIENTO DE MÁQUINA DE COSER PLANA INDUSTRIAL." u="1"/>
        <s v="REPARACION DE LOS SISTEMAS DE FRENOS Y RODAJE (AROS) DE LA BICICLETA" u="1"/>
        <s v="MONTAJE DE PLATILLOS TIPICOS" u="1"/>
        <s v="DISEÑO DE PLANTILLAS PARA  CONFECCIÓN DE MINIATURAS" u="1"/>
        <s v="TALLER DE IMAGEN COMERCIAL PARA PYMES." u="1"/>
        <s v="CONTROL DE PLAGAS DE SUELO EN POÁCEAS" u="1"/>
        <s v="PROCEDIMIENTOS PARA LA FORMULACIÓN DE UN PERFIL DE PROYECTO" u="1"/>
        <s v="BUENAS PRACTICAS SANITARIAS PARA MUELLES DE DESCARGA Y CENTROS DE RECIBO,PARA PESCADO Y MARISCOS." u="1"/>
        <s v="DETERMINACIÓN DEL CAUDAL DE AGUA DE RIEGO REQUERIDO POR HECTAREA PARA EL CULTIVO DE SANDÍA" u="1"/>
        <s v="ASESORÍA EN CONFECCIÓN DE PRENDAS DE DORMIR PARA DAMA" u="1"/>
        <s v="PRINCIPIOS DEL MANEJO PRODUCTIVO EN GANADO DOBLE PROPÓSITO" u="1"/>
        <s v="ELABORACION DE SALSAS PARA PESCADOS Y MARISCOS" u="1"/>
        <s v="ELABORACIÓN DE CONSERVAS DE VERDURAS TRADICIONALES" u="1"/>
        <s v="ECOLOGÍA DE ESPECIES FORESTALES EN BOSQUE NUBOSO." u="1"/>
        <s v="APLICACIÓN E INTERPRETACIÓN DE PLANOS  A TRAVÉS DE CONCEPTOS BÁSICOS DE GD&amp;T." u="1"/>
        <s v="ADMINISTRACIÓN ELEMENTAL PARA EL MENEJO DEL NEGOCIO" u="1"/>
        <s v="PROPAGACIÓN VEGETATIVA DE ORNAMENTALES" u="1"/>
        <s v="IMPORTANCIA DE LOS SISTEMAS DE INFORMACIÓN GEOGRAFICA EN LA ADMINISTRACIÓN DEL RECURSO HIDRICO" u="1"/>
        <s v="INSTALACIÓN DE SISTEMA NFT" u="1"/>
        <s v="PROGRAMACIÓN EN FORMA MANUAL Y OPERACIÓN DE FRESADORA CNC." u="1"/>
        <s v="OPERACIÓN SEGURA DEL MONTACARGAS  DE COMBUSTIÓN" u="1"/>
        <s v="INBOUND MARKETING PARA REDES SOCIALES" u="1"/>
        <s v="ELABORACIÓN DE BISUTERAS  CON HILOS, CINTAS Y CORDONES" u="1"/>
        <s v="TÉCNICAS DE DIBUJO PARA ARTESANÍAS (BODEGONES Y PAISAJE)" u="1"/>
        <s v="HERRAMIENTAS DE PLANIFICACIÓN EN LA EMPRESA AGRÍCOLA" u="1"/>
        <s v="RELACIONES HUMANAS Y ADMINISTRACIÓN DEL TIEMPO" u="1"/>
        <s v="TECNICAS DE RESCATE EN AGUAS PARA GUIAS DE RAFTING" u="1"/>
        <s v="PROGRAMACIÓN EN FORMA MANUAL DE FRESADORA CNC." u="1"/>
        <s v="CONTROL DE PLAGAS Y ENFERMEDADES EN HORTALIZAS" u="1"/>
        <s v="TÉCNICAS BÁSICAS DE LOCUCIÓN RADIOFÓNICA" u="1"/>
        <s v="EMPLEO DEL MERCADEO PARA AUMENTAR LA CARTERA DE CLIENTES" u="1"/>
        <s v="PROGRAMA PRERREQUISITO:CONTROL DE AGUA" u="1"/>
        <s v="MANEJO LAS COLMENAS DE TETRAGONISCA ANGOSTULA." u="1"/>
        <s v="EMPLEO DEL MERCADEO PARA AMPLIAR LA CARTERA DE CLIENTES" u="1"/>
        <s v="MANEJO DE RESIDUOS ORGÁNICOS" u="1"/>
        <s v="ASPECTOS DEL MANEJO INTEGRADO DE GANADO BOVINO PARA CRÍA Y ENGORDE" u="1"/>
        <s v="PRÁCTICAS AGRÍCOLAS PARA LA PRODUCCIÓN DE HORTALIZAS" u="1"/>
        <s v="FUNDAMENTOS BÁSICOS DE CONTROL DE CALIDAD EN IMPRESIÓN OFFSET." u="1"/>
        <s v="PRODUCCIÓN Y USO DE FORRAJES EN PASTOREO ROTACIONAL Y ENSILAJES" u="1"/>
        <s v="OPERACIÓN SEGURA DE CARRETILLAS ELECTICAS." u="1"/>
        <s v="ELEMENTOS DE LA ADMINISTRACIÓN AGROPECUARIA" u="1"/>
        <s v="POWERPOINT PARA DISEÑO Y PRESENTACIÓN DE RESULTADOS." u="1"/>
        <s v="IMPLEMETAR PRACTICAS DE CONSERVACIÓN DE SUELOS" u="1"/>
        <s v="PROGRAMACION Y OPERACION DE TORNO POR CONTROL NUMERICO" u="1"/>
        <s v="UÑAS ARTIFICIALES" u="1"/>
        <s v="RELACIONES HUMANAS PARA UN ENTORNSO LABORAL- SOCIAL- SANO Y PRODUCTIVO" u="1"/>
        <s v="SELECCIÓN DE UNA BOMBA PARA UN SISTEMA DE RIEGO POR ASPERSIÓN" u="1"/>
        <s v="CÓMO GESTIONAR LA PREPRENSA EN IMPRESIÓN POR SUBLIMACIÓN DE GRAN FORMATO." u="1"/>
        <s v="CÓMO ADMINISTRAR LAS FINANZAS DEL NEGOCIO" u="1"/>
        <s v="GESTIÓN DE INVENTARIOS" u="1"/>
        <s v="ACABADOS DE CONFECCION PARA VESTIDOS DE NOVIA Y 15 AÑOS." u="1"/>
        <s v="ELEMENTOS DE CONTROL DE LA EROSIÓN DEL SUELO EN CAFÉ." u="1"/>
        <s v="REQUISITOS SANITARIOS PARA EXPENDIOS DE PESCADO Y MARISCOS" u="1"/>
        <s v="MANTENIMIENTO BÁSICO EN MÁQUINAS DE COSER PLANA INDUSTRIAL." u="1"/>
        <s v="GENERALIDADES DE LOS PROCESOS GMAW Y GTAW EMPLEADOS EN MANTENIMIENTO INDUSTRIAL." u="1"/>
        <s v="METODOS DE CONTROL DE ARVENSES EN UNA FINCA LECHERA" u="1"/>
        <s v="ELABORACION DE PLATILLOS SALUDABLES" u="1"/>
        <s v="MANEJO PECUARIO DE ANIMALES DE CRIA." u="1"/>
        <s v="ATENCIÓN AL CLIENTE DE LA EMPRESA AGROPECUARIA" u="1"/>
        <s v="MANTENIMIENTO BÁSICO  EN MÁQUINAS DE COSER PLANA." u="1"/>
        <s v="CONTROL DE ENFERMEDADES EN EL CULTIVO DE AYOTE" u="1"/>
        <s v="FORMALIZACIÓN DE EMPRESAS EN COSTA RICA Y LINEAMIENTOS ESTRATÉGICOS." u="1"/>
        <s v="MEJORES PRÁCTICAS EN LA RUTINA DE ORDEÑO" u="1"/>
        <s v="MASAJE CON BAMBÚ Y MADEROTERAPIA" u="1"/>
        <s v="RENDIMIENTO DE PRODUCCIÓN EN LA ACTIVIDAD GANADERA" u="1"/>
        <s v="PRINCIPIOS BÁSICOS DE SOLDADURA SMAW PARA MANTENIMIENTO DE HOTELES." u="1"/>
        <s v="DISEÑO CON IDENTIDAD APLICADO A LAS ARTESANÍAS" u="1"/>
        <s v="DIBUJOS DE PAISAJES Y BODEGONES APLICANDO PERSPECTIVA PARALELA Y OBLICUA" u="1"/>
        <s v="FUNDAMENTOS DE COLORIMETRÍA PARA LOS SERVICIOS DE ESTILISMO SEGÚN TENDENCIAS" u="1"/>
        <s v="DIAGNOSTICO DE COMPONENTES INTERNOS  DE MOTORES DE COMBUSTIÓN INTERNA" u="1"/>
        <s v="GENERALIDADES BÁSICAS DEL PROCESO GTAW- LUCEMA." u="1"/>
        <s v="DIAGNÓSTICO DE LOS SISTEMAS EN LOS VEHÍCULOS ELÉCTRICOS" u="1"/>
        <s v="TÉCNICA DE ALAMBRISMO PARA LA FABRICACIÓN DE BISUTERÍAS Y JOYAS ARTESANALES" u="1"/>
        <s v="DISEÑO DE LOS MÁNDALAS CON LÍNEAS- FORMAS Y CONTORNOS- PARA EL DESARROLLO CREATIVO DE LAS PROPUESTAS" u="1"/>
        <s v="ASPECTOS DE MANEJO DE PERSONAL EN LA EMPRESA AGRÍCOLA" u="1"/>
        <s v="ASESORÍA EN DRAPEADOS PARA ROPA DE DAMA" u="1"/>
        <s v="DIAGNÓSTICO- MONITOREO Y CONTROL DE PATOLOGÍAS APÍCOLAS" u="1"/>
        <s v="INTERPRETACIÓN DE LOS REQUISITOS SANITARIOS PARA CARNICERÍAS Y EXPENDIOS DE PRODUCTOS CÁRNICOS" u="1"/>
        <s v="MANEJO BÁSICO DEL MS-WORD PARA LA CREACIÓN DE DOCUMENTOS." u="1"/>
        <s v="EMPLEABILIDAD DE REDES SOCIALES Y MERCADEO BÁSICO." u="1"/>
        <s v="TÉCNICAS DE DIBUJO A LÁPIZ GRAFITO DE PAISAJE RURAL CON IDENTIDAD" u="1"/>
        <s v="MANEJO HIDROPÓNICO EN INVERNADERO" u="1"/>
        <s v="IDENTIFICACIÓN DE ESPECIES FORESTALES EN SENDEROS" u="1"/>
        <s v="CÁLCULO DE TIEMPOS ESTÁNDAR PARA LA FIJACIÓN DEL PRECIO DE VENTA." u="1"/>
        <s v="TRANSMITIR LAS SALES FERTILIZANTES POR MEDIO DE UN VENTURI" u="1"/>
        <s v="FLUJO DE CAJA PARA PROYECTOS PRODUCTIVOS" u="1"/>
        <s v="PLANES ESTRATÉGICOS EN LA EMPRESA AGROPECUARIA" u="1"/>
        <s v="MANEJO Y FERTILIZACIÓN DE FORRAJES" u="1"/>
        <s v="TEJIDOS EN MACRAMÉ" u="1"/>
        <s v="EQUIPO DE RIEGO POR GOTEO PARA CÍTRICOS" u="1"/>
        <s v="MEJORAS EN LOS PROCESOS DE ELABORACIÓN DE JALEAS Y SALSAS DE FRUTAS Y HORTALIZAS" u="1"/>
        <s v="PREPARACIÓN HIGIÉNICA DEL ROSTRO PREVIO A UN MAQUILLAJE CORRECTIVO" u="1"/>
        <s v="MECANICO/A DE MAQUINARIA AGRICOLA" u="1"/>
        <s v="ACABADO Y DETALLE EN LA PRESENTACIÓN DE HABITACIONES" u="1"/>
        <s v="COLOCAR SISTEMA DE BOMBEO PARA LA PRODUCCIÓN DE HORTALIZAS EN NFT" u="1"/>
        <s v="TRATAMIENTO DE RESIDUOS ORGANICOS" u="1"/>
        <s v="BUENAS PRACTICAS DE PRODUCCION PECUARIA" u="1"/>
        <s v="HERRAMIENTAS DE EXCEL PARA EL USO DE FÓRMULAS Y FUNCIONES." u="1"/>
        <s v="CONSERVACIÓN DE SALSAS Y POSTRES" u="1"/>
        <s v="PROGRAMA PRERREQUISITO: PLAN DE TRAZABILIDAD Y RETIRO DE PRODUCTO" u="1"/>
        <s v="CONTROLES CONTABLES PARA EMPRESAS EMPRENDEDORAS" u="1"/>
        <s v="TÉCNICA DE PINTURA ACRÍLICA SOBRE PAISAJES" u="1"/>
        <s v="COSTOS EN ALIMENTACIÓN Y SANIDAD EN GANADERÍA" u="1"/>
        <s v="EMPLEO DEL MERCADEO PARA POSICIONAR LOS PRODUCTOS DE LA EMPRESA" u="1"/>
        <s v="IMPLEMENTACIÓN DE SISTEMA PRODUCTIVO DE POLLOS EN PASTOREO" u="1"/>
        <s v="TECNICAS DE SUPERVIVENCIA PERSONAL" u="1"/>
        <s v="TÉCNICA DE ESCAPO FLORAL EN ORQUIDEAS" u="1"/>
        <s v="AUMENTO DE LA PRODUCTIVIDAD EN LA FABRICACIÓN DE PALILLOS Y PALETAS DE MADERA." u="1"/>
        <s v="SOLUCIONES HIDROPÓNICAS EN LECHUGA" u="1"/>
        <s v="ESTRATEGIAS DE PRECIOS DE VENTAS PARA PYMES" u="1"/>
        <s v="EL USO SOSTENIBLE DE LA ENERGÍA Y EL DESARROLLO ECONÓMICO DE COSTA RICA." u="1"/>
        <s v="INSTALACIÓN DE VENTANERÍA ALTA PRESTACIÓN" u="1"/>
        <s v="SELECCIÓN DE UNA BOMBA CENTRIFUGA" u="1"/>
        <s v="ELABORACIÓN DE BEBIDAS A BASE DE CAFÉ." u="1"/>
        <s v="IRRIGACIÓN POR GOTEO EN PRODUCCIÓN DE HORTALIZAS" u="1"/>
        <s v="SUPERFICIES PARA PRODUCTOS CON ESTERILLADOS DE BAMBÚ" u="1"/>
        <s v="REGLAMENTO TÉCNICO DE BUENAS PRÁCTICAS DE MANUFACTURA EN LA INDUSTRIA DE CHOCOLATERÍA" u="1"/>
        <s v="PROPAGACIÓN E IDENTIFICACIÓN DE ESPECIES ORNAMENTALES TROPICALES." u="1"/>
        <s v="ASPECTOS DEL PERFIL DE PROYECTOS AGROPECUARIOS" u="1"/>
        <s v="TRAZO Y MODIFICACIÓN DE PATRONES PARA VESTIDOS DE NOVIA Y 15 AÑOS." u="1"/>
        <s v="FORMULACIÓN DE REGISTROS DE FINCA Y ECONÓMICOS EN LA EMPRESA CAFETALERA" u="1"/>
        <s v="MERCADEO DE REDES SOCIALES EFECTIVO" u="1"/>
        <s v="MICROPROPAGACIÓN DE CÁPSULAS CERRADA DE ORQUÍDEAS." u="1"/>
        <s v="MANEJO DE INVENTARIOS EN LA ORGANIZACIÓN" u="1"/>
        <s v="ELABORACION DE INSUMOS ORGANCOS PARA HORTALIZAS" u="1"/>
        <s v="TECNICAS DE SERVICIO EN EL AREA DE ALIMENTOS Y BEBIDAS" u="1"/>
        <s v="CIRCUITOS ELECTRICOS II" u="1"/>
        <s v="ASPECTOS DE LA ESTRUCTURA DE PERFIL DE PROYECTO AGRÍCOLA" u="1"/>
        <s v="ELABORACIÓN DE SUSTRATOS Y ABONOS ORGÁNICOS" u="1"/>
        <s v="ELABORACION DE ABONOS ORGANICOS (COMPOST Y LOMBRICOMPOST)" u="1"/>
        <s v="ELABORACIÓN DE COCTELES Y OTRAS BEBIDAS." u="1"/>
        <s v="HERRAMIENTAS INTERMEDIAS DE EXCEL  PARA  EL ANÁLISIS DE DATOS." u="1"/>
        <s v="GENERALIDADES DE LOS PROCESOS DE SOLDADURA SMAW,OAW PARA MANTENIMIENTO CCSS." u="1"/>
        <s v="COMERCIALIZACIÓN ESTRATÉGICA DE  PRODUCTOS Y PROYECCIÓN DIGITAL" u="1"/>
        <s v="MANEJO TECNICO DEL CULTIVO DE CAFÉ" u="1"/>
        <s v="ELABORACIÓN DE REPORTES EN HOJAS DE CÁLCULO DE EXCEL." u="1"/>
        <s v="ASESORÍA EN CONFECCIÓN DE ROPA PARA DORMIR" u="1"/>
        <s v="OPERADOR U OPERADORA EN LA FABRICACION DE PRODUCTOS DE MADERA Y SUS DERIVADOS" u="1"/>
        <s v="OPERACIÓN DE MÁQUINA TENDEDORA SERKON MAKINA MN1" u="1"/>
        <s v="ESTRATEGIAS DE POSICIONAMIENTO EN EL MERCADO Y SERVICIO AL CLIENTE" u="1"/>
        <s v="MANEJO NUTRICIONAL EN EL CULTIVO DE CAFÉ" u="1"/>
        <s v="CARACTERIZACIÓN Y PROPIEDADES DE MATERIALES POLIMÉRICOS" u="1"/>
        <s v="SECUENCIA DEL SERVICIO A LA MESA." u="1"/>
        <s v="ESTRATEGIAS DE VENTAS EFECTIVAS" u="1"/>
        <s v="RIEGO PARA LA PRODUCCIÓN DE CÍTRICOS" u="1"/>
        <s v="MANEJO, NUTRICIÓN Y CONTROL DE PLAGAS Y ENFERMEDADES EN EL CULTIVO DE HORTALIZAS." u="1"/>
        <s v="PRODUCCIÓN DE HORTALIZAS ORGÁNICAS EN CULTIVOS HORTICOLAS." u="1"/>
        <s v="MANEJO- NUTRICIÓN Y CONTROL DE PLAGAS Y ENFERMEDADES EN EL CULTIVO DE HORTALIZAS." u="1"/>
        <s v="CUMPLIMIENTO DE REQUISITOS DE REGLAMENTOS DE ETIQUETADO DE ALIMENTOS PREENVASADOS Y NUTRICIONAL" u="1"/>
        <s v="CONFECCIONADOR/A DE FALDAS Y CHAQUETAS PARA DAMA" u="1"/>
        <s v="PROGRAMA PRERREQUISITO: TRAZABIILIDAD Y RETIRO DE PRODUCTO" u="1"/>
        <s v="DISEÑO DE BOCETOS CON PAISAJE URBANO DE FLORA Y FAUNA- CON IDENTIDAD DE LA REGIÓN" u="1"/>
        <s v="MANEJO DE INVENTARIOS EN LA EMPRESA AGRÍCOLA" u="1"/>
        <s v="FUNDAMENTOS TEÓRICOS DEL PROCESO GMAW PARA CONSTRUCTORA LOS MAGNÍFICOS" u="1"/>
        <s v="FUNDAMENTOS TEÓRICOS DEL PROCESO SMAW PARA CONSTRUCTORA LOS MAGNÍFICOS" u="1"/>
        <s v="DOCUMENTACIÓN DE ACTIVIDADES EN LA PRODUCCIÓN DE CAFÉ" u="1"/>
        <s v="PRÁCTICA DEL MERCADEO BÁSICO Y USO DE LAS REDES SOCIALES." u="1"/>
        <s v="ILUSTRADOR  PARA FICHAS TÉCNICAS TEXTILES" u="1"/>
        <s v="ELABORACIÓN DE CIERRES EN CUERO PARA BISUTERÍA" u="1"/>
        <s v="MANEJO AGRONÓMICO DE ORQUÍDEAS" u="1"/>
        <s v="NUTRICIÓN DE PLANTAS UTILIZANDO EL EQUIPO DE RIEGO" u="1"/>
        <s v="MOVIMIENTO DE APIARIOS" u="1"/>
        <s v="ASESORÍA EN RESTAURACIONES DE PRENDAS DE VESTIR." u="1"/>
        <s v="FERTIRRIEGO EN LA PRODUCCIÓN DE CHILE Y TOMATE" u="1"/>
        <s v="NUTRICIÓN VEGETAL Y CONTROL DE PLAGAS EN PLANTAS ORNAMENTALES" u="1"/>
        <s v="DECORACIÓN CON FIGURAS" u="1"/>
        <s v="IDENTIFICACIÓN DE ORQUÍDEAS." u="1"/>
        <s v="ALBAÑIL" u="1"/>
        <s v="ELABORACIÓN DE BIOINSUMOS PARA EL COMBATE DE PLAGAS Y ENFERMEDADES EN CEBOLLA Y PAPA" u="1"/>
        <s v="MANIPULACIÓN DE DATOS A TRAVÉS DE LA HERRAMIENTA EXCEL" u="1"/>
        <s v="NUDOS BÁSICOS EN MACRAMÉ PARA LA CONSTRUCCIÓN DE ARTÍCULOS ARTESANALES" u="1"/>
        <s v="HABILIDADES BLANDAS PARA OPTIMIZAR EL TALENTO HUMANO EN UN CENTRO RECREATIVO" u="1"/>
        <s v="ESTRATEGIAS DE COMERCIALIZACIÓN DEL CAFÉ" u="1"/>
        <s v="EMPASTADO Y COSIDO DE PRODUCTOS EDITORIALES" u="1"/>
        <s v="TÉCNICAS DE DIFUMINADO SOBRE TALLA EN MADERA" u="1"/>
        <s v="PREVENCION DE ENFERMEDADES EN MARIPOSAS FRUGIVORAS" u="1"/>
        <s v="RECONOCIMIENTO DE FIBRAS Y TEJIDOS TEXTILES" u="1"/>
        <s v="MANEJO AGRONOMICO DEL CULTIVO DE RAICES Y TUBERCULOS" u="1"/>
        <s v="ORGANIZACIÓN DE LA PRODUCCIÓN EN LA EMPRESA AGROPECUARIA" u="1"/>
        <s v="REPARACIONES BASICAS EN LOS SISTEMAS DE SUSPENSION Y DIRECCION DEL VEHICULO LIVIANO" u="1"/>
        <s v="ELEMENTOS PARA EL DESARROLLO DE PRODUCTOS AGROPECUARIOS" u="1"/>
        <s v="GESTION OPERATIVA DE EMPRESAS DE TURISMO RURAL" u="1"/>
        <s v="OPTIMIZACIÓN EN EL MODELADO 3D DE PRODUCTOS ARTESANALES EN MADERA" u="1"/>
        <s v="PLATILLOS A BASE DE PESCADOS Y MARISCOS" u="1"/>
        <s v="MANTENIMIENTO Y AJUSTE DE LOS SISTEMAS DE UNA PRENSA OFFSET." u="1"/>
        <s v="ESTRATEGIAS DE CONTENIDO Y MARKETING PARA REDES SOCIALES" u="1"/>
        <s v="ELECTROMECANICA" u="1"/>
        <s v="DIBUJO EN 2D ASISTIDO POR COMPUTADORA PARA CORTE Y GRABADO LÁSER APLICADO A LA BISUTERÍA" u="1"/>
        <s v="ELEMENTOS DE FINANZAS EN LA EMPRESA AGROPECUARIA" u="1"/>
        <s v="BUENAS PRACTICAS SANITARIAS PARA MUELLES DE DESCARGA Y CENTROS DE RECIBO-PARA PESCADO Y MARISCOS." u="1"/>
        <s v="MECANICA DE BANCO" u="1"/>
        <s v="OPERADOR DE EQUIPOS DE FERTIRRIEGO" u="1"/>
        <s v="ASPECTOS DE LA LEY 218 EN LA EMPRESA AGROPECUARIA." u="1"/>
        <s v="MANTENIMIENTO BÁSICO DE MÁQUINAS CORTADORAS DE TELA VERTICALES DE 20 CM" u="1"/>
        <s v="IDENTIFICAR LAS CARACTERISTICAS TECNICAS DE LOS MATERIALES A UTILIZAR EN LAS PLATAFORMAS FLOTANTES" u="1"/>
        <s v="OPERACIÓN BÁSICA DE EQUIPOS EN UNA PLANTA DE TRATAMIENTO DE AGUAS RESIDUALES" u="1"/>
        <s v="ASPECTOS ORGANIZACIONALES EN ORGANIZACIONES RURALES" u="1"/>
        <s v="MECANICO/A DE REFRIGERACION Y CLIMATIZACION" u="1"/>
        <s v="ETIQUETADO EN CAFÉ" u="1"/>
        <s v="BÁSICO DE EMBARCO" u="1"/>
        <s v="TEÑIDOS NATURALES Y CONVENCIONALES PARA JÍCARAS" u="1"/>
        <s v="PRINCIPIOS HIGIÉNICOS Y TECNOLÓGICOS PARA LA ELABORACIÓN DE QUESO FRESCO" u="1"/>
        <s v="CONDICIONES ÓPTIMAS PARA OBTENER IMPRESIONES DE ETIQUETAS." u="1"/>
        <s v="MANEJO DEL CULTIVO DE LECHUGAS" u="1"/>
        <s v="HERRAMIENTAS PARA DESARROLLAR LA ESTRATEGIA DE MERCADEO" u="1"/>
        <s v="INVERSIONES FIJAS EN LA EMPRESA AGRÍCOLA" u="1"/>
        <s v="TAPIZADO DE SILLA SIN COSTURA" u="1"/>
        <s v="CONFECCIÓN RESERVORIO PARA COSECHA DE AGUA DE UNA NACIENTE" u="1"/>
        <s v="DIAGNOSTICAR UN SISTEMA DE RIEGO." u="1"/>
        <s v="GUIA DE TURISTAS EN CABLES Y CUERDAS" u="1"/>
        <s v="MANEJO DE CONCEPTOS BÁSICOS EN MERCADEO Y EN REDES SOCIALES" u="1"/>
        <s v="CÁLCULO DE VOLUMEN DE PURINES" u="1"/>
        <s v=" NUTRICIÓN DE LAS VACAS DURANTE LA LACTACIÓN Y EL PERIODO SECO" u="1"/>
        <s v="REPARACIÓN DEL SISTEMA ELÉCTRICO DE LAS MOTOCICLETAS Y EL CUADRACICLO" u="1"/>
        <s v="ASESORÍA PATRONES DE ROPA PARA CAMA" u="1"/>
        <s v="PREPARACION Y VENTA DE CAFE EXPRESO" u="1"/>
        <s v="EMPASTADO Y COSIDO DE PRODUCTOS IMPRESOS COMERCIALES." u="1"/>
        <s v="TÉCNICAS EN CONFECCIÓN DE ROPA EJECUTIVA PARA DAMA." u="1"/>
        <s v="CÁLCULO Y CONSTRUCCIÓN DE CORONA  TIPO A Y TIPO B EN LA FRESADORA MECÁNICA." u="1"/>
        <s v="TÉCNICAS EN TRAZO Y MODIFICACIÓN DE PATRONES PARA ROPA DE DAMA." u="1"/>
        <s v="MARKETING DE CONTENIDOS" u="1"/>
        <s v="PRINCIPIOS DE MERCADEO EN LA  EMPRESA AGROPECUARIA" u="1"/>
        <s v="TRAZABILIDAD ADMINISTRATIVA EN EL CULTIVO DE CAFÉ" u="1"/>
        <s v="ANÁLISIS FINANCIERO PARA LA TOMA DE DECISIONES" u="1"/>
        <s v="VIVERIZACIÓN DEL CIPRÉS Y OTRAS ESPECIES FORESTALES" u="1"/>
        <s v="ASPECTOS DE LA ELABORACIÓN DE INSUMOS ORGÁNICOS" u="1"/>
        <s v="PLANEAMIENTO ESTRATEGICO - PLAN OPERATIVO" u="1"/>
        <s v="DISEÑO DE ARTESANÍAS UTILITARIAS EN MADERA" u="1"/>
        <s v="MANEJO DE CONDICIONES EN EL HABITAD DE LA LOMBRIZ" u="1"/>
        <s v="REVISIÓN DOCUMENTAL DEL SISTEMA DE GESTIÓN DE INOCUIDAD ALIMENTARIA" u="1"/>
        <s v="UTILIZACIÓN DEL APARATO DIVISOR UNIVERSAL Y CÁLCULO DE ENGRANAJES HELICOIDALES" u="1"/>
        <s v="CONTROL DE HONGOS EN VIVEROS FORESTALES." u="1"/>
        <s v="ESTANDARIZACIÓN DE LA PRODUCCIÓN DE LÁCTEOS ARTESANALES" u="1"/>
        <s v="CONTROL EFICIENTE DE INVENTARIOS PARA UNA ADECUADA GESTIÓN EN EL NEGOCIO" u="1"/>
        <s v="TECNICAS BASICAS EN ANIMACION DIGITAL Y EDICION NO LINEAL" u="1"/>
        <s v="TECNICAS PARA LA VENTA Y SERVICIO CON MENU CARTA Y COMANDA" u="1"/>
        <s v="FACTIBILIDAD EN EL USO UN SISTEMA DE RIEGO POR GOTEO A BAJA PRESIÓN EN CULTIVOS HORTÍCOLAS" u="1"/>
        <s v="CONTROL DE PARÁSITOS INTERNOS EN OVINOS" u="1"/>
        <s v="FERTILIZACIÓN Y CONTROL DE PLAGAS Y ENFERMEDADES EN EL CULTIVO DE CÍTRICOS" u="1"/>
        <s v="ELEMENTOS DEL ENTORNO PARA UN PERFIL DE PROYECTO AGRÍCOLA" u="1"/>
        <s v="HERRAMIENTAS PARA UN PLAN ECONÓMICO EN LA EMPRESA AGROPECUARIA." u="1"/>
        <s v="APLICACIÓN E INTERPRETACIÓN DE PLANOS  A TRAVÉS DE CONCEPTOS BÁSICOS DE GD&amp;T" u="1"/>
        <s v="IMPLEMENTACION DE REGISTROS DE PRODUCCION YMEJORAS DE PRODUCTOS" u="1"/>
        <s v="MARKETING GENERAL Y PROYECCIÓN DEL NEGOCIO" u="1"/>
        <s v="FUNDAMENTOS DEL DISEÑO, COLOR Y EFECTOS DE VOLUMEN EN PRODUCTO ARTESANALES" u="1"/>
        <s v="FUNDAMENTOS DEL DISEÑO- COLOR Y EFECTOS DE VOLUMEN EN PRODUCTO ARTESANALES" u="1"/>
        <s v="EMPRENDEDURISMO" u="1"/>
        <s v="FUNDAMENTOS BÁSICOS DEL DIBUJO DE CALDERERÍA" u="1"/>
        <s v="PRINCIPIOS FUNDAMENTALES EN DOSIFICACIONES DE LOS PROD. QUIMICOS DE LIMP Y DESINF. EN LA IND. CARNIC" u="1"/>
        <s v="ANÁLISIS DE FACTIBILIDAD PARA EL ESTABLECIMIENTO DE UN ARIETE HIDRÁULICO UNIVERSAL" u="1"/>
        <s v="INSPECCION DEL VEHICULO 1 (RITEVE)" u="1"/>
        <s v="APLICACIÓN DEL COLOR- ESCALAS TONALES- VOLUMEN Y CONTRASTE PARA LA DECORACIÓN DE PIEZAS ARTESANALES" u="1"/>
        <s v="ACABADOS CON AERÓGRAFO EN PIEZAS TALLADAS DE MADERA" u="1"/>
        <s v="PRODUCCIÓN DE CULTIVOS ORGÁNICOS" u="1"/>
        <s v="CONTROL DE INVENTARIOS EN BODEGAS AGROINDUSTRIALES" u="1"/>
        <s v="FLUJO DE CAJA PARA UNA EMPRESA AGROPECUARIA" u="1"/>
        <s v="ASPECTOS TÉCNICOS DE UN PERFIL DE PROYECTO AGROPECUARIO" u="1"/>
        <s v="ASESORÍA EN CONFECCIÓN DE PIJAMAS DE DAMA E INFANTIL" u="1"/>
        <s v="ASESORÍA EN CONFECCIÓN DE PRENDAS ÍNTIMAS PARA DAMA" u="1"/>
        <s v="ALTERNATIVAS PARA EL CONTROL INTEGRADO DE VARROA DESTRUCTOR" u="1"/>
        <s v="TÉCNICAS EN TRAZO Y CONFECCIÓN DE ROPA PARA DORMIR, DAMA E INFANTIL." u="1"/>
        <s v="ADMINISTRACIÓN PARA LA GESTIÓN EMPRESARIAL" u="1"/>
        <s v="ETAPAS DE UN PERFIL DE PROYECTO AGRÍCOLA" u="1"/>
        <s v="PODA EN CULTIVO DE AGUACATE" u="1"/>
        <s v="NUTRICIÓN Y ALIMENTACIÓN DEL HATO LECHERO" u="1"/>
        <s v="MANEJO NUTRICIONAL PARA LA CRÍA DE BOVINOS PARA CARNE DURANTE EPOCAS CRÍTICAS" u="1"/>
        <s v="ELABORACION DE ENSALADAS Y ADEREZOS" u="1"/>
        <s v="ESTUDIO ECONÓMICO FINANCIERO EN UN PERFIL DE PROYECTO AGROPECUARIO" u="1"/>
        <s v="AJUSTE Y MEDICIÓN DE HERRAMIENTAS DEL OFFSET E INTERPRETACIÓN DE PROGRAMAS EN EL TORNO SUIZO." u="1"/>
        <s v="BISUTERÍA ARTESANAL CON MATERIALES COSTARRICENSES" u="1"/>
        <s v="CÁLCULOS BÁSICOS EN LA FORMULACIÓN DE PRODUCTOS DE PANIFICACIÓN" u="1"/>
        <s v="CONCEPTOS BÁSICOS EN EL USO DE LAS REDES SOCIALES Y EL MERCADEO" u="1"/>
        <s v="DIMENSIONADO DE UN SISTEMA DE RIEGO POR ASPERSIÓN PARA PASTO DE CORTA" u="1"/>
        <s v="ELABORACION DE PLATILLOS  VEGETARIANOS" u="1"/>
        <s v="PRINCIPIOS  DE LA INSPECCIÓN DE SOLDADURAS PARA TUBERÍAS Y RECIPIENTES A PRESIÓN PALMATICA." u="1"/>
        <s v="DISEÑOS DE ESTRUCTURAS EN ALAMBRE PARA PIEZAS ARTESANALES CON IDENTIDAD" u="1"/>
        <s v="ELABORACION DEL ESTUDIO TECNICO Y DE MERCADO PARA PROYECTOS AGROPECUARIOS" u="1"/>
        <s v="CRIANZA DE REINAS EN CONDICIONES DE ALTURA" u="1"/>
        <s v="ASPECTOS DEL ENTORNO DE UN PERFIL DE PROYECTO PRODUCTIVO" u="1"/>
        <s v="MANTENIMIENTO BÁSICO EN MÁQUINAS DE COSER PLANA ZIGZAG SEMI-INDUSTRIAL." u="1"/>
        <s v="TÉCNICAS BÁSICAS EN MANEJO DE MÁQUINA PLANA INDUSTRIAL Y OVERLOCK" u="1"/>
        <s v="EFECTOS CON PINTURA DE ACUARELA Y SUS APLICACIONES" u="1"/>
        <s v="ELABORACIÓN DE VINO DE MARACUYÁ Y JENGIBRE" u="1"/>
        <s v=": FUNDAMENTOS BÁSICOS DE CORTE OFW PARA MANTENIMIENTO INDUSTRIAL PALMATEC." u="1"/>
        <s v="MANEJO DEL CULTIVO DEL CAFÉ" u="1"/>
        <s v="PROGRAMACIÓN EN FORMA MANUAL Y OPERACIÓN DE ROUTER CNC." u="1"/>
        <s v="IMPERMEABILIZACIÓN DE COSTURAS EN MATERIAL TEXTIL" u="1"/>
        <s v="COMO APLICAR EL PROCESO ADMINISTRATIVO EN UN TALLER TEXTIL" u="1"/>
        <s v="ANÁLISIS FACTIBILIDAD PARA EL ESTABLECIMIENTO DE RIEGO POR GOTEO A UN CULTIVO DE CEBOLLA" u="1"/>
        <s v="ESTANDARIZACION DE FORMULAS DE PANADERIA" u="1"/>
        <s v="ELEMENTOS DE COSTOS EN LA EMPRESA AGRÍCOLA" u="1"/>
        <s v="ELABORACIÓN DE LAMINAS DE FRUTA DESHIDRATADA" u="1"/>
        <s v="MANEJO DE PODAS EN ÁRBOLES" u="1"/>
        <s v="DEFENSA DE ALIMENTOS" u="1"/>
        <s v="GESTIÓN COMERCIAL EN LA EMPRESA AGROPECUARIA" u="1"/>
        <s v="INGLÉS ELEMENTAL PARA TURISMO" u="1"/>
        <s v="EXCEL INTERMEDIO PARA EL MANEJO DE LA INFORMACIÓN" u="1"/>
        <s v="TÉCNICA DE AHUMADO EN EL MAQUILLAJE DE NOCHE" u="1"/>
        <s v="HERRAMIENTAS DE LA HOJA DE CÁLCULO PARA EL CONTROL Y PROCESAMIENTO DE INFORMACIÓN." u="1"/>
        <s v="CREACIÓN DE ARTESANÍAS EN ALTO RELIEVE CON CARTAPESTA Y PAPEL MACHE" u="1"/>
        <s v="TELECOMUNICACIONES" u="1"/>
        <s v="MANEJO DE PASTURAS" u="1"/>
        <s v="MODIFICACIONES DE PATRONES PARA DAMA" u="1"/>
        <s v="PROTOCOLOS DE MODELACIÓN CORPORAL CON USO DE APARATOLOGÍA" u="1"/>
        <s v="PRINCIPIOS DE ROSCADO EN EL TORNO CONVENCIONAL" u="1"/>
        <s v="PROGRAMACIÓN BÁSICA CON SOFTWARE CAD/CAM" u="1"/>
        <s v="PRODUCCIÓN DE ABONOS Y SUSTRATOS ORGÁNICOS" u="1"/>
        <s v="TRANSICIÓN AGROECOLOGICA DEL CULTIVO DE MANZANA" u="1"/>
        <s v="PRACTICAS DE CONSERVACIÓN DE SUELOS EN CULTIVOS  AGRICOLAS" u="1"/>
        <s v="ESTABLECIMIENTO DE PLANTACIÓN DE AGUACATE" u="1"/>
        <s v="PODAS EN ÁRBOLES FORESTALES." u="1"/>
        <s v="MÉTODOS DE CURACIÓN EN ABEJAS MELÍFERAS" u="1"/>
        <s v="MANEJO ESTÉTICO DE CICATRICES CORPORALES" u="1"/>
        <s v="GUIA TURISTICO DE AVENTURA EN RECORRIDOS DE AGUAS RAPIDAS (RAFTING)" u="1"/>
        <s v="SUPLEMENTACIÓN DE ABEJAS MELÍFERAS PARA LA PROMOCIÓN DE LA SOBREVIVENCIA" u="1"/>
        <s v="TÉCNICAS DE ENGARCE Y ARMADO DE ACCESORIOS PARA BISUTERÍA" u="1"/>
        <s v="FACILITACIÓN EN LA EMPRESA PARA LA MODALIDAD DUAL" u="1"/>
        <s v="MODIFICACIÓN DE SISTEMA DE RIEGO POR GOTEO" u="1"/>
        <s v="USO DEL ESCÁNER Y MANTENIMIENTO PREVENTIVO EN VEHÍCULOS PESADOS." u="1"/>
        <s v="MANEJO DEL BIODIGESTOR Y LOS PURINES." u="1"/>
        <s v="CORTES DE CABELLO CORTO EN DAMA" u="1"/>
        <s v="DETERMINACIÓN ÓPTIMA DEL PRECIO DE VENTA." u="1"/>
        <s v="ESTANDARIZACION DEL PROCESO DE ELABORACION DE CONSERVAS EN LIQUIDO DE COBERTURA" u="1"/>
        <s v="PROCESO DE ELABORACIÓN DE PRODUCTOS ARTESANALES" u="1"/>
        <s v="MODELADO DE PROYECTOS ARQUITECTONICOS (AUTODESK REVIT)" u="1"/>
        <s v="ASPECTOS PREVENTIVOS DURANTE EL USO DEL TRACTOR AGRÍCOLA." u="1"/>
        <s v="FUNDAMENTOS BÁSICOS DE ANATOMÍA Y FISIOLOGÍA APLICADOS AL ACONDICIONAMIENTO FÍSICO" u="1"/>
        <s v="GESTIÓN DEL SERVICIO Y LAS VENTAS" u="1"/>
        <s v="HABILITAR SISTEMA DE CAPTACIÓN DE AGUA DE MANANTIAL." u="1"/>
        <s v="ASPECTOS DE COSTOS EN LA EMPRESA AGRÍCOLA" u="1"/>
        <s v="ESTRATEGIAS IDÓNEAS DE MERCADEO EN PUNTO DE VENTA Y REDES SOCIALES PARA CAPTAR NUEVOS CLIENTES" u="1"/>
        <s v="ASPECTOS DE COSTOS Y PRESUPUESTOS EN LA EMPRESA AGROPECUARIA" u="1"/>
        <s v="DIAGNÓSTICO DEL CIRCUITO DE ARRANQUE DEL VEHÍCULO." u="1"/>
        <s v="IMPRESIÓN 3D DE OBJETOS ARQUITECTURALES Y DE COMPONENTES ESTRUCTURALES." u="1"/>
        <s v="INSEMINACIÓN ARTIFICIAL COMO HERRAMIENTA PARA MEJORAMIENTO GENÉTICO EN BOVINOS." u="1"/>
        <s v="PRONUNCIACIÓN INGLESA I" u="1"/>
        <s v="MEJORAMIENTO DEL PROTOCOLO TÉCNICO EN LA ELABORACIÓN DE INSUMOS ORGÁNICOS" u="1"/>
        <s v="MEJORAS EN LAS PRÁCTICAS DEL ORDEÑO EN VACAS LECHERAS" u="1"/>
        <s v="USO DE EQUIPO, FÍSICO Y ELECTRÓNICO EN HOTELERÍA" u="1"/>
        <s v="SOSTENIBILIDAD AMBIENTAL" u="1"/>
        <s v="ELEMENTOS DEL ESTUDIO TÉCNICO PARA UN PERFIL DE PROYECTO AGRÍCOLA." u="1"/>
        <s v="MASAJE REDUCTIVO Y REAFIRMANTE" u="1"/>
        <s v="GENERALIDADES DEL PROCESO GTAW Y GMAW TALLER CASTILLO" u="1"/>
        <s v="ASPECTOS ADMINISTRATIVOS PARA UN PERFIL DE PROYECTO AGROPECUARIO" u="1"/>
        <s v="MÉTODOS PARA LA ELABORACIÓN DE MANJARES." u="1"/>
        <s v="IMPLEMENTACIÓN DE TÉCNICAS ADECUADAS EN LA ELABORACIÓN DE ABONO ORGÁNICO COMPOST Y VIOLES." u="1"/>
        <s v="INFOSOCIALMEDIA" u="1"/>
        <s v="DESARROLLO DE MARCA PARA CAFÉ EN LA AGROEMPRESA" u="1"/>
        <s v="DESARROLLO DE PRODUCTOS A PARTIR DE TÉCNICAS DE ENCUADERNACIÓN." u="1"/>
        <s v="MANEJO DE LA PODA EN CÍTRICOS" u="1"/>
        <s v="ATENCIÓN Y GUIADO PARA GUIAS DE RAFTING" u="1"/>
        <s v="HERRAMIENTAS ÚTILES EN EL PROCESO DE VENTAS" u="1"/>
        <s v="IDENTIFICACIÓN DE ESPECIES FORESTALES EN SENDEROS." u="1"/>
        <s v="DISEÑO DE ARTÍCULOS DECORATIVOS Y UTILITARIOS CON TÉCNICA MACRAMÉ" u="1"/>
        <s v="DISEÑO DE PRESENTACIONES EN POWERPOINT." u="1"/>
        <s v="CÓMO GESTIONAR LAS PROPIEDADES DE LOS POSITIVOS SERIGRÁFICOS." u="1"/>
        <s v="FUNCIONES Y ROLES DE MIEMBROS DE JUNTA DIRECTIVA EN EMPRESAS AGRÍCOLAS" u="1"/>
        <s v="MANEJO DE IMPUESTOS EN LOS DIVERSOS REGÍMENES TRIBUTARIOS" u="1"/>
        <s v="ELABORACIÓN DE ABONO ORGÁNICO TIPO BOCACHI Y COMPOST." u="1"/>
        <s v="PREPARACIÓN DE HERRAMIENTAS PARA CORTE Y DESBASTE DE MADERA" u="1"/>
        <s v="PRÁCTICAS AGRICOLAS EN AGUACATE DE ALTURA" u="1"/>
        <s v="SERVICIO A LA CLIENTELA IDÓNEO PARA LA EMPRESA" u="1"/>
        <s v="DIBUJO CON PERSPECTIVA OBLICUA Y PARALELA EN PAISAJE" u="1"/>
        <s v="INSTALACIÓN DE UNA BOMBA CENTRIFUGA" u="1"/>
        <s v="MEDIACIÓN PEDAGÓGICA PARA LOS SERVICIOS DE HOSPITALIDAD" u="1"/>
        <s v="HABILIDADES BLANDAS PARA MEJORAR LAS RELACIONES INTERPERSONALES EN LA EMPRESA." u="1"/>
        <s v="LOCALIZACIÓN  DE USUARIOS POR MEDIO DE LA PLATAFORMA GOOGLE EARTH PRO" u="1"/>
        <s v="HERRAMIENTAS BÁSICAS PARA EL USO DE WINDOWS Y WORD" u="1"/>
        <s v="DECORADO CON TESELAS DE PASTAS FRÍAS Y OTROS MATERIALES" u="1"/>
        <s v="TÉCNICAS EN TRAZO Y  CONFECCIÓN PARA PRENDAS INFANTILES" u="1"/>
        <s v="MANEJO SEGURO DE PRODUCTOS FITOSANITARIOS EN EL CULTIVO DE PAPAYA" u="1"/>
        <s v="SUPERVISION DE LIMPIEZA" u="1"/>
        <s v="ESTABLECIMIENTO Y MANEJO DE PLANTAS ORNAMENTALES" u="1"/>
        <s v="GESTIÓN DE PROCEDIMIENTOS EN PERFILES DE PROYECTO AGRÍCOLAS" u="1"/>
        <s v="ADMINISTRADOR DE BODEGAS E INVENTARIOS" u="1"/>
        <s v="EL ACERO INOXIDABLE Y SUS CUIDADOS PARA PREVENIR LA CORROSIÓN." u="1"/>
        <s v="VENTAS EFECTIVAS POR REDES SOCIALES" u="1"/>
        <s v="CULTIVADOR/A DE PIÑA." u="1"/>
        <s v="PROTOCOLO INTEGRAL DE RELAJANTE CON PIEDRAS CALIENTES" u="1"/>
        <s v="SOLDADURA APLICADA AL MANTENIMIENTO DE EMPRESAS DE GENERACIÓN ELÉCTRICA" u="1"/>
        <s v="ELABORACIÓN DE QUESOS Y HELADOS DE YOGUR CON LECHE DE CABRA." u="1"/>
        <s v="RECOPILACIÓN DE LA INFORMACIÓN DE LA FINCA DE CAFÉ EN LA EMPRESA AGRÍCOLA." u="1"/>
        <s v="ARQUEO DE CAJA  Y LA  PROYECCIÓN DEL EFECTIVO A TRAVÉS DE UN FLUJO DE CAJA EN UNA PYME" u="1"/>
        <s v="CÓMO PREVENIR Y REPARAR ERRORES ANTES DE IMPRIMIRLOS." u="1"/>
        <s v="TÉCNICAS AGRONÓMICAS DE HORTALIZAS BAJO AMBIENTE PROTEGIDO" u="1"/>
        <s v="MANUALES ADMINISTRATIVOS Y PRODUCTIVOS EN LA EMPRESA AGRÍCOLA" u="1"/>
        <s v="INSTALACION SEGURA DE ACCESORIOS ELECTRICOS COMO VALOR AGREGADO PARA FABRICANTES DE MOBILIARIO" u="1"/>
        <s v="GERENCIA DEL MARKETING ESTRATEGICO" u="1"/>
        <s v="APLICACIÓN DE PINTURA ACRÍLICA EN PRODUCTOS ARTESANALES" u="1"/>
        <s v="MANEJO INTEGRADO DE PLAGAS Y ENFERMEDADES EN ORQUÍDEAS" u="1"/>
        <s v="TECNICAS DE INJERTACIÓN EN EL CULTIVO DE AGUACATE" u="1"/>
        <s v="CONTROL BIOLÓGICO DE ENFERMEDADES EN LA PRODUCCIÓN ORGÁNICA" u="1"/>
        <s v="CONSTRUCCION DE RESERVORIO PARA LA CAPTACIÓN DE AGUA SUPERFICIAL O DE LLUVIA" u="1"/>
        <s v="TÉCNICAS Y ACABADOS VISUALES APLICADOS SOBRE TELA Y PAPEL CON PINTURA" u="1"/>
        <s v="ALMACIGOS DE LECHUGA Y TOMATE CHERRY HIDROPONICOS" u="1"/>
        <s v="INSTALACION DE VENTANERIA TRADICIONAL" u="1"/>
        <s v="MANEJO NUTRICIONAL PARA PARA LA CRÍA Y ENGORDE DE BOVINOS" u="1"/>
        <s v="PRINCIPIOS DE LA NUTRICIÓN DE LOS CERDOS EN GRANJA DE CICLO COMPLETO" u="1"/>
        <s v="EMPRENDIENDO EN EL DESARROLLO DE NUEVOS PROYECTOS" u="1"/>
        <s v="MANEJO DE HORTALIZAS HIDROPÓNICAS" u="1"/>
        <s v="MANEJO Y USO DE PRODUCTOS DE LIMPIEZA Y DESINFECCIÓN PARA LA INDUSTRIA ALIMENTARIA" u="1"/>
        <s v="PLAN DE NEGOCIOS" u="1"/>
        <s v="CONTROLES CONTABLES PARA LA GESTIÓN FINANCIERA" u="1"/>
        <s v="MANEJO PREVENTIVO DE LA ENJAMBRAZON" u="1"/>
        <s v="DETECCIÓN DE CONDUCTAS DELICTIVAS BÁSICAS" u="1"/>
        <s v="EMPLEO DE CONCEPTOS PARA MEJORAR LA ATENCIÓN AL PÚBLICO" u="1"/>
        <s v="SERVICIO AL CLIENTE ASERTIVO" u="1"/>
        <s v="ELEMENTOS PRÁCTICOS PARA CREAR CONTENIDO PARA REDES SOCIALES." u="1"/>
        <s v="AUTOMATIZACIÓN DE EQUIPO DE RIEGO PARA ALMACIGO DE CITRICOS Y AGUACATE" u="1"/>
        <s v="ESTIMULACIÓN TEMPRANA PARA NIÑOS Y NIÑAS DE 3 A 12 MESES" u="1"/>
        <s v="DISEÑO RECETA ESTÁNDAR EN COCINA" u="1"/>
        <s v="FUNDAMENTOS METALÚRGICOS DE LA SOLDADURA." u="1"/>
        <s v="MODIFICAR EL SISTEMA DE DISTRIBUCIÓN DE AGUA DE RIEGO." u="1"/>
        <s v="DISEÑO Y ACABADOS NATURALES PARA JÍCARA" u="1"/>
        <s v="COMERCIALIZACIÓN DE MARCA PERSONAL Y NEGOCIO" u="1"/>
        <s v="TÉCNICAS DE INJERTACIÓN EN CÍTRICOS" u="1"/>
        <s v="ELABORACION Y VENTA DE BEBIDAS A BASE DE CAFE" u="1"/>
        <s v="ELEGIR EQUIPO DE RIEGO PARA CITRICOS" u="1"/>
        <s v="CONTABILIDAD BÁSICA PARA UNA ESCUELA DE EDUCACIÓN ESPECIAL" u="1"/>
        <s v="DIGITALIZACIÓN Y RESGUARDO DE DOCUMENTOS.." u="1"/>
        <s v="ASPECTOS DE LA PLANIFICACIÓN ESTRATÉGICA" u="1"/>
        <s v="MANEJO SANITARIO DE LA UBRE EN GANADO DOBLE PROPÓSITO" u="1"/>
        <s v="GESTIÓN ORGANIZACIONAL Y COMERCIAL EN LA AGROEMPRESA" u="1"/>
        <s v="ETIQUETADO GENERAL Y NUTRICIONAL" u="1"/>
        <s v="INSTALADOR DE CABLEADO ESTRUCTURADO" u="1"/>
        <s v="PRINCIPIOS FUNDAMENTALES DE LAS BUENAS PRÁCTICAS EN INSTALACIÓN DE FIBRA ÓPTICA HASTA LA CASA." u="1"/>
        <s v="DIAGRAMAS DE FLUJO EN LA EMPRESA AGRÍCOLA" u="1"/>
        <s v="MANEJO POSCOSECHA EN AGUACATE Y CITRICOS" u="1"/>
        <s v="MARKETING 5.0 EN REDES" u="1"/>
        <s v="MANEJO DE TÉCNICAS DE ACUARELA APLICADA A ANIMALES Y ENTORNOS COSTARRICENSES" u="1"/>
        <s v="ASPECTOS DEL SERVICIO AL CLIENTE PARA EL MERCADO REGIONAL CHOROTEGA" u="1"/>
        <s v="INVERSIÓN EN INVENTARIOS DE EXISTENCIAS" u="1"/>
        <s v="MATERIALES METÁLICOS UTILIZADOS EN LA INDUSTRIA METALMECÁNICA" u="1"/>
        <s v="ESTRATEGIAS DE IMPLEMENTACIÓN DEL PROGRAMA DE GESTIÓN  INTEGRAL DE RESIDUOS" u="1"/>
        <s v="ESTABLECIMIENTO DEL CULTIVO DE GUAYABA" u="1"/>
        <s v="PULIDOR/A DE LA CARROCERIA DEL VEHICULO" u="1"/>
        <s v="CONFECCIÓN DE HERRAMIENTAS PARA ARTESANÍAS EN MADERA" u="1"/>
        <s v="PROGRAMACIÓN DE ACTIVIDADES EN LA PRODUCCIÓN DE CAFÉ" u="1"/>
        <s v="PROCESO DE CONFECCIÓN DE UN BOLSO" u="1"/>
        <s v="ESTILOS EN CABELLO CORTO PARA DAMAS Y CABALLEROS" u="1"/>
        <s v="FLORA ASOCIADA A LA PRODUCCIÓN DE MARIPOSAS EN EL ZOOCRIADERO." u="1"/>
        <s v="CONFECCIÓN DE COBERTOR DE AUTOMÓVIL" u="1"/>
        <s v="INGLES AVANZADO" u="1"/>
        <s v="TÉCNICAS DE DIBUJO PARA PAISAJE RURAL CON PERSPECTIVA DE DOS PUNTOS DE FUGA" u="1"/>
        <s v="BUENAS PRÁCTICAS DE MANUFACTURA Y LEGISLACIÓN PARA PROCESADORES DE PRODUCTOS CÁRNICOS" u="1"/>
        <s v="ASESORÍA EN TRAZO Y CONFECCIÓN DE BÓXER Y PANTALONETA" u="1"/>
        <s v="FUNDAMENTOS BÁSICOS DE CORTE OFW PARA MANTENIMIENTO INDUSTRIAL COOPEAGRI" u="1"/>
        <s v="CONSTRUCCION DE UN SECADOR SOLAR PARA SEMILLAS DE ARBOLES FORESTALES Y PLANTAS MEDICINALES" u="1"/>
        <s v="CULTIVO DE HIERBAS AROMATICAS Y MEDICINALES" u="1"/>
        <s v="SERVICIO AL CLIENTE" u="1"/>
        <s v="DESARROLLO DE MENU PARA DESAYUNO" u="1"/>
        <s v="TÉCNICAS DE MACRAMÉ CON MATERIALES ALTERNATIVOS" u="1"/>
        <s v="ELABORACION DE LOMBRICOMPOST PARA EL MANEJO DE DESECHOS" u="1"/>
        <s v="ADQUIRIR CONOCIMIENTOS FUNDAMENTALES Y NORMALIZACIÓN DE LOS RODAMIENTOS." u="1"/>
        <s v="ELEMENTOS DEL PRESUPUESTO EN LA AGROEMPRESA" u="1"/>
        <s v="REVISIÓN DE ANÁLISIS DE PELIGROS EN EL JUGO DE PIÑA Y PIÑA EN TROZOS CONGELADA" u="1"/>
        <s v="ESTANDARIZACIÓN DE FÓRMULAS" u="1"/>
        <s v="PEINADO CON ONDAS- COLOCHOS- TRENZAS Y TORSADES" u="1"/>
        <s v="ESTABLECIMIENTO DE MELIPONARIOS" u="1"/>
        <s v="TÉCNICAS PARA LA FONTANERÍA CONTRA INCENDIO" u="1"/>
        <s v="FORTALECIMIENTO ADMINISTRATIVO DE LA GESTIÓN EN UNA ASOCIACIÓN" u="1"/>
        <s v="MANEJO PRODUCTIVO DE CABRAS Y OVEJAS" u="1"/>
        <s v="ACABADOS EN MADERA CON USO DE AERÓGRAFO" u="1"/>
        <s v="PRINCIPIOS DE MANEJO SANITARIO EN BOVINOS" u="1"/>
        <s v="FACTIBILIDAD PARA LA CONSTRUCCIÓN DE RESERVORIO PARA ALMACENAMIENTO DE AGUA" u="1"/>
        <s v="FABRICACIÓN DE QUESOS MADUROS ARTESANALES." u="1"/>
        <s v="CONSERVACIÓN DEL SUELO DEL CAFÉ EN LADERA." u="1"/>
        <s v="TÉCNICAS DE TRAZO Y CONFECCIÓN PARA ELABORAR ALMOHADONES." u="1"/>
        <s v="MANEJO DE PERSONAL Y HABILIDADES BLANDAS PARA OPTIMIZAR EL TALENTO HUMANO." u="1"/>
        <s v="FUNDAMENTOS BÁSICOS PARA LA INSTALACIÓN DE HIDRÓMETROS" u="1"/>
        <s v="CAPTACIÓN DE AGUAS PARA PRODUCCIÓN AGROPECUARIA" u="1"/>
        <s v="SERVICIO- MONTAJE DE MESAS Y BUFFET EN EL AREA DEL RESTAURANTE" u="1"/>
        <s v="ALMACENAMIENTO DE AGUA PARA ABREVADERO DE GANADO EN LA EPOCA SECA" u="1"/>
        <s v="LIMPIEZA Y DESINFECCIÓN APLICADA EN CENTROS DE RECIBO-MUELLES Y PESCADERIAS" u="1"/>
        <s v="ASPECTOS DEL MANEJO DE UNA GRANJA AVÍCOLA" u="1"/>
        <s v="ASESORÍA EN MODIFICACIÓN  DE PRENDAS PARA DORMIR DE DAMA" u="1"/>
        <s v="ATRAYENDO NUEVOS CLIENTES POR MEDIO DE LAS REDES SOCIALES" u="1"/>
        <s v="EXCAVACION DE RESERVORIO PARA LA CAPTURA DE AGUA" u="1"/>
        <s v="GENERANDO PARÁMETROS DE CALIDAD EN LA IMPRESIÓN SERIGRÁFICA." u="1"/>
        <s v="USO DE HERRAMIENTAS DE MODELADO 3D CON EL SOFTWARE SKETCHUP PARA LA INDUSTRIA DEL MUEBLE" u="1"/>
        <s v="DESARROLLO DE MARCA EN MIEL DE ABEJA" u="1"/>
        <s v="DOCUMENTOS DE CONTROL INTERNO EN LA EMPRESA AGRÍCOLA" u="1"/>
        <s v="PROCESADOR  DE FRUTAS Y HORTALIZAS PARA MICROEMPRESAS" u="1"/>
        <s v="SERVICIO DE ATENCION  AL CLIENTE" u="1"/>
        <s v="PATRONAJE DE PRENDAS PARA MASCOTAS CANINAS" u="1"/>
        <s v="AUXILIAR EN IMPLEMENTACIÓN DE SISTEMAS DE GESTIÓN AMBIENTAL" u="1"/>
        <s v="SISTEMAS ALTERNATIVOS PARA TRATAMIENTO DE AGUAS RESIDUALES EN ACTIVIDADES AGROECOLÓGICAS" u="1"/>
        <s v="RENOVACION DEL CULTIVO DE CAFÉ" u="1"/>
        <s v="TÉCNICAS PARA DIBUJOS ARTÍSTICO CON ESQUEMA COMPOSITIVO" u="1"/>
        <s v="ELABORACIÓN DE REGISTROS PARA LA GANADERÍA BOVINA." u="1"/>
        <s v="PROGRAMA PRERREQUISITO: MANTENIMIENTO TÉCNICO Y CALIBRACIÓN" u="1"/>
        <s v="INSTALADOR(A) DE CABLEADO ESTRUCTURADO" u="1"/>
        <s v="MANEJO DE LAS TÉCNICAS HIDROPÓNICAS BAJO AMBIENTE PROTEGIDO" u="1"/>
        <s v="ADMINISTRACION PARA ASADAS" u="1"/>
        <s v="BUENAS PÁCTICAS EN GALLINAS PONEDORAS" u="1"/>
        <s v="CONTROL DE INVENTARIOS Y COMPRAS EN LA EMPRESA" u="1"/>
        <s v="REPARACION DEL SISTEMA DE DIRECCION DE VEHICULOS PESADOS" u="1"/>
        <s v="DEFENSA DE LOS ALIMENTOS PARA UN SISTEMA DE GESTIÓN DE INOCUIDAD ALIMENTARIA." u="1"/>
        <s v="APLICACIÓN Y GRAFICADO DE CONCEPTOS TÉCNICOS PARA EL DIBUJO DE ELEMENTOS MECÁNICOS." u="1"/>
        <s v="ADMINISTRACIÓN- GESTIÓN DE PRIORIDADES." u="1"/>
        <s v="CONTABILIDAD PARA MICROEMPRESAS DE SERVICIOS" u="1"/>
        <s v="FLUJOS DE TRABAJO PARA EDICIÓN DE ADUIOVISUALES CON ADOBE PREMIER" u="1"/>
        <s v="INOCUIDAD EN LA POSCOSECHA DE HORTALIZAS" u="1"/>
        <s v="TRAZO Y TRANSFORMACIÓN DE ROPA PARA DAMA" u="1"/>
        <s v="ASPECTOS ORGANIZACIONALES EN LA EMPRESA AGRÍCOLA" u="1"/>
        <s v="ELABORACIÓN DE INSUMOS ORGÁNICOS A TRAVÉS DE MICROORGANISMOS" u="1"/>
        <s v="CRIANZA DE REINAS AFRICANIZADAS" u="1"/>
        <s v="COSTOS PARA PRODUCTOS SUBLIMADOS" u="1"/>
        <s v="ELABORACIÓN DE TORTAS DE HONGOS PARA HAMBURGUESAS" u="1"/>
        <s v="PROGRAMA PRERREQUISITO:APROBACIÓN DE PROVEEDORES Y MATERIAS PRIMAS ALERGÉNICAS" u="1"/>
        <s v="SERVICIO DE ALIMENTOS Y BEBIDAS A LA MESA" u="1"/>
        <s v="PRODUCCIÓN DE MICROORGANISMOS BENÉFICOS PARA EL CONTROL DE FITOPATÓGENOS" u="1"/>
        <s v="INSTALACION Y CONFIGURACION DE EQUIPO ACTIVO" u="1"/>
        <s v="CONSTRUCCIÓN DE PROTOTIPOS Y DISEÑOS DE ACCESORIOS Y BISUTERÍAS" u="1"/>
        <s v="COMO OPTIMIZAR EL TALENTO HUMANO EN UNA INSTITUCIÓN DE OBRAS PÚBLICAS." u="1"/>
        <s v="PRÁCTICAS ADECUADAS PARA UTILIZAR LAS REDES SOCIALES" u="1"/>
        <s v="ALAMBRISMO Y ENGARCES PARA BISUTERÍAS" u="1"/>
        <s v="HERRAMIENTAS DEL MERCADEO EN LA EMPRESA AGROPECUARIA" u="1"/>
        <s v=": DECORACIÓN DE JÍCARAS CON LETRAS DE MOLDE" u="1"/>
        <s v="USO DEL CIRCULO CROMÁTICO, CONTRASTE, ANALOGÍAS Y VOLUMEN DEL COLOR, APLICADO EN LAS ARTESANÍAS" u="1"/>
        <s v="USO DEL CIRCULO CROMÁTICO- CONTRASTE- ANALOGÍAS Y VOLUMEN DEL COLOR- APLICADO EN LAS ARTESANÍAS" u="1"/>
        <s v="CONTROL DE INVENTARIOS EN BODEGAS DE ALIMENTOS" u="1"/>
        <s v="DISEÑO Y PATRONAJE DE BOLSOS" u="1"/>
        <s v="PRÁCTICAS AGRONÓMICAS EN EL CULTIVO DE FRESA BAJO AMBIENTE PROTEGIDO" u="1"/>
        <s v="PROGRAMA 5S" u="1"/>
        <s v="RECEPCIONISTA HOTELERO" u="1"/>
        <s v="ASESORÍA EN TRAZOS DE PATRONES PARA TRAJES DE BAÑO." u="1"/>
        <s v="TÉCNICAS PARA EL MONTAJE Y DECORACIONES DE PLATILLOS." u="1"/>
        <s v="HERRAMIENTAS DE COSTOS Y PRESUPUESTOS EN LA EMPRESA AGRÍCOLA" u="1"/>
        <s v="GENERALIDADES DEL PROCESO GTAW Y GMAW TALLER PM PRECISIÓN" u="1"/>
        <s v="RIEGO EN CULTIVOS HORTICOLAS" u="1"/>
        <s v="OPORTUNIDADES DE MEJORA EN LA IMPLEMENTACIÓN DEL PROGRAMA BANDERA AZUL ECOLÓGICA EN UN SUPERMERCADO" u="1"/>
        <s v="FERTIRRIEGO EN CULTIVOS HORTICOLAS" u="1"/>
        <s v=": PRINCIPIOS  DE LA INSPECCIÓN DE SOLDADURAS PARA TUBERÍAS Y RECIPIENTES A PRESIÓN" u="1"/>
        <s v="FUNDAMENTOS DE ELECTRICIDAD Y ELECTRONICA AUTOMOTRIZ" u="1"/>
        <s v="FERTILIZACIÓN DE PASTOS CON PURINES" u="1"/>
        <s v="ACABADOS PARA PRENDAS DE VESTIR INFANTIL." u="1"/>
        <s v="USO DE EXCEL BÁSICO PARA LA EMPRESA PLASTIMEX COSTA RICA" u="1"/>
        <s v="ELABORACIÓN DE QUESOS Y MEZCLAS LÁCTEAS" u="1"/>
        <s v="EMPLEO DE CONCEPTOS BÁSICOS EN INTELIGENCIA EMOCIONAL Y SERVICIO A LA CLIENTELA." u="1"/>
        <s v="TÉCNICAS DE INJERTACIÓN EN EL CULTIVO DE CACAO" u="1"/>
        <s v="DIRECTRICES DE INOCUIDAD APLICABLES EN LA INDUSTRIA ALIMENTARIA ANTE EL COVID 19" u="1"/>
        <s v="FABRICACIÓN Y CÁLCULO DE ENGRANAJES RECTOS." u="1"/>
        <s v="TRÁMITES LEGALES PARA LA CONTRATACIÓN DE PERSONAL" u="1"/>
        <s v="POSTRES Y LUSTRES ACTUALES Y CONTEMPORANEOS" u="1"/>
        <s v="MANEJO DE LA FERTILIZACIÓN EN VIVEROS FORESTALES." u="1"/>
        <s v="ESCOGENCIA DEL DIAMETRO DE TUBERÍAS PARA RIEGO A BAJA PRESIÓN" u="1"/>
        <s v="REPARACIÓN DEL SISTEMA DE TRANSMISIÓN 4X4 DEL VEHÍCULO AUTOMOTOR POLICIAL." u="1"/>
        <s v="SELECCIÓN DE SITIOS Y ESPECIES FORESTALES PARA REFORESTACIÓN" u="1"/>
        <s v="ESTRATEGIA DE RE LANZAMIENTO COMERCIALIZACIÓN EN INSTAGRAM Y MEDIOS DIGITALES" u="1"/>
        <s v="MANEJO REPRODUCTIVO DE MARIPOSAS DE INTERÉS COMERCIAL" u="1"/>
        <s v="ASESORÍA EN CONFECCIÓN DE CUELLOS PARA BLUSAS" u="1"/>
        <s v="CÓMO LOGRAR ESTÁNDARES DE CALIDAD EN LA IMPRESIÓN POR SUBLIMACIÓN." u="1"/>
        <s v="ACOPIO DE FUENTES SUPERFICALES DE AGUA" u="1"/>
        <s v="ELABORACIÓN DE MERMELADAS CON CONSERVANTES NATURALES" u="1"/>
        <s v="MICROPROPAGACIÓN DE MERISTEMOS DE ORQUIDEAS" u="1"/>
        <s v="ASESORÍA PATRONAJE PRENDAS BÁSICAS PARA MASCOTAS" u="1"/>
        <s v="TRAZO Y CONFECCIÓN DE COPAS PARA SER APLICADAS EN TRAJES DE BAÑO" u="1"/>
        <s v="EDICION Y POST PRODUCCION DIGITAL DE IMAGEN Y SONIDO" u="1"/>
        <s v="FERTILIZACIÓN Y USO DE APLICACIÓN CR CAFÉ" u="1"/>
        <s v="MASA MADRE Y USO EN PANES" u="1"/>
        <s v="ASPECTOS DEL MANEJO AVÍCOLA EN LA EMPRESA AGRÍCOLA" u="1"/>
        <s v="IMPLEMENTACION DE TRES PRACTICAS DE MANEJO ZOOTECNICO EN UNA FINCA LECHERA" u="1"/>
        <s v="CONTROL DE CALIDAD MEDIANTE ENSAYO METALOGRÁFICO." u="1"/>
        <s v="PRÁCTICAS EN LA MEJORA DE LA EFICIENCIA DEL ORDEÑO" u="1"/>
        <s v="CONTROL DEL EFECTIVO Y SU FLUJO DE CAJA" u="1"/>
        <s v="MANEJO Y DISEÑO DE POTREROS" u="1"/>
        <s v="EL PRESUPUESTO DEL PERFIL DE PROYECTO EN LA EMPRESA AGROPECUARIA." u="1"/>
        <s v="AGUA SUPERFICIAL COSECHADA POR UN RESERVORIO CONSTRUIDO EN TIERRA" u="1"/>
        <s v="BUENAS PRÁCTICAS DE  ORDEÑO Y  MANEJO DE LOS FORRAJES" u="1"/>
        <s v="TÉCNICAS DE CONFECCIÓN EN PIJAMAS Y CAMISETAS INFANTILES" u="1"/>
        <s v="REQUISITOS DE ETIQUETADO PARA HELADOS" u="1"/>
        <s v="TÉCNICAS CLAVES DE EXCEL EN GRÁFICOS Y TABLAS DINÁMICAS" u="1"/>
        <s v="CLASIFICACIÓN DE MATERIALES DE CORTE Y AFILADOS DE HERRAMIENTAS DE CORTE PARA TORNEADO Y ROCADO" u="1"/>
        <s v="OBRAS PARA CONTROLAR EL DESGASTE DEL SUELO AGRÍCOLA." u="1"/>
        <s v="MEJORAMIENTO DE LA FÓRMULA BASE DE SALSA PICANTE" u="1"/>
        <s v="CALCULO DE LA DEMANDA DE AGUA PARA EL CULTIVO DE NARANJA EN MONTE ROMO" u="1"/>
        <s v="MANEJO DE ÁRBOLES EN UN VIVERO FORESTAL." u="1"/>
        <s v="ELEMENTOS DEL DISEÑO PARA ESTILIZACIÓN DE FORMAS ORGÁNICAS" u="1"/>
        <s v="ELABORACIÓN DE DERIVADOS LACTEOS TRADICIONALES" u="1"/>
        <s v="REPARACIÓN INTERNA DEL MOTOR DE MOTOCICLETA Y CUADRACICLO" u="1"/>
        <s v="ALEACIONES INOXIDABLES- ALUMINIOS ENDURECIBLES Y BRONCE" u="1"/>
        <s v="USO DE LA PRESOTERAPIA, LÁMPARA DE WOOD Y PALETA ULTRASÓNICA EN TRATAMIENTOS ESTÉTICOS" u="1"/>
        <s v="CONTABILIDAD BÁSICA PARA LA ACTIVIDAD AGRÍCOLA" u="1"/>
        <s v="TRAZADO DE CALDERERÍA BÁSICA  PARA EL MANTENIMIENTO INDUSTRIAL" u="1"/>
        <s v="FUNDAMENTOS BÁSICOS DE   CORTE POR ARCO DE PLASMA PAC FONSECA" u="1"/>
        <s v="TECNOLOGIA DE LOS MATERIALES" u="1"/>
        <s v="CONTROL DE INOCUIDAD EN LA INDUSTRIA ALIMENTARIA" u="1"/>
        <s v="PROGRAMA PRERREQUISITO: CONTROL DE PROVEEDORES Y MATERIAS PRIMAS ALERGÉNICAS" u="1"/>
        <s v="BALANCEO DE PRESIONES EN CADA SECTOR DE RIEGO POR GOTEO EN FRESAS" u="1"/>
        <s v="ASISTENCIA PERSONAL PARA LA PERSONA CON DISCAPACIDAD" u="1"/>
        <s v="GENERALIDADES DEL PROCESO GTAW EN ACERO INOXIDABLE- APILAC" u="1"/>
        <s v="ESTRATEGIA DE INTRODUCCIÓN AL MERCADO" u="1"/>
        <s v="PROTOCOLOS DE LIMPIEZA EN HABITACIONES DE HOTEL." u="1"/>
        <s v="CONOCIMIENTOS GENERALES BASICOS EN VENTA Y ATENCIÓN EN MESA" u="1"/>
        <s v="SALONERO (A)" u="1"/>
        <s v="ESTRATEGIA DE MANEJO, MANTENIMIENTO Y APROVECHAMIENTO DEL RECURSO FORRAJERO." u="1"/>
        <s v="RANURAS NORMALIZADAS SOBRE EJES" u="1"/>
        <s v="PRINCIPIOS BÁSICOS DE SOLDADURA SMAW- TALLER RAMUJI." u="1"/>
        <s v="ELABORACIÓN DE PLATILLOS VEGETARIANOS Y VEGANOS." u="1"/>
        <s v="FUNDAMENTOS PARA EL MASAJE RELAJANTE" u="1"/>
        <s v="CUIDADO CARIÑOSO Y SENSIBLE EN EL DESARROLLO INTEGRAL DE LA PERSONA MENOR DE EDAD" u="1"/>
        <s v="OPTIMIZACIÓN DE APLICACIÓN DE SOLDADURAS PARA TANQUES DE AGUA." u="1"/>
        <s v="PODAS EN ARBOLES FORESTALES" u="1"/>
        <s v="MANEJO NUTRICIONAL DEL HATO BOVINO DE CARNE" u="1"/>
        <s v="PLAN DE NEGOCIOS PARA UNA EMPRESA AGRÍCOLA" u="1"/>
        <s v="MANEJO SEGURO DE INVENTARIOS" u="1"/>
        <s v="ASESORÍA EN TRAZO DE PATRONES PARA PRENDAS INFANTILES" u="1"/>
        <s v="TERMINOS DE CARNES ROJAS A LA PLANCHA" u="1"/>
        <s v="CONSTRUCCIÓN PARA PROYECTO CAPRINO" u="1"/>
        <s v="CÁLCULO DEL PRECIO DE VENTA EN PRODUCCIÓN DE HUEVOS DE PASTOREO" u="1"/>
        <s v="CREACIÓN DE HERRAMIENTAS PARA LA RECOPILACIÓN DE RECETAS." u="1"/>
        <s v="ATENCIÓN AL CLIENTE EN LOS SERVICIOS DE VALUACIÓN PROFESIONAL" u="1"/>
        <s v="PRODUCCION DE HORTALIZAS ORGÁNICAS" u="1"/>
        <s v="FORMAS ESCULTÓRICAS EN TRONCOS DE MADERA CON TALLAS CREATIVAS" u="1"/>
        <s v="PROBLEMAS Y SOLUCIONES EN LA IGUALACIÓN DEL COLOR APLICADOS A LOS DIFERENTES SUSTRATOS FLEXOGRÁFICOS" u="1"/>
        <s v="DESHUESADOR /A" u="1"/>
        <s v="ATENCION Y GUIADO EN ACTIVIDADES CON CABLES Y CUERDAS" u="1"/>
        <s v="ETIQUETADO GENERAL Y NUTRICIONAL EN PRODUCTOS DE PASTELERÍA" u="1"/>
        <s v="MANEJO DE COSTOS E INGRESOS EN LA EMPRESA AGROPECUARIA" u="1"/>
        <s v="TÉCNICAS DE ACABADOS EN CONFECCIÓN PARA PRENDAS DE VESTIR INFANTILES" u="1"/>
        <s v="CALIBRACIÓN DE EQUIPO DE BOMBEO PARA RIEGO" u="1"/>
        <s v="MANTENIMIENTO DE SENDEROS EN BOSQUE NATURAL." u="1"/>
        <s v="LAS BUENAS PRÁCTICAS DE MANEJO Y LA CALIDAD DEL AGUA EN EL CULTIVO DE CAMARONES EN JAULAS FLOTANTES" u="1"/>
        <s v="TECNICAS DE ASEPSIA EN LABORATORIO" u="1"/>
        <s v="GENERALIDADES DE LA ANATOMÍA REPRODUCTIVA EN BOVINOS" u="1"/>
        <s v="BIOFERTILIZANTES SÓLIDOS Y LÍQUIDOS PARA EL CULTIVO DEL CAFÉ" u="1"/>
        <s v="FUNDAMENTOS TEORICOS PARA DISEÑO DE MENU, RECETA ESTANDAR Y COSTO" u="1"/>
        <s v="FUNDAMENTOS TEORICOS PARA DISEÑO DE MENU- RECETA ESTANDAR Y COSTO" u="1"/>
        <s v="PROGRAMA PRERREQUISITO:PREVENCIÓN DE CONTROL DE TEMPERATURA Y PREVENCIÓN DE LA CONTAMINACIÓN CRUZADA" u="1"/>
        <s v="MODELADO MOI 3D PARA CNC ROUTER Y OTRAS APLICACIONES" u="1"/>
        <s v="EMPLEO ADECUADO DEL SERVICIO A LA CLIENTELA" u="1"/>
        <s v="MANEJO DE REGISTROS EN LA GANADERÍA BOVINA." u="1"/>
        <s v="INSTALACIÓN DE IMPULSOR ELECTRICO PARA SISTEMA DE BOVINOS PARA CRIA Y ENGORDE" u="1"/>
        <s v="PLANIFICACIÓN Y PRESUPUESTACION DE ACTIVIDADES PRODUCTIVAS AGROPECUARIAS" u="1"/>
        <s v="CONTROL DE LA MORTALIDAD DE LARVAS DE MORPHO Y OTRAS ESPECIES FRUGÍVORAS GRANDES" u="1"/>
        <s v="SANIDAD EN EL HATO BOVINO." u="1"/>
        <s v="ESTRUCTURA DE COSTOS Y PRESUPUESTOS EN LA EMPRESA AGRÍCOLA" u="1"/>
        <s v="DETERMINACIÓN DE LA CALIDAD DEL AGUA DEL PROYECTO DE CULTIVO DE CAMARONES EN PLAYA TAMBOR" u="1"/>
        <s v="MANEJO DE LA FERTILIZACIÓN Y PODA EN EL CULTIVO DE AGUACATE" u="1"/>
        <s v="DESARROLLAR  CAPACIDADES  PARA CONTRATACIÓN DE  PERSONAL" u="1"/>
        <s v="FORMALIZACIÓN DE EMPRESAS" u="1"/>
        <s v="CONFECCIONADOR/A DE PRENDAS DE VESTIR INFANTILES" u="1"/>
        <s v="MANEJO DE LA ALIMENTACIÓN DE TORETES ESTABULADOS" u="1"/>
        <s v="MANEJO PRODUCTIVO Y REPRODUCTIVO DEL HATO CAPRINO" u="1"/>
        <s v="CUANTIFICACIÓN DE GASES DE EFECTO INVERNADERO." u="1"/>
        <s v="VIABILIDAD PARA EL MEJORAMIENTO DE CONDICIONES DE DRENAJE" u="1"/>
        <s v="TÉCNICAS PICTÓRICAS E IDENTIDAD CULTURAL EN ARTÍCULOS DE MADERA" u="1"/>
        <s v="PREPARACIÓN Y UTILIZACIÓN DE BIOINSUMOS PARA SU UTILIZACION EN BOVINOS Y FORRAJES" u="1"/>
        <s v="ELABORACIÓN DE PROTOTIPOS CON CARTÓN, VIDRIO Y ACABADOS EN ARTESANÍAS" u="1"/>
        <s v="TECNICAS PARA LA ELABORACION DE LA NATILLA ARTESANAL" u="1"/>
        <s v="MECANICO/A DE VEHICULOS PESADOS" u="1"/>
        <s v="GESTION INTEGRAL DE RESIDUOS HOSPITALARIOS" u="1"/>
        <s v="GESTIÓN EMPRESARIAL BÁSICA" u="1"/>
        <s v="MARKETING INTEGRAL BÁSICO PARA NEGOCIOS" u="1"/>
        <s v="APLICACIÓN DE CONCEPTOS BÁSICOS EN EL PROCESO DE SERVICIO A LA CLIENTELA." u="1"/>
        <s v="NORMAS BÁSICAS DE MANEJO EN CRÍA DE CERDOS EN PEQUEÑA ESCALA." u="1"/>
        <s v="USO DE REGISTROS EN LA EMPRESA AGROPECUARIA" u="1"/>
        <s v="ANÁLISIS DE ESTATUTOS DE LA EMPRESA AGRÍCOLA" u="1"/>
        <s v="VIDEO EN VIVO PARA REDES SOCIALES CON OBS STUDIO." u="1"/>
        <s v="PLAN DE USO DE LA FINCA AGROCONSERVACIONISTA" u="1"/>
        <s v="TRATAMIENTO Y ACABADOS A FIBRAS NATURALES" u="1"/>
        <s v="COLECTA DE AGUAS SUPERFICIALES PARA CÍTRICOS" u="1"/>
        <s v="ESTRATEGIAS EN LA SUPLEMENTACIÓN ALIMENTICIA Y DEL ORDEÑO" u="1"/>
        <s v="FORMACION DE FORMADORES" u="1"/>
        <s v="APLICACIÓN DE TABLAS DINÁMICAS" u="1"/>
        <s v="MANEJO DE RESIDUOS ORGÁNICOS DE LA PRODUCCIÓN DE PAPAYA EN CAMPO" u="1"/>
        <s v="RIEGO EN FRUTALES DE ALTURA" u="1"/>
        <s v="TEJIDOS EN MACRAMÉ APLICADOS A LA BISUTERÍA" u="1"/>
        <s v="COCINERO/A DE HOTEL" u="1"/>
        <s v="IMPLEMENTACIÓN DE PASTOS DE CORTA" u="1"/>
        <s v="ASPECTOS DEL MANEJO DE LA GALLINA PONEDORA" u="1"/>
        <s v="PROCESOS DE SOLDADURA APLICADOS EN METALMECÁNICA" u="1"/>
        <s v="FUNDAMENTOS DE ELECTROESTÉTICA" u="1"/>
        <s v="PREPARACIÓN DE LÁMINAS DE  PROYECTOS PARA CONSTRUCCIÓN DE MUEBLES" u="1"/>
        <s v="TÉCNICAS DE MICORRIZAS PARA EL CULTIVO DE CAÑA DE AZUCAR" u="1"/>
        <s v="ASISTENTE DE CONTABILIDAD" u="1"/>
        <s v="PLATILLOS CON PRODUCTOS REGIONALES DEL VALVERDE VEGA" u="1"/>
        <s v="ELABORACION DE PRODUCTOS PLASTICOS MEDIANTE EL PROCESO DE EXTRUSION TUBERIA Y PERFILES" u="1"/>
        <s v="BUENAS PRÁCTICAS DE ORDEÑO BOVINO." u="1"/>
        <s v="ESTABLECIMIENTO  DE VIVEROS FORESTALES" u="1"/>
        <s v="OPERADOR/A DE MAQUINA PLANA Y OVERLOCK INDUSTRIAL" u="1"/>
        <s v="GESTION FINANCIERA MIPYMES" u="1"/>
        <s v="REQUISITOS DE ETIQUETADO GENERAL DE ALIMENTOS PREENVASADOS" u="1"/>
        <s v="APLICACIÓN DE HERRAMIENTAS TECNOLÓGICAS PARA EL MANEJO DEL RECURSO HIDRICO EN ASADAS" u="1"/>
        <s v="INSPECTOR(A) DE CALIDAD" u="1"/>
        <s v="ESTANDARIZACIÓN DEL SERVICIO A LA MESA." u="1"/>
        <s v="MANEJO DE ABONO ORGÁNICO LOMBRICOMPOST" u="1"/>
        <s v="MANEJO AGRONÓMICO DE PLANTAS ORNAMENTALES" u="1"/>
        <s v="SISTEMA DE RIEGO PARA PRODUCCIÓN DE HORTALIZAS" u="1"/>
        <s v="PROGRAMA 5S EN TALLER" u="1"/>
        <s v="TÉCNICAS BÁSICAS DE EXCEL PARA EL MANEJO DE LA INFORMACIÓN" u="1"/>
        <s v="APLICACIÓN DE CONCEPTOS BÁSICOS EN EL SERVICIO A LA CLIENTELA Y VENTAS." u="1"/>
        <s v="REPRODUCCIÓN DE PLANTAS AROMÁTICAS Y MEDICINALES" u="1"/>
        <s v="EL PROCESO ADMINISTRATIVO APLICADO A UNA PLANTA RECICLADORA" u="1"/>
        <s v="MANTENIMIENTO BÁSICO  EN MÁQUINAS DE COSER PLANA INDUSTRIAL." u="1"/>
        <s v="HERRAMIENTAS DE WORD PARA EL DISEÑO DOCUMENTOS EMPRESARIALES" u="1"/>
        <s v="SUPLEMENTACIÓN DE SUSTRATOS PARA LA PRODUCCIÓN DE HONGOS COMESTIBLES" u="1"/>
        <s v="ENTRENAMIENTO EN SELECCIÓN DE OPERARIOS PARA EMPRESAS TEXTILES" u="1"/>
        <s v="IDENTIFICACION-  MANEJO Y USO DE CORTES NACIONALES DE RES- CERDO- POLLO Y PESCADO EN LA IND- CARN." u="1"/>
        <s v="DIBUJO 2D ASISTIDO POR COMPUTADORA" u="1"/>
        <s v="DISEÑOS Y ENSAMBLES PARA JUGUETES UTILITARIOS Y DECORATIVOS" u="1"/>
        <s v="ELABORACIÓN DE VINOS A BASE DE INFUSIONES" u="1"/>
        <s v="HABILIDADES PARA UN BUEN MANEJO DE EXCEL" u="1"/>
        <s v="DISEÑO DE REGLAMENTO INTERNO PARA USO DEL AGUA AGRÍCOLA" u="1"/>
        <s v="DESEMPEÑO EN LOS PUESTOS DE SEGURIDAD" u="1"/>
        <s v="CONSTRUCCION SONORA PARA AUDIOVISUAL" u="1"/>
        <s v="CONTABILIDAD BÁSICA COMERCIAL PARA UN RESTAURANTE." u="1"/>
        <s v="ESTUDIO TECNICO Y DE MERCADO PARA UN PERFIL DE PROYECTO AGROPECUARIO" u="1"/>
        <s v="ENMARCADO" u="1"/>
        <s v="USO DE PRODUCTOS ORGÁNICOS PARA LA PRODUCCIÓN HORTÍCOLA." u="1"/>
        <s v="HABILIDADES BLANDAS PARA MANDOS MEDIOS." u="1"/>
        <s v="APLICACIÓN DE CONCEPTOS EN REDES SOCIALES Y MERCADEO BÁSICO." u="1"/>
        <s v="ESTRUCTURA PRESUPUESTARIA EN LA ASADA" u="1"/>
        <s v="COLOCAR EQUIPO DE RIEGO POR ASPERSIÓN PARA LA APLICACIÓN DE PURINES" u="1"/>
        <s v="MAQUILLADO PARA EVENTOS SEGUN LA MODA" u="1"/>
        <s v="MODELADO MOI 3D PARA LA IMPRESIÓN 3D" u="1"/>
        <s v="CONTABILIDAD BÁSICA Y SU MANEJO DE LIBROS" u="1"/>
        <s v="MECANIZADO DE DIFERENTES MATERIALES CON HERRAMIENTAS DE CORTE EN TORNO Y FRESADO CONVENCIONAL" u="1"/>
        <s v="MEJORAMIENTO EN LA ATENCIÓN AL PÚBLICO" u="1"/>
        <s v="ADMINISTRAR LA DOSIS DE FERTILIZANTES UTILIZANDO EL EQUIPO DE RIEGO" u="1"/>
        <s v="MANEJO DE MAQUINA PLANA Y OVERLOCK INDUSTRIAL" u="1"/>
        <s v="PROGRAMA PRERREQUISITO: MANEJO DE RESIDUOS SÓLIDOS Y LÍQUIDOS" u="1"/>
        <s v="DIAGNÓSTICO DE CAPACIDADES DE INTEGRACIÓN PARA EMPRESAS AGRO-ECOTURÍSTICAS" u="1"/>
        <s v="HOJA ELECTRONICA EXCEL" u="1"/>
        <s v="MEJORAS AL SISTEMA DE FERTIRRIEGO PARA CULTIVOS HORTÍCOLAS" u="1"/>
        <s v="ETIQUETADO Y TRÁMITES DE REGISTRO DE ALIMENTOS" u="1"/>
        <s v="BAR Y RESTAURANTE PARA MICROEMPRESAS TURISTICAS" u="1"/>
        <s v="HABILIDADES BLANDAS UNA APUESTA VISIONARIA EN LA GESTIÓN EFICAZ DE LAS PYMES" u="1"/>
        <s v="GEOGRAFÍA FÍSICA DE COSTA RICA" u="1"/>
        <s v="IDENTIFICACIÓN DE PLAGAS Y ENFERMEDADES EN ORQUÍDEAS" u="1"/>
        <s v="APLICACIÓN DE MERCADEO BÁSICO Y REDES SOCIALES." u="1"/>
        <s v="DISEÑO Y ACABADOS PARA ARTESANÍAS CON MATERIALES REUTILIZABLES" u="1"/>
        <s v="OBRAS EN CULTIVO DE CAFÉ PARA REDUCIR LA EROSIÓN HÍDRICA." u="1"/>
        <s v="FORMULACION Y EVALUACION DE PROYECTOS AGROPECUARIOS" u="1"/>
        <s v="CALDO SULFOCALCICO" u="1"/>
        <s v="ELABORACIÓN E INTERPRETACIÓNDE REGISTROS EN BOVINOS" u="1"/>
        <s v="FUNCIONES DE MIEMBROS DE JUNTA DIRECTIVA Y LIBROS LEGALES EN LA EMPRESA AGRÍCOLA" u="1"/>
        <s v="HERRAMIENTAS DE MICROSOFT OUTLOOK PARA EL MANEJO DE INFORMACIÓN DIGITAL" u="1"/>
        <s v="DISEÑO DE SISTEMA DE RIEGO POR ASPERSION CON PURINES" u="1"/>
        <s v="CALIBRACIÓN DE UN SISTEMA DE FERTIRRIEGO Y ELABORACIÓN DE SOLUCIONES MADRE." u="1"/>
        <s v="MANEJO NUTRICIONAL DEL HATO BOVINO" u="1"/>
        <s v="REPARACIÓN DEL SISTEMA DE FRENO HIDRAULICO SERVO ASISTIDO" u="1"/>
        <s v="ASPECTOS DEL CULTIVO DE HORTALIZAS ORGÁNICAS" u="1"/>
        <s v="PRINCIPIOS DE ROSCADO EN EL TORNO CONVENCIONAL." u="1"/>
        <s v="ASESORÍA EN CONFECCIÓN DE ROPA PARA DORMIR DAMA E INFANTIL" u="1"/>
        <s v="ETIQUETADO GENERAL Y NUTRICIONAL DE HELADOS NUTRITIVOS  HELAYO-TICO" u="1"/>
        <s v="FUNDAMENTOS BÁSICOS DE SOLDADURA OFW PARA MANTENIMIENTO INDUSTRIAL ÁRBOL CUATRO ESCUDOS S.A" u="1"/>
        <s v="REVISIÓN PERIÓDICA DE LA MAQUINARIA AGRÍCOLA." u="1"/>
        <s v="EMPLEO DE CONCEPTOS EN USO DE REDES SOCIALES Y MERCADEO BÁSICO." u="1"/>
        <s v="PLANEAMIENTO ESTRATÉGICO EN LA EMPRESA AGROPECUARIA." u="1"/>
        <s v="ESCALADO Y DEGRADADO DE PATRONAJE DIGITAL DE PRENDAS DE VESTIR CON SOFTWARE ACCUMARK" u="1"/>
        <s v="MANEJO E INOCUIDAD DE COLMENAS" u="1"/>
        <s v="METODOS Y TECNICAS DE MOTIVACION" u="1"/>
        <s v="ASESORÍA EN DISEÑO DE INSTALACIONES PARA EXPLOTACIONES AVÍCOLAS DE PEQUEÑA ESCALA" u="1"/>
        <s v="RECOLECCIÓN DE AGUA SUPERFICIAL" u="1"/>
        <s v="MEDICION DE LA EMISION DE GASES DE MOTORES A GASOLINA" u="1"/>
        <s v="MÉTODOS PARA PRODUCCIÓN DE PUPAS PARA EXPORTACIÓN." u="1"/>
        <s v="ASESORÍA EN TRAZO DE BUZO Y SUDADERA." u="1"/>
        <s v="DOMINIO DEL EXCEL BÁSICO PARA LA MANIPULACIÓN DE LA INFORMACIÓN" u="1"/>
        <s v="ATRIBUTOS DEL COLOR Y USO DEL CIRCULO CROMÁTICO" u="1"/>
        <s v="MANEJO NUTRICIONAL PARA EL ENGORDE DE BOVINOS" u="1"/>
        <s v="ASPECTOS RELEVANTES PARA MEJORAR EL MERCADEO" u="1"/>
        <s v="MANEJO DE PASTURAS EN GANADO DE CARNE" u="1"/>
        <s v="PRODUCCIÓN DE REINAS AFRICANIZADAS POR DIFERENTES MÉTODOS" u="1"/>
        <s v="USO DE REDES SOCIALES COMO ESTRATEGIA DE MERCADEO" u="1"/>
        <s v="MANEJO DE GANADO BUFALINO" u="1"/>
        <s v="PRESUPUESTOS EN EMPRESAS AGROPECUARIAS" u="1"/>
        <s v="REDES DE COMPUTADORAS (CCNA)" u="1"/>
        <s v="PRINCIPIOS BÁSICOS DEL FRESADO MECÁNICO CONVENCIONAL." u="1"/>
        <s v="CONTROL DE INVENTARIOS EN PRODUCTOS AGROFORESTALES" u="1"/>
        <s v="ASESORÍA MAQUETAS DE PIJAMAS" u="1"/>
        <s v="HERRAMIENTAS DE PLANIFICACIÓN Y PRESUPUESTO EN LA EMPRESA AGRÍCOLA" u="1"/>
        <s v="PRÁCTICAS AGRÍCOLAS EN EL CULTIVO DE FRESA HIDROPÓNICA" u="1"/>
        <s v="EXCEL PARA LA ELABORACIÓN- MANTENIMIENTO Y REGISTRO DE INFORMACIÓN DIGITAL." u="1"/>
        <s v="DIAGNÓSTICO, MUESTREO Y CONTROL DE INFESTACIONES DE VARROA DESTRUCTOR" u="1"/>
        <s v="GENERALIDADES DE BUENAS PRÁCTICAS DE MANUFACTURA EN EL  PROCESAMIENTO DE CARNES" u="1"/>
        <s v="COLOCACION DE EQUIPO DE RIEGO PARA PASTO DE CORTA Y PISO" u="1"/>
        <s v="PRINCIPIOS BÁSICOS DE SOLDADURA OAW - CAI" u="1"/>
        <s v="GESTIÓN DE INVENTARIOS EN UN NEGOCIO DE COMIDA EXPRESS" u="1"/>
        <s v="ELABORACIÓN DE PROTOCOLOS PARA LA PREVENCIÓN DEL COVID-19 EN LA INDUSTRIA ALIMENTARIA" u="1"/>
        <s v="TECNICAS DE SERVICIO AL CLIENTE CON LOS ASOCIADOS" u="1"/>
        <s v="INSTALACIÓN DE CABLEADO ESTRUCTURADO" u="1"/>
        <s v="SOCIAL MEDIA MARKETING" u="1"/>
        <s v="PRINCIPIOS BÁSICOS PARA EL TRATAMIENTO DE AGUAS RESIDUALES" u="1"/>
        <s v="ESTRUCTURA DE UN PERFIL DE PROYECTO AGRÍCOLA" u="1"/>
        <s v="POWERPOINT PARA DISEÑO DE PRESENTACIONES EJECUTIVAS." u="1"/>
        <s v="HORTALIZAS ORGANOPÓNICAS EN LA EMPRESA AGROPECUARIA" u="1"/>
        <s v=": INTERPRETACIÓN DE PLANOS DE ELEMENTOS MECÁNICOS SEGÚN NORMAS DE DIBUJO INTE-ISO Y ASME Y." u="1"/>
        <s v="CALCULO DEL CAUDAL DISPONIBLE PARA ACUEDUCTO RURAL" u="1"/>
        <s v="COSTOS EN LA PRODUCCIÓN DE MUEBLES" u="1"/>
        <s v="USO DE SIG EN LA GESTION DE CUENCAS HIDROGRAFICAS" u="1"/>
        <s v="CASA SOMBRA PARA MANTENIMIENTO DE ORNAMENTALES" u="1"/>
        <s v="PRINCIPIOS DEL TORNEADO MECÁNICO CONVENCIONAL" u="1"/>
        <s v="DIBUJO CON PERSPECTIVA APLICADO A PRODUCTOS EN BAMBÚ" u="1"/>
        <s v="TRATAMIENTO QUÍMICO Y FILTRACIÓN AL AGUA DE PISCINAS" u="1"/>
        <s v="REPOSTERIA TRADICIONAL NIVEL 1" u="1"/>
        <s v="ECOLOGIA FORESTAL" u="1"/>
        <s v="TÉCNICA DE GAZA O CINCHO PARA CONSTRUCCIÓN DE PRODUCTOS" u="1"/>
        <s v="MANEJO INTEGRADO DE PASTURAS DE PISO Y DE CORTA EN UNA FINCA DE NOVILLOS DE ENGORDE." u="1"/>
        <s v="ELABORACION DE PROYECTOS" u="1"/>
        <s v="TÉCNICAS BÁSICAS PARA EL MANTENIMIENTO Y OPERACIÓN DE MOTORES FUERA DE BORDA" u="1"/>
        <s v="PROGRAMA PRERREQUISITO: CONTROL DE PLAGAS." u="1"/>
        <s v="MANEJO ADECUADO DE ESCENARIOS" u="1"/>
        <s v="INGLÉS NIVEL PRINCIPIANTE PARA EL SECTOR EMPRESARIAL" u="1"/>
        <s v="GENERALIDADES DEL PROCESO GTAW EN ALUMINIO- ESPH" u="1"/>
        <s v="AFILADO DE GUBIAS Y FORMONES" u="1"/>
        <s v=": APLICACIÓN DE LA LUZ Y SOMBRA CON COLOR EN TÉCNICA DE  PIROGRABADO EN DISEÑOS SOBRE MADERA." u="1"/>
        <s v="ELABORACION DE DERIVADOS LÁCTEOS TRADICIONALES" u="1"/>
        <s v="INVENTARIOS DE MATERIA PRIMA Y PRODUCTO TERMINADO" u="1"/>
        <s v="EFICIENCIA EN EL RENDIMIENTO DE LA  PRODUCCION DE LECHE" u="1"/>
        <s v="ACUARELISTA" u="1"/>
        <s v="INCENDIOS FORESTALES" u="1"/>
        <s v="RESTAURACIÓN DE OBJETOS ANTIGUOS EN MADERA" u="1"/>
        <s v="ELABORACION DE PASTAS LISAS Y LEUDANTES" u="1"/>
        <s v="ELABORACIÓN DE ABONOS ORGÁNICOS CON RESIDUOS AGRÍCOLAS." u="1"/>
        <s v="PASTAS HOJALDRADAS- PANES SALADOS- PASTA SECA Y PASTAS BATIDAS PARA CAFETERIA" u="1"/>
        <s v="OPERACIONES BÁSICAS DE MANUFACTURA EN EL TORNO CONVENCIONAL." u="1"/>
        <s v="TÉCNICAS BÁSICAS DE COMUNICACIÓN RADIOFÓNICA" u="1"/>
        <s v="MANEJO BÁSICO DE  EQUIPOS DE LABORATORIO PARA PRUEBAS DE CALIDAD DE AGUAS" u="1"/>
        <s v="MANEJO NUTRICIONAL Y ALTERNATIVAS DE SUPLEMENTACIÓN EN GANADO LECHERO" u="1"/>
        <s v="MS-EXCEL PARA EL CONTROL DE LA INFORMACIÓN" u="1"/>
        <s v="ESCULPIDO DE UÑAS" u="1"/>
        <s v="USO DE LA HOJA DE CALCULO DEL AYA PARA EL ESTUDIO DEL BALANCE HIDRICO DE LA ASADA DEL CARMEN" u="1"/>
        <s v="IMPLEMENTACIÓN DE LAS TÉCNICAS HIDROPÓNICAS EN LA PRODUCCIÓN BAJO AMBIENTE PROTEGIDO." u="1"/>
        <s v="DESARROLLO DE PROTOTIPOS CON TÉCNICAS PARA JOYERÍA" u="1"/>
        <s v="UTILIZACIÓN DEL PASTOREO RACIONAL EN BOVINOS PARA CRIA Y CARNE" u="1"/>
        <s v="DISEÑO Y ACABADOS PARA JÍCARAS" u="1"/>
        <s v="CONSTRUIR JAULAS FLOTANTES PARA EL CULTIVO DE PARGO" u="1"/>
        <s v="PROTOCOLO  DE TRATAMIENTOS REDUCTIVOS Y REAFIRMANTES" u="1"/>
        <s v="ELABORACIÓN DE SUSTRATOS ORGÁNICOS PARA VIVERO." u="1"/>
        <s v="ACUMULACIÓN DE AGUA SUPERFICIAL POR MEDIO DE LA CONSTRUCCIÓN DE RESERVORIO EN TIERRA" u="1"/>
        <s v="ESTABLECIMIENTO DE UNIDAD DE COMERCIALIZACIÓN EN LA AGROEMPRESA" u="1"/>
        <s v="MANEJO DE LA NUTRICIÓN EN CÍTRICOS" u="1"/>
        <s v="DECORACION BASICA CON LUSTRES ACTUALES Y CONTEMPORANEOS PARA PASTELES Y TORTAS" u="1"/>
        <s v="ELABORACIÓN DE PRODUCTOS PORCIONADOS" u="1"/>
        <s v="REPARACION DE CIRCUITOS ELECTRICOS DEL VEHICULO LIVIANO" u="1"/>
        <s v="CONDICIONES Y PROCEDIMIENTOS DE FORMULACIÓN DE COLOR ESTANDARIZADO" u="1"/>
        <s v="MANEJO DE AVES DE POSTURA" u="1"/>
        <s v="DESARROLLO DE HABILIDADES INTEGRALES PARA EL CONTACTO CON LA CLIENTELA." u="1"/>
        <s v="TECNICA DE PODA EN EL CULTIVO DE AGUACATE" u="1"/>
        <s v="TÉCNICAS EN CONFECCIÓN PARA APLICAR CORSETERÍA EXPUESTA CON COPAS" u="1"/>
        <s v="UTILIZACION DE HARINAS CON ESTANDARES FRANCESES" u="1"/>
        <s v="RESTAURACIÓN DE INFRAESTRUCTURA PARA LA PRODUCCIÓN DE HONGOS OSTRA" u="1"/>
        <s v="MARKETING INTEGRAL PARA EXPOSICIÓN DE MARCA" u="1"/>
        <s v="TÉCNICAS DE TRAZO Y MODIFICACIÓN DE PATRONES PARA ROPA DE DAMA" u="1"/>
        <s v="RICE AND BEANS AL ESTILO GUACIMO" u="1"/>
        <s v="COMPETENCIAS LABORALES" u="1"/>
        <s v="PRINCIPIOS DE NUTRICIÓN EN GANADO DE ENGORDE" u="1"/>
        <s v="ASESORIA EN PREPRENSA PARA SUBLIMAR SOBRE PUNTO DE LYCRA." u="1"/>
        <s v="ELABORACION DE CONSERVAS, SALSAS Y PRODUCTOS FERMENTADOS UTILIZANDO FRUTAS Y HORTALIZAS ORGANICAS" u="1"/>
        <s v="ELABORACION DE CONSERVAS- SALSAS Y PRODUCTOS FERMENTADOS UTILIZANDO FRUTAS Y HORTALIZAS ORGANICAS" u="1"/>
        <s v="ELEMENTOS DEL PLANEAMIENTO ESTRATÉGICO EN LA EMPRESA AGRÍCOLA" u="1"/>
        <s v="MANTENIMIENTO DEL CULTIVO DEL CAFÉ" u="1"/>
        <s v="CRIANZA Y DESARROLLO DE TERNERAS DE LECHERÍA" u="1"/>
        <s v="SOLDADURA Y CORTE CON ARCO METÁLICO PROTEGIDO" u="1"/>
        <s v="ESTRATEGIA DE COMERCIALIZACIÓN EN INSTAGRAM" u="1"/>
        <s v="TECNICAS PARA LA ELABORACION DE QUESOS ARTESANALES" u="1"/>
        <s v="LINEAMIENTOS PARA LA INOCUIDAD ALIMENTARIA." u="1"/>
        <s v="PRINCIPIOS DE MEDICIONES ELÉCTRICAS EN CD Y CA PARA TELECOMUNICACIONES" u="1"/>
        <s v="ELABORACIÓN DE PRODUCTOS LÁCTEOS LIBRES DE LACTOSA Y AZÚCAR AÑADIDA" u="1"/>
        <s v="MONTAJE DE PLATILLOS CON PRODUCTOS LOCALES" u="1"/>
        <s v="HERRAMIENTAS DE ANÁLISIS FINANCIERO EN UNA COOPERATIVA" u="1"/>
        <s v="CONTROL ORGÁNICO DE LA ROYA DE CAFÉ" u="1"/>
        <s v="CALCULO Y PRESUPUESTO PARA LA CONSTRUCCION CIVIL" u="1"/>
        <s v="BUENAS PRÁCTICAS DE COSECHA Y POSCOSECHA EN CACAO." u="1"/>
        <s v="INTERPRETACIÓN DE NORMAS TÉCNICAS DE DIBUJO EN PLANOS DE ELEMENTOS MECÁNICOS." u="1"/>
        <s v="ENCARGADO/A DE EXPLOTACIONES PECUARIAS" u="1"/>
        <s v="LINEAMIENTOS PARA LA PREPARACIÓN Y RESPUESTA ANTE EMERGENCIAS SEGÚN NORMA TÉCNICA" u="1"/>
        <s v="MARKETING DIGITAL Y VENTAS" u="1"/>
        <s v="TÉCNICAS DE TRAZO Y ACABADOS EN DISEÑOS COMPLEJOS." u="1"/>
        <s v="DIAGNOSTICO DEL SISTEMA ANTI ARRANQUE DEL AUTOMOTOR" u="1"/>
        <s v="APLICACIÓN DE ACABADOS RÚSTICOS Y TÉCNICAS DE COLOR A MUEBLES DE MADERA." u="1"/>
        <s v="MEJORAS EN LOS RENDIMIENTOS DE LA PRODUCCIÓN AVÍCOLA" u="1"/>
        <s v="METODOLOGÍA PARA DISEÑO DE COLECCIONES DE JOYAS CON USO DE MATERIALES" u="1"/>
        <s v="ASPECTOS DE UN PERFIL DE PROYECTO AGRÍCOLA" u="1"/>
        <s v="TECNICAS PARA LA ELABORACION DE QUESOS DE PASTA HILADA A NIVEL ARTESANAL" u="1"/>
        <s v="ELABORACIÓN DE ESTRUCTURAS DE METAL PARA BISUTERÍAS" u="1"/>
        <s v="COLOCAR EQUIPO DE RIEGO POR GOTEO" u="1"/>
        <s v="DIAGNÓSTICO- MUESTREO Y CONTROL DE INFESTACIONES DE VARROA DESTRUCTOR" u="1"/>
        <s v="MEJORAS EN LAS PRÁCTICAS DE ALIMENTACIÓN DE NOVILLOS DE ENGORDE" u="1"/>
        <s v="REPRESENTANTE DE SERVICIO A LA CLIENTELA EN LENGUA COREANA A NIVEL INTERMEDIO ALTO" u="1"/>
        <s v="PRESUPUESTACIÓN EN LA EMPRESA AGROPECUARIA" u="1"/>
        <s v="IMPLEMENTACIÓN DE MEJORAS EN MANEJO DEL HATO BUFALINO" u="1"/>
        <s v="ASESORÍA EN MANTENIMIENTO BÁSICO  EN MAQUINA DOMÉSTICA." u="1"/>
        <s v="PREVINIENDO Y CORRIGIENDO ERRORES PREVIOS EN SUBLIMACIÓN." u="1"/>
        <s v="COSTOS PARA HELADOS YOGURT" u="1"/>
        <s v="DESARROLLO DE EMPAQUES ACARTONADOS CON PAPELES ALTERNATIVOS Y ESTAMPACIONES MIXTAS" u="1"/>
        <s v="ARTESANO/A DEL BAMBU" u="1"/>
        <s v="FORMALIZACION DE EMPRESAS UNA PUERTA AL MERCADEO" u="1"/>
        <s v="LEGISLACIÓN LABORAL PARA EMPRESAS PYMES" u="1"/>
        <s v="TECNICAS DE VENTAS DIGITALES" u="1"/>
        <s v="PROYECTOS PRODUCTIVOS EN LA EMPRESA AGROPECUARIA" u="1"/>
        <s v="PROTOCOLO Y VENTA DEL SERVICIO DEL VINO." u="1"/>
        <s v="MANEJO DE GRANJA AVÍCOLA DE PRODUCCIÓN DE HUEVOS" u="1"/>
        <s v="ELBAORACIÓN DE VINO DE NONI" u="1"/>
        <s v="COMO APLICAR EL PROCESO ADMINISTRATIVO EN UNA ASOCIACIÓN DE PRODUCTORES AGRÍCOLAS" u="1"/>
        <s v="MEJORAS EN PANES SALADOS SIN SAL Y CON ADICIÓN DE COLORANTES NATURALES" u="1"/>
        <s v="PERFIL DE PROYECTO PARA LA EMPRESA AGROPECUARIA." u="1"/>
        <s v="HERRAMIENTAS DE MERCADEO  Y REDES SOCIALES" u="1"/>
        <s v="TÉCNICAS DECORATIVAS CON TEXTURADOS Y COLOR" u="1"/>
        <s v="FLUJO DE CAJA PARA EMPRENDEDORES" u="1"/>
        <s v="DOSIFICACIÓN DE PRODUCTOS QUÍMICOS AL AGUA DE PISCINAS" u="1"/>
        <s v="TÉCNICAS EN CONFECCIÓN PARA APLICAR CORSETERÍA INTERNA" u="1"/>
        <s v="AFINADO DE MOTOR A GASOLINA Y CONTROL DE EMISION DE GASES" u="1"/>
        <s v="HERRAMIENTAS BÁSICAS DE POWERPOINT PARA PRESENTACIONES PUBLICITARIAS." u="1"/>
        <s v="BASES PARA EL ACABADO DE SUPERFICIES EN EXHIBIDORES  DE MADERA Y DERIVADOS" u="1"/>
        <s v="TRABAJO EN EQUIPO EN LA ASADA" u="1"/>
        <s v="PROCESO A NIVEL ARTESANAL PARA ELABORAR PRODUCTOS FERMENTADOS A BASE DE FRUTAS Y HORTALIZAS." u="1"/>
        <s v="ELABORACIÓN E IMPLEMENTACIÓN DE REGISTROS MANUALES Y DIGITALES" u="1"/>
        <s v="HERRAMIENTAS DE EXCEL PARA EL DESARROLLO DE CONTROLES Y REGISTRO DE INFORMACIÓN." u="1"/>
        <s v="SOLDADURA GTAW Y GMAW BÁSICO   EN ACERO INOXIDABLE Y ALUMINIO  PARA SOLDAR TUBERÍA" u="1"/>
        <s v="ETIQUETADO EN PRODUCCIÓN APÍCOLA" u="1"/>
        <s v="MANEJO DE RESIUDOS ORGÁNICOS" u="1"/>
        <s v="ESTUDIO DE POSIBILIDAD TÉCNICA Y ECONÓMICA PARA LA INCORPORACIÓN DE RIEGO POR GOTEO A HORTALIZAS" u="1"/>
        <s v="PROTECTOR DE ENTRAPADOR DE TELA" u="1"/>
        <s v="ENTORNO DE UN PERFIL DE PROYECTO EN LA EMPRESA AGROPECUARIA" u="1"/>
        <s v="REQUISITOS SANITARIOS PARA CENTROS DE RECIBO Y MUELLES DE DESCARGA DE PESCADO Y MARISCOS" u="1"/>
        <s v="ELABORACIÓN DE HELADOS Y YOGUR ARTESANAL" u="1"/>
        <s v="LABORES AGRÍCOLAS EN EL CULTIVO DE MARACUYÁ" u="1"/>
        <s v="ESPECIFICACIONES TÉCNICAS DE LOS MATERIALES METÁLICOS." u="1"/>
        <s v="ELEMENTOS DEL DISEÑO Y SU APLICACIÓN EN PRODUCTOS ARTESANALES" u="1"/>
        <s v="PRINCIPIOS BÁSICOS DE SOLDADURA SMAW PARA ESTRUCTURAS LIVIANAS." u="1"/>
        <s v="MANEJO EFICIENTE EN REPRODUCCIÓN BOVINA" u="1"/>
        <s v="BASES DE EDICIÓN DIGITAL CON ADOBE PREMIER" u="1"/>
        <s v="ESTRATEGIAS PARA LA INTEGRACIÓN COMERCIAL AGROEMPRESARIAL" u="1"/>
        <s v="CARACTERIZACIÓN DE ACEROS PARA ESTRUCTURAS EN PUENTES" u="1"/>
        <s v="ELABORACION DE INSUMOS ORGÁNICOS EN LA EMPRESA AGRÍCOLA" u="1"/>
        <s v="MANTENIMIENTO PARA RESERVORIOS DE AGUAS PARA RIEGO" u="1"/>
        <s v="DIAGNÓSTICO DE COMPONENTES ELECTRÓNICOS DEL SISTEMA  INYECTOR BOMBA (UIS)" u="1"/>
        <s v="ESTANDARIZACIÓN DE PROTOCOLOS DE REPRODUCCIÓN DE MICROORGANISMOS ENTOMOPATÓGENOS" u="1"/>
        <s v="ASESORÍA EN PATRONAJE Y CONFECCIÓN DE ROPA PARA CAMA" u="1"/>
        <s v="MONTAJES DE BISUTERÍA CON ALAMBRISMO PARA ENGARCES" u="1"/>
        <s v="ESTUDIO DE FACTIBILIDAD PARA USO DE EQUIPO DE RIEGO EN EL CULTIVO DE PITHAYA" u="1"/>
        <s v="FIJACIÓN DEL PRECIO DE VENTA EN ELABORACIÓN DE PRODUCTOS LÁCTEOS" u="1"/>
        <s v="MANEJO DE ORQUIDEAS EN VIVERO" u="1"/>
        <s v="COSTOS DE PRODUCCIÓN EN LA EMPRESA AGROPECUARIA" u="1"/>
        <s v="APLICACIONES BÁSICAS DE LOS PROCESOS SMAW, GMAW Y OAC" u="1"/>
        <s v="ELEMENTOS DE LA COMPOSICIÓN Y DEL DISEÑO QUE INTERACTÚAN EN LA CREACIÓN DE BISUTERÍAS" u="1"/>
        <s v="DEMOSTRAR LA EFECTIVIDAD DEL FERTIRIEGO" u="1"/>
        <s v="TEORÍA DEL COLOR- ANALOGÍAS Y VOLUMEN APLICADO A LAS ARTESANÍAS" u="1"/>
        <s v=": CONSTRUIR CONOS- CON VÉRTICES ACCESIBLES Y NO ACCESIBLES COOPEAGROPAL" u="1"/>
        <s v="ATENCIÓN DE LOS COMENSALES A LA MESA." u="1"/>
        <s v="ASPECTOS DE LOMBRICULTURA EN LA EMPRESA AGRÍCOLA" u="1"/>
        <s v="INTEGRACIÓN DE DIFERENTES ACCESORIOS MEDIANTE FUSIÓN DE TÉCNICAS PARA LA ELABORACIÓN DE BISUTERÍAS" u="1"/>
        <s v="COMO APLICAR EL PROCESO ADMINISTRATIVO EN UN CENTRO DIURNO" u="1"/>
        <s v="INTERPRETACIÓN AMBIENTAL DE SENDEROS NATURALES." u="1"/>
        <s v="MANEJO Y CONFIGURACIÓN DEL CNC ROUTER PARA PREPARAR PIEZAS EN MADERA" u="1"/>
        <s v="MANEJO PRODUCTIVO DEL HATO OVINO" u="1"/>
        <s v="EMPLEABILIDAD DE MERCADEO BÁSICO Y REDES SOCIALES" u="1"/>
        <s v="GUIA DE TURISTAS EN NATURALISMO" u="1"/>
        <s v="FLUJO DE CAJA PARA ACUEDUCTO RURAL" u="1"/>
        <s v="MANIPULACIÓN DE DATOS A TRAVÉS DE LA HERRAMIENTA DE EXCEL" u="1"/>
        <s v="DESPULPADO MECÁNICO DE CAFÉ EN CEREZA EN MICROBENEFICIO." u="1"/>
        <s v="MEJORAMIENTO DE LA GENÉTICA, LA SALUD Y LA  NUTRICIÓN DEL HATO LECHERO" u="1"/>
        <s v="MEJORAMIENTO DE LA GENÉTICA- LA SALUD Y LA  NUTRICIÓN DEL HATO LECHERO" u="1"/>
        <s v="COLOCAR EQUIPO DE RIEGO POR ASPERSIÓN PARA PASTO DE CORTA, UTILIZANDO LA GRAVEDAD COMO FUENTE DE ENE" u="1"/>
        <s v="COLOCAR EQUIPO DE RIEGO POR ASPERSIÓN PARA PASTO DE CORTA- UTILIZANDO LA GRAVEDAD COMO FUENTE DE ENE" u="1"/>
        <s v="SECRETARIA(O)" u="1"/>
        <s v="DECLARACION DE IMPUESTO DE RENTA POR MEDIO DE  PLATAFORMA ATV EN LA EMPRESA AGRÍCOLA" u="1"/>
        <s v="LOCUTOR COMERCIAL" u="1"/>
        <s v="MANEJO AGRONÓMICO EN LA PRODUCCIÓN ORGÁNICA DE HORTALIZAS" u="1"/>
        <s v="EMPLEO DE MERCADEO BÁSICO." u="1"/>
        <s v="TECNICAS EN LA APLICACION DE  LIMPIEZA Y DESINFECCION EN LA INDUSTRIA CARNICA" u="1"/>
        <s v="CULTIVO DE LANGOSTINOS EN ESTANQUES." u="1"/>
        <s v="CONTROLES DE CALIDAD EN PRODUCCIÓN DE MICROORGANISMOS ENTOMOPATÓGENOS" u="1"/>
        <s v="ENTORNO DE UN PERFIL DE PROYECTO AGRÍCOLA" u="1"/>
        <s v="TEÑIDOS DE TELAS CON TINTES NATURALES" u="1"/>
        <s v="MÉTODOS BÁSICOS PARA EL MANTENMIMIENTO DE MOTORES FUERA DE BORDA DE 2 Y 4 TIEMPOS" u="1"/>
        <s v="REDES SOCIALES" u="1"/>
        <s v="DIAGNÓSTICO DEL SISTEMA HIDRÁULICO DE LA MAQUINARIA AGRÍCOLA." u="1"/>
        <s v="DIBUJANTE ARTISTICO" u="1"/>
        <s v="ELABORACIÓN DE BEBIDAS A BASE DE CULTIVOS MALEKU." u="1"/>
        <s v="CÁLCULO DE LAS NECESIDADES DE FERTILIZACIÓN EN EL CULTIVO DE HORTALIZAS" u="1"/>
        <s v="IMPLEMENTACIÓN DE UN PROGRAMA PARA EL MANEJO DE LOS FORRAJES" u="1"/>
        <s v="ELECCIÓN DE EQUIPO DE BOMBEO Y TUBERÍA DE CONDUCCIÓN PARA AGUA DE RIEGO" u="1"/>
        <s v="EXCEL PARA EL CONTROL DE PUNTOS DE VENTAS." u="1"/>
        <s v="MANEJO DE REGISTROS EN LA ACTIVIDAD AGROPECUARIA" u="1"/>
        <s v="MANEJO EFICIENTE DEL SISTEMA APÍCOLA" u="1"/>
        <s v="ELABORACIÓN DE SUSTRATOS PARA ORQUÍDEAS." u="1"/>
        <s v="MANEJO INTEGRAL DEL HATO CAPRINO" u="1"/>
        <s v="TÉCNICA ADMINISTRATIVA EN LA EMPRESA  AGROPECUARIA" u="1"/>
        <s v="FUNCIONES Y DEBERES DE MIEMBROS DE JUNTA DIRECTIVA EN LA ORGANIZACIÓN AGRÍCOLA" u="1"/>
        <s v="CONTROL ORGANICO DE ROYA" u="1"/>
        <s v="HERRAMIENTAS BÁSICAS DE EXCEL PARA LA CREACIÓN DE REPORTES." u="1"/>
        <s v="ELABORACIÓN E IMPLEMENTACIÓN DE REGISTROS TÉCNICOS Y ECONÓMICOS EN LA PRODUCCIÓN DE CAFÉ" u="1"/>
        <s v="MEJORAS DE LOS PROCESOS DE ELABORACIÓN DE PRODUCTOS DESHIDRATADOS Y CONSERVAS DE FRUTAS Y HORTALIZAS" u="1"/>
        <s v="DISOLUCIÓN DE LOS FERTILIZANTES EN EL AGUA DE RIEGO" u="1"/>
        <s v="INOCUIDAD Y ESTANDARIZACIÓN DEL JUGO DE NARANJA" u="1"/>
        <s v="PLANEAMIENTO ESTRATÉGICO EN LA EMPRESA AGROPECUARIA" u="1"/>
        <s v="REALIZANDO AJUSTES PREVENTIVOS EN LOS TRABAJOS ANTES DE IMPRIMIRLOS." u="1"/>
        <s v="GESTION DE NEUROMARKETING" u="1"/>
        <s v="FLUJO DE CAJA COMO HERRAMIENTA FINANCIERA" u="1"/>
        <s v="MEDICIÓN DE MAGNITUDES ELÉCTRICAS." u="1"/>
        <s v="TÉCNICAS DE TINTURACIÓN Y DECOLORACIÓN DEL CABELLO" u="1"/>
        <s v="ADMINISTRACIÓN DE LA INFORMACIÓN UTILIZANDO LA HERRAMIENTA MS-EXCEL" u="1"/>
        <s v="BASES PARA ELABORACIÓN DE REPORTES OPERACIONALES PRELIMINARES EN PLANTAS DE TRATAMIENTO" u="1"/>
        <s v="VENTAS Y NEURO MARKETING" u="1"/>
        <s v="ASESORÍA CONFECCIÓN DE PANTALÓN Y CAMISA." u="1"/>
        <s v="ALIMENTACIÓN ALTERNATIVA PARA BOVINOS" u="1"/>
        <s v="BOMBEO PARA EL SISTEMA DE RIEGO EN CÍTRICOS" u="1"/>
        <s v="REGISTROS DE CONTROL ECONÓMICO EN LA EMPRESA AGRÍCOLA" u="1"/>
        <s v="TRAMITOLOGÍA LABORAL" u="1"/>
        <s v="SECUENCIA BÁSICA DE LIMPIEZA E HIGIENE Y ACABADO EN HABITACIONES" u="1"/>
        <s v="PRINCIPIOS BÁSICOS DE SOLDADURA GMAW- TALLER RAMUJI." u="1"/>
        <s v="ELABORACIÓN DE PLATILLOS COSTARRICENSES TIPO BOCAS." u="1"/>
        <s v="FUNDAMENTOS TÉCNICOS Y LEGALES PARA LA GESTIÓN DE LAS AGUAS RESIDUALES" u="1"/>
        <s v="DISEÑO DE RACIÓN Y MANEJO NUTRICIONAL DEL HATO BOVINO DE CARNE" u="1"/>
        <s v="COSTOS PARA PRODUCTOS ALIMENTICIOS" u="1"/>
        <s v="SIEMBRA DE ÁRBOLES FORESTALES" u="1"/>
        <s v="MANEJO EFECTIVO DEL RECURSO HUMANO" u="1"/>
        <s v="ASESORÍA TRAZO DE PATRONES PARA PIJAMA" u="1"/>
        <s v="PREPARACIÓN DE BEBIDAS." u="1"/>
        <s v="CONTROLES CONTABLES Y FINNACIEROS" u="1"/>
        <s v="ESTABLECIMIENTO Y MANEJO DE PASTURAS" u="1"/>
        <s v="REALIZACIÓN DE PLANES HACCP SEGÚN LA NORMA PRIMUSGFS" u="1"/>
        <s v="INSTRUCCIÓN PARA EL ACONDICIONAMIENTO FÍSICO CONTRA RESISTENCIA" u="1"/>
        <s v="DRENAJE LINFÁTICO POST QUIRÚRGICO" u="1"/>
        <s v="MANEJO AGRONÓMICO DEL CULTIVO DE CÍTRICOS." u="1"/>
        <s v="CONTROL DE INVENTARIOS EN BODEGAS" u="1"/>
        <s v="SOLUCIONANDO PROBLEMAS CON LAS TINTAS Y LOS SUSTRATOS EN LA IMPRESIÓN SERIGRÁFICA." u="1"/>
        <s v="LIDERAZGO- TRABAJO EN EQUIPO Y MANEJO DE CONFLICTOS EN LA EMPRESA AGROPECUARIA" u="1"/>
        <s v="MANEJO INTEGRADO DE ENFERMEDADES EN ORQUÍDEAS." u="1"/>
        <s v="GESTIÓN DE INVENTARIOS EN HELADOS YOGURT" u="1"/>
        <s v="MARKETING DE EXPERIENCIAS" u="1"/>
        <s v="AJUSTAR EQUIPO DE RIEGO A BAJA PRESION PARA LA PRODUCCIÓN DE HORTALIZAS ORGANICAS" u="1"/>
        <s v="GESTION DE MARKETING  DE EXPERIENCIAS Y CREACION DE CONTENIDOS PARA REDES" u="1"/>
        <s v="BALANCE DE RACIONES PARA BOVINOS DE DESARROLLO Y ENGORDE EN CONFINAMIENTO" u="1"/>
        <s v="ESTABLECER EL COSTO DE UNA PRENDA TEXTIL" u="1"/>
        <s v="ESTABLECIMIENTO Y MANEJO DE PASTURAS." u="1"/>
        <s v="REPARACION DE LOS CIRCUITOS ELÉCTRICOS DE LA MAQUINARIA Y LOS VEHICULOS PESADOS" u="1"/>
        <s v="TÉCNICAS DE VENTAS BASADO EN UN SERVICIO AL CLIENTE DE CALIDAD A LOS USUARIOS" u="1"/>
        <s v="COMO APLICAR EL PROCESO ADMINISTRATIVO EN UNA PYME" u="1"/>
        <s v="MANTENIMIENTO DE PLÁSTICOS DE COBERTURA EN SECADORES SOLARES PARA CAFÉ." u="1"/>
        <s v="PRÁCTICAS DE MANEJO SANITARIO EN PLANTACIONES DE CHILE Y UCHUVA" u="1"/>
        <s v="GESTIÓN DEL PROCESO ADMINISTRATIVO EN LA EMPRESA" u="1"/>
        <s v="FUNCIONAMIENTO DE LOS EQUIPOS DE FERTIRRIEGO PARA EL CULTIVO DE TOMATE Y CHILE" u="1"/>
        <s v="MANEJO SANITARIO DE LA GRANJA PORCINA DE CICLO COMPLETO." u="1"/>
        <s v="MANEJO ORGÁNICO DEL CULTIVO DE PLATANO" u="1"/>
        <s v="SISTEMAS DE CONTROL DE LA EROSIÓN DEL SUELO EN CAFÉ." u="1"/>
        <s v="PRODUCCIÓN DE INSUMOS ORGÁNICOS EN LA HUERTA ORGÁNICA" u="1"/>
        <s v="DIAGNOSTICO DEL SISTEMA DE INYECCIÓN DIÉSEL ASISTIDO ELECTRÓNICAMENTE." u="1"/>
        <s v="PRODUCCIÓN DE LÁCTEOS DE ORIGEN CAPRINO" u="1"/>
        <s v="CONFECCIÓN DE RESERVORIO PARA LA COSECHA DE AGUA SUPERFICIAL" u="1"/>
        <s v="CALIBRACIÓN DE EQUIPO DE BOMBEO PARA LA APLICACIÓN DE PURINES" u="1"/>
        <s v="DIAGNÓSTICO DEL CIRCUITO DE CARGA DEL VEHÍCULO." u="1"/>
        <s v="TRAZADO DE ELEMENTOS DE CALDERERÍA PELÓN DE LA BAJURA" u="1"/>
        <s v="RESPUESTA PRIMARIA DE EMERGENCIA (EFR)" u="1"/>
        <s v="HABILIDADES BLANDAS PARA OPTIMIZAR EL TALENTO HUMANO EN UNA INDUSTRIA PANIFICADORA" u="1"/>
        <s v="APLICACIÓN DE LA BATERÍA EN EL ÁREA AUTOMOTRIZ EN VEHÍCULOS HÍBRIDOS Y ELÉCTRICOS." u="1"/>
        <s v="FORMULACIÓN DE PRODUCTOS DE PANIFICACIÓN CON EDULCORANTES" u="1"/>
        <s v="OBLIGACIONES TRIBUTARIAS PARA LOS PRODUCTORES INSCRITOS COMO PYMPA" u="1"/>
        <s v="PROCEDIMIENTO DE RESERVACIONES, RECEPCIÓN Y MANEJO DE CAJAS" u="1"/>
        <s v="AMINISTRACIÓN DE RECURSO HUMANO" u="1"/>
        <s v="COMO APLICAR EL PROCESO ADMINISTRATIVO A UNA PEQUEÑA EMPRESA" u="1"/>
        <s v="MODELOS DE PRONÓSTICOS MATEMÁTICOS" u="1"/>
        <s v="TÉCNICAS DE UÑAS ARTIFICIALES Y SUS PROCESOS" u="1"/>
        <s v="TÉCNICAS DE PRODUCCIÓN DE ABONOS ORGÁNICOS" u="1"/>
        <s v="PROGRAMACIÓN EN FORMA MANUAL DE ROUTER CNC." u="1"/>
        <s v="CONTROL DE PLAGAS Y ENFERMEDADES EN LECHUGA" u="1"/>
        <s v="ACABADOS DECORATIVOS CON PINTURA Y MATERIAL DOMÉSTICO- NATURAL E INDUSTRIAL" u="1"/>
        <s v="CONSTRUCCIÓN DE EXPERIENCIA DEL USUARIO EN SITIO" u="1"/>
        <s v="PROGRAMA PRERREQUISITO:PLAN DE TRAZABILIDAD" u="1"/>
        <s v="CONTROLES CONTABLES PARA MICROEMPRESAS" u="1"/>
        <s v="MANEJO POSCOSECHA DE PITAHAYA" u="1"/>
        <s v="DESARROLLO DE PROTOTIPO PARA MASAJE CRANEAL PARA PERSONAS CON ESCLEROSIS MÚLTIPLE (EM)" u="1"/>
        <s v="ESTABLECIMIENTO DE SISTEMAS SILVOPASTORILES." u="1"/>
        <s v="CONFECCIÓN DE ENTRAPADOR DE TELA" u="1"/>
        <s v="NOCIONES BÁSICAS DE CABLEADO ESTRUCTURADO (UTP)" u="1"/>
        <s v="MODISTA/O DE ARREGLOS Y COMPOSTURAS EN PRENDAS DE VESTIR" u="1"/>
        <s v="PLAN DE FERTILIZACIÓN EN PASTOS" u="1"/>
        <s v="CONFECCIONADOR/A DE ROPA DEPORTIVA" u="1"/>
        <s v="CONSERVANTES EN PRODUCTOS DE PANIFICACIÓN TRADICIONAL Y VEGANA." u="1"/>
        <s v="TÉCNICAS DE ACABADOS Y  TEXTURIZADOS SOBRE MADERA" u="1"/>
        <s v="DISEÑADOR (A) DE IMAGEN COMERCIAL" u="1"/>
        <s v="TÉCNICAS PARA LA ELABORACIÓN DE PASTELERÍA Y PANADRÍA HOTELERA." u="1"/>
        <s v="ELABORACIÓN DE BEBIDA FERMENTADA A BASE DE KOMBUCHA" u="1"/>
        <s v="CONFECCIÓN DE ARREGLOS FLORALES PARA HABITACIONES" u="1"/>
        <s v="FORMULACION DE ESTADOS FINANCIEROS" u="1"/>
        <s v="ANÁLISIS DE LOS ESTADOS FINANCIEROS EN LA EMPRESA AGROPECUARIA" u="1"/>
        <s v="SELECCIÓN DE EQUIPO DE BOMBEO PARA LA RECIRCULACIÓN DE AGUA EN PRODUCCIÓN NFT" u="1"/>
        <s v="PRINCIPIOS DE ROBOTICA PARA ROBOT EPSON" u="1"/>
        <s v="ADMINISTRACION Y PLANEAMIENTO ESTRATEGICO" u="1"/>
        <s v="FABRICACIÓN DE LA BOMBA DE ARIETE UNIVERSAL" u="1"/>
        <s v="LINEAMIENTOS DE INOCUIDAD APLICABLES EN CAFETERÍAS Y SODAS ANTE EL COVID 19" u="1"/>
        <s v="SERVICIO AL CLIENTE- ESTRATEGIAS Y TENDENCIAS" u="1"/>
        <s v="HABILIDADES BLANDAS PARA OPTIMIZAR EL TALENTO HUMANO EN UNA INSTITUCIÓN PÚBLICA" u="1"/>
        <s v="LINEAMIENTOS TÉCNICOS PARA ESTABLECER PROCESOS DE ACABADO EN MOBILIARIO" u="1"/>
        <s v="OPERADOR U OPERADORA DE PISCINAS" u="1"/>
        <s v="ESTANDARIZACIÓN Y PROCESOS DE MASAS DULCES" u="1"/>
        <s v="BIOINSUMOS PARA LA AUTOGESTIÓN DE LA FINCA CAMPESINA" u="1"/>
        <s v="ELABORACIÓN DEL PROCESO DE ESTANDARIZACIÓN Y FORMULACIÓN DE HELADOS DE PALETA" u="1"/>
        <s v="FERTILIZACIÓN DE MELON Y SANDIA EN SISTEMAS DE RIEGO PRESURIZADOS" u="1"/>
        <s v="POSTRES TRADICIONALES NIVEL 1" u="1"/>
        <s v="INSTALACIÓN DE EQUIPOS DE RIEGO POR ASPERSIÓN PARA PURINES." u="1"/>
        <s v="MONTAR EQUIPO DE RIEGO Y FERTIRRIEGO" u="1"/>
        <s v="DETALLAR  COMO  CONFORMAR  Y CONSTITUIR UNA EMPRESA EN C.R." u="1"/>
        <s v="PONER EQUIPO DE RIEGO Y FERTIRRIEGO EN PASTO DE CORTA" u="1"/>
        <s v="ANIMACION DIGITAL 3D" u="1"/>
        <s v="ELEMENTOS DE COMERCIALIZACION EN LA ACTIVIDAD CAFETALERA" u="1"/>
        <s v="MANEJO DE LA PINTURA ACUARELA EN EL PROCESO DE LA FORMACIÓN DE BASES Y ELEMENTOS PICTÓRICOS" u="1"/>
        <s v="PREPARACION  DE BEBIDAS A BASE DE CAFES FRIOS Y CALIENTES." u="1"/>
        <s v=" TÉCNICAS PARA OPERAR LA BARRA DE CAFÉ." u="1"/>
        <s v="TENDENCIAS DECORATIVAS CON ELEMENTOS ARTESANALES" u="1"/>
        <s v="MEJORAS EN EL PROCESO DE EXTRACCIÓN DE ACEITE DE COCO" u="1"/>
        <s v="MEJORAS EN PROGRAMA BANDERA AZUL ECOLÓGICA APLICADO A UNA FERRETERÍA" u="1"/>
        <s v="DESARROLLO DE UN PRODUCTO EN LA EMPRESA AGRÍCOLA" u="1"/>
        <s v="ELABORACIÓN DE QUESOS MADUROS DE ORIGEN CAPRINO" u="1"/>
        <s v="IDONEIDADES PARA MEJORAR EL TALENTO HUMANO" u="1"/>
        <s v="PRINCIPIOS BÁSICOS DE SOLDADURA PARA REPARACIÓN DE MAQUINARIA AGRÍCOLA TALLER AYE." u="1"/>
        <s v="ASESORÍA EN TÉCNICAS DE CONFECCIÓN PARA PRENDAS DE LENCERÍA." u="1"/>
        <s v="APLICACIÓN DE TÉCNICAS ACRÍLICAS- Y ACUARELA PARA MÁNDALAS SEGÚN TEMÁTICA PLANTEADA" u="1"/>
        <s v="CRIANZA DE REINAS AFRICANIZADAS SELECCIONADAS" u="1"/>
        <s v="TRAZO DE DIBUJOS Y TÉCNICAS PICTÓRICAS CON DIFERENTES SOPORTES" u="1"/>
        <s v="ESTUDIO DEFACTIBILIDAD PARA EL USO DE UN EQUIPO DE RIEGO A PARA EL CULTIVO DE TOMATE Y CHILE" u="1"/>
        <s v="SERVICIO EN LA MESA" u="1"/>
        <s v="PROGRAMACIÓN MANUAL Y OPERACIÓN DE TORNO CNC PARA CONTROL FANUC SERIES OI MATE-TD" u="1"/>
        <s v="PARÁMETROS TÉCNICOS PARA EL CÁLCULO Y PRESUPUESTO DE MATERIALES EN IMPRESIÓN" u="1"/>
        <s v="PRÁCTICAS AGRÍCOLAS EN AGUACATE" u="1"/>
        <s v="BASES PARA PIZZAS CON HARINAS ALTERNATIVAS" u="1"/>
        <s v="MANEJO SANITARIO DEL HATO BOVINO" u="1"/>
        <s v="ESTRATEGIAS DE MARKETING DIGITAL" u="1"/>
        <s v="TÉCNICAS BÁSICAS DECORATIVAS PARA JÍCARAS" u="1"/>
        <s v="PRODUCCIÓN DE FRESA" u="1"/>
        <s v="DIAGNÓSTICO DE CIRCUITOS ELÉCTRICOS- APLICADOS A LA MAQUINARIA AGRÍCOLA." u="1"/>
        <s v="USO DE EXCEL PARA REPORTES Y DATOS ESTADÍSTICAS" u="1"/>
        <s v="PROCESO ADMINISTRATIVO EN LA EMPRESA AGRÍCOLA" u="1"/>
        <s v="TÉCNICAS PARA LA APLICACIÓN DE PINTURA EN EDIFICACIONES" u="1"/>
        <s v="ESTANDARIZACIÓN DEL SERVICIO A LA CLIENTELA EN LOS CANALES DE COMUNICACIÓN" u="1"/>
        <s v="MANEJO DE PLAGAS Y ENFERMEDADES DE LOS CITRICOS ." u="1"/>
        <s v="ESTRATEGIAS DE CRIANZA RESPETUOSA PARA EL DESARROLLO INTEGRAL DE LAS PERSONAS MENORES DE EDAD" u="1"/>
        <s v="MANEJO DE GRANJA AVÍCOLA PRODUCTORA DE HUEVO" u="1"/>
        <s v="PROGRAMAS PRERREQUISITOS SEGÚN SISTEMAS DE GESTIÓN DE INOCUIDAD ALIMENTARIA" u="1"/>
        <s v="ASESORÍA EN CONFECCIÓN DE ROPA PARA DAMA" u="1"/>
        <s v="AFILADO DE GUBIAS Y FORMONES PARA TALLADO EN MADERA" u="1"/>
        <s v="ELABORACIÓN DE PROTOTIPO EN MADERA POR MEDIO DEL CNC ROUTER" u="1"/>
        <s v="PASTOREO ROTACIONAL Y MANEJO DE PASTURAS" u="1"/>
        <s v="MEDICIÓN DEL CONTENIDO DE HUMEDAD DEL CAFÉ CON UN MÉTODO INDIRECTO." u="1"/>
        <s v="ASPECTOS CONTABLES TRIBUTARIOS DE LA AGROEMPRESA" u="1"/>
        <s v="PROPAGACIÓN Y MANTENIMIENTO DE PLANTAS ORNAMENTALES EN VIVERO" u="1"/>
        <s v="APLICACIÓN DE FERTILIZANTES Y PLAGUICIDAS AGRÍCOLAS EN ORQUÍDEAS" u="1"/>
        <s v="PROCEDIMIENTO DE RESERVACIONES- RECEPCIÓN Y MANEJO DE CAJAS" u="1"/>
        <s v="COLOCACION EQUIPO DE RIEGO PARA PASTO DE CORTA" u="1"/>
        <s v="HERRAMIENTAS  DE LA ORGANIZACIÓN EN LA AGROEMPRESA" u="1"/>
        <s v="INTERPRETACIÓN DE PLANOS MECÁNICOS BASADOS EN CONCEPTOS DE INTERPRETACIÓN GD&amp;T." u="1"/>
        <s v="DISEÑO DE TEXTURAS CON TÉCNICAS DE ALCOHOL, SAL Y DILUYENTES EN PINTURA DE ACUARELA" u="1"/>
        <s v="ELABORACIÓN DE ABONOS ORGÁNICOS EN MUSACEAS" u="1"/>
        <s v="COMPRENSIÓN DE LECTURA EN INGLÉS" u="1"/>
        <s v="FACTIBILIDAD PARA LA INSTALACIÓN DE UN BIODIGESTOR EN UNA LECHERÍA ESPECIALIZADA" u="1"/>
        <s v="CALCULO DEL VOLUMEN DISPONIBLE DE AGUA VERSUS AGUA CONSUMIDA POR USUARIOS DE LA ASADA GUTIERREZ-BR" u="1"/>
        <s v="MANEJO DE MAQUINA OVERLOCK INDUSTRIAL" u="1"/>
        <s v="ELABORACION DE MERMELADA Y SALSA, UTILIZANDO FRUTAS Y HORTALIZAS, SIGUIENDO UN PROCESO ESTANDARIZADO" u="1"/>
        <s v="ELABORACIÓN DE REGISTROS PARA EL HATO BOVINO" u="1"/>
        <s v="ESTRUCTURAS DE ALAMBRE  PARA MONTAJES DE BISUTERÍAS" u="1"/>
        <s v="PROYECCIÓN DIGITAL DE PRODUCTOS" u="1"/>
        <s v="APLICACIONES BÁSICAS DE LOS PROCESOS GTAW TALLER TOMAS" u="1"/>
        <s v="MARKETING SOCIALMEDIA" u="1"/>
        <s v="TRAZO DE PATRONES DE BATA QUIRÚRGICA" u="1"/>
        <s v=": DISEÑOS DE PIEZAS CON PASTAS MOLDEABLES" u="1"/>
        <s v="ESTABLECIMIENTO DE RESERVORIO DE AGUA" u="1"/>
        <s v="MANIPULACIÓN DE MALLAS POLIGONALES PARA EL DESARROLLO DE COBERTORES PARA PRÓTESIS." u="1"/>
        <s v="ESTABLEMCIMIENTO DE UN VIVERO PARA PRODUCCION HORTICOLA" u="1"/>
        <s v="TÉCNICAS BÁSICAS DE PREPARACIÓN DE COCTELES" u="1"/>
        <s v="CONTABILIDAD AGROPECUARIA" u="1"/>
        <s v="SOLDADURA CON ARCO METALICO PROTEGIDO (SMAW)" u="1"/>
        <s v="MANEJO EFICIENTE DE LA GESTIÓN DE COBRO EN UNA EMPRESA PRODUCTORA Y COMERCIALIZADORA DE METAL" u="1"/>
        <s v="METODOS DE SEPARACIÓN DE COLORES SERIGRÁFICOS: EL SISTEMA DIRECTO Y EL INDIRECTO." u="1"/>
        <s v="GESTIÓN DE LANYARDS PARA IDENTIDAD CORPORATIVA." u="1"/>
        <s v="MANEJO POSCOSECHA EN EL CULTIVO DE AGUACATE" u="1"/>
        <s v="APLICACIÓN DE TECNICAS GASTRONOMICAS" u="1"/>
        <s v="ASESORÍA EN TRAZO Y CONFECCIÓN DE PIJAMAS PARA DAMA E INFANTIL." u="1"/>
        <s v="TÉCNICAS DE PROPAGACIÓN VEGETATIVA EN PLANTAS AROMÁTICAS Y MEDICINALES." u="1"/>
        <s v="ESCANEO 3D DE MODELOS REALES PARA EL DESARROLLO DE COBERTORES PARA PRÓTESIS." u="1"/>
        <s v="DRENAJE LINFÁTICO MANUAL" u="1"/>
        <s v="ELABORACIÓN DE GUARNICIONES PARA PLATOS INTERNACIONALES" u="1"/>
        <s v="FERTILIZACIÓN Y NUTRICIÓN EN EL CULTIVO DE AGUACATE" u="1"/>
        <s v="UTILIZACION DE LA INSEMINACIÓN COMO METODO DE MEJORA GENÉTICA" u="1"/>
        <s v="ASESORÍA EN CONFECCIÓN DE GABACHA" u="1"/>
        <s v="PROGRAMA PRERREQUISITO:HIGIENE PERSONAL- CONDUCTA Y CAPACITACIÓN" u="1"/>
        <s v="RESTAURCACIÓN CORALINA EN EL CARIBE DE COSTA RICA" u="1"/>
        <s v="LAS RELACIONES HUMANAS Y EL BUEN LIDERAZGO." u="1"/>
        <s v="ELEMENTOS CONTABLES EN LA EMPRESA AGROPECUARIA" u="1"/>
        <s v="REQUERIMIENTOS HÍDRICOS DE HORTALIZAS EN AMBIENTE PROTEGIDO." u="1"/>
        <s v="ELABORACION DE POSTRES  CON PRODUCTOS DEL CANTON DE COTO BRUS" u="1"/>
        <s v="MEDIDAS PARA FORTALECER LA GESTIÓN PREVENTIVA" u="1"/>
        <s v="MAQUINADO DE DIFERENTES MATERIALES CON HERRAMIENTAS DE CORTE EN TORNO Y FRESADO CONVENCIONAL." u="1"/>
        <s v="APLICACIÓN DE BUENAS PRÁCTICAS EN EL ORDEÑO Y MANEJO DE  LA NUTRICIÓN" u="1"/>
        <s v="MANEJO DE PASTOS" u="1"/>
        <s v="PROGRAMACIÓN BÁSICA CON SOFTWARE EDGE CAM." u="1"/>
        <s v="ELABORACIÓN DE PRODUCTOS DE PANADERÍA CON HARINAS ALTERNATIVAS" u="1"/>
        <s v="CULTIVO DE ORQUIDEAS" u="1"/>
        <s v="CRIMINOLOGIA APLICADA AL SECTOR HOTELERO Y AFINES" u="1"/>
        <s v="GENERALIDADES PARA UNA EFICIENTE GESTIÓN DE COBRO" u="1"/>
        <s v="FERTILIDAD Y PREPARACIÓN DEL TERRENO PARA HORTALIZAS ORGANOPÓNICAS" u="1"/>
        <s v="REPARADOR/A DE EQUIPO ELECTRÓNICO" u="1"/>
        <s v="CALIBRACIÓN DEL SISTEM DE RIEGO PARA FORRAJES" u="1"/>
        <s v="TÉCNICAS DE CONFECCIÓN DE CAPITONES  PARA MUEBLES" u="1"/>
        <s v="CÁLCULO DE PRECIO DE VENTA EN PRODUCTOS TEXTILES Y ALIMENTICIOS EN UNA MICROEMPRESA." u="1"/>
        <s v="OPTIMIZACIÓN DEL USO DE LA MAQUINA PARA DELINEADO- GRABADO Y CORTADO LÁSER" u="1"/>
        <s v="ELABORACIÓN DE QUESOS FRESCOS Y MEZCLAS CULTIVADAS" u="1"/>
        <s v="ELABORACIÓN DE ENSILAJE" u="1"/>
        <s v="COMO IMPLEMENTAR LOS PROTOCOLOS DE SERVICIO AL CLIENTE EN UNA CAFETERÍA" u="1"/>
        <s v="PROTOCOLO PARA SELECCIÓN DE CABRAS LECHERAS" u="1"/>
        <s v="PRODUCCIOND E HORTALIZAS EN LA HUERTA ORGANICA" u="1"/>
        <s v="ENFERMEDADES EN EL CULTIVO DE UCHUVA" u="1"/>
        <s v="ESTRUCTURA DE COSTOS DE LA EMPRESA AGRÍCOLA" u="1"/>
        <s v="PLAN DE LIMPIEZA Y DESINFECCIÓN BASADO EN 5S." u="1"/>
        <s v="PHOTOSHOP PARA IMÁGENES TEXTILES" u="1"/>
        <s v="ELABORACIÓN DE GAZAS PARA MUEBLES DE 3 A 8 PATAS" u="1"/>
        <s v="EMPLEABILIDAD DE MERCADEO BÁSICO Y REDES SOCIALES." u="1"/>
        <s v="PRUEBAS DE ENSAYO PARA LA CARACTERIZACIÓN DE MATERIALES POLÍMEROS." u="1"/>
        <s v="MAPEO DE PROCESOS DE SERVICIOS DE SALUD" u="1"/>
        <s v="ENGARCES EN ALAMBRADO  PARA BISUTERÍA CON MATERIALES ALTERNATIVOS" u="1"/>
        <s v="CONTROL DEL FLUJO DE CAJA DEL PROYECTO" u="1"/>
        <s v="ELABORACIÓN DE REGISTROS PARA EL HATO BOVINO." u="1"/>
        <s v="PROYECCIÓN Y VENTAS EN REDES SOCIALES" u="1"/>
        <s v="BASES PARA EL TRATAMIENTO DE AGUAS RESIDUALES EN UNA PLANTA DE PRODUCCIÓN DE LÁCTEOS" u="1"/>
        <s v="DISEÑO DE JARDINES DE ALTURA Y REPRODUCCIÓN DE PLANTAS ORNAMENTALES." u="1"/>
        <s v="RESULTADO ECONÓMICO FINANCIERO PARA UN PERFIL DE PROYECTO AGRÍCOLA" u="1"/>
        <s v="DIBUJO Y CREACIÓN DE OBRAS EN PEQUEÑO FORMATO CON TEMAS FLORA - FAUNA Y TÉCNICA DE ACUARELA" u="1"/>
        <s v="CALIDAD DE ATENCIÓN A LA CLIENTELA" u="1"/>
        <s v="MANEJO Y CONSERVACION DE SUELOS" u="1"/>
        <s v="ELABORACIÓN DE YOGURT CON PROPIEDADES FUNCIONALES" u="1"/>
        <s v="PROBLEMAS- CAUSAS Y SOLUCIONES EN LA IMPRESIÓN POR SUBLIMACIÓN." u="1"/>
        <s v="DIBUJO ASISTIDO POR COMPUTADORA EN DOS DIMENSIONES" u="1"/>
        <s v="PRODUCCIÓN DE MIEL CON COLMENAS A TRES REINAS" u="1"/>
        <s v="AUXILIAR DE LABORATORIO PARA MICROPROPAGACION DE PLANTAS" u="1"/>
        <s v="ELABORACIÓN DE BIOLES A PARTIR DE LOMBRICOMPOST" u="1"/>
        <s v="ADMINISTRADOR/A PARA SISTEMAS DE ACUEDUCTOS Y ALCANTARILLADOS COMUNALES (ASADAS)" u="1"/>
        <s v="PREPARACIÓN DE SUSTRATOS PARA VIVEROS FORESTALES" u="1"/>
        <s v="PRODUCCIÓN DE HONGOS" u="1"/>
        <s v="HABILIDADES BLANDAS UN DISTINGO EMPRESARIAL Y COMPETITIVO" u="1"/>
        <s v="ALIMENTACION Y NUTRICION DE BOVINOS" u="1"/>
        <s v="OPERACIÓN DEL TRACTOR AGRÍCOLA" u="1"/>
        <s v="PROGRAMACION DEL RIEGO EN HORTALIZAS" u="1"/>
        <s v="COMO ADMINISTRAR UNA PYME APLICANDO EL PROCESO ADMINISTRATIVO" u="1"/>
        <s v="DISEÑOS Y CORTES DE FIGURAS BIDIMENSIONALES PARA ARTESANÍAS" u="1"/>
        <s v="ELABORACIÓN DE BIOINSUMOS ORGANICOS" u="1"/>
        <s v="ASISTENTE DE MERCADEO" u="1"/>
        <s v="TÉCNICA DE PODA EN EL CULTIVO DE AGUACATE" u="1"/>
        <s v="BASES PARA INSTALACIÓN DE PREVISTAS DE AGUA POTABLE FRÍA Y CALIENTE" u="1"/>
        <s v="CO- SKILLS" u="1"/>
        <s v="MEJORAS EN EL CULTIVO DE HORTALIZAS ORGÁNICAS" u="1"/>
        <s v="MANEJO DE LA ILUMINACIÓN EN LA FOTOGRAFÍA DE NATURALEZA" u="1"/>
        <s v="ASISTENCIA TÉCNICA EN TRAZO DE MANGA LARGA Y PUÑOS PARA CAMISA" u="1"/>
        <s v="ARTESANO/A EN LA REUTILIZACION DE MATERIALES NATURALES- INDUSTRIALES Y DOMESTICOS" u="1"/>
        <s v="ARTESANÍAS  CON MADERAS DE DESHECHO" u="1"/>
        <s v="TRAZO DE PANTALÓN PIJAMA PARA PACIENTES" u="1"/>
        <s v="CORRECTO DESARROLLO DE CRÍAS CAPRINAS" u="1"/>
        <s v="ESTRUCTURA DE UN PERFIL DE PROYECTO GANADERO" u="1"/>
        <s v="INVENTARIOS EN RESTAURANTES Y SOUVENIRS" u="1"/>
        <s v="RELACIONES HUMANAS PARA UN ENTORNO LABORAL MARÍTIMO PORTUARIO" u="1"/>
        <s v="ESTUDIO DE VIABILIDAD TÉCNICA PARA LA INCORPORACIÓN DE RIEGO POR ASPERSIÓN A HORTALIZAS" u="1"/>
        <s v="HERRAMIENTAS INTERMEDIAS DE EXCEL PARA LA GESTIÓN ADMINISTRATIVA DE LA EMPRESA." u="1"/>
        <s v="HERRAMIENTAS BÁSICAS  DE WINDOWS Y EXCEL PARA EL TRATAMIENTO Y ANÁLISIS DE DATOS." u="1"/>
        <s v="RECOLECCIÓN DE SEMILLAS FORESTALES" u="1"/>
        <s v="COMERCIALIZACIÓN EFECTIVA DE PRODUCTOS A TRAVÉS DEL MERCADEO TRADICIONAL Y DIGITAL" u="1"/>
        <s v="CONSTRUCCIÓN DE CAMAS DE SECADO SOLAR PARA CAFÉ." u="1"/>
        <s v="MANEJO DE LA SANIDAD VEGETAL EN EL CULTIVO DE PLANTAS AROMÁTICAS Y MEDICINALES." u="1"/>
        <s v="PANADERO/A" u="1"/>
        <s v="MECANICO/A DE VEHICULOS LIVIANOS" u="1"/>
        <s v="CORTE DE CABELLO ESTILO BARBERO" u="1"/>
        <s v="PODA Y TALA DE ÁRBOLES FORESTALES." u="1"/>
        <s v="COSTURAS CON HILO Y CUERO USADO PARA ENSAMBLES DE BOLSOS ARTESANALES" u="1"/>
        <s v="PROGRAMA PRERREQUISITO:HIGIENE PERSONAL, CONDUCTA Y CAPACITACIÓN" u="1"/>
        <s v="ACTUALIZACION EN PRIMEROS AUXILIOS Y RCP" u="1"/>
        <s v="PROCEDIMIENTOS BÁSICOS PARA LA INSTALACIÓN DE VÁLVULAS DE AIRE" u="1"/>
        <s v="GENERALIDADES BÁSICAS DE LOS PROCESOS  GTAW PARA FABRICACIÓN DE MAQUINARIA A LA MEDIDA TECNOMEDICA" u="1"/>
        <s v="IMPRESIÓN 3D DE PIEZAS PARA SISTEMAS DE DESINFECCIÓN DE AGUA Y AIRE" u="1"/>
        <s v="PRINCIPIOS DE MEDICIONES ELÉCTRICAS (V-I-R-C-L-P) EN LA INDUSTRIA DE GALLETAS" u="1"/>
        <s v="DIAGRAMA PROCESO PRODUCTIVO PRODUCTO TEXTIL" u="1"/>
        <s v="SANIDAD APÍCOLA BÁSICA" u="1"/>
        <s v="CALIBRACIÓN DEL SISTEMA DE INYECCION DE FERTILIZANTE" u="1"/>
        <s v="PRÁCTICAS PARA LA PREVENCIÓN DE ACCIDENTES EN LA OPERACIÓN DE MAQUINARIA AGRÍCOLA." u="1"/>
        <s v="ASPECTOS DE PLANEACIÓN EN LA EMPRESA AGRÍCOLA" u="1"/>
        <s v="PRINCIPIOS DE GESTION AMBIENTAL APLICADO PARA LA ACTIVIDAD PORTUARIA" u="1"/>
        <s v="INVENTARIOS EN CENTRO AGRÍCOLA" u="1"/>
        <s v="BUENAS PRÁCTICAS PARA LA CONSTRUCCIÓN DE MUROS Y CORDONES DE CUNETAS" u="1"/>
        <s v="SECUENCIA Y DETALLE EN LA LIMPIEZA DE HABITACIONES" u="1"/>
        <s v="FUNDAMENTOS TEÓRICOS PARA LA PREPARACIÓN DE ENSALADAS Y SALSAS FRÍAS." u="1"/>
        <s v="CONSIDERACIONES EN OBLIGACIONES TRIBUTARIAS PARA LA EMPRESA AGROPECUARIA" u="1"/>
        <s v="COMPONENTES DE COSTOS EN LA AGROEMPRESA" u="1"/>
        <s v="DIRECCION Y TRANSMISION DE LA BICICLETA" u="1"/>
        <s v="ACONDICIONAMIENTO DE AMBIENTE PROTEGIDO PARA CULTIVAR FRESA ORGANICA" u="1"/>
        <s v="CONSTRUCCIÓN DE UN PROTOTIPO CON TALLA EN 3D POR MEDIO DEL CNC ROUTER" u="1"/>
        <s v="ESTRATEGIAS PARA LA PREVENCIÓN Y ABORDAJE DE CONDUCTAS INADECUADAS EN LA NIÑEZ" u="1"/>
        <s v="ASESOR (A) DE VENTAS DEL SECTOR GRÁFICO" u="1"/>
        <s v="MONTAJE Y DECORADO DE PLATILLOS" u="1"/>
        <s v="CRITERIOS TÉCNICOS PARA LA SELECCIÓN DE FORMATOS Y CODECS DE VIDEO" u="1"/>
        <s v="CONTROL DE INVENTARIOS EN MATERIAS PRIMAS PARA MATERIALES DE CONSTRUCCION" u="1"/>
        <s v="FUNDAMENTOS PARA LA FABRICACIÓN DE HORNOS PARA USO EN TRATAMIIENTOS TERMICOS DE TEMPLE Y REVENIDO" u="1"/>
        <s v="DISEÑO Y GESTION DE UN PROYECTO PRODUCTIVO" u="1"/>
        <s v="ELEMENTOS DE MERCADEO QUE PERMITEN DAR CONOCER LOS PRODUCTOS Y/O SERVICIOS" u="1"/>
        <s v="PRÁCTICAS PARA EL CULTIVO Y MANEJO DE ORQUÍDEAS." u="1"/>
        <s v="SUPERVISOR (A) DE PRODUCCIÓN" u="1"/>
        <s v="PRINCIPIOS BÁSICOS   DEL DIBUJO TÉCNICO APLICADO A CALDERERÍA INDUSTRIAL PALMATICA." u="1"/>
        <s v="INSTALACIÓN DE SISTEMAS DE AIRE ACONDICIONADO DOMÉSTICO/RESIDENCIAL" u="1"/>
        <s v="FUNDAMENTOS DE NUTRICIÓN EN EL CULTIVO DE CAFÉ" u="1"/>
        <s v="TÉCNICAS DE VENTAS Y ATENCIÓN AL CLIENTE EN LAS PYMES" u="1"/>
        <s v="ANÁLISIS DE CONCEPTOS ELECTRÓNICOS BÁSICOS Y MANEJO DE DISPOSITIVOS ELECTRÓNICOS SENSIBLES" u="1"/>
        <s v="CIRCUITOS ELECTRICOS (VEINSA)" u="1"/>
        <s v="ELABORACIÓN DE PRODUCTOS BATIDOS DECORADOS." u="1"/>
        <s v="IMPORTANCIA DEL JUEGO PARA EL DESARROLLO INTEGRAL DE LA PERSONA MENOR DE EDAD" u="1"/>
        <s v="TECNICAS DE PROPAGACIÓN VEGETATIVA EN SUCULENTAS" u="1"/>
        <s v="USO DE MICROORGANISMOS DE MONTAÑA EN ABONOS ORGÁNICOS" u="1"/>
        <s v="SELECCIÓN DEL ASPERSOR PARA UN SISTEMA DE RIEGO POR ASPERSIÓN" u="1"/>
        <s v="MANEJO DE RESIDUOS EN TALLERES AUTOMOTRICES" u="1"/>
        <s v="INSTRUIR EN EL ESTABLECIMIENTO DE PRACTICOS DE CONSERVACIÓN DE SUELOS" u="1"/>
        <s v="MICROORGANISMOS BENÉFICOS PARA AUMENTAR RENDIMIENTOS EN PRODUCCIÓN ORGÁNICA" u="1"/>
        <s v="CUIDADOS EN LA OPERACIÓN DE LA MINI EXCAVADORA" u="1"/>
        <s v="REVISION DOCUMENTAL PARA CERTIFICACIÓN EN HACCP" u="1"/>
        <s v="CONTROL DE LA ESCORRENTÍA SUPERFICIAL EN EL CULTIVO DE CAFÉ." u="1"/>
        <s v="MANEJO DE LA NUTRICIÓN EN BOVINOS" u="1"/>
        <s v="ELEMENTOS DE MERCADEO EN LA  EMPRESA AGROPECUARIA" u="1"/>
        <s v="PRODUCCION DE BIOGAS" u="1"/>
        <s v="TIPOS DE CORTES PARA LA CONFORMACIÓN DE ARCOS EN BAMBÚ" u="1"/>
        <s v="CONTROL DE PLAGAS PARA LA INDUSTRIA ALIMENTARIA" u="1"/>
        <s v="ASESORÍA EN CONFECCIÓN DE PANTALETAS" u="1"/>
        <s v="USO DE CONCEPTOS DE MERCADEO BÁSICO Y REDES SOCIALES." u="1"/>
        <s v="APOYOS EN LA MOVILIDAD Y TRASLADOS DE LA POBLACIÓN ADULTA MAYOR" u="1"/>
        <s v="PLAN DE LIMPIEZA Y DESINFECCIÓN PARA CARNICERÍAS" u="1"/>
        <s v="TÉCNICAS DE DECORACIÓN EN UÑAS ARTIFICIALES" u="1"/>
        <s v="ASPECTOS DE LA PREPARACIÓN DE ABONOS ORGÁNICOS" u="1"/>
        <s v="ELABORACIÓN DE PRODUCTOS A BASE DE HARINA DE YUCA" u="1"/>
        <s v="MONTAJE Y DECORACIÓN DE PLATILLOS CON  PRODUCTOS LOCALES" u="1"/>
        <s v="REDUCCIÓN DE HUELLA DE CARBONO EN EL SECTOR AGROPECUARIO" u="1"/>
        <s v="FUNDAMENTOS DE LA TEORÍA DEL COLOR Y SU RELACIÓN CON EL CONCEPTO DE VOLUMEN ,SEGUN LUZ Y SOMBRA" u="1"/>
        <s v="ADMINISTRACION AGROPECUARIA" u="1"/>
        <s v="ESTRATEGIAS DE SUPLEMENTACIÓN EN GANADO LECHERO" u="1"/>
        <s v="ASPECTOS DE MERCADEO DE UN PERFIL DE PROYECTO PECUARIO" u="1"/>
        <s v="USO DEL TROMPO O TUPÍ PARA LA PRODUCCIÓN DE MUEBLES" u="1"/>
        <s v="CONTROL BIOLÓGICO Y CALIDAD DE BIOINSUMOS EN CULTIVOS ORGÁNICOS" u="1"/>
        <s v="PRINCIPIOS BÁSICOS DE SOLDADURA SMAW- ASADA SALAS" u="1"/>
        <s v="TENDENCIAS EN PRODUCTOS PREPARADOS DE RES,  CERDO Y POLLO" u="1"/>
        <s v="ASESORÍA ACABADO Y CONFECCIÓN DE TRAJES DE BAÑO" u="1"/>
        <s v="HERRAMIENTAS Y FUNCIONES DE EXCEL PARA LA GESTIÓN EMPRESARIAL." u="1"/>
        <s v="PRODUCCIÓN DE LOMBRICOMPOST" u="1"/>
        <s v="UTILIZACIÓN DE LA CALCULADORA DE BALANCE HÍDRICO DE AYA" u="1"/>
        <s v="MANEJO DE LA NUTRICIÓN EN BOVINOS DE ENGORDE." u="1"/>
        <s v="PERSPECTIVA LINEAL Y ATMOSFÉRICA EN DISEÑOS SOBRE PIEZAS DE JÍCARAS CALADAS" u="1"/>
        <s v="APLICACIÓN DE CONCEPTOS TÉCNICOS BÁSICOS PARA EL DIBUJO EN ELEMENTOS MECÁNICOS." u="1"/>
        <s v="PRECIO DE VENTA ÓPTIMO Y PUNTO DE EQUILIBRIO EN UNA MIPYME." u="1"/>
        <s v="INTERPRETACIÓN AMBIENTAL EN SENDEROS NATURALES." u="1"/>
        <s v="DISTRIBUCION DE EQUIPO DE RIEGO Y FERTIRRIEGO" u="1"/>
        <s v="ASESORÍA EN TRAZO Y CONFECCIÓN DE SACO SASTRE PARA HOMBRE." u="1"/>
        <s v="DESARROLLAR COMPETENCIAS EN EL TALENTO HUMANO." u="1"/>
        <s v="ADECUADO DESARROLLO DE CRÍAS CAPRINAS" u="1"/>
        <s v="TRAMITOLOGÍA PARA LA INSCRIPCIÓN DE MARCA DE EMPRESAS AGROPECUARIAS" u="1"/>
        <s v="ELEMENTOS BÁSICOS DEL DISEÑO APLICADO SOBRE ARTÍCULOS DE JÍCARO" u="1"/>
        <s v="ELEMENTOS ORGANIZACIONALES DE LA AGROEMPRESA" u="1"/>
        <s v="AJUSTES DE DESCARGA DE GOTEROS EN SISTEMA DE REIGO A BAJA PRESIÓN" u="1"/>
        <s v="RIEGO A BAJA PRESION" u="1"/>
        <s v="ASPECTOS ORGANIZACIONALES EN LA EMPRESA AGROPECUARIA" u="1"/>
        <s v="ANÁLISIS DIMENSIONAL DIGITAL PARA GUÍAS QUIRÚRGICAS IMPRESAS EN 3D." u="1"/>
        <s v="REGISTRO DE MARCA DE UNA PYMES" u="1"/>
        <s v="HERRAMIENTAS DE PLANIFICACION EN LA AGROEMPRESA" u="1"/>
        <s v="ANÁLISIS DE LA GESTIÓN DE RIESGOS LABORALES" u="1"/>
        <s v="ASESORÍA EN TRAZO DE  ROPA DEPORTIVA" u="1"/>
        <s v="PLAGUICIDAS AGRICOLAS" u="1"/>
        <s v="ELABORACIÓN DE PASTAS ITALIANAS." u="1"/>
        <s v="RUTINA DE ORDEÑO Y MANEJO DE LOS REMANENTES." u="1"/>
        <s v="DIBUJOS DE PAISAJES Y BODEGONES CON TÉCNICA DE CLAROSCURO" u="1"/>
        <s v="TENDENCIAS EN PRODUCTOS PREPARADOS DE RES-  CERDO Y POLLO" u="1"/>
        <s v="ASESORÍA EN CONFECCIÓN DE SACO DE DAMA." u="1"/>
        <s v="ANÁLISIS E INTERPRETACIÓN DE DATOS CON EXCEL PARA LA CREACIÓN DE INFORMES EMPRESARIALES" u="1"/>
        <s v="TURISMO CULTURAL  DE COSTA RICA" u="1"/>
        <s v="IDENTIFICACIÓN DE PLANTAS HOSPEDERAS DE MARIPOSAS" u="1"/>
        <s v="MANEJO DE PLAGAS Y ENFERMEDADES EN EL CULTIVO DE AGUACATE" u="1"/>
        <s v="SERVICIO A LA CLIENTELA POR MEDIOS DIGITALES" u="1"/>
        <s v="ESTIMACIÓN SOBRE REGISTROS DE FINCA Y ECONÓMICOS EN LA PRODUCCIÓN CAFETALERA" u="1"/>
        <s v="ESTRATEGIAS DE DISEÑO DE ENCADENAMIENTOS EN EMPRESAS AGRO-ECO PRODUCTIVO" u="1"/>
        <s v="IDENTIFICACIÓN DE ESPECIES FORESTALES EN BOSQUE NATURAL." u="1"/>
        <s v="ELABORAR LISTA DE MATERIALES DE LOS SISTEMAS DE AGUA POTABLE Y RESIDUALES DE PLATAFORMAS FLOTANTES." u="1"/>
        <s v="COSTOS DE PRODUCCIÓN EN LA EMPRESA AGRÍCOLA" u="1"/>
        <s v="ABONOS ORGANICOS" u="1"/>
        <s v="SERVICIO AL CLIENTE PARA RESTAURANTES" u="1"/>
        <s v="ELABORACIÓN DE PRODUCTOS LÁCTEOS A PARTIR DE LECHE DE BÚFALA" u="1"/>
        <s v="MANEJO NUTRICIONAL Y SANITARIO DE GANADO DE ENGORDE ESTABULADO" u="1"/>
        <s v="EXCEL APLICADO A LA GESTIÓN DE LA EMPRESA" u="1"/>
        <s v="MEJORAS EN LA PREMEZCLA PARA GALLETA CHOCOCHIPS" u="1"/>
        <s v="FOTÓGRAFO/A" u="1"/>
        <s v="MANEJO DE MINERALES EN LA ALIMENTACIÓN DE BOVINOS" u="1"/>
        <s v="MODIFICACIÓN DE PATRONES PARA PRENDAS DE VESTIR DE NIÑA." u="1"/>
        <s v="BIOINSUMOS PARA LA PRODUCCIÓN DE CACAO SOSTENIBLE" u="1"/>
        <s v="TRATAMIENTOS PREGERMINATIVOS EN SEMILLAS FORESTALES" u="1"/>
        <s v="SIMBOLOGÍA DE LA SOLDADURA EN EL DISEÑO DE ELEMENTOS PARA PUENTES." u="1"/>
        <s v="INGLES INTERMEDIO I" u="1"/>
        <s v="EJECUCION DE UN TOUR NOCTURNO DE AVISTAMIENTO DE TORTUGAS Y SENDERISMO" u="1"/>
        <s v="ESTABLECIMIENTO DE UNA BIOFÁBRICA PARA EL COLEGIO TÉCNICO AGROPECUARIO DE PACAYAS" u="1"/>
        <s v="MANEJO DE REGISTROS Y PRODUCCION DE PRODUCTOS LÁCTEOS" u="1"/>
        <s v="ANÁLISIS DEL CONTEXTO EN PROYECTOS AGRO-PRODUCTIVOS" u="1"/>
        <s v="LUBRICADOR  LLANTERO" u="1"/>
        <s v="IMPORTANCIA DE LAS BUENAS PRÁCTICAS DE MANUFACTURA EN LA PRODUCCIÓN DE ALIMENTOS" u="1"/>
        <s v="MÉTODOS DE MEJORA CONTINUA EN PROCESOS Y GESTIÓN DE RECURSOS EN UNA PLANTA DE TUBÉRCULOS Y MUSÁCEAS" u="1"/>
        <s v="ASPECTOS FINANCIEROS DE UN PERFIL DE PROYECTO AGRÍCOLA" u="1"/>
        <s v="GESTIONES LEGALES PARA FORMALIZAR UNA EMPRESA EN COSTA RICA" u="1"/>
        <s v="MANEJO DE LA FACTURACIÓN ELECTRÓNICA EN LA EMPRESA AGROPECUARIA" u="1"/>
        <s v="TÉCNICAS DE PINTURA" u="1"/>
        <s v="MANTENIMIENTO DE UN JARDÍN AGRO TURÍSTICO" u="1"/>
        <s v="LEGISLACION PARA LAS ACTIVIDADES TURISTICAS" u="1"/>
        <s v="HERRAMIENTAS DE PLANEAMIENTO ESTRATÉGICO EN LA EMPRESA AGROPECUARIA" u="1"/>
        <s v="CONTROL Y EVALUACIÓN DE ACTIVIDADES EN LA PRODUCCIÓN DE CAFÉ" u="1"/>
        <s v="CONOCIMIENTO DE EXCEL PARA PRESUPUESTOS SENCILLOS" u="1"/>
        <s v="BIOLES PARA CAFE Y FRUTA" u="1"/>
        <s v="PROYECCIÓN DE LA PLANIFICACIÓN EN LA EMPRESA AGROPECUARIA" u="1"/>
        <s v="IMPRESIÓN 3D DE OBJETOS MECÁNICOS PARA LA REPARACIÓN DE COMPONENTES AUTOMOVILÍSTICOS" u="1"/>
        <s v="TÉCNICAS DE ACABADOS EN LOS CORTES BOB Y PIXIE" u="1"/>
        <s v="HERRAMIENTAS PARA UNA GESTIÓN EMPRESARIAL Y DE TALENTO HUMANO EFECTIVAS" u="1"/>
        <s v="MECANICO/A DE PRECISION CON MAQUINAS CONVENCIONALES" u="1"/>
        <s v=": MANEJO HORTÍCOLA EN AMBIENTE CONTROLADO." u="1"/>
        <s v="TEÑIDO DE TEXTILES Y ALAMBRADOS PARA BISUTERÍA" u="1"/>
        <s v="UTILIZACIÓN DE BIOMASA DE PIÑA ORGÁNICA EN LA CONFECCIÓN DE ARTÍCULOS TEXTILES" u="1"/>
        <s v="ASPECTOS ORGANIZATIVOS PARA UN PERFIL DE PROYECTO AGRÍCOLA" u="1"/>
        <s v="ELABORACION DE ABONOS E INSUMOS ORGANICOS PARA EL CULTIVO DE HORTALIZAS" u="1"/>
        <s v="TÉCNICAS DE AFILADO CON ESMERIL Y PIEDRAS DE ASENTAR" u="1"/>
        <s v="FUNDAMENTOS TEÓRICOS Y PRÁCTICOS PARA DISEÑO DE PROTOTIPOS ARTESANALES" u="1"/>
        <s v="MANIPULAR ADECUADAMENTE BOMBA PARA AGUA DE COMBUSTIÓN INTERNA" u="1"/>
        <s v="EMPLEO DE CONCEPTOS BÁSICOS EN SERVICIO A LA CLIENTELA Y VENTAS" u="1"/>
        <s v="PROGRAMA 5¿S EN TALLER" u="1"/>
        <s v="ESTRUCTURA DE COSTOS EN LA EMPRESA AGRÍCOLA" u="1"/>
        <s v="IDENTIFICACIÓN DE ÁRBOLES FORESTALES EN SENDEROS." u="1"/>
        <s v="PANES INTERNACIONALES CON MASA MADRE" u="1"/>
        <s v="INTERPRETACIÓN DE PLANOS MECÁNICOS BASADOS EN CONCEPTOS DE INTERPRETACIÓN GD&amp;T" u="1"/>
        <s v="REPARACION DEL SISTEMA DE SUSPENSION Y DIRECCION DEL VEHICULO" u="1"/>
        <s v="REGISTRO DE ACTIVIDADES EN LA EMPRESA AGROPECUARIA" u="1"/>
        <s v="DETERMINACION DE CONTROLES DE PROCESO MEDIANTE PCC" u="1"/>
        <s v="OBLIGACIONES TRIBUTARIAS PARA NEGOCIOS DE COMIDAS RÁPIDAS" u="1"/>
        <s v="MANEJO DE PLAGAS, NUTRICIÓN Y ASPECTOS GENERALES DE LA PRODUCCIÓN ORGÁNICA DE HORTALIZAS" u="1"/>
        <s v="MANIPULACION DE IMAGENES CON ILUSTRADOR" u="1"/>
        <s v="FUNDAMENTOS TEÓRICOS PARA LA PREPARACIÓN DE FONDOS Y SALSAS MADRES." u="1"/>
        <s v="PRÁCTICAS PARA LA MEJORA DE LA ZOOCRIA DE MARIPOSAS PARA EXHIBICIÓN." u="1"/>
        <s v="CALCULO DE VOLUMEN DEL TANQUE DE ALMACENAMIENTO" u="1"/>
        <s v="FORMACIÓN DE RESERVORIO PARA LA CAPTACIÓN DE AGUA SUPERFICIAL" u="1"/>
        <s v="GUIA DE TURISTAS LOCAL" u="1"/>
        <s v="FORMALIZACIÓN DE UNA EMPRESA COSTARRICENSE" u="1"/>
        <s v="ACABADOS PARA TALLA Y ENMARCADO EN MADERA CON MÁQUINAS Y MANUALES" u="1"/>
        <s v="FABRICACIÒN DE LA BOMBA DE ARIETE UNIVERSAL" u="1"/>
        <s v="MONTAJE Y DECORACION DE PLATILLOS CULINARIOS" u="1"/>
        <s v="ELEMENTOS PARA DISMINUIR LA EROSIÓN DEL SUELO EN CAFÉ." u="1"/>
        <s v="MANEJO DE TERNERAS DE REEMPLAZO." u="1"/>
        <s v="ELABORACIÓN DE OLLA DE CARNE AL ESTILO POCOCÍ." u="1"/>
        <s v="ASESORÍA EN CONFECCIÓN DE PANTALONES DE PLAYA" u="1"/>
        <s v="GENERALIDADES DE LA TÉCNICA DE INSEMINACION ARTIFICIAL EN BOVINOS." u="1"/>
        <s v="CONTROL DE LAS ACTIVIDADES EN LA EMPRESA AGROPECUARIA" u="1"/>
        <s v="HERRAMIENTAS PARA LA COMERCIALIZACION EN ORGANIZACIONES RURALES" u="1"/>
        <s v="SAC Y VENTAS PARA INDUSTRIA ALIMENTARIA ARTESANAL" u="1"/>
        <s v="INTERPRETACION DE LA INFORMACION FINANCIERA" u="1"/>
        <s v="PROTOCOLO DE INSEMINACIÓN ARTIFICIAL COMO HERRAMIENTA PARA MEJORAMIENTO GENÉTICO" u="1"/>
        <s v="FACTORES TECNICOS DE ESTRUCTURAS PARA LA PRODUCCIÓN HOTÍCOLA EN AMBIENTE PROTEGIDO" u="1"/>
        <s v="ZOOCRÍA DE ESPECIES DE MARIPOSAS DE LOS GÉNEROS MARPESIA, MEMPHIS, HELICONIUS EN CAUTIVERIO." u="1"/>
        <s v="ASPECTOS TRIBUTARIOS DE LA AGROEMPRESA." u="1"/>
        <s v="PRODUCCIÓN DE INSUMOS ORGÁNICOS EN BASE A EXCRETAS ANIMALES" u="1"/>
        <s v="CÁLCULO DE PRECIO DE VENTA PARA LOS PRODUCTOS QUE FABRICA" u="1"/>
        <s v="UÑAS ARTIFICIALES DE RESINA" u="1"/>
        <s v="EMPLEO DEL MERCADEO PARA DAR A CONOCER LOS SERVICIOS DE LA EMPRESA" u="1"/>
        <s v="ANÁLISIS DE CONCEPTOS ELECTROMECÁNICOS BÁSICOS Y MANEJO DE DISPOSITIVOS ELECTRÓNICOS" u="1"/>
        <s v="DISTRIBUCIÓN DE TUBERIA PVC Y PE  PARA LA CONDUCCION DE AGUA A ABREVADEROS Y EQUIPO DE RIEGO" u="1"/>
        <s v="ASPECTOS FINANCIEROS PARA UNA EMPRESA AGROPECUARIA" u="1"/>
        <s v="CONFECCIÓN DE CORTINAS PARA COCINA Y SALA" u="1"/>
        <s v="EDICIÓN- IMPRESIÓN Y REVISIÓN DE POSITIVOS SERIGRÁFICOS." u="1"/>
        <s v="NUTRICIÓN DEL GANADO Y MANEJO DE LOS FORRAJES" u="1"/>
        <s v="PRACTICAS EN MANEJO SANITARIO DEL GANADO OVINO" u="1"/>
        <s v="MANEJO DEL CONFLICTO EN EL SERVICIO A LA CLIENTELA" u="1"/>
        <s v="EVALUACIÓN PARA LA VIABILIDAD EN EL ESTABLECIMIENTO DE RIEGO POR GOTEO A UN CULTIVO DE CEBOLLA" u="1"/>
        <s v="ILUSTRADOR/A DE MODAS" u="1"/>
        <s v="PRODUCCION DE HORTALIZAS ORGANICAS" u="1"/>
        <s v="ELABORACION DE INSUMOS ORGÁNICOS" u="1"/>
        <s v="ESTIMACION DE NECESIDADES DE FORRAJE PARA EL ENGORDE DE BOVINOS" u="1"/>
        <s v="ASESORÍA EN TRAZO Y CONFECCIÓN DE TRAJE DE BAÑO" u="1"/>
        <s v="ASPECTOS ORGANIZACIONALES PARA LA SOCIEDAD DE USUARIOS DEL AGUA" u="1"/>
        <s v="PODA DE SANEAMIENTO Y FERTILIZACIÓN EN CÍTRICOS" u="1"/>
        <s v="COMERCIALIZACIÓN Y VENTA PRODUCTOS" u="1"/>
        <s v="ASESORÍA EN TRAZO Y ESCALONADO DE GABACHA" u="1"/>
        <s v="SERVICIO AL CLIENTE EN LA EMPRESA AGROPECUARIA" u="1"/>
        <s v="HERRAMIENTAS BÁSICAS DE MERCADEO Y USO DE REDES SOCIALES." u="1"/>
        <s v="MONTAJE Y ESTANDARIZACIÓN DEL MENÚ" u="1"/>
        <s v="DESARROLLO DE PRODUCTOS ARTESANALES CON PAPEL MACHE" u="1"/>
        <s v="MANEJO FITOSANITARIO DEL CULTIVO DE CACAO" u="1"/>
        <s v="DECORACIÓN DE UÑAS CON DISEÑOS ANIMADOS Y MICRO PINTURA" u="1"/>
        <s v="SERVICIO A LA CLIENTELA BÁSICO" u="1"/>
        <s v="TIK TOK LA NUEVA FORMA DE MERCADEAR" u="1"/>
        <s v="REGULACIÓN DE UN SISTEMA DE BOMBEO PARA SANDÍA Y MELÓN" u="1"/>
        <s v="SALUD OCUPACIONAL BASICA" u="1"/>
        <s v="ESCANEO 3D DE OBJETOS ARQUITECTURALES Y DE COMPONENTES ESTRUCTURALES." u="1"/>
        <s v="IMPLEMENTACIÓN DE LA TÉCNICA HIDROPÓNICA EN LA PRODUCCIÓN DE HORTALIZAS" u="1"/>
        <s v="APNEISMO PARA ACUICULTORES DEL GOLFO DE NICOYA" u="1"/>
        <s v="ACTUALIZACIÓN EN INDESING PARA IMPRESIÓN DIGITAL." u="1"/>
        <s v="SISTEMA DE REGISTROS CONTABLES EN LA EMPRESA AGRÍCOLA" u="1"/>
        <s v="EXCEL PARA LA MANIPULACIÓN Y ANÁLISIS DE DATOS." u="1"/>
        <s v="TÉCNICAS DE ELABORACIÓN Y CONSERVACIÓN DE UN CONCENTRADO DE SALSA PICANTE" u="1"/>
        <s v="CONFECCIONADOR/A DE UNIFORMES ESCOLARES Y COLEGIALES" u="1"/>
        <s v="ASISTENTE EN CONTRATACION ADMINISTRATIVA" u="1"/>
        <s v="ELECTRICIDAD" u="1"/>
        <s v="PATRONAJE Y CONFECCIÓN DE PANTALÓN IMPERMEABLE" u="1"/>
        <s v="MEJORAS EN EL PROCESO DE LA PRODUCCIÓN DE LECHE" u="1"/>
        <s v="PRÁCTICAS PARA EL TRASPLANTE Y  PROPAGACIÓN DE ORQUÍDEAS" u="1"/>
        <s v="MODELADO 3D DE PRODUCTOS ARTESANALES EN MADERA" u="1"/>
        <s v="ANÁLISIS DE REQUISITOS PARA UN EMPRENDIMIENTO AGRÍCOLA" u="1"/>
        <s v="TORNEADO MECANICO" u="1"/>
        <s v="PROGRAMACIÓN Y OPERACIÓN DE TORNO CNC MARCA EMCO." u="1"/>
        <s v="ASPECTO ECONÓMICO  FINANCIERO DE UN PERFIL DE PROYECTO AGRÍCOLA" u="1"/>
        <s v="BIOINSUMOS EN LA PRODUCCIÓN ORGÁNICA DE CAFÉ" u="1"/>
        <s v="FUNCIONES DE LA COMISIONES DE SALUD OCUPACIONAL- SEGÚN REGULAMENTO" u="1"/>
        <s v="MANEJO DE COLORES E INFUSIONES PARA TÉCNICAS DE MANCHAS Y VOLÚMENES CON ACUARELAS" u="1"/>
        <s v="CONTROL BIOLÓGICO DE ENFERMEDADES EN LA PRODUCCIÓN ORGÁNICA DE PLANTAS MEDICINALES Y AGUCATE" u="1"/>
        <s v="SOLDADOR/A INDUSTRIAL" u="1"/>
        <s v="OPERACIÓN  DE MONTACARGAS A GAS." u="1"/>
        <s v="ESTRATEGIAS DE MERCADO EN LA EMPRESA AGRÍCOLA" u="1"/>
        <s v="MEJORAMIENTO EN DISEÑO Y TRAZADO DE SENDEROS EN BOSQUE NATURAL." u="1"/>
        <s v="SOLDADURA CON OXIACETILENO" u="1"/>
        <s v="BUENAS PRÁCTICAS AGRÍCOLAS EN LA PRODUCCIÓN DE SUCULENTAS" u="1"/>
        <s v="CONFIGURACIÓN DEL CNC LÁSER PARA PREPARACIÓN DE PIEZAS EN MADERA" u="1"/>
        <s v="TEXTURAS Y ACABADOS PARA DIFERENTES SUPERFICIES ARTESANALES" u="1"/>
        <s v="CONTROLES  ANTES- DURANTE Y DESPUES DEL PROCESO PRODUCTIVO DE ALIMENTOS" u="1"/>
        <s v="DECORACIONES PARA BILLETERAS CON TÉCNICA DE REPUJADO" u="1"/>
        <s v="CONFECCIÓN DE RESERVORIA PARA AGUA EN VERANO" u="1"/>
        <s v="ESTANDARIZACION DE FICHAS TECNICAS" u="1"/>
        <s v="COSTOS DE PRODUCCIÓN PARA EMPRESAS DEDICADAS A LA ELABORACIÓN DE ALIMENTOS" u="1"/>
        <s v=" CUIDADOS EN LA OPERACIÓN DE LA MINI EXCAVADORA" u="1"/>
        <s v="ASESORIA EN TRAZO Y CONFECCIÓN CUELLO SASTRE" u="1"/>
        <s v="PRODUCTOS DECORADOS UTILIZANDO NUEVAS NUEVAS TENDENCIAS." u="1"/>
        <s v="INSUMOS ORGÁNICOS PARA LA PRODUCCIÓN AGRICOLA" u="1"/>
        <s v="PRINCIPIOS BÁSICOS DE SOLDADURA SMAW- CAI" u="1"/>
        <s v="CORTES DE CABELLO CORTO Y LARGO PARA DAMA SEGÚN TENDENCIAS DE LA MODA" u="1"/>
        <s v="ASESORÍA EN TRAZO Y CONFECCIÓN DE PRENDAS ÍNTIMAS DE CABALLERO" u="1"/>
        <s v="SUSTRATOS EN  HORTALIZAS BAJO AMBIENTE PROTEGIDO" u="1"/>
        <s v="PROGRAMACIÓN DE PARÁMETROS DE ENSAYO EN MÁQUINAS DE TENSIÓN Y DUREZA" u="1"/>
        <s v="CONSTRUCCION DE SECADOR SOLAR" u="1"/>
        <s v="UTILIZACIÓN DEL EQUIPO DE RIEGO POR ASPERSIÓN PARA PASTO DE CORTA Y CAÑA" u="1"/>
        <s v="COCTELERIA CON BASE EN FRUTAS" u="1"/>
        <s v="APLICACION DE PROCEDIMIENTOS BASICOS DE MANTENIMIENTO PREVENTIVO EN MOTORES FUERA DE BORDA DE 2 Y 4" u="1"/>
        <s v="DISEÑO PARA BISUTERÍA CON ELEMENTOS CONCEPTUALES" u="1"/>
        <s v="HERRAMIENTAS BÁSICAS DE EXCEL PARA LA OPTIMIZACIÓN DE PROCESOS" u="1"/>
        <s v="USO DE PLATAFORMAS DEL MINAE Y SINIT PARA EL MANEJO DEL RECURSO HÍDRICO DEL ACUEDUCTO." u="1"/>
        <s v="GESTION DE PRODUCCION TEXTIL E INDUMENTARIA PARA MIPYMES" u="1"/>
        <s v="MANEJO SANITARIO DEL HATO OVINO" u="1"/>
        <s v="RIEGO A BAJA PRESIÓN PARA SANDÍA" u="1"/>
        <s v="ESTANDARIZACIÓN DE LA SECUENCIA EN EL SERVICIO" u="1"/>
        <s v="PRINCIPIOS BÁSICOS DE TRATAMIENTO DE AGUA  RESIDUAL DE TIPO SECUNDARIO" u="1"/>
        <s v="COLOCACION DE EQUIPO DE RIEGO" u="1"/>
        <s v="ACABADOS DECORATIVOS CON MATERIALES DOMÉSTICOS- INDUSTRIALES Y PINTURA EN DIFERENTES SUPERFICIES" u="1"/>
        <s v="SERVICIO DE ALIMENTOS Y BEBIDAS A LA MESA." u="1"/>
        <s v="FABRICACIÓN DE PRODUCTOS LÁCTEOS PASTEURIZADOS." u="1"/>
        <s v="PRODUCCIÓN DE DISEÑOS, PLANOS O BIDIMENSIONAL SEGÚN CLASIFICACIÓN Y TIPOLOGÍA DE BOLSOS" u="1"/>
        <s v="PRODUCCIÓN DE DISEÑOS- PLANOS O BIDIMENSIONAL SEGÚN CLASIFICACIÓN Y TIPOLOGÍA DE BOLSOS" u="1"/>
        <s v="OBLIGACIONES TRIBUTARIAS EN LA EMPRESA AGROPECUARIA" u="1"/>
        <s v="ASESORÍA CONFECCIÓN DE PRENDAS INFANTILES" u="1"/>
        <s v="ELABORACION DE GALLETAS PARA DECORAR" u="1"/>
        <s v="PRINCIPIOS BASICOS DE ALAMBRISMO" u="1"/>
        <s v="USO Y CONFIGURACIÓN DE LA IMPRESORA 3D PARA JOYERÍA" u="1"/>
        <s v="MANEJO Y CONTROL DE LAS BUENAS PRÁCTICAS DE MANUFACTURA PARA SERVICIOS DE RESTAURANTES." u="1"/>
        <s v="EMPLEO DE MERCADEO BÁSICO Y USO DE REDES SOCIALES" u="1"/>
        <s v="CÁLCULO DE TIEMPOS PARA ÓPTIMA FIJACIÓN DE PRECIO DE VENTA Y MARGEN DE UTILIDAD." u="1"/>
        <s v="MONTAJE Y SERVICIO DEL BUFET" u="1"/>
        <s v="ETIQUETADO DE ALIMENTOS" u="1"/>
        <s v="ALIMENTACIÓN DE ABEJAS MELÍFERAS AFRICANIZADAS" u="1"/>
        <s v="PREVINIENDO Y CORRIGIENDO ERRORES DE PREPRENSA PARA SUBLIMACIÓN." u="1"/>
        <s v="IDENTIFICACIÓN DEL VEHÍCULO POR MEDIO DE EQUIPOS DE DIAGNÓSTICO" u="1"/>
        <s v="TIPS PARA IMPRIMIR EN SUBLIMACIÓN DE GRAN FORMATO PARA PIJAMAS Y PRENDAS INFANTILES." u="1"/>
        <s v="RECOMENDACIONES EN LA PRODUCCIÓN DE PLANTAS AROMÁTICAS" u="1"/>
        <s v="ESTIMACIÓN DEL BALANCE HÍDRICO DE UN ACUEDUCTO" u="1"/>
        <s v="MANEJO NUTRICIÓN Y DE LA ALIMENTACIÓN DEL GANADO" u="1"/>
        <s v="MANEJO SANITARIO DE COLMENAS DE ABEJAS AFRICANIZADAS" u="1"/>
        <s v="ASPECTOS DE COMERCIALIZACIÓN EN LA EMPRESA AGRÍCOLA" u="1"/>
        <s v="TÉCNICAS DE ESTRUCTURADO DE SOFÁ CASCO" u="1"/>
        <s v="ESTRATEGIAS Y APORTES GENERALES DEL PROGRAMA ASISTENCIA PARA LA NIÑEZ IMPARTIDO POR EL INA" u="1"/>
        <s v="COSTOS PRODUCTIVOS DE LA OPERACION DE UN MARIPOSARIO" u="1"/>
        <s v="MARKETING DE CONTENIDO Y VENTAS" u="1"/>
        <s v="MANTENIMIENTO PREVENTIVO DEL SISTEMA DE AIRE ACONDICIONADO DE LA MAQUINARIA AGRICOLA" u="1"/>
        <s v="INSPECTOR/A DE INOCUIDAD EN EMPRESAS MANUFACTURERAS DE ALIMENTOS" u="1"/>
        <s v="ASESORÍA EN CONFECCIÓN DE CENEFAS" u="1"/>
        <s v="ELABORACIÓN DE BIOCONTROLADORES DE MICROORGANISMOS BAJO SISTEMAS DE FERMENTACIÓN COMBINADA" u="1"/>
        <s v="ESWPECIES DE MARIPOSAS DE IMPORTANCIA COMERCIAL" u="1"/>
        <s v="PROBLEMAS, CAUSAS Y SOLUCIONES EN LA IMPRESIÓN POR SUBLIMACIÓN." u="1"/>
        <s v="PROCESO PARA LA OBTENCIÓN DEL CERTIFICADO BANDERA AZUL" u="1"/>
        <s v="MANUAL DE PUESTOS EN LA EMPRESA AGROPECUARIA." u="1"/>
        <s v="PROGRAMAS PRERREQUISITOS SEGÚN LA FDA" u="1"/>
        <s v="SELECCIÓN DE RAZAS Y COMPRA DE GANADO PARA ENGORDE Y DOBLE PROPÓSITO" u="1"/>
        <s v="ELECTRICISTA DE EDIFICACIONES" u="1"/>
        <s v="CONFECCIONADOR/A INDUSTRIAL DE VESTUARIO" u="1"/>
        <s v="FUNCIONES DE MIEMBROS DE JUNTA DIRECTIVA EN  LA ORGANIZACIÓN AGROPECUARIA" u="1"/>
        <s v="BRINDAR  UN SERVICIO DE EXCELENCIA A LA CLIENTELA" u="1"/>
        <s v="OPCIONES BÁSICAS DE EXCEL PARA EL CONTROL Y PROCESAMIENTO DE INFORMACIÓN" u="1"/>
        <s v="AJUSTES A UN SISTEMA DE PASTOREO ROTACIONAL" u="1"/>
        <s v="TRAZO DE PANTALÓN QUIRÚRGICO" u="1"/>
        <s v="BALANCE HÍDRICO EN FINCA PARA GANADO" u="1"/>
        <s v="MATRIZ DE COSTOS DE PRODUCCIÓN EN LA EMPRESA AGRÍCOLA" u="1"/>
        <s v="TENDENCIAS MODERNAS DE COCINA" u="1"/>
        <s v="INGLES BASICO" u="1"/>
        <s v=" DETERMINACIÓN DEL BALANCE HÍDRICO EN LA ZONA DE CABO VELAS- SANTA CRUZ- GUANACASTE" u="1"/>
        <s v="MÉTODOS PARA LA CRIANZA DE REINAS" u="1"/>
        <s v="CORRIGIENDO PROBLEMAS DE PREPRENSA PARA SUBLIMACIÓN." u="1"/>
        <s v="AFORO DE UNA FUENTE DE AGUA" u="1"/>
        <s v="CALIDAD EN LOS SERVICIOS TURISTICOS" u="1"/>
        <s v="COMUNICACIÓN DE MERCADEO A TRAVÉS DE REDES SOCIALES" u="1"/>
        <s v="ELABORACIÓN DE SALSAS, ADEREZOS Y FONDOS BÁSICOS" u="1"/>
        <s v="BASES PARA EL TAPIZADO DE ASIENTOS DE SILLAS SIN COSTURA" u="1"/>
        <s v="ELABORACIÓN DE SALSAS- ADEREZOS Y FONDOS BÁSICOS" u="1"/>
        <s v="CREACIÓN DE PRODUCTOS MULTICLIP CON ADOBE PREMIER" u="1"/>
        <s v="ASPECTOS DEL MERCADEO DE PRODUCTOS AGRÍCOLAS" u="1"/>
        <s v="DETERMINACIÓN DE COSTOS DE PRODUCCIÓN EN LA EMPRESA AGROPECUARIA" u="1"/>
        <s v="IMPLEMENTACIÓN DE PROTOCOLO DE BIOSEGURIDAD EN EXPLOTACIÓN AVICOLA DE PEQUEÑA ESCALA" u="1"/>
        <s v="TÉCNICAS MODERNAS DE ESMALTADO SEMIPERMANENTE- EFECTOS Y ACABADOS" u="1"/>
        <s v="CALCULO DE PRODUCCIÓN DE PURINES" u="1"/>
        <s v="ACONDICIONAMIENTO DE RESERVORIO PARA AGUA DE RIEGO" u="1"/>
        <s v="PEINADOS PARA EVENTOS ESPECIALES" u="1"/>
        <s v="ELABORACIÓN DE GUÍA PARA PERFILES DE PROYECTOS EN CADENAS DE VALOR AGRO-ECOTURÍSTICOS." u="1"/>
        <s v="RIEGO Y FERTIRRIEGO EN PRODUCCIÓN DE GUAYABA" u="1"/>
        <s v="FUNDAMENTOS DE CORROSIÓN- CONTROL Y SU PREVENCIÓN" u="1"/>
        <s v="PREPARACIÓN DE SUPERFICIE Y ACABADOS PARA MADERA Y DERIVADOS" u="1"/>
        <s v="TECNICA DE INSTALACIÓN DE EQUIPO DE RIEGO A BAJA PRESION" u="1"/>
        <s v="OPERADOR  U OPERADORA EN LA FABRICACION DE PRODUCTOS DE MADERA Y SUS DERIVADOS" u="1"/>
        <s v="ESTRATEGIAS PARA EL PROCESO DE DUELO EN PERSONAS ASISTENTES DE MENORES DE EDAD" u="1"/>
        <s v="TÉCNICAS DE DRENAJE LINFÁTICO FACIAL Y CORPORAL" u="1"/>
        <s v="CULTIVO DE PLANTAS HORTÍCOLAS" u="1"/>
        <s v="FUNDAMENTOS BÁSICOS DE CORTE CON EQUIPO OXI COMBUSTIBLE Y PLASMA PARA COOPELIBERIA" u="1"/>
        <s v="REGISTRO DE LAS TRANSACCIONES EN LA PRODUCCIÓN DE CAFÉ" u="1"/>
        <s v="PATRONISTA INDUSTRIAL DE PRENDAS DE VESTIR" u="1"/>
        <s v="REPARACION DE LAS ASISTENCIAS ELECTRONICAS EN EL MOTOR A GASOLINA" u="1"/>
        <s v="USO DE REGISTROS TÉCNICO ECONÓMICOS EN LA EMPRESA AGROPECUARIA" u="1"/>
        <s v="PASTAS HOJALDRADAS" u="1"/>
        <s v="ESTABLECIMIENTO DE SISTEMA DE RIEGO" u="1"/>
        <s v="FABRICACIÓN DE LÁMINAS PARA ENVASES DE VIDRIO EN INVENTOR PROFESIONAL." u="1"/>
        <s v="CORTES Y ENSAMBLADOS PARA ENMARCADO DE OBRAS" u="1"/>
        <s v="MANTENIMIENTO BÁSICO  EN MÁQUINA COVER STITCH INDUSTRIAL." u="1"/>
        <s v="HERRAMIENTAS INTERMEDIAS DE EXCEL PARA LA GESTIÓN ADMINISTRATIVA." u="1"/>
        <s v="AUXILIAR DE CONTABILIDAD" u="1"/>
        <s v="FUNDAMENTOS DE MERCADEO PARA EMPRESAS AGROPECUARIAS." u="1"/>
        <s v="DIBUJO TÉCNICO ASISTIDO POR COMPUTADORA PARA LA INDUSTRIA DEL MUEBLE" u="1"/>
        <s v="MANEJO Y SANIDAD EN EL HATO BOVINO." u="1"/>
        <s v="CÓMO MEJORAR LA SUBLIMACIÓN SOBRE PUNTO DE LYCRA." u="1"/>
        <s v="APLICACIÓN DE SISTEMAS DE INFORMACIÓN GEOGRAFICA EN LA ADMINISTRACIÓN DEL RECURSO HÍDRICO" u="1"/>
        <s v="ELABORACIÓN DE PRODUCTOS BÁSICOS DE PANIFICACIÓN CON HARINAS ALTERNATIVAS" u="1"/>
        <s v="CONTROL DE PLAGAS EN ÁRBOLES FORESTALES A NIVEL DE VIVERO." u="1"/>
        <s v="GESTIÓN DE ENCADENAMIENTOS AGRO-ECO PRODUCTIVOS" u="1"/>
        <s v="ELABORACIÓN DE SUSTRATOS EN ORNAMENTALES" u="1"/>
        <s v="ELABORACIÓN DE BIOINSUMOS PARA LA PRODUCCIÓN DE HORTALIZAS" u="1"/>
        <s v="NUTRICIÓN EN EL CULTIVO DE AGUACATE" u="1"/>
        <s v="CULTIVO DE HORTALIZAS HIDRPÓNICAS BAJO AMBIENTE PROTEGIDO" u="1"/>
        <s v="MANEJO DE LA BROZA DEL CAFÉ" u="1"/>
        <s v="MANEJO AGRONOMICO DEL CULTIVO DE PLATANO" u="1"/>
        <s v="EL PROCESO ADMINISTRATIVO APLICADO EN UNA EMPRESA MIPYME" u="1"/>
        <s v="DECORACION CON DIFERENTES LUSTRES" u="1"/>
        <s v="EXCEL LA MANIPULACIÓN DE DATOS EN LA EMPRESA." u="1"/>
        <s v="PRODUCCIÓN ORGÁNICA DE CULTIVO DE HORTALIZAS" u="1"/>
        <s v="ASESORÍA TÉCNICAS DE TRAZO PARA ROPA DE DORMIR" u="1"/>
        <s v="ELABORACIÓN DEL PLAN MAESTRO DE LIMPIEZA" u="1"/>
        <s v="MANEJO DE LA PODA EN EL CULTIVO DE CAFÉ Y AGUACATE" u="1"/>
        <s v="ASPECTOS DE LA FUNDICIÓN DE ALUMINIO" u="1"/>
        <s v="SERVICIO Y MANIPULACION DE ALIMENTOS EN BARES Y RESTAURANTES" u="1"/>
        <s v="ELABORACIÓN DE PRODUCTOS LÁCTEOS PASTEURIZADOS." u="1"/>
        <s v="FUNDAMENTOS AGRONÓMICOS EN LA PRODUCCIÓN DE CAFÉ" u="1"/>
        <s v="GESTIÓN DE RIESGOS MEDIANTE CONFORMACIÓN DE COMISIÓN SO" u="1"/>
        <s v="MECANICO/A INSTALADOR/A DE REFRIGERACION Y CLIMATIZACION" u="1"/>
        <s v="USO DE EQUIPO DE RIEGO PARA FERTILIZAR" u="1"/>
        <s v="MANEJO DE LA FERTILIZACIÓN Y ROTACIÓN DE LOS POTREROS" u="1"/>
        <s v="IMPLEMENTACIÓN DE LA TÉCNICA DE PRODUCCIÓN HIDROPÓNICA EN LA PRODUCCIÓN HORTÍCOLA." u="1"/>
        <s v="USO DE REGISTROS EN EXPLOTACIONES PECUARIAS" u="1"/>
        <s v="ASPECTOS ECONÓMICOS Y DE RENTABILIDAD EN LA EMPRESA AGRÍCOLA" u="1"/>
        <s v="ASESORÍA EN TRAZO DE PATRONES PARA COPAS DE LENCERÍA" u="1"/>
        <s v="GRAFICADO DE CONCEPTOS BÁSICOS DE DIBUJO TÉCNICO PARA AZUCARERA EL VIEJO S.A." u="1"/>
        <s v="ASESORÍA EN  TRAZO Y CONFECCIÓN PARA PANTALÓN, BOLSILLOS Y BLUSA PARA DAMA" u="1"/>
        <s v="MARKETING GENERAL Y DIGITAL  PARA INCREMENTO DE VENTAS" u="1"/>
        <s v="ELABORACIÓN DE ACTIVIDADES DIARIAS EN COCINA." u="1"/>
        <s v="FLORA HOSPEDERA PARA LA ZOOCRIA DE MARIPOSAS." u="1"/>
        <s v="GESTIÓN DE ACCIDENTES OCUPACIONALES MEDIANTE ACCIONES PRÁCTICAS" u="1"/>
        <s v="DESCRIBIR-  CONFORMAR  Y CONSTITUIR UNA EMPRESA EN C.R." u="1"/>
        <s v="MANEJO DE GERMINADORES EN UN VIVERO FORESTAL." u="1"/>
        <s v="TECNICA DE ASEPSIA PARA PROPAGACIÓN DE PLANTAS" u="1"/>
        <s v="PRINCIPIOS PARA LA GESTION DE LOS RECURSOS: AGUA Y AIRE" u="1"/>
        <s v="ASESORÍA DE TRAJES DE BAÑO DE UNA Y DOS PIEZAS" u="1"/>
        <s v="ACONDICIONAMIENTO EQUIPO DE RIEGO POR ASPERSIÓN" u="1"/>
        <s v="ACUAPONÍA DE TILAPIAS CON HIDROPONÍA EN BELLA VISTA DE GUÁPILES" u="1"/>
        <s v="APLICACION DE LA SEGURIDAD LABORAL EN OPERACIONES PORTUARIAS" u="1"/>
        <s v="FLUJO DE CAJA PARA EL CONTROL CONTABLE" u="1"/>
        <s v="USO ADECUADO DE REGISTROS PRODUCTIVOS Y FINANCIEROS EN ENGORDE DE NOVILLOS PARA CARNE." u="1"/>
        <s v="LOCUCIÓN Y COMUNICACIÓN" u="1"/>
        <s v="MATERIAS PRIMAS EN PANIFICADOS CON HARINAS ALTERNATIVAS Y PRODUCTOS KETO" u="1"/>
        <s v="ASPECTOS DEL PROCESO PRODUCTIVO EN GALLINA PONEDORA" u="1"/>
        <s v="ATENCIÓN Y ORIENTACIÓN DE HUÉSPEDES." u="1"/>
        <s v="CONCIENTIZACIÓN E IMPORTANCIA DE OFRECER UN SERVICIO AL CLIENTE INTERNO DE CALIDAD." u="1"/>
        <s v="PROTOCOLOS PARA MASAJE REDUCTIVO Y REAFIRMANTE" u="1"/>
        <s v="IDENTIFICACIÓN DE FLORA ASOCIADA A MARIPOSAS" u="1"/>
        <s v="AGRICULTURA ORGANICA" u="1"/>
        <s v="HERRAMIENTAS DEL PRESENTADOR GRÁFICO POWERPOINT" u="1"/>
        <s v="MODELADO 3D  BÁSICO DE ELEMENTOS DE SISTEMAS DE DESINFECCIÓN DE AGUA Y AIRE" u="1"/>
        <s v="AVICULTURA" u="1"/>
        <s v="ESTUDIO DE LA DEFECTOLOGÍA EN LA INSPECCIÓN DE PUENTES Y ESTRUCTURAS DE METAL." u="1"/>
        <s v="VARIABLES TÉCNICAS A CONTROLAR EN EL PROCESO DE IMPRESIÓN FLEXOGRÁFICA" u="1"/>
        <s v="ELEMENTOS PARA EL MANEJO DE LA MAQUINARIA AGRÍCOLA." u="1"/>
        <s v="BARTENDER Y SALONERO (A) PROFESIONAL" u="1"/>
        <s v="MANTENIMIENTO PREVENTIVO DE SISTEMAS DE AIRE ACONDICIONADO DOMESTICO/RESIDENCIAL" u="1"/>
        <s v="DIGITALIZACION DE NEGOCIOS EN REDES SOCIALES" u="1"/>
        <s v="MANEJO DE AGROQUIMICOS EN EL CULTIVO DE MUSACEAS" u="1"/>
        <s v="BEBIDAS A BASE DE CAFÉ." u="1"/>
        <s v="VALIDACIÓN DE PROCESOS PRODUCTIVOS EN PLANTA DE HONGOS OSTRA" u="1"/>
        <s v="ESTRUCTURA DE VENTAS EN LA EMPRESA AGRÍCOLA" u="1"/>
        <s v="CAPTACION DE AGUAS SUPERFICIALES" u="1"/>
        <s v="SUMINISTRO ADECUADO DEL AGUA EN LOS CULTIVOS" u="1"/>
        <s v="ETIQUETADO PARA PRODUCTOS DERIVADOS LACTEOS" u="1"/>
        <s v="LINEAMIENTOS DE INOCUIDAD APLICABLES EN LA INDUSTRIA ALIMENTARIA ANTE EL COVID-19" u="1"/>
        <s v="EDICIÓN DIGITAL AVANZADA CON ADOBE PREMIER" u="1"/>
        <s v="EL ÓLEO Y LAS VELADURAS" u="1"/>
        <s v="EMPLEO DE CONCEPTOS BÁSICOS EN VENTAS Y SERVICIO A LA CLIENTELA." u="1"/>
        <s v="ESTRATEGIAS DINÁMICAS PARA EL EMPRENDIMIENTO" u="1"/>
        <s v="PROPAGACIÓN VEGETATIVA" u="1"/>
        <s v="ASESORÍA EN  TRAZO Y CONFECCIÓN PARA PANTALÓN- BOLSILLOS Y BLUSA PARA DAMA" u="1"/>
        <s v="ESTETICISTA" u="1"/>
        <s v="CONFECCIONADOR/A DE PRENDAS PARA EL PERSONAL DE SECTOR SALUD" u="1"/>
        <s v="MANEJO DE REMANENTES PECUARIOS" u="1"/>
        <s v="RIEGO GOTEO PARA PLANTAS AROMATICAS" u="1"/>
        <s v="ADMINISTRACIÓN DE BODEGAS EMPLEANDO MODELOS DE INVENTARIOS ÓPTIMOS" u="1"/>
        <s v="ENVASADO, ETIQUETADO GENERAL Y NUTRICIONAL Y VIDA ÚTIL DEL JUGO DE NARANJA" u="1"/>
        <s v="PREPARACIÓN DE GÉNEROS CÁRNICOS." u="1"/>
        <s v="MEJORAS EN EL DISEÑO Y MANEJO DE SISTEMA DE PRODUCCIÓN HIDROPÓNICO" u="1"/>
        <s v="PROCESADO DE LÁMINAS PLÁSTICAS EN LA FABRICACIÓN DE CARETAS DE PROTECCIÓN FACIAL" u="1"/>
        <s v="TRAZO- MODIFICACIÓN Y CONFECCIÓN DE VESTIDO DE DAMA" u="1"/>
        <s v="USOS ESTÉTICOS DE APARATOLOGÍA A NIVEL CORPORAL" u="1"/>
        <s v="DOSIFICACIÓN DE FERTIRRIEGO PARA EL CULTIVO DE SANDÍA." u="1"/>
        <s v="TRAZO DE CANAL DE GUARDIA PARA EVITAR EROSIÓN" u="1"/>
        <s v="TIK TOK PARA PYMES" u="1"/>
        <s v="MONTAR LOS COMPONENTES DE UN EQUIPO DE RIEGO POR GATEO" u="1"/>
        <s v="ALIMENTACIÓN DE GANADO BUFALINO" u="1"/>
        <s v="MANEJO, LIMPIEZA Y DESINFECCIÓN DE EQUIPOS DE ORDEÑO" u="1"/>
        <s v="MANEJO- LIMPIEZA Y DESINFECCIÓN DE EQUIPOS DE ORDEÑO" u="1"/>
        <s v="ELAB. DE CORTES Y PERFILES CARNICOS, EN CARNES DE RES, CERDO Y POLLO,  SEGUN RENDIMIENTO Y COMERCIAL" u="1"/>
        <s v="ELAB. DE CORTES Y PERFILES CARNICOS- EN CARNES DE RES- CERDO Y POLLO-  SEGUN RENDIMIENTO Y COMERCIAL" u="1"/>
        <s v="COCINA SALUDABLE" u="1"/>
        <s v="ELABORACIÓN DE DISEÑOS CON TEMÁTICAS E IDENTIDAD COSTARRICENSE PARA PRODUCTOS ARTESANALES" u="1"/>
        <s v="PROGRAMADOR(A) DE APLICACIONES INFORMATICAS" u="1"/>
        <s v="UTILIZACIÓN DE PRODUCTOS DE LIMPIEZA SOSTENIBLE EN HABITACIONES" u="1"/>
        <s v="PLANIFICANDO TÉCNICAMENTE LA IMPRESIÓN POR SUBLIMACIÓN DE PRENDAS." u="1"/>
        <s v="DISEÑO DE UN SISTEMA DE SUPLEMENTACIÓN PARA MEJORAR CONDICIÓN CORPORAL DE ANIMALES Y SU PRODUCCIÓN" u="1"/>
        <s v="PODA DE ÁRBOLES POR TENDIDOS ELÉCTRICOS." u="1"/>
        <s v="MEZCLA E IGUALACIÓN DE COLORES PANTONE" u="1"/>
        <s v="COLOCACION DE EQUIPO DE RIEGO Y FERTIRRIEGO" u="1"/>
        <s v="PREPARACIÓN DE SOLUCIÓN NUTRITIVA EN LECHUGA" u="1"/>
        <s v="ASPECTOS ORGANIZACIONALES EN LA ASADA" u="1"/>
        <s v="DISEÑO DE EMBALAJES CON PAPEL HECHO A MANO" u="1"/>
        <s v="INCORPORACIÓN DE BARRERA ROMPE VIENTOS" u="1"/>
        <s v="ESTANDARIZACIÓN EN EL PROCESO DE LA LIMPIEZA DE HABITACIONES DE HOTEL" u="1"/>
        <s v="ASESORÍA EN TRAZO Y CONFECCIÓN DE PANTALÓN DE CABALLERO" u="1"/>
        <s v="CONSTRUCCIONES DE MONTAJE PARA PRODUCCIONES AUDIOVISUALES" u="1"/>
        <s v="PRÁCTICAS DE MANEJO SANITARIO EN PLANTACIONES DE AGUACATE Y GRANADILLA." u="1"/>
        <s v="ASESORÍA EN CORTE DE CAMISETA Y PANTALONETA DEPORTIVA" u="1"/>
        <s v="PROCESOS DE PINTURA ACRÍLICA A ARTÍCULOS ARTESANALES EN MADERA." u="1"/>
        <s v="COCINERO/A &quot;C&quot;" u="1"/>
        <s v="MANEJO DE MAQUINA PLANA INDUSTRIAL" u="1"/>
        <s v="PROCESO CREATIVO CON LA INCORPORACIÓN DE TÉCNICA DE NIDO DE ABEJA A DIFERENTES COLECCIONES." u="1"/>
        <s v="COMPRAS E INVENTARIO EN COCINA." u="1"/>
        <s v="ASESORÍA EN TÉCNICAS DE PATRONAJE Y CONFECCIÓN PARA CORTINAS." u="1"/>
        <s v="USO DE BIOLES NUTRICIONALES PARA CAFÉ Y CÍTRICOS" u="1"/>
        <s v="PREPARACION DE MANJARES A LA VISTA DEL CLIENTE" u="1"/>
        <s v="RIEGO EN CÍTRICOS POR GOTEO Y MICROASPERSIÓN" u="1"/>
        <s v="APLICACIÓN DE CONCEPTOS BÁSICOS EN VENTAS Y SERVICIO A LA CLIENTELA." u="1"/>
        <s v="MERCADEO PARA PYMES" u="1"/>
        <s v="USO DE REDES SOCIALES COMO POTENCIADOR DE NEGOCIOS" u="1"/>
        <s v="EVALUACIÓN PARA LA RENOVACIÓN DE UN SISTEMA DE FERTIRRIEGO." u="1"/>
        <s v="ASPECTOS ADMINISTRATIVOS DE LA ASADA" u="1"/>
        <s v="OBRAS MECÁNICAS PARA REDUCIR LA EROSIÓN DEL SUELO." u="1"/>
        <s v="GESTION DE REDES SOCIALES" u="1"/>
        <s v="ELABORAR TABLAS DINÁMICAS Y DASHBOARD INTERACTIVOS PARA EL MANEJO DE INFORMACIÓN" u="1"/>
        <s v="PROCEDIMIENTO PARA ELABORACIÓN DE COCTELES" u="1"/>
        <s v="FUNDAMENTOS DE CORROSIÓN, CONTROL Y SU PREVENCIÓN" u="1"/>
        <s v="MANEJO DE LA ASOCIACIÓN BAJO LA LEY 218 EN LA EMPRESA AGROPECUARIA" u="1"/>
        <s v="CONTABILIDAD BÁSICA COMERCIAL PARA UNA FINCA AGRÍCOLA CON ACTIVIDAD DE HOSPEDAJE" u="1"/>
        <s v="CONTRASTES DE COLOR Y GAMA TONAL APLICADO A LAS ARTESANÍAS." u="1"/>
        <s v="DISEÑO DE TOURS PARA FINCA CAFETALERA AGRO TURÍSTICA" u="1"/>
        <s v="OPTIMIZACIÓN EN LA PRODUCCIÓN DE MICROORGANISMOS BENÉFICOS PARA LA AGRICULTURA ORGÁNICA" u="1"/>
        <s v="PUNTO DE EQUILIBRIO Y TOMA DE DECISIONES" u="1"/>
        <s v="MEJORAS EN LA ALIMENTACIÓN DE VACAS EN PRODUCCIÓN DE LECHE" u="1"/>
        <s v="EMPLEO DE CONCEPTOS EN MERCADEO BÁSICO Y USO DE REDES SOCIALES." u="1"/>
        <s v="INVENTARIOS EN PROVEEDURÍA" u="1"/>
        <s v="MECANICO/A EN CONSTRUCCIONES METALICAS" u="1"/>
        <s v="ESTABLECIMIENTO DE UN PROGRAMA DE FERTILIZACION DE PASTURAS" u="1"/>
        <s v="INTERPRETACIÓN DE FOLLAJES CON TÉCNICA DE PINTURA ACRÍLICA" u="1"/>
        <s v="FUNDAMENTOS PARA EL DISEÑO DE CONCRETO HIDRÁULICO" u="1"/>
        <s v="ASESORÍA EN PATRONAJE DE CAMISA Y BLUSA" u="1"/>
        <s v="TÉCNICAS BÁSICAS PARA ELABORAR FLORES CON PASTAS DE AZÚCAR" u="1"/>
        <s v="CONTROLES Y AJUSTES EN LA CARACTERIZACIÓN Y ESTANDARIZACIÓN EN IMPRESIÓN FLEXOGRÁFICO SEGÚN LA FIRST" u="1"/>
        <s v="MANEJO DE GALLINA PONEDORA" u="1"/>
        <s v="CALIBRACIÓN DEL SISTEMA DE RIEGO" u="1"/>
        <s v="MEJORAMIENTO EN EL SERVICIO AL CLIENTE" u="1"/>
        <s v="PROBLEMAS COMUNES DE LA IMPRESIÓN POR SUBLIMACIÓN Y CÓMO SOLUCIONARLOS." u="1"/>
        <s v="PRODUCCION EN VARIEDAD DE PRODUCTOS LÁCTEOS" u="1"/>
        <s v="PRINCIPIOS GENERALES EN PANES CONGELADOS" u="1"/>
        <s v="PROYECTO DE ACUAPONÍA PARA EL CULTIVO DE PLANTAS EN INVERNADERO Y DE TILAPIAS ROJAS EN TANQUES" u="1"/>
        <s v="TENDENCIAS PARA MAQUILLAJE DE FANTASIA" u="1"/>
        <s v="PRODUCCIÓN DE PLANTAS MEDICINALES" u="1"/>
        <s v="ELABORACIÓN DE EMBALAJES ARTESANALES CON TÉCNICAS DECORATIVAS" u="1"/>
        <s v="MARKETING INTEGRAL PARA INCREMENTO DE VENTAS" u="1"/>
        <s v="TRAZO Y CONFECCIÓN DE OPERACIONES APLICADAS EN CORSETERÍA CON COPAS" u="1"/>
        <s v="PRINCIPIOS BÁSICOS DE SOLDADURA SMAW EN EL MANTENIMIENTO DE PLANTAS ACEITERAS" u="1"/>
        <s v="ASESORÍA EN TRAZO DE CENEFAS" u="1"/>
        <s v="ESTRATEGIAS INNOVADORAS DE MERCADEO Y VENTAS PARA PYMES" u="1"/>
        <s v="CÁLCULO DE PRECIOS DE VENTA PARA LOS PLATILLOS DEL RESTAURANTE" u="1"/>
        <s v="COMO ADMINISTRAR UNA PYME DE PRODUCTOS CARIBEÑOS." u="1"/>
        <s v="TEORÍA DEL COLOR Y ARMONÍAS CROMÁTICAS" u="1"/>
        <s v="MANTENIMIENTO DE BOMBAS DE MOCHILA Y DE MOTOR" u="1"/>
        <s v="MEDICIÓN DEL TRABAJO EN PLANTA DE TILAPIA" u="1"/>
        <s v="PROGRAMACIÓN EN FORMA MANUAL Y OPERACIÓN DE FRESADORA CNC" u="1"/>
        <s v="DIBUJO MECÁNICO ASISTIDO POR COMPUTADORA (NIVEL BÁSICO DE INVENTOR)" u="1"/>
        <s v="MEJORAS EN LAS PRÁCTICAS PARA LA PRODUCCIÓN DE LECHE DE CALIDAD" u="1"/>
        <s v="TRAZO DELANTAL QUIRÚRGICO" u="1"/>
        <s v="ATENCIÓN AL CLIENTE EN LA  EMPRESA AGROPECUARIA" u="1"/>
        <s v="MANIPULACION DE IMAGENES CON PHOTOSHOP" u="1"/>
        <s v="TÉCNICAS DE CONSERVACIÓN VIAL POR ESTÁNDARES DE SERVICIO" u="1"/>
        <s v="EMPLEO DE CONCEPTOS BÁSICOS EN SERVICIO A LA CLIENTELA Y VENTAS." u="1"/>
        <s v="APLICACIÓN E INTERPRETACIÓN DE PLANOS BAJO CONCEPTOS BÁSICOS DE GD&amp;T,NORMA ASME Y14.5-2009" u="1"/>
        <s v="USO DE POWERPOINT PARA DISEÑO DE PRESENTACIONES" u="1"/>
        <s v="SERVICIO Y ELABORACION DE COCTELERIA CLASICA" u="1"/>
        <s v="ETIQUETADO GENERAL Y NUTRICIONAL EN PRODUCTOS DE PANADERÍA" u="1"/>
        <s v="MUESTREO Y DIAGNÓSTICO DE NOSEMOSIS" u="1"/>
        <s v="FUNCIONES DE LA COMISIONES DE SALUD OCUPACIONAL, SEGÚN REGULAMENTO" u="1"/>
        <s v="ESTANDARIZACIÓN DE CONSERVAS ACIDIFICADAS DE PEJIBAYE" u="1"/>
        <s v="DIAGNÓSTICO  DE COMPONENTES DEL MOTOR DE COMBUSTIÓN INTERNA A DIÉSEL." u="1"/>
        <s v="REPARACION DEL SISTEMA DE FRENOS DE VEHICULOS PESADOS" u="1"/>
        <s v="REGISTROS TÉCNICO ECONÓMICO EN LA EMPRESA AGROPECUARIA" u="1"/>
        <s v="POSTRES TRADICIONALES" u="1"/>
        <s v="MANEJO PRODUCTIVO DE CABRAS" u="1"/>
        <s v="ELEMENTOS BÁSICOS PARA LA FORMULACIÓN DE PERFILES DE PROYECTOS AGROPRODUCTIVOS" u="1"/>
        <s v="BIOINSUMOS PARA LA AGRICULTURA ALTERNATIVA" u="1"/>
        <s v="ATENCION A LA CLIENTELA" u="1"/>
        <s v="INTRODUCCION A LA COMPUTACION" u="1"/>
        <s v="FIJACIÓN DEL PRECIO DE VENTA EN LA FABRICACIÓN DE PRODUCTOS COSMÉTICOS NATURALES" u="1"/>
        <s v="COSTEO EN LA PRODUCCIÓN AGRÍCOLA" u="1"/>
        <s v="MANEJO DE LIBROS LEGALES EN LA ORGANIZACIÓN AGROPECUARIA" u="1"/>
        <s v="SOLDADURA CON ARCO DE TUNGSTENO Y PROTECCION GASEOSA" u="1"/>
        <s v="OPERACIÓN Y MANTENIMIENTO BÁSICO DE UNA PLANTA DE TRATAMIENTO SECUNDARIO AERÓBICA" u="1"/>
        <s v="ANÁLISIS DE ESTADOS FINANCIEROS" u="1"/>
        <s v="APLICACIÓN DE SOLDADURA CON EL PROCESO GMAW EN JUNTAS DE 3F Y 3G" u="1"/>
        <s v="FLUJO DE CAJA PARA LA GESTIÓN PRODUCTIVA" u="1"/>
        <s v="PUESTOS Y EQUIPOS DE SEGURIDAD EN UN HOTEL" u="1"/>
        <s v="MANEJO DE AGROQUÍMICOS Y CONTROL DE INVENTARIOS EN BODEGA" u="1"/>
        <s v="CALIBRACIÓN DE CINTA DE GOTEO PARA RIEGO" u="1"/>
        <s v="ELEMENTOS DE DISEÑO APLICADOS A MUEBLES CON BAMBÚ" u="1"/>
        <s v="CÁLCULO DE PRECIOS DE VENTA PARA ARTESANÍAS Y PRODUCTOS TEXTILES." u="1"/>
        <s v="PRINCIPIOS BÁSICOS DE SOLDADURA SMAW EN EL MANTENIMIENTO INDUSTRIAL." u="1"/>
        <s v="BUENAS PRACTICAS DE REFRIGERACION Y MANEJO DE REFRIGERANTES" u="1"/>
        <s v="ASESORÍA EN FORRADO DE CORSE" u="1"/>
        <s v="LA ORGANIZACIÓN ADMINISTRATIVA COMO CLAVE DEL ÉXITO EMPRESARIAL" u="1"/>
        <s v="PRODUCCIÓN DE INSUMOS ORGÁNICOS PARA SU UTILIZACIÓN EN LA PRODUCCIÓN AGRÍCOLA." u="1"/>
        <s v="DISEÑOS PARA BISUTERÍAS ARTESANALES CON LA INCORPORACIÓN DE MATERIALES TRADICIONALES" u="1"/>
        <s v="SIEMBRA DE ÁRBOLES EN ÁREAS DE PROTECCIÓN DE NACIENTES." u="1"/>
        <s v="MONITOREO Y CONTROL DE INFESTACIONES DE ÁCAROS EN COLMENAS" u="1"/>
        <s v="FLUJO DE CAJA COMO PLANIFICADOR INDUSTRIAL" u="1"/>
        <s v="EMPLEO DE CONCEPTOS PARA MEJORAR LOS PROCESOS DE VENTAS Y DE SERVICIO A LA CLIENTELA" u="1"/>
        <s v="ESTANDARIZACIÓN DE FÓRMULAS Y ETIQUETADO GENERAL Y NUTRICIONAL PARA GALLETAS" u="1"/>
        <s v="PANES EUROPEOS CON MASA MADRE" u="1"/>
        <s v="ELABORACIÓN DE BIOINSUMOS PARA PIÑA" u="1"/>
        <s v="MANEJO DEL EQUIPO IMPRESOR DE SUBLIMACION TEXTIL" u="1"/>
        <s v="LEGISLACIÓN CONCERNIENTE AL USO DEL AGUA PARA FINES AGRÍCOLAS" u="1"/>
        <s v="EMPLEO DEL MERCADEO DIGITAL PARA DAR A CONOCER LOS PRODUCTOS DE LA EMPRESA" u="1"/>
        <s v="ELABORACIÓN DE BISUTERAS  CON HILOS- CINTAS Y CORDONES" u="1"/>
        <s v="MANEJO DE DOCUMENTOS EN LA EMPRESA  AGROPECUARIA" u="1"/>
        <s v="REVISAR LOS EQUIPOS DE RIEGO INSTALADOS PARA MEJORAR LA PRODUCCIÓN DEL CULTIVO DE CÍTRICOS." u="1"/>
        <s v="MEDIOS DE CULTIVO EN ORQUIDEAS" u="1"/>
        <s v="REPARACIÓN DE ARRANCADORES Y  ALTERNADORES DE LA MAQUINARIA AGRÍCOLA." u="1"/>
        <s v="POSTCOSECHA DE VEGETALES FRESCOS" u="1"/>
        <s v="DIAGNOSTICO Y CORRECCION DE FALLAS MENORES EN MOTORES FUERA DE BORDA DE 2 Y 4 TIEMPOS." u="1"/>
        <s v="ASPECTOS ECONÓMICO Y FINANCIERO PARA UN PERFIL DE PROYECTO AGROPECUARIO" u="1"/>
        <s v="INNOVACIÓN Y DESARROLLO DE PRODUCTOS ARTESANALES- MEDIANTE ESTRATEGIAS DE DISEÑO" u="1"/>
        <s v="CÁLCULO DEL PRECIO DE VENTA PARA LOS PRODUCTOS QUE SE HACEN EN LA EMPRESA" u="1"/>
        <s v="INSTALACIÓN DE UN SISTEMA DE RIEGO POR GOTEO EN PASTOS DE CORTA." u="1"/>
        <s v="PRODUCTOS CON BASE DE MAIZ PARA PANADERIA" u="1"/>
        <s v="OFICINISTA" u="1"/>
        <s v="ESTRATEGIAS DE MERCADEO Y SERVICIO AL CLIENTE PARA MEJORAR LA EFICIENCIA DEL NEGOCIO" u="1"/>
        <s v="CONCEPTOS BÁSICOS EN LA APLICACIÓN DE CÓDIGOS- ESPECIFICACIONES Y NORMAS EN CONSTRUCCIONES METÁLICAS" u="1"/>
        <s v="ESTUDIO DE PREFACTIBILIDAD DE RIEGO PARA CAFÉ Y HORTALIZAS" u="1"/>
        <s v="HERRAMIENTAS DE EXCEL PARA LA MANIPULACIÓN DE DATOS." u="1"/>
        <s v="ANÁLISIS DE PELIGROS Y PUNTOS CRÍTICOS DE CONTROL (HACCP)" u="1"/>
        <s v="COMPRENSIÓN DEL FUNCIONAMIENTO DEL ARIETE HIDRÁULICO UNIVERSAL" u="1"/>
        <s v="TÉCNICA DE PODA Y DESHIJA EN EL CULTIVO DE CAFÉ" u="1"/>
        <s v="IMPLEMENTACIÓN DE SISTEMA DE PASTOREO RACIONAL EN LECHERÍA TROPICAL" u="1"/>
        <s v="ELABORACIÓN DE SUSTRATOS Y BIOFERTILIZANTE EN HORTALIZAS" u="1"/>
        <s v="MANEJO INTEGRADO DE PLAGAS EN EL ZOOCRIADERO DE MARIPOSAS." u="1"/>
        <s v="SERVICIOS MÉDICOS DE ALTA CALIDAD" u="1"/>
        <s v="DISEÑO DE SALA DE ORDEÑO PARA LECHERÍA DE 30 VACAS" u="1"/>
        <s v="COMERCIALIZACIÓN DIGITAL DE SERVICIOS DE ALIMENTACIÓN" u="1"/>
        <s v="USOS DEL MERCADEO BÁSICO Y LAS REDES SOCIALES." u="1"/>
        <s v="APLICACION DE TRATAMIENTOS ALTERNOS ESTETICOS" u="1"/>
        <s v="ELABORACIÓN DE MENÚS PARA NIÑOS." u="1"/>
        <s v="EMPLEO DE TECNOLOGIAS DE INFORMACION Y COMUNICACION" u="1"/>
        <s v="ELEMENTOS DE COSTOS EN LA PRODUCCIÓN AVÍCOLA" u="1"/>
        <s v="PRINCIPIOS DE MANEJO PRODUCIVO EN RUMIANTES" u="1"/>
        <s v="CONFECCIÓN DE LA BOMBA DE ARIETE UNIVERSAL" u="1"/>
        <s v="MÉTODOS PARA RECOPILAR INFORMACIÓN FINANCIERA Y TÉCNICA EN LA PRODUCCIÓN DE CAFÉ." u="1"/>
        <s v="MANEJO DEL HATO CAPRINO PARA CORCAPRIN" u="1"/>
        <s v="DIAGNÓSTICO DE LOS SISTEMAS DE CARGA Y ARRANQUE DE LA MOTOCICLETA." u="1"/>
        <s v="EXPLICAR LOS REQUISITOS DE LOS REGLAMENTOS DE ETIQUETADO PARA ALIMENTOS PREENVASADOS Y NUTRICIONAL" u="1"/>
        <s v="FABRICACIÓN Y CÁLCULO  DE ENGRANAJES  HELICOIDALES." u="1"/>
        <s v="IMPLEMENTACION DEL PLAN HACCP EN LOS PROCESOS PRODUCTIVOS DE GALLETAS Y CHOCOLATES" u="1"/>
        <s v="APLICACIÓN DE CONCEPTOS TÉCNICOS PARA EL DIBUJO DE ELEMENTOS MECÁNICOS" u="1"/>
        <s v="ELEMENTOS Y TRAMITOLOGÍA DE UN PROYECTO AGRÍCOLA" u="1"/>
        <s v="ACOSO LABORAL" u="1"/>
        <s v="ASESORÍA DE RUEDOS EN PAÑUELOS" u="1"/>
        <s v="PRINCIPIOS DE MECÁNICA CORPORAL EN LA MOVILIZACIÓN DE PERSONAS ENCAMADAS" u="1"/>
        <s v="ELEMENTOS  CONTABLES EN LA EMPRESA AGROPECUARIA" u="1"/>
        <s v="FRESADO MECANICO" u="1"/>
        <s v="EVALUACION DE CALIDAD DE ENSILAJE DE FORRAJE DE CUBA OM22 CON FINES COMERCIALES" u="1"/>
        <s v="APLICACIÓN DE SOLDADURA CON EL PROCESO FCAW EN JUNTAS DE 3F Y 3G" u="1"/>
        <s v="FUNDAMENTOS BÁSICO DE CORTE OAW PARA TALLER RAMUJI" u="1"/>
        <s v="MANEJO INTEGRADO DE GANADO BOVINO PARA CRÍA Y ENGORDE" u="1"/>
        <s v="HABILIDADES BLANDAS PARA POTENCIAR EL TALENTO HUMANO." u="1"/>
        <s v="CONSERVACIÓN DE HIERBAS AROMÁTICAS POR EXTRACCIÓN DE ACEITES ESENCIALES." u="1"/>
        <s v="VERIFICANDO PARÁMETROS DE IMPRESIÓN POR SUBLIMACIÓN." u="1"/>
        <s v="LINEAMIENTOS ESPECÍFICOS PARA UN BUEN SERVICIO AL CLIENTE" u="1"/>
        <s v="MAQUILLISTA" u="1"/>
        <s v="EMPLEO DE REDES SOCIALES Y MERCADEO BÁSICO." u="1"/>
        <s v="METALURGIA DEL ACERO PARA LA CONSTRUCCIÓN DE PUENTES." u="1"/>
        <s v="FORMALIZACIÓN DE LA EMPRESA" u="1"/>
        <s v="ADMINISTRACIÓN BÁSICA EMPRESARIAL" u="1"/>
        <s v="FLORA ASOCIADA A LA PRODUCCIÓN DE MARIPOSAS EN EL ZOOCRIADERO, POCORA." u="1"/>
        <s v="PRINCIPIOS BÁSICOS DE SOLDADURA SMAW PARA MANTENIMIENTO  DE BENEFICIOS DE CAFÉ." u="1"/>
        <s v="RESERVORIO PARA RECOLECCIÓN DE AGUAS SUPERFICIALES" u="1"/>
        <s v="PRODUCCIÓN DE HORTALIZAS BAJO AMBIENTE PROTEGIGO" u="1"/>
        <s v="ELEMENTOS AGRONÓMICOS EN EL CULTIVO DE CAFÉ" u="1"/>
        <s v="GUIA TURISTICO DE AVENTURA EN CIRCUITOS DE CABLES Y CUERDAS" u="1"/>
        <s v="CONSTRUCCIÓN DE RÓTULOS DECORATIVOS EN MADERA POR MEDIO DEL CNC ROUTER" u="1"/>
        <s v="RESCATE Y MANTENIMIENTO EN ACTIVIDADES TURISTICAS CON CABLES Y CUERDAS" u="1"/>
        <s v="LOGÍSTICA Y FACILIDADES" u="1"/>
        <s v="CONSTRUCCION DE JAULAS FLOTANTES PARA EL CULTIVO DE PARGO" u="1"/>
        <s v="GENERALIDADES BÁSICAS DEL PROCESO GTAW EN INOXIDABLE- RIVERA" u="1"/>
        <s v="FACTIBILIDAD DEL RIEGO POR SUPERFICIE PARA LA PRODUCCIÓN DE PASTO EN LA ÉPOCA SECA" u="1"/>
        <s v="CULTIVO DE HORTALIZAS HIDROPÓNICAS" u="1"/>
        <s v="APLICACION DE RIEGO POR GOTEO EN PASTO DE CORTA" u="1"/>
        <s v="ASESORÍA EN TRAZO DE PIJAMA PARA DAMA Y CABALLERO." u="1"/>
        <s v="FERTILIZACIÓN DE ORQUÍDEAS EN AMBIENTES PROTEGIDOS." u="1"/>
        <s v="MEJORANDO LA CALIDAD DE LA IMPRESIÓN POR SUBLIMACIÓN." u="1"/>
        <s v="DIAGNÓSTICO DE PROCESOS DE CALIDAD EN LA EMPRESA  AGRÍCOLA" u="1"/>
        <s v="ASESOR/A DE IMAGEN- VESTUARIO- MODA Y COMPLEMENTOS" u="1"/>
        <s v="HERRAMIENTAS BÁSICAS DE WORD PARA EL DISEÑO DOCUMENTOS." u="1"/>
        <s v="ABORDAJE INTEGRAL DEL PROTOCOLO- POST-OPERATORIO Y MANTENIMIENTO EN LA CIRUGÍA ESTÉTICA" u="1"/>
        <s v="HERRAMIENTAS DE PLANEACIÓN EN LA ASADA" u="1"/>
        <s v="ASPECTOS DEL MANEJO DEL GANADO BOVINO" u="1"/>
        <s v="ETIQUETA Y PROTOCOLO EN MONTAJE DE MESA" u="1"/>
        <s v="BUENAS PRÁCTICAS DE USO DE CERTIFICADOS DIGITALES" u="1"/>
        <s v="ELABORACIÓN DE PUNTADAS BÁSICAS PARA VÁLVULAS CARDÍACAS" u="1"/>
        <s v="MARKETING DIGITAL Y VENTAS EN EMPRESAS MIPYMES" u="1"/>
        <s v="DIRECCIÓN DE LA PRODUCCIÓN GRÁFICA." u="1"/>
        <s v="INSTALACION Y MANTENIMIENTO MECANICO GAS LP" u="1"/>
        <s v="INTERPRETACIÓN DE ESTADOS  FINANCIEROS" u="1"/>
        <s v="VARIABLES TÉCNICAS EN EL PROCESO DE IMPRESIÓN FLEXOGRÁFICA." u="1"/>
        <s v="MANTENIMIENTO DEL SISTEMA DE REFRIGERACIÓN EN CUARTOS FRÍOS" u="1"/>
        <s v="DISEÑO Y MANEJO DE REGISTROS AGROPECUARIOS COMO HERRAMIENTA EN LA PRODUCCION DE CAFE" u="1"/>
        <s v="REPARADOR DEL SISTEMA DE FRENOS DEL VEHICULO LIVIANO" u="1"/>
        <s v="DESARROLLO DE PROTOTIPOS IMPRESOS 3D PARA GUÍAS Y CORONAS DENTALES" u="1"/>
        <s v="CRIANZA DE REINAS MELÍFERAS" u="1"/>
        <s v="MEDICIÓN Y VERIFICACIÓN DE ELEMENTOS MECÁNICOS CON INSTRUMENTOS DE METROLOGÍA DIMENSIONAL." u="1"/>
        <s v="ESPECIES PEQUEÑAS DE MARIPOSAS DE INTERÉS COMERCIAL" u="1"/>
        <s v="COSTOS DE PRODUCCIÓN EN PRODUCTOS DE PANIFICACIÓN" u="1"/>
        <s v="TRAZABILIDAD Y MANEJO DE INSUMOS AGRÍCOLAS EN EL CULTIVO DE CAFÉ" u="1"/>
        <s v="DESARROLLO DE PLANES HACCP, CUMPLIENDO CON LA LEGISLACION VIGENTE" u="1"/>
        <s v="MANEJO DE CAJA TECNIFICADA EN EL MELIPONARIO" u="1"/>
        <s v="RECONOCIMIENTO DE PLANTAS HOSPEDERAS PARA LOS ITHOMIDOS" u="1"/>
        <s v="MANEJO DE ABEJAS NATIVAS SIN AGUIJÓN" u="1"/>
        <s v="BIOINSUMOS PARA VIVEROS DE ARBOLES FRUTALES" u="1"/>
        <s v="ASESORÍA MODIFICACIÓN DE TRAJES DE BAÑO" u="1"/>
        <s v="PREPARACION Y MONTAJE DE EVENTOS ESPECIALES" u="1"/>
        <s v="TEÑIDO DE TEXTILES CON LA TÉCNICA TIE-DYE" u="1"/>
        <s v="ENTORNO DE UN PERFIL DE PROYECTO AGRÍCOLA." u="1"/>
        <s v="BUENAS PRACTICAS SANITARIAS PARA PESCADERIAS" u="1"/>
        <s v="FOTOGRAFÍA PARA PROMOCIÓN DE PRODUCTO TEXTIL." u="1"/>
        <s v="ELABORAR MANUALES Y  CONCEPTOS  DEL SAC PARA  UNA ASOCIACIÓN." u="1"/>
        <s v="MANEJO ADECUADO DE TERNERAS" u="1"/>
        <s v=": GENERALIDADES DEL PROCESO GMAW LUNA PORRAS" u="1"/>
        <s v="EXPERIENCIA EN EL SERVICIO" u="1"/>
        <s v="CORTES DE CABELLOS SEGÚN TENDENCIAS DE MODA" u="1"/>
        <s v="PRIMEROS AUXILIOS BASICOS" u="1"/>
        <s v="ESTRUCTURA DE COSTOS EN LA EMPRESA PECUARIA" u="1"/>
        <s v="CONFECCIONADOR/A DE CORTINAS Y ROPA PARA CAMA" u="1"/>
        <s v="BASE PARA LA GESTIÓN DE LA ORGANIZACIÓN AGRÍCOLA" u="1"/>
        <s v="ALMACIGOS DE CULANTRO DE COYOTE Y DE CASTILLA" u="1"/>
        <s v="TRATAMIENTOS Y ACABADOS PARA LA MADERA" u="1"/>
        <s v="ESTABLECIMIENTO DE PLANTACIONES FORESTALES" u="1"/>
        <s v="ESTRATEGIAS PARA DISEÑO Y DESARROLLO DE PRODUCTOS ARTESANALES INNOVADORES" u="1"/>
        <s v="REGISTRO DE MARCA" u="1"/>
        <s v="ESTABLECIMIENTO DE PROGRAMA DE ALIMENTACIÓN PARA PROYECTO DE GALLINAS DE POSTURA" u="1"/>
        <s v="APLICACION DE TECNICAS EN LOS PROCESOS DE INOCUIDAD ALIMENTARIA EN PLANTA DE PROCESO DE OVINOS." u="1"/>
        <s v="ELEMENTOS DE UN PLAN ESTRATÉGICO PARA EMPRESAS AGROPECUARIAS" u="1"/>
        <s v="FUNDAMENTOS DE LA GESTIÓN ORGANIZACIONAL EN LA EMPRESA AGROPECUARIA" u="1"/>
        <s v="FUNCIONES DE COMISIONES DE SALUD OCUPACIONAL SEGÚN REGLAMENTO" u="1"/>
        <s v="INJERTACION EN EL CULTIVO DE AGUACATE" u="1"/>
        <s v="APLICACIÓN DE EFECTOS GRÁFICOS IMPRESOS EN CINTAS SUBLIMABLES." u="1"/>
        <s v="DISTRIBUIR SISTEMA DE RIEGO POR GOTEO" u="1"/>
        <s v="EXCEL PARA FORMULACIÓN DE CONTROLES EN LA EMPRESA." u="1"/>
        <s v="CALCULO DEL PUNTO DE OPERACIÓN DEL EQUIPO DE BOMBEO- CON MOTOR DE COMBUSTIÓN INTERNA" u="1"/>
        <s v="ETIQUETADO NUTRICIONAL Y TABLAS NUTRICIONALES PARA MERMELADAS" u="1"/>
        <s v="ESTRATEGIAS PARA EL INCREMENTO DE VENTAS" u="1"/>
        <s v="FUNDAMENTOS DE LA TÉCNICA MADERO TERAPIA- APLICADA A LOS PROCESOS DE ESTÉTICA" u="1"/>
        <s v="ARTESANO/A  EN LA REUTILIZACION DE MATERIALES NATURALES Y DOMESTICOS" u="1"/>
        <s v="DESCRIBIR,  CONFORMAR  Y CONSTITUIR UNA EMPRESA EN C.R." u="1"/>
        <s v="NUTRICIÓN ALTERNATIVA PARA BOVINOS" u="1"/>
        <s v="REVITALIZACIÓN CEPAS DE HONGOS ANTAGONISTAS EN UNA BIOFÁBRICA" u="1"/>
        <s v="DIBUJO MECÁNICO ASISTIDO POR COMPUTADORA (AUTOCAD)" u="1"/>
        <s v="SERVICIO AL CLIENTE UNA HERRAMIENTA ESTRATÉGICA DEL MERCADEO" u="1"/>
        <s v="MONTAJE Y DECORACIÓN DE PLATILLOS." u="1"/>
        <s v="MASAS HOJALDRADAS" u="1"/>
        <s v="REGISTROS CONTABLES EN LA EMPRESA AGRÍCOLA" u="1"/>
        <s v="GESTION DE PROYECTOS AGROPECUARIOS" u="1"/>
        <s v="LA CORROSIÓN Y SU PREVENCIÓN EN PUENTES Y ESTRUCTURAS DE METAL." u="1"/>
        <s v="FABRICACIÓN DE PIEZAS ROSCADAS EN EL SISTEMA INGLÉS Y MÉTRICO." u="1"/>
        <s v="NUTRICIÓN Y CONTROL DE PLAGAS Y ENFERMEDADES EN EL CULTIVO DE PLÁTANO" u="1"/>
        <s v="CAPTACIÓN DE AGUAS DE LLUVIA" u="1"/>
        <s v="PERSPECTIVA, COMO TÉCNICA DE DIBUJO PARA REPRESENTAR LA PROFUNDIDAD" u="1"/>
        <s v="MANEJO DE REDES SOCIALES" u="1"/>
        <s v="ELABORACIÓN DE PRODUCTOS LÁCTEOS CULTIVADOS." u="1"/>
        <s v="ELABORACIÓN DE DESAYUNOS Y PANES PARA HOTELERÍA" u="1"/>
        <s v="CONTROL DEL AGUAY EL HIELO." u="1"/>
        <s v="CONSTRUCCIÓN DE DEPÓSITO DE AGUA PARA RIEGO EN VERANO" u="1"/>
      </sharedItems>
    </cacheField>
    <cacheField name="CUALIFICA" numFmtId="0">
      <sharedItems containsBlank="1" count="6">
        <s v="No Aplica"/>
        <s v="Técnico" u="1"/>
        <m u="1"/>
        <s v="Trabajador Calificado" u="1"/>
        <s v="Técnico Especializado" u="1"/>
        <s v="NA" u="1"/>
      </sharedItems>
    </cacheField>
    <cacheField name="PROV_EST" numFmtId="0">
      <sharedItems count="7">
        <s v="Puntarenas"/>
        <s v="San José"/>
        <s v="Cartago"/>
        <s v="Alajuela"/>
        <s v="Limón"/>
        <s v="Guanacaste"/>
        <s v="Heredia"/>
      </sharedItems>
    </cacheField>
    <cacheField name="TRABAJO" numFmtId="0">
      <sharedItems count="7">
        <s v="Trabaja"/>
        <s v="No Trabaja"/>
        <s v="Sí" u="1"/>
        <s v="Trabajaba" u="1"/>
        <s v="No" u="1"/>
        <s v="Sí Trabaja" u="1"/>
        <s v="No Trabajaba" u="1"/>
      </sharedItems>
    </cacheField>
    <cacheField name="cantestu" numFmtId="0">
      <sharedItems containsMixedTypes="1" containsNumber="1" containsInteger="1" minValue="613" maxValue="613" count="86">
        <s v="Buenos Aires"/>
        <s v="Pérez Zeledón"/>
        <s v="Golfito"/>
        <s v="Coto Brus"/>
        <s v="Corredores"/>
        <s v="Jiménez"/>
        <s v="Turrialba"/>
        <s v="Cartago"/>
        <s v="Alvarado"/>
        <s v="Guatuso"/>
        <s v="Pococí"/>
        <s v="Cañas"/>
        <s v="Naranjo"/>
        <s v="Sarapiquí"/>
        <s v="Oreamuno"/>
        <s v="San Carlos"/>
        <s v="Nandayure"/>
        <s v="Liberia"/>
        <s v="Paraíso"/>
        <s v="San Isidro"/>
        <s v="León Cortés"/>
        <s v="Dota"/>
        <s v="Tarrazú"/>
        <s v="Desamparados"/>
        <s v="San José"/>
        <s v="El Guarco"/>
        <s v="San Ramón"/>
        <s v="Moravia"/>
        <s v="Goicoechea"/>
        <s v="Alajuela"/>
        <s v="San Rafael"/>
        <s v="La Unión"/>
        <s v="Bagaces"/>
        <s v="Esparza"/>
        <s v="Curridabat"/>
        <s v="Aserrí"/>
        <s v="Orotina"/>
        <s v="Upala"/>
        <s v="Santo Domingo"/>
        <s v="Santa Bárbara"/>
        <s v="Heredia"/>
        <s v="Poás"/>
        <s v="Grecia"/>
        <s v="Valverde Vega"/>
        <s v="Palmares"/>
        <s v="Zarcero"/>
        <s v="Turrubares"/>
        <s v="Puriscal"/>
        <s v="Mora"/>
        <s v="Acosta"/>
        <s v="Santa Ana"/>
        <s v="Alajuelita"/>
        <s v="Escazú"/>
        <s v="Nicoya"/>
        <s v="Tilarán"/>
        <s v="Abangares"/>
        <s v="La Cruz"/>
        <s v="Monteverde"/>
        <s v="Hojancha"/>
        <s v="Santa Cruz"/>
        <s v="Barva"/>
        <s v="Limón"/>
        <s v="Guácimo"/>
        <s v="Matina"/>
        <s v="Rio Cuarto"/>
        <s v="Parrita"/>
        <s v="Garabito"/>
        <s v="San Mateo"/>
        <s v="Quepos"/>
        <s v="Puntarenas"/>
        <s v="Siquirres"/>
        <s v="Osa"/>
        <s v="Vásquez de Coronado"/>
        <s v="Carrillo"/>
        <s v="Belén"/>
        <s v="Los Chiles"/>
        <s v="Atenas"/>
        <s v="Montes de Oca"/>
        <s v="Montes de Oro"/>
        <s v="Talamanca"/>
        <n v="613"/>
        <s v="Tibás"/>
        <s v="San Pablo"/>
        <s v="Flores"/>
        <s v="Puerto Jiménez" u="1"/>
        <s v="Sarchí" u="1"/>
      </sharedItems>
    </cacheField>
    <cacheField name="Egresados" numFmtId="0">
      <sharedItems containsSemiMixedTypes="0" containsString="0" containsNumber="1" containsInteger="1" minValue="1" maxValue="17"/>
    </cacheField>
    <cacheField name="MODALIDAD" numFmtId="0">
      <sharedItems count="6">
        <s v="Formación en la Empresa"/>
        <s v="Formación Presencial"/>
        <s v="Formación Virtual"/>
        <s v="Formación a Distancia"/>
        <s v="NA" u="1"/>
        <s v="Acciones Móviles" u="1"/>
      </sharedItems>
    </cacheField>
    <cacheField name="tipoModRec_aorobados" numFmtId="0">
      <sharedItems count="2">
        <s v="Caso primario"/>
        <s v="Caso duplicado"/>
      </sharedItems>
    </cacheField>
    <cacheField name="MARCA_ANE" numFmtId="0">
      <sharedItems containsSemiMixedTypes="0" containsString="0" containsNumber="1" containsInteger="1" minValue="0" maxValue="2" count="3">
        <n v="2"/>
        <n v="1"/>
        <n v="0" u="1"/>
      </sharedItems>
    </cacheField>
    <cacheField name="PYME" numFmtId="0">
      <sharedItems count="5">
        <s v="S"/>
        <s v="(en blanco)"/>
        <s v="PYME" u="1"/>
        <s v="En_UP_pyme" u="1"/>
        <s v="En_UP" u="1"/>
      </sharedItems>
    </cacheField>
    <cacheField name="idioma_ingles" numFmtId="0">
      <sharedItems count="2">
        <s v="No corresponde"/>
        <s v="Servicio Idioma Inglés" u="1"/>
      </sharedItems>
    </cacheField>
  </cacheFields>
  <extLst>
    <ext xmlns:x14="http://schemas.microsoft.com/office/spreadsheetml/2009/9/main" uri="{725AE2AE-9491-48be-B2B4-4EB974FC3084}">
      <x14:pivotCacheDefinition pivotCacheId="162478796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266">
  <r>
    <x v="0"/>
    <x v="0"/>
    <x v="0"/>
    <x v="0"/>
    <x v="0"/>
    <x v="0"/>
    <x v="0"/>
    <x v="0"/>
    <x v="0"/>
    <x v="0"/>
    <x v="0"/>
    <x v="0"/>
    <x v="0"/>
    <n v="1"/>
    <x v="0"/>
    <x v="0"/>
    <x v="0"/>
    <x v="0"/>
    <x v="0"/>
  </r>
  <r>
    <x v="0"/>
    <x v="0"/>
    <x v="0"/>
    <x v="0"/>
    <x v="0"/>
    <x v="0"/>
    <x v="0"/>
    <x v="0"/>
    <x v="1"/>
    <x v="0"/>
    <x v="0"/>
    <x v="0"/>
    <x v="0"/>
    <n v="1"/>
    <x v="0"/>
    <x v="0"/>
    <x v="0"/>
    <x v="0"/>
    <x v="0"/>
  </r>
  <r>
    <x v="0"/>
    <x v="0"/>
    <x v="0"/>
    <x v="0"/>
    <x v="0"/>
    <x v="1"/>
    <x v="1"/>
    <x v="1"/>
    <x v="2"/>
    <x v="0"/>
    <x v="1"/>
    <x v="0"/>
    <x v="1"/>
    <n v="2"/>
    <x v="1"/>
    <x v="0"/>
    <x v="0"/>
    <x v="0"/>
    <x v="0"/>
  </r>
  <r>
    <x v="0"/>
    <x v="0"/>
    <x v="0"/>
    <x v="0"/>
    <x v="0"/>
    <x v="1"/>
    <x v="1"/>
    <x v="1"/>
    <x v="3"/>
    <x v="0"/>
    <x v="1"/>
    <x v="0"/>
    <x v="1"/>
    <n v="1"/>
    <x v="0"/>
    <x v="0"/>
    <x v="0"/>
    <x v="0"/>
    <x v="0"/>
  </r>
  <r>
    <x v="0"/>
    <x v="0"/>
    <x v="0"/>
    <x v="0"/>
    <x v="0"/>
    <x v="1"/>
    <x v="1"/>
    <x v="2"/>
    <x v="2"/>
    <x v="0"/>
    <x v="1"/>
    <x v="0"/>
    <x v="1"/>
    <n v="1"/>
    <x v="1"/>
    <x v="0"/>
    <x v="0"/>
    <x v="0"/>
    <x v="0"/>
  </r>
  <r>
    <x v="0"/>
    <x v="0"/>
    <x v="0"/>
    <x v="0"/>
    <x v="0"/>
    <x v="1"/>
    <x v="1"/>
    <x v="2"/>
    <x v="4"/>
    <x v="0"/>
    <x v="1"/>
    <x v="0"/>
    <x v="1"/>
    <n v="1"/>
    <x v="0"/>
    <x v="0"/>
    <x v="0"/>
    <x v="0"/>
    <x v="0"/>
  </r>
  <r>
    <x v="0"/>
    <x v="0"/>
    <x v="0"/>
    <x v="0"/>
    <x v="0"/>
    <x v="1"/>
    <x v="1"/>
    <x v="3"/>
    <x v="2"/>
    <x v="0"/>
    <x v="1"/>
    <x v="0"/>
    <x v="1"/>
    <n v="1"/>
    <x v="1"/>
    <x v="0"/>
    <x v="0"/>
    <x v="0"/>
    <x v="0"/>
  </r>
  <r>
    <x v="0"/>
    <x v="0"/>
    <x v="0"/>
    <x v="0"/>
    <x v="0"/>
    <x v="1"/>
    <x v="1"/>
    <x v="3"/>
    <x v="3"/>
    <x v="0"/>
    <x v="1"/>
    <x v="0"/>
    <x v="1"/>
    <n v="1"/>
    <x v="0"/>
    <x v="0"/>
    <x v="0"/>
    <x v="0"/>
    <x v="0"/>
  </r>
  <r>
    <x v="0"/>
    <x v="0"/>
    <x v="0"/>
    <x v="0"/>
    <x v="0"/>
    <x v="1"/>
    <x v="1"/>
    <x v="3"/>
    <x v="4"/>
    <x v="0"/>
    <x v="1"/>
    <x v="0"/>
    <x v="1"/>
    <n v="1"/>
    <x v="0"/>
    <x v="0"/>
    <x v="0"/>
    <x v="0"/>
    <x v="0"/>
  </r>
  <r>
    <x v="0"/>
    <x v="0"/>
    <x v="0"/>
    <x v="0"/>
    <x v="0"/>
    <x v="1"/>
    <x v="1"/>
    <x v="3"/>
    <x v="5"/>
    <x v="0"/>
    <x v="1"/>
    <x v="0"/>
    <x v="1"/>
    <n v="1"/>
    <x v="1"/>
    <x v="0"/>
    <x v="0"/>
    <x v="0"/>
    <x v="0"/>
  </r>
  <r>
    <x v="0"/>
    <x v="0"/>
    <x v="0"/>
    <x v="0"/>
    <x v="0"/>
    <x v="1"/>
    <x v="1"/>
    <x v="0"/>
    <x v="2"/>
    <x v="0"/>
    <x v="1"/>
    <x v="0"/>
    <x v="1"/>
    <n v="2"/>
    <x v="1"/>
    <x v="0"/>
    <x v="0"/>
    <x v="0"/>
    <x v="0"/>
  </r>
  <r>
    <x v="0"/>
    <x v="0"/>
    <x v="0"/>
    <x v="0"/>
    <x v="0"/>
    <x v="1"/>
    <x v="1"/>
    <x v="0"/>
    <x v="0"/>
    <x v="0"/>
    <x v="0"/>
    <x v="0"/>
    <x v="0"/>
    <n v="1"/>
    <x v="0"/>
    <x v="1"/>
    <x v="0"/>
    <x v="0"/>
    <x v="0"/>
  </r>
  <r>
    <x v="0"/>
    <x v="0"/>
    <x v="0"/>
    <x v="0"/>
    <x v="0"/>
    <x v="1"/>
    <x v="1"/>
    <x v="0"/>
    <x v="1"/>
    <x v="0"/>
    <x v="0"/>
    <x v="0"/>
    <x v="0"/>
    <n v="1"/>
    <x v="0"/>
    <x v="0"/>
    <x v="0"/>
    <x v="0"/>
    <x v="0"/>
  </r>
  <r>
    <x v="0"/>
    <x v="0"/>
    <x v="0"/>
    <x v="0"/>
    <x v="0"/>
    <x v="1"/>
    <x v="1"/>
    <x v="0"/>
    <x v="3"/>
    <x v="0"/>
    <x v="1"/>
    <x v="0"/>
    <x v="1"/>
    <n v="1"/>
    <x v="0"/>
    <x v="0"/>
    <x v="0"/>
    <x v="0"/>
    <x v="0"/>
  </r>
  <r>
    <x v="0"/>
    <x v="0"/>
    <x v="0"/>
    <x v="0"/>
    <x v="0"/>
    <x v="1"/>
    <x v="1"/>
    <x v="0"/>
    <x v="6"/>
    <x v="0"/>
    <x v="0"/>
    <x v="0"/>
    <x v="0"/>
    <n v="1"/>
    <x v="0"/>
    <x v="0"/>
    <x v="0"/>
    <x v="0"/>
    <x v="0"/>
  </r>
  <r>
    <x v="0"/>
    <x v="0"/>
    <x v="0"/>
    <x v="0"/>
    <x v="0"/>
    <x v="1"/>
    <x v="1"/>
    <x v="4"/>
    <x v="1"/>
    <x v="0"/>
    <x v="0"/>
    <x v="0"/>
    <x v="0"/>
    <n v="1"/>
    <x v="0"/>
    <x v="0"/>
    <x v="0"/>
    <x v="0"/>
    <x v="0"/>
  </r>
  <r>
    <x v="0"/>
    <x v="0"/>
    <x v="0"/>
    <x v="0"/>
    <x v="0"/>
    <x v="1"/>
    <x v="1"/>
    <x v="4"/>
    <x v="3"/>
    <x v="0"/>
    <x v="1"/>
    <x v="0"/>
    <x v="1"/>
    <n v="2"/>
    <x v="0"/>
    <x v="0"/>
    <x v="0"/>
    <x v="0"/>
    <x v="0"/>
  </r>
  <r>
    <x v="0"/>
    <x v="0"/>
    <x v="0"/>
    <x v="0"/>
    <x v="0"/>
    <x v="1"/>
    <x v="1"/>
    <x v="4"/>
    <x v="4"/>
    <x v="0"/>
    <x v="1"/>
    <x v="0"/>
    <x v="1"/>
    <n v="1"/>
    <x v="0"/>
    <x v="0"/>
    <x v="0"/>
    <x v="0"/>
    <x v="0"/>
  </r>
  <r>
    <x v="0"/>
    <x v="0"/>
    <x v="0"/>
    <x v="0"/>
    <x v="0"/>
    <x v="1"/>
    <x v="1"/>
    <x v="5"/>
    <x v="0"/>
    <x v="0"/>
    <x v="0"/>
    <x v="0"/>
    <x v="0"/>
    <n v="1"/>
    <x v="0"/>
    <x v="1"/>
    <x v="0"/>
    <x v="0"/>
    <x v="0"/>
  </r>
  <r>
    <x v="0"/>
    <x v="0"/>
    <x v="0"/>
    <x v="0"/>
    <x v="0"/>
    <x v="1"/>
    <x v="1"/>
    <x v="5"/>
    <x v="3"/>
    <x v="0"/>
    <x v="1"/>
    <x v="0"/>
    <x v="1"/>
    <n v="2"/>
    <x v="0"/>
    <x v="0"/>
    <x v="0"/>
    <x v="0"/>
    <x v="0"/>
  </r>
  <r>
    <x v="0"/>
    <x v="0"/>
    <x v="0"/>
    <x v="0"/>
    <x v="0"/>
    <x v="1"/>
    <x v="1"/>
    <x v="5"/>
    <x v="6"/>
    <x v="0"/>
    <x v="0"/>
    <x v="0"/>
    <x v="0"/>
    <n v="1"/>
    <x v="0"/>
    <x v="0"/>
    <x v="0"/>
    <x v="0"/>
    <x v="0"/>
  </r>
  <r>
    <x v="0"/>
    <x v="0"/>
    <x v="0"/>
    <x v="0"/>
    <x v="0"/>
    <x v="2"/>
    <x v="1"/>
    <x v="1"/>
    <x v="0"/>
    <x v="0"/>
    <x v="0"/>
    <x v="0"/>
    <x v="0"/>
    <n v="1"/>
    <x v="0"/>
    <x v="0"/>
    <x v="0"/>
    <x v="0"/>
    <x v="0"/>
  </r>
  <r>
    <x v="0"/>
    <x v="0"/>
    <x v="0"/>
    <x v="0"/>
    <x v="0"/>
    <x v="2"/>
    <x v="1"/>
    <x v="2"/>
    <x v="4"/>
    <x v="0"/>
    <x v="1"/>
    <x v="0"/>
    <x v="1"/>
    <n v="1"/>
    <x v="0"/>
    <x v="0"/>
    <x v="0"/>
    <x v="0"/>
    <x v="0"/>
  </r>
  <r>
    <x v="0"/>
    <x v="0"/>
    <x v="0"/>
    <x v="0"/>
    <x v="0"/>
    <x v="2"/>
    <x v="1"/>
    <x v="3"/>
    <x v="0"/>
    <x v="0"/>
    <x v="0"/>
    <x v="0"/>
    <x v="0"/>
    <n v="1"/>
    <x v="0"/>
    <x v="1"/>
    <x v="0"/>
    <x v="0"/>
    <x v="0"/>
  </r>
  <r>
    <x v="0"/>
    <x v="0"/>
    <x v="0"/>
    <x v="0"/>
    <x v="0"/>
    <x v="2"/>
    <x v="1"/>
    <x v="3"/>
    <x v="1"/>
    <x v="0"/>
    <x v="0"/>
    <x v="0"/>
    <x v="0"/>
    <n v="1"/>
    <x v="0"/>
    <x v="0"/>
    <x v="0"/>
    <x v="0"/>
    <x v="0"/>
  </r>
  <r>
    <x v="0"/>
    <x v="0"/>
    <x v="0"/>
    <x v="0"/>
    <x v="0"/>
    <x v="2"/>
    <x v="1"/>
    <x v="3"/>
    <x v="6"/>
    <x v="0"/>
    <x v="0"/>
    <x v="0"/>
    <x v="0"/>
    <n v="1"/>
    <x v="0"/>
    <x v="0"/>
    <x v="0"/>
    <x v="0"/>
    <x v="0"/>
  </r>
  <r>
    <x v="0"/>
    <x v="0"/>
    <x v="0"/>
    <x v="0"/>
    <x v="0"/>
    <x v="2"/>
    <x v="1"/>
    <x v="0"/>
    <x v="0"/>
    <x v="0"/>
    <x v="0"/>
    <x v="0"/>
    <x v="0"/>
    <n v="1"/>
    <x v="0"/>
    <x v="1"/>
    <x v="0"/>
    <x v="0"/>
    <x v="0"/>
  </r>
  <r>
    <x v="0"/>
    <x v="0"/>
    <x v="0"/>
    <x v="0"/>
    <x v="0"/>
    <x v="2"/>
    <x v="1"/>
    <x v="0"/>
    <x v="6"/>
    <x v="0"/>
    <x v="0"/>
    <x v="0"/>
    <x v="0"/>
    <n v="2"/>
    <x v="0"/>
    <x v="0"/>
    <x v="0"/>
    <x v="0"/>
    <x v="0"/>
  </r>
  <r>
    <x v="0"/>
    <x v="0"/>
    <x v="0"/>
    <x v="0"/>
    <x v="0"/>
    <x v="2"/>
    <x v="1"/>
    <x v="4"/>
    <x v="0"/>
    <x v="0"/>
    <x v="0"/>
    <x v="0"/>
    <x v="0"/>
    <n v="1"/>
    <x v="0"/>
    <x v="0"/>
    <x v="0"/>
    <x v="0"/>
    <x v="0"/>
  </r>
  <r>
    <x v="0"/>
    <x v="0"/>
    <x v="0"/>
    <x v="0"/>
    <x v="0"/>
    <x v="2"/>
    <x v="1"/>
    <x v="4"/>
    <x v="6"/>
    <x v="0"/>
    <x v="0"/>
    <x v="0"/>
    <x v="0"/>
    <n v="1"/>
    <x v="0"/>
    <x v="0"/>
    <x v="0"/>
    <x v="0"/>
    <x v="0"/>
  </r>
  <r>
    <x v="0"/>
    <x v="0"/>
    <x v="0"/>
    <x v="0"/>
    <x v="0"/>
    <x v="2"/>
    <x v="1"/>
    <x v="5"/>
    <x v="0"/>
    <x v="0"/>
    <x v="0"/>
    <x v="0"/>
    <x v="0"/>
    <n v="1"/>
    <x v="0"/>
    <x v="0"/>
    <x v="0"/>
    <x v="0"/>
    <x v="0"/>
  </r>
  <r>
    <x v="0"/>
    <x v="0"/>
    <x v="0"/>
    <x v="0"/>
    <x v="0"/>
    <x v="3"/>
    <x v="2"/>
    <x v="6"/>
    <x v="3"/>
    <x v="0"/>
    <x v="1"/>
    <x v="0"/>
    <x v="1"/>
    <n v="1"/>
    <x v="0"/>
    <x v="0"/>
    <x v="1"/>
    <x v="0"/>
    <x v="0"/>
  </r>
  <r>
    <x v="0"/>
    <x v="0"/>
    <x v="0"/>
    <x v="0"/>
    <x v="0"/>
    <x v="3"/>
    <x v="2"/>
    <x v="6"/>
    <x v="4"/>
    <x v="0"/>
    <x v="1"/>
    <x v="0"/>
    <x v="1"/>
    <n v="1"/>
    <x v="0"/>
    <x v="0"/>
    <x v="0"/>
    <x v="0"/>
    <x v="0"/>
  </r>
  <r>
    <x v="0"/>
    <x v="0"/>
    <x v="0"/>
    <x v="0"/>
    <x v="0"/>
    <x v="3"/>
    <x v="2"/>
    <x v="7"/>
    <x v="7"/>
    <x v="0"/>
    <x v="1"/>
    <x v="0"/>
    <x v="1"/>
    <n v="1"/>
    <x v="0"/>
    <x v="0"/>
    <x v="0"/>
    <x v="0"/>
    <x v="0"/>
  </r>
  <r>
    <x v="0"/>
    <x v="0"/>
    <x v="0"/>
    <x v="0"/>
    <x v="0"/>
    <x v="3"/>
    <x v="2"/>
    <x v="3"/>
    <x v="8"/>
    <x v="0"/>
    <x v="1"/>
    <x v="0"/>
    <x v="1"/>
    <n v="1"/>
    <x v="0"/>
    <x v="0"/>
    <x v="0"/>
    <x v="0"/>
    <x v="0"/>
  </r>
  <r>
    <x v="0"/>
    <x v="0"/>
    <x v="0"/>
    <x v="0"/>
    <x v="0"/>
    <x v="3"/>
    <x v="2"/>
    <x v="5"/>
    <x v="9"/>
    <x v="0"/>
    <x v="0"/>
    <x v="0"/>
    <x v="2"/>
    <n v="1"/>
    <x v="0"/>
    <x v="0"/>
    <x v="1"/>
    <x v="0"/>
    <x v="0"/>
  </r>
  <r>
    <x v="0"/>
    <x v="0"/>
    <x v="0"/>
    <x v="0"/>
    <x v="0"/>
    <x v="3"/>
    <x v="2"/>
    <x v="5"/>
    <x v="4"/>
    <x v="0"/>
    <x v="1"/>
    <x v="0"/>
    <x v="1"/>
    <n v="1"/>
    <x v="0"/>
    <x v="0"/>
    <x v="0"/>
    <x v="0"/>
    <x v="0"/>
  </r>
  <r>
    <x v="0"/>
    <x v="0"/>
    <x v="0"/>
    <x v="0"/>
    <x v="0"/>
    <x v="4"/>
    <x v="2"/>
    <x v="6"/>
    <x v="1"/>
    <x v="0"/>
    <x v="0"/>
    <x v="0"/>
    <x v="0"/>
    <n v="1"/>
    <x v="0"/>
    <x v="0"/>
    <x v="0"/>
    <x v="0"/>
    <x v="0"/>
  </r>
  <r>
    <x v="0"/>
    <x v="0"/>
    <x v="0"/>
    <x v="0"/>
    <x v="0"/>
    <x v="4"/>
    <x v="2"/>
    <x v="8"/>
    <x v="0"/>
    <x v="0"/>
    <x v="0"/>
    <x v="0"/>
    <x v="0"/>
    <n v="1"/>
    <x v="0"/>
    <x v="1"/>
    <x v="0"/>
    <x v="0"/>
    <x v="0"/>
  </r>
  <r>
    <x v="0"/>
    <x v="0"/>
    <x v="0"/>
    <x v="0"/>
    <x v="0"/>
    <x v="4"/>
    <x v="2"/>
    <x v="8"/>
    <x v="10"/>
    <x v="0"/>
    <x v="0"/>
    <x v="0"/>
    <x v="3"/>
    <n v="1"/>
    <x v="0"/>
    <x v="0"/>
    <x v="1"/>
    <x v="0"/>
    <x v="0"/>
  </r>
  <r>
    <x v="0"/>
    <x v="0"/>
    <x v="0"/>
    <x v="0"/>
    <x v="0"/>
    <x v="4"/>
    <x v="2"/>
    <x v="8"/>
    <x v="1"/>
    <x v="0"/>
    <x v="0"/>
    <x v="0"/>
    <x v="0"/>
    <n v="1"/>
    <x v="0"/>
    <x v="0"/>
    <x v="0"/>
    <x v="0"/>
    <x v="0"/>
  </r>
  <r>
    <x v="0"/>
    <x v="0"/>
    <x v="0"/>
    <x v="0"/>
    <x v="0"/>
    <x v="4"/>
    <x v="2"/>
    <x v="8"/>
    <x v="6"/>
    <x v="0"/>
    <x v="0"/>
    <x v="0"/>
    <x v="0"/>
    <n v="1"/>
    <x v="0"/>
    <x v="0"/>
    <x v="0"/>
    <x v="0"/>
    <x v="0"/>
  </r>
  <r>
    <x v="0"/>
    <x v="0"/>
    <x v="0"/>
    <x v="0"/>
    <x v="0"/>
    <x v="4"/>
    <x v="2"/>
    <x v="1"/>
    <x v="6"/>
    <x v="0"/>
    <x v="0"/>
    <x v="0"/>
    <x v="0"/>
    <n v="1"/>
    <x v="0"/>
    <x v="0"/>
    <x v="0"/>
    <x v="0"/>
    <x v="0"/>
  </r>
  <r>
    <x v="0"/>
    <x v="0"/>
    <x v="0"/>
    <x v="0"/>
    <x v="0"/>
    <x v="4"/>
    <x v="2"/>
    <x v="2"/>
    <x v="1"/>
    <x v="0"/>
    <x v="0"/>
    <x v="0"/>
    <x v="0"/>
    <n v="1"/>
    <x v="0"/>
    <x v="0"/>
    <x v="0"/>
    <x v="0"/>
    <x v="0"/>
  </r>
  <r>
    <x v="0"/>
    <x v="0"/>
    <x v="0"/>
    <x v="0"/>
    <x v="0"/>
    <x v="4"/>
    <x v="2"/>
    <x v="2"/>
    <x v="11"/>
    <x v="0"/>
    <x v="1"/>
    <x v="0"/>
    <x v="1"/>
    <n v="1"/>
    <x v="0"/>
    <x v="0"/>
    <x v="0"/>
    <x v="0"/>
    <x v="0"/>
  </r>
  <r>
    <x v="0"/>
    <x v="0"/>
    <x v="0"/>
    <x v="0"/>
    <x v="0"/>
    <x v="4"/>
    <x v="2"/>
    <x v="3"/>
    <x v="2"/>
    <x v="0"/>
    <x v="1"/>
    <x v="0"/>
    <x v="1"/>
    <n v="1"/>
    <x v="1"/>
    <x v="0"/>
    <x v="0"/>
    <x v="0"/>
    <x v="0"/>
  </r>
  <r>
    <x v="0"/>
    <x v="0"/>
    <x v="0"/>
    <x v="0"/>
    <x v="0"/>
    <x v="4"/>
    <x v="2"/>
    <x v="3"/>
    <x v="3"/>
    <x v="0"/>
    <x v="1"/>
    <x v="0"/>
    <x v="1"/>
    <n v="1"/>
    <x v="0"/>
    <x v="0"/>
    <x v="0"/>
    <x v="0"/>
    <x v="0"/>
  </r>
  <r>
    <x v="0"/>
    <x v="0"/>
    <x v="0"/>
    <x v="0"/>
    <x v="0"/>
    <x v="4"/>
    <x v="2"/>
    <x v="4"/>
    <x v="3"/>
    <x v="0"/>
    <x v="1"/>
    <x v="0"/>
    <x v="1"/>
    <n v="1"/>
    <x v="0"/>
    <x v="0"/>
    <x v="0"/>
    <x v="0"/>
    <x v="0"/>
  </r>
  <r>
    <x v="0"/>
    <x v="0"/>
    <x v="0"/>
    <x v="0"/>
    <x v="0"/>
    <x v="5"/>
    <x v="3"/>
    <x v="8"/>
    <x v="4"/>
    <x v="0"/>
    <x v="1"/>
    <x v="0"/>
    <x v="1"/>
    <n v="1"/>
    <x v="0"/>
    <x v="1"/>
    <x v="0"/>
    <x v="0"/>
    <x v="0"/>
  </r>
  <r>
    <x v="0"/>
    <x v="0"/>
    <x v="0"/>
    <x v="0"/>
    <x v="0"/>
    <x v="5"/>
    <x v="3"/>
    <x v="2"/>
    <x v="2"/>
    <x v="0"/>
    <x v="1"/>
    <x v="0"/>
    <x v="1"/>
    <n v="1"/>
    <x v="1"/>
    <x v="0"/>
    <x v="0"/>
    <x v="0"/>
    <x v="0"/>
  </r>
  <r>
    <x v="0"/>
    <x v="0"/>
    <x v="0"/>
    <x v="0"/>
    <x v="0"/>
    <x v="5"/>
    <x v="3"/>
    <x v="3"/>
    <x v="2"/>
    <x v="0"/>
    <x v="1"/>
    <x v="0"/>
    <x v="1"/>
    <n v="1"/>
    <x v="1"/>
    <x v="1"/>
    <x v="0"/>
    <x v="0"/>
    <x v="0"/>
  </r>
  <r>
    <x v="0"/>
    <x v="0"/>
    <x v="0"/>
    <x v="0"/>
    <x v="0"/>
    <x v="5"/>
    <x v="3"/>
    <x v="3"/>
    <x v="2"/>
    <x v="0"/>
    <x v="1"/>
    <x v="0"/>
    <x v="1"/>
    <n v="1"/>
    <x v="1"/>
    <x v="0"/>
    <x v="0"/>
    <x v="0"/>
    <x v="0"/>
  </r>
  <r>
    <x v="0"/>
    <x v="0"/>
    <x v="0"/>
    <x v="0"/>
    <x v="0"/>
    <x v="5"/>
    <x v="3"/>
    <x v="0"/>
    <x v="9"/>
    <x v="0"/>
    <x v="0"/>
    <x v="0"/>
    <x v="4"/>
    <n v="1"/>
    <x v="0"/>
    <x v="0"/>
    <x v="1"/>
    <x v="0"/>
    <x v="0"/>
  </r>
  <r>
    <x v="0"/>
    <x v="0"/>
    <x v="0"/>
    <x v="0"/>
    <x v="0"/>
    <x v="5"/>
    <x v="3"/>
    <x v="4"/>
    <x v="8"/>
    <x v="0"/>
    <x v="1"/>
    <x v="0"/>
    <x v="1"/>
    <n v="1"/>
    <x v="0"/>
    <x v="0"/>
    <x v="0"/>
    <x v="0"/>
    <x v="0"/>
  </r>
  <r>
    <x v="0"/>
    <x v="0"/>
    <x v="0"/>
    <x v="0"/>
    <x v="0"/>
    <x v="6"/>
    <x v="3"/>
    <x v="1"/>
    <x v="2"/>
    <x v="0"/>
    <x v="1"/>
    <x v="0"/>
    <x v="1"/>
    <n v="1"/>
    <x v="1"/>
    <x v="0"/>
    <x v="0"/>
    <x v="0"/>
    <x v="0"/>
  </r>
  <r>
    <x v="0"/>
    <x v="0"/>
    <x v="0"/>
    <x v="0"/>
    <x v="1"/>
    <x v="1"/>
    <x v="1"/>
    <x v="8"/>
    <x v="0"/>
    <x v="0"/>
    <x v="0"/>
    <x v="0"/>
    <x v="0"/>
    <n v="1"/>
    <x v="0"/>
    <x v="1"/>
    <x v="0"/>
    <x v="0"/>
    <x v="0"/>
  </r>
  <r>
    <x v="0"/>
    <x v="0"/>
    <x v="0"/>
    <x v="0"/>
    <x v="1"/>
    <x v="1"/>
    <x v="1"/>
    <x v="8"/>
    <x v="0"/>
    <x v="0"/>
    <x v="0"/>
    <x v="0"/>
    <x v="0"/>
    <n v="1"/>
    <x v="0"/>
    <x v="0"/>
    <x v="0"/>
    <x v="0"/>
    <x v="0"/>
  </r>
  <r>
    <x v="0"/>
    <x v="0"/>
    <x v="0"/>
    <x v="0"/>
    <x v="1"/>
    <x v="1"/>
    <x v="1"/>
    <x v="8"/>
    <x v="6"/>
    <x v="0"/>
    <x v="0"/>
    <x v="0"/>
    <x v="0"/>
    <n v="1"/>
    <x v="0"/>
    <x v="0"/>
    <x v="0"/>
    <x v="0"/>
    <x v="0"/>
  </r>
  <r>
    <x v="0"/>
    <x v="0"/>
    <x v="0"/>
    <x v="0"/>
    <x v="1"/>
    <x v="1"/>
    <x v="1"/>
    <x v="8"/>
    <x v="8"/>
    <x v="0"/>
    <x v="1"/>
    <x v="0"/>
    <x v="1"/>
    <n v="1"/>
    <x v="0"/>
    <x v="0"/>
    <x v="0"/>
    <x v="0"/>
    <x v="0"/>
  </r>
  <r>
    <x v="0"/>
    <x v="0"/>
    <x v="0"/>
    <x v="0"/>
    <x v="1"/>
    <x v="1"/>
    <x v="1"/>
    <x v="1"/>
    <x v="7"/>
    <x v="0"/>
    <x v="1"/>
    <x v="0"/>
    <x v="1"/>
    <n v="1"/>
    <x v="0"/>
    <x v="0"/>
    <x v="0"/>
    <x v="0"/>
    <x v="0"/>
  </r>
  <r>
    <x v="0"/>
    <x v="0"/>
    <x v="0"/>
    <x v="0"/>
    <x v="1"/>
    <x v="1"/>
    <x v="1"/>
    <x v="1"/>
    <x v="0"/>
    <x v="0"/>
    <x v="0"/>
    <x v="0"/>
    <x v="0"/>
    <n v="1"/>
    <x v="0"/>
    <x v="0"/>
    <x v="0"/>
    <x v="0"/>
    <x v="0"/>
  </r>
  <r>
    <x v="0"/>
    <x v="0"/>
    <x v="0"/>
    <x v="0"/>
    <x v="1"/>
    <x v="1"/>
    <x v="1"/>
    <x v="1"/>
    <x v="1"/>
    <x v="0"/>
    <x v="0"/>
    <x v="0"/>
    <x v="0"/>
    <n v="1"/>
    <x v="0"/>
    <x v="0"/>
    <x v="0"/>
    <x v="0"/>
    <x v="0"/>
  </r>
  <r>
    <x v="0"/>
    <x v="0"/>
    <x v="0"/>
    <x v="0"/>
    <x v="1"/>
    <x v="1"/>
    <x v="1"/>
    <x v="7"/>
    <x v="4"/>
    <x v="0"/>
    <x v="1"/>
    <x v="0"/>
    <x v="1"/>
    <n v="1"/>
    <x v="0"/>
    <x v="0"/>
    <x v="0"/>
    <x v="0"/>
    <x v="0"/>
  </r>
  <r>
    <x v="0"/>
    <x v="0"/>
    <x v="0"/>
    <x v="0"/>
    <x v="1"/>
    <x v="1"/>
    <x v="1"/>
    <x v="2"/>
    <x v="3"/>
    <x v="0"/>
    <x v="1"/>
    <x v="0"/>
    <x v="1"/>
    <n v="2"/>
    <x v="0"/>
    <x v="0"/>
    <x v="0"/>
    <x v="0"/>
    <x v="0"/>
  </r>
  <r>
    <x v="0"/>
    <x v="0"/>
    <x v="0"/>
    <x v="0"/>
    <x v="1"/>
    <x v="1"/>
    <x v="1"/>
    <x v="3"/>
    <x v="0"/>
    <x v="0"/>
    <x v="0"/>
    <x v="0"/>
    <x v="0"/>
    <n v="1"/>
    <x v="0"/>
    <x v="0"/>
    <x v="0"/>
    <x v="0"/>
    <x v="0"/>
  </r>
  <r>
    <x v="0"/>
    <x v="0"/>
    <x v="0"/>
    <x v="0"/>
    <x v="1"/>
    <x v="1"/>
    <x v="1"/>
    <x v="0"/>
    <x v="0"/>
    <x v="0"/>
    <x v="0"/>
    <x v="0"/>
    <x v="0"/>
    <n v="1"/>
    <x v="0"/>
    <x v="1"/>
    <x v="0"/>
    <x v="0"/>
    <x v="0"/>
  </r>
  <r>
    <x v="0"/>
    <x v="0"/>
    <x v="0"/>
    <x v="0"/>
    <x v="1"/>
    <x v="1"/>
    <x v="1"/>
    <x v="0"/>
    <x v="10"/>
    <x v="0"/>
    <x v="0"/>
    <x v="0"/>
    <x v="3"/>
    <n v="1"/>
    <x v="0"/>
    <x v="0"/>
    <x v="0"/>
    <x v="0"/>
    <x v="0"/>
  </r>
  <r>
    <x v="0"/>
    <x v="0"/>
    <x v="0"/>
    <x v="0"/>
    <x v="1"/>
    <x v="1"/>
    <x v="1"/>
    <x v="0"/>
    <x v="3"/>
    <x v="0"/>
    <x v="1"/>
    <x v="0"/>
    <x v="1"/>
    <n v="1"/>
    <x v="0"/>
    <x v="0"/>
    <x v="0"/>
    <x v="0"/>
    <x v="0"/>
  </r>
  <r>
    <x v="0"/>
    <x v="0"/>
    <x v="0"/>
    <x v="0"/>
    <x v="1"/>
    <x v="1"/>
    <x v="1"/>
    <x v="0"/>
    <x v="6"/>
    <x v="0"/>
    <x v="0"/>
    <x v="0"/>
    <x v="0"/>
    <n v="1"/>
    <x v="0"/>
    <x v="0"/>
    <x v="0"/>
    <x v="0"/>
    <x v="0"/>
  </r>
  <r>
    <x v="0"/>
    <x v="0"/>
    <x v="0"/>
    <x v="0"/>
    <x v="1"/>
    <x v="1"/>
    <x v="1"/>
    <x v="0"/>
    <x v="8"/>
    <x v="0"/>
    <x v="1"/>
    <x v="0"/>
    <x v="1"/>
    <n v="1"/>
    <x v="0"/>
    <x v="0"/>
    <x v="0"/>
    <x v="0"/>
    <x v="0"/>
  </r>
  <r>
    <x v="0"/>
    <x v="0"/>
    <x v="0"/>
    <x v="0"/>
    <x v="1"/>
    <x v="2"/>
    <x v="1"/>
    <x v="1"/>
    <x v="0"/>
    <x v="0"/>
    <x v="0"/>
    <x v="0"/>
    <x v="0"/>
    <n v="1"/>
    <x v="0"/>
    <x v="1"/>
    <x v="0"/>
    <x v="0"/>
    <x v="0"/>
  </r>
  <r>
    <x v="0"/>
    <x v="0"/>
    <x v="0"/>
    <x v="0"/>
    <x v="1"/>
    <x v="2"/>
    <x v="1"/>
    <x v="1"/>
    <x v="0"/>
    <x v="0"/>
    <x v="0"/>
    <x v="0"/>
    <x v="0"/>
    <n v="1"/>
    <x v="0"/>
    <x v="0"/>
    <x v="0"/>
    <x v="0"/>
    <x v="0"/>
  </r>
  <r>
    <x v="0"/>
    <x v="0"/>
    <x v="0"/>
    <x v="0"/>
    <x v="1"/>
    <x v="2"/>
    <x v="1"/>
    <x v="1"/>
    <x v="6"/>
    <x v="0"/>
    <x v="0"/>
    <x v="0"/>
    <x v="0"/>
    <n v="1"/>
    <x v="0"/>
    <x v="0"/>
    <x v="0"/>
    <x v="0"/>
    <x v="0"/>
  </r>
  <r>
    <x v="0"/>
    <x v="0"/>
    <x v="0"/>
    <x v="0"/>
    <x v="1"/>
    <x v="2"/>
    <x v="1"/>
    <x v="3"/>
    <x v="0"/>
    <x v="0"/>
    <x v="0"/>
    <x v="0"/>
    <x v="0"/>
    <n v="1"/>
    <x v="0"/>
    <x v="0"/>
    <x v="0"/>
    <x v="0"/>
    <x v="0"/>
  </r>
  <r>
    <x v="0"/>
    <x v="0"/>
    <x v="0"/>
    <x v="0"/>
    <x v="1"/>
    <x v="2"/>
    <x v="1"/>
    <x v="3"/>
    <x v="4"/>
    <x v="0"/>
    <x v="1"/>
    <x v="0"/>
    <x v="1"/>
    <n v="1"/>
    <x v="0"/>
    <x v="0"/>
    <x v="0"/>
    <x v="0"/>
    <x v="0"/>
  </r>
  <r>
    <x v="0"/>
    <x v="0"/>
    <x v="0"/>
    <x v="0"/>
    <x v="1"/>
    <x v="2"/>
    <x v="1"/>
    <x v="0"/>
    <x v="0"/>
    <x v="0"/>
    <x v="0"/>
    <x v="0"/>
    <x v="0"/>
    <n v="1"/>
    <x v="0"/>
    <x v="1"/>
    <x v="0"/>
    <x v="0"/>
    <x v="0"/>
  </r>
  <r>
    <x v="0"/>
    <x v="0"/>
    <x v="0"/>
    <x v="0"/>
    <x v="1"/>
    <x v="2"/>
    <x v="1"/>
    <x v="0"/>
    <x v="6"/>
    <x v="0"/>
    <x v="0"/>
    <x v="0"/>
    <x v="0"/>
    <n v="1"/>
    <x v="0"/>
    <x v="0"/>
    <x v="0"/>
    <x v="0"/>
    <x v="0"/>
  </r>
  <r>
    <x v="0"/>
    <x v="0"/>
    <x v="0"/>
    <x v="0"/>
    <x v="1"/>
    <x v="3"/>
    <x v="2"/>
    <x v="9"/>
    <x v="10"/>
    <x v="0"/>
    <x v="0"/>
    <x v="0"/>
    <x v="3"/>
    <n v="1"/>
    <x v="0"/>
    <x v="0"/>
    <x v="0"/>
    <x v="0"/>
    <x v="0"/>
  </r>
  <r>
    <x v="0"/>
    <x v="0"/>
    <x v="0"/>
    <x v="0"/>
    <x v="1"/>
    <x v="3"/>
    <x v="2"/>
    <x v="6"/>
    <x v="0"/>
    <x v="0"/>
    <x v="0"/>
    <x v="0"/>
    <x v="0"/>
    <n v="1"/>
    <x v="0"/>
    <x v="0"/>
    <x v="0"/>
    <x v="0"/>
    <x v="0"/>
  </r>
  <r>
    <x v="0"/>
    <x v="0"/>
    <x v="0"/>
    <x v="0"/>
    <x v="1"/>
    <x v="3"/>
    <x v="2"/>
    <x v="8"/>
    <x v="2"/>
    <x v="0"/>
    <x v="1"/>
    <x v="0"/>
    <x v="1"/>
    <n v="1"/>
    <x v="1"/>
    <x v="0"/>
    <x v="0"/>
    <x v="0"/>
    <x v="0"/>
  </r>
  <r>
    <x v="0"/>
    <x v="0"/>
    <x v="0"/>
    <x v="0"/>
    <x v="1"/>
    <x v="3"/>
    <x v="2"/>
    <x v="1"/>
    <x v="0"/>
    <x v="0"/>
    <x v="0"/>
    <x v="0"/>
    <x v="0"/>
    <n v="1"/>
    <x v="0"/>
    <x v="0"/>
    <x v="0"/>
    <x v="0"/>
    <x v="0"/>
  </r>
  <r>
    <x v="0"/>
    <x v="0"/>
    <x v="0"/>
    <x v="0"/>
    <x v="1"/>
    <x v="3"/>
    <x v="2"/>
    <x v="1"/>
    <x v="8"/>
    <x v="0"/>
    <x v="1"/>
    <x v="0"/>
    <x v="1"/>
    <n v="2"/>
    <x v="0"/>
    <x v="0"/>
    <x v="0"/>
    <x v="0"/>
    <x v="0"/>
  </r>
  <r>
    <x v="0"/>
    <x v="0"/>
    <x v="0"/>
    <x v="0"/>
    <x v="1"/>
    <x v="4"/>
    <x v="2"/>
    <x v="9"/>
    <x v="0"/>
    <x v="0"/>
    <x v="0"/>
    <x v="0"/>
    <x v="0"/>
    <n v="1"/>
    <x v="0"/>
    <x v="1"/>
    <x v="0"/>
    <x v="0"/>
    <x v="0"/>
  </r>
  <r>
    <x v="0"/>
    <x v="0"/>
    <x v="0"/>
    <x v="0"/>
    <x v="1"/>
    <x v="4"/>
    <x v="2"/>
    <x v="9"/>
    <x v="6"/>
    <x v="0"/>
    <x v="0"/>
    <x v="0"/>
    <x v="0"/>
    <n v="1"/>
    <x v="0"/>
    <x v="0"/>
    <x v="0"/>
    <x v="0"/>
    <x v="0"/>
  </r>
  <r>
    <x v="0"/>
    <x v="0"/>
    <x v="0"/>
    <x v="0"/>
    <x v="1"/>
    <x v="4"/>
    <x v="2"/>
    <x v="8"/>
    <x v="6"/>
    <x v="0"/>
    <x v="0"/>
    <x v="0"/>
    <x v="0"/>
    <n v="1"/>
    <x v="0"/>
    <x v="0"/>
    <x v="0"/>
    <x v="0"/>
    <x v="0"/>
  </r>
  <r>
    <x v="0"/>
    <x v="0"/>
    <x v="0"/>
    <x v="0"/>
    <x v="1"/>
    <x v="4"/>
    <x v="2"/>
    <x v="8"/>
    <x v="8"/>
    <x v="0"/>
    <x v="1"/>
    <x v="0"/>
    <x v="1"/>
    <n v="1"/>
    <x v="0"/>
    <x v="0"/>
    <x v="0"/>
    <x v="0"/>
    <x v="0"/>
  </r>
  <r>
    <x v="0"/>
    <x v="0"/>
    <x v="0"/>
    <x v="0"/>
    <x v="1"/>
    <x v="4"/>
    <x v="2"/>
    <x v="8"/>
    <x v="5"/>
    <x v="0"/>
    <x v="1"/>
    <x v="0"/>
    <x v="1"/>
    <n v="1"/>
    <x v="1"/>
    <x v="0"/>
    <x v="0"/>
    <x v="0"/>
    <x v="0"/>
  </r>
  <r>
    <x v="0"/>
    <x v="0"/>
    <x v="0"/>
    <x v="0"/>
    <x v="1"/>
    <x v="4"/>
    <x v="2"/>
    <x v="7"/>
    <x v="8"/>
    <x v="0"/>
    <x v="1"/>
    <x v="0"/>
    <x v="1"/>
    <n v="1"/>
    <x v="0"/>
    <x v="0"/>
    <x v="0"/>
    <x v="0"/>
    <x v="0"/>
  </r>
  <r>
    <x v="0"/>
    <x v="0"/>
    <x v="0"/>
    <x v="0"/>
    <x v="1"/>
    <x v="4"/>
    <x v="2"/>
    <x v="3"/>
    <x v="0"/>
    <x v="0"/>
    <x v="0"/>
    <x v="0"/>
    <x v="0"/>
    <n v="1"/>
    <x v="0"/>
    <x v="0"/>
    <x v="0"/>
    <x v="0"/>
    <x v="0"/>
  </r>
  <r>
    <x v="0"/>
    <x v="0"/>
    <x v="0"/>
    <x v="0"/>
    <x v="1"/>
    <x v="4"/>
    <x v="2"/>
    <x v="3"/>
    <x v="3"/>
    <x v="0"/>
    <x v="1"/>
    <x v="0"/>
    <x v="1"/>
    <n v="1"/>
    <x v="0"/>
    <x v="0"/>
    <x v="0"/>
    <x v="0"/>
    <x v="0"/>
  </r>
  <r>
    <x v="0"/>
    <x v="0"/>
    <x v="0"/>
    <x v="0"/>
    <x v="1"/>
    <x v="4"/>
    <x v="2"/>
    <x v="0"/>
    <x v="9"/>
    <x v="0"/>
    <x v="0"/>
    <x v="1"/>
    <x v="4"/>
    <n v="1"/>
    <x v="0"/>
    <x v="0"/>
    <x v="1"/>
    <x v="0"/>
    <x v="0"/>
  </r>
  <r>
    <x v="0"/>
    <x v="0"/>
    <x v="0"/>
    <x v="0"/>
    <x v="1"/>
    <x v="4"/>
    <x v="2"/>
    <x v="4"/>
    <x v="9"/>
    <x v="0"/>
    <x v="0"/>
    <x v="0"/>
    <x v="2"/>
    <n v="1"/>
    <x v="0"/>
    <x v="0"/>
    <x v="0"/>
    <x v="0"/>
    <x v="0"/>
  </r>
  <r>
    <x v="0"/>
    <x v="0"/>
    <x v="0"/>
    <x v="0"/>
    <x v="1"/>
    <x v="5"/>
    <x v="3"/>
    <x v="1"/>
    <x v="9"/>
    <x v="0"/>
    <x v="0"/>
    <x v="0"/>
    <x v="2"/>
    <n v="1"/>
    <x v="0"/>
    <x v="0"/>
    <x v="1"/>
    <x v="0"/>
    <x v="0"/>
  </r>
  <r>
    <x v="0"/>
    <x v="0"/>
    <x v="0"/>
    <x v="0"/>
    <x v="1"/>
    <x v="5"/>
    <x v="3"/>
    <x v="2"/>
    <x v="11"/>
    <x v="0"/>
    <x v="1"/>
    <x v="0"/>
    <x v="1"/>
    <n v="1"/>
    <x v="0"/>
    <x v="0"/>
    <x v="0"/>
    <x v="0"/>
    <x v="0"/>
  </r>
  <r>
    <x v="0"/>
    <x v="0"/>
    <x v="0"/>
    <x v="0"/>
    <x v="1"/>
    <x v="5"/>
    <x v="3"/>
    <x v="4"/>
    <x v="10"/>
    <x v="0"/>
    <x v="0"/>
    <x v="0"/>
    <x v="3"/>
    <n v="1"/>
    <x v="0"/>
    <x v="0"/>
    <x v="0"/>
    <x v="0"/>
    <x v="0"/>
  </r>
  <r>
    <x v="0"/>
    <x v="0"/>
    <x v="0"/>
    <x v="0"/>
    <x v="1"/>
    <x v="6"/>
    <x v="3"/>
    <x v="3"/>
    <x v="9"/>
    <x v="0"/>
    <x v="0"/>
    <x v="1"/>
    <x v="4"/>
    <n v="1"/>
    <x v="0"/>
    <x v="0"/>
    <x v="1"/>
    <x v="0"/>
    <x v="0"/>
  </r>
  <r>
    <x v="0"/>
    <x v="0"/>
    <x v="1"/>
    <x v="1"/>
    <x v="0"/>
    <x v="1"/>
    <x v="1"/>
    <x v="0"/>
    <x v="12"/>
    <x v="0"/>
    <x v="2"/>
    <x v="0"/>
    <x v="5"/>
    <n v="1"/>
    <x v="1"/>
    <x v="0"/>
    <x v="0"/>
    <x v="1"/>
    <x v="0"/>
  </r>
  <r>
    <x v="0"/>
    <x v="0"/>
    <x v="1"/>
    <x v="1"/>
    <x v="0"/>
    <x v="3"/>
    <x v="2"/>
    <x v="1"/>
    <x v="12"/>
    <x v="0"/>
    <x v="2"/>
    <x v="0"/>
    <x v="5"/>
    <n v="1"/>
    <x v="1"/>
    <x v="0"/>
    <x v="0"/>
    <x v="1"/>
    <x v="0"/>
  </r>
  <r>
    <x v="0"/>
    <x v="0"/>
    <x v="1"/>
    <x v="1"/>
    <x v="0"/>
    <x v="4"/>
    <x v="2"/>
    <x v="5"/>
    <x v="13"/>
    <x v="0"/>
    <x v="2"/>
    <x v="1"/>
    <x v="5"/>
    <n v="1"/>
    <x v="0"/>
    <x v="0"/>
    <x v="0"/>
    <x v="0"/>
    <x v="0"/>
  </r>
  <r>
    <x v="0"/>
    <x v="0"/>
    <x v="1"/>
    <x v="1"/>
    <x v="1"/>
    <x v="1"/>
    <x v="1"/>
    <x v="2"/>
    <x v="12"/>
    <x v="0"/>
    <x v="2"/>
    <x v="0"/>
    <x v="5"/>
    <n v="1"/>
    <x v="1"/>
    <x v="0"/>
    <x v="0"/>
    <x v="1"/>
    <x v="0"/>
  </r>
  <r>
    <x v="0"/>
    <x v="0"/>
    <x v="1"/>
    <x v="1"/>
    <x v="1"/>
    <x v="1"/>
    <x v="1"/>
    <x v="0"/>
    <x v="14"/>
    <x v="0"/>
    <x v="2"/>
    <x v="0"/>
    <x v="5"/>
    <n v="1"/>
    <x v="0"/>
    <x v="0"/>
    <x v="0"/>
    <x v="0"/>
    <x v="0"/>
  </r>
  <r>
    <x v="0"/>
    <x v="0"/>
    <x v="1"/>
    <x v="1"/>
    <x v="1"/>
    <x v="3"/>
    <x v="2"/>
    <x v="7"/>
    <x v="13"/>
    <x v="0"/>
    <x v="2"/>
    <x v="1"/>
    <x v="5"/>
    <n v="1"/>
    <x v="0"/>
    <x v="0"/>
    <x v="0"/>
    <x v="0"/>
    <x v="0"/>
  </r>
  <r>
    <x v="0"/>
    <x v="0"/>
    <x v="1"/>
    <x v="1"/>
    <x v="1"/>
    <x v="3"/>
    <x v="2"/>
    <x v="4"/>
    <x v="14"/>
    <x v="0"/>
    <x v="2"/>
    <x v="0"/>
    <x v="5"/>
    <n v="1"/>
    <x v="0"/>
    <x v="0"/>
    <x v="0"/>
    <x v="0"/>
    <x v="0"/>
  </r>
  <r>
    <x v="0"/>
    <x v="0"/>
    <x v="1"/>
    <x v="1"/>
    <x v="1"/>
    <x v="4"/>
    <x v="2"/>
    <x v="0"/>
    <x v="14"/>
    <x v="0"/>
    <x v="2"/>
    <x v="1"/>
    <x v="5"/>
    <n v="1"/>
    <x v="0"/>
    <x v="0"/>
    <x v="0"/>
    <x v="0"/>
    <x v="0"/>
  </r>
  <r>
    <x v="0"/>
    <x v="0"/>
    <x v="1"/>
    <x v="1"/>
    <x v="1"/>
    <x v="4"/>
    <x v="2"/>
    <x v="4"/>
    <x v="13"/>
    <x v="0"/>
    <x v="2"/>
    <x v="1"/>
    <x v="5"/>
    <n v="1"/>
    <x v="0"/>
    <x v="0"/>
    <x v="0"/>
    <x v="0"/>
    <x v="0"/>
  </r>
  <r>
    <x v="0"/>
    <x v="0"/>
    <x v="1"/>
    <x v="1"/>
    <x v="1"/>
    <x v="5"/>
    <x v="3"/>
    <x v="1"/>
    <x v="12"/>
    <x v="0"/>
    <x v="2"/>
    <x v="0"/>
    <x v="5"/>
    <n v="1"/>
    <x v="1"/>
    <x v="0"/>
    <x v="0"/>
    <x v="1"/>
    <x v="0"/>
  </r>
  <r>
    <x v="0"/>
    <x v="0"/>
    <x v="1"/>
    <x v="2"/>
    <x v="0"/>
    <x v="1"/>
    <x v="1"/>
    <x v="8"/>
    <x v="15"/>
    <x v="0"/>
    <x v="2"/>
    <x v="0"/>
    <x v="6"/>
    <n v="1"/>
    <x v="1"/>
    <x v="0"/>
    <x v="0"/>
    <x v="1"/>
    <x v="0"/>
  </r>
  <r>
    <x v="0"/>
    <x v="0"/>
    <x v="1"/>
    <x v="2"/>
    <x v="0"/>
    <x v="1"/>
    <x v="1"/>
    <x v="1"/>
    <x v="16"/>
    <x v="0"/>
    <x v="2"/>
    <x v="1"/>
    <x v="7"/>
    <n v="1"/>
    <x v="0"/>
    <x v="0"/>
    <x v="0"/>
    <x v="1"/>
    <x v="0"/>
  </r>
  <r>
    <x v="0"/>
    <x v="0"/>
    <x v="1"/>
    <x v="2"/>
    <x v="0"/>
    <x v="1"/>
    <x v="1"/>
    <x v="7"/>
    <x v="17"/>
    <x v="0"/>
    <x v="2"/>
    <x v="0"/>
    <x v="6"/>
    <n v="1"/>
    <x v="0"/>
    <x v="0"/>
    <x v="0"/>
    <x v="1"/>
    <x v="0"/>
  </r>
  <r>
    <x v="0"/>
    <x v="0"/>
    <x v="1"/>
    <x v="2"/>
    <x v="0"/>
    <x v="1"/>
    <x v="1"/>
    <x v="2"/>
    <x v="17"/>
    <x v="0"/>
    <x v="2"/>
    <x v="0"/>
    <x v="6"/>
    <n v="1"/>
    <x v="0"/>
    <x v="0"/>
    <x v="0"/>
    <x v="1"/>
    <x v="0"/>
  </r>
  <r>
    <x v="0"/>
    <x v="0"/>
    <x v="1"/>
    <x v="2"/>
    <x v="0"/>
    <x v="1"/>
    <x v="1"/>
    <x v="3"/>
    <x v="17"/>
    <x v="0"/>
    <x v="2"/>
    <x v="0"/>
    <x v="6"/>
    <n v="1"/>
    <x v="0"/>
    <x v="0"/>
    <x v="0"/>
    <x v="1"/>
    <x v="0"/>
  </r>
  <r>
    <x v="0"/>
    <x v="0"/>
    <x v="1"/>
    <x v="2"/>
    <x v="0"/>
    <x v="1"/>
    <x v="1"/>
    <x v="4"/>
    <x v="16"/>
    <x v="0"/>
    <x v="2"/>
    <x v="0"/>
    <x v="5"/>
    <n v="1"/>
    <x v="0"/>
    <x v="0"/>
    <x v="0"/>
    <x v="1"/>
    <x v="0"/>
  </r>
  <r>
    <x v="0"/>
    <x v="0"/>
    <x v="1"/>
    <x v="2"/>
    <x v="0"/>
    <x v="1"/>
    <x v="1"/>
    <x v="5"/>
    <x v="16"/>
    <x v="0"/>
    <x v="2"/>
    <x v="1"/>
    <x v="5"/>
    <n v="1"/>
    <x v="0"/>
    <x v="0"/>
    <x v="0"/>
    <x v="1"/>
    <x v="0"/>
  </r>
  <r>
    <x v="0"/>
    <x v="0"/>
    <x v="1"/>
    <x v="2"/>
    <x v="0"/>
    <x v="1"/>
    <x v="1"/>
    <x v="5"/>
    <x v="16"/>
    <x v="0"/>
    <x v="2"/>
    <x v="0"/>
    <x v="5"/>
    <n v="1"/>
    <x v="0"/>
    <x v="0"/>
    <x v="0"/>
    <x v="1"/>
    <x v="0"/>
  </r>
  <r>
    <x v="0"/>
    <x v="0"/>
    <x v="1"/>
    <x v="2"/>
    <x v="0"/>
    <x v="3"/>
    <x v="2"/>
    <x v="9"/>
    <x v="18"/>
    <x v="0"/>
    <x v="1"/>
    <x v="0"/>
    <x v="1"/>
    <n v="1"/>
    <x v="0"/>
    <x v="0"/>
    <x v="0"/>
    <x v="1"/>
    <x v="0"/>
  </r>
  <r>
    <x v="0"/>
    <x v="0"/>
    <x v="1"/>
    <x v="2"/>
    <x v="0"/>
    <x v="3"/>
    <x v="2"/>
    <x v="6"/>
    <x v="18"/>
    <x v="0"/>
    <x v="0"/>
    <x v="0"/>
    <x v="0"/>
    <n v="1"/>
    <x v="0"/>
    <x v="0"/>
    <x v="0"/>
    <x v="1"/>
    <x v="0"/>
  </r>
  <r>
    <x v="0"/>
    <x v="0"/>
    <x v="1"/>
    <x v="2"/>
    <x v="0"/>
    <x v="3"/>
    <x v="2"/>
    <x v="8"/>
    <x v="16"/>
    <x v="0"/>
    <x v="2"/>
    <x v="1"/>
    <x v="5"/>
    <n v="1"/>
    <x v="0"/>
    <x v="0"/>
    <x v="0"/>
    <x v="1"/>
    <x v="0"/>
  </r>
  <r>
    <x v="0"/>
    <x v="0"/>
    <x v="1"/>
    <x v="2"/>
    <x v="0"/>
    <x v="3"/>
    <x v="2"/>
    <x v="1"/>
    <x v="16"/>
    <x v="0"/>
    <x v="2"/>
    <x v="0"/>
    <x v="5"/>
    <n v="1"/>
    <x v="0"/>
    <x v="0"/>
    <x v="1"/>
    <x v="1"/>
    <x v="0"/>
  </r>
  <r>
    <x v="0"/>
    <x v="0"/>
    <x v="1"/>
    <x v="2"/>
    <x v="0"/>
    <x v="3"/>
    <x v="2"/>
    <x v="7"/>
    <x v="19"/>
    <x v="0"/>
    <x v="2"/>
    <x v="0"/>
    <x v="8"/>
    <n v="1"/>
    <x v="0"/>
    <x v="0"/>
    <x v="1"/>
    <x v="1"/>
    <x v="0"/>
  </r>
  <r>
    <x v="0"/>
    <x v="0"/>
    <x v="1"/>
    <x v="2"/>
    <x v="0"/>
    <x v="3"/>
    <x v="2"/>
    <x v="5"/>
    <x v="16"/>
    <x v="0"/>
    <x v="2"/>
    <x v="0"/>
    <x v="5"/>
    <n v="1"/>
    <x v="0"/>
    <x v="0"/>
    <x v="0"/>
    <x v="1"/>
    <x v="0"/>
  </r>
  <r>
    <x v="0"/>
    <x v="0"/>
    <x v="1"/>
    <x v="2"/>
    <x v="0"/>
    <x v="4"/>
    <x v="2"/>
    <x v="2"/>
    <x v="20"/>
    <x v="0"/>
    <x v="3"/>
    <x v="0"/>
    <x v="9"/>
    <n v="1"/>
    <x v="0"/>
    <x v="0"/>
    <x v="0"/>
    <x v="1"/>
    <x v="0"/>
  </r>
  <r>
    <x v="0"/>
    <x v="0"/>
    <x v="1"/>
    <x v="2"/>
    <x v="0"/>
    <x v="4"/>
    <x v="2"/>
    <x v="3"/>
    <x v="17"/>
    <x v="0"/>
    <x v="2"/>
    <x v="0"/>
    <x v="6"/>
    <n v="1"/>
    <x v="0"/>
    <x v="0"/>
    <x v="0"/>
    <x v="1"/>
    <x v="0"/>
  </r>
  <r>
    <x v="0"/>
    <x v="0"/>
    <x v="1"/>
    <x v="2"/>
    <x v="0"/>
    <x v="5"/>
    <x v="3"/>
    <x v="8"/>
    <x v="18"/>
    <x v="0"/>
    <x v="1"/>
    <x v="0"/>
    <x v="1"/>
    <n v="1"/>
    <x v="0"/>
    <x v="0"/>
    <x v="0"/>
    <x v="1"/>
    <x v="0"/>
  </r>
  <r>
    <x v="0"/>
    <x v="0"/>
    <x v="1"/>
    <x v="2"/>
    <x v="0"/>
    <x v="5"/>
    <x v="3"/>
    <x v="7"/>
    <x v="20"/>
    <x v="0"/>
    <x v="3"/>
    <x v="0"/>
    <x v="9"/>
    <n v="1"/>
    <x v="0"/>
    <x v="0"/>
    <x v="0"/>
    <x v="1"/>
    <x v="0"/>
  </r>
  <r>
    <x v="0"/>
    <x v="0"/>
    <x v="1"/>
    <x v="2"/>
    <x v="0"/>
    <x v="5"/>
    <x v="3"/>
    <x v="7"/>
    <x v="21"/>
    <x v="0"/>
    <x v="4"/>
    <x v="0"/>
    <x v="10"/>
    <n v="1"/>
    <x v="1"/>
    <x v="0"/>
    <x v="0"/>
    <x v="1"/>
    <x v="0"/>
  </r>
  <r>
    <x v="0"/>
    <x v="0"/>
    <x v="1"/>
    <x v="2"/>
    <x v="0"/>
    <x v="5"/>
    <x v="3"/>
    <x v="2"/>
    <x v="22"/>
    <x v="0"/>
    <x v="5"/>
    <x v="0"/>
    <x v="11"/>
    <n v="1"/>
    <x v="0"/>
    <x v="0"/>
    <x v="0"/>
    <x v="1"/>
    <x v="0"/>
  </r>
  <r>
    <x v="0"/>
    <x v="0"/>
    <x v="1"/>
    <x v="2"/>
    <x v="0"/>
    <x v="5"/>
    <x v="3"/>
    <x v="3"/>
    <x v="23"/>
    <x v="0"/>
    <x v="3"/>
    <x v="0"/>
    <x v="12"/>
    <n v="1"/>
    <x v="1"/>
    <x v="0"/>
    <x v="0"/>
    <x v="1"/>
    <x v="0"/>
  </r>
  <r>
    <x v="0"/>
    <x v="0"/>
    <x v="1"/>
    <x v="2"/>
    <x v="0"/>
    <x v="5"/>
    <x v="3"/>
    <x v="0"/>
    <x v="15"/>
    <x v="0"/>
    <x v="2"/>
    <x v="0"/>
    <x v="6"/>
    <n v="1"/>
    <x v="1"/>
    <x v="0"/>
    <x v="0"/>
    <x v="1"/>
    <x v="0"/>
  </r>
  <r>
    <x v="0"/>
    <x v="0"/>
    <x v="1"/>
    <x v="2"/>
    <x v="0"/>
    <x v="5"/>
    <x v="3"/>
    <x v="5"/>
    <x v="24"/>
    <x v="0"/>
    <x v="0"/>
    <x v="0"/>
    <x v="3"/>
    <n v="1"/>
    <x v="0"/>
    <x v="0"/>
    <x v="0"/>
    <x v="1"/>
    <x v="0"/>
  </r>
  <r>
    <x v="0"/>
    <x v="0"/>
    <x v="1"/>
    <x v="2"/>
    <x v="0"/>
    <x v="6"/>
    <x v="3"/>
    <x v="8"/>
    <x v="18"/>
    <x v="0"/>
    <x v="0"/>
    <x v="0"/>
    <x v="3"/>
    <n v="1"/>
    <x v="0"/>
    <x v="0"/>
    <x v="0"/>
    <x v="1"/>
    <x v="0"/>
  </r>
  <r>
    <x v="0"/>
    <x v="0"/>
    <x v="1"/>
    <x v="2"/>
    <x v="0"/>
    <x v="6"/>
    <x v="3"/>
    <x v="8"/>
    <x v="25"/>
    <x v="0"/>
    <x v="6"/>
    <x v="0"/>
    <x v="13"/>
    <n v="1"/>
    <x v="0"/>
    <x v="1"/>
    <x v="0"/>
    <x v="1"/>
    <x v="0"/>
  </r>
  <r>
    <x v="0"/>
    <x v="0"/>
    <x v="1"/>
    <x v="2"/>
    <x v="0"/>
    <x v="6"/>
    <x v="3"/>
    <x v="8"/>
    <x v="26"/>
    <x v="0"/>
    <x v="6"/>
    <x v="0"/>
    <x v="13"/>
    <n v="1"/>
    <x v="0"/>
    <x v="0"/>
    <x v="0"/>
    <x v="1"/>
    <x v="0"/>
  </r>
  <r>
    <x v="0"/>
    <x v="0"/>
    <x v="1"/>
    <x v="2"/>
    <x v="0"/>
    <x v="6"/>
    <x v="3"/>
    <x v="3"/>
    <x v="16"/>
    <x v="0"/>
    <x v="2"/>
    <x v="0"/>
    <x v="5"/>
    <n v="1"/>
    <x v="0"/>
    <x v="0"/>
    <x v="0"/>
    <x v="1"/>
    <x v="0"/>
  </r>
  <r>
    <x v="0"/>
    <x v="0"/>
    <x v="1"/>
    <x v="2"/>
    <x v="0"/>
    <x v="6"/>
    <x v="3"/>
    <x v="0"/>
    <x v="27"/>
    <x v="0"/>
    <x v="2"/>
    <x v="0"/>
    <x v="14"/>
    <n v="1"/>
    <x v="0"/>
    <x v="0"/>
    <x v="0"/>
    <x v="1"/>
    <x v="0"/>
  </r>
  <r>
    <x v="0"/>
    <x v="0"/>
    <x v="1"/>
    <x v="2"/>
    <x v="1"/>
    <x v="1"/>
    <x v="1"/>
    <x v="7"/>
    <x v="28"/>
    <x v="0"/>
    <x v="3"/>
    <x v="0"/>
    <x v="15"/>
    <n v="1"/>
    <x v="1"/>
    <x v="0"/>
    <x v="0"/>
    <x v="1"/>
    <x v="0"/>
  </r>
  <r>
    <x v="0"/>
    <x v="0"/>
    <x v="1"/>
    <x v="2"/>
    <x v="1"/>
    <x v="1"/>
    <x v="1"/>
    <x v="2"/>
    <x v="21"/>
    <x v="0"/>
    <x v="4"/>
    <x v="1"/>
    <x v="10"/>
    <n v="1"/>
    <x v="1"/>
    <x v="0"/>
    <x v="0"/>
    <x v="1"/>
    <x v="0"/>
  </r>
  <r>
    <x v="0"/>
    <x v="0"/>
    <x v="1"/>
    <x v="2"/>
    <x v="1"/>
    <x v="1"/>
    <x v="1"/>
    <x v="0"/>
    <x v="16"/>
    <x v="0"/>
    <x v="2"/>
    <x v="1"/>
    <x v="5"/>
    <n v="1"/>
    <x v="0"/>
    <x v="0"/>
    <x v="0"/>
    <x v="1"/>
    <x v="0"/>
  </r>
  <r>
    <x v="0"/>
    <x v="0"/>
    <x v="1"/>
    <x v="2"/>
    <x v="1"/>
    <x v="1"/>
    <x v="1"/>
    <x v="0"/>
    <x v="16"/>
    <x v="0"/>
    <x v="2"/>
    <x v="0"/>
    <x v="5"/>
    <n v="1"/>
    <x v="0"/>
    <x v="0"/>
    <x v="0"/>
    <x v="1"/>
    <x v="0"/>
  </r>
  <r>
    <x v="0"/>
    <x v="0"/>
    <x v="1"/>
    <x v="2"/>
    <x v="1"/>
    <x v="3"/>
    <x v="2"/>
    <x v="10"/>
    <x v="21"/>
    <x v="0"/>
    <x v="4"/>
    <x v="1"/>
    <x v="10"/>
    <n v="2"/>
    <x v="1"/>
    <x v="0"/>
    <x v="0"/>
    <x v="1"/>
    <x v="0"/>
  </r>
  <r>
    <x v="0"/>
    <x v="0"/>
    <x v="1"/>
    <x v="2"/>
    <x v="1"/>
    <x v="3"/>
    <x v="2"/>
    <x v="9"/>
    <x v="18"/>
    <x v="0"/>
    <x v="1"/>
    <x v="1"/>
    <x v="1"/>
    <n v="1"/>
    <x v="0"/>
    <x v="0"/>
    <x v="1"/>
    <x v="1"/>
    <x v="0"/>
  </r>
  <r>
    <x v="0"/>
    <x v="0"/>
    <x v="1"/>
    <x v="2"/>
    <x v="1"/>
    <x v="3"/>
    <x v="2"/>
    <x v="6"/>
    <x v="18"/>
    <x v="0"/>
    <x v="1"/>
    <x v="1"/>
    <x v="1"/>
    <n v="1"/>
    <x v="0"/>
    <x v="0"/>
    <x v="0"/>
    <x v="1"/>
    <x v="0"/>
  </r>
  <r>
    <x v="0"/>
    <x v="0"/>
    <x v="1"/>
    <x v="2"/>
    <x v="1"/>
    <x v="3"/>
    <x v="2"/>
    <x v="1"/>
    <x v="16"/>
    <x v="0"/>
    <x v="2"/>
    <x v="1"/>
    <x v="5"/>
    <n v="1"/>
    <x v="0"/>
    <x v="0"/>
    <x v="0"/>
    <x v="1"/>
    <x v="0"/>
  </r>
  <r>
    <x v="0"/>
    <x v="0"/>
    <x v="1"/>
    <x v="2"/>
    <x v="1"/>
    <x v="3"/>
    <x v="2"/>
    <x v="7"/>
    <x v="20"/>
    <x v="0"/>
    <x v="3"/>
    <x v="0"/>
    <x v="9"/>
    <n v="1"/>
    <x v="0"/>
    <x v="0"/>
    <x v="0"/>
    <x v="1"/>
    <x v="0"/>
  </r>
  <r>
    <x v="0"/>
    <x v="0"/>
    <x v="1"/>
    <x v="2"/>
    <x v="1"/>
    <x v="3"/>
    <x v="2"/>
    <x v="7"/>
    <x v="21"/>
    <x v="0"/>
    <x v="4"/>
    <x v="1"/>
    <x v="10"/>
    <n v="1"/>
    <x v="1"/>
    <x v="0"/>
    <x v="0"/>
    <x v="1"/>
    <x v="0"/>
  </r>
  <r>
    <x v="0"/>
    <x v="0"/>
    <x v="1"/>
    <x v="2"/>
    <x v="1"/>
    <x v="3"/>
    <x v="2"/>
    <x v="3"/>
    <x v="16"/>
    <x v="0"/>
    <x v="2"/>
    <x v="1"/>
    <x v="5"/>
    <n v="1"/>
    <x v="0"/>
    <x v="0"/>
    <x v="0"/>
    <x v="1"/>
    <x v="0"/>
  </r>
  <r>
    <x v="0"/>
    <x v="0"/>
    <x v="1"/>
    <x v="2"/>
    <x v="1"/>
    <x v="4"/>
    <x v="2"/>
    <x v="4"/>
    <x v="24"/>
    <x v="0"/>
    <x v="0"/>
    <x v="0"/>
    <x v="3"/>
    <n v="1"/>
    <x v="0"/>
    <x v="0"/>
    <x v="0"/>
    <x v="1"/>
    <x v="0"/>
  </r>
  <r>
    <x v="0"/>
    <x v="0"/>
    <x v="1"/>
    <x v="2"/>
    <x v="1"/>
    <x v="4"/>
    <x v="2"/>
    <x v="5"/>
    <x v="16"/>
    <x v="0"/>
    <x v="2"/>
    <x v="0"/>
    <x v="5"/>
    <n v="1"/>
    <x v="0"/>
    <x v="0"/>
    <x v="0"/>
    <x v="1"/>
    <x v="0"/>
  </r>
  <r>
    <x v="0"/>
    <x v="0"/>
    <x v="1"/>
    <x v="2"/>
    <x v="1"/>
    <x v="5"/>
    <x v="3"/>
    <x v="6"/>
    <x v="29"/>
    <x v="0"/>
    <x v="5"/>
    <x v="0"/>
    <x v="16"/>
    <n v="1"/>
    <x v="0"/>
    <x v="0"/>
    <x v="0"/>
    <x v="1"/>
    <x v="0"/>
  </r>
  <r>
    <x v="0"/>
    <x v="0"/>
    <x v="1"/>
    <x v="2"/>
    <x v="1"/>
    <x v="5"/>
    <x v="3"/>
    <x v="8"/>
    <x v="17"/>
    <x v="0"/>
    <x v="2"/>
    <x v="0"/>
    <x v="6"/>
    <n v="1"/>
    <x v="0"/>
    <x v="0"/>
    <x v="0"/>
    <x v="1"/>
    <x v="0"/>
  </r>
  <r>
    <x v="0"/>
    <x v="0"/>
    <x v="1"/>
    <x v="2"/>
    <x v="1"/>
    <x v="5"/>
    <x v="3"/>
    <x v="8"/>
    <x v="21"/>
    <x v="0"/>
    <x v="4"/>
    <x v="1"/>
    <x v="10"/>
    <n v="1"/>
    <x v="1"/>
    <x v="0"/>
    <x v="1"/>
    <x v="1"/>
    <x v="0"/>
  </r>
  <r>
    <x v="0"/>
    <x v="0"/>
    <x v="1"/>
    <x v="2"/>
    <x v="1"/>
    <x v="5"/>
    <x v="3"/>
    <x v="8"/>
    <x v="30"/>
    <x v="0"/>
    <x v="2"/>
    <x v="0"/>
    <x v="7"/>
    <n v="1"/>
    <x v="0"/>
    <x v="0"/>
    <x v="0"/>
    <x v="1"/>
    <x v="0"/>
  </r>
  <r>
    <x v="0"/>
    <x v="0"/>
    <x v="1"/>
    <x v="2"/>
    <x v="1"/>
    <x v="5"/>
    <x v="3"/>
    <x v="8"/>
    <x v="31"/>
    <x v="0"/>
    <x v="2"/>
    <x v="0"/>
    <x v="7"/>
    <n v="1"/>
    <x v="0"/>
    <x v="0"/>
    <x v="0"/>
    <x v="1"/>
    <x v="0"/>
  </r>
  <r>
    <x v="0"/>
    <x v="0"/>
    <x v="1"/>
    <x v="2"/>
    <x v="1"/>
    <x v="5"/>
    <x v="3"/>
    <x v="1"/>
    <x v="16"/>
    <x v="0"/>
    <x v="4"/>
    <x v="0"/>
    <x v="10"/>
    <n v="1"/>
    <x v="0"/>
    <x v="1"/>
    <x v="1"/>
    <x v="1"/>
    <x v="0"/>
  </r>
  <r>
    <x v="0"/>
    <x v="0"/>
    <x v="1"/>
    <x v="2"/>
    <x v="1"/>
    <x v="5"/>
    <x v="3"/>
    <x v="1"/>
    <x v="21"/>
    <x v="0"/>
    <x v="4"/>
    <x v="0"/>
    <x v="10"/>
    <n v="1"/>
    <x v="1"/>
    <x v="0"/>
    <x v="1"/>
    <x v="1"/>
    <x v="0"/>
  </r>
  <r>
    <x v="0"/>
    <x v="0"/>
    <x v="1"/>
    <x v="2"/>
    <x v="1"/>
    <x v="5"/>
    <x v="3"/>
    <x v="2"/>
    <x v="22"/>
    <x v="0"/>
    <x v="5"/>
    <x v="0"/>
    <x v="17"/>
    <n v="1"/>
    <x v="0"/>
    <x v="0"/>
    <x v="0"/>
    <x v="1"/>
    <x v="0"/>
  </r>
  <r>
    <x v="0"/>
    <x v="0"/>
    <x v="1"/>
    <x v="2"/>
    <x v="1"/>
    <x v="6"/>
    <x v="3"/>
    <x v="9"/>
    <x v="28"/>
    <x v="0"/>
    <x v="3"/>
    <x v="0"/>
    <x v="15"/>
    <n v="1"/>
    <x v="1"/>
    <x v="0"/>
    <x v="0"/>
    <x v="1"/>
    <x v="0"/>
  </r>
  <r>
    <x v="0"/>
    <x v="0"/>
    <x v="1"/>
    <x v="2"/>
    <x v="1"/>
    <x v="6"/>
    <x v="3"/>
    <x v="6"/>
    <x v="18"/>
    <x v="0"/>
    <x v="1"/>
    <x v="0"/>
    <x v="1"/>
    <n v="1"/>
    <x v="0"/>
    <x v="0"/>
    <x v="1"/>
    <x v="1"/>
    <x v="0"/>
  </r>
  <r>
    <x v="0"/>
    <x v="0"/>
    <x v="1"/>
    <x v="2"/>
    <x v="1"/>
    <x v="6"/>
    <x v="3"/>
    <x v="6"/>
    <x v="31"/>
    <x v="0"/>
    <x v="2"/>
    <x v="0"/>
    <x v="18"/>
    <n v="1"/>
    <x v="0"/>
    <x v="0"/>
    <x v="1"/>
    <x v="1"/>
    <x v="0"/>
  </r>
  <r>
    <x v="0"/>
    <x v="0"/>
    <x v="1"/>
    <x v="2"/>
    <x v="1"/>
    <x v="6"/>
    <x v="3"/>
    <x v="8"/>
    <x v="32"/>
    <x v="0"/>
    <x v="2"/>
    <x v="0"/>
    <x v="7"/>
    <n v="1"/>
    <x v="0"/>
    <x v="0"/>
    <x v="1"/>
    <x v="1"/>
    <x v="0"/>
  </r>
  <r>
    <x v="0"/>
    <x v="0"/>
    <x v="1"/>
    <x v="2"/>
    <x v="1"/>
    <x v="6"/>
    <x v="3"/>
    <x v="8"/>
    <x v="28"/>
    <x v="0"/>
    <x v="3"/>
    <x v="0"/>
    <x v="15"/>
    <n v="1"/>
    <x v="1"/>
    <x v="0"/>
    <x v="1"/>
    <x v="1"/>
    <x v="0"/>
  </r>
  <r>
    <x v="0"/>
    <x v="0"/>
    <x v="1"/>
    <x v="2"/>
    <x v="1"/>
    <x v="6"/>
    <x v="3"/>
    <x v="4"/>
    <x v="25"/>
    <x v="0"/>
    <x v="6"/>
    <x v="0"/>
    <x v="19"/>
    <n v="1"/>
    <x v="0"/>
    <x v="1"/>
    <x v="0"/>
    <x v="1"/>
    <x v="0"/>
  </r>
  <r>
    <x v="0"/>
    <x v="0"/>
    <x v="1"/>
    <x v="2"/>
    <x v="1"/>
    <x v="6"/>
    <x v="3"/>
    <x v="4"/>
    <x v="26"/>
    <x v="0"/>
    <x v="6"/>
    <x v="0"/>
    <x v="19"/>
    <n v="1"/>
    <x v="0"/>
    <x v="1"/>
    <x v="0"/>
    <x v="1"/>
    <x v="0"/>
  </r>
  <r>
    <x v="0"/>
    <x v="0"/>
    <x v="1"/>
    <x v="2"/>
    <x v="1"/>
    <x v="6"/>
    <x v="3"/>
    <x v="4"/>
    <x v="33"/>
    <x v="0"/>
    <x v="6"/>
    <x v="0"/>
    <x v="19"/>
    <n v="1"/>
    <x v="0"/>
    <x v="0"/>
    <x v="0"/>
    <x v="1"/>
    <x v="0"/>
  </r>
  <r>
    <x v="0"/>
    <x v="0"/>
    <x v="1"/>
    <x v="2"/>
    <x v="2"/>
    <x v="1"/>
    <x v="1"/>
    <x v="2"/>
    <x v="15"/>
    <x v="0"/>
    <x v="2"/>
    <x v="0"/>
    <x v="6"/>
    <n v="1"/>
    <x v="1"/>
    <x v="0"/>
    <x v="0"/>
    <x v="1"/>
    <x v="0"/>
  </r>
  <r>
    <x v="0"/>
    <x v="0"/>
    <x v="1"/>
    <x v="2"/>
    <x v="2"/>
    <x v="4"/>
    <x v="2"/>
    <x v="3"/>
    <x v="20"/>
    <x v="0"/>
    <x v="3"/>
    <x v="0"/>
    <x v="9"/>
    <n v="1"/>
    <x v="0"/>
    <x v="0"/>
    <x v="0"/>
    <x v="1"/>
    <x v="0"/>
  </r>
  <r>
    <x v="0"/>
    <x v="0"/>
    <x v="1"/>
    <x v="3"/>
    <x v="0"/>
    <x v="1"/>
    <x v="1"/>
    <x v="9"/>
    <x v="34"/>
    <x v="0"/>
    <x v="1"/>
    <x v="0"/>
    <x v="20"/>
    <n v="1"/>
    <x v="0"/>
    <x v="0"/>
    <x v="0"/>
    <x v="0"/>
    <x v="0"/>
  </r>
  <r>
    <x v="0"/>
    <x v="0"/>
    <x v="1"/>
    <x v="3"/>
    <x v="0"/>
    <x v="1"/>
    <x v="1"/>
    <x v="6"/>
    <x v="35"/>
    <x v="0"/>
    <x v="1"/>
    <x v="0"/>
    <x v="20"/>
    <n v="1"/>
    <x v="0"/>
    <x v="0"/>
    <x v="0"/>
    <x v="0"/>
    <x v="0"/>
  </r>
  <r>
    <x v="0"/>
    <x v="0"/>
    <x v="1"/>
    <x v="3"/>
    <x v="0"/>
    <x v="1"/>
    <x v="1"/>
    <x v="1"/>
    <x v="35"/>
    <x v="0"/>
    <x v="2"/>
    <x v="0"/>
    <x v="7"/>
    <n v="1"/>
    <x v="0"/>
    <x v="0"/>
    <x v="0"/>
    <x v="0"/>
    <x v="0"/>
  </r>
  <r>
    <x v="0"/>
    <x v="0"/>
    <x v="1"/>
    <x v="3"/>
    <x v="0"/>
    <x v="1"/>
    <x v="1"/>
    <x v="1"/>
    <x v="35"/>
    <x v="0"/>
    <x v="1"/>
    <x v="0"/>
    <x v="1"/>
    <n v="1"/>
    <x v="0"/>
    <x v="0"/>
    <x v="1"/>
    <x v="1"/>
    <x v="0"/>
  </r>
  <r>
    <x v="0"/>
    <x v="0"/>
    <x v="1"/>
    <x v="3"/>
    <x v="0"/>
    <x v="1"/>
    <x v="1"/>
    <x v="7"/>
    <x v="35"/>
    <x v="0"/>
    <x v="1"/>
    <x v="0"/>
    <x v="21"/>
    <n v="1"/>
    <x v="0"/>
    <x v="0"/>
    <x v="0"/>
    <x v="1"/>
    <x v="0"/>
  </r>
  <r>
    <x v="0"/>
    <x v="0"/>
    <x v="1"/>
    <x v="3"/>
    <x v="0"/>
    <x v="1"/>
    <x v="1"/>
    <x v="7"/>
    <x v="35"/>
    <x v="0"/>
    <x v="1"/>
    <x v="0"/>
    <x v="20"/>
    <n v="1"/>
    <x v="0"/>
    <x v="0"/>
    <x v="0"/>
    <x v="1"/>
    <x v="0"/>
  </r>
  <r>
    <x v="0"/>
    <x v="0"/>
    <x v="1"/>
    <x v="3"/>
    <x v="0"/>
    <x v="1"/>
    <x v="1"/>
    <x v="2"/>
    <x v="35"/>
    <x v="0"/>
    <x v="1"/>
    <x v="0"/>
    <x v="21"/>
    <n v="1"/>
    <x v="0"/>
    <x v="0"/>
    <x v="0"/>
    <x v="1"/>
    <x v="0"/>
  </r>
  <r>
    <x v="0"/>
    <x v="0"/>
    <x v="1"/>
    <x v="3"/>
    <x v="0"/>
    <x v="1"/>
    <x v="1"/>
    <x v="2"/>
    <x v="35"/>
    <x v="0"/>
    <x v="1"/>
    <x v="0"/>
    <x v="20"/>
    <n v="1"/>
    <x v="0"/>
    <x v="0"/>
    <x v="0"/>
    <x v="0"/>
    <x v="0"/>
  </r>
  <r>
    <x v="0"/>
    <x v="0"/>
    <x v="1"/>
    <x v="3"/>
    <x v="0"/>
    <x v="1"/>
    <x v="1"/>
    <x v="2"/>
    <x v="35"/>
    <x v="0"/>
    <x v="1"/>
    <x v="0"/>
    <x v="20"/>
    <n v="1"/>
    <x v="0"/>
    <x v="0"/>
    <x v="0"/>
    <x v="1"/>
    <x v="0"/>
  </r>
  <r>
    <x v="0"/>
    <x v="0"/>
    <x v="1"/>
    <x v="3"/>
    <x v="0"/>
    <x v="1"/>
    <x v="1"/>
    <x v="3"/>
    <x v="36"/>
    <x v="0"/>
    <x v="1"/>
    <x v="0"/>
    <x v="22"/>
    <n v="1"/>
    <x v="0"/>
    <x v="0"/>
    <x v="0"/>
    <x v="0"/>
    <x v="0"/>
  </r>
  <r>
    <x v="0"/>
    <x v="0"/>
    <x v="1"/>
    <x v="3"/>
    <x v="0"/>
    <x v="1"/>
    <x v="1"/>
    <x v="3"/>
    <x v="35"/>
    <x v="0"/>
    <x v="1"/>
    <x v="0"/>
    <x v="20"/>
    <n v="2"/>
    <x v="0"/>
    <x v="0"/>
    <x v="0"/>
    <x v="0"/>
    <x v="0"/>
  </r>
  <r>
    <x v="0"/>
    <x v="0"/>
    <x v="1"/>
    <x v="3"/>
    <x v="0"/>
    <x v="1"/>
    <x v="1"/>
    <x v="3"/>
    <x v="35"/>
    <x v="0"/>
    <x v="1"/>
    <x v="0"/>
    <x v="20"/>
    <n v="1"/>
    <x v="0"/>
    <x v="0"/>
    <x v="0"/>
    <x v="1"/>
    <x v="0"/>
  </r>
  <r>
    <x v="0"/>
    <x v="0"/>
    <x v="1"/>
    <x v="3"/>
    <x v="0"/>
    <x v="1"/>
    <x v="1"/>
    <x v="3"/>
    <x v="37"/>
    <x v="0"/>
    <x v="1"/>
    <x v="0"/>
    <x v="22"/>
    <n v="1"/>
    <x v="0"/>
    <x v="0"/>
    <x v="0"/>
    <x v="1"/>
    <x v="0"/>
  </r>
  <r>
    <x v="0"/>
    <x v="0"/>
    <x v="1"/>
    <x v="3"/>
    <x v="0"/>
    <x v="1"/>
    <x v="1"/>
    <x v="0"/>
    <x v="38"/>
    <x v="0"/>
    <x v="1"/>
    <x v="0"/>
    <x v="21"/>
    <n v="1"/>
    <x v="0"/>
    <x v="1"/>
    <x v="0"/>
    <x v="1"/>
    <x v="0"/>
  </r>
  <r>
    <x v="0"/>
    <x v="0"/>
    <x v="1"/>
    <x v="3"/>
    <x v="0"/>
    <x v="1"/>
    <x v="1"/>
    <x v="0"/>
    <x v="35"/>
    <x v="0"/>
    <x v="1"/>
    <x v="0"/>
    <x v="21"/>
    <n v="4"/>
    <x v="0"/>
    <x v="0"/>
    <x v="0"/>
    <x v="1"/>
    <x v="0"/>
  </r>
  <r>
    <x v="0"/>
    <x v="0"/>
    <x v="1"/>
    <x v="3"/>
    <x v="0"/>
    <x v="1"/>
    <x v="1"/>
    <x v="0"/>
    <x v="35"/>
    <x v="0"/>
    <x v="1"/>
    <x v="0"/>
    <x v="1"/>
    <n v="1"/>
    <x v="0"/>
    <x v="0"/>
    <x v="0"/>
    <x v="1"/>
    <x v="0"/>
  </r>
  <r>
    <x v="0"/>
    <x v="0"/>
    <x v="1"/>
    <x v="3"/>
    <x v="0"/>
    <x v="1"/>
    <x v="1"/>
    <x v="0"/>
    <x v="35"/>
    <x v="0"/>
    <x v="1"/>
    <x v="0"/>
    <x v="22"/>
    <n v="1"/>
    <x v="0"/>
    <x v="0"/>
    <x v="0"/>
    <x v="1"/>
    <x v="0"/>
  </r>
  <r>
    <x v="0"/>
    <x v="0"/>
    <x v="1"/>
    <x v="3"/>
    <x v="0"/>
    <x v="1"/>
    <x v="1"/>
    <x v="0"/>
    <x v="37"/>
    <x v="0"/>
    <x v="1"/>
    <x v="0"/>
    <x v="22"/>
    <n v="1"/>
    <x v="0"/>
    <x v="1"/>
    <x v="0"/>
    <x v="1"/>
    <x v="0"/>
  </r>
  <r>
    <x v="0"/>
    <x v="0"/>
    <x v="1"/>
    <x v="3"/>
    <x v="0"/>
    <x v="1"/>
    <x v="1"/>
    <x v="4"/>
    <x v="38"/>
    <x v="0"/>
    <x v="1"/>
    <x v="0"/>
    <x v="23"/>
    <n v="1"/>
    <x v="0"/>
    <x v="1"/>
    <x v="0"/>
    <x v="1"/>
    <x v="0"/>
  </r>
  <r>
    <x v="0"/>
    <x v="0"/>
    <x v="1"/>
    <x v="3"/>
    <x v="0"/>
    <x v="1"/>
    <x v="1"/>
    <x v="4"/>
    <x v="35"/>
    <x v="0"/>
    <x v="1"/>
    <x v="0"/>
    <x v="23"/>
    <n v="2"/>
    <x v="0"/>
    <x v="0"/>
    <x v="0"/>
    <x v="1"/>
    <x v="0"/>
  </r>
  <r>
    <x v="0"/>
    <x v="0"/>
    <x v="1"/>
    <x v="3"/>
    <x v="0"/>
    <x v="1"/>
    <x v="1"/>
    <x v="4"/>
    <x v="35"/>
    <x v="0"/>
    <x v="1"/>
    <x v="0"/>
    <x v="20"/>
    <n v="1"/>
    <x v="0"/>
    <x v="0"/>
    <x v="0"/>
    <x v="0"/>
    <x v="0"/>
  </r>
  <r>
    <x v="0"/>
    <x v="0"/>
    <x v="1"/>
    <x v="3"/>
    <x v="0"/>
    <x v="1"/>
    <x v="1"/>
    <x v="4"/>
    <x v="35"/>
    <x v="0"/>
    <x v="1"/>
    <x v="0"/>
    <x v="20"/>
    <n v="1"/>
    <x v="0"/>
    <x v="0"/>
    <x v="0"/>
    <x v="1"/>
    <x v="0"/>
  </r>
  <r>
    <x v="0"/>
    <x v="0"/>
    <x v="1"/>
    <x v="3"/>
    <x v="0"/>
    <x v="1"/>
    <x v="1"/>
    <x v="4"/>
    <x v="35"/>
    <x v="0"/>
    <x v="1"/>
    <x v="0"/>
    <x v="22"/>
    <n v="2"/>
    <x v="0"/>
    <x v="0"/>
    <x v="0"/>
    <x v="0"/>
    <x v="0"/>
  </r>
  <r>
    <x v="0"/>
    <x v="0"/>
    <x v="1"/>
    <x v="3"/>
    <x v="0"/>
    <x v="1"/>
    <x v="1"/>
    <x v="5"/>
    <x v="35"/>
    <x v="0"/>
    <x v="1"/>
    <x v="0"/>
    <x v="20"/>
    <n v="1"/>
    <x v="0"/>
    <x v="0"/>
    <x v="0"/>
    <x v="0"/>
    <x v="0"/>
  </r>
  <r>
    <x v="0"/>
    <x v="0"/>
    <x v="1"/>
    <x v="3"/>
    <x v="0"/>
    <x v="1"/>
    <x v="1"/>
    <x v="5"/>
    <x v="35"/>
    <x v="0"/>
    <x v="1"/>
    <x v="0"/>
    <x v="22"/>
    <n v="1"/>
    <x v="0"/>
    <x v="1"/>
    <x v="0"/>
    <x v="0"/>
    <x v="0"/>
  </r>
  <r>
    <x v="0"/>
    <x v="0"/>
    <x v="1"/>
    <x v="3"/>
    <x v="0"/>
    <x v="2"/>
    <x v="1"/>
    <x v="8"/>
    <x v="35"/>
    <x v="0"/>
    <x v="1"/>
    <x v="0"/>
    <x v="20"/>
    <n v="1"/>
    <x v="0"/>
    <x v="0"/>
    <x v="0"/>
    <x v="0"/>
    <x v="0"/>
  </r>
  <r>
    <x v="0"/>
    <x v="0"/>
    <x v="1"/>
    <x v="3"/>
    <x v="0"/>
    <x v="2"/>
    <x v="1"/>
    <x v="5"/>
    <x v="35"/>
    <x v="0"/>
    <x v="1"/>
    <x v="0"/>
    <x v="20"/>
    <n v="1"/>
    <x v="0"/>
    <x v="0"/>
    <x v="0"/>
    <x v="0"/>
    <x v="0"/>
  </r>
  <r>
    <x v="0"/>
    <x v="0"/>
    <x v="1"/>
    <x v="3"/>
    <x v="0"/>
    <x v="3"/>
    <x v="2"/>
    <x v="9"/>
    <x v="35"/>
    <x v="0"/>
    <x v="1"/>
    <x v="0"/>
    <x v="20"/>
    <n v="1"/>
    <x v="0"/>
    <x v="0"/>
    <x v="0"/>
    <x v="1"/>
    <x v="0"/>
  </r>
  <r>
    <x v="0"/>
    <x v="0"/>
    <x v="1"/>
    <x v="3"/>
    <x v="0"/>
    <x v="3"/>
    <x v="2"/>
    <x v="8"/>
    <x v="35"/>
    <x v="0"/>
    <x v="1"/>
    <x v="0"/>
    <x v="20"/>
    <n v="1"/>
    <x v="0"/>
    <x v="0"/>
    <x v="0"/>
    <x v="0"/>
    <x v="0"/>
  </r>
  <r>
    <x v="0"/>
    <x v="0"/>
    <x v="1"/>
    <x v="3"/>
    <x v="0"/>
    <x v="3"/>
    <x v="2"/>
    <x v="8"/>
    <x v="35"/>
    <x v="0"/>
    <x v="1"/>
    <x v="0"/>
    <x v="20"/>
    <n v="1"/>
    <x v="0"/>
    <x v="0"/>
    <x v="0"/>
    <x v="1"/>
    <x v="0"/>
  </r>
  <r>
    <x v="0"/>
    <x v="0"/>
    <x v="1"/>
    <x v="3"/>
    <x v="0"/>
    <x v="3"/>
    <x v="2"/>
    <x v="1"/>
    <x v="35"/>
    <x v="0"/>
    <x v="2"/>
    <x v="0"/>
    <x v="7"/>
    <n v="1"/>
    <x v="0"/>
    <x v="0"/>
    <x v="0"/>
    <x v="0"/>
    <x v="0"/>
  </r>
  <r>
    <x v="0"/>
    <x v="0"/>
    <x v="1"/>
    <x v="3"/>
    <x v="0"/>
    <x v="3"/>
    <x v="2"/>
    <x v="1"/>
    <x v="35"/>
    <x v="0"/>
    <x v="1"/>
    <x v="0"/>
    <x v="20"/>
    <n v="1"/>
    <x v="0"/>
    <x v="0"/>
    <x v="0"/>
    <x v="0"/>
    <x v="0"/>
  </r>
  <r>
    <x v="0"/>
    <x v="0"/>
    <x v="1"/>
    <x v="3"/>
    <x v="0"/>
    <x v="3"/>
    <x v="2"/>
    <x v="1"/>
    <x v="35"/>
    <x v="0"/>
    <x v="1"/>
    <x v="0"/>
    <x v="20"/>
    <n v="1"/>
    <x v="0"/>
    <x v="0"/>
    <x v="0"/>
    <x v="1"/>
    <x v="0"/>
  </r>
  <r>
    <x v="0"/>
    <x v="0"/>
    <x v="1"/>
    <x v="3"/>
    <x v="0"/>
    <x v="3"/>
    <x v="2"/>
    <x v="0"/>
    <x v="37"/>
    <x v="0"/>
    <x v="1"/>
    <x v="0"/>
    <x v="21"/>
    <n v="1"/>
    <x v="0"/>
    <x v="0"/>
    <x v="0"/>
    <x v="1"/>
    <x v="0"/>
  </r>
  <r>
    <x v="0"/>
    <x v="0"/>
    <x v="1"/>
    <x v="3"/>
    <x v="0"/>
    <x v="3"/>
    <x v="2"/>
    <x v="4"/>
    <x v="35"/>
    <x v="0"/>
    <x v="1"/>
    <x v="0"/>
    <x v="24"/>
    <n v="1"/>
    <x v="0"/>
    <x v="0"/>
    <x v="0"/>
    <x v="1"/>
    <x v="0"/>
  </r>
  <r>
    <x v="0"/>
    <x v="0"/>
    <x v="1"/>
    <x v="3"/>
    <x v="0"/>
    <x v="3"/>
    <x v="2"/>
    <x v="4"/>
    <x v="39"/>
    <x v="0"/>
    <x v="2"/>
    <x v="0"/>
    <x v="25"/>
    <n v="1"/>
    <x v="0"/>
    <x v="1"/>
    <x v="0"/>
    <x v="1"/>
    <x v="0"/>
  </r>
  <r>
    <x v="0"/>
    <x v="0"/>
    <x v="1"/>
    <x v="3"/>
    <x v="0"/>
    <x v="3"/>
    <x v="2"/>
    <x v="4"/>
    <x v="40"/>
    <x v="0"/>
    <x v="1"/>
    <x v="0"/>
    <x v="22"/>
    <n v="1"/>
    <x v="0"/>
    <x v="0"/>
    <x v="0"/>
    <x v="0"/>
    <x v="0"/>
  </r>
  <r>
    <x v="0"/>
    <x v="0"/>
    <x v="1"/>
    <x v="3"/>
    <x v="0"/>
    <x v="3"/>
    <x v="2"/>
    <x v="5"/>
    <x v="35"/>
    <x v="0"/>
    <x v="1"/>
    <x v="0"/>
    <x v="24"/>
    <n v="1"/>
    <x v="0"/>
    <x v="0"/>
    <x v="0"/>
    <x v="1"/>
    <x v="0"/>
  </r>
  <r>
    <x v="0"/>
    <x v="0"/>
    <x v="1"/>
    <x v="3"/>
    <x v="0"/>
    <x v="4"/>
    <x v="2"/>
    <x v="6"/>
    <x v="35"/>
    <x v="0"/>
    <x v="1"/>
    <x v="0"/>
    <x v="23"/>
    <n v="1"/>
    <x v="0"/>
    <x v="0"/>
    <x v="0"/>
    <x v="1"/>
    <x v="0"/>
  </r>
  <r>
    <x v="0"/>
    <x v="0"/>
    <x v="1"/>
    <x v="3"/>
    <x v="0"/>
    <x v="4"/>
    <x v="2"/>
    <x v="6"/>
    <x v="35"/>
    <x v="0"/>
    <x v="1"/>
    <x v="0"/>
    <x v="21"/>
    <n v="1"/>
    <x v="0"/>
    <x v="0"/>
    <x v="0"/>
    <x v="1"/>
    <x v="0"/>
  </r>
  <r>
    <x v="0"/>
    <x v="0"/>
    <x v="1"/>
    <x v="3"/>
    <x v="0"/>
    <x v="4"/>
    <x v="2"/>
    <x v="8"/>
    <x v="35"/>
    <x v="0"/>
    <x v="1"/>
    <x v="0"/>
    <x v="22"/>
    <n v="2"/>
    <x v="0"/>
    <x v="0"/>
    <x v="0"/>
    <x v="1"/>
    <x v="0"/>
  </r>
  <r>
    <x v="0"/>
    <x v="0"/>
    <x v="1"/>
    <x v="3"/>
    <x v="0"/>
    <x v="4"/>
    <x v="2"/>
    <x v="1"/>
    <x v="35"/>
    <x v="0"/>
    <x v="1"/>
    <x v="0"/>
    <x v="20"/>
    <n v="1"/>
    <x v="0"/>
    <x v="0"/>
    <x v="0"/>
    <x v="1"/>
    <x v="0"/>
  </r>
  <r>
    <x v="0"/>
    <x v="0"/>
    <x v="1"/>
    <x v="3"/>
    <x v="0"/>
    <x v="4"/>
    <x v="2"/>
    <x v="1"/>
    <x v="37"/>
    <x v="0"/>
    <x v="1"/>
    <x v="0"/>
    <x v="22"/>
    <n v="1"/>
    <x v="0"/>
    <x v="0"/>
    <x v="0"/>
    <x v="1"/>
    <x v="0"/>
  </r>
  <r>
    <x v="0"/>
    <x v="0"/>
    <x v="1"/>
    <x v="3"/>
    <x v="0"/>
    <x v="4"/>
    <x v="2"/>
    <x v="7"/>
    <x v="35"/>
    <x v="0"/>
    <x v="6"/>
    <x v="0"/>
    <x v="19"/>
    <n v="1"/>
    <x v="0"/>
    <x v="0"/>
    <x v="0"/>
    <x v="1"/>
    <x v="0"/>
  </r>
  <r>
    <x v="0"/>
    <x v="0"/>
    <x v="1"/>
    <x v="3"/>
    <x v="0"/>
    <x v="4"/>
    <x v="2"/>
    <x v="7"/>
    <x v="35"/>
    <x v="0"/>
    <x v="1"/>
    <x v="0"/>
    <x v="20"/>
    <n v="1"/>
    <x v="0"/>
    <x v="0"/>
    <x v="0"/>
    <x v="0"/>
    <x v="0"/>
  </r>
  <r>
    <x v="0"/>
    <x v="0"/>
    <x v="1"/>
    <x v="3"/>
    <x v="0"/>
    <x v="4"/>
    <x v="2"/>
    <x v="0"/>
    <x v="35"/>
    <x v="0"/>
    <x v="1"/>
    <x v="0"/>
    <x v="20"/>
    <n v="2"/>
    <x v="0"/>
    <x v="0"/>
    <x v="0"/>
    <x v="1"/>
    <x v="0"/>
  </r>
  <r>
    <x v="0"/>
    <x v="0"/>
    <x v="1"/>
    <x v="3"/>
    <x v="0"/>
    <x v="4"/>
    <x v="2"/>
    <x v="0"/>
    <x v="41"/>
    <x v="0"/>
    <x v="1"/>
    <x v="0"/>
    <x v="20"/>
    <n v="1"/>
    <x v="1"/>
    <x v="0"/>
    <x v="0"/>
    <x v="0"/>
    <x v="0"/>
  </r>
  <r>
    <x v="0"/>
    <x v="0"/>
    <x v="1"/>
    <x v="3"/>
    <x v="0"/>
    <x v="4"/>
    <x v="2"/>
    <x v="4"/>
    <x v="38"/>
    <x v="0"/>
    <x v="1"/>
    <x v="0"/>
    <x v="20"/>
    <n v="1"/>
    <x v="0"/>
    <x v="1"/>
    <x v="0"/>
    <x v="1"/>
    <x v="0"/>
  </r>
  <r>
    <x v="0"/>
    <x v="0"/>
    <x v="1"/>
    <x v="3"/>
    <x v="0"/>
    <x v="4"/>
    <x v="2"/>
    <x v="4"/>
    <x v="35"/>
    <x v="0"/>
    <x v="6"/>
    <x v="1"/>
    <x v="13"/>
    <n v="1"/>
    <x v="0"/>
    <x v="0"/>
    <x v="0"/>
    <x v="1"/>
    <x v="0"/>
  </r>
  <r>
    <x v="0"/>
    <x v="0"/>
    <x v="1"/>
    <x v="3"/>
    <x v="0"/>
    <x v="4"/>
    <x v="2"/>
    <x v="4"/>
    <x v="35"/>
    <x v="0"/>
    <x v="1"/>
    <x v="0"/>
    <x v="21"/>
    <n v="1"/>
    <x v="0"/>
    <x v="0"/>
    <x v="0"/>
    <x v="1"/>
    <x v="0"/>
  </r>
  <r>
    <x v="0"/>
    <x v="0"/>
    <x v="1"/>
    <x v="3"/>
    <x v="0"/>
    <x v="4"/>
    <x v="2"/>
    <x v="4"/>
    <x v="35"/>
    <x v="0"/>
    <x v="1"/>
    <x v="0"/>
    <x v="20"/>
    <n v="1"/>
    <x v="0"/>
    <x v="0"/>
    <x v="0"/>
    <x v="1"/>
    <x v="0"/>
  </r>
  <r>
    <x v="0"/>
    <x v="0"/>
    <x v="1"/>
    <x v="3"/>
    <x v="0"/>
    <x v="4"/>
    <x v="2"/>
    <x v="4"/>
    <x v="35"/>
    <x v="0"/>
    <x v="1"/>
    <x v="0"/>
    <x v="22"/>
    <n v="1"/>
    <x v="0"/>
    <x v="0"/>
    <x v="0"/>
    <x v="1"/>
    <x v="0"/>
  </r>
  <r>
    <x v="0"/>
    <x v="0"/>
    <x v="1"/>
    <x v="3"/>
    <x v="0"/>
    <x v="4"/>
    <x v="2"/>
    <x v="4"/>
    <x v="37"/>
    <x v="0"/>
    <x v="1"/>
    <x v="0"/>
    <x v="22"/>
    <n v="1"/>
    <x v="0"/>
    <x v="1"/>
    <x v="0"/>
    <x v="1"/>
    <x v="0"/>
  </r>
  <r>
    <x v="0"/>
    <x v="0"/>
    <x v="1"/>
    <x v="3"/>
    <x v="0"/>
    <x v="4"/>
    <x v="2"/>
    <x v="5"/>
    <x v="35"/>
    <x v="0"/>
    <x v="1"/>
    <x v="0"/>
    <x v="20"/>
    <n v="1"/>
    <x v="0"/>
    <x v="0"/>
    <x v="0"/>
    <x v="1"/>
    <x v="0"/>
  </r>
  <r>
    <x v="0"/>
    <x v="0"/>
    <x v="1"/>
    <x v="3"/>
    <x v="0"/>
    <x v="5"/>
    <x v="3"/>
    <x v="6"/>
    <x v="35"/>
    <x v="0"/>
    <x v="1"/>
    <x v="0"/>
    <x v="21"/>
    <n v="1"/>
    <x v="0"/>
    <x v="0"/>
    <x v="0"/>
    <x v="1"/>
    <x v="0"/>
  </r>
  <r>
    <x v="0"/>
    <x v="0"/>
    <x v="1"/>
    <x v="3"/>
    <x v="0"/>
    <x v="5"/>
    <x v="3"/>
    <x v="6"/>
    <x v="35"/>
    <x v="0"/>
    <x v="1"/>
    <x v="0"/>
    <x v="20"/>
    <n v="1"/>
    <x v="0"/>
    <x v="0"/>
    <x v="0"/>
    <x v="0"/>
    <x v="0"/>
  </r>
  <r>
    <x v="0"/>
    <x v="0"/>
    <x v="1"/>
    <x v="3"/>
    <x v="0"/>
    <x v="5"/>
    <x v="3"/>
    <x v="6"/>
    <x v="35"/>
    <x v="0"/>
    <x v="1"/>
    <x v="0"/>
    <x v="20"/>
    <n v="1"/>
    <x v="0"/>
    <x v="0"/>
    <x v="0"/>
    <x v="1"/>
    <x v="0"/>
  </r>
  <r>
    <x v="0"/>
    <x v="0"/>
    <x v="1"/>
    <x v="3"/>
    <x v="0"/>
    <x v="5"/>
    <x v="3"/>
    <x v="6"/>
    <x v="35"/>
    <x v="0"/>
    <x v="1"/>
    <x v="0"/>
    <x v="1"/>
    <n v="1"/>
    <x v="0"/>
    <x v="0"/>
    <x v="1"/>
    <x v="1"/>
    <x v="0"/>
  </r>
  <r>
    <x v="0"/>
    <x v="0"/>
    <x v="1"/>
    <x v="3"/>
    <x v="0"/>
    <x v="5"/>
    <x v="3"/>
    <x v="6"/>
    <x v="35"/>
    <x v="0"/>
    <x v="1"/>
    <x v="0"/>
    <x v="22"/>
    <n v="1"/>
    <x v="0"/>
    <x v="0"/>
    <x v="0"/>
    <x v="1"/>
    <x v="0"/>
  </r>
  <r>
    <x v="0"/>
    <x v="0"/>
    <x v="1"/>
    <x v="3"/>
    <x v="0"/>
    <x v="5"/>
    <x v="3"/>
    <x v="8"/>
    <x v="35"/>
    <x v="0"/>
    <x v="3"/>
    <x v="0"/>
    <x v="26"/>
    <n v="1"/>
    <x v="0"/>
    <x v="0"/>
    <x v="1"/>
    <x v="1"/>
    <x v="0"/>
  </r>
  <r>
    <x v="0"/>
    <x v="0"/>
    <x v="1"/>
    <x v="3"/>
    <x v="0"/>
    <x v="5"/>
    <x v="3"/>
    <x v="8"/>
    <x v="35"/>
    <x v="0"/>
    <x v="0"/>
    <x v="0"/>
    <x v="0"/>
    <n v="1"/>
    <x v="0"/>
    <x v="0"/>
    <x v="1"/>
    <x v="1"/>
    <x v="0"/>
  </r>
  <r>
    <x v="0"/>
    <x v="0"/>
    <x v="1"/>
    <x v="3"/>
    <x v="0"/>
    <x v="5"/>
    <x v="3"/>
    <x v="8"/>
    <x v="35"/>
    <x v="0"/>
    <x v="1"/>
    <x v="0"/>
    <x v="21"/>
    <n v="1"/>
    <x v="0"/>
    <x v="0"/>
    <x v="0"/>
    <x v="0"/>
    <x v="0"/>
  </r>
  <r>
    <x v="0"/>
    <x v="0"/>
    <x v="1"/>
    <x v="3"/>
    <x v="0"/>
    <x v="5"/>
    <x v="3"/>
    <x v="8"/>
    <x v="35"/>
    <x v="0"/>
    <x v="1"/>
    <x v="0"/>
    <x v="1"/>
    <n v="1"/>
    <x v="0"/>
    <x v="0"/>
    <x v="0"/>
    <x v="1"/>
    <x v="0"/>
  </r>
  <r>
    <x v="0"/>
    <x v="0"/>
    <x v="1"/>
    <x v="3"/>
    <x v="0"/>
    <x v="5"/>
    <x v="3"/>
    <x v="8"/>
    <x v="35"/>
    <x v="0"/>
    <x v="1"/>
    <x v="0"/>
    <x v="22"/>
    <n v="1"/>
    <x v="0"/>
    <x v="0"/>
    <x v="1"/>
    <x v="0"/>
    <x v="0"/>
  </r>
  <r>
    <x v="0"/>
    <x v="0"/>
    <x v="1"/>
    <x v="3"/>
    <x v="0"/>
    <x v="5"/>
    <x v="3"/>
    <x v="8"/>
    <x v="35"/>
    <x v="0"/>
    <x v="1"/>
    <x v="0"/>
    <x v="22"/>
    <n v="1"/>
    <x v="0"/>
    <x v="0"/>
    <x v="0"/>
    <x v="0"/>
    <x v="0"/>
  </r>
  <r>
    <x v="0"/>
    <x v="0"/>
    <x v="1"/>
    <x v="3"/>
    <x v="0"/>
    <x v="5"/>
    <x v="3"/>
    <x v="1"/>
    <x v="38"/>
    <x v="0"/>
    <x v="2"/>
    <x v="0"/>
    <x v="7"/>
    <n v="1"/>
    <x v="0"/>
    <x v="1"/>
    <x v="0"/>
    <x v="1"/>
    <x v="0"/>
  </r>
  <r>
    <x v="0"/>
    <x v="0"/>
    <x v="1"/>
    <x v="3"/>
    <x v="0"/>
    <x v="5"/>
    <x v="3"/>
    <x v="1"/>
    <x v="38"/>
    <x v="0"/>
    <x v="1"/>
    <x v="0"/>
    <x v="27"/>
    <n v="1"/>
    <x v="0"/>
    <x v="1"/>
    <x v="0"/>
    <x v="1"/>
    <x v="0"/>
  </r>
  <r>
    <x v="0"/>
    <x v="0"/>
    <x v="1"/>
    <x v="3"/>
    <x v="0"/>
    <x v="5"/>
    <x v="3"/>
    <x v="1"/>
    <x v="35"/>
    <x v="0"/>
    <x v="3"/>
    <x v="0"/>
    <x v="26"/>
    <n v="1"/>
    <x v="0"/>
    <x v="0"/>
    <x v="1"/>
    <x v="1"/>
    <x v="0"/>
  </r>
  <r>
    <x v="0"/>
    <x v="0"/>
    <x v="1"/>
    <x v="3"/>
    <x v="0"/>
    <x v="5"/>
    <x v="3"/>
    <x v="1"/>
    <x v="35"/>
    <x v="0"/>
    <x v="2"/>
    <x v="0"/>
    <x v="7"/>
    <n v="1"/>
    <x v="0"/>
    <x v="0"/>
    <x v="0"/>
    <x v="0"/>
    <x v="0"/>
  </r>
  <r>
    <x v="0"/>
    <x v="0"/>
    <x v="1"/>
    <x v="3"/>
    <x v="0"/>
    <x v="5"/>
    <x v="3"/>
    <x v="1"/>
    <x v="35"/>
    <x v="0"/>
    <x v="2"/>
    <x v="0"/>
    <x v="7"/>
    <n v="2"/>
    <x v="0"/>
    <x v="0"/>
    <x v="0"/>
    <x v="1"/>
    <x v="0"/>
  </r>
  <r>
    <x v="0"/>
    <x v="0"/>
    <x v="1"/>
    <x v="3"/>
    <x v="0"/>
    <x v="5"/>
    <x v="3"/>
    <x v="1"/>
    <x v="35"/>
    <x v="0"/>
    <x v="1"/>
    <x v="0"/>
    <x v="23"/>
    <n v="1"/>
    <x v="0"/>
    <x v="0"/>
    <x v="0"/>
    <x v="1"/>
    <x v="0"/>
  </r>
  <r>
    <x v="0"/>
    <x v="0"/>
    <x v="1"/>
    <x v="3"/>
    <x v="0"/>
    <x v="5"/>
    <x v="3"/>
    <x v="1"/>
    <x v="35"/>
    <x v="0"/>
    <x v="1"/>
    <x v="0"/>
    <x v="21"/>
    <n v="1"/>
    <x v="0"/>
    <x v="0"/>
    <x v="0"/>
    <x v="1"/>
    <x v="0"/>
  </r>
  <r>
    <x v="0"/>
    <x v="0"/>
    <x v="1"/>
    <x v="3"/>
    <x v="0"/>
    <x v="5"/>
    <x v="3"/>
    <x v="1"/>
    <x v="35"/>
    <x v="0"/>
    <x v="1"/>
    <x v="0"/>
    <x v="28"/>
    <n v="1"/>
    <x v="0"/>
    <x v="0"/>
    <x v="1"/>
    <x v="1"/>
    <x v="0"/>
  </r>
  <r>
    <x v="0"/>
    <x v="0"/>
    <x v="1"/>
    <x v="3"/>
    <x v="0"/>
    <x v="5"/>
    <x v="3"/>
    <x v="1"/>
    <x v="35"/>
    <x v="0"/>
    <x v="1"/>
    <x v="0"/>
    <x v="27"/>
    <n v="1"/>
    <x v="0"/>
    <x v="0"/>
    <x v="0"/>
    <x v="1"/>
    <x v="0"/>
  </r>
  <r>
    <x v="0"/>
    <x v="0"/>
    <x v="1"/>
    <x v="3"/>
    <x v="0"/>
    <x v="5"/>
    <x v="3"/>
    <x v="7"/>
    <x v="35"/>
    <x v="0"/>
    <x v="3"/>
    <x v="0"/>
    <x v="29"/>
    <n v="1"/>
    <x v="0"/>
    <x v="0"/>
    <x v="0"/>
    <x v="1"/>
    <x v="0"/>
  </r>
  <r>
    <x v="0"/>
    <x v="0"/>
    <x v="1"/>
    <x v="3"/>
    <x v="0"/>
    <x v="5"/>
    <x v="3"/>
    <x v="7"/>
    <x v="35"/>
    <x v="0"/>
    <x v="3"/>
    <x v="0"/>
    <x v="12"/>
    <n v="1"/>
    <x v="0"/>
    <x v="0"/>
    <x v="0"/>
    <x v="1"/>
    <x v="0"/>
  </r>
  <r>
    <x v="0"/>
    <x v="0"/>
    <x v="1"/>
    <x v="3"/>
    <x v="0"/>
    <x v="5"/>
    <x v="3"/>
    <x v="7"/>
    <x v="35"/>
    <x v="0"/>
    <x v="2"/>
    <x v="0"/>
    <x v="7"/>
    <n v="1"/>
    <x v="0"/>
    <x v="0"/>
    <x v="0"/>
    <x v="0"/>
    <x v="0"/>
  </r>
  <r>
    <x v="0"/>
    <x v="0"/>
    <x v="1"/>
    <x v="3"/>
    <x v="0"/>
    <x v="5"/>
    <x v="3"/>
    <x v="7"/>
    <x v="35"/>
    <x v="0"/>
    <x v="2"/>
    <x v="0"/>
    <x v="7"/>
    <n v="1"/>
    <x v="0"/>
    <x v="0"/>
    <x v="0"/>
    <x v="1"/>
    <x v="0"/>
  </r>
  <r>
    <x v="0"/>
    <x v="0"/>
    <x v="1"/>
    <x v="3"/>
    <x v="0"/>
    <x v="5"/>
    <x v="3"/>
    <x v="7"/>
    <x v="35"/>
    <x v="0"/>
    <x v="1"/>
    <x v="0"/>
    <x v="21"/>
    <n v="1"/>
    <x v="0"/>
    <x v="0"/>
    <x v="0"/>
    <x v="0"/>
    <x v="0"/>
  </r>
  <r>
    <x v="0"/>
    <x v="0"/>
    <x v="1"/>
    <x v="3"/>
    <x v="0"/>
    <x v="5"/>
    <x v="3"/>
    <x v="7"/>
    <x v="35"/>
    <x v="0"/>
    <x v="1"/>
    <x v="0"/>
    <x v="20"/>
    <n v="1"/>
    <x v="0"/>
    <x v="1"/>
    <x v="0"/>
    <x v="1"/>
    <x v="0"/>
  </r>
  <r>
    <x v="0"/>
    <x v="0"/>
    <x v="1"/>
    <x v="3"/>
    <x v="0"/>
    <x v="5"/>
    <x v="3"/>
    <x v="7"/>
    <x v="35"/>
    <x v="0"/>
    <x v="1"/>
    <x v="0"/>
    <x v="20"/>
    <n v="1"/>
    <x v="0"/>
    <x v="0"/>
    <x v="0"/>
    <x v="1"/>
    <x v="0"/>
  </r>
  <r>
    <x v="0"/>
    <x v="0"/>
    <x v="1"/>
    <x v="3"/>
    <x v="0"/>
    <x v="5"/>
    <x v="3"/>
    <x v="7"/>
    <x v="37"/>
    <x v="0"/>
    <x v="1"/>
    <x v="0"/>
    <x v="22"/>
    <n v="1"/>
    <x v="0"/>
    <x v="0"/>
    <x v="0"/>
    <x v="1"/>
    <x v="0"/>
  </r>
  <r>
    <x v="0"/>
    <x v="0"/>
    <x v="1"/>
    <x v="3"/>
    <x v="0"/>
    <x v="5"/>
    <x v="3"/>
    <x v="7"/>
    <x v="42"/>
    <x v="0"/>
    <x v="1"/>
    <x v="0"/>
    <x v="20"/>
    <n v="1"/>
    <x v="1"/>
    <x v="1"/>
    <x v="0"/>
    <x v="0"/>
    <x v="0"/>
  </r>
  <r>
    <x v="0"/>
    <x v="0"/>
    <x v="1"/>
    <x v="3"/>
    <x v="0"/>
    <x v="5"/>
    <x v="3"/>
    <x v="2"/>
    <x v="35"/>
    <x v="0"/>
    <x v="1"/>
    <x v="0"/>
    <x v="21"/>
    <n v="1"/>
    <x v="0"/>
    <x v="0"/>
    <x v="0"/>
    <x v="1"/>
    <x v="0"/>
  </r>
  <r>
    <x v="0"/>
    <x v="0"/>
    <x v="1"/>
    <x v="3"/>
    <x v="0"/>
    <x v="5"/>
    <x v="3"/>
    <x v="3"/>
    <x v="38"/>
    <x v="0"/>
    <x v="1"/>
    <x v="0"/>
    <x v="20"/>
    <n v="1"/>
    <x v="0"/>
    <x v="1"/>
    <x v="0"/>
    <x v="1"/>
    <x v="0"/>
  </r>
  <r>
    <x v="0"/>
    <x v="0"/>
    <x v="1"/>
    <x v="3"/>
    <x v="0"/>
    <x v="5"/>
    <x v="3"/>
    <x v="3"/>
    <x v="35"/>
    <x v="0"/>
    <x v="3"/>
    <x v="0"/>
    <x v="29"/>
    <n v="1"/>
    <x v="0"/>
    <x v="0"/>
    <x v="0"/>
    <x v="1"/>
    <x v="0"/>
  </r>
  <r>
    <x v="0"/>
    <x v="0"/>
    <x v="1"/>
    <x v="3"/>
    <x v="0"/>
    <x v="5"/>
    <x v="3"/>
    <x v="3"/>
    <x v="35"/>
    <x v="0"/>
    <x v="6"/>
    <x v="0"/>
    <x v="30"/>
    <n v="1"/>
    <x v="0"/>
    <x v="0"/>
    <x v="0"/>
    <x v="1"/>
    <x v="0"/>
  </r>
  <r>
    <x v="0"/>
    <x v="0"/>
    <x v="1"/>
    <x v="3"/>
    <x v="0"/>
    <x v="5"/>
    <x v="3"/>
    <x v="3"/>
    <x v="35"/>
    <x v="0"/>
    <x v="4"/>
    <x v="0"/>
    <x v="10"/>
    <n v="1"/>
    <x v="0"/>
    <x v="0"/>
    <x v="0"/>
    <x v="0"/>
    <x v="0"/>
  </r>
  <r>
    <x v="0"/>
    <x v="0"/>
    <x v="1"/>
    <x v="3"/>
    <x v="0"/>
    <x v="5"/>
    <x v="3"/>
    <x v="3"/>
    <x v="35"/>
    <x v="0"/>
    <x v="1"/>
    <x v="0"/>
    <x v="20"/>
    <n v="1"/>
    <x v="0"/>
    <x v="0"/>
    <x v="0"/>
    <x v="0"/>
    <x v="0"/>
  </r>
  <r>
    <x v="0"/>
    <x v="0"/>
    <x v="1"/>
    <x v="3"/>
    <x v="0"/>
    <x v="5"/>
    <x v="3"/>
    <x v="0"/>
    <x v="35"/>
    <x v="0"/>
    <x v="2"/>
    <x v="0"/>
    <x v="31"/>
    <n v="1"/>
    <x v="0"/>
    <x v="0"/>
    <x v="0"/>
    <x v="1"/>
    <x v="0"/>
  </r>
  <r>
    <x v="0"/>
    <x v="0"/>
    <x v="1"/>
    <x v="3"/>
    <x v="0"/>
    <x v="5"/>
    <x v="3"/>
    <x v="0"/>
    <x v="35"/>
    <x v="0"/>
    <x v="5"/>
    <x v="0"/>
    <x v="32"/>
    <n v="1"/>
    <x v="0"/>
    <x v="0"/>
    <x v="0"/>
    <x v="1"/>
    <x v="0"/>
  </r>
  <r>
    <x v="0"/>
    <x v="0"/>
    <x v="1"/>
    <x v="3"/>
    <x v="0"/>
    <x v="5"/>
    <x v="3"/>
    <x v="0"/>
    <x v="35"/>
    <x v="0"/>
    <x v="5"/>
    <x v="0"/>
    <x v="16"/>
    <n v="1"/>
    <x v="0"/>
    <x v="0"/>
    <x v="1"/>
    <x v="1"/>
    <x v="0"/>
  </r>
  <r>
    <x v="0"/>
    <x v="0"/>
    <x v="1"/>
    <x v="3"/>
    <x v="0"/>
    <x v="5"/>
    <x v="3"/>
    <x v="0"/>
    <x v="35"/>
    <x v="0"/>
    <x v="6"/>
    <x v="0"/>
    <x v="30"/>
    <n v="1"/>
    <x v="0"/>
    <x v="0"/>
    <x v="1"/>
    <x v="1"/>
    <x v="0"/>
  </r>
  <r>
    <x v="0"/>
    <x v="0"/>
    <x v="1"/>
    <x v="3"/>
    <x v="0"/>
    <x v="5"/>
    <x v="3"/>
    <x v="0"/>
    <x v="35"/>
    <x v="0"/>
    <x v="4"/>
    <x v="0"/>
    <x v="10"/>
    <n v="1"/>
    <x v="0"/>
    <x v="0"/>
    <x v="0"/>
    <x v="0"/>
    <x v="0"/>
  </r>
  <r>
    <x v="0"/>
    <x v="0"/>
    <x v="1"/>
    <x v="3"/>
    <x v="0"/>
    <x v="5"/>
    <x v="3"/>
    <x v="0"/>
    <x v="35"/>
    <x v="0"/>
    <x v="0"/>
    <x v="0"/>
    <x v="33"/>
    <n v="1"/>
    <x v="0"/>
    <x v="0"/>
    <x v="0"/>
    <x v="1"/>
    <x v="0"/>
  </r>
  <r>
    <x v="0"/>
    <x v="0"/>
    <x v="1"/>
    <x v="3"/>
    <x v="0"/>
    <x v="5"/>
    <x v="3"/>
    <x v="0"/>
    <x v="35"/>
    <x v="0"/>
    <x v="1"/>
    <x v="0"/>
    <x v="20"/>
    <n v="1"/>
    <x v="0"/>
    <x v="0"/>
    <x v="0"/>
    <x v="0"/>
    <x v="0"/>
  </r>
  <r>
    <x v="0"/>
    <x v="0"/>
    <x v="1"/>
    <x v="3"/>
    <x v="0"/>
    <x v="5"/>
    <x v="3"/>
    <x v="0"/>
    <x v="35"/>
    <x v="0"/>
    <x v="1"/>
    <x v="0"/>
    <x v="27"/>
    <n v="1"/>
    <x v="0"/>
    <x v="0"/>
    <x v="0"/>
    <x v="1"/>
    <x v="0"/>
  </r>
  <r>
    <x v="0"/>
    <x v="0"/>
    <x v="1"/>
    <x v="3"/>
    <x v="0"/>
    <x v="5"/>
    <x v="3"/>
    <x v="4"/>
    <x v="38"/>
    <x v="0"/>
    <x v="1"/>
    <x v="0"/>
    <x v="27"/>
    <n v="1"/>
    <x v="0"/>
    <x v="0"/>
    <x v="0"/>
    <x v="1"/>
    <x v="0"/>
  </r>
  <r>
    <x v="0"/>
    <x v="0"/>
    <x v="1"/>
    <x v="3"/>
    <x v="0"/>
    <x v="5"/>
    <x v="3"/>
    <x v="4"/>
    <x v="35"/>
    <x v="0"/>
    <x v="6"/>
    <x v="1"/>
    <x v="30"/>
    <n v="1"/>
    <x v="0"/>
    <x v="0"/>
    <x v="0"/>
    <x v="1"/>
    <x v="0"/>
  </r>
  <r>
    <x v="0"/>
    <x v="0"/>
    <x v="1"/>
    <x v="3"/>
    <x v="0"/>
    <x v="5"/>
    <x v="3"/>
    <x v="4"/>
    <x v="35"/>
    <x v="0"/>
    <x v="1"/>
    <x v="0"/>
    <x v="34"/>
    <n v="1"/>
    <x v="0"/>
    <x v="0"/>
    <x v="0"/>
    <x v="1"/>
    <x v="0"/>
  </r>
  <r>
    <x v="0"/>
    <x v="0"/>
    <x v="1"/>
    <x v="3"/>
    <x v="0"/>
    <x v="5"/>
    <x v="3"/>
    <x v="4"/>
    <x v="35"/>
    <x v="0"/>
    <x v="1"/>
    <x v="0"/>
    <x v="21"/>
    <n v="1"/>
    <x v="0"/>
    <x v="0"/>
    <x v="0"/>
    <x v="1"/>
    <x v="0"/>
  </r>
  <r>
    <x v="0"/>
    <x v="0"/>
    <x v="1"/>
    <x v="3"/>
    <x v="0"/>
    <x v="5"/>
    <x v="3"/>
    <x v="4"/>
    <x v="35"/>
    <x v="0"/>
    <x v="1"/>
    <x v="0"/>
    <x v="20"/>
    <n v="1"/>
    <x v="0"/>
    <x v="0"/>
    <x v="0"/>
    <x v="1"/>
    <x v="0"/>
  </r>
  <r>
    <x v="0"/>
    <x v="0"/>
    <x v="1"/>
    <x v="3"/>
    <x v="0"/>
    <x v="5"/>
    <x v="3"/>
    <x v="4"/>
    <x v="35"/>
    <x v="0"/>
    <x v="1"/>
    <x v="0"/>
    <x v="1"/>
    <n v="1"/>
    <x v="0"/>
    <x v="0"/>
    <x v="0"/>
    <x v="1"/>
    <x v="0"/>
  </r>
  <r>
    <x v="0"/>
    <x v="0"/>
    <x v="1"/>
    <x v="3"/>
    <x v="0"/>
    <x v="5"/>
    <x v="3"/>
    <x v="5"/>
    <x v="38"/>
    <x v="0"/>
    <x v="6"/>
    <x v="0"/>
    <x v="30"/>
    <n v="1"/>
    <x v="0"/>
    <x v="1"/>
    <x v="0"/>
    <x v="1"/>
    <x v="0"/>
  </r>
  <r>
    <x v="0"/>
    <x v="0"/>
    <x v="1"/>
    <x v="3"/>
    <x v="0"/>
    <x v="5"/>
    <x v="3"/>
    <x v="5"/>
    <x v="38"/>
    <x v="0"/>
    <x v="1"/>
    <x v="0"/>
    <x v="21"/>
    <n v="1"/>
    <x v="0"/>
    <x v="1"/>
    <x v="0"/>
    <x v="1"/>
    <x v="0"/>
  </r>
  <r>
    <x v="0"/>
    <x v="0"/>
    <x v="1"/>
    <x v="3"/>
    <x v="0"/>
    <x v="5"/>
    <x v="3"/>
    <x v="5"/>
    <x v="35"/>
    <x v="0"/>
    <x v="3"/>
    <x v="0"/>
    <x v="29"/>
    <n v="1"/>
    <x v="0"/>
    <x v="0"/>
    <x v="0"/>
    <x v="1"/>
    <x v="0"/>
  </r>
  <r>
    <x v="0"/>
    <x v="0"/>
    <x v="1"/>
    <x v="3"/>
    <x v="0"/>
    <x v="5"/>
    <x v="3"/>
    <x v="5"/>
    <x v="35"/>
    <x v="0"/>
    <x v="6"/>
    <x v="0"/>
    <x v="30"/>
    <n v="1"/>
    <x v="0"/>
    <x v="0"/>
    <x v="0"/>
    <x v="1"/>
    <x v="0"/>
  </r>
  <r>
    <x v="0"/>
    <x v="0"/>
    <x v="1"/>
    <x v="3"/>
    <x v="0"/>
    <x v="5"/>
    <x v="3"/>
    <x v="5"/>
    <x v="35"/>
    <x v="0"/>
    <x v="1"/>
    <x v="1"/>
    <x v="35"/>
    <n v="1"/>
    <x v="0"/>
    <x v="0"/>
    <x v="0"/>
    <x v="1"/>
    <x v="0"/>
  </r>
  <r>
    <x v="0"/>
    <x v="0"/>
    <x v="1"/>
    <x v="3"/>
    <x v="0"/>
    <x v="5"/>
    <x v="3"/>
    <x v="5"/>
    <x v="35"/>
    <x v="0"/>
    <x v="1"/>
    <x v="0"/>
    <x v="35"/>
    <n v="1"/>
    <x v="0"/>
    <x v="0"/>
    <x v="0"/>
    <x v="1"/>
    <x v="0"/>
  </r>
  <r>
    <x v="0"/>
    <x v="0"/>
    <x v="1"/>
    <x v="3"/>
    <x v="0"/>
    <x v="5"/>
    <x v="3"/>
    <x v="5"/>
    <x v="35"/>
    <x v="0"/>
    <x v="1"/>
    <x v="0"/>
    <x v="21"/>
    <n v="1"/>
    <x v="0"/>
    <x v="0"/>
    <x v="0"/>
    <x v="1"/>
    <x v="0"/>
  </r>
  <r>
    <x v="0"/>
    <x v="0"/>
    <x v="1"/>
    <x v="3"/>
    <x v="0"/>
    <x v="5"/>
    <x v="3"/>
    <x v="5"/>
    <x v="35"/>
    <x v="0"/>
    <x v="1"/>
    <x v="0"/>
    <x v="24"/>
    <n v="1"/>
    <x v="0"/>
    <x v="0"/>
    <x v="0"/>
    <x v="1"/>
    <x v="0"/>
  </r>
  <r>
    <x v="0"/>
    <x v="0"/>
    <x v="1"/>
    <x v="3"/>
    <x v="0"/>
    <x v="6"/>
    <x v="3"/>
    <x v="9"/>
    <x v="36"/>
    <x v="0"/>
    <x v="1"/>
    <x v="0"/>
    <x v="22"/>
    <n v="1"/>
    <x v="0"/>
    <x v="0"/>
    <x v="1"/>
    <x v="0"/>
    <x v="0"/>
  </r>
  <r>
    <x v="0"/>
    <x v="0"/>
    <x v="1"/>
    <x v="3"/>
    <x v="0"/>
    <x v="6"/>
    <x v="3"/>
    <x v="9"/>
    <x v="35"/>
    <x v="0"/>
    <x v="1"/>
    <x v="0"/>
    <x v="20"/>
    <n v="1"/>
    <x v="0"/>
    <x v="0"/>
    <x v="0"/>
    <x v="1"/>
    <x v="0"/>
  </r>
  <r>
    <x v="0"/>
    <x v="0"/>
    <x v="1"/>
    <x v="3"/>
    <x v="0"/>
    <x v="6"/>
    <x v="3"/>
    <x v="9"/>
    <x v="35"/>
    <x v="0"/>
    <x v="1"/>
    <x v="0"/>
    <x v="1"/>
    <n v="1"/>
    <x v="0"/>
    <x v="0"/>
    <x v="0"/>
    <x v="1"/>
    <x v="0"/>
  </r>
  <r>
    <x v="0"/>
    <x v="0"/>
    <x v="1"/>
    <x v="3"/>
    <x v="0"/>
    <x v="6"/>
    <x v="3"/>
    <x v="9"/>
    <x v="35"/>
    <x v="0"/>
    <x v="1"/>
    <x v="0"/>
    <x v="22"/>
    <n v="1"/>
    <x v="0"/>
    <x v="0"/>
    <x v="0"/>
    <x v="0"/>
    <x v="0"/>
  </r>
  <r>
    <x v="0"/>
    <x v="0"/>
    <x v="1"/>
    <x v="3"/>
    <x v="0"/>
    <x v="6"/>
    <x v="3"/>
    <x v="9"/>
    <x v="41"/>
    <x v="0"/>
    <x v="1"/>
    <x v="0"/>
    <x v="20"/>
    <n v="1"/>
    <x v="1"/>
    <x v="0"/>
    <x v="1"/>
    <x v="0"/>
    <x v="0"/>
  </r>
  <r>
    <x v="0"/>
    <x v="0"/>
    <x v="1"/>
    <x v="3"/>
    <x v="0"/>
    <x v="6"/>
    <x v="3"/>
    <x v="6"/>
    <x v="36"/>
    <x v="0"/>
    <x v="1"/>
    <x v="0"/>
    <x v="22"/>
    <n v="1"/>
    <x v="0"/>
    <x v="0"/>
    <x v="0"/>
    <x v="0"/>
    <x v="0"/>
  </r>
  <r>
    <x v="0"/>
    <x v="0"/>
    <x v="1"/>
    <x v="3"/>
    <x v="0"/>
    <x v="6"/>
    <x v="3"/>
    <x v="6"/>
    <x v="35"/>
    <x v="0"/>
    <x v="1"/>
    <x v="0"/>
    <x v="20"/>
    <n v="2"/>
    <x v="0"/>
    <x v="0"/>
    <x v="0"/>
    <x v="0"/>
    <x v="0"/>
  </r>
  <r>
    <x v="0"/>
    <x v="0"/>
    <x v="1"/>
    <x v="3"/>
    <x v="0"/>
    <x v="6"/>
    <x v="3"/>
    <x v="6"/>
    <x v="35"/>
    <x v="0"/>
    <x v="1"/>
    <x v="0"/>
    <x v="22"/>
    <n v="1"/>
    <x v="0"/>
    <x v="0"/>
    <x v="0"/>
    <x v="0"/>
    <x v="0"/>
  </r>
  <r>
    <x v="0"/>
    <x v="0"/>
    <x v="1"/>
    <x v="3"/>
    <x v="0"/>
    <x v="6"/>
    <x v="3"/>
    <x v="6"/>
    <x v="37"/>
    <x v="0"/>
    <x v="1"/>
    <x v="0"/>
    <x v="22"/>
    <n v="1"/>
    <x v="0"/>
    <x v="0"/>
    <x v="0"/>
    <x v="1"/>
    <x v="0"/>
  </r>
  <r>
    <x v="0"/>
    <x v="0"/>
    <x v="1"/>
    <x v="3"/>
    <x v="0"/>
    <x v="6"/>
    <x v="3"/>
    <x v="8"/>
    <x v="36"/>
    <x v="0"/>
    <x v="1"/>
    <x v="0"/>
    <x v="22"/>
    <n v="1"/>
    <x v="0"/>
    <x v="0"/>
    <x v="0"/>
    <x v="0"/>
    <x v="0"/>
  </r>
  <r>
    <x v="0"/>
    <x v="0"/>
    <x v="1"/>
    <x v="3"/>
    <x v="0"/>
    <x v="6"/>
    <x v="3"/>
    <x v="7"/>
    <x v="35"/>
    <x v="0"/>
    <x v="1"/>
    <x v="0"/>
    <x v="20"/>
    <n v="1"/>
    <x v="0"/>
    <x v="0"/>
    <x v="0"/>
    <x v="0"/>
    <x v="0"/>
  </r>
  <r>
    <x v="0"/>
    <x v="0"/>
    <x v="1"/>
    <x v="3"/>
    <x v="0"/>
    <x v="6"/>
    <x v="3"/>
    <x v="7"/>
    <x v="35"/>
    <x v="0"/>
    <x v="1"/>
    <x v="0"/>
    <x v="20"/>
    <n v="1"/>
    <x v="0"/>
    <x v="0"/>
    <x v="0"/>
    <x v="1"/>
    <x v="0"/>
  </r>
  <r>
    <x v="0"/>
    <x v="0"/>
    <x v="1"/>
    <x v="3"/>
    <x v="0"/>
    <x v="6"/>
    <x v="3"/>
    <x v="2"/>
    <x v="35"/>
    <x v="0"/>
    <x v="1"/>
    <x v="0"/>
    <x v="24"/>
    <n v="1"/>
    <x v="0"/>
    <x v="0"/>
    <x v="0"/>
    <x v="1"/>
    <x v="0"/>
  </r>
  <r>
    <x v="0"/>
    <x v="0"/>
    <x v="1"/>
    <x v="3"/>
    <x v="0"/>
    <x v="6"/>
    <x v="3"/>
    <x v="3"/>
    <x v="35"/>
    <x v="0"/>
    <x v="3"/>
    <x v="0"/>
    <x v="36"/>
    <n v="1"/>
    <x v="0"/>
    <x v="0"/>
    <x v="0"/>
    <x v="1"/>
    <x v="0"/>
  </r>
  <r>
    <x v="0"/>
    <x v="0"/>
    <x v="1"/>
    <x v="3"/>
    <x v="0"/>
    <x v="6"/>
    <x v="3"/>
    <x v="0"/>
    <x v="38"/>
    <x v="0"/>
    <x v="1"/>
    <x v="0"/>
    <x v="20"/>
    <n v="1"/>
    <x v="0"/>
    <x v="0"/>
    <x v="0"/>
    <x v="1"/>
    <x v="0"/>
  </r>
  <r>
    <x v="0"/>
    <x v="0"/>
    <x v="1"/>
    <x v="3"/>
    <x v="0"/>
    <x v="6"/>
    <x v="3"/>
    <x v="0"/>
    <x v="35"/>
    <x v="0"/>
    <x v="3"/>
    <x v="0"/>
    <x v="37"/>
    <n v="2"/>
    <x v="0"/>
    <x v="0"/>
    <x v="0"/>
    <x v="1"/>
    <x v="0"/>
  </r>
  <r>
    <x v="0"/>
    <x v="0"/>
    <x v="1"/>
    <x v="3"/>
    <x v="0"/>
    <x v="6"/>
    <x v="3"/>
    <x v="0"/>
    <x v="35"/>
    <x v="0"/>
    <x v="1"/>
    <x v="0"/>
    <x v="23"/>
    <n v="1"/>
    <x v="0"/>
    <x v="0"/>
    <x v="0"/>
    <x v="1"/>
    <x v="0"/>
  </r>
  <r>
    <x v="0"/>
    <x v="0"/>
    <x v="1"/>
    <x v="3"/>
    <x v="0"/>
    <x v="6"/>
    <x v="3"/>
    <x v="4"/>
    <x v="38"/>
    <x v="0"/>
    <x v="1"/>
    <x v="0"/>
    <x v="20"/>
    <n v="1"/>
    <x v="0"/>
    <x v="0"/>
    <x v="0"/>
    <x v="1"/>
    <x v="0"/>
  </r>
  <r>
    <x v="0"/>
    <x v="0"/>
    <x v="1"/>
    <x v="3"/>
    <x v="0"/>
    <x v="6"/>
    <x v="3"/>
    <x v="4"/>
    <x v="35"/>
    <x v="0"/>
    <x v="6"/>
    <x v="0"/>
    <x v="38"/>
    <n v="1"/>
    <x v="0"/>
    <x v="0"/>
    <x v="0"/>
    <x v="1"/>
    <x v="0"/>
  </r>
  <r>
    <x v="0"/>
    <x v="0"/>
    <x v="1"/>
    <x v="3"/>
    <x v="0"/>
    <x v="6"/>
    <x v="3"/>
    <x v="4"/>
    <x v="35"/>
    <x v="0"/>
    <x v="1"/>
    <x v="0"/>
    <x v="21"/>
    <n v="1"/>
    <x v="0"/>
    <x v="0"/>
    <x v="0"/>
    <x v="1"/>
    <x v="0"/>
  </r>
  <r>
    <x v="0"/>
    <x v="0"/>
    <x v="1"/>
    <x v="3"/>
    <x v="0"/>
    <x v="6"/>
    <x v="3"/>
    <x v="4"/>
    <x v="35"/>
    <x v="0"/>
    <x v="1"/>
    <x v="0"/>
    <x v="22"/>
    <n v="1"/>
    <x v="0"/>
    <x v="0"/>
    <x v="0"/>
    <x v="1"/>
    <x v="0"/>
  </r>
  <r>
    <x v="0"/>
    <x v="0"/>
    <x v="1"/>
    <x v="3"/>
    <x v="0"/>
    <x v="6"/>
    <x v="3"/>
    <x v="5"/>
    <x v="35"/>
    <x v="0"/>
    <x v="1"/>
    <x v="0"/>
    <x v="21"/>
    <n v="1"/>
    <x v="0"/>
    <x v="0"/>
    <x v="0"/>
    <x v="0"/>
    <x v="0"/>
  </r>
  <r>
    <x v="0"/>
    <x v="0"/>
    <x v="1"/>
    <x v="3"/>
    <x v="0"/>
    <x v="6"/>
    <x v="3"/>
    <x v="5"/>
    <x v="35"/>
    <x v="0"/>
    <x v="1"/>
    <x v="0"/>
    <x v="21"/>
    <n v="1"/>
    <x v="0"/>
    <x v="0"/>
    <x v="0"/>
    <x v="1"/>
    <x v="0"/>
  </r>
  <r>
    <x v="0"/>
    <x v="0"/>
    <x v="1"/>
    <x v="3"/>
    <x v="1"/>
    <x v="1"/>
    <x v="1"/>
    <x v="7"/>
    <x v="39"/>
    <x v="0"/>
    <x v="2"/>
    <x v="0"/>
    <x v="25"/>
    <n v="1"/>
    <x v="0"/>
    <x v="0"/>
    <x v="0"/>
    <x v="1"/>
    <x v="0"/>
  </r>
  <r>
    <x v="0"/>
    <x v="0"/>
    <x v="1"/>
    <x v="3"/>
    <x v="1"/>
    <x v="1"/>
    <x v="1"/>
    <x v="3"/>
    <x v="35"/>
    <x v="0"/>
    <x v="1"/>
    <x v="0"/>
    <x v="20"/>
    <n v="1"/>
    <x v="0"/>
    <x v="0"/>
    <x v="0"/>
    <x v="1"/>
    <x v="0"/>
  </r>
  <r>
    <x v="0"/>
    <x v="0"/>
    <x v="1"/>
    <x v="3"/>
    <x v="1"/>
    <x v="1"/>
    <x v="1"/>
    <x v="3"/>
    <x v="37"/>
    <x v="0"/>
    <x v="1"/>
    <x v="0"/>
    <x v="22"/>
    <n v="1"/>
    <x v="0"/>
    <x v="1"/>
    <x v="0"/>
    <x v="1"/>
    <x v="0"/>
  </r>
  <r>
    <x v="0"/>
    <x v="0"/>
    <x v="1"/>
    <x v="3"/>
    <x v="1"/>
    <x v="1"/>
    <x v="1"/>
    <x v="3"/>
    <x v="40"/>
    <x v="0"/>
    <x v="1"/>
    <x v="0"/>
    <x v="22"/>
    <n v="1"/>
    <x v="0"/>
    <x v="0"/>
    <x v="0"/>
    <x v="0"/>
    <x v="0"/>
  </r>
  <r>
    <x v="0"/>
    <x v="0"/>
    <x v="1"/>
    <x v="3"/>
    <x v="1"/>
    <x v="1"/>
    <x v="1"/>
    <x v="0"/>
    <x v="37"/>
    <x v="0"/>
    <x v="1"/>
    <x v="1"/>
    <x v="22"/>
    <n v="1"/>
    <x v="0"/>
    <x v="0"/>
    <x v="0"/>
    <x v="1"/>
    <x v="0"/>
  </r>
  <r>
    <x v="0"/>
    <x v="0"/>
    <x v="1"/>
    <x v="3"/>
    <x v="1"/>
    <x v="2"/>
    <x v="1"/>
    <x v="1"/>
    <x v="39"/>
    <x v="0"/>
    <x v="1"/>
    <x v="0"/>
    <x v="21"/>
    <n v="1"/>
    <x v="0"/>
    <x v="0"/>
    <x v="0"/>
    <x v="1"/>
    <x v="0"/>
  </r>
  <r>
    <x v="0"/>
    <x v="0"/>
    <x v="1"/>
    <x v="3"/>
    <x v="1"/>
    <x v="3"/>
    <x v="2"/>
    <x v="8"/>
    <x v="35"/>
    <x v="0"/>
    <x v="1"/>
    <x v="0"/>
    <x v="1"/>
    <n v="1"/>
    <x v="0"/>
    <x v="0"/>
    <x v="0"/>
    <x v="1"/>
    <x v="0"/>
  </r>
  <r>
    <x v="0"/>
    <x v="0"/>
    <x v="1"/>
    <x v="3"/>
    <x v="1"/>
    <x v="3"/>
    <x v="2"/>
    <x v="7"/>
    <x v="39"/>
    <x v="0"/>
    <x v="2"/>
    <x v="0"/>
    <x v="25"/>
    <n v="1"/>
    <x v="0"/>
    <x v="0"/>
    <x v="1"/>
    <x v="1"/>
    <x v="0"/>
  </r>
  <r>
    <x v="0"/>
    <x v="0"/>
    <x v="1"/>
    <x v="3"/>
    <x v="1"/>
    <x v="3"/>
    <x v="2"/>
    <x v="2"/>
    <x v="38"/>
    <x v="0"/>
    <x v="6"/>
    <x v="0"/>
    <x v="39"/>
    <n v="1"/>
    <x v="0"/>
    <x v="1"/>
    <x v="0"/>
    <x v="1"/>
    <x v="0"/>
  </r>
  <r>
    <x v="0"/>
    <x v="0"/>
    <x v="1"/>
    <x v="3"/>
    <x v="1"/>
    <x v="3"/>
    <x v="2"/>
    <x v="2"/>
    <x v="35"/>
    <x v="0"/>
    <x v="6"/>
    <x v="0"/>
    <x v="39"/>
    <n v="1"/>
    <x v="0"/>
    <x v="0"/>
    <x v="0"/>
    <x v="1"/>
    <x v="0"/>
  </r>
  <r>
    <x v="0"/>
    <x v="0"/>
    <x v="1"/>
    <x v="3"/>
    <x v="1"/>
    <x v="4"/>
    <x v="2"/>
    <x v="1"/>
    <x v="38"/>
    <x v="0"/>
    <x v="1"/>
    <x v="0"/>
    <x v="21"/>
    <n v="1"/>
    <x v="0"/>
    <x v="1"/>
    <x v="0"/>
    <x v="1"/>
    <x v="0"/>
  </r>
  <r>
    <x v="0"/>
    <x v="0"/>
    <x v="1"/>
    <x v="3"/>
    <x v="1"/>
    <x v="4"/>
    <x v="2"/>
    <x v="1"/>
    <x v="35"/>
    <x v="0"/>
    <x v="1"/>
    <x v="0"/>
    <x v="21"/>
    <n v="1"/>
    <x v="0"/>
    <x v="0"/>
    <x v="0"/>
    <x v="1"/>
    <x v="0"/>
  </r>
  <r>
    <x v="0"/>
    <x v="0"/>
    <x v="1"/>
    <x v="3"/>
    <x v="1"/>
    <x v="4"/>
    <x v="2"/>
    <x v="3"/>
    <x v="38"/>
    <x v="0"/>
    <x v="1"/>
    <x v="0"/>
    <x v="22"/>
    <n v="1"/>
    <x v="0"/>
    <x v="1"/>
    <x v="0"/>
    <x v="1"/>
    <x v="0"/>
  </r>
  <r>
    <x v="0"/>
    <x v="0"/>
    <x v="1"/>
    <x v="3"/>
    <x v="1"/>
    <x v="4"/>
    <x v="2"/>
    <x v="3"/>
    <x v="35"/>
    <x v="0"/>
    <x v="1"/>
    <x v="0"/>
    <x v="22"/>
    <n v="1"/>
    <x v="0"/>
    <x v="0"/>
    <x v="0"/>
    <x v="1"/>
    <x v="0"/>
  </r>
  <r>
    <x v="0"/>
    <x v="0"/>
    <x v="1"/>
    <x v="3"/>
    <x v="1"/>
    <x v="5"/>
    <x v="3"/>
    <x v="6"/>
    <x v="38"/>
    <x v="0"/>
    <x v="1"/>
    <x v="0"/>
    <x v="20"/>
    <n v="1"/>
    <x v="0"/>
    <x v="1"/>
    <x v="0"/>
    <x v="1"/>
    <x v="0"/>
  </r>
  <r>
    <x v="0"/>
    <x v="0"/>
    <x v="1"/>
    <x v="3"/>
    <x v="1"/>
    <x v="5"/>
    <x v="3"/>
    <x v="6"/>
    <x v="35"/>
    <x v="0"/>
    <x v="1"/>
    <x v="1"/>
    <x v="22"/>
    <n v="1"/>
    <x v="0"/>
    <x v="0"/>
    <x v="0"/>
    <x v="1"/>
    <x v="0"/>
  </r>
  <r>
    <x v="0"/>
    <x v="0"/>
    <x v="1"/>
    <x v="3"/>
    <x v="1"/>
    <x v="5"/>
    <x v="3"/>
    <x v="6"/>
    <x v="35"/>
    <x v="0"/>
    <x v="1"/>
    <x v="0"/>
    <x v="20"/>
    <n v="1"/>
    <x v="0"/>
    <x v="0"/>
    <x v="0"/>
    <x v="1"/>
    <x v="0"/>
  </r>
  <r>
    <x v="0"/>
    <x v="0"/>
    <x v="1"/>
    <x v="3"/>
    <x v="1"/>
    <x v="5"/>
    <x v="3"/>
    <x v="6"/>
    <x v="37"/>
    <x v="0"/>
    <x v="1"/>
    <x v="0"/>
    <x v="21"/>
    <n v="1"/>
    <x v="0"/>
    <x v="0"/>
    <x v="0"/>
    <x v="1"/>
    <x v="0"/>
  </r>
  <r>
    <x v="0"/>
    <x v="0"/>
    <x v="1"/>
    <x v="3"/>
    <x v="1"/>
    <x v="5"/>
    <x v="3"/>
    <x v="8"/>
    <x v="38"/>
    <x v="0"/>
    <x v="1"/>
    <x v="0"/>
    <x v="23"/>
    <n v="1"/>
    <x v="0"/>
    <x v="1"/>
    <x v="0"/>
    <x v="1"/>
    <x v="0"/>
  </r>
  <r>
    <x v="0"/>
    <x v="0"/>
    <x v="1"/>
    <x v="3"/>
    <x v="1"/>
    <x v="5"/>
    <x v="3"/>
    <x v="8"/>
    <x v="35"/>
    <x v="0"/>
    <x v="1"/>
    <x v="0"/>
    <x v="34"/>
    <n v="1"/>
    <x v="0"/>
    <x v="0"/>
    <x v="0"/>
    <x v="1"/>
    <x v="0"/>
  </r>
  <r>
    <x v="0"/>
    <x v="0"/>
    <x v="1"/>
    <x v="3"/>
    <x v="1"/>
    <x v="5"/>
    <x v="3"/>
    <x v="8"/>
    <x v="35"/>
    <x v="0"/>
    <x v="1"/>
    <x v="0"/>
    <x v="23"/>
    <n v="1"/>
    <x v="0"/>
    <x v="0"/>
    <x v="0"/>
    <x v="1"/>
    <x v="0"/>
  </r>
  <r>
    <x v="0"/>
    <x v="0"/>
    <x v="1"/>
    <x v="3"/>
    <x v="1"/>
    <x v="5"/>
    <x v="3"/>
    <x v="8"/>
    <x v="35"/>
    <x v="0"/>
    <x v="1"/>
    <x v="0"/>
    <x v="1"/>
    <n v="1"/>
    <x v="0"/>
    <x v="0"/>
    <x v="0"/>
    <x v="1"/>
    <x v="0"/>
  </r>
  <r>
    <x v="0"/>
    <x v="0"/>
    <x v="1"/>
    <x v="3"/>
    <x v="1"/>
    <x v="5"/>
    <x v="3"/>
    <x v="8"/>
    <x v="35"/>
    <x v="0"/>
    <x v="1"/>
    <x v="0"/>
    <x v="22"/>
    <n v="1"/>
    <x v="0"/>
    <x v="1"/>
    <x v="0"/>
    <x v="1"/>
    <x v="0"/>
  </r>
  <r>
    <x v="0"/>
    <x v="0"/>
    <x v="1"/>
    <x v="3"/>
    <x v="1"/>
    <x v="5"/>
    <x v="3"/>
    <x v="1"/>
    <x v="38"/>
    <x v="0"/>
    <x v="1"/>
    <x v="0"/>
    <x v="20"/>
    <n v="1"/>
    <x v="0"/>
    <x v="1"/>
    <x v="0"/>
    <x v="1"/>
    <x v="0"/>
  </r>
  <r>
    <x v="0"/>
    <x v="0"/>
    <x v="1"/>
    <x v="3"/>
    <x v="1"/>
    <x v="5"/>
    <x v="3"/>
    <x v="1"/>
    <x v="35"/>
    <x v="0"/>
    <x v="1"/>
    <x v="0"/>
    <x v="20"/>
    <n v="1"/>
    <x v="0"/>
    <x v="0"/>
    <x v="0"/>
    <x v="0"/>
    <x v="0"/>
  </r>
  <r>
    <x v="0"/>
    <x v="0"/>
    <x v="1"/>
    <x v="3"/>
    <x v="1"/>
    <x v="5"/>
    <x v="3"/>
    <x v="1"/>
    <x v="35"/>
    <x v="0"/>
    <x v="1"/>
    <x v="0"/>
    <x v="22"/>
    <n v="1"/>
    <x v="0"/>
    <x v="0"/>
    <x v="0"/>
    <x v="1"/>
    <x v="0"/>
  </r>
  <r>
    <x v="0"/>
    <x v="0"/>
    <x v="1"/>
    <x v="3"/>
    <x v="1"/>
    <x v="5"/>
    <x v="3"/>
    <x v="2"/>
    <x v="35"/>
    <x v="0"/>
    <x v="6"/>
    <x v="0"/>
    <x v="38"/>
    <n v="1"/>
    <x v="0"/>
    <x v="0"/>
    <x v="0"/>
    <x v="1"/>
    <x v="0"/>
  </r>
  <r>
    <x v="0"/>
    <x v="0"/>
    <x v="1"/>
    <x v="3"/>
    <x v="1"/>
    <x v="5"/>
    <x v="3"/>
    <x v="2"/>
    <x v="37"/>
    <x v="0"/>
    <x v="1"/>
    <x v="1"/>
    <x v="21"/>
    <n v="1"/>
    <x v="0"/>
    <x v="0"/>
    <x v="0"/>
    <x v="1"/>
    <x v="0"/>
  </r>
  <r>
    <x v="0"/>
    <x v="0"/>
    <x v="1"/>
    <x v="3"/>
    <x v="1"/>
    <x v="5"/>
    <x v="3"/>
    <x v="3"/>
    <x v="35"/>
    <x v="0"/>
    <x v="1"/>
    <x v="0"/>
    <x v="21"/>
    <n v="1"/>
    <x v="0"/>
    <x v="0"/>
    <x v="1"/>
    <x v="1"/>
    <x v="0"/>
  </r>
  <r>
    <x v="0"/>
    <x v="0"/>
    <x v="1"/>
    <x v="3"/>
    <x v="1"/>
    <x v="5"/>
    <x v="3"/>
    <x v="3"/>
    <x v="37"/>
    <x v="0"/>
    <x v="1"/>
    <x v="0"/>
    <x v="21"/>
    <n v="1"/>
    <x v="0"/>
    <x v="0"/>
    <x v="0"/>
    <x v="1"/>
    <x v="0"/>
  </r>
  <r>
    <x v="0"/>
    <x v="0"/>
    <x v="1"/>
    <x v="3"/>
    <x v="1"/>
    <x v="5"/>
    <x v="3"/>
    <x v="0"/>
    <x v="35"/>
    <x v="0"/>
    <x v="6"/>
    <x v="0"/>
    <x v="38"/>
    <n v="1"/>
    <x v="0"/>
    <x v="0"/>
    <x v="0"/>
    <x v="1"/>
    <x v="0"/>
  </r>
  <r>
    <x v="0"/>
    <x v="0"/>
    <x v="1"/>
    <x v="3"/>
    <x v="1"/>
    <x v="5"/>
    <x v="3"/>
    <x v="4"/>
    <x v="35"/>
    <x v="0"/>
    <x v="3"/>
    <x v="0"/>
    <x v="36"/>
    <n v="1"/>
    <x v="0"/>
    <x v="0"/>
    <x v="0"/>
    <x v="1"/>
    <x v="0"/>
  </r>
  <r>
    <x v="0"/>
    <x v="0"/>
    <x v="1"/>
    <x v="3"/>
    <x v="1"/>
    <x v="5"/>
    <x v="3"/>
    <x v="4"/>
    <x v="35"/>
    <x v="0"/>
    <x v="1"/>
    <x v="0"/>
    <x v="20"/>
    <n v="1"/>
    <x v="0"/>
    <x v="0"/>
    <x v="0"/>
    <x v="1"/>
    <x v="0"/>
  </r>
  <r>
    <x v="0"/>
    <x v="0"/>
    <x v="1"/>
    <x v="3"/>
    <x v="1"/>
    <x v="5"/>
    <x v="3"/>
    <x v="5"/>
    <x v="38"/>
    <x v="0"/>
    <x v="6"/>
    <x v="0"/>
    <x v="30"/>
    <n v="1"/>
    <x v="0"/>
    <x v="1"/>
    <x v="0"/>
    <x v="1"/>
    <x v="0"/>
  </r>
  <r>
    <x v="0"/>
    <x v="0"/>
    <x v="1"/>
    <x v="3"/>
    <x v="1"/>
    <x v="5"/>
    <x v="3"/>
    <x v="5"/>
    <x v="35"/>
    <x v="0"/>
    <x v="6"/>
    <x v="0"/>
    <x v="30"/>
    <n v="1"/>
    <x v="0"/>
    <x v="0"/>
    <x v="0"/>
    <x v="1"/>
    <x v="0"/>
  </r>
  <r>
    <x v="0"/>
    <x v="0"/>
    <x v="1"/>
    <x v="3"/>
    <x v="1"/>
    <x v="6"/>
    <x v="3"/>
    <x v="6"/>
    <x v="35"/>
    <x v="0"/>
    <x v="1"/>
    <x v="0"/>
    <x v="20"/>
    <n v="1"/>
    <x v="0"/>
    <x v="0"/>
    <x v="0"/>
    <x v="1"/>
    <x v="0"/>
  </r>
  <r>
    <x v="0"/>
    <x v="0"/>
    <x v="1"/>
    <x v="4"/>
    <x v="0"/>
    <x v="1"/>
    <x v="1"/>
    <x v="9"/>
    <x v="43"/>
    <x v="0"/>
    <x v="2"/>
    <x v="0"/>
    <x v="7"/>
    <n v="1"/>
    <x v="0"/>
    <x v="0"/>
    <x v="0"/>
    <x v="1"/>
    <x v="0"/>
  </r>
  <r>
    <x v="0"/>
    <x v="0"/>
    <x v="1"/>
    <x v="4"/>
    <x v="0"/>
    <x v="1"/>
    <x v="1"/>
    <x v="3"/>
    <x v="43"/>
    <x v="0"/>
    <x v="2"/>
    <x v="0"/>
    <x v="7"/>
    <n v="2"/>
    <x v="0"/>
    <x v="0"/>
    <x v="0"/>
    <x v="1"/>
    <x v="0"/>
  </r>
  <r>
    <x v="0"/>
    <x v="0"/>
    <x v="1"/>
    <x v="4"/>
    <x v="0"/>
    <x v="1"/>
    <x v="1"/>
    <x v="4"/>
    <x v="43"/>
    <x v="0"/>
    <x v="2"/>
    <x v="0"/>
    <x v="14"/>
    <n v="1"/>
    <x v="0"/>
    <x v="0"/>
    <x v="0"/>
    <x v="1"/>
    <x v="0"/>
  </r>
  <r>
    <x v="0"/>
    <x v="0"/>
    <x v="1"/>
    <x v="4"/>
    <x v="0"/>
    <x v="1"/>
    <x v="1"/>
    <x v="4"/>
    <x v="44"/>
    <x v="0"/>
    <x v="2"/>
    <x v="0"/>
    <x v="18"/>
    <n v="1"/>
    <x v="0"/>
    <x v="0"/>
    <x v="0"/>
    <x v="1"/>
    <x v="0"/>
  </r>
  <r>
    <x v="0"/>
    <x v="0"/>
    <x v="1"/>
    <x v="4"/>
    <x v="0"/>
    <x v="1"/>
    <x v="1"/>
    <x v="4"/>
    <x v="4"/>
    <x v="0"/>
    <x v="2"/>
    <x v="0"/>
    <x v="18"/>
    <n v="1"/>
    <x v="0"/>
    <x v="0"/>
    <x v="0"/>
    <x v="1"/>
    <x v="0"/>
  </r>
  <r>
    <x v="0"/>
    <x v="0"/>
    <x v="1"/>
    <x v="4"/>
    <x v="0"/>
    <x v="1"/>
    <x v="1"/>
    <x v="5"/>
    <x v="43"/>
    <x v="0"/>
    <x v="2"/>
    <x v="0"/>
    <x v="8"/>
    <n v="2"/>
    <x v="0"/>
    <x v="0"/>
    <x v="0"/>
    <x v="1"/>
    <x v="0"/>
  </r>
  <r>
    <x v="0"/>
    <x v="0"/>
    <x v="1"/>
    <x v="4"/>
    <x v="0"/>
    <x v="1"/>
    <x v="1"/>
    <x v="5"/>
    <x v="4"/>
    <x v="0"/>
    <x v="2"/>
    <x v="0"/>
    <x v="18"/>
    <n v="2"/>
    <x v="0"/>
    <x v="0"/>
    <x v="0"/>
    <x v="1"/>
    <x v="0"/>
  </r>
  <r>
    <x v="0"/>
    <x v="0"/>
    <x v="1"/>
    <x v="4"/>
    <x v="0"/>
    <x v="3"/>
    <x v="2"/>
    <x v="10"/>
    <x v="4"/>
    <x v="0"/>
    <x v="2"/>
    <x v="0"/>
    <x v="18"/>
    <n v="1"/>
    <x v="0"/>
    <x v="0"/>
    <x v="0"/>
    <x v="1"/>
    <x v="0"/>
  </r>
  <r>
    <x v="0"/>
    <x v="0"/>
    <x v="1"/>
    <x v="4"/>
    <x v="0"/>
    <x v="3"/>
    <x v="2"/>
    <x v="2"/>
    <x v="4"/>
    <x v="0"/>
    <x v="2"/>
    <x v="0"/>
    <x v="18"/>
    <n v="1"/>
    <x v="0"/>
    <x v="0"/>
    <x v="0"/>
    <x v="1"/>
    <x v="0"/>
  </r>
  <r>
    <x v="0"/>
    <x v="0"/>
    <x v="1"/>
    <x v="4"/>
    <x v="0"/>
    <x v="4"/>
    <x v="2"/>
    <x v="3"/>
    <x v="44"/>
    <x v="0"/>
    <x v="2"/>
    <x v="0"/>
    <x v="7"/>
    <n v="1"/>
    <x v="0"/>
    <x v="0"/>
    <x v="0"/>
    <x v="1"/>
    <x v="0"/>
  </r>
  <r>
    <x v="0"/>
    <x v="0"/>
    <x v="1"/>
    <x v="4"/>
    <x v="0"/>
    <x v="4"/>
    <x v="2"/>
    <x v="4"/>
    <x v="4"/>
    <x v="0"/>
    <x v="2"/>
    <x v="0"/>
    <x v="18"/>
    <n v="1"/>
    <x v="0"/>
    <x v="0"/>
    <x v="0"/>
    <x v="1"/>
    <x v="0"/>
  </r>
  <r>
    <x v="0"/>
    <x v="0"/>
    <x v="1"/>
    <x v="4"/>
    <x v="0"/>
    <x v="5"/>
    <x v="3"/>
    <x v="8"/>
    <x v="43"/>
    <x v="0"/>
    <x v="2"/>
    <x v="0"/>
    <x v="14"/>
    <n v="1"/>
    <x v="0"/>
    <x v="0"/>
    <x v="0"/>
    <x v="1"/>
    <x v="0"/>
  </r>
  <r>
    <x v="0"/>
    <x v="0"/>
    <x v="1"/>
    <x v="4"/>
    <x v="0"/>
    <x v="5"/>
    <x v="3"/>
    <x v="8"/>
    <x v="44"/>
    <x v="0"/>
    <x v="2"/>
    <x v="0"/>
    <x v="18"/>
    <n v="1"/>
    <x v="0"/>
    <x v="1"/>
    <x v="1"/>
    <x v="1"/>
    <x v="0"/>
  </r>
  <r>
    <x v="0"/>
    <x v="0"/>
    <x v="1"/>
    <x v="4"/>
    <x v="0"/>
    <x v="5"/>
    <x v="3"/>
    <x v="1"/>
    <x v="4"/>
    <x v="0"/>
    <x v="2"/>
    <x v="0"/>
    <x v="18"/>
    <n v="1"/>
    <x v="0"/>
    <x v="0"/>
    <x v="1"/>
    <x v="1"/>
    <x v="0"/>
  </r>
  <r>
    <x v="0"/>
    <x v="0"/>
    <x v="1"/>
    <x v="4"/>
    <x v="0"/>
    <x v="5"/>
    <x v="3"/>
    <x v="7"/>
    <x v="44"/>
    <x v="0"/>
    <x v="2"/>
    <x v="0"/>
    <x v="7"/>
    <n v="1"/>
    <x v="0"/>
    <x v="1"/>
    <x v="0"/>
    <x v="1"/>
    <x v="0"/>
  </r>
  <r>
    <x v="0"/>
    <x v="0"/>
    <x v="1"/>
    <x v="4"/>
    <x v="0"/>
    <x v="5"/>
    <x v="3"/>
    <x v="4"/>
    <x v="44"/>
    <x v="0"/>
    <x v="2"/>
    <x v="0"/>
    <x v="25"/>
    <n v="1"/>
    <x v="0"/>
    <x v="1"/>
    <x v="0"/>
    <x v="1"/>
    <x v="0"/>
  </r>
  <r>
    <x v="0"/>
    <x v="0"/>
    <x v="1"/>
    <x v="4"/>
    <x v="0"/>
    <x v="5"/>
    <x v="3"/>
    <x v="5"/>
    <x v="4"/>
    <x v="0"/>
    <x v="2"/>
    <x v="0"/>
    <x v="18"/>
    <n v="1"/>
    <x v="0"/>
    <x v="0"/>
    <x v="0"/>
    <x v="1"/>
    <x v="0"/>
  </r>
  <r>
    <x v="0"/>
    <x v="0"/>
    <x v="1"/>
    <x v="4"/>
    <x v="0"/>
    <x v="6"/>
    <x v="3"/>
    <x v="10"/>
    <x v="43"/>
    <x v="0"/>
    <x v="2"/>
    <x v="0"/>
    <x v="8"/>
    <n v="1"/>
    <x v="0"/>
    <x v="0"/>
    <x v="0"/>
    <x v="1"/>
    <x v="0"/>
  </r>
  <r>
    <x v="0"/>
    <x v="0"/>
    <x v="1"/>
    <x v="4"/>
    <x v="0"/>
    <x v="6"/>
    <x v="3"/>
    <x v="8"/>
    <x v="43"/>
    <x v="0"/>
    <x v="2"/>
    <x v="0"/>
    <x v="7"/>
    <n v="1"/>
    <x v="0"/>
    <x v="0"/>
    <x v="0"/>
    <x v="1"/>
    <x v="0"/>
  </r>
  <r>
    <x v="0"/>
    <x v="0"/>
    <x v="1"/>
    <x v="4"/>
    <x v="1"/>
    <x v="0"/>
    <x v="0"/>
    <x v="3"/>
    <x v="43"/>
    <x v="0"/>
    <x v="2"/>
    <x v="0"/>
    <x v="14"/>
    <n v="1"/>
    <x v="0"/>
    <x v="0"/>
    <x v="0"/>
    <x v="1"/>
    <x v="0"/>
  </r>
  <r>
    <x v="0"/>
    <x v="0"/>
    <x v="1"/>
    <x v="4"/>
    <x v="1"/>
    <x v="1"/>
    <x v="1"/>
    <x v="8"/>
    <x v="4"/>
    <x v="0"/>
    <x v="2"/>
    <x v="1"/>
    <x v="18"/>
    <n v="1"/>
    <x v="0"/>
    <x v="0"/>
    <x v="0"/>
    <x v="1"/>
    <x v="0"/>
  </r>
  <r>
    <x v="0"/>
    <x v="0"/>
    <x v="1"/>
    <x v="4"/>
    <x v="1"/>
    <x v="1"/>
    <x v="1"/>
    <x v="4"/>
    <x v="4"/>
    <x v="0"/>
    <x v="2"/>
    <x v="1"/>
    <x v="18"/>
    <n v="1"/>
    <x v="0"/>
    <x v="0"/>
    <x v="0"/>
    <x v="1"/>
    <x v="0"/>
  </r>
  <r>
    <x v="0"/>
    <x v="0"/>
    <x v="1"/>
    <x v="4"/>
    <x v="1"/>
    <x v="1"/>
    <x v="1"/>
    <x v="5"/>
    <x v="4"/>
    <x v="0"/>
    <x v="2"/>
    <x v="0"/>
    <x v="18"/>
    <n v="1"/>
    <x v="0"/>
    <x v="0"/>
    <x v="0"/>
    <x v="1"/>
    <x v="0"/>
  </r>
  <r>
    <x v="0"/>
    <x v="0"/>
    <x v="1"/>
    <x v="4"/>
    <x v="1"/>
    <x v="3"/>
    <x v="2"/>
    <x v="10"/>
    <x v="4"/>
    <x v="0"/>
    <x v="2"/>
    <x v="1"/>
    <x v="18"/>
    <n v="1"/>
    <x v="0"/>
    <x v="0"/>
    <x v="0"/>
    <x v="1"/>
    <x v="0"/>
  </r>
  <r>
    <x v="0"/>
    <x v="0"/>
    <x v="1"/>
    <x v="4"/>
    <x v="1"/>
    <x v="3"/>
    <x v="2"/>
    <x v="3"/>
    <x v="43"/>
    <x v="0"/>
    <x v="2"/>
    <x v="0"/>
    <x v="8"/>
    <n v="2"/>
    <x v="0"/>
    <x v="0"/>
    <x v="0"/>
    <x v="1"/>
    <x v="0"/>
  </r>
  <r>
    <x v="0"/>
    <x v="0"/>
    <x v="1"/>
    <x v="4"/>
    <x v="1"/>
    <x v="3"/>
    <x v="2"/>
    <x v="3"/>
    <x v="4"/>
    <x v="0"/>
    <x v="2"/>
    <x v="1"/>
    <x v="18"/>
    <n v="1"/>
    <x v="0"/>
    <x v="0"/>
    <x v="0"/>
    <x v="1"/>
    <x v="0"/>
  </r>
  <r>
    <x v="0"/>
    <x v="0"/>
    <x v="1"/>
    <x v="4"/>
    <x v="1"/>
    <x v="4"/>
    <x v="2"/>
    <x v="4"/>
    <x v="43"/>
    <x v="0"/>
    <x v="2"/>
    <x v="0"/>
    <x v="14"/>
    <n v="1"/>
    <x v="0"/>
    <x v="0"/>
    <x v="0"/>
    <x v="1"/>
    <x v="0"/>
  </r>
  <r>
    <x v="0"/>
    <x v="0"/>
    <x v="1"/>
    <x v="4"/>
    <x v="1"/>
    <x v="5"/>
    <x v="3"/>
    <x v="6"/>
    <x v="43"/>
    <x v="0"/>
    <x v="2"/>
    <x v="0"/>
    <x v="7"/>
    <n v="1"/>
    <x v="0"/>
    <x v="0"/>
    <x v="0"/>
    <x v="1"/>
    <x v="0"/>
  </r>
  <r>
    <x v="0"/>
    <x v="0"/>
    <x v="1"/>
    <x v="4"/>
    <x v="1"/>
    <x v="5"/>
    <x v="3"/>
    <x v="5"/>
    <x v="43"/>
    <x v="0"/>
    <x v="2"/>
    <x v="0"/>
    <x v="7"/>
    <n v="1"/>
    <x v="0"/>
    <x v="0"/>
    <x v="0"/>
    <x v="1"/>
    <x v="0"/>
  </r>
  <r>
    <x v="0"/>
    <x v="0"/>
    <x v="1"/>
    <x v="4"/>
    <x v="1"/>
    <x v="6"/>
    <x v="3"/>
    <x v="6"/>
    <x v="4"/>
    <x v="0"/>
    <x v="2"/>
    <x v="1"/>
    <x v="18"/>
    <n v="1"/>
    <x v="0"/>
    <x v="0"/>
    <x v="0"/>
    <x v="1"/>
    <x v="0"/>
  </r>
  <r>
    <x v="0"/>
    <x v="0"/>
    <x v="1"/>
    <x v="4"/>
    <x v="1"/>
    <x v="6"/>
    <x v="3"/>
    <x v="4"/>
    <x v="4"/>
    <x v="0"/>
    <x v="2"/>
    <x v="0"/>
    <x v="18"/>
    <n v="1"/>
    <x v="0"/>
    <x v="0"/>
    <x v="1"/>
    <x v="1"/>
    <x v="0"/>
  </r>
  <r>
    <x v="0"/>
    <x v="0"/>
    <x v="2"/>
    <x v="5"/>
    <x v="0"/>
    <x v="1"/>
    <x v="1"/>
    <x v="1"/>
    <x v="45"/>
    <x v="0"/>
    <x v="3"/>
    <x v="0"/>
    <x v="29"/>
    <n v="2"/>
    <x v="0"/>
    <x v="0"/>
    <x v="0"/>
    <x v="0"/>
    <x v="0"/>
  </r>
  <r>
    <x v="0"/>
    <x v="0"/>
    <x v="2"/>
    <x v="5"/>
    <x v="0"/>
    <x v="1"/>
    <x v="1"/>
    <x v="1"/>
    <x v="46"/>
    <x v="0"/>
    <x v="3"/>
    <x v="0"/>
    <x v="29"/>
    <n v="2"/>
    <x v="0"/>
    <x v="0"/>
    <x v="0"/>
    <x v="1"/>
    <x v="0"/>
  </r>
  <r>
    <x v="0"/>
    <x v="0"/>
    <x v="2"/>
    <x v="5"/>
    <x v="0"/>
    <x v="1"/>
    <x v="1"/>
    <x v="7"/>
    <x v="45"/>
    <x v="0"/>
    <x v="3"/>
    <x v="0"/>
    <x v="29"/>
    <n v="1"/>
    <x v="0"/>
    <x v="0"/>
    <x v="0"/>
    <x v="0"/>
    <x v="0"/>
  </r>
  <r>
    <x v="0"/>
    <x v="0"/>
    <x v="2"/>
    <x v="5"/>
    <x v="0"/>
    <x v="1"/>
    <x v="1"/>
    <x v="7"/>
    <x v="45"/>
    <x v="0"/>
    <x v="3"/>
    <x v="0"/>
    <x v="29"/>
    <n v="1"/>
    <x v="0"/>
    <x v="0"/>
    <x v="0"/>
    <x v="1"/>
    <x v="0"/>
  </r>
  <r>
    <x v="0"/>
    <x v="0"/>
    <x v="2"/>
    <x v="5"/>
    <x v="0"/>
    <x v="1"/>
    <x v="1"/>
    <x v="7"/>
    <x v="46"/>
    <x v="0"/>
    <x v="3"/>
    <x v="0"/>
    <x v="12"/>
    <n v="1"/>
    <x v="0"/>
    <x v="0"/>
    <x v="0"/>
    <x v="1"/>
    <x v="0"/>
  </r>
  <r>
    <x v="0"/>
    <x v="0"/>
    <x v="2"/>
    <x v="5"/>
    <x v="0"/>
    <x v="1"/>
    <x v="1"/>
    <x v="7"/>
    <x v="46"/>
    <x v="0"/>
    <x v="1"/>
    <x v="0"/>
    <x v="28"/>
    <n v="1"/>
    <x v="0"/>
    <x v="0"/>
    <x v="0"/>
    <x v="1"/>
    <x v="0"/>
  </r>
  <r>
    <x v="0"/>
    <x v="0"/>
    <x v="2"/>
    <x v="5"/>
    <x v="0"/>
    <x v="1"/>
    <x v="1"/>
    <x v="7"/>
    <x v="47"/>
    <x v="0"/>
    <x v="3"/>
    <x v="0"/>
    <x v="12"/>
    <n v="1"/>
    <x v="0"/>
    <x v="0"/>
    <x v="0"/>
    <x v="0"/>
    <x v="0"/>
  </r>
  <r>
    <x v="0"/>
    <x v="0"/>
    <x v="2"/>
    <x v="5"/>
    <x v="0"/>
    <x v="1"/>
    <x v="1"/>
    <x v="2"/>
    <x v="48"/>
    <x v="0"/>
    <x v="6"/>
    <x v="0"/>
    <x v="40"/>
    <n v="1"/>
    <x v="1"/>
    <x v="0"/>
    <x v="0"/>
    <x v="1"/>
    <x v="0"/>
  </r>
  <r>
    <x v="0"/>
    <x v="0"/>
    <x v="2"/>
    <x v="5"/>
    <x v="0"/>
    <x v="1"/>
    <x v="1"/>
    <x v="2"/>
    <x v="45"/>
    <x v="0"/>
    <x v="3"/>
    <x v="0"/>
    <x v="29"/>
    <n v="1"/>
    <x v="0"/>
    <x v="0"/>
    <x v="0"/>
    <x v="0"/>
    <x v="0"/>
  </r>
  <r>
    <x v="0"/>
    <x v="0"/>
    <x v="2"/>
    <x v="5"/>
    <x v="0"/>
    <x v="1"/>
    <x v="1"/>
    <x v="2"/>
    <x v="46"/>
    <x v="0"/>
    <x v="3"/>
    <x v="0"/>
    <x v="29"/>
    <n v="4"/>
    <x v="0"/>
    <x v="0"/>
    <x v="0"/>
    <x v="1"/>
    <x v="0"/>
  </r>
  <r>
    <x v="0"/>
    <x v="0"/>
    <x v="2"/>
    <x v="5"/>
    <x v="0"/>
    <x v="1"/>
    <x v="1"/>
    <x v="2"/>
    <x v="46"/>
    <x v="0"/>
    <x v="3"/>
    <x v="0"/>
    <x v="41"/>
    <n v="1"/>
    <x v="0"/>
    <x v="0"/>
    <x v="0"/>
    <x v="1"/>
    <x v="0"/>
  </r>
  <r>
    <x v="0"/>
    <x v="0"/>
    <x v="2"/>
    <x v="5"/>
    <x v="0"/>
    <x v="1"/>
    <x v="1"/>
    <x v="2"/>
    <x v="49"/>
    <x v="0"/>
    <x v="3"/>
    <x v="0"/>
    <x v="29"/>
    <n v="1"/>
    <x v="0"/>
    <x v="1"/>
    <x v="0"/>
    <x v="1"/>
    <x v="0"/>
  </r>
  <r>
    <x v="0"/>
    <x v="0"/>
    <x v="2"/>
    <x v="5"/>
    <x v="0"/>
    <x v="1"/>
    <x v="1"/>
    <x v="3"/>
    <x v="48"/>
    <x v="0"/>
    <x v="3"/>
    <x v="0"/>
    <x v="29"/>
    <n v="1"/>
    <x v="1"/>
    <x v="0"/>
    <x v="0"/>
    <x v="1"/>
    <x v="0"/>
  </r>
  <r>
    <x v="0"/>
    <x v="0"/>
    <x v="2"/>
    <x v="5"/>
    <x v="0"/>
    <x v="1"/>
    <x v="1"/>
    <x v="3"/>
    <x v="48"/>
    <x v="0"/>
    <x v="6"/>
    <x v="0"/>
    <x v="40"/>
    <n v="1"/>
    <x v="1"/>
    <x v="0"/>
    <x v="0"/>
    <x v="1"/>
    <x v="0"/>
  </r>
  <r>
    <x v="0"/>
    <x v="0"/>
    <x v="2"/>
    <x v="5"/>
    <x v="0"/>
    <x v="1"/>
    <x v="1"/>
    <x v="3"/>
    <x v="50"/>
    <x v="0"/>
    <x v="3"/>
    <x v="0"/>
    <x v="26"/>
    <n v="1"/>
    <x v="0"/>
    <x v="0"/>
    <x v="0"/>
    <x v="0"/>
    <x v="0"/>
  </r>
  <r>
    <x v="0"/>
    <x v="0"/>
    <x v="2"/>
    <x v="5"/>
    <x v="0"/>
    <x v="1"/>
    <x v="1"/>
    <x v="3"/>
    <x v="45"/>
    <x v="0"/>
    <x v="3"/>
    <x v="0"/>
    <x v="29"/>
    <n v="2"/>
    <x v="0"/>
    <x v="0"/>
    <x v="0"/>
    <x v="0"/>
    <x v="0"/>
  </r>
  <r>
    <x v="0"/>
    <x v="0"/>
    <x v="2"/>
    <x v="5"/>
    <x v="0"/>
    <x v="1"/>
    <x v="1"/>
    <x v="3"/>
    <x v="45"/>
    <x v="0"/>
    <x v="3"/>
    <x v="0"/>
    <x v="29"/>
    <n v="1"/>
    <x v="0"/>
    <x v="0"/>
    <x v="0"/>
    <x v="1"/>
    <x v="0"/>
  </r>
  <r>
    <x v="0"/>
    <x v="0"/>
    <x v="2"/>
    <x v="5"/>
    <x v="0"/>
    <x v="1"/>
    <x v="1"/>
    <x v="3"/>
    <x v="51"/>
    <x v="0"/>
    <x v="3"/>
    <x v="0"/>
    <x v="26"/>
    <n v="1"/>
    <x v="0"/>
    <x v="0"/>
    <x v="0"/>
    <x v="0"/>
    <x v="0"/>
  </r>
  <r>
    <x v="0"/>
    <x v="0"/>
    <x v="2"/>
    <x v="5"/>
    <x v="0"/>
    <x v="1"/>
    <x v="1"/>
    <x v="3"/>
    <x v="44"/>
    <x v="0"/>
    <x v="3"/>
    <x v="0"/>
    <x v="29"/>
    <n v="1"/>
    <x v="1"/>
    <x v="0"/>
    <x v="0"/>
    <x v="1"/>
    <x v="0"/>
  </r>
  <r>
    <x v="0"/>
    <x v="0"/>
    <x v="2"/>
    <x v="5"/>
    <x v="0"/>
    <x v="1"/>
    <x v="1"/>
    <x v="3"/>
    <x v="52"/>
    <x v="0"/>
    <x v="6"/>
    <x v="0"/>
    <x v="40"/>
    <n v="1"/>
    <x v="0"/>
    <x v="1"/>
    <x v="0"/>
    <x v="1"/>
    <x v="0"/>
  </r>
  <r>
    <x v="0"/>
    <x v="0"/>
    <x v="2"/>
    <x v="5"/>
    <x v="0"/>
    <x v="1"/>
    <x v="1"/>
    <x v="3"/>
    <x v="46"/>
    <x v="0"/>
    <x v="3"/>
    <x v="0"/>
    <x v="29"/>
    <n v="3"/>
    <x v="0"/>
    <x v="0"/>
    <x v="0"/>
    <x v="1"/>
    <x v="0"/>
  </r>
  <r>
    <x v="0"/>
    <x v="0"/>
    <x v="2"/>
    <x v="5"/>
    <x v="0"/>
    <x v="1"/>
    <x v="1"/>
    <x v="3"/>
    <x v="49"/>
    <x v="0"/>
    <x v="3"/>
    <x v="0"/>
    <x v="29"/>
    <n v="1"/>
    <x v="0"/>
    <x v="1"/>
    <x v="0"/>
    <x v="0"/>
    <x v="0"/>
  </r>
  <r>
    <x v="0"/>
    <x v="0"/>
    <x v="2"/>
    <x v="5"/>
    <x v="0"/>
    <x v="1"/>
    <x v="1"/>
    <x v="3"/>
    <x v="53"/>
    <x v="0"/>
    <x v="3"/>
    <x v="0"/>
    <x v="26"/>
    <n v="1"/>
    <x v="1"/>
    <x v="0"/>
    <x v="0"/>
    <x v="0"/>
    <x v="0"/>
  </r>
  <r>
    <x v="0"/>
    <x v="0"/>
    <x v="2"/>
    <x v="5"/>
    <x v="0"/>
    <x v="1"/>
    <x v="1"/>
    <x v="3"/>
    <x v="54"/>
    <x v="0"/>
    <x v="3"/>
    <x v="0"/>
    <x v="42"/>
    <n v="1"/>
    <x v="0"/>
    <x v="0"/>
    <x v="0"/>
    <x v="1"/>
    <x v="0"/>
  </r>
  <r>
    <x v="0"/>
    <x v="0"/>
    <x v="2"/>
    <x v="5"/>
    <x v="0"/>
    <x v="1"/>
    <x v="1"/>
    <x v="3"/>
    <x v="55"/>
    <x v="0"/>
    <x v="3"/>
    <x v="0"/>
    <x v="26"/>
    <n v="1"/>
    <x v="0"/>
    <x v="1"/>
    <x v="0"/>
    <x v="0"/>
    <x v="0"/>
  </r>
  <r>
    <x v="0"/>
    <x v="0"/>
    <x v="2"/>
    <x v="5"/>
    <x v="0"/>
    <x v="1"/>
    <x v="1"/>
    <x v="3"/>
    <x v="47"/>
    <x v="0"/>
    <x v="3"/>
    <x v="0"/>
    <x v="12"/>
    <n v="1"/>
    <x v="0"/>
    <x v="0"/>
    <x v="0"/>
    <x v="0"/>
    <x v="0"/>
  </r>
  <r>
    <x v="0"/>
    <x v="0"/>
    <x v="2"/>
    <x v="5"/>
    <x v="0"/>
    <x v="1"/>
    <x v="1"/>
    <x v="3"/>
    <x v="56"/>
    <x v="0"/>
    <x v="3"/>
    <x v="0"/>
    <x v="29"/>
    <n v="1"/>
    <x v="0"/>
    <x v="0"/>
    <x v="0"/>
    <x v="1"/>
    <x v="0"/>
  </r>
  <r>
    <x v="0"/>
    <x v="0"/>
    <x v="2"/>
    <x v="5"/>
    <x v="0"/>
    <x v="1"/>
    <x v="1"/>
    <x v="0"/>
    <x v="48"/>
    <x v="0"/>
    <x v="6"/>
    <x v="0"/>
    <x v="40"/>
    <n v="1"/>
    <x v="1"/>
    <x v="1"/>
    <x v="0"/>
    <x v="1"/>
    <x v="0"/>
  </r>
  <r>
    <x v="0"/>
    <x v="0"/>
    <x v="2"/>
    <x v="5"/>
    <x v="0"/>
    <x v="1"/>
    <x v="1"/>
    <x v="0"/>
    <x v="57"/>
    <x v="0"/>
    <x v="3"/>
    <x v="0"/>
    <x v="26"/>
    <n v="1"/>
    <x v="1"/>
    <x v="0"/>
    <x v="0"/>
    <x v="0"/>
    <x v="0"/>
  </r>
  <r>
    <x v="0"/>
    <x v="0"/>
    <x v="2"/>
    <x v="5"/>
    <x v="0"/>
    <x v="1"/>
    <x v="1"/>
    <x v="0"/>
    <x v="44"/>
    <x v="0"/>
    <x v="3"/>
    <x v="0"/>
    <x v="41"/>
    <n v="1"/>
    <x v="1"/>
    <x v="1"/>
    <x v="0"/>
    <x v="1"/>
    <x v="0"/>
  </r>
  <r>
    <x v="0"/>
    <x v="0"/>
    <x v="2"/>
    <x v="5"/>
    <x v="0"/>
    <x v="1"/>
    <x v="1"/>
    <x v="0"/>
    <x v="52"/>
    <x v="0"/>
    <x v="6"/>
    <x v="0"/>
    <x v="40"/>
    <n v="1"/>
    <x v="0"/>
    <x v="1"/>
    <x v="0"/>
    <x v="1"/>
    <x v="0"/>
  </r>
  <r>
    <x v="0"/>
    <x v="0"/>
    <x v="2"/>
    <x v="5"/>
    <x v="0"/>
    <x v="1"/>
    <x v="1"/>
    <x v="0"/>
    <x v="49"/>
    <x v="0"/>
    <x v="3"/>
    <x v="0"/>
    <x v="29"/>
    <n v="1"/>
    <x v="0"/>
    <x v="1"/>
    <x v="0"/>
    <x v="0"/>
    <x v="0"/>
  </r>
  <r>
    <x v="0"/>
    <x v="0"/>
    <x v="2"/>
    <x v="5"/>
    <x v="0"/>
    <x v="1"/>
    <x v="1"/>
    <x v="0"/>
    <x v="58"/>
    <x v="0"/>
    <x v="3"/>
    <x v="0"/>
    <x v="26"/>
    <n v="1"/>
    <x v="0"/>
    <x v="0"/>
    <x v="0"/>
    <x v="0"/>
    <x v="0"/>
  </r>
  <r>
    <x v="0"/>
    <x v="0"/>
    <x v="2"/>
    <x v="5"/>
    <x v="0"/>
    <x v="1"/>
    <x v="1"/>
    <x v="0"/>
    <x v="59"/>
    <x v="0"/>
    <x v="6"/>
    <x v="0"/>
    <x v="40"/>
    <n v="1"/>
    <x v="1"/>
    <x v="1"/>
    <x v="0"/>
    <x v="1"/>
    <x v="0"/>
  </r>
  <r>
    <x v="0"/>
    <x v="0"/>
    <x v="2"/>
    <x v="5"/>
    <x v="0"/>
    <x v="1"/>
    <x v="1"/>
    <x v="0"/>
    <x v="56"/>
    <x v="0"/>
    <x v="3"/>
    <x v="0"/>
    <x v="29"/>
    <n v="1"/>
    <x v="0"/>
    <x v="1"/>
    <x v="0"/>
    <x v="1"/>
    <x v="0"/>
  </r>
  <r>
    <x v="0"/>
    <x v="0"/>
    <x v="2"/>
    <x v="5"/>
    <x v="0"/>
    <x v="1"/>
    <x v="1"/>
    <x v="4"/>
    <x v="52"/>
    <x v="0"/>
    <x v="6"/>
    <x v="0"/>
    <x v="40"/>
    <n v="1"/>
    <x v="0"/>
    <x v="0"/>
    <x v="0"/>
    <x v="1"/>
    <x v="0"/>
  </r>
  <r>
    <x v="0"/>
    <x v="0"/>
    <x v="2"/>
    <x v="5"/>
    <x v="0"/>
    <x v="1"/>
    <x v="1"/>
    <x v="4"/>
    <x v="46"/>
    <x v="0"/>
    <x v="3"/>
    <x v="0"/>
    <x v="29"/>
    <n v="2"/>
    <x v="0"/>
    <x v="0"/>
    <x v="0"/>
    <x v="1"/>
    <x v="0"/>
  </r>
  <r>
    <x v="0"/>
    <x v="0"/>
    <x v="2"/>
    <x v="5"/>
    <x v="0"/>
    <x v="1"/>
    <x v="1"/>
    <x v="4"/>
    <x v="58"/>
    <x v="0"/>
    <x v="3"/>
    <x v="0"/>
    <x v="26"/>
    <n v="1"/>
    <x v="0"/>
    <x v="0"/>
    <x v="0"/>
    <x v="0"/>
    <x v="0"/>
  </r>
  <r>
    <x v="0"/>
    <x v="0"/>
    <x v="2"/>
    <x v="5"/>
    <x v="0"/>
    <x v="1"/>
    <x v="1"/>
    <x v="5"/>
    <x v="56"/>
    <x v="0"/>
    <x v="3"/>
    <x v="0"/>
    <x v="29"/>
    <n v="2"/>
    <x v="0"/>
    <x v="0"/>
    <x v="0"/>
    <x v="1"/>
    <x v="0"/>
  </r>
  <r>
    <x v="0"/>
    <x v="0"/>
    <x v="2"/>
    <x v="5"/>
    <x v="0"/>
    <x v="2"/>
    <x v="1"/>
    <x v="7"/>
    <x v="60"/>
    <x v="0"/>
    <x v="3"/>
    <x v="0"/>
    <x v="41"/>
    <n v="1"/>
    <x v="0"/>
    <x v="1"/>
    <x v="0"/>
    <x v="1"/>
    <x v="0"/>
  </r>
  <r>
    <x v="0"/>
    <x v="0"/>
    <x v="2"/>
    <x v="5"/>
    <x v="0"/>
    <x v="2"/>
    <x v="1"/>
    <x v="7"/>
    <x v="61"/>
    <x v="0"/>
    <x v="3"/>
    <x v="0"/>
    <x v="41"/>
    <n v="1"/>
    <x v="1"/>
    <x v="0"/>
    <x v="0"/>
    <x v="1"/>
    <x v="0"/>
  </r>
  <r>
    <x v="0"/>
    <x v="0"/>
    <x v="2"/>
    <x v="5"/>
    <x v="0"/>
    <x v="2"/>
    <x v="1"/>
    <x v="7"/>
    <x v="57"/>
    <x v="0"/>
    <x v="3"/>
    <x v="0"/>
    <x v="26"/>
    <n v="1"/>
    <x v="1"/>
    <x v="0"/>
    <x v="0"/>
    <x v="0"/>
    <x v="0"/>
  </r>
  <r>
    <x v="0"/>
    <x v="0"/>
    <x v="2"/>
    <x v="5"/>
    <x v="0"/>
    <x v="2"/>
    <x v="1"/>
    <x v="3"/>
    <x v="47"/>
    <x v="0"/>
    <x v="3"/>
    <x v="0"/>
    <x v="12"/>
    <n v="1"/>
    <x v="0"/>
    <x v="0"/>
    <x v="0"/>
    <x v="1"/>
    <x v="0"/>
  </r>
  <r>
    <x v="0"/>
    <x v="0"/>
    <x v="2"/>
    <x v="5"/>
    <x v="0"/>
    <x v="3"/>
    <x v="2"/>
    <x v="10"/>
    <x v="45"/>
    <x v="0"/>
    <x v="3"/>
    <x v="0"/>
    <x v="29"/>
    <n v="1"/>
    <x v="0"/>
    <x v="0"/>
    <x v="0"/>
    <x v="0"/>
    <x v="0"/>
  </r>
  <r>
    <x v="0"/>
    <x v="0"/>
    <x v="2"/>
    <x v="5"/>
    <x v="0"/>
    <x v="3"/>
    <x v="2"/>
    <x v="10"/>
    <x v="62"/>
    <x v="0"/>
    <x v="3"/>
    <x v="1"/>
    <x v="41"/>
    <n v="1"/>
    <x v="1"/>
    <x v="0"/>
    <x v="0"/>
    <x v="1"/>
    <x v="0"/>
  </r>
  <r>
    <x v="0"/>
    <x v="0"/>
    <x v="2"/>
    <x v="5"/>
    <x v="0"/>
    <x v="3"/>
    <x v="2"/>
    <x v="9"/>
    <x v="45"/>
    <x v="0"/>
    <x v="3"/>
    <x v="0"/>
    <x v="29"/>
    <n v="1"/>
    <x v="0"/>
    <x v="1"/>
    <x v="0"/>
    <x v="0"/>
    <x v="0"/>
  </r>
  <r>
    <x v="0"/>
    <x v="0"/>
    <x v="2"/>
    <x v="5"/>
    <x v="0"/>
    <x v="3"/>
    <x v="2"/>
    <x v="6"/>
    <x v="45"/>
    <x v="0"/>
    <x v="3"/>
    <x v="0"/>
    <x v="29"/>
    <n v="1"/>
    <x v="0"/>
    <x v="0"/>
    <x v="0"/>
    <x v="0"/>
    <x v="0"/>
  </r>
  <r>
    <x v="0"/>
    <x v="0"/>
    <x v="2"/>
    <x v="5"/>
    <x v="0"/>
    <x v="3"/>
    <x v="2"/>
    <x v="6"/>
    <x v="44"/>
    <x v="0"/>
    <x v="3"/>
    <x v="0"/>
    <x v="41"/>
    <n v="1"/>
    <x v="1"/>
    <x v="1"/>
    <x v="0"/>
    <x v="1"/>
    <x v="0"/>
  </r>
  <r>
    <x v="0"/>
    <x v="0"/>
    <x v="2"/>
    <x v="5"/>
    <x v="0"/>
    <x v="3"/>
    <x v="2"/>
    <x v="8"/>
    <x v="46"/>
    <x v="0"/>
    <x v="3"/>
    <x v="0"/>
    <x v="43"/>
    <n v="1"/>
    <x v="0"/>
    <x v="0"/>
    <x v="0"/>
    <x v="1"/>
    <x v="0"/>
  </r>
  <r>
    <x v="0"/>
    <x v="0"/>
    <x v="2"/>
    <x v="5"/>
    <x v="0"/>
    <x v="3"/>
    <x v="2"/>
    <x v="1"/>
    <x v="63"/>
    <x v="0"/>
    <x v="3"/>
    <x v="0"/>
    <x v="42"/>
    <n v="1"/>
    <x v="0"/>
    <x v="0"/>
    <x v="0"/>
    <x v="0"/>
    <x v="0"/>
  </r>
  <r>
    <x v="0"/>
    <x v="0"/>
    <x v="2"/>
    <x v="5"/>
    <x v="0"/>
    <x v="3"/>
    <x v="2"/>
    <x v="1"/>
    <x v="46"/>
    <x v="0"/>
    <x v="3"/>
    <x v="0"/>
    <x v="43"/>
    <n v="1"/>
    <x v="0"/>
    <x v="0"/>
    <x v="0"/>
    <x v="1"/>
    <x v="0"/>
  </r>
  <r>
    <x v="0"/>
    <x v="0"/>
    <x v="2"/>
    <x v="5"/>
    <x v="0"/>
    <x v="3"/>
    <x v="2"/>
    <x v="7"/>
    <x v="46"/>
    <x v="0"/>
    <x v="3"/>
    <x v="0"/>
    <x v="29"/>
    <n v="1"/>
    <x v="0"/>
    <x v="0"/>
    <x v="1"/>
    <x v="1"/>
    <x v="0"/>
  </r>
  <r>
    <x v="0"/>
    <x v="0"/>
    <x v="2"/>
    <x v="5"/>
    <x v="0"/>
    <x v="3"/>
    <x v="2"/>
    <x v="7"/>
    <x v="46"/>
    <x v="0"/>
    <x v="3"/>
    <x v="0"/>
    <x v="42"/>
    <n v="1"/>
    <x v="0"/>
    <x v="0"/>
    <x v="0"/>
    <x v="1"/>
    <x v="0"/>
  </r>
  <r>
    <x v="0"/>
    <x v="0"/>
    <x v="2"/>
    <x v="5"/>
    <x v="0"/>
    <x v="3"/>
    <x v="2"/>
    <x v="7"/>
    <x v="64"/>
    <x v="0"/>
    <x v="3"/>
    <x v="0"/>
    <x v="12"/>
    <n v="1"/>
    <x v="1"/>
    <x v="0"/>
    <x v="0"/>
    <x v="0"/>
    <x v="0"/>
  </r>
  <r>
    <x v="0"/>
    <x v="0"/>
    <x v="2"/>
    <x v="5"/>
    <x v="0"/>
    <x v="3"/>
    <x v="2"/>
    <x v="2"/>
    <x v="60"/>
    <x v="0"/>
    <x v="3"/>
    <x v="0"/>
    <x v="41"/>
    <n v="1"/>
    <x v="0"/>
    <x v="1"/>
    <x v="0"/>
    <x v="1"/>
    <x v="0"/>
  </r>
  <r>
    <x v="0"/>
    <x v="0"/>
    <x v="2"/>
    <x v="5"/>
    <x v="0"/>
    <x v="3"/>
    <x v="2"/>
    <x v="2"/>
    <x v="61"/>
    <x v="0"/>
    <x v="3"/>
    <x v="0"/>
    <x v="41"/>
    <n v="1"/>
    <x v="1"/>
    <x v="0"/>
    <x v="0"/>
    <x v="1"/>
    <x v="0"/>
  </r>
  <r>
    <x v="0"/>
    <x v="0"/>
    <x v="2"/>
    <x v="5"/>
    <x v="0"/>
    <x v="3"/>
    <x v="2"/>
    <x v="2"/>
    <x v="63"/>
    <x v="0"/>
    <x v="3"/>
    <x v="0"/>
    <x v="42"/>
    <n v="1"/>
    <x v="0"/>
    <x v="0"/>
    <x v="0"/>
    <x v="0"/>
    <x v="0"/>
  </r>
  <r>
    <x v="0"/>
    <x v="0"/>
    <x v="2"/>
    <x v="5"/>
    <x v="0"/>
    <x v="3"/>
    <x v="2"/>
    <x v="4"/>
    <x v="46"/>
    <x v="0"/>
    <x v="3"/>
    <x v="0"/>
    <x v="29"/>
    <n v="1"/>
    <x v="0"/>
    <x v="0"/>
    <x v="0"/>
    <x v="1"/>
    <x v="0"/>
  </r>
  <r>
    <x v="0"/>
    <x v="0"/>
    <x v="2"/>
    <x v="5"/>
    <x v="0"/>
    <x v="3"/>
    <x v="2"/>
    <x v="4"/>
    <x v="58"/>
    <x v="0"/>
    <x v="3"/>
    <x v="0"/>
    <x v="26"/>
    <n v="1"/>
    <x v="0"/>
    <x v="0"/>
    <x v="0"/>
    <x v="0"/>
    <x v="0"/>
  </r>
  <r>
    <x v="0"/>
    <x v="0"/>
    <x v="2"/>
    <x v="5"/>
    <x v="0"/>
    <x v="3"/>
    <x v="2"/>
    <x v="4"/>
    <x v="47"/>
    <x v="0"/>
    <x v="3"/>
    <x v="0"/>
    <x v="12"/>
    <n v="1"/>
    <x v="0"/>
    <x v="0"/>
    <x v="0"/>
    <x v="0"/>
    <x v="0"/>
  </r>
  <r>
    <x v="0"/>
    <x v="0"/>
    <x v="2"/>
    <x v="5"/>
    <x v="0"/>
    <x v="3"/>
    <x v="2"/>
    <x v="5"/>
    <x v="65"/>
    <x v="0"/>
    <x v="3"/>
    <x v="0"/>
    <x v="12"/>
    <n v="1"/>
    <x v="0"/>
    <x v="0"/>
    <x v="0"/>
    <x v="0"/>
    <x v="0"/>
  </r>
  <r>
    <x v="0"/>
    <x v="0"/>
    <x v="2"/>
    <x v="5"/>
    <x v="0"/>
    <x v="4"/>
    <x v="2"/>
    <x v="10"/>
    <x v="66"/>
    <x v="0"/>
    <x v="3"/>
    <x v="1"/>
    <x v="44"/>
    <n v="1"/>
    <x v="1"/>
    <x v="0"/>
    <x v="0"/>
    <x v="1"/>
    <x v="0"/>
  </r>
  <r>
    <x v="0"/>
    <x v="0"/>
    <x v="2"/>
    <x v="5"/>
    <x v="0"/>
    <x v="4"/>
    <x v="2"/>
    <x v="10"/>
    <x v="62"/>
    <x v="0"/>
    <x v="3"/>
    <x v="1"/>
    <x v="41"/>
    <n v="1"/>
    <x v="1"/>
    <x v="0"/>
    <x v="0"/>
    <x v="1"/>
    <x v="0"/>
  </r>
  <r>
    <x v="0"/>
    <x v="0"/>
    <x v="2"/>
    <x v="5"/>
    <x v="0"/>
    <x v="4"/>
    <x v="2"/>
    <x v="10"/>
    <x v="62"/>
    <x v="0"/>
    <x v="3"/>
    <x v="0"/>
    <x v="41"/>
    <n v="2"/>
    <x v="1"/>
    <x v="0"/>
    <x v="0"/>
    <x v="1"/>
    <x v="0"/>
  </r>
  <r>
    <x v="0"/>
    <x v="0"/>
    <x v="2"/>
    <x v="5"/>
    <x v="0"/>
    <x v="4"/>
    <x v="2"/>
    <x v="9"/>
    <x v="67"/>
    <x v="0"/>
    <x v="3"/>
    <x v="0"/>
    <x v="42"/>
    <n v="1"/>
    <x v="0"/>
    <x v="0"/>
    <x v="0"/>
    <x v="1"/>
    <x v="0"/>
  </r>
  <r>
    <x v="0"/>
    <x v="0"/>
    <x v="2"/>
    <x v="5"/>
    <x v="0"/>
    <x v="4"/>
    <x v="2"/>
    <x v="6"/>
    <x v="60"/>
    <x v="0"/>
    <x v="3"/>
    <x v="0"/>
    <x v="41"/>
    <n v="1"/>
    <x v="0"/>
    <x v="0"/>
    <x v="0"/>
    <x v="0"/>
    <x v="0"/>
  </r>
  <r>
    <x v="0"/>
    <x v="0"/>
    <x v="2"/>
    <x v="5"/>
    <x v="0"/>
    <x v="4"/>
    <x v="2"/>
    <x v="6"/>
    <x v="67"/>
    <x v="0"/>
    <x v="3"/>
    <x v="0"/>
    <x v="42"/>
    <n v="1"/>
    <x v="0"/>
    <x v="0"/>
    <x v="0"/>
    <x v="1"/>
    <x v="0"/>
  </r>
  <r>
    <x v="0"/>
    <x v="0"/>
    <x v="2"/>
    <x v="5"/>
    <x v="0"/>
    <x v="4"/>
    <x v="2"/>
    <x v="6"/>
    <x v="46"/>
    <x v="0"/>
    <x v="3"/>
    <x v="0"/>
    <x v="29"/>
    <n v="2"/>
    <x v="0"/>
    <x v="0"/>
    <x v="0"/>
    <x v="1"/>
    <x v="0"/>
  </r>
  <r>
    <x v="0"/>
    <x v="0"/>
    <x v="2"/>
    <x v="5"/>
    <x v="0"/>
    <x v="4"/>
    <x v="2"/>
    <x v="8"/>
    <x v="67"/>
    <x v="0"/>
    <x v="3"/>
    <x v="0"/>
    <x v="42"/>
    <n v="1"/>
    <x v="0"/>
    <x v="0"/>
    <x v="1"/>
    <x v="1"/>
    <x v="0"/>
  </r>
  <r>
    <x v="0"/>
    <x v="0"/>
    <x v="2"/>
    <x v="5"/>
    <x v="0"/>
    <x v="4"/>
    <x v="2"/>
    <x v="8"/>
    <x v="46"/>
    <x v="0"/>
    <x v="3"/>
    <x v="0"/>
    <x v="29"/>
    <n v="1"/>
    <x v="0"/>
    <x v="0"/>
    <x v="0"/>
    <x v="1"/>
    <x v="0"/>
  </r>
  <r>
    <x v="0"/>
    <x v="0"/>
    <x v="2"/>
    <x v="5"/>
    <x v="0"/>
    <x v="4"/>
    <x v="2"/>
    <x v="8"/>
    <x v="68"/>
    <x v="0"/>
    <x v="3"/>
    <x v="0"/>
    <x v="26"/>
    <n v="1"/>
    <x v="1"/>
    <x v="0"/>
    <x v="0"/>
    <x v="0"/>
    <x v="0"/>
  </r>
  <r>
    <x v="0"/>
    <x v="0"/>
    <x v="2"/>
    <x v="5"/>
    <x v="0"/>
    <x v="4"/>
    <x v="2"/>
    <x v="1"/>
    <x v="47"/>
    <x v="0"/>
    <x v="3"/>
    <x v="0"/>
    <x v="12"/>
    <n v="1"/>
    <x v="0"/>
    <x v="0"/>
    <x v="0"/>
    <x v="0"/>
    <x v="0"/>
  </r>
  <r>
    <x v="0"/>
    <x v="0"/>
    <x v="2"/>
    <x v="5"/>
    <x v="0"/>
    <x v="4"/>
    <x v="2"/>
    <x v="3"/>
    <x v="46"/>
    <x v="0"/>
    <x v="3"/>
    <x v="0"/>
    <x v="29"/>
    <n v="1"/>
    <x v="0"/>
    <x v="0"/>
    <x v="0"/>
    <x v="1"/>
    <x v="0"/>
  </r>
  <r>
    <x v="0"/>
    <x v="0"/>
    <x v="2"/>
    <x v="5"/>
    <x v="0"/>
    <x v="4"/>
    <x v="2"/>
    <x v="3"/>
    <x v="56"/>
    <x v="0"/>
    <x v="3"/>
    <x v="0"/>
    <x v="29"/>
    <n v="1"/>
    <x v="0"/>
    <x v="1"/>
    <x v="0"/>
    <x v="1"/>
    <x v="0"/>
  </r>
  <r>
    <x v="0"/>
    <x v="0"/>
    <x v="2"/>
    <x v="5"/>
    <x v="0"/>
    <x v="4"/>
    <x v="2"/>
    <x v="0"/>
    <x v="48"/>
    <x v="0"/>
    <x v="3"/>
    <x v="0"/>
    <x v="29"/>
    <n v="1"/>
    <x v="1"/>
    <x v="1"/>
    <x v="0"/>
    <x v="1"/>
    <x v="0"/>
  </r>
  <r>
    <x v="0"/>
    <x v="0"/>
    <x v="2"/>
    <x v="5"/>
    <x v="0"/>
    <x v="4"/>
    <x v="2"/>
    <x v="0"/>
    <x v="69"/>
    <x v="0"/>
    <x v="3"/>
    <x v="0"/>
    <x v="44"/>
    <n v="1"/>
    <x v="1"/>
    <x v="0"/>
    <x v="0"/>
    <x v="0"/>
    <x v="0"/>
  </r>
  <r>
    <x v="0"/>
    <x v="0"/>
    <x v="2"/>
    <x v="5"/>
    <x v="0"/>
    <x v="4"/>
    <x v="2"/>
    <x v="0"/>
    <x v="70"/>
    <x v="0"/>
    <x v="3"/>
    <x v="0"/>
    <x v="43"/>
    <n v="1"/>
    <x v="0"/>
    <x v="0"/>
    <x v="0"/>
    <x v="1"/>
    <x v="0"/>
  </r>
  <r>
    <x v="0"/>
    <x v="0"/>
    <x v="2"/>
    <x v="5"/>
    <x v="0"/>
    <x v="4"/>
    <x v="2"/>
    <x v="0"/>
    <x v="52"/>
    <x v="0"/>
    <x v="3"/>
    <x v="0"/>
    <x v="29"/>
    <n v="1"/>
    <x v="0"/>
    <x v="1"/>
    <x v="0"/>
    <x v="1"/>
    <x v="0"/>
  </r>
  <r>
    <x v="0"/>
    <x v="0"/>
    <x v="2"/>
    <x v="5"/>
    <x v="0"/>
    <x v="4"/>
    <x v="2"/>
    <x v="4"/>
    <x v="43"/>
    <x v="0"/>
    <x v="3"/>
    <x v="0"/>
    <x v="43"/>
    <n v="1"/>
    <x v="0"/>
    <x v="0"/>
    <x v="0"/>
    <x v="1"/>
    <x v="0"/>
  </r>
  <r>
    <x v="0"/>
    <x v="0"/>
    <x v="2"/>
    <x v="5"/>
    <x v="0"/>
    <x v="4"/>
    <x v="2"/>
    <x v="5"/>
    <x v="71"/>
    <x v="0"/>
    <x v="3"/>
    <x v="0"/>
    <x v="41"/>
    <n v="1"/>
    <x v="1"/>
    <x v="1"/>
    <x v="0"/>
    <x v="1"/>
    <x v="0"/>
  </r>
  <r>
    <x v="0"/>
    <x v="0"/>
    <x v="2"/>
    <x v="5"/>
    <x v="0"/>
    <x v="4"/>
    <x v="2"/>
    <x v="5"/>
    <x v="60"/>
    <x v="0"/>
    <x v="3"/>
    <x v="0"/>
    <x v="41"/>
    <n v="1"/>
    <x v="0"/>
    <x v="1"/>
    <x v="0"/>
    <x v="1"/>
    <x v="0"/>
  </r>
  <r>
    <x v="0"/>
    <x v="0"/>
    <x v="2"/>
    <x v="5"/>
    <x v="0"/>
    <x v="4"/>
    <x v="2"/>
    <x v="5"/>
    <x v="61"/>
    <x v="0"/>
    <x v="3"/>
    <x v="0"/>
    <x v="41"/>
    <n v="1"/>
    <x v="1"/>
    <x v="1"/>
    <x v="0"/>
    <x v="0"/>
    <x v="0"/>
  </r>
  <r>
    <x v="0"/>
    <x v="0"/>
    <x v="2"/>
    <x v="5"/>
    <x v="0"/>
    <x v="4"/>
    <x v="2"/>
    <x v="5"/>
    <x v="61"/>
    <x v="0"/>
    <x v="3"/>
    <x v="0"/>
    <x v="41"/>
    <n v="1"/>
    <x v="1"/>
    <x v="0"/>
    <x v="0"/>
    <x v="1"/>
    <x v="0"/>
  </r>
  <r>
    <x v="0"/>
    <x v="0"/>
    <x v="2"/>
    <x v="5"/>
    <x v="0"/>
    <x v="4"/>
    <x v="2"/>
    <x v="5"/>
    <x v="72"/>
    <x v="0"/>
    <x v="3"/>
    <x v="0"/>
    <x v="41"/>
    <n v="1"/>
    <x v="1"/>
    <x v="1"/>
    <x v="0"/>
    <x v="1"/>
    <x v="0"/>
  </r>
  <r>
    <x v="0"/>
    <x v="0"/>
    <x v="2"/>
    <x v="5"/>
    <x v="0"/>
    <x v="4"/>
    <x v="2"/>
    <x v="5"/>
    <x v="58"/>
    <x v="0"/>
    <x v="3"/>
    <x v="0"/>
    <x v="26"/>
    <n v="1"/>
    <x v="0"/>
    <x v="0"/>
    <x v="0"/>
    <x v="0"/>
    <x v="0"/>
  </r>
  <r>
    <x v="0"/>
    <x v="0"/>
    <x v="2"/>
    <x v="5"/>
    <x v="0"/>
    <x v="5"/>
    <x v="3"/>
    <x v="8"/>
    <x v="69"/>
    <x v="0"/>
    <x v="3"/>
    <x v="0"/>
    <x v="44"/>
    <n v="1"/>
    <x v="1"/>
    <x v="1"/>
    <x v="0"/>
    <x v="0"/>
    <x v="0"/>
  </r>
  <r>
    <x v="0"/>
    <x v="0"/>
    <x v="2"/>
    <x v="5"/>
    <x v="0"/>
    <x v="5"/>
    <x v="3"/>
    <x v="8"/>
    <x v="57"/>
    <x v="0"/>
    <x v="3"/>
    <x v="0"/>
    <x v="44"/>
    <n v="1"/>
    <x v="1"/>
    <x v="1"/>
    <x v="0"/>
    <x v="0"/>
    <x v="0"/>
  </r>
  <r>
    <x v="0"/>
    <x v="0"/>
    <x v="2"/>
    <x v="5"/>
    <x v="0"/>
    <x v="5"/>
    <x v="3"/>
    <x v="8"/>
    <x v="64"/>
    <x v="0"/>
    <x v="3"/>
    <x v="0"/>
    <x v="12"/>
    <n v="1"/>
    <x v="1"/>
    <x v="0"/>
    <x v="0"/>
    <x v="0"/>
    <x v="0"/>
  </r>
  <r>
    <x v="0"/>
    <x v="0"/>
    <x v="2"/>
    <x v="5"/>
    <x v="0"/>
    <x v="5"/>
    <x v="3"/>
    <x v="1"/>
    <x v="69"/>
    <x v="0"/>
    <x v="3"/>
    <x v="0"/>
    <x v="12"/>
    <n v="1"/>
    <x v="1"/>
    <x v="0"/>
    <x v="0"/>
    <x v="0"/>
    <x v="0"/>
  </r>
  <r>
    <x v="0"/>
    <x v="0"/>
    <x v="2"/>
    <x v="5"/>
    <x v="0"/>
    <x v="5"/>
    <x v="3"/>
    <x v="7"/>
    <x v="65"/>
    <x v="0"/>
    <x v="3"/>
    <x v="0"/>
    <x v="12"/>
    <n v="1"/>
    <x v="0"/>
    <x v="0"/>
    <x v="0"/>
    <x v="0"/>
    <x v="0"/>
  </r>
  <r>
    <x v="0"/>
    <x v="0"/>
    <x v="2"/>
    <x v="5"/>
    <x v="0"/>
    <x v="5"/>
    <x v="3"/>
    <x v="7"/>
    <x v="66"/>
    <x v="0"/>
    <x v="3"/>
    <x v="0"/>
    <x v="44"/>
    <n v="1"/>
    <x v="1"/>
    <x v="0"/>
    <x v="0"/>
    <x v="1"/>
    <x v="0"/>
  </r>
  <r>
    <x v="0"/>
    <x v="0"/>
    <x v="2"/>
    <x v="5"/>
    <x v="0"/>
    <x v="5"/>
    <x v="3"/>
    <x v="7"/>
    <x v="73"/>
    <x v="0"/>
    <x v="3"/>
    <x v="0"/>
    <x v="26"/>
    <n v="1"/>
    <x v="1"/>
    <x v="0"/>
    <x v="0"/>
    <x v="0"/>
    <x v="0"/>
  </r>
  <r>
    <x v="0"/>
    <x v="0"/>
    <x v="2"/>
    <x v="5"/>
    <x v="0"/>
    <x v="5"/>
    <x v="3"/>
    <x v="2"/>
    <x v="74"/>
    <x v="0"/>
    <x v="3"/>
    <x v="0"/>
    <x v="12"/>
    <n v="1"/>
    <x v="0"/>
    <x v="0"/>
    <x v="1"/>
    <x v="0"/>
    <x v="0"/>
  </r>
  <r>
    <x v="0"/>
    <x v="0"/>
    <x v="2"/>
    <x v="5"/>
    <x v="0"/>
    <x v="5"/>
    <x v="3"/>
    <x v="3"/>
    <x v="48"/>
    <x v="0"/>
    <x v="3"/>
    <x v="0"/>
    <x v="29"/>
    <n v="1"/>
    <x v="1"/>
    <x v="1"/>
    <x v="0"/>
    <x v="1"/>
    <x v="0"/>
  </r>
  <r>
    <x v="0"/>
    <x v="0"/>
    <x v="2"/>
    <x v="5"/>
    <x v="0"/>
    <x v="5"/>
    <x v="3"/>
    <x v="0"/>
    <x v="49"/>
    <x v="0"/>
    <x v="3"/>
    <x v="0"/>
    <x v="29"/>
    <n v="1"/>
    <x v="0"/>
    <x v="1"/>
    <x v="0"/>
    <x v="1"/>
    <x v="0"/>
  </r>
  <r>
    <x v="0"/>
    <x v="0"/>
    <x v="2"/>
    <x v="5"/>
    <x v="0"/>
    <x v="5"/>
    <x v="3"/>
    <x v="0"/>
    <x v="56"/>
    <x v="0"/>
    <x v="3"/>
    <x v="0"/>
    <x v="29"/>
    <n v="1"/>
    <x v="0"/>
    <x v="0"/>
    <x v="0"/>
    <x v="0"/>
    <x v="0"/>
  </r>
  <r>
    <x v="0"/>
    <x v="0"/>
    <x v="2"/>
    <x v="5"/>
    <x v="0"/>
    <x v="5"/>
    <x v="3"/>
    <x v="4"/>
    <x v="69"/>
    <x v="0"/>
    <x v="6"/>
    <x v="0"/>
    <x v="38"/>
    <n v="1"/>
    <x v="1"/>
    <x v="0"/>
    <x v="0"/>
    <x v="0"/>
    <x v="0"/>
  </r>
  <r>
    <x v="0"/>
    <x v="0"/>
    <x v="2"/>
    <x v="5"/>
    <x v="0"/>
    <x v="5"/>
    <x v="3"/>
    <x v="4"/>
    <x v="63"/>
    <x v="0"/>
    <x v="3"/>
    <x v="0"/>
    <x v="42"/>
    <n v="1"/>
    <x v="0"/>
    <x v="0"/>
    <x v="0"/>
    <x v="0"/>
    <x v="0"/>
  </r>
  <r>
    <x v="0"/>
    <x v="0"/>
    <x v="2"/>
    <x v="5"/>
    <x v="0"/>
    <x v="5"/>
    <x v="3"/>
    <x v="5"/>
    <x v="43"/>
    <x v="0"/>
    <x v="3"/>
    <x v="1"/>
    <x v="43"/>
    <n v="1"/>
    <x v="0"/>
    <x v="0"/>
    <x v="0"/>
    <x v="1"/>
    <x v="0"/>
  </r>
  <r>
    <x v="0"/>
    <x v="0"/>
    <x v="2"/>
    <x v="5"/>
    <x v="0"/>
    <x v="5"/>
    <x v="3"/>
    <x v="5"/>
    <x v="43"/>
    <x v="0"/>
    <x v="3"/>
    <x v="0"/>
    <x v="43"/>
    <n v="1"/>
    <x v="0"/>
    <x v="1"/>
    <x v="0"/>
    <x v="1"/>
    <x v="0"/>
  </r>
  <r>
    <x v="0"/>
    <x v="0"/>
    <x v="2"/>
    <x v="5"/>
    <x v="0"/>
    <x v="5"/>
    <x v="3"/>
    <x v="5"/>
    <x v="49"/>
    <x v="0"/>
    <x v="3"/>
    <x v="0"/>
    <x v="29"/>
    <n v="1"/>
    <x v="0"/>
    <x v="1"/>
    <x v="0"/>
    <x v="0"/>
    <x v="0"/>
  </r>
  <r>
    <x v="0"/>
    <x v="0"/>
    <x v="2"/>
    <x v="5"/>
    <x v="0"/>
    <x v="5"/>
    <x v="3"/>
    <x v="5"/>
    <x v="47"/>
    <x v="0"/>
    <x v="3"/>
    <x v="0"/>
    <x v="42"/>
    <n v="1"/>
    <x v="0"/>
    <x v="0"/>
    <x v="0"/>
    <x v="0"/>
    <x v="0"/>
  </r>
  <r>
    <x v="0"/>
    <x v="0"/>
    <x v="2"/>
    <x v="5"/>
    <x v="0"/>
    <x v="5"/>
    <x v="3"/>
    <x v="5"/>
    <x v="56"/>
    <x v="0"/>
    <x v="3"/>
    <x v="0"/>
    <x v="29"/>
    <n v="1"/>
    <x v="0"/>
    <x v="1"/>
    <x v="0"/>
    <x v="1"/>
    <x v="0"/>
  </r>
  <r>
    <x v="0"/>
    <x v="0"/>
    <x v="2"/>
    <x v="5"/>
    <x v="0"/>
    <x v="6"/>
    <x v="3"/>
    <x v="9"/>
    <x v="50"/>
    <x v="0"/>
    <x v="3"/>
    <x v="0"/>
    <x v="26"/>
    <n v="1"/>
    <x v="0"/>
    <x v="0"/>
    <x v="0"/>
    <x v="0"/>
    <x v="0"/>
  </r>
  <r>
    <x v="0"/>
    <x v="0"/>
    <x v="2"/>
    <x v="5"/>
    <x v="0"/>
    <x v="6"/>
    <x v="3"/>
    <x v="9"/>
    <x v="54"/>
    <x v="0"/>
    <x v="3"/>
    <x v="0"/>
    <x v="42"/>
    <n v="1"/>
    <x v="0"/>
    <x v="0"/>
    <x v="0"/>
    <x v="1"/>
    <x v="0"/>
  </r>
  <r>
    <x v="0"/>
    <x v="0"/>
    <x v="2"/>
    <x v="5"/>
    <x v="0"/>
    <x v="6"/>
    <x v="3"/>
    <x v="6"/>
    <x v="67"/>
    <x v="0"/>
    <x v="3"/>
    <x v="1"/>
    <x v="42"/>
    <n v="1"/>
    <x v="0"/>
    <x v="0"/>
    <x v="0"/>
    <x v="1"/>
    <x v="0"/>
  </r>
  <r>
    <x v="0"/>
    <x v="0"/>
    <x v="2"/>
    <x v="5"/>
    <x v="0"/>
    <x v="6"/>
    <x v="3"/>
    <x v="6"/>
    <x v="46"/>
    <x v="0"/>
    <x v="3"/>
    <x v="0"/>
    <x v="29"/>
    <n v="1"/>
    <x v="0"/>
    <x v="0"/>
    <x v="0"/>
    <x v="1"/>
    <x v="0"/>
  </r>
  <r>
    <x v="0"/>
    <x v="0"/>
    <x v="2"/>
    <x v="5"/>
    <x v="0"/>
    <x v="6"/>
    <x v="3"/>
    <x v="8"/>
    <x v="49"/>
    <x v="0"/>
    <x v="3"/>
    <x v="0"/>
    <x v="29"/>
    <n v="1"/>
    <x v="0"/>
    <x v="1"/>
    <x v="0"/>
    <x v="0"/>
    <x v="0"/>
  </r>
  <r>
    <x v="0"/>
    <x v="0"/>
    <x v="2"/>
    <x v="5"/>
    <x v="0"/>
    <x v="6"/>
    <x v="3"/>
    <x v="8"/>
    <x v="47"/>
    <x v="0"/>
    <x v="3"/>
    <x v="0"/>
    <x v="12"/>
    <n v="1"/>
    <x v="0"/>
    <x v="0"/>
    <x v="0"/>
    <x v="0"/>
    <x v="0"/>
  </r>
  <r>
    <x v="0"/>
    <x v="0"/>
    <x v="2"/>
    <x v="5"/>
    <x v="0"/>
    <x v="6"/>
    <x v="3"/>
    <x v="8"/>
    <x v="56"/>
    <x v="0"/>
    <x v="3"/>
    <x v="0"/>
    <x v="29"/>
    <n v="1"/>
    <x v="0"/>
    <x v="1"/>
    <x v="0"/>
    <x v="0"/>
    <x v="0"/>
  </r>
  <r>
    <x v="0"/>
    <x v="0"/>
    <x v="2"/>
    <x v="5"/>
    <x v="0"/>
    <x v="6"/>
    <x v="3"/>
    <x v="1"/>
    <x v="60"/>
    <x v="0"/>
    <x v="3"/>
    <x v="0"/>
    <x v="41"/>
    <n v="1"/>
    <x v="0"/>
    <x v="1"/>
    <x v="0"/>
    <x v="1"/>
    <x v="0"/>
  </r>
  <r>
    <x v="0"/>
    <x v="0"/>
    <x v="2"/>
    <x v="5"/>
    <x v="0"/>
    <x v="6"/>
    <x v="3"/>
    <x v="1"/>
    <x v="61"/>
    <x v="0"/>
    <x v="3"/>
    <x v="0"/>
    <x v="41"/>
    <n v="1"/>
    <x v="1"/>
    <x v="0"/>
    <x v="0"/>
    <x v="1"/>
    <x v="0"/>
  </r>
  <r>
    <x v="0"/>
    <x v="0"/>
    <x v="2"/>
    <x v="5"/>
    <x v="0"/>
    <x v="6"/>
    <x v="3"/>
    <x v="1"/>
    <x v="45"/>
    <x v="0"/>
    <x v="3"/>
    <x v="0"/>
    <x v="29"/>
    <n v="1"/>
    <x v="0"/>
    <x v="0"/>
    <x v="0"/>
    <x v="0"/>
    <x v="0"/>
  </r>
  <r>
    <x v="0"/>
    <x v="0"/>
    <x v="2"/>
    <x v="5"/>
    <x v="0"/>
    <x v="6"/>
    <x v="3"/>
    <x v="7"/>
    <x v="44"/>
    <x v="0"/>
    <x v="6"/>
    <x v="0"/>
    <x v="39"/>
    <n v="1"/>
    <x v="1"/>
    <x v="0"/>
    <x v="0"/>
    <x v="1"/>
    <x v="0"/>
  </r>
  <r>
    <x v="0"/>
    <x v="0"/>
    <x v="2"/>
    <x v="5"/>
    <x v="0"/>
    <x v="6"/>
    <x v="3"/>
    <x v="2"/>
    <x v="75"/>
    <x v="0"/>
    <x v="3"/>
    <x v="0"/>
    <x v="26"/>
    <n v="1"/>
    <x v="0"/>
    <x v="1"/>
    <x v="0"/>
    <x v="1"/>
    <x v="0"/>
  </r>
  <r>
    <x v="0"/>
    <x v="0"/>
    <x v="2"/>
    <x v="5"/>
    <x v="0"/>
    <x v="6"/>
    <x v="3"/>
    <x v="0"/>
    <x v="66"/>
    <x v="0"/>
    <x v="3"/>
    <x v="0"/>
    <x v="12"/>
    <n v="1"/>
    <x v="1"/>
    <x v="0"/>
    <x v="0"/>
    <x v="1"/>
    <x v="0"/>
  </r>
  <r>
    <x v="0"/>
    <x v="0"/>
    <x v="2"/>
    <x v="5"/>
    <x v="0"/>
    <x v="6"/>
    <x v="3"/>
    <x v="4"/>
    <x v="76"/>
    <x v="0"/>
    <x v="3"/>
    <x v="0"/>
    <x v="26"/>
    <n v="2"/>
    <x v="1"/>
    <x v="0"/>
    <x v="0"/>
    <x v="1"/>
    <x v="0"/>
  </r>
  <r>
    <x v="0"/>
    <x v="0"/>
    <x v="2"/>
    <x v="5"/>
    <x v="0"/>
    <x v="6"/>
    <x v="3"/>
    <x v="4"/>
    <x v="46"/>
    <x v="0"/>
    <x v="3"/>
    <x v="0"/>
    <x v="29"/>
    <n v="1"/>
    <x v="0"/>
    <x v="0"/>
    <x v="0"/>
    <x v="1"/>
    <x v="0"/>
  </r>
  <r>
    <x v="0"/>
    <x v="0"/>
    <x v="2"/>
    <x v="5"/>
    <x v="0"/>
    <x v="6"/>
    <x v="3"/>
    <x v="4"/>
    <x v="46"/>
    <x v="0"/>
    <x v="3"/>
    <x v="0"/>
    <x v="42"/>
    <n v="1"/>
    <x v="0"/>
    <x v="0"/>
    <x v="0"/>
    <x v="1"/>
    <x v="0"/>
  </r>
  <r>
    <x v="0"/>
    <x v="0"/>
    <x v="2"/>
    <x v="5"/>
    <x v="0"/>
    <x v="6"/>
    <x v="3"/>
    <x v="4"/>
    <x v="53"/>
    <x v="0"/>
    <x v="3"/>
    <x v="0"/>
    <x v="26"/>
    <n v="1"/>
    <x v="1"/>
    <x v="0"/>
    <x v="0"/>
    <x v="0"/>
    <x v="0"/>
  </r>
  <r>
    <x v="0"/>
    <x v="0"/>
    <x v="2"/>
    <x v="5"/>
    <x v="0"/>
    <x v="6"/>
    <x v="3"/>
    <x v="5"/>
    <x v="60"/>
    <x v="0"/>
    <x v="3"/>
    <x v="0"/>
    <x v="41"/>
    <n v="1"/>
    <x v="0"/>
    <x v="1"/>
    <x v="0"/>
    <x v="0"/>
    <x v="0"/>
  </r>
  <r>
    <x v="0"/>
    <x v="0"/>
    <x v="2"/>
    <x v="5"/>
    <x v="0"/>
    <x v="6"/>
    <x v="3"/>
    <x v="5"/>
    <x v="61"/>
    <x v="0"/>
    <x v="3"/>
    <x v="0"/>
    <x v="41"/>
    <n v="1"/>
    <x v="1"/>
    <x v="0"/>
    <x v="0"/>
    <x v="0"/>
    <x v="0"/>
  </r>
  <r>
    <x v="0"/>
    <x v="0"/>
    <x v="2"/>
    <x v="5"/>
    <x v="1"/>
    <x v="1"/>
    <x v="1"/>
    <x v="2"/>
    <x v="45"/>
    <x v="0"/>
    <x v="3"/>
    <x v="0"/>
    <x v="29"/>
    <n v="1"/>
    <x v="0"/>
    <x v="0"/>
    <x v="0"/>
    <x v="1"/>
    <x v="0"/>
  </r>
  <r>
    <x v="0"/>
    <x v="0"/>
    <x v="2"/>
    <x v="5"/>
    <x v="1"/>
    <x v="1"/>
    <x v="1"/>
    <x v="3"/>
    <x v="43"/>
    <x v="0"/>
    <x v="3"/>
    <x v="1"/>
    <x v="43"/>
    <n v="1"/>
    <x v="0"/>
    <x v="1"/>
    <x v="1"/>
    <x v="1"/>
    <x v="0"/>
  </r>
  <r>
    <x v="0"/>
    <x v="0"/>
    <x v="2"/>
    <x v="5"/>
    <x v="1"/>
    <x v="1"/>
    <x v="1"/>
    <x v="3"/>
    <x v="43"/>
    <x v="0"/>
    <x v="3"/>
    <x v="1"/>
    <x v="43"/>
    <n v="1"/>
    <x v="0"/>
    <x v="1"/>
    <x v="0"/>
    <x v="1"/>
    <x v="0"/>
  </r>
  <r>
    <x v="0"/>
    <x v="0"/>
    <x v="2"/>
    <x v="5"/>
    <x v="1"/>
    <x v="1"/>
    <x v="1"/>
    <x v="0"/>
    <x v="43"/>
    <x v="0"/>
    <x v="3"/>
    <x v="1"/>
    <x v="43"/>
    <n v="1"/>
    <x v="0"/>
    <x v="1"/>
    <x v="0"/>
    <x v="1"/>
    <x v="0"/>
  </r>
  <r>
    <x v="0"/>
    <x v="0"/>
    <x v="2"/>
    <x v="5"/>
    <x v="1"/>
    <x v="1"/>
    <x v="1"/>
    <x v="0"/>
    <x v="43"/>
    <x v="0"/>
    <x v="3"/>
    <x v="1"/>
    <x v="43"/>
    <n v="2"/>
    <x v="0"/>
    <x v="0"/>
    <x v="0"/>
    <x v="1"/>
    <x v="0"/>
  </r>
  <r>
    <x v="0"/>
    <x v="0"/>
    <x v="2"/>
    <x v="5"/>
    <x v="1"/>
    <x v="1"/>
    <x v="1"/>
    <x v="0"/>
    <x v="53"/>
    <x v="0"/>
    <x v="3"/>
    <x v="0"/>
    <x v="26"/>
    <n v="1"/>
    <x v="1"/>
    <x v="0"/>
    <x v="0"/>
    <x v="0"/>
    <x v="0"/>
  </r>
  <r>
    <x v="0"/>
    <x v="0"/>
    <x v="2"/>
    <x v="5"/>
    <x v="1"/>
    <x v="1"/>
    <x v="1"/>
    <x v="4"/>
    <x v="43"/>
    <x v="0"/>
    <x v="3"/>
    <x v="1"/>
    <x v="43"/>
    <n v="1"/>
    <x v="0"/>
    <x v="1"/>
    <x v="0"/>
    <x v="1"/>
    <x v="0"/>
  </r>
  <r>
    <x v="0"/>
    <x v="0"/>
    <x v="2"/>
    <x v="5"/>
    <x v="1"/>
    <x v="1"/>
    <x v="1"/>
    <x v="4"/>
    <x v="43"/>
    <x v="0"/>
    <x v="3"/>
    <x v="0"/>
    <x v="43"/>
    <n v="1"/>
    <x v="0"/>
    <x v="0"/>
    <x v="0"/>
    <x v="1"/>
    <x v="0"/>
  </r>
  <r>
    <x v="0"/>
    <x v="0"/>
    <x v="2"/>
    <x v="5"/>
    <x v="1"/>
    <x v="1"/>
    <x v="1"/>
    <x v="4"/>
    <x v="56"/>
    <x v="0"/>
    <x v="3"/>
    <x v="0"/>
    <x v="29"/>
    <n v="1"/>
    <x v="0"/>
    <x v="0"/>
    <x v="0"/>
    <x v="0"/>
    <x v="0"/>
  </r>
  <r>
    <x v="0"/>
    <x v="0"/>
    <x v="2"/>
    <x v="5"/>
    <x v="1"/>
    <x v="1"/>
    <x v="1"/>
    <x v="5"/>
    <x v="65"/>
    <x v="0"/>
    <x v="3"/>
    <x v="0"/>
    <x v="12"/>
    <n v="1"/>
    <x v="0"/>
    <x v="0"/>
    <x v="0"/>
    <x v="0"/>
    <x v="0"/>
  </r>
  <r>
    <x v="0"/>
    <x v="0"/>
    <x v="2"/>
    <x v="5"/>
    <x v="1"/>
    <x v="1"/>
    <x v="1"/>
    <x v="5"/>
    <x v="77"/>
    <x v="0"/>
    <x v="3"/>
    <x v="0"/>
    <x v="42"/>
    <n v="1"/>
    <x v="0"/>
    <x v="0"/>
    <x v="0"/>
    <x v="1"/>
    <x v="0"/>
  </r>
  <r>
    <x v="0"/>
    <x v="0"/>
    <x v="2"/>
    <x v="5"/>
    <x v="1"/>
    <x v="3"/>
    <x v="2"/>
    <x v="10"/>
    <x v="66"/>
    <x v="0"/>
    <x v="3"/>
    <x v="1"/>
    <x v="44"/>
    <n v="1"/>
    <x v="1"/>
    <x v="0"/>
    <x v="1"/>
    <x v="1"/>
    <x v="0"/>
  </r>
  <r>
    <x v="0"/>
    <x v="0"/>
    <x v="2"/>
    <x v="5"/>
    <x v="1"/>
    <x v="3"/>
    <x v="2"/>
    <x v="10"/>
    <x v="76"/>
    <x v="0"/>
    <x v="3"/>
    <x v="0"/>
    <x v="26"/>
    <n v="1"/>
    <x v="1"/>
    <x v="0"/>
    <x v="0"/>
    <x v="1"/>
    <x v="0"/>
  </r>
  <r>
    <x v="0"/>
    <x v="0"/>
    <x v="2"/>
    <x v="5"/>
    <x v="1"/>
    <x v="3"/>
    <x v="2"/>
    <x v="10"/>
    <x v="62"/>
    <x v="0"/>
    <x v="3"/>
    <x v="1"/>
    <x v="42"/>
    <n v="1"/>
    <x v="1"/>
    <x v="0"/>
    <x v="0"/>
    <x v="1"/>
    <x v="0"/>
  </r>
  <r>
    <x v="0"/>
    <x v="0"/>
    <x v="2"/>
    <x v="5"/>
    <x v="1"/>
    <x v="3"/>
    <x v="2"/>
    <x v="7"/>
    <x v="77"/>
    <x v="0"/>
    <x v="3"/>
    <x v="0"/>
    <x v="42"/>
    <n v="1"/>
    <x v="0"/>
    <x v="1"/>
    <x v="0"/>
    <x v="1"/>
    <x v="0"/>
  </r>
  <r>
    <x v="0"/>
    <x v="0"/>
    <x v="2"/>
    <x v="5"/>
    <x v="1"/>
    <x v="3"/>
    <x v="2"/>
    <x v="7"/>
    <x v="54"/>
    <x v="0"/>
    <x v="3"/>
    <x v="0"/>
    <x v="42"/>
    <n v="1"/>
    <x v="0"/>
    <x v="0"/>
    <x v="0"/>
    <x v="1"/>
    <x v="0"/>
  </r>
  <r>
    <x v="0"/>
    <x v="0"/>
    <x v="2"/>
    <x v="5"/>
    <x v="1"/>
    <x v="3"/>
    <x v="2"/>
    <x v="2"/>
    <x v="66"/>
    <x v="0"/>
    <x v="3"/>
    <x v="1"/>
    <x v="44"/>
    <n v="1"/>
    <x v="1"/>
    <x v="0"/>
    <x v="0"/>
    <x v="1"/>
    <x v="0"/>
  </r>
  <r>
    <x v="0"/>
    <x v="0"/>
    <x v="2"/>
    <x v="5"/>
    <x v="1"/>
    <x v="3"/>
    <x v="2"/>
    <x v="2"/>
    <x v="53"/>
    <x v="0"/>
    <x v="3"/>
    <x v="0"/>
    <x v="26"/>
    <n v="1"/>
    <x v="1"/>
    <x v="0"/>
    <x v="0"/>
    <x v="0"/>
    <x v="0"/>
  </r>
  <r>
    <x v="0"/>
    <x v="0"/>
    <x v="2"/>
    <x v="5"/>
    <x v="1"/>
    <x v="3"/>
    <x v="2"/>
    <x v="3"/>
    <x v="43"/>
    <x v="0"/>
    <x v="3"/>
    <x v="1"/>
    <x v="43"/>
    <n v="1"/>
    <x v="0"/>
    <x v="1"/>
    <x v="0"/>
    <x v="1"/>
    <x v="0"/>
  </r>
  <r>
    <x v="0"/>
    <x v="0"/>
    <x v="2"/>
    <x v="5"/>
    <x v="1"/>
    <x v="3"/>
    <x v="2"/>
    <x v="4"/>
    <x v="66"/>
    <x v="0"/>
    <x v="3"/>
    <x v="1"/>
    <x v="44"/>
    <n v="1"/>
    <x v="1"/>
    <x v="0"/>
    <x v="0"/>
    <x v="1"/>
    <x v="0"/>
  </r>
  <r>
    <x v="0"/>
    <x v="0"/>
    <x v="2"/>
    <x v="5"/>
    <x v="1"/>
    <x v="4"/>
    <x v="2"/>
    <x v="10"/>
    <x v="62"/>
    <x v="0"/>
    <x v="3"/>
    <x v="1"/>
    <x v="41"/>
    <n v="2"/>
    <x v="1"/>
    <x v="0"/>
    <x v="0"/>
    <x v="1"/>
    <x v="0"/>
  </r>
  <r>
    <x v="0"/>
    <x v="0"/>
    <x v="2"/>
    <x v="5"/>
    <x v="1"/>
    <x v="4"/>
    <x v="2"/>
    <x v="8"/>
    <x v="57"/>
    <x v="0"/>
    <x v="3"/>
    <x v="0"/>
    <x v="44"/>
    <n v="1"/>
    <x v="1"/>
    <x v="0"/>
    <x v="0"/>
    <x v="0"/>
    <x v="0"/>
  </r>
  <r>
    <x v="0"/>
    <x v="0"/>
    <x v="2"/>
    <x v="5"/>
    <x v="1"/>
    <x v="4"/>
    <x v="2"/>
    <x v="1"/>
    <x v="71"/>
    <x v="0"/>
    <x v="3"/>
    <x v="0"/>
    <x v="41"/>
    <n v="1"/>
    <x v="1"/>
    <x v="0"/>
    <x v="1"/>
    <x v="1"/>
    <x v="0"/>
  </r>
  <r>
    <x v="0"/>
    <x v="0"/>
    <x v="2"/>
    <x v="5"/>
    <x v="1"/>
    <x v="4"/>
    <x v="2"/>
    <x v="1"/>
    <x v="72"/>
    <x v="0"/>
    <x v="3"/>
    <x v="0"/>
    <x v="41"/>
    <n v="1"/>
    <x v="1"/>
    <x v="1"/>
    <x v="1"/>
    <x v="1"/>
    <x v="0"/>
  </r>
  <r>
    <x v="0"/>
    <x v="0"/>
    <x v="2"/>
    <x v="5"/>
    <x v="1"/>
    <x v="4"/>
    <x v="2"/>
    <x v="2"/>
    <x v="78"/>
    <x v="0"/>
    <x v="3"/>
    <x v="0"/>
    <x v="12"/>
    <n v="1"/>
    <x v="0"/>
    <x v="1"/>
    <x v="0"/>
    <x v="0"/>
    <x v="0"/>
  </r>
  <r>
    <x v="0"/>
    <x v="0"/>
    <x v="2"/>
    <x v="5"/>
    <x v="1"/>
    <x v="4"/>
    <x v="2"/>
    <x v="2"/>
    <x v="79"/>
    <x v="0"/>
    <x v="3"/>
    <x v="0"/>
    <x v="12"/>
    <n v="1"/>
    <x v="0"/>
    <x v="0"/>
    <x v="0"/>
    <x v="0"/>
    <x v="0"/>
  </r>
  <r>
    <x v="0"/>
    <x v="0"/>
    <x v="2"/>
    <x v="5"/>
    <x v="1"/>
    <x v="4"/>
    <x v="2"/>
    <x v="2"/>
    <x v="80"/>
    <x v="0"/>
    <x v="3"/>
    <x v="0"/>
    <x v="12"/>
    <n v="1"/>
    <x v="0"/>
    <x v="1"/>
    <x v="0"/>
    <x v="0"/>
    <x v="0"/>
  </r>
  <r>
    <x v="0"/>
    <x v="0"/>
    <x v="2"/>
    <x v="5"/>
    <x v="1"/>
    <x v="4"/>
    <x v="2"/>
    <x v="3"/>
    <x v="43"/>
    <x v="0"/>
    <x v="3"/>
    <x v="0"/>
    <x v="12"/>
    <n v="1"/>
    <x v="0"/>
    <x v="0"/>
    <x v="0"/>
    <x v="1"/>
    <x v="0"/>
  </r>
  <r>
    <x v="0"/>
    <x v="0"/>
    <x v="2"/>
    <x v="5"/>
    <x v="1"/>
    <x v="4"/>
    <x v="2"/>
    <x v="0"/>
    <x v="48"/>
    <x v="0"/>
    <x v="3"/>
    <x v="0"/>
    <x v="29"/>
    <n v="1"/>
    <x v="1"/>
    <x v="1"/>
    <x v="0"/>
    <x v="1"/>
    <x v="0"/>
  </r>
  <r>
    <x v="0"/>
    <x v="0"/>
    <x v="2"/>
    <x v="5"/>
    <x v="1"/>
    <x v="4"/>
    <x v="2"/>
    <x v="0"/>
    <x v="71"/>
    <x v="0"/>
    <x v="3"/>
    <x v="0"/>
    <x v="41"/>
    <n v="1"/>
    <x v="1"/>
    <x v="0"/>
    <x v="0"/>
    <x v="0"/>
    <x v="0"/>
  </r>
  <r>
    <x v="0"/>
    <x v="0"/>
    <x v="2"/>
    <x v="5"/>
    <x v="1"/>
    <x v="4"/>
    <x v="2"/>
    <x v="0"/>
    <x v="71"/>
    <x v="0"/>
    <x v="3"/>
    <x v="0"/>
    <x v="41"/>
    <n v="1"/>
    <x v="1"/>
    <x v="0"/>
    <x v="0"/>
    <x v="1"/>
    <x v="0"/>
  </r>
  <r>
    <x v="0"/>
    <x v="0"/>
    <x v="2"/>
    <x v="5"/>
    <x v="1"/>
    <x v="4"/>
    <x v="2"/>
    <x v="0"/>
    <x v="61"/>
    <x v="0"/>
    <x v="3"/>
    <x v="0"/>
    <x v="41"/>
    <n v="1"/>
    <x v="1"/>
    <x v="1"/>
    <x v="0"/>
    <x v="1"/>
    <x v="0"/>
  </r>
  <r>
    <x v="0"/>
    <x v="0"/>
    <x v="2"/>
    <x v="5"/>
    <x v="1"/>
    <x v="4"/>
    <x v="2"/>
    <x v="0"/>
    <x v="72"/>
    <x v="0"/>
    <x v="3"/>
    <x v="0"/>
    <x v="41"/>
    <n v="1"/>
    <x v="1"/>
    <x v="1"/>
    <x v="0"/>
    <x v="0"/>
    <x v="0"/>
  </r>
  <r>
    <x v="0"/>
    <x v="0"/>
    <x v="2"/>
    <x v="5"/>
    <x v="1"/>
    <x v="4"/>
    <x v="2"/>
    <x v="0"/>
    <x v="72"/>
    <x v="0"/>
    <x v="3"/>
    <x v="0"/>
    <x v="41"/>
    <n v="1"/>
    <x v="1"/>
    <x v="1"/>
    <x v="0"/>
    <x v="1"/>
    <x v="0"/>
  </r>
  <r>
    <x v="0"/>
    <x v="0"/>
    <x v="2"/>
    <x v="5"/>
    <x v="1"/>
    <x v="4"/>
    <x v="2"/>
    <x v="0"/>
    <x v="52"/>
    <x v="0"/>
    <x v="3"/>
    <x v="0"/>
    <x v="29"/>
    <n v="1"/>
    <x v="0"/>
    <x v="1"/>
    <x v="0"/>
    <x v="1"/>
    <x v="0"/>
  </r>
  <r>
    <x v="0"/>
    <x v="0"/>
    <x v="2"/>
    <x v="5"/>
    <x v="1"/>
    <x v="4"/>
    <x v="2"/>
    <x v="0"/>
    <x v="53"/>
    <x v="0"/>
    <x v="3"/>
    <x v="0"/>
    <x v="26"/>
    <n v="1"/>
    <x v="1"/>
    <x v="0"/>
    <x v="0"/>
    <x v="0"/>
    <x v="0"/>
  </r>
  <r>
    <x v="0"/>
    <x v="0"/>
    <x v="2"/>
    <x v="5"/>
    <x v="1"/>
    <x v="4"/>
    <x v="2"/>
    <x v="5"/>
    <x v="43"/>
    <x v="0"/>
    <x v="3"/>
    <x v="1"/>
    <x v="12"/>
    <n v="1"/>
    <x v="0"/>
    <x v="0"/>
    <x v="0"/>
    <x v="1"/>
    <x v="0"/>
  </r>
  <r>
    <x v="0"/>
    <x v="0"/>
    <x v="2"/>
    <x v="5"/>
    <x v="1"/>
    <x v="4"/>
    <x v="2"/>
    <x v="5"/>
    <x v="76"/>
    <x v="0"/>
    <x v="3"/>
    <x v="0"/>
    <x v="26"/>
    <n v="1"/>
    <x v="1"/>
    <x v="0"/>
    <x v="0"/>
    <x v="1"/>
    <x v="0"/>
  </r>
  <r>
    <x v="0"/>
    <x v="0"/>
    <x v="2"/>
    <x v="5"/>
    <x v="1"/>
    <x v="5"/>
    <x v="3"/>
    <x v="9"/>
    <x v="45"/>
    <x v="0"/>
    <x v="3"/>
    <x v="0"/>
    <x v="29"/>
    <n v="1"/>
    <x v="0"/>
    <x v="0"/>
    <x v="0"/>
    <x v="0"/>
    <x v="0"/>
  </r>
  <r>
    <x v="0"/>
    <x v="0"/>
    <x v="2"/>
    <x v="5"/>
    <x v="1"/>
    <x v="5"/>
    <x v="3"/>
    <x v="6"/>
    <x v="66"/>
    <x v="0"/>
    <x v="3"/>
    <x v="0"/>
    <x v="44"/>
    <n v="1"/>
    <x v="1"/>
    <x v="0"/>
    <x v="0"/>
    <x v="1"/>
    <x v="0"/>
  </r>
  <r>
    <x v="0"/>
    <x v="0"/>
    <x v="2"/>
    <x v="5"/>
    <x v="1"/>
    <x v="5"/>
    <x v="3"/>
    <x v="6"/>
    <x v="69"/>
    <x v="0"/>
    <x v="3"/>
    <x v="0"/>
    <x v="26"/>
    <n v="1"/>
    <x v="1"/>
    <x v="0"/>
    <x v="1"/>
    <x v="0"/>
    <x v="0"/>
  </r>
  <r>
    <x v="0"/>
    <x v="0"/>
    <x v="2"/>
    <x v="5"/>
    <x v="1"/>
    <x v="5"/>
    <x v="3"/>
    <x v="8"/>
    <x v="71"/>
    <x v="0"/>
    <x v="3"/>
    <x v="0"/>
    <x v="41"/>
    <n v="1"/>
    <x v="1"/>
    <x v="0"/>
    <x v="1"/>
    <x v="1"/>
    <x v="0"/>
  </r>
  <r>
    <x v="0"/>
    <x v="0"/>
    <x v="2"/>
    <x v="5"/>
    <x v="1"/>
    <x v="5"/>
    <x v="3"/>
    <x v="8"/>
    <x v="66"/>
    <x v="0"/>
    <x v="3"/>
    <x v="0"/>
    <x v="45"/>
    <n v="1"/>
    <x v="1"/>
    <x v="0"/>
    <x v="0"/>
    <x v="1"/>
    <x v="0"/>
  </r>
  <r>
    <x v="0"/>
    <x v="0"/>
    <x v="2"/>
    <x v="5"/>
    <x v="1"/>
    <x v="5"/>
    <x v="3"/>
    <x v="8"/>
    <x v="69"/>
    <x v="0"/>
    <x v="3"/>
    <x v="0"/>
    <x v="44"/>
    <n v="1"/>
    <x v="1"/>
    <x v="1"/>
    <x v="0"/>
    <x v="0"/>
    <x v="0"/>
  </r>
  <r>
    <x v="0"/>
    <x v="0"/>
    <x v="2"/>
    <x v="5"/>
    <x v="1"/>
    <x v="5"/>
    <x v="3"/>
    <x v="8"/>
    <x v="69"/>
    <x v="0"/>
    <x v="3"/>
    <x v="0"/>
    <x v="26"/>
    <n v="1"/>
    <x v="1"/>
    <x v="0"/>
    <x v="0"/>
    <x v="0"/>
    <x v="0"/>
  </r>
  <r>
    <x v="0"/>
    <x v="0"/>
    <x v="2"/>
    <x v="5"/>
    <x v="1"/>
    <x v="5"/>
    <x v="3"/>
    <x v="8"/>
    <x v="57"/>
    <x v="0"/>
    <x v="3"/>
    <x v="0"/>
    <x v="44"/>
    <n v="1"/>
    <x v="1"/>
    <x v="1"/>
    <x v="0"/>
    <x v="0"/>
    <x v="0"/>
  </r>
  <r>
    <x v="0"/>
    <x v="0"/>
    <x v="2"/>
    <x v="5"/>
    <x v="1"/>
    <x v="5"/>
    <x v="3"/>
    <x v="8"/>
    <x v="72"/>
    <x v="0"/>
    <x v="3"/>
    <x v="0"/>
    <x v="41"/>
    <n v="1"/>
    <x v="1"/>
    <x v="1"/>
    <x v="1"/>
    <x v="1"/>
    <x v="0"/>
  </r>
  <r>
    <x v="0"/>
    <x v="0"/>
    <x v="2"/>
    <x v="5"/>
    <x v="1"/>
    <x v="5"/>
    <x v="3"/>
    <x v="1"/>
    <x v="65"/>
    <x v="0"/>
    <x v="3"/>
    <x v="0"/>
    <x v="12"/>
    <n v="1"/>
    <x v="0"/>
    <x v="0"/>
    <x v="0"/>
    <x v="1"/>
    <x v="0"/>
  </r>
  <r>
    <x v="0"/>
    <x v="0"/>
    <x v="2"/>
    <x v="5"/>
    <x v="1"/>
    <x v="5"/>
    <x v="3"/>
    <x v="1"/>
    <x v="66"/>
    <x v="0"/>
    <x v="3"/>
    <x v="0"/>
    <x v="26"/>
    <n v="1"/>
    <x v="1"/>
    <x v="0"/>
    <x v="1"/>
    <x v="1"/>
    <x v="0"/>
  </r>
  <r>
    <x v="0"/>
    <x v="0"/>
    <x v="2"/>
    <x v="5"/>
    <x v="1"/>
    <x v="5"/>
    <x v="3"/>
    <x v="1"/>
    <x v="45"/>
    <x v="0"/>
    <x v="3"/>
    <x v="0"/>
    <x v="29"/>
    <n v="1"/>
    <x v="0"/>
    <x v="0"/>
    <x v="0"/>
    <x v="0"/>
    <x v="0"/>
  </r>
  <r>
    <x v="0"/>
    <x v="0"/>
    <x v="2"/>
    <x v="5"/>
    <x v="1"/>
    <x v="5"/>
    <x v="3"/>
    <x v="2"/>
    <x v="65"/>
    <x v="0"/>
    <x v="3"/>
    <x v="0"/>
    <x v="12"/>
    <n v="1"/>
    <x v="0"/>
    <x v="0"/>
    <x v="0"/>
    <x v="0"/>
    <x v="0"/>
  </r>
  <r>
    <x v="0"/>
    <x v="0"/>
    <x v="2"/>
    <x v="5"/>
    <x v="1"/>
    <x v="5"/>
    <x v="3"/>
    <x v="2"/>
    <x v="69"/>
    <x v="0"/>
    <x v="3"/>
    <x v="0"/>
    <x v="44"/>
    <n v="1"/>
    <x v="1"/>
    <x v="1"/>
    <x v="0"/>
    <x v="0"/>
    <x v="0"/>
  </r>
  <r>
    <x v="0"/>
    <x v="0"/>
    <x v="2"/>
    <x v="5"/>
    <x v="1"/>
    <x v="5"/>
    <x v="3"/>
    <x v="2"/>
    <x v="43"/>
    <x v="0"/>
    <x v="3"/>
    <x v="0"/>
    <x v="43"/>
    <n v="1"/>
    <x v="0"/>
    <x v="1"/>
    <x v="0"/>
    <x v="1"/>
    <x v="0"/>
  </r>
  <r>
    <x v="0"/>
    <x v="0"/>
    <x v="2"/>
    <x v="5"/>
    <x v="1"/>
    <x v="5"/>
    <x v="3"/>
    <x v="2"/>
    <x v="70"/>
    <x v="0"/>
    <x v="3"/>
    <x v="0"/>
    <x v="43"/>
    <n v="1"/>
    <x v="0"/>
    <x v="1"/>
    <x v="0"/>
    <x v="0"/>
    <x v="0"/>
  </r>
  <r>
    <x v="0"/>
    <x v="0"/>
    <x v="2"/>
    <x v="5"/>
    <x v="1"/>
    <x v="5"/>
    <x v="3"/>
    <x v="2"/>
    <x v="52"/>
    <x v="0"/>
    <x v="1"/>
    <x v="0"/>
    <x v="23"/>
    <n v="1"/>
    <x v="0"/>
    <x v="1"/>
    <x v="1"/>
    <x v="1"/>
    <x v="0"/>
  </r>
  <r>
    <x v="0"/>
    <x v="0"/>
    <x v="2"/>
    <x v="5"/>
    <x v="1"/>
    <x v="5"/>
    <x v="3"/>
    <x v="5"/>
    <x v="60"/>
    <x v="0"/>
    <x v="3"/>
    <x v="0"/>
    <x v="41"/>
    <n v="1"/>
    <x v="0"/>
    <x v="1"/>
    <x v="0"/>
    <x v="0"/>
    <x v="0"/>
  </r>
  <r>
    <x v="0"/>
    <x v="0"/>
    <x v="2"/>
    <x v="5"/>
    <x v="1"/>
    <x v="5"/>
    <x v="3"/>
    <x v="5"/>
    <x v="61"/>
    <x v="0"/>
    <x v="3"/>
    <x v="0"/>
    <x v="41"/>
    <n v="1"/>
    <x v="1"/>
    <x v="0"/>
    <x v="0"/>
    <x v="0"/>
    <x v="0"/>
  </r>
  <r>
    <x v="0"/>
    <x v="0"/>
    <x v="2"/>
    <x v="5"/>
    <x v="1"/>
    <x v="5"/>
    <x v="3"/>
    <x v="5"/>
    <x v="62"/>
    <x v="0"/>
    <x v="3"/>
    <x v="0"/>
    <x v="29"/>
    <n v="1"/>
    <x v="1"/>
    <x v="0"/>
    <x v="0"/>
    <x v="1"/>
    <x v="0"/>
  </r>
  <r>
    <x v="0"/>
    <x v="0"/>
    <x v="2"/>
    <x v="5"/>
    <x v="1"/>
    <x v="6"/>
    <x v="3"/>
    <x v="3"/>
    <x v="56"/>
    <x v="0"/>
    <x v="3"/>
    <x v="0"/>
    <x v="29"/>
    <n v="1"/>
    <x v="0"/>
    <x v="1"/>
    <x v="0"/>
    <x v="1"/>
    <x v="0"/>
  </r>
  <r>
    <x v="0"/>
    <x v="0"/>
    <x v="2"/>
    <x v="5"/>
    <x v="1"/>
    <x v="6"/>
    <x v="3"/>
    <x v="0"/>
    <x v="81"/>
    <x v="0"/>
    <x v="3"/>
    <x v="0"/>
    <x v="12"/>
    <n v="1"/>
    <x v="0"/>
    <x v="0"/>
    <x v="0"/>
    <x v="0"/>
    <x v="0"/>
  </r>
  <r>
    <x v="0"/>
    <x v="0"/>
    <x v="2"/>
    <x v="5"/>
    <x v="1"/>
    <x v="6"/>
    <x v="3"/>
    <x v="0"/>
    <x v="56"/>
    <x v="0"/>
    <x v="3"/>
    <x v="0"/>
    <x v="29"/>
    <n v="1"/>
    <x v="0"/>
    <x v="0"/>
    <x v="0"/>
    <x v="0"/>
    <x v="0"/>
  </r>
  <r>
    <x v="0"/>
    <x v="0"/>
    <x v="2"/>
    <x v="5"/>
    <x v="1"/>
    <x v="6"/>
    <x v="3"/>
    <x v="4"/>
    <x v="71"/>
    <x v="0"/>
    <x v="3"/>
    <x v="0"/>
    <x v="41"/>
    <n v="1"/>
    <x v="1"/>
    <x v="0"/>
    <x v="0"/>
    <x v="1"/>
    <x v="0"/>
  </r>
  <r>
    <x v="0"/>
    <x v="0"/>
    <x v="2"/>
    <x v="5"/>
    <x v="2"/>
    <x v="2"/>
    <x v="1"/>
    <x v="1"/>
    <x v="44"/>
    <x v="0"/>
    <x v="3"/>
    <x v="0"/>
    <x v="41"/>
    <n v="1"/>
    <x v="1"/>
    <x v="0"/>
    <x v="0"/>
    <x v="1"/>
    <x v="0"/>
  </r>
  <r>
    <x v="0"/>
    <x v="0"/>
    <x v="2"/>
    <x v="5"/>
    <x v="2"/>
    <x v="2"/>
    <x v="1"/>
    <x v="7"/>
    <x v="47"/>
    <x v="0"/>
    <x v="3"/>
    <x v="0"/>
    <x v="12"/>
    <n v="1"/>
    <x v="0"/>
    <x v="0"/>
    <x v="0"/>
    <x v="0"/>
    <x v="0"/>
  </r>
  <r>
    <x v="0"/>
    <x v="0"/>
    <x v="2"/>
    <x v="5"/>
    <x v="2"/>
    <x v="3"/>
    <x v="2"/>
    <x v="6"/>
    <x v="71"/>
    <x v="0"/>
    <x v="3"/>
    <x v="0"/>
    <x v="41"/>
    <n v="1"/>
    <x v="1"/>
    <x v="0"/>
    <x v="0"/>
    <x v="1"/>
    <x v="0"/>
  </r>
  <r>
    <x v="0"/>
    <x v="0"/>
    <x v="2"/>
    <x v="5"/>
    <x v="2"/>
    <x v="4"/>
    <x v="2"/>
    <x v="1"/>
    <x v="47"/>
    <x v="0"/>
    <x v="3"/>
    <x v="0"/>
    <x v="12"/>
    <n v="1"/>
    <x v="0"/>
    <x v="0"/>
    <x v="0"/>
    <x v="1"/>
    <x v="0"/>
  </r>
  <r>
    <x v="0"/>
    <x v="0"/>
    <x v="3"/>
    <x v="6"/>
    <x v="0"/>
    <x v="1"/>
    <x v="1"/>
    <x v="5"/>
    <x v="82"/>
    <x v="0"/>
    <x v="1"/>
    <x v="0"/>
    <x v="46"/>
    <n v="1"/>
    <x v="0"/>
    <x v="1"/>
    <x v="0"/>
    <x v="1"/>
    <x v="0"/>
  </r>
  <r>
    <x v="0"/>
    <x v="0"/>
    <x v="3"/>
    <x v="6"/>
    <x v="0"/>
    <x v="1"/>
    <x v="1"/>
    <x v="5"/>
    <x v="83"/>
    <x v="0"/>
    <x v="1"/>
    <x v="0"/>
    <x v="46"/>
    <n v="1"/>
    <x v="0"/>
    <x v="0"/>
    <x v="0"/>
    <x v="0"/>
    <x v="0"/>
  </r>
  <r>
    <x v="0"/>
    <x v="0"/>
    <x v="3"/>
    <x v="6"/>
    <x v="0"/>
    <x v="1"/>
    <x v="1"/>
    <x v="5"/>
    <x v="84"/>
    <x v="0"/>
    <x v="1"/>
    <x v="0"/>
    <x v="46"/>
    <n v="1"/>
    <x v="0"/>
    <x v="1"/>
    <x v="0"/>
    <x v="0"/>
    <x v="0"/>
  </r>
  <r>
    <x v="0"/>
    <x v="0"/>
    <x v="3"/>
    <x v="6"/>
    <x v="0"/>
    <x v="4"/>
    <x v="2"/>
    <x v="4"/>
    <x v="85"/>
    <x v="0"/>
    <x v="1"/>
    <x v="0"/>
    <x v="47"/>
    <n v="1"/>
    <x v="0"/>
    <x v="1"/>
    <x v="0"/>
    <x v="0"/>
    <x v="0"/>
  </r>
  <r>
    <x v="0"/>
    <x v="0"/>
    <x v="3"/>
    <x v="6"/>
    <x v="0"/>
    <x v="4"/>
    <x v="2"/>
    <x v="4"/>
    <x v="86"/>
    <x v="0"/>
    <x v="1"/>
    <x v="0"/>
    <x v="47"/>
    <n v="1"/>
    <x v="0"/>
    <x v="0"/>
    <x v="0"/>
    <x v="0"/>
    <x v="0"/>
  </r>
  <r>
    <x v="0"/>
    <x v="0"/>
    <x v="3"/>
    <x v="6"/>
    <x v="0"/>
    <x v="4"/>
    <x v="2"/>
    <x v="4"/>
    <x v="87"/>
    <x v="0"/>
    <x v="1"/>
    <x v="0"/>
    <x v="47"/>
    <n v="1"/>
    <x v="0"/>
    <x v="1"/>
    <x v="0"/>
    <x v="0"/>
    <x v="0"/>
  </r>
  <r>
    <x v="0"/>
    <x v="0"/>
    <x v="3"/>
    <x v="6"/>
    <x v="0"/>
    <x v="5"/>
    <x v="3"/>
    <x v="4"/>
    <x v="82"/>
    <x v="0"/>
    <x v="1"/>
    <x v="0"/>
    <x v="47"/>
    <n v="1"/>
    <x v="0"/>
    <x v="0"/>
    <x v="0"/>
    <x v="1"/>
    <x v="0"/>
  </r>
  <r>
    <x v="0"/>
    <x v="0"/>
    <x v="3"/>
    <x v="6"/>
    <x v="1"/>
    <x v="1"/>
    <x v="1"/>
    <x v="6"/>
    <x v="88"/>
    <x v="0"/>
    <x v="1"/>
    <x v="1"/>
    <x v="46"/>
    <n v="1"/>
    <x v="0"/>
    <x v="0"/>
    <x v="0"/>
    <x v="1"/>
    <x v="0"/>
  </r>
  <r>
    <x v="0"/>
    <x v="0"/>
    <x v="3"/>
    <x v="6"/>
    <x v="1"/>
    <x v="1"/>
    <x v="1"/>
    <x v="6"/>
    <x v="89"/>
    <x v="0"/>
    <x v="1"/>
    <x v="1"/>
    <x v="46"/>
    <n v="1"/>
    <x v="0"/>
    <x v="1"/>
    <x v="0"/>
    <x v="1"/>
    <x v="0"/>
  </r>
  <r>
    <x v="0"/>
    <x v="0"/>
    <x v="3"/>
    <x v="6"/>
    <x v="1"/>
    <x v="1"/>
    <x v="1"/>
    <x v="7"/>
    <x v="89"/>
    <x v="0"/>
    <x v="1"/>
    <x v="0"/>
    <x v="46"/>
    <n v="1"/>
    <x v="0"/>
    <x v="1"/>
    <x v="0"/>
    <x v="0"/>
    <x v="0"/>
  </r>
  <r>
    <x v="0"/>
    <x v="0"/>
    <x v="3"/>
    <x v="6"/>
    <x v="1"/>
    <x v="1"/>
    <x v="1"/>
    <x v="3"/>
    <x v="88"/>
    <x v="0"/>
    <x v="1"/>
    <x v="1"/>
    <x v="47"/>
    <n v="1"/>
    <x v="0"/>
    <x v="0"/>
    <x v="0"/>
    <x v="1"/>
    <x v="0"/>
  </r>
  <r>
    <x v="0"/>
    <x v="0"/>
    <x v="3"/>
    <x v="6"/>
    <x v="1"/>
    <x v="1"/>
    <x v="1"/>
    <x v="3"/>
    <x v="89"/>
    <x v="0"/>
    <x v="1"/>
    <x v="1"/>
    <x v="47"/>
    <n v="1"/>
    <x v="0"/>
    <x v="1"/>
    <x v="0"/>
    <x v="1"/>
    <x v="0"/>
  </r>
  <r>
    <x v="0"/>
    <x v="0"/>
    <x v="3"/>
    <x v="6"/>
    <x v="1"/>
    <x v="1"/>
    <x v="1"/>
    <x v="0"/>
    <x v="88"/>
    <x v="0"/>
    <x v="1"/>
    <x v="0"/>
    <x v="47"/>
    <n v="1"/>
    <x v="0"/>
    <x v="0"/>
    <x v="0"/>
    <x v="0"/>
    <x v="0"/>
  </r>
  <r>
    <x v="0"/>
    <x v="0"/>
    <x v="3"/>
    <x v="6"/>
    <x v="1"/>
    <x v="1"/>
    <x v="1"/>
    <x v="0"/>
    <x v="89"/>
    <x v="0"/>
    <x v="1"/>
    <x v="0"/>
    <x v="47"/>
    <n v="1"/>
    <x v="0"/>
    <x v="1"/>
    <x v="0"/>
    <x v="0"/>
    <x v="0"/>
  </r>
  <r>
    <x v="0"/>
    <x v="0"/>
    <x v="3"/>
    <x v="6"/>
    <x v="1"/>
    <x v="3"/>
    <x v="2"/>
    <x v="4"/>
    <x v="88"/>
    <x v="0"/>
    <x v="1"/>
    <x v="1"/>
    <x v="46"/>
    <n v="1"/>
    <x v="0"/>
    <x v="0"/>
    <x v="0"/>
    <x v="1"/>
    <x v="0"/>
  </r>
  <r>
    <x v="0"/>
    <x v="0"/>
    <x v="3"/>
    <x v="6"/>
    <x v="1"/>
    <x v="3"/>
    <x v="2"/>
    <x v="4"/>
    <x v="89"/>
    <x v="0"/>
    <x v="1"/>
    <x v="1"/>
    <x v="46"/>
    <n v="1"/>
    <x v="0"/>
    <x v="1"/>
    <x v="0"/>
    <x v="1"/>
    <x v="0"/>
  </r>
  <r>
    <x v="0"/>
    <x v="0"/>
    <x v="3"/>
    <x v="6"/>
    <x v="1"/>
    <x v="3"/>
    <x v="2"/>
    <x v="5"/>
    <x v="88"/>
    <x v="0"/>
    <x v="1"/>
    <x v="1"/>
    <x v="46"/>
    <n v="1"/>
    <x v="0"/>
    <x v="0"/>
    <x v="0"/>
    <x v="1"/>
    <x v="0"/>
  </r>
  <r>
    <x v="0"/>
    <x v="0"/>
    <x v="3"/>
    <x v="6"/>
    <x v="1"/>
    <x v="3"/>
    <x v="2"/>
    <x v="5"/>
    <x v="89"/>
    <x v="0"/>
    <x v="1"/>
    <x v="1"/>
    <x v="46"/>
    <n v="1"/>
    <x v="0"/>
    <x v="1"/>
    <x v="0"/>
    <x v="1"/>
    <x v="0"/>
  </r>
  <r>
    <x v="0"/>
    <x v="0"/>
    <x v="3"/>
    <x v="6"/>
    <x v="1"/>
    <x v="4"/>
    <x v="2"/>
    <x v="10"/>
    <x v="90"/>
    <x v="0"/>
    <x v="1"/>
    <x v="1"/>
    <x v="48"/>
    <n v="1"/>
    <x v="1"/>
    <x v="0"/>
    <x v="0"/>
    <x v="1"/>
    <x v="0"/>
  </r>
  <r>
    <x v="0"/>
    <x v="0"/>
    <x v="3"/>
    <x v="6"/>
    <x v="1"/>
    <x v="4"/>
    <x v="2"/>
    <x v="10"/>
    <x v="90"/>
    <x v="0"/>
    <x v="1"/>
    <x v="1"/>
    <x v="47"/>
    <n v="2"/>
    <x v="1"/>
    <x v="0"/>
    <x v="0"/>
    <x v="1"/>
    <x v="0"/>
  </r>
  <r>
    <x v="0"/>
    <x v="0"/>
    <x v="3"/>
    <x v="6"/>
    <x v="1"/>
    <x v="4"/>
    <x v="2"/>
    <x v="3"/>
    <x v="88"/>
    <x v="0"/>
    <x v="1"/>
    <x v="1"/>
    <x v="47"/>
    <n v="1"/>
    <x v="0"/>
    <x v="0"/>
    <x v="0"/>
    <x v="1"/>
    <x v="0"/>
  </r>
  <r>
    <x v="0"/>
    <x v="0"/>
    <x v="3"/>
    <x v="6"/>
    <x v="1"/>
    <x v="4"/>
    <x v="2"/>
    <x v="3"/>
    <x v="89"/>
    <x v="0"/>
    <x v="1"/>
    <x v="1"/>
    <x v="47"/>
    <n v="1"/>
    <x v="0"/>
    <x v="1"/>
    <x v="0"/>
    <x v="1"/>
    <x v="0"/>
  </r>
  <r>
    <x v="0"/>
    <x v="0"/>
    <x v="3"/>
    <x v="6"/>
    <x v="1"/>
    <x v="5"/>
    <x v="3"/>
    <x v="6"/>
    <x v="89"/>
    <x v="0"/>
    <x v="1"/>
    <x v="0"/>
    <x v="47"/>
    <n v="1"/>
    <x v="0"/>
    <x v="1"/>
    <x v="0"/>
    <x v="0"/>
    <x v="0"/>
  </r>
  <r>
    <x v="0"/>
    <x v="0"/>
    <x v="3"/>
    <x v="6"/>
    <x v="1"/>
    <x v="5"/>
    <x v="3"/>
    <x v="2"/>
    <x v="88"/>
    <x v="0"/>
    <x v="1"/>
    <x v="1"/>
    <x v="46"/>
    <n v="1"/>
    <x v="0"/>
    <x v="1"/>
    <x v="0"/>
    <x v="1"/>
    <x v="0"/>
  </r>
  <r>
    <x v="0"/>
    <x v="0"/>
    <x v="3"/>
    <x v="6"/>
    <x v="1"/>
    <x v="5"/>
    <x v="3"/>
    <x v="2"/>
    <x v="89"/>
    <x v="0"/>
    <x v="1"/>
    <x v="1"/>
    <x v="46"/>
    <n v="1"/>
    <x v="0"/>
    <x v="1"/>
    <x v="0"/>
    <x v="1"/>
    <x v="0"/>
  </r>
  <r>
    <x v="0"/>
    <x v="0"/>
    <x v="3"/>
    <x v="6"/>
    <x v="1"/>
    <x v="5"/>
    <x v="3"/>
    <x v="4"/>
    <x v="88"/>
    <x v="0"/>
    <x v="1"/>
    <x v="0"/>
    <x v="47"/>
    <n v="1"/>
    <x v="0"/>
    <x v="0"/>
    <x v="0"/>
    <x v="1"/>
    <x v="0"/>
  </r>
  <r>
    <x v="0"/>
    <x v="0"/>
    <x v="3"/>
    <x v="7"/>
    <x v="0"/>
    <x v="1"/>
    <x v="1"/>
    <x v="8"/>
    <x v="91"/>
    <x v="0"/>
    <x v="1"/>
    <x v="0"/>
    <x v="49"/>
    <n v="1"/>
    <x v="0"/>
    <x v="1"/>
    <x v="0"/>
    <x v="0"/>
    <x v="0"/>
  </r>
  <r>
    <x v="0"/>
    <x v="0"/>
    <x v="3"/>
    <x v="7"/>
    <x v="0"/>
    <x v="1"/>
    <x v="1"/>
    <x v="8"/>
    <x v="92"/>
    <x v="0"/>
    <x v="1"/>
    <x v="0"/>
    <x v="49"/>
    <n v="1"/>
    <x v="0"/>
    <x v="1"/>
    <x v="0"/>
    <x v="0"/>
    <x v="0"/>
  </r>
  <r>
    <x v="0"/>
    <x v="0"/>
    <x v="3"/>
    <x v="7"/>
    <x v="0"/>
    <x v="1"/>
    <x v="1"/>
    <x v="1"/>
    <x v="91"/>
    <x v="0"/>
    <x v="1"/>
    <x v="0"/>
    <x v="49"/>
    <n v="1"/>
    <x v="0"/>
    <x v="1"/>
    <x v="0"/>
    <x v="0"/>
    <x v="0"/>
  </r>
  <r>
    <x v="0"/>
    <x v="0"/>
    <x v="3"/>
    <x v="7"/>
    <x v="0"/>
    <x v="1"/>
    <x v="1"/>
    <x v="1"/>
    <x v="92"/>
    <x v="0"/>
    <x v="1"/>
    <x v="0"/>
    <x v="49"/>
    <n v="1"/>
    <x v="0"/>
    <x v="0"/>
    <x v="0"/>
    <x v="0"/>
    <x v="0"/>
  </r>
  <r>
    <x v="0"/>
    <x v="0"/>
    <x v="3"/>
    <x v="7"/>
    <x v="0"/>
    <x v="1"/>
    <x v="1"/>
    <x v="7"/>
    <x v="91"/>
    <x v="0"/>
    <x v="1"/>
    <x v="0"/>
    <x v="49"/>
    <n v="1"/>
    <x v="0"/>
    <x v="1"/>
    <x v="0"/>
    <x v="0"/>
    <x v="0"/>
  </r>
  <r>
    <x v="0"/>
    <x v="0"/>
    <x v="3"/>
    <x v="7"/>
    <x v="0"/>
    <x v="1"/>
    <x v="1"/>
    <x v="7"/>
    <x v="92"/>
    <x v="0"/>
    <x v="1"/>
    <x v="0"/>
    <x v="49"/>
    <n v="1"/>
    <x v="0"/>
    <x v="0"/>
    <x v="0"/>
    <x v="0"/>
    <x v="0"/>
  </r>
  <r>
    <x v="0"/>
    <x v="0"/>
    <x v="3"/>
    <x v="7"/>
    <x v="0"/>
    <x v="1"/>
    <x v="1"/>
    <x v="2"/>
    <x v="37"/>
    <x v="0"/>
    <x v="1"/>
    <x v="0"/>
    <x v="49"/>
    <n v="3"/>
    <x v="0"/>
    <x v="1"/>
    <x v="0"/>
    <x v="0"/>
    <x v="0"/>
  </r>
  <r>
    <x v="0"/>
    <x v="0"/>
    <x v="3"/>
    <x v="7"/>
    <x v="0"/>
    <x v="1"/>
    <x v="1"/>
    <x v="2"/>
    <x v="91"/>
    <x v="0"/>
    <x v="1"/>
    <x v="0"/>
    <x v="49"/>
    <n v="1"/>
    <x v="0"/>
    <x v="1"/>
    <x v="0"/>
    <x v="0"/>
    <x v="0"/>
  </r>
  <r>
    <x v="0"/>
    <x v="0"/>
    <x v="3"/>
    <x v="7"/>
    <x v="0"/>
    <x v="1"/>
    <x v="1"/>
    <x v="2"/>
    <x v="93"/>
    <x v="0"/>
    <x v="1"/>
    <x v="0"/>
    <x v="49"/>
    <n v="3"/>
    <x v="1"/>
    <x v="0"/>
    <x v="0"/>
    <x v="0"/>
    <x v="0"/>
  </r>
  <r>
    <x v="0"/>
    <x v="0"/>
    <x v="3"/>
    <x v="7"/>
    <x v="0"/>
    <x v="1"/>
    <x v="1"/>
    <x v="2"/>
    <x v="92"/>
    <x v="0"/>
    <x v="1"/>
    <x v="0"/>
    <x v="49"/>
    <n v="2"/>
    <x v="0"/>
    <x v="0"/>
    <x v="0"/>
    <x v="0"/>
    <x v="0"/>
  </r>
  <r>
    <x v="0"/>
    <x v="0"/>
    <x v="3"/>
    <x v="7"/>
    <x v="0"/>
    <x v="1"/>
    <x v="1"/>
    <x v="3"/>
    <x v="94"/>
    <x v="0"/>
    <x v="1"/>
    <x v="0"/>
    <x v="48"/>
    <n v="1"/>
    <x v="0"/>
    <x v="0"/>
    <x v="0"/>
    <x v="0"/>
    <x v="0"/>
  </r>
  <r>
    <x v="0"/>
    <x v="0"/>
    <x v="3"/>
    <x v="7"/>
    <x v="0"/>
    <x v="1"/>
    <x v="1"/>
    <x v="3"/>
    <x v="95"/>
    <x v="0"/>
    <x v="1"/>
    <x v="0"/>
    <x v="49"/>
    <n v="1"/>
    <x v="0"/>
    <x v="0"/>
    <x v="0"/>
    <x v="0"/>
    <x v="0"/>
  </r>
  <r>
    <x v="0"/>
    <x v="0"/>
    <x v="3"/>
    <x v="7"/>
    <x v="0"/>
    <x v="1"/>
    <x v="1"/>
    <x v="3"/>
    <x v="91"/>
    <x v="0"/>
    <x v="1"/>
    <x v="0"/>
    <x v="49"/>
    <n v="1"/>
    <x v="0"/>
    <x v="1"/>
    <x v="0"/>
    <x v="0"/>
    <x v="0"/>
  </r>
  <r>
    <x v="0"/>
    <x v="0"/>
    <x v="3"/>
    <x v="7"/>
    <x v="0"/>
    <x v="1"/>
    <x v="1"/>
    <x v="3"/>
    <x v="92"/>
    <x v="0"/>
    <x v="1"/>
    <x v="0"/>
    <x v="49"/>
    <n v="1"/>
    <x v="0"/>
    <x v="0"/>
    <x v="0"/>
    <x v="0"/>
    <x v="0"/>
  </r>
  <r>
    <x v="0"/>
    <x v="0"/>
    <x v="3"/>
    <x v="7"/>
    <x v="0"/>
    <x v="1"/>
    <x v="1"/>
    <x v="0"/>
    <x v="93"/>
    <x v="0"/>
    <x v="1"/>
    <x v="0"/>
    <x v="49"/>
    <n v="1"/>
    <x v="1"/>
    <x v="1"/>
    <x v="0"/>
    <x v="0"/>
    <x v="0"/>
  </r>
  <r>
    <x v="0"/>
    <x v="0"/>
    <x v="3"/>
    <x v="7"/>
    <x v="0"/>
    <x v="1"/>
    <x v="1"/>
    <x v="0"/>
    <x v="96"/>
    <x v="0"/>
    <x v="1"/>
    <x v="0"/>
    <x v="49"/>
    <n v="1"/>
    <x v="0"/>
    <x v="0"/>
    <x v="0"/>
    <x v="0"/>
    <x v="0"/>
  </r>
  <r>
    <x v="0"/>
    <x v="0"/>
    <x v="3"/>
    <x v="7"/>
    <x v="0"/>
    <x v="1"/>
    <x v="1"/>
    <x v="4"/>
    <x v="37"/>
    <x v="0"/>
    <x v="1"/>
    <x v="0"/>
    <x v="49"/>
    <n v="2"/>
    <x v="0"/>
    <x v="1"/>
    <x v="0"/>
    <x v="0"/>
    <x v="0"/>
  </r>
  <r>
    <x v="0"/>
    <x v="0"/>
    <x v="3"/>
    <x v="7"/>
    <x v="0"/>
    <x v="1"/>
    <x v="1"/>
    <x v="4"/>
    <x v="93"/>
    <x v="0"/>
    <x v="1"/>
    <x v="0"/>
    <x v="49"/>
    <n v="2"/>
    <x v="1"/>
    <x v="0"/>
    <x v="0"/>
    <x v="0"/>
    <x v="0"/>
  </r>
  <r>
    <x v="0"/>
    <x v="0"/>
    <x v="3"/>
    <x v="7"/>
    <x v="0"/>
    <x v="1"/>
    <x v="1"/>
    <x v="5"/>
    <x v="50"/>
    <x v="0"/>
    <x v="1"/>
    <x v="0"/>
    <x v="35"/>
    <n v="1"/>
    <x v="0"/>
    <x v="0"/>
    <x v="0"/>
    <x v="0"/>
    <x v="0"/>
  </r>
  <r>
    <x v="0"/>
    <x v="0"/>
    <x v="3"/>
    <x v="7"/>
    <x v="0"/>
    <x v="1"/>
    <x v="1"/>
    <x v="5"/>
    <x v="44"/>
    <x v="0"/>
    <x v="1"/>
    <x v="0"/>
    <x v="50"/>
    <n v="1"/>
    <x v="0"/>
    <x v="0"/>
    <x v="0"/>
    <x v="1"/>
    <x v="0"/>
  </r>
  <r>
    <x v="0"/>
    <x v="0"/>
    <x v="3"/>
    <x v="7"/>
    <x v="0"/>
    <x v="1"/>
    <x v="1"/>
    <x v="5"/>
    <x v="97"/>
    <x v="0"/>
    <x v="1"/>
    <x v="0"/>
    <x v="35"/>
    <n v="1"/>
    <x v="0"/>
    <x v="1"/>
    <x v="0"/>
    <x v="0"/>
    <x v="0"/>
  </r>
  <r>
    <x v="0"/>
    <x v="0"/>
    <x v="3"/>
    <x v="7"/>
    <x v="0"/>
    <x v="1"/>
    <x v="1"/>
    <x v="5"/>
    <x v="95"/>
    <x v="0"/>
    <x v="1"/>
    <x v="0"/>
    <x v="49"/>
    <n v="3"/>
    <x v="0"/>
    <x v="0"/>
    <x v="0"/>
    <x v="0"/>
    <x v="0"/>
  </r>
  <r>
    <x v="0"/>
    <x v="0"/>
    <x v="3"/>
    <x v="7"/>
    <x v="0"/>
    <x v="1"/>
    <x v="1"/>
    <x v="5"/>
    <x v="37"/>
    <x v="0"/>
    <x v="1"/>
    <x v="0"/>
    <x v="49"/>
    <n v="3"/>
    <x v="0"/>
    <x v="1"/>
    <x v="0"/>
    <x v="0"/>
    <x v="0"/>
  </r>
  <r>
    <x v="0"/>
    <x v="0"/>
    <x v="3"/>
    <x v="7"/>
    <x v="0"/>
    <x v="1"/>
    <x v="1"/>
    <x v="5"/>
    <x v="93"/>
    <x v="0"/>
    <x v="1"/>
    <x v="0"/>
    <x v="49"/>
    <n v="1"/>
    <x v="1"/>
    <x v="1"/>
    <x v="0"/>
    <x v="0"/>
    <x v="0"/>
  </r>
  <r>
    <x v="0"/>
    <x v="0"/>
    <x v="3"/>
    <x v="7"/>
    <x v="0"/>
    <x v="1"/>
    <x v="1"/>
    <x v="5"/>
    <x v="93"/>
    <x v="0"/>
    <x v="1"/>
    <x v="0"/>
    <x v="49"/>
    <n v="2"/>
    <x v="1"/>
    <x v="0"/>
    <x v="0"/>
    <x v="0"/>
    <x v="0"/>
  </r>
  <r>
    <x v="0"/>
    <x v="0"/>
    <x v="3"/>
    <x v="7"/>
    <x v="0"/>
    <x v="1"/>
    <x v="1"/>
    <x v="5"/>
    <x v="92"/>
    <x v="0"/>
    <x v="1"/>
    <x v="0"/>
    <x v="49"/>
    <n v="1"/>
    <x v="0"/>
    <x v="0"/>
    <x v="0"/>
    <x v="0"/>
    <x v="0"/>
  </r>
  <r>
    <x v="0"/>
    <x v="0"/>
    <x v="3"/>
    <x v="7"/>
    <x v="0"/>
    <x v="1"/>
    <x v="1"/>
    <x v="5"/>
    <x v="96"/>
    <x v="0"/>
    <x v="1"/>
    <x v="0"/>
    <x v="49"/>
    <n v="1"/>
    <x v="0"/>
    <x v="0"/>
    <x v="0"/>
    <x v="0"/>
    <x v="0"/>
  </r>
  <r>
    <x v="0"/>
    <x v="0"/>
    <x v="3"/>
    <x v="7"/>
    <x v="0"/>
    <x v="1"/>
    <x v="1"/>
    <x v="5"/>
    <x v="96"/>
    <x v="0"/>
    <x v="1"/>
    <x v="0"/>
    <x v="49"/>
    <n v="1"/>
    <x v="0"/>
    <x v="0"/>
    <x v="0"/>
    <x v="1"/>
    <x v="0"/>
  </r>
  <r>
    <x v="0"/>
    <x v="0"/>
    <x v="3"/>
    <x v="7"/>
    <x v="0"/>
    <x v="2"/>
    <x v="1"/>
    <x v="4"/>
    <x v="91"/>
    <x v="0"/>
    <x v="1"/>
    <x v="0"/>
    <x v="49"/>
    <n v="1"/>
    <x v="0"/>
    <x v="1"/>
    <x v="0"/>
    <x v="0"/>
    <x v="0"/>
  </r>
  <r>
    <x v="0"/>
    <x v="0"/>
    <x v="3"/>
    <x v="7"/>
    <x v="0"/>
    <x v="2"/>
    <x v="1"/>
    <x v="4"/>
    <x v="92"/>
    <x v="0"/>
    <x v="1"/>
    <x v="0"/>
    <x v="49"/>
    <n v="1"/>
    <x v="0"/>
    <x v="0"/>
    <x v="0"/>
    <x v="0"/>
    <x v="0"/>
  </r>
  <r>
    <x v="0"/>
    <x v="0"/>
    <x v="3"/>
    <x v="7"/>
    <x v="0"/>
    <x v="3"/>
    <x v="2"/>
    <x v="8"/>
    <x v="94"/>
    <x v="0"/>
    <x v="1"/>
    <x v="0"/>
    <x v="48"/>
    <n v="1"/>
    <x v="0"/>
    <x v="0"/>
    <x v="1"/>
    <x v="0"/>
    <x v="0"/>
  </r>
  <r>
    <x v="0"/>
    <x v="0"/>
    <x v="3"/>
    <x v="7"/>
    <x v="0"/>
    <x v="3"/>
    <x v="2"/>
    <x v="3"/>
    <x v="96"/>
    <x v="0"/>
    <x v="1"/>
    <x v="0"/>
    <x v="49"/>
    <n v="1"/>
    <x v="0"/>
    <x v="0"/>
    <x v="0"/>
    <x v="1"/>
    <x v="0"/>
  </r>
  <r>
    <x v="0"/>
    <x v="0"/>
    <x v="3"/>
    <x v="7"/>
    <x v="0"/>
    <x v="3"/>
    <x v="2"/>
    <x v="3"/>
    <x v="96"/>
    <x v="0"/>
    <x v="1"/>
    <x v="0"/>
    <x v="23"/>
    <n v="1"/>
    <x v="0"/>
    <x v="0"/>
    <x v="0"/>
    <x v="1"/>
    <x v="0"/>
  </r>
  <r>
    <x v="0"/>
    <x v="0"/>
    <x v="3"/>
    <x v="7"/>
    <x v="0"/>
    <x v="4"/>
    <x v="2"/>
    <x v="6"/>
    <x v="91"/>
    <x v="0"/>
    <x v="1"/>
    <x v="0"/>
    <x v="49"/>
    <n v="1"/>
    <x v="0"/>
    <x v="1"/>
    <x v="0"/>
    <x v="0"/>
    <x v="0"/>
  </r>
  <r>
    <x v="0"/>
    <x v="0"/>
    <x v="3"/>
    <x v="7"/>
    <x v="0"/>
    <x v="4"/>
    <x v="2"/>
    <x v="6"/>
    <x v="93"/>
    <x v="0"/>
    <x v="1"/>
    <x v="0"/>
    <x v="49"/>
    <n v="1"/>
    <x v="1"/>
    <x v="0"/>
    <x v="0"/>
    <x v="0"/>
    <x v="0"/>
  </r>
  <r>
    <x v="0"/>
    <x v="0"/>
    <x v="3"/>
    <x v="7"/>
    <x v="0"/>
    <x v="4"/>
    <x v="2"/>
    <x v="6"/>
    <x v="92"/>
    <x v="0"/>
    <x v="1"/>
    <x v="0"/>
    <x v="49"/>
    <n v="1"/>
    <x v="0"/>
    <x v="1"/>
    <x v="0"/>
    <x v="0"/>
    <x v="0"/>
  </r>
  <r>
    <x v="0"/>
    <x v="0"/>
    <x v="3"/>
    <x v="7"/>
    <x v="0"/>
    <x v="4"/>
    <x v="2"/>
    <x v="8"/>
    <x v="98"/>
    <x v="0"/>
    <x v="1"/>
    <x v="0"/>
    <x v="51"/>
    <n v="1"/>
    <x v="0"/>
    <x v="0"/>
    <x v="0"/>
    <x v="0"/>
    <x v="0"/>
  </r>
  <r>
    <x v="0"/>
    <x v="0"/>
    <x v="3"/>
    <x v="7"/>
    <x v="0"/>
    <x v="4"/>
    <x v="2"/>
    <x v="1"/>
    <x v="93"/>
    <x v="0"/>
    <x v="1"/>
    <x v="0"/>
    <x v="49"/>
    <n v="1"/>
    <x v="1"/>
    <x v="0"/>
    <x v="0"/>
    <x v="0"/>
    <x v="0"/>
  </r>
  <r>
    <x v="0"/>
    <x v="0"/>
    <x v="3"/>
    <x v="7"/>
    <x v="0"/>
    <x v="4"/>
    <x v="2"/>
    <x v="1"/>
    <x v="96"/>
    <x v="0"/>
    <x v="1"/>
    <x v="0"/>
    <x v="23"/>
    <n v="1"/>
    <x v="0"/>
    <x v="0"/>
    <x v="0"/>
    <x v="0"/>
    <x v="0"/>
  </r>
  <r>
    <x v="0"/>
    <x v="0"/>
    <x v="3"/>
    <x v="7"/>
    <x v="0"/>
    <x v="4"/>
    <x v="2"/>
    <x v="2"/>
    <x v="96"/>
    <x v="0"/>
    <x v="1"/>
    <x v="0"/>
    <x v="49"/>
    <n v="2"/>
    <x v="0"/>
    <x v="0"/>
    <x v="0"/>
    <x v="1"/>
    <x v="0"/>
  </r>
  <r>
    <x v="0"/>
    <x v="0"/>
    <x v="3"/>
    <x v="7"/>
    <x v="0"/>
    <x v="4"/>
    <x v="2"/>
    <x v="3"/>
    <x v="91"/>
    <x v="0"/>
    <x v="1"/>
    <x v="0"/>
    <x v="49"/>
    <n v="1"/>
    <x v="0"/>
    <x v="1"/>
    <x v="0"/>
    <x v="0"/>
    <x v="0"/>
  </r>
  <r>
    <x v="0"/>
    <x v="0"/>
    <x v="3"/>
    <x v="7"/>
    <x v="0"/>
    <x v="4"/>
    <x v="2"/>
    <x v="3"/>
    <x v="92"/>
    <x v="0"/>
    <x v="1"/>
    <x v="0"/>
    <x v="49"/>
    <n v="1"/>
    <x v="0"/>
    <x v="0"/>
    <x v="0"/>
    <x v="0"/>
    <x v="0"/>
  </r>
  <r>
    <x v="0"/>
    <x v="0"/>
    <x v="3"/>
    <x v="7"/>
    <x v="0"/>
    <x v="4"/>
    <x v="2"/>
    <x v="5"/>
    <x v="96"/>
    <x v="0"/>
    <x v="1"/>
    <x v="0"/>
    <x v="49"/>
    <n v="1"/>
    <x v="0"/>
    <x v="0"/>
    <x v="0"/>
    <x v="1"/>
    <x v="0"/>
  </r>
  <r>
    <x v="0"/>
    <x v="0"/>
    <x v="3"/>
    <x v="7"/>
    <x v="0"/>
    <x v="5"/>
    <x v="3"/>
    <x v="8"/>
    <x v="99"/>
    <x v="0"/>
    <x v="1"/>
    <x v="0"/>
    <x v="23"/>
    <n v="1"/>
    <x v="0"/>
    <x v="0"/>
    <x v="0"/>
    <x v="0"/>
    <x v="0"/>
  </r>
  <r>
    <x v="0"/>
    <x v="0"/>
    <x v="3"/>
    <x v="7"/>
    <x v="0"/>
    <x v="5"/>
    <x v="3"/>
    <x v="2"/>
    <x v="37"/>
    <x v="0"/>
    <x v="1"/>
    <x v="0"/>
    <x v="49"/>
    <n v="1"/>
    <x v="0"/>
    <x v="1"/>
    <x v="0"/>
    <x v="0"/>
    <x v="0"/>
  </r>
  <r>
    <x v="0"/>
    <x v="0"/>
    <x v="3"/>
    <x v="7"/>
    <x v="0"/>
    <x v="5"/>
    <x v="3"/>
    <x v="2"/>
    <x v="93"/>
    <x v="0"/>
    <x v="1"/>
    <x v="0"/>
    <x v="49"/>
    <n v="1"/>
    <x v="1"/>
    <x v="0"/>
    <x v="0"/>
    <x v="0"/>
    <x v="0"/>
  </r>
  <r>
    <x v="0"/>
    <x v="0"/>
    <x v="3"/>
    <x v="7"/>
    <x v="0"/>
    <x v="6"/>
    <x v="3"/>
    <x v="9"/>
    <x v="94"/>
    <x v="0"/>
    <x v="3"/>
    <x v="0"/>
    <x v="29"/>
    <n v="1"/>
    <x v="0"/>
    <x v="0"/>
    <x v="0"/>
    <x v="0"/>
    <x v="0"/>
  </r>
  <r>
    <x v="0"/>
    <x v="0"/>
    <x v="3"/>
    <x v="7"/>
    <x v="0"/>
    <x v="6"/>
    <x v="3"/>
    <x v="9"/>
    <x v="100"/>
    <x v="0"/>
    <x v="1"/>
    <x v="0"/>
    <x v="49"/>
    <n v="1"/>
    <x v="0"/>
    <x v="0"/>
    <x v="0"/>
    <x v="0"/>
    <x v="0"/>
  </r>
  <r>
    <x v="0"/>
    <x v="0"/>
    <x v="3"/>
    <x v="7"/>
    <x v="0"/>
    <x v="6"/>
    <x v="3"/>
    <x v="8"/>
    <x v="44"/>
    <x v="0"/>
    <x v="1"/>
    <x v="0"/>
    <x v="52"/>
    <n v="1"/>
    <x v="0"/>
    <x v="0"/>
    <x v="1"/>
    <x v="1"/>
    <x v="0"/>
  </r>
  <r>
    <x v="0"/>
    <x v="0"/>
    <x v="3"/>
    <x v="7"/>
    <x v="0"/>
    <x v="6"/>
    <x v="3"/>
    <x v="8"/>
    <x v="92"/>
    <x v="0"/>
    <x v="1"/>
    <x v="0"/>
    <x v="49"/>
    <n v="1"/>
    <x v="0"/>
    <x v="0"/>
    <x v="0"/>
    <x v="0"/>
    <x v="0"/>
  </r>
  <r>
    <x v="0"/>
    <x v="0"/>
    <x v="3"/>
    <x v="7"/>
    <x v="0"/>
    <x v="6"/>
    <x v="3"/>
    <x v="4"/>
    <x v="44"/>
    <x v="0"/>
    <x v="1"/>
    <x v="0"/>
    <x v="50"/>
    <n v="1"/>
    <x v="0"/>
    <x v="0"/>
    <x v="0"/>
    <x v="1"/>
    <x v="0"/>
  </r>
  <r>
    <x v="0"/>
    <x v="0"/>
    <x v="3"/>
    <x v="7"/>
    <x v="1"/>
    <x v="1"/>
    <x v="1"/>
    <x v="1"/>
    <x v="91"/>
    <x v="0"/>
    <x v="1"/>
    <x v="1"/>
    <x v="49"/>
    <n v="1"/>
    <x v="0"/>
    <x v="1"/>
    <x v="0"/>
    <x v="1"/>
    <x v="0"/>
  </r>
  <r>
    <x v="0"/>
    <x v="0"/>
    <x v="3"/>
    <x v="7"/>
    <x v="1"/>
    <x v="1"/>
    <x v="1"/>
    <x v="1"/>
    <x v="91"/>
    <x v="0"/>
    <x v="1"/>
    <x v="0"/>
    <x v="49"/>
    <n v="1"/>
    <x v="0"/>
    <x v="1"/>
    <x v="0"/>
    <x v="0"/>
    <x v="0"/>
  </r>
  <r>
    <x v="0"/>
    <x v="0"/>
    <x v="3"/>
    <x v="7"/>
    <x v="1"/>
    <x v="1"/>
    <x v="1"/>
    <x v="1"/>
    <x v="92"/>
    <x v="0"/>
    <x v="1"/>
    <x v="1"/>
    <x v="49"/>
    <n v="1"/>
    <x v="0"/>
    <x v="0"/>
    <x v="0"/>
    <x v="1"/>
    <x v="0"/>
  </r>
  <r>
    <x v="0"/>
    <x v="0"/>
    <x v="3"/>
    <x v="7"/>
    <x v="1"/>
    <x v="1"/>
    <x v="1"/>
    <x v="1"/>
    <x v="92"/>
    <x v="0"/>
    <x v="1"/>
    <x v="0"/>
    <x v="49"/>
    <n v="1"/>
    <x v="0"/>
    <x v="0"/>
    <x v="0"/>
    <x v="0"/>
    <x v="0"/>
  </r>
  <r>
    <x v="0"/>
    <x v="0"/>
    <x v="3"/>
    <x v="7"/>
    <x v="1"/>
    <x v="1"/>
    <x v="1"/>
    <x v="7"/>
    <x v="101"/>
    <x v="0"/>
    <x v="1"/>
    <x v="0"/>
    <x v="50"/>
    <n v="1"/>
    <x v="0"/>
    <x v="0"/>
    <x v="0"/>
    <x v="0"/>
    <x v="0"/>
  </r>
  <r>
    <x v="0"/>
    <x v="0"/>
    <x v="3"/>
    <x v="7"/>
    <x v="1"/>
    <x v="1"/>
    <x v="1"/>
    <x v="2"/>
    <x v="94"/>
    <x v="0"/>
    <x v="1"/>
    <x v="0"/>
    <x v="48"/>
    <n v="1"/>
    <x v="0"/>
    <x v="0"/>
    <x v="0"/>
    <x v="0"/>
    <x v="0"/>
  </r>
  <r>
    <x v="0"/>
    <x v="0"/>
    <x v="3"/>
    <x v="7"/>
    <x v="1"/>
    <x v="1"/>
    <x v="1"/>
    <x v="2"/>
    <x v="94"/>
    <x v="0"/>
    <x v="1"/>
    <x v="0"/>
    <x v="48"/>
    <n v="1"/>
    <x v="0"/>
    <x v="0"/>
    <x v="0"/>
    <x v="1"/>
    <x v="0"/>
  </r>
  <r>
    <x v="0"/>
    <x v="0"/>
    <x v="3"/>
    <x v="7"/>
    <x v="1"/>
    <x v="1"/>
    <x v="1"/>
    <x v="3"/>
    <x v="94"/>
    <x v="0"/>
    <x v="1"/>
    <x v="0"/>
    <x v="48"/>
    <n v="1"/>
    <x v="0"/>
    <x v="0"/>
    <x v="0"/>
    <x v="1"/>
    <x v="0"/>
  </r>
  <r>
    <x v="0"/>
    <x v="0"/>
    <x v="3"/>
    <x v="7"/>
    <x v="1"/>
    <x v="1"/>
    <x v="1"/>
    <x v="3"/>
    <x v="94"/>
    <x v="0"/>
    <x v="1"/>
    <x v="0"/>
    <x v="50"/>
    <n v="1"/>
    <x v="0"/>
    <x v="0"/>
    <x v="0"/>
    <x v="0"/>
    <x v="0"/>
  </r>
  <r>
    <x v="0"/>
    <x v="0"/>
    <x v="3"/>
    <x v="7"/>
    <x v="1"/>
    <x v="1"/>
    <x v="1"/>
    <x v="3"/>
    <x v="101"/>
    <x v="0"/>
    <x v="1"/>
    <x v="1"/>
    <x v="50"/>
    <n v="1"/>
    <x v="0"/>
    <x v="0"/>
    <x v="0"/>
    <x v="1"/>
    <x v="0"/>
  </r>
  <r>
    <x v="0"/>
    <x v="0"/>
    <x v="3"/>
    <x v="7"/>
    <x v="1"/>
    <x v="1"/>
    <x v="1"/>
    <x v="3"/>
    <x v="101"/>
    <x v="0"/>
    <x v="1"/>
    <x v="0"/>
    <x v="50"/>
    <n v="1"/>
    <x v="0"/>
    <x v="0"/>
    <x v="0"/>
    <x v="0"/>
    <x v="0"/>
  </r>
  <r>
    <x v="0"/>
    <x v="0"/>
    <x v="3"/>
    <x v="7"/>
    <x v="1"/>
    <x v="1"/>
    <x v="1"/>
    <x v="0"/>
    <x v="94"/>
    <x v="0"/>
    <x v="1"/>
    <x v="0"/>
    <x v="49"/>
    <n v="1"/>
    <x v="0"/>
    <x v="0"/>
    <x v="0"/>
    <x v="0"/>
    <x v="0"/>
  </r>
  <r>
    <x v="0"/>
    <x v="0"/>
    <x v="3"/>
    <x v="7"/>
    <x v="1"/>
    <x v="1"/>
    <x v="1"/>
    <x v="0"/>
    <x v="91"/>
    <x v="0"/>
    <x v="1"/>
    <x v="0"/>
    <x v="49"/>
    <n v="1"/>
    <x v="0"/>
    <x v="1"/>
    <x v="0"/>
    <x v="0"/>
    <x v="0"/>
  </r>
  <r>
    <x v="0"/>
    <x v="0"/>
    <x v="3"/>
    <x v="7"/>
    <x v="1"/>
    <x v="1"/>
    <x v="1"/>
    <x v="0"/>
    <x v="92"/>
    <x v="0"/>
    <x v="1"/>
    <x v="0"/>
    <x v="49"/>
    <n v="1"/>
    <x v="0"/>
    <x v="0"/>
    <x v="0"/>
    <x v="0"/>
    <x v="0"/>
  </r>
  <r>
    <x v="0"/>
    <x v="0"/>
    <x v="3"/>
    <x v="7"/>
    <x v="1"/>
    <x v="1"/>
    <x v="1"/>
    <x v="4"/>
    <x v="94"/>
    <x v="0"/>
    <x v="1"/>
    <x v="0"/>
    <x v="48"/>
    <n v="1"/>
    <x v="0"/>
    <x v="0"/>
    <x v="0"/>
    <x v="0"/>
    <x v="0"/>
  </r>
  <r>
    <x v="0"/>
    <x v="0"/>
    <x v="3"/>
    <x v="7"/>
    <x v="1"/>
    <x v="1"/>
    <x v="1"/>
    <x v="5"/>
    <x v="37"/>
    <x v="0"/>
    <x v="1"/>
    <x v="0"/>
    <x v="49"/>
    <n v="1"/>
    <x v="0"/>
    <x v="1"/>
    <x v="0"/>
    <x v="0"/>
    <x v="0"/>
  </r>
  <r>
    <x v="0"/>
    <x v="0"/>
    <x v="3"/>
    <x v="7"/>
    <x v="1"/>
    <x v="1"/>
    <x v="1"/>
    <x v="5"/>
    <x v="93"/>
    <x v="0"/>
    <x v="1"/>
    <x v="0"/>
    <x v="49"/>
    <n v="1"/>
    <x v="1"/>
    <x v="0"/>
    <x v="0"/>
    <x v="0"/>
    <x v="0"/>
  </r>
  <r>
    <x v="0"/>
    <x v="0"/>
    <x v="3"/>
    <x v="7"/>
    <x v="1"/>
    <x v="2"/>
    <x v="1"/>
    <x v="4"/>
    <x v="91"/>
    <x v="0"/>
    <x v="1"/>
    <x v="0"/>
    <x v="49"/>
    <n v="1"/>
    <x v="0"/>
    <x v="1"/>
    <x v="0"/>
    <x v="0"/>
    <x v="0"/>
  </r>
  <r>
    <x v="0"/>
    <x v="0"/>
    <x v="3"/>
    <x v="7"/>
    <x v="1"/>
    <x v="2"/>
    <x v="1"/>
    <x v="4"/>
    <x v="92"/>
    <x v="0"/>
    <x v="1"/>
    <x v="0"/>
    <x v="49"/>
    <n v="1"/>
    <x v="0"/>
    <x v="0"/>
    <x v="0"/>
    <x v="0"/>
    <x v="0"/>
  </r>
  <r>
    <x v="0"/>
    <x v="0"/>
    <x v="3"/>
    <x v="7"/>
    <x v="1"/>
    <x v="3"/>
    <x v="2"/>
    <x v="6"/>
    <x v="94"/>
    <x v="0"/>
    <x v="1"/>
    <x v="0"/>
    <x v="49"/>
    <n v="1"/>
    <x v="0"/>
    <x v="0"/>
    <x v="1"/>
    <x v="1"/>
    <x v="0"/>
  </r>
  <r>
    <x v="0"/>
    <x v="0"/>
    <x v="3"/>
    <x v="7"/>
    <x v="1"/>
    <x v="3"/>
    <x v="2"/>
    <x v="6"/>
    <x v="94"/>
    <x v="0"/>
    <x v="1"/>
    <x v="0"/>
    <x v="48"/>
    <n v="1"/>
    <x v="0"/>
    <x v="0"/>
    <x v="0"/>
    <x v="0"/>
    <x v="0"/>
  </r>
  <r>
    <x v="0"/>
    <x v="0"/>
    <x v="3"/>
    <x v="7"/>
    <x v="1"/>
    <x v="3"/>
    <x v="2"/>
    <x v="6"/>
    <x v="91"/>
    <x v="0"/>
    <x v="1"/>
    <x v="1"/>
    <x v="49"/>
    <n v="1"/>
    <x v="0"/>
    <x v="1"/>
    <x v="0"/>
    <x v="1"/>
    <x v="0"/>
  </r>
  <r>
    <x v="0"/>
    <x v="0"/>
    <x v="3"/>
    <x v="7"/>
    <x v="1"/>
    <x v="3"/>
    <x v="2"/>
    <x v="6"/>
    <x v="92"/>
    <x v="0"/>
    <x v="1"/>
    <x v="1"/>
    <x v="49"/>
    <n v="1"/>
    <x v="0"/>
    <x v="0"/>
    <x v="0"/>
    <x v="1"/>
    <x v="0"/>
  </r>
  <r>
    <x v="0"/>
    <x v="0"/>
    <x v="3"/>
    <x v="7"/>
    <x v="1"/>
    <x v="3"/>
    <x v="2"/>
    <x v="8"/>
    <x v="94"/>
    <x v="0"/>
    <x v="1"/>
    <x v="0"/>
    <x v="48"/>
    <n v="1"/>
    <x v="0"/>
    <x v="0"/>
    <x v="0"/>
    <x v="0"/>
    <x v="0"/>
  </r>
  <r>
    <x v="0"/>
    <x v="0"/>
    <x v="3"/>
    <x v="7"/>
    <x v="1"/>
    <x v="3"/>
    <x v="2"/>
    <x v="1"/>
    <x v="94"/>
    <x v="0"/>
    <x v="1"/>
    <x v="0"/>
    <x v="49"/>
    <n v="1"/>
    <x v="0"/>
    <x v="0"/>
    <x v="0"/>
    <x v="1"/>
    <x v="0"/>
  </r>
  <r>
    <x v="0"/>
    <x v="0"/>
    <x v="3"/>
    <x v="7"/>
    <x v="1"/>
    <x v="3"/>
    <x v="2"/>
    <x v="7"/>
    <x v="94"/>
    <x v="0"/>
    <x v="1"/>
    <x v="0"/>
    <x v="48"/>
    <n v="1"/>
    <x v="0"/>
    <x v="0"/>
    <x v="0"/>
    <x v="1"/>
    <x v="0"/>
  </r>
  <r>
    <x v="0"/>
    <x v="0"/>
    <x v="3"/>
    <x v="7"/>
    <x v="1"/>
    <x v="3"/>
    <x v="2"/>
    <x v="0"/>
    <x v="94"/>
    <x v="0"/>
    <x v="1"/>
    <x v="0"/>
    <x v="48"/>
    <n v="1"/>
    <x v="0"/>
    <x v="0"/>
    <x v="0"/>
    <x v="0"/>
    <x v="0"/>
  </r>
  <r>
    <x v="0"/>
    <x v="0"/>
    <x v="3"/>
    <x v="7"/>
    <x v="1"/>
    <x v="3"/>
    <x v="2"/>
    <x v="5"/>
    <x v="94"/>
    <x v="0"/>
    <x v="1"/>
    <x v="0"/>
    <x v="48"/>
    <n v="1"/>
    <x v="0"/>
    <x v="0"/>
    <x v="0"/>
    <x v="0"/>
    <x v="0"/>
  </r>
  <r>
    <x v="0"/>
    <x v="0"/>
    <x v="3"/>
    <x v="7"/>
    <x v="1"/>
    <x v="4"/>
    <x v="2"/>
    <x v="8"/>
    <x v="101"/>
    <x v="0"/>
    <x v="1"/>
    <x v="0"/>
    <x v="50"/>
    <n v="1"/>
    <x v="0"/>
    <x v="0"/>
    <x v="0"/>
    <x v="0"/>
    <x v="0"/>
  </r>
  <r>
    <x v="0"/>
    <x v="0"/>
    <x v="3"/>
    <x v="7"/>
    <x v="1"/>
    <x v="4"/>
    <x v="2"/>
    <x v="1"/>
    <x v="91"/>
    <x v="0"/>
    <x v="1"/>
    <x v="0"/>
    <x v="49"/>
    <n v="1"/>
    <x v="0"/>
    <x v="1"/>
    <x v="0"/>
    <x v="0"/>
    <x v="0"/>
  </r>
  <r>
    <x v="0"/>
    <x v="0"/>
    <x v="3"/>
    <x v="7"/>
    <x v="1"/>
    <x v="4"/>
    <x v="2"/>
    <x v="1"/>
    <x v="92"/>
    <x v="0"/>
    <x v="1"/>
    <x v="0"/>
    <x v="49"/>
    <n v="1"/>
    <x v="0"/>
    <x v="0"/>
    <x v="0"/>
    <x v="0"/>
    <x v="0"/>
  </r>
  <r>
    <x v="0"/>
    <x v="0"/>
    <x v="3"/>
    <x v="7"/>
    <x v="1"/>
    <x v="4"/>
    <x v="2"/>
    <x v="3"/>
    <x v="101"/>
    <x v="0"/>
    <x v="1"/>
    <x v="1"/>
    <x v="50"/>
    <n v="1"/>
    <x v="0"/>
    <x v="0"/>
    <x v="0"/>
    <x v="1"/>
    <x v="0"/>
  </r>
  <r>
    <x v="0"/>
    <x v="0"/>
    <x v="3"/>
    <x v="7"/>
    <x v="1"/>
    <x v="4"/>
    <x v="2"/>
    <x v="5"/>
    <x v="94"/>
    <x v="0"/>
    <x v="1"/>
    <x v="0"/>
    <x v="48"/>
    <n v="1"/>
    <x v="0"/>
    <x v="0"/>
    <x v="0"/>
    <x v="0"/>
    <x v="0"/>
  </r>
  <r>
    <x v="0"/>
    <x v="0"/>
    <x v="3"/>
    <x v="7"/>
    <x v="1"/>
    <x v="5"/>
    <x v="3"/>
    <x v="2"/>
    <x v="94"/>
    <x v="0"/>
    <x v="1"/>
    <x v="0"/>
    <x v="48"/>
    <n v="1"/>
    <x v="0"/>
    <x v="0"/>
    <x v="0"/>
    <x v="0"/>
    <x v="0"/>
  </r>
  <r>
    <x v="0"/>
    <x v="0"/>
    <x v="3"/>
    <x v="7"/>
    <x v="1"/>
    <x v="5"/>
    <x v="3"/>
    <x v="5"/>
    <x v="37"/>
    <x v="0"/>
    <x v="1"/>
    <x v="0"/>
    <x v="49"/>
    <n v="1"/>
    <x v="0"/>
    <x v="1"/>
    <x v="0"/>
    <x v="0"/>
    <x v="0"/>
  </r>
  <r>
    <x v="0"/>
    <x v="0"/>
    <x v="3"/>
    <x v="7"/>
    <x v="1"/>
    <x v="5"/>
    <x v="3"/>
    <x v="5"/>
    <x v="93"/>
    <x v="0"/>
    <x v="1"/>
    <x v="0"/>
    <x v="49"/>
    <n v="1"/>
    <x v="1"/>
    <x v="0"/>
    <x v="0"/>
    <x v="0"/>
    <x v="0"/>
  </r>
  <r>
    <x v="0"/>
    <x v="0"/>
    <x v="3"/>
    <x v="7"/>
    <x v="1"/>
    <x v="6"/>
    <x v="3"/>
    <x v="10"/>
    <x v="91"/>
    <x v="0"/>
    <x v="1"/>
    <x v="1"/>
    <x v="49"/>
    <n v="1"/>
    <x v="0"/>
    <x v="1"/>
    <x v="0"/>
    <x v="1"/>
    <x v="0"/>
  </r>
  <r>
    <x v="0"/>
    <x v="0"/>
    <x v="3"/>
    <x v="7"/>
    <x v="1"/>
    <x v="6"/>
    <x v="3"/>
    <x v="10"/>
    <x v="92"/>
    <x v="0"/>
    <x v="1"/>
    <x v="1"/>
    <x v="49"/>
    <n v="1"/>
    <x v="0"/>
    <x v="0"/>
    <x v="0"/>
    <x v="1"/>
    <x v="0"/>
  </r>
  <r>
    <x v="0"/>
    <x v="0"/>
    <x v="3"/>
    <x v="7"/>
    <x v="1"/>
    <x v="6"/>
    <x v="3"/>
    <x v="9"/>
    <x v="96"/>
    <x v="0"/>
    <x v="1"/>
    <x v="1"/>
    <x v="23"/>
    <n v="1"/>
    <x v="0"/>
    <x v="0"/>
    <x v="0"/>
    <x v="1"/>
    <x v="0"/>
  </r>
  <r>
    <x v="0"/>
    <x v="0"/>
    <x v="3"/>
    <x v="7"/>
    <x v="1"/>
    <x v="6"/>
    <x v="3"/>
    <x v="8"/>
    <x v="94"/>
    <x v="0"/>
    <x v="1"/>
    <x v="0"/>
    <x v="48"/>
    <n v="1"/>
    <x v="0"/>
    <x v="0"/>
    <x v="0"/>
    <x v="0"/>
    <x v="0"/>
  </r>
  <r>
    <x v="0"/>
    <x v="0"/>
    <x v="3"/>
    <x v="7"/>
    <x v="1"/>
    <x v="6"/>
    <x v="3"/>
    <x v="7"/>
    <x v="94"/>
    <x v="0"/>
    <x v="1"/>
    <x v="0"/>
    <x v="48"/>
    <n v="1"/>
    <x v="0"/>
    <x v="0"/>
    <x v="0"/>
    <x v="0"/>
    <x v="0"/>
  </r>
  <r>
    <x v="0"/>
    <x v="0"/>
    <x v="4"/>
    <x v="8"/>
    <x v="0"/>
    <x v="1"/>
    <x v="1"/>
    <x v="0"/>
    <x v="102"/>
    <x v="0"/>
    <x v="5"/>
    <x v="0"/>
    <x v="53"/>
    <n v="1"/>
    <x v="1"/>
    <x v="0"/>
    <x v="0"/>
    <x v="1"/>
    <x v="0"/>
  </r>
  <r>
    <x v="0"/>
    <x v="0"/>
    <x v="4"/>
    <x v="8"/>
    <x v="0"/>
    <x v="1"/>
    <x v="1"/>
    <x v="5"/>
    <x v="103"/>
    <x v="0"/>
    <x v="5"/>
    <x v="0"/>
    <x v="16"/>
    <n v="1"/>
    <x v="1"/>
    <x v="0"/>
    <x v="0"/>
    <x v="0"/>
    <x v="0"/>
  </r>
  <r>
    <x v="0"/>
    <x v="0"/>
    <x v="4"/>
    <x v="8"/>
    <x v="0"/>
    <x v="3"/>
    <x v="2"/>
    <x v="6"/>
    <x v="102"/>
    <x v="0"/>
    <x v="5"/>
    <x v="0"/>
    <x v="53"/>
    <n v="1"/>
    <x v="1"/>
    <x v="0"/>
    <x v="0"/>
    <x v="1"/>
    <x v="0"/>
  </r>
  <r>
    <x v="0"/>
    <x v="0"/>
    <x v="4"/>
    <x v="8"/>
    <x v="0"/>
    <x v="3"/>
    <x v="2"/>
    <x v="8"/>
    <x v="103"/>
    <x v="0"/>
    <x v="5"/>
    <x v="0"/>
    <x v="16"/>
    <n v="1"/>
    <x v="1"/>
    <x v="0"/>
    <x v="0"/>
    <x v="0"/>
    <x v="0"/>
  </r>
  <r>
    <x v="0"/>
    <x v="0"/>
    <x v="4"/>
    <x v="8"/>
    <x v="0"/>
    <x v="3"/>
    <x v="2"/>
    <x v="7"/>
    <x v="102"/>
    <x v="0"/>
    <x v="5"/>
    <x v="0"/>
    <x v="53"/>
    <n v="2"/>
    <x v="1"/>
    <x v="0"/>
    <x v="0"/>
    <x v="1"/>
    <x v="0"/>
  </r>
  <r>
    <x v="0"/>
    <x v="0"/>
    <x v="4"/>
    <x v="8"/>
    <x v="0"/>
    <x v="3"/>
    <x v="2"/>
    <x v="0"/>
    <x v="103"/>
    <x v="0"/>
    <x v="5"/>
    <x v="0"/>
    <x v="16"/>
    <n v="1"/>
    <x v="1"/>
    <x v="0"/>
    <x v="0"/>
    <x v="0"/>
    <x v="0"/>
  </r>
  <r>
    <x v="0"/>
    <x v="0"/>
    <x v="4"/>
    <x v="8"/>
    <x v="0"/>
    <x v="4"/>
    <x v="2"/>
    <x v="8"/>
    <x v="103"/>
    <x v="0"/>
    <x v="5"/>
    <x v="0"/>
    <x v="16"/>
    <n v="1"/>
    <x v="1"/>
    <x v="0"/>
    <x v="1"/>
    <x v="0"/>
    <x v="0"/>
  </r>
  <r>
    <x v="0"/>
    <x v="0"/>
    <x v="4"/>
    <x v="8"/>
    <x v="0"/>
    <x v="4"/>
    <x v="2"/>
    <x v="1"/>
    <x v="102"/>
    <x v="0"/>
    <x v="5"/>
    <x v="0"/>
    <x v="53"/>
    <n v="1"/>
    <x v="1"/>
    <x v="0"/>
    <x v="0"/>
    <x v="1"/>
    <x v="0"/>
  </r>
  <r>
    <x v="0"/>
    <x v="0"/>
    <x v="4"/>
    <x v="8"/>
    <x v="0"/>
    <x v="4"/>
    <x v="2"/>
    <x v="1"/>
    <x v="103"/>
    <x v="0"/>
    <x v="5"/>
    <x v="0"/>
    <x v="53"/>
    <n v="1"/>
    <x v="1"/>
    <x v="0"/>
    <x v="0"/>
    <x v="0"/>
    <x v="0"/>
  </r>
  <r>
    <x v="0"/>
    <x v="0"/>
    <x v="4"/>
    <x v="8"/>
    <x v="0"/>
    <x v="4"/>
    <x v="2"/>
    <x v="4"/>
    <x v="103"/>
    <x v="0"/>
    <x v="5"/>
    <x v="1"/>
    <x v="16"/>
    <n v="1"/>
    <x v="1"/>
    <x v="0"/>
    <x v="0"/>
    <x v="1"/>
    <x v="0"/>
  </r>
  <r>
    <x v="0"/>
    <x v="0"/>
    <x v="4"/>
    <x v="8"/>
    <x v="1"/>
    <x v="1"/>
    <x v="1"/>
    <x v="7"/>
    <x v="102"/>
    <x v="0"/>
    <x v="5"/>
    <x v="1"/>
    <x v="53"/>
    <n v="1"/>
    <x v="1"/>
    <x v="0"/>
    <x v="0"/>
    <x v="1"/>
    <x v="0"/>
  </r>
  <r>
    <x v="0"/>
    <x v="0"/>
    <x v="4"/>
    <x v="8"/>
    <x v="1"/>
    <x v="1"/>
    <x v="1"/>
    <x v="4"/>
    <x v="103"/>
    <x v="0"/>
    <x v="5"/>
    <x v="0"/>
    <x v="16"/>
    <n v="1"/>
    <x v="1"/>
    <x v="0"/>
    <x v="0"/>
    <x v="0"/>
    <x v="0"/>
  </r>
  <r>
    <x v="0"/>
    <x v="0"/>
    <x v="4"/>
    <x v="8"/>
    <x v="1"/>
    <x v="1"/>
    <x v="1"/>
    <x v="4"/>
    <x v="103"/>
    <x v="0"/>
    <x v="5"/>
    <x v="0"/>
    <x v="53"/>
    <n v="1"/>
    <x v="1"/>
    <x v="0"/>
    <x v="0"/>
    <x v="0"/>
    <x v="0"/>
  </r>
  <r>
    <x v="0"/>
    <x v="0"/>
    <x v="4"/>
    <x v="8"/>
    <x v="1"/>
    <x v="3"/>
    <x v="2"/>
    <x v="0"/>
    <x v="102"/>
    <x v="0"/>
    <x v="5"/>
    <x v="1"/>
    <x v="53"/>
    <n v="1"/>
    <x v="1"/>
    <x v="0"/>
    <x v="0"/>
    <x v="1"/>
    <x v="0"/>
  </r>
  <r>
    <x v="0"/>
    <x v="0"/>
    <x v="4"/>
    <x v="8"/>
    <x v="1"/>
    <x v="3"/>
    <x v="2"/>
    <x v="0"/>
    <x v="103"/>
    <x v="0"/>
    <x v="5"/>
    <x v="1"/>
    <x v="16"/>
    <n v="1"/>
    <x v="1"/>
    <x v="0"/>
    <x v="0"/>
    <x v="1"/>
    <x v="0"/>
  </r>
  <r>
    <x v="0"/>
    <x v="0"/>
    <x v="4"/>
    <x v="8"/>
    <x v="1"/>
    <x v="3"/>
    <x v="2"/>
    <x v="5"/>
    <x v="103"/>
    <x v="0"/>
    <x v="5"/>
    <x v="1"/>
    <x v="16"/>
    <n v="1"/>
    <x v="1"/>
    <x v="0"/>
    <x v="0"/>
    <x v="1"/>
    <x v="0"/>
  </r>
  <r>
    <x v="0"/>
    <x v="0"/>
    <x v="4"/>
    <x v="8"/>
    <x v="1"/>
    <x v="5"/>
    <x v="3"/>
    <x v="8"/>
    <x v="103"/>
    <x v="0"/>
    <x v="5"/>
    <x v="0"/>
    <x v="16"/>
    <n v="1"/>
    <x v="1"/>
    <x v="0"/>
    <x v="1"/>
    <x v="0"/>
    <x v="0"/>
  </r>
  <r>
    <x v="0"/>
    <x v="0"/>
    <x v="4"/>
    <x v="8"/>
    <x v="1"/>
    <x v="5"/>
    <x v="3"/>
    <x v="0"/>
    <x v="102"/>
    <x v="0"/>
    <x v="5"/>
    <x v="1"/>
    <x v="53"/>
    <n v="1"/>
    <x v="1"/>
    <x v="0"/>
    <x v="0"/>
    <x v="1"/>
    <x v="0"/>
  </r>
  <r>
    <x v="0"/>
    <x v="0"/>
    <x v="4"/>
    <x v="9"/>
    <x v="0"/>
    <x v="1"/>
    <x v="1"/>
    <x v="7"/>
    <x v="104"/>
    <x v="0"/>
    <x v="5"/>
    <x v="0"/>
    <x v="17"/>
    <n v="1"/>
    <x v="1"/>
    <x v="0"/>
    <x v="0"/>
    <x v="0"/>
    <x v="0"/>
  </r>
  <r>
    <x v="0"/>
    <x v="0"/>
    <x v="4"/>
    <x v="9"/>
    <x v="0"/>
    <x v="1"/>
    <x v="1"/>
    <x v="3"/>
    <x v="105"/>
    <x v="0"/>
    <x v="5"/>
    <x v="0"/>
    <x v="54"/>
    <n v="1"/>
    <x v="0"/>
    <x v="0"/>
    <x v="0"/>
    <x v="0"/>
    <x v="0"/>
  </r>
  <r>
    <x v="0"/>
    <x v="0"/>
    <x v="4"/>
    <x v="9"/>
    <x v="0"/>
    <x v="2"/>
    <x v="1"/>
    <x v="7"/>
    <x v="106"/>
    <x v="0"/>
    <x v="5"/>
    <x v="0"/>
    <x v="55"/>
    <n v="1"/>
    <x v="1"/>
    <x v="0"/>
    <x v="0"/>
    <x v="0"/>
    <x v="0"/>
  </r>
  <r>
    <x v="0"/>
    <x v="0"/>
    <x v="4"/>
    <x v="9"/>
    <x v="0"/>
    <x v="2"/>
    <x v="1"/>
    <x v="4"/>
    <x v="105"/>
    <x v="0"/>
    <x v="5"/>
    <x v="0"/>
    <x v="54"/>
    <n v="1"/>
    <x v="0"/>
    <x v="0"/>
    <x v="0"/>
    <x v="0"/>
    <x v="0"/>
  </r>
  <r>
    <x v="0"/>
    <x v="0"/>
    <x v="4"/>
    <x v="9"/>
    <x v="0"/>
    <x v="3"/>
    <x v="2"/>
    <x v="1"/>
    <x v="106"/>
    <x v="0"/>
    <x v="3"/>
    <x v="0"/>
    <x v="37"/>
    <n v="1"/>
    <x v="1"/>
    <x v="1"/>
    <x v="0"/>
    <x v="1"/>
    <x v="0"/>
  </r>
  <r>
    <x v="0"/>
    <x v="0"/>
    <x v="4"/>
    <x v="9"/>
    <x v="0"/>
    <x v="3"/>
    <x v="2"/>
    <x v="0"/>
    <x v="104"/>
    <x v="0"/>
    <x v="5"/>
    <x v="0"/>
    <x v="17"/>
    <n v="1"/>
    <x v="1"/>
    <x v="0"/>
    <x v="0"/>
    <x v="0"/>
    <x v="0"/>
  </r>
  <r>
    <x v="0"/>
    <x v="0"/>
    <x v="4"/>
    <x v="9"/>
    <x v="0"/>
    <x v="4"/>
    <x v="2"/>
    <x v="9"/>
    <x v="106"/>
    <x v="0"/>
    <x v="5"/>
    <x v="0"/>
    <x v="17"/>
    <n v="1"/>
    <x v="1"/>
    <x v="0"/>
    <x v="0"/>
    <x v="1"/>
    <x v="0"/>
  </r>
  <r>
    <x v="0"/>
    <x v="0"/>
    <x v="4"/>
    <x v="9"/>
    <x v="0"/>
    <x v="4"/>
    <x v="2"/>
    <x v="6"/>
    <x v="104"/>
    <x v="0"/>
    <x v="5"/>
    <x v="0"/>
    <x v="17"/>
    <n v="1"/>
    <x v="1"/>
    <x v="0"/>
    <x v="0"/>
    <x v="0"/>
    <x v="0"/>
  </r>
  <r>
    <x v="0"/>
    <x v="0"/>
    <x v="4"/>
    <x v="9"/>
    <x v="0"/>
    <x v="4"/>
    <x v="2"/>
    <x v="2"/>
    <x v="106"/>
    <x v="0"/>
    <x v="3"/>
    <x v="0"/>
    <x v="37"/>
    <n v="1"/>
    <x v="1"/>
    <x v="0"/>
    <x v="0"/>
    <x v="1"/>
    <x v="0"/>
  </r>
  <r>
    <x v="0"/>
    <x v="0"/>
    <x v="4"/>
    <x v="9"/>
    <x v="0"/>
    <x v="5"/>
    <x v="3"/>
    <x v="6"/>
    <x v="106"/>
    <x v="0"/>
    <x v="5"/>
    <x v="0"/>
    <x v="55"/>
    <n v="1"/>
    <x v="1"/>
    <x v="0"/>
    <x v="0"/>
    <x v="0"/>
    <x v="0"/>
  </r>
  <r>
    <x v="0"/>
    <x v="0"/>
    <x v="4"/>
    <x v="9"/>
    <x v="0"/>
    <x v="5"/>
    <x v="3"/>
    <x v="8"/>
    <x v="106"/>
    <x v="0"/>
    <x v="5"/>
    <x v="0"/>
    <x v="55"/>
    <n v="1"/>
    <x v="1"/>
    <x v="0"/>
    <x v="0"/>
    <x v="0"/>
    <x v="0"/>
  </r>
  <r>
    <x v="0"/>
    <x v="0"/>
    <x v="4"/>
    <x v="9"/>
    <x v="0"/>
    <x v="5"/>
    <x v="3"/>
    <x v="3"/>
    <x v="106"/>
    <x v="0"/>
    <x v="5"/>
    <x v="0"/>
    <x v="11"/>
    <n v="1"/>
    <x v="1"/>
    <x v="0"/>
    <x v="0"/>
    <x v="0"/>
    <x v="0"/>
  </r>
  <r>
    <x v="0"/>
    <x v="0"/>
    <x v="4"/>
    <x v="9"/>
    <x v="0"/>
    <x v="5"/>
    <x v="3"/>
    <x v="3"/>
    <x v="106"/>
    <x v="0"/>
    <x v="5"/>
    <x v="0"/>
    <x v="11"/>
    <n v="1"/>
    <x v="1"/>
    <x v="0"/>
    <x v="0"/>
    <x v="1"/>
    <x v="0"/>
  </r>
  <r>
    <x v="0"/>
    <x v="0"/>
    <x v="4"/>
    <x v="9"/>
    <x v="1"/>
    <x v="3"/>
    <x v="2"/>
    <x v="7"/>
    <x v="105"/>
    <x v="0"/>
    <x v="5"/>
    <x v="0"/>
    <x v="54"/>
    <n v="1"/>
    <x v="0"/>
    <x v="0"/>
    <x v="1"/>
    <x v="0"/>
    <x v="0"/>
  </r>
  <r>
    <x v="0"/>
    <x v="0"/>
    <x v="4"/>
    <x v="9"/>
    <x v="1"/>
    <x v="5"/>
    <x v="3"/>
    <x v="6"/>
    <x v="106"/>
    <x v="0"/>
    <x v="5"/>
    <x v="0"/>
    <x v="17"/>
    <n v="1"/>
    <x v="1"/>
    <x v="0"/>
    <x v="0"/>
    <x v="1"/>
    <x v="0"/>
  </r>
  <r>
    <x v="0"/>
    <x v="0"/>
    <x v="4"/>
    <x v="9"/>
    <x v="1"/>
    <x v="5"/>
    <x v="3"/>
    <x v="8"/>
    <x v="107"/>
    <x v="0"/>
    <x v="5"/>
    <x v="0"/>
    <x v="32"/>
    <n v="1"/>
    <x v="1"/>
    <x v="0"/>
    <x v="0"/>
    <x v="0"/>
    <x v="0"/>
  </r>
  <r>
    <x v="0"/>
    <x v="0"/>
    <x v="4"/>
    <x v="9"/>
    <x v="1"/>
    <x v="5"/>
    <x v="3"/>
    <x v="8"/>
    <x v="104"/>
    <x v="0"/>
    <x v="5"/>
    <x v="0"/>
    <x v="17"/>
    <n v="1"/>
    <x v="1"/>
    <x v="0"/>
    <x v="0"/>
    <x v="0"/>
    <x v="0"/>
  </r>
  <r>
    <x v="0"/>
    <x v="0"/>
    <x v="4"/>
    <x v="9"/>
    <x v="1"/>
    <x v="5"/>
    <x v="3"/>
    <x v="3"/>
    <x v="106"/>
    <x v="0"/>
    <x v="5"/>
    <x v="0"/>
    <x v="11"/>
    <n v="1"/>
    <x v="1"/>
    <x v="1"/>
    <x v="0"/>
    <x v="1"/>
    <x v="0"/>
  </r>
  <r>
    <x v="0"/>
    <x v="0"/>
    <x v="4"/>
    <x v="10"/>
    <x v="0"/>
    <x v="0"/>
    <x v="0"/>
    <x v="1"/>
    <x v="108"/>
    <x v="0"/>
    <x v="5"/>
    <x v="0"/>
    <x v="56"/>
    <n v="1"/>
    <x v="1"/>
    <x v="0"/>
    <x v="0"/>
    <x v="1"/>
    <x v="0"/>
  </r>
  <r>
    <x v="0"/>
    <x v="0"/>
    <x v="4"/>
    <x v="10"/>
    <x v="0"/>
    <x v="0"/>
    <x v="0"/>
    <x v="4"/>
    <x v="109"/>
    <x v="0"/>
    <x v="5"/>
    <x v="0"/>
    <x v="55"/>
    <n v="1"/>
    <x v="0"/>
    <x v="0"/>
    <x v="0"/>
    <x v="1"/>
    <x v="0"/>
  </r>
  <r>
    <x v="0"/>
    <x v="0"/>
    <x v="4"/>
    <x v="10"/>
    <x v="0"/>
    <x v="1"/>
    <x v="1"/>
    <x v="8"/>
    <x v="110"/>
    <x v="0"/>
    <x v="5"/>
    <x v="0"/>
    <x v="55"/>
    <n v="1"/>
    <x v="0"/>
    <x v="1"/>
    <x v="0"/>
    <x v="1"/>
    <x v="0"/>
  </r>
  <r>
    <x v="0"/>
    <x v="0"/>
    <x v="4"/>
    <x v="10"/>
    <x v="0"/>
    <x v="1"/>
    <x v="1"/>
    <x v="7"/>
    <x v="43"/>
    <x v="0"/>
    <x v="5"/>
    <x v="0"/>
    <x v="32"/>
    <n v="1"/>
    <x v="0"/>
    <x v="0"/>
    <x v="0"/>
    <x v="1"/>
    <x v="0"/>
  </r>
  <r>
    <x v="0"/>
    <x v="0"/>
    <x v="4"/>
    <x v="10"/>
    <x v="0"/>
    <x v="1"/>
    <x v="1"/>
    <x v="2"/>
    <x v="110"/>
    <x v="0"/>
    <x v="5"/>
    <x v="0"/>
    <x v="55"/>
    <n v="1"/>
    <x v="0"/>
    <x v="0"/>
    <x v="0"/>
    <x v="1"/>
    <x v="0"/>
  </r>
  <r>
    <x v="0"/>
    <x v="0"/>
    <x v="4"/>
    <x v="10"/>
    <x v="0"/>
    <x v="1"/>
    <x v="1"/>
    <x v="2"/>
    <x v="43"/>
    <x v="0"/>
    <x v="5"/>
    <x v="0"/>
    <x v="32"/>
    <n v="1"/>
    <x v="0"/>
    <x v="0"/>
    <x v="0"/>
    <x v="1"/>
    <x v="0"/>
  </r>
  <r>
    <x v="0"/>
    <x v="0"/>
    <x v="4"/>
    <x v="10"/>
    <x v="0"/>
    <x v="1"/>
    <x v="1"/>
    <x v="3"/>
    <x v="109"/>
    <x v="0"/>
    <x v="5"/>
    <x v="0"/>
    <x v="55"/>
    <n v="1"/>
    <x v="0"/>
    <x v="0"/>
    <x v="0"/>
    <x v="1"/>
    <x v="0"/>
  </r>
  <r>
    <x v="0"/>
    <x v="0"/>
    <x v="4"/>
    <x v="10"/>
    <x v="0"/>
    <x v="1"/>
    <x v="1"/>
    <x v="0"/>
    <x v="108"/>
    <x v="0"/>
    <x v="5"/>
    <x v="0"/>
    <x v="56"/>
    <n v="2"/>
    <x v="1"/>
    <x v="0"/>
    <x v="0"/>
    <x v="1"/>
    <x v="0"/>
  </r>
  <r>
    <x v="0"/>
    <x v="0"/>
    <x v="4"/>
    <x v="10"/>
    <x v="0"/>
    <x v="1"/>
    <x v="1"/>
    <x v="4"/>
    <x v="95"/>
    <x v="0"/>
    <x v="5"/>
    <x v="0"/>
    <x v="53"/>
    <n v="1"/>
    <x v="0"/>
    <x v="0"/>
    <x v="0"/>
    <x v="1"/>
    <x v="0"/>
  </r>
  <r>
    <x v="0"/>
    <x v="0"/>
    <x v="4"/>
    <x v="10"/>
    <x v="0"/>
    <x v="1"/>
    <x v="1"/>
    <x v="4"/>
    <x v="111"/>
    <x v="0"/>
    <x v="5"/>
    <x v="0"/>
    <x v="16"/>
    <n v="1"/>
    <x v="0"/>
    <x v="0"/>
    <x v="0"/>
    <x v="0"/>
    <x v="0"/>
  </r>
  <r>
    <x v="0"/>
    <x v="0"/>
    <x v="4"/>
    <x v="10"/>
    <x v="0"/>
    <x v="1"/>
    <x v="1"/>
    <x v="4"/>
    <x v="109"/>
    <x v="0"/>
    <x v="5"/>
    <x v="0"/>
    <x v="55"/>
    <n v="1"/>
    <x v="0"/>
    <x v="1"/>
    <x v="0"/>
    <x v="1"/>
    <x v="0"/>
  </r>
  <r>
    <x v="0"/>
    <x v="0"/>
    <x v="4"/>
    <x v="10"/>
    <x v="0"/>
    <x v="1"/>
    <x v="1"/>
    <x v="4"/>
    <x v="109"/>
    <x v="0"/>
    <x v="5"/>
    <x v="0"/>
    <x v="55"/>
    <n v="1"/>
    <x v="0"/>
    <x v="0"/>
    <x v="0"/>
    <x v="1"/>
    <x v="0"/>
  </r>
  <r>
    <x v="0"/>
    <x v="0"/>
    <x v="4"/>
    <x v="10"/>
    <x v="0"/>
    <x v="1"/>
    <x v="1"/>
    <x v="5"/>
    <x v="1"/>
    <x v="0"/>
    <x v="5"/>
    <x v="0"/>
    <x v="16"/>
    <n v="1"/>
    <x v="0"/>
    <x v="0"/>
    <x v="0"/>
    <x v="1"/>
    <x v="0"/>
  </r>
  <r>
    <x v="0"/>
    <x v="0"/>
    <x v="4"/>
    <x v="10"/>
    <x v="0"/>
    <x v="1"/>
    <x v="1"/>
    <x v="5"/>
    <x v="95"/>
    <x v="0"/>
    <x v="5"/>
    <x v="0"/>
    <x v="53"/>
    <n v="1"/>
    <x v="0"/>
    <x v="0"/>
    <x v="0"/>
    <x v="1"/>
    <x v="0"/>
  </r>
  <r>
    <x v="0"/>
    <x v="0"/>
    <x v="4"/>
    <x v="10"/>
    <x v="0"/>
    <x v="1"/>
    <x v="1"/>
    <x v="5"/>
    <x v="109"/>
    <x v="0"/>
    <x v="5"/>
    <x v="0"/>
    <x v="55"/>
    <n v="1"/>
    <x v="0"/>
    <x v="1"/>
    <x v="0"/>
    <x v="1"/>
    <x v="0"/>
  </r>
  <r>
    <x v="0"/>
    <x v="0"/>
    <x v="4"/>
    <x v="10"/>
    <x v="0"/>
    <x v="1"/>
    <x v="1"/>
    <x v="5"/>
    <x v="109"/>
    <x v="0"/>
    <x v="5"/>
    <x v="0"/>
    <x v="55"/>
    <n v="1"/>
    <x v="0"/>
    <x v="0"/>
    <x v="0"/>
    <x v="1"/>
    <x v="0"/>
  </r>
  <r>
    <x v="0"/>
    <x v="0"/>
    <x v="4"/>
    <x v="10"/>
    <x v="0"/>
    <x v="2"/>
    <x v="1"/>
    <x v="5"/>
    <x v="108"/>
    <x v="0"/>
    <x v="5"/>
    <x v="0"/>
    <x v="56"/>
    <n v="1"/>
    <x v="1"/>
    <x v="0"/>
    <x v="0"/>
    <x v="1"/>
    <x v="0"/>
  </r>
  <r>
    <x v="0"/>
    <x v="0"/>
    <x v="4"/>
    <x v="10"/>
    <x v="0"/>
    <x v="2"/>
    <x v="1"/>
    <x v="5"/>
    <x v="110"/>
    <x v="0"/>
    <x v="5"/>
    <x v="0"/>
    <x v="55"/>
    <n v="1"/>
    <x v="0"/>
    <x v="0"/>
    <x v="0"/>
    <x v="1"/>
    <x v="0"/>
  </r>
  <r>
    <x v="0"/>
    <x v="0"/>
    <x v="4"/>
    <x v="10"/>
    <x v="0"/>
    <x v="2"/>
    <x v="1"/>
    <x v="5"/>
    <x v="95"/>
    <x v="0"/>
    <x v="5"/>
    <x v="0"/>
    <x v="53"/>
    <n v="1"/>
    <x v="0"/>
    <x v="0"/>
    <x v="0"/>
    <x v="1"/>
    <x v="0"/>
  </r>
  <r>
    <x v="0"/>
    <x v="0"/>
    <x v="4"/>
    <x v="10"/>
    <x v="0"/>
    <x v="3"/>
    <x v="2"/>
    <x v="9"/>
    <x v="110"/>
    <x v="0"/>
    <x v="0"/>
    <x v="0"/>
    <x v="57"/>
    <n v="1"/>
    <x v="0"/>
    <x v="1"/>
    <x v="0"/>
    <x v="1"/>
    <x v="0"/>
  </r>
  <r>
    <x v="0"/>
    <x v="0"/>
    <x v="4"/>
    <x v="10"/>
    <x v="0"/>
    <x v="3"/>
    <x v="2"/>
    <x v="6"/>
    <x v="108"/>
    <x v="0"/>
    <x v="5"/>
    <x v="0"/>
    <x v="56"/>
    <n v="1"/>
    <x v="1"/>
    <x v="0"/>
    <x v="1"/>
    <x v="1"/>
    <x v="0"/>
  </r>
  <r>
    <x v="0"/>
    <x v="0"/>
    <x v="4"/>
    <x v="10"/>
    <x v="0"/>
    <x v="3"/>
    <x v="2"/>
    <x v="8"/>
    <x v="108"/>
    <x v="0"/>
    <x v="5"/>
    <x v="0"/>
    <x v="56"/>
    <n v="1"/>
    <x v="1"/>
    <x v="0"/>
    <x v="0"/>
    <x v="1"/>
    <x v="0"/>
  </r>
  <r>
    <x v="0"/>
    <x v="0"/>
    <x v="4"/>
    <x v="10"/>
    <x v="0"/>
    <x v="3"/>
    <x v="2"/>
    <x v="8"/>
    <x v="112"/>
    <x v="0"/>
    <x v="3"/>
    <x v="0"/>
    <x v="37"/>
    <n v="1"/>
    <x v="0"/>
    <x v="0"/>
    <x v="0"/>
    <x v="1"/>
    <x v="0"/>
  </r>
  <r>
    <x v="0"/>
    <x v="0"/>
    <x v="4"/>
    <x v="10"/>
    <x v="0"/>
    <x v="3"/>
    <x v="2"/>
    <x v="8"/>
    <x v="113"/>
    <x v="0"/>
    <x v="5"/>
    <x v="0"/>
    <x v="58"/>
    <n v="2"/>
    <x v="0"/>
    <x v="1"/>
    <x v="0"/>
    <x v="0"/>
    <x v="0"/>
  </r>
  <r>
    <x v="0"/>
    <x v="0"/>
    <x v="4"/>
    <x v="10"/>
    <x v="0"/>
    <x v="3"/>
    <x v="2"/>
    <x v="8"/>
    <x v="114"/>
    <x v="0"/>
    <x v="5"/>
    <x v="0"/>
    <x v="58"/>
    <n v="1"/>
    <x v="0"/>
    <x v="1"/>
    <x v="0"/>
    <x v="0"/>
    <x v="0"/>
  </r>
  <r>
    <x v="0"/>
    <x v="0"/>
    <x v="4"/>
    <x v="10"/>
    <x v="0"/>
    <x v="3"/>
    <x v="2"/>
    <x v="1"/>
    <x v="110"/>
    <x v="0"/>
    <x v="5"/>
    <x v="0"/>
    <x v="55"/>
    <n v="1"/>
    <x v="0"/>
    <x v="0"/>
    <x v="1"/>
    <x v="1"/>
    <x v="0"/>
  </r>
  <r>
    <x v="0"/>
    <x v="0"/>
    <x v="4"/>
    <x v="10"/>
    <x v="0"/>
    <x v="3"/>
    <x v="2"/>
    <x v="1"/>
    <x v="115"/>
    <x v="0"/>
    <x v="5"/>
    <x v="0"/>
    <x v="53"/>
    <n v="1"/>
    <x v="0"/>
    <x v="0"/>
    <x v="0"/>
    <x v="1"/>
    <x v="0"/>
  </r>
  <r>
    <x v="0"/>
    <x v="0"/>
    <x v="4"/>
    <x v="10"/>
    <x v="0"/>
    <x v="3"/>
    <x v="2"/>
    <x v="1"/>
    <x v="116"/>
    <x v="0"/>
    <x v="5"/>
    <x v="0"/>
    <x v="53"/>
    <n v="1"/>
    <x v="0"/>
    <x v="1"/>
    <x v="0"/>
    <x v="1"/>
    <x v="0"/>
  </r>
  <r>
    <x v="0"/>
    <x v="0"/>
    <x v="4"/>
    <x v="10"/>
    <x v="0"/>
    <x v="3"/>
    <x v="2"/>
    <x v="1"/>
    <x v="116"/>
    <x v="0"/>
    <x v="5"/>
    <x v="0"/>
    <x v="53"/>
    <n v="1"/>
    <x v="0"/>
    <x v="0"/>
    <x v="0"/>
    <x v="1"/>
    <x v="0"/>
  </r>
  <r>
    <x v="0"/>
    <x v="0"/>
    <x v="4"/>
    <x v="10"/>
    <x v="0"/>
    <x v="3"/>
    <x v="2"/>
    <x v="0"/>
    <x v="116"/>
    <x v="0"/>
    <x v="5"/>
    <x v="0"/>
    <x v="53"/>
    <n v="1"/>
    <x v="0"/>
    <x v="0"/>
    <x v="0"/>
    <x v="1"/>
    <x v="0"/>
  </r>
  <r>
    <x v="0"/>
    <x v="0"/>
    <x v="4"/>
    <x v="10"/>
    <x v="0"/>
    <x v="3"/>
    <x v="2"/>
    <x v="5"/>
    <x v="43"/>
    <x v="0"/>
    <x v="5"/>
    <x v="0"/>
    <x v="32"/>
    <n v="1"/>
    <x v="0"/>
    <x v="0"/>
    <x v="0"/>
    <x v="1"/>
    <x v="0"/>
  </r>
  <r>
    <x v="0"/>
    <x v="0"/>
    <x v="4"/>
    <x v="10"/>
    <x v="0"/>
    <x v="3"/>
    <x v="2"/>
    <x v="5"/>
    <x v="109"/>
    <x v="0"/>
    <x v="5"/>
    <x v="0"/>
    <x v="55"/>
    <n v="1"/>
    <x v="0"/>
    <x v="0"/>
    <x v="0"/>
    <x v="1"/>
    <x v="0"/>
  </r>
  <r>
    <x v="0"/>
    <x v="0"/>
    <x v="4"/>
    <x v="10"/>
    <x v="0"/>
    <x v="4"/>
    <x v="2"/>
    <x v="8"/>
    <x v="108"/>
    <x v="0"/>
    <x v="5"/>
    <x v="0"/>
    <x v="56"/>
    <n v="1"/>
    <x v="1"/>
    <x v="0"/>
    <x v="0"/>
    <x v="1"/>
    <x v="0"/>
  </r>
  <r>
    <x v="0"/>
    <x v="0"/>
    <x v="4"/>
    <x v="10"/>
    <x v="0"/>
    <x v="5"/>
    <x v="3"/>
    <x v="6"/>
    <x v="112"/>
    <x v="0"/>
    <x v="5"/>
    <x v="0"/>
    <x v="32"/>
    <n v="1"/>
    <x v="0"/>
    <x v="0"/>
    <x v="1"/>
    <x v="1"/>
    <x v="0"/>
  </r>
  <r>
    <x v="0"/>
    <x v="0"/>
    <x v="4"/>
    <x v="10"/>
    <x v="0"/>
    <x v="5"/>
    <x v="3"/>
    <x v="6"/>
    <x v="112"/>
    <x v="0"/>
    <x v="5"/>
    <x v="0"/>
    <x v="56"/>
    <n v="1"/>
    <x v="0"/>
    <x v="0"/>
    <x v="0"/>
    <x v="1"/>
    <x v="0"/>
  </r>
  <r>
    <x v="0"/>
    <x v="0"/>
    <x v="4"/>
    <x v="10"/>
    <x v="0"/>
    <x v="5"/>
    <x v="3"/>
    <x v="6"/>
    <x v="115"/>
    <x v="0"/>
    <x v="5"/>
    <x v="0"/>
    <x v="53"/>
    <n v="1"/>
    <x v="0"/>
    <x v="0"/>
    <x v="0"/>
    <x v="1"/>
    <x v="0"/>
  </r>
  <r>
    <x v="0"/>
    <x v="0"/>
    <x v="4"/>
    <x v="10"/>
    <x v="0"/>
    <x v="5"/>
    <x v="3"/>
    <x v="8"/>
    <x v="112"/>
    <x v="0"/>
    <x v="5"/>
    <x v="0"/>
    <x v="56"/>
    <n v="1"/>
    <x v="0"/>
    <x v="0"/>
    <x v="0"/>
    <x v="1"/>
    <x v="0"/>
  </r>
  <r>
    <x v="0"/>
    <x v="0"/>
    <x v="4"/>
    <x v="10"/>
    <x v="0"/>
    <x v="5"/>
    <x v="3"/>
    <x v="8"/>
    <x v="112"/>
    <x v="0"/>
    <x v="5"/>
    <x v="0"/>
    <x v="17"/>
    <n v="1"/>
    <x v="0"/>
    <x v="0"/>
    <x v="0"/>
    <x v="1"/>
    <x v="0"/>
  </r>
  <r>
    <x v="0"/>
    <x v="0"/>
    <x v="4"/>
    <x v="10"/>
    <x v="0"/>
    <x v="5"/>
    <x v="3"/>
    <x v="8"/>
    <x v="110"/>
    <x v="0"/>
    <x v="5"/>
    <x v="0"/>
    <x v="55"/>
    <n v="1"/>
    <x v="0"/>
    <x v="0"/>
    <x v="0"/>
    <x v="1"/>
    <x v="0"/>
  </r>
  <r>
    <x v="0"/>
    <x v="0"/>
    <x v="4"/>
    <x v="10"/>
    <x v="0"/>
    <x v="5"/>
    <x v="3"/>
    <x v="1"/>
    <x v="112"/>
    <x v="0"/>
    <x v="3"/>
    <x v="0"/>
    <x v="37"/>
    <n v="1"/>
    <x v="0"/>
    <x v="0"/>
    <x v="0"/>
    <x v="1"/>
    <x v="0"/>
  </r>
  <r>
    <x v="0"/>
    <x v="0"/>
    <x v="4"/>
    <x v="10"/>
    <x v="0"/>
    <x v="5"/>
    <x v="3"/>
    <x v="1"/>
    <x v="112"/>
    <x v="0"/>
    <x v="5"/>
    <x v="0"/>
    <x v="56"/>
    <n v="1"/>
    <x v="0"/>
    <x v="0"/>
    <x v="0"/>
    <x v="1"/>
    <x v="0"/>
  </r>
  <r>
    <x v="0"/>
    <x v="0"/>
    <x v="4"/>
    <x v="10"/>
    <x v="0"/>
    <x v="5"/>
    <x v="3"/>
    <x v="1"/>
    <x v="43"/>
    <x v="0"/>
    <x v="5"/>
    <x v="1"/>
    <x v="17"/>
    <n v="1"/>
    <x v="0"/>
    <x v="0"/>
    <x v="1"/>
    <x v="1"/>
    <x v="0"/>
  </r>
  <r>
    <x v="0"/>
    <x v="0"/>
    <x v="4"/>
    <x v="10"/>
    <x v="0"/>
    <x v="5"/>
    <x v="3"/>
    <x v="2"/>
    <x v="112"/>
    <x v="0"/>
    <x v="5"/>
    <x v="0"/>
    <x v="56"/>
    <n v="1"/>
    <x v="0"/>
    <x v="0"/>
    <x v="0"/>
    <x v="1"/>
    <x v="0"/>
  </r>
  <r>
    <x v="0"/>
    <x v="0"/>
    <x v="4"/>
    <x v="10"/>
    <x v="0"/>
    <x v="5"/>
    <x v="3"/>
    <x v="0"/>
    <x v="109"/>
    <x v="0"/>
    <x v="5"/>
    <x v="0"/>
    <x v="55"/>
    <n v="1"/>
    <x v="0"/>
    <x v="0"/>
    <x v="0"/>
    <x v="1"/>
    <x v="0"/>
  </r>
  <r>
    <x v="0"/>
    <x v="0"/>
    <x v="4"/>
    <x v="10"/>
    <x v="0"/>
    <x v="6"/>
    <x v="3"/>
    <x v="5"/>
    <x v="109"/>
    <x v="0"/>
    <x v="5"/>
    <x v="0"/>
    <x v="55"/>
    <n v="1"/>
    <x v="0"/>
    <x v="0"/>
    <x v="0"/>
    <x v="1"/>
    <x v="0"/>
  </r>
  <r>
    <x v="0"/>
    <x v="0"/>
    <x v="4"/>
    <x v="10"/>
    <x v="1"/>
    <x v="1"/>
    <x v="1"/>
    <x v="2"/>
    <x v="108"/>
    <x v="0"/>
    <x v="5"/>
    <x v="0"/>
    <x v="56"/>
    <n v="1"/>
    <x v="1"/>
    <x v="0"/>
    <x v="0"/>
    <x v="1"/>
    <x v="0"/>
  </r>
  <r>
    <x v="0"/>
    <x v="0"/>
    <x v="4"/>
    <x v="10"/>
    <x v="1"/>
    <x v="1"/>
    <x v="1"/>
    <x v="2"/>
    <x v="108"/>
    <x v="0"/>
    <x v="5"/>
    <x v="0"/>
    <x v="56"/>
    <n v="1"/>
    <x v="1"/>
    <x v="0"/>
    <x v="0"/>
    <x v="1"/>
    <x v="0"/>
  </r>
  <r>
    <x v="0"/>
    <x v="0"/>
    <x v="4"/>
    <x v="10"/>
    <x v="1"/>
    <x v="1"/>
    <x v="1"/>
    <x v="2"/>
    <x v="110"/>
    <x v="0"/>
    <x v="5"/>
    <x v="0"/>
    <x v="55"/>
    <n v="2"/>
    <x v="0"/>
    <x v="0"/>
    <x v="0"/>
    <x v="1"/>
    <x v="0"/>
  </r>
  <r>
    <x v="0"/>
    <x v="0"/>
    <x v="4"/>
    <x v="10"/>
    <x v="1"/>
    <x v="1"/>
    <x v="1"/>
    <x v="3"/>
    <x v="43"/>
    <x v="0"/>
    <x v="5"/>
    <x v="0"/>
    <x v="32"/>
    <n v="1"/>
    <x v="0"/>
    <x v="0"/>
    <x v="1"/>
    <x v="1"/>
    <x v="0"/>
  </r>
  <r>
    <x v="0"/>
    <x v="0"/>
    <x v="4"/>
    <x v="10"/>
    <x v="1"/>
    <x v="1"/>
    <x v="1"/>
    <x v="3"/>
    <x v="43"/>
    <x v="0"/>
    <x v="5"/>
    <x v="0"/>
    <x v="32"/>
    <n v="3"/>
    <x v="0"/>
    <x v="0"/>
    <x v="0"/>
    <x v="1"/>
    <x v="0"/>
  </r>
  <r>
    <x v="0"/>
    <x v="0"/>
    <x v="4"/>
    <x v="10"/>
    <x v="1"/>
    <x v="1"/>
    <x v="1"/>
    <x v="0"/>
    <x v="43"/>
    <x v="0"/>
    <x v="5"/>
    <x v="0"/>
    <x v="32"/>
    <n v="1"/>
    <x v="0"/>
    <x v="0"/>
    <x v="0"/>
    <x v="1"/>
    <x v="0"/>
  </r>
  <r>
    <x v="0"/>
    <x v="0"/>
    <x v="4"/>
    <x v="10"/>
    <x v="1"/>
    <x v="1"/>
    <x v="1"/>
    <x v="4"/>
    <x v="95"/>
    <x v="0"/>
    <x v="5"/>
    <x v="0"/>
    <x v="53"/>
    <n v="1"/>
    <x v="0"/>
    <x v="1"/>
    <x v="0"/>
    <x v="1"/>
    <x v="0"/>
  </r>
  <r>
    <x v="0"/>
    <x v="0"/>
    <x v="4"/>
    <x v="10"/>
    <x v="1"/>
    <x v="1"/>
    <x v="1"/>
    <x v="4"/>
    <x v="95"/>
    <x v="0"/>
    <x v="5"/>
    <x v="0"/>
    <x v="59"/>
    <n v="1"/>
    <x v="0"/>
    <x v="1"/>
    <x v="0"/>
    <x v="1"/>
    <x v="0"/>
  </r>
  <r>
    <x v="0"/>
    <x v="0"/>
    <x v="4"/>
    <x v="10"/>
    <x v="1"/>
    <x v="2"/>
    <x v="1"/>
    <x v="8"/>
    <x v="108"/>
    <x v="0"/>
    <x v="5"/>
    <x v="0"/>
    <x v="56"/>
    <n v="1"/>
    <x v="1"/>
    <x v="0"/>
    <x v="0"/>
    <x v="1"/>
    <x v="0"/>
  </r>
  <r>
    <x v="0"/>
    <x v="0"/>
    <x v="4"/>
    <x v="10"/>
    <x v="1"/>
    <x v="2"/>
    <x v="1"/>
    <x v="1"/>
    <x v="117"/>
    <x v="0"/>
    <x v="5"/>
    <x v="0"/>
    <x v="53"/>
    <n v="1"/>
    <x v="0"/>
    <x v="1"/>
    <x v="0"/>
    <x v="0"/>
    <x v="0"/>
  </r>
  <r>
    <x v="0"/>
    <x v="0"/>
    <x v="4"/>
    <x v="10"/>
    <x v="1"/>
    <x v="2"/>
    <x v="1"/>
    <x v="1"/>
    <x v="118"/>
    <x v="0"/>
    <x v="5"/>
    <x v="0"/>
    <x v="53"/>
    <n v="1"/>
    <x v="0"/>
    <x v="0"/>
    <x v="0"/>
    <x v="0"/>
    <x v="0"/>
  </r>
  <r>
    <x v="0"/>
    <x v="0"/>
    <x v="4"/>
    <x v="10"/>
    <x v="1"/>
    <x v="2"/>
    <x v="1"/>
    <x v="7"/>
    <x v="43"/>
    <x v="0"/>
    <x v="5"/>
    <x v="0"/>
    <x v="32"/>
    <n v="1"/>
    <x v="0"/>
    <x v="0"/>
    <x v="0"/>
    <x v="1"/>
    <x v="0"/>
  </r>
  <r>
    <x v="0"/>
    <x v="0"/>
    <x v="4"/>
    <x v="10"/>
    <x v="1"/>
    <x v="2"/>
    <x v="1"/>
    <x v="2"/>
    <x v="43"/>
    <x v="0"/>
    <x v="5"/>
    <x v="0"/>
    <x v="32"/>
    <n v="1"/>
    <x v="0"/>
    <x v="0"/>
    <x v="0"/>
    <x v="1"/>
    <x v="0"/>
  </r>
  <r>
    <x v="0"/>
    <x v="0"/>
    <x v="4"/>
    <x v="10"/>
    <x v="1"/>
    <x v="2"/>
    <x v="1"/>
    <x v="4"/>
    <x v="110"/>
    <x v="0"/>
    <x v="5"/>
    <x v="0"/>
    <x v="55"/>
    <n v="1"/>
    <x v="0"/>
    <x v="0"/>
    <x v="0"/>
    <x v="1"/>
    <x v="0"/>
  </r>
  <r>
    <x v="0"/>
    <x v="0"/>
    <x v="4"/>
    <x v="10"/>
    <x v="1"/>
    <x v="2"/>
    <x v="1"/>
    <x v="4"/>
    <x v="43"/>
    <x v="0"/>
    <x v="5"/>
    <x v="0"/>
    <x v="32"/>
    <n v="1"/>
    <x v="0"/>
    <x v="0"/>
    <x v="0"/>
    <x v="1"/>
    <x v="0"/>
  </r>
  <r>
    <x v="0"/>
    <x v="0"/>
    <x v="4"/>
    <x v="10"/>
    <x v="1"/>
    <x v="2"/>
    <x v="1"/>
    <x v="5"/>
    <x v="111"/>
    <x v="0"/>
    <x v="5"/>
    <x v="1"/>
    <x v="16"/>
    <n v="1"/>
    <x v="0"/>
    <x v="0"/>
    <x v="0"/>
    <x v="1"/>
    <x v="0"/>
  </r>
  <r>
    <x v="0"/>
    <x v="0"/>
    <x v="4"/>
    <x v="10"/>
    <x v="1"/>
    <x v="3"/>
    <x v="2"/>
    <x v="9"/>
    <x v="43"/>
    <x v="0"/>
    <x v="5"/>
    <x v="0"/>
    <x v="32"/>
    <n v="1"/>
    <x v="0"/>
    <x v="0"/>
    <x v="1"/>
    <x v="1"/>
    <x v="0"/>
  </r>
  <r>
    <x v="0"/>
    <x v="0"/>
    <x v="4"/>
    <x v="10"/>
    <x v="1"/>
    <x v="3"/>
    <x v="2"/>
    <x v="6"/>
    <x v="1"/>
    <x v="0"/>
    <x v="5"/>
    <x v="0"/>
    <x v="16"/>
    <n v="1"/>
    <x v="0"/>
    <x v="0"/>
    <x v="1"/>
    <x v="1"/>
    <x v="0"/>
  </r>
  <r>
    <x v="0"/>
    <x v="0"/>
    <x v="4"/>
    <x v="10"/>
    <x v="1"/>
    <x v="3"/>
    <x v="2"/>
    <x v="8"/>
    <x v="111"/>
    <x v="0"/>
    <x v="5"/>
    <x v="1"/>
    <x v="16"/>
    <n v="1"/>
    <x v="0"/>
    <x v="0"/>
    <x v="0"/>
    <x v="1"/>
    <x v="0"/>
  </r>
  <r>
    <x v="0"/>
    <x v="0"/>
    <x v="4"/>
    <x v="10"/>
    <x v="1"/>
    <x v="3"/>
    <x v="2"/>
    <x v="1"/>
    <x v="43"/>
    <x v="0"/>
    <x v="5"/>
    <x v="0"/>
    <x v="32"/>
    <n v="1"/>
    <x v="0"/>
    <x v="0"/>
    <x v="0"/>
    <x v="1"/>
    <x v="0"/>
  </r>
  <r>
    <x v="0"/>
    <x v="0"/>
    <x v="4"/>
    <x v="10"/>
    <x v="1"/>
    <x v="3"/>
    <x v="2"/>
    <x v="2"/>
    <x v="108"/>
    <x v="0"/>
    <x v="5"/>
    <x v="0"/>
    <x v="56"/>
    <n v="1"/>
    <x v="1"/>
    <x v="0"/>
    <x v="0"/>
    <x v="1"/>
    <x v="0"/>
  </r>
  <r>
    <x v="0"/>
    <x v="0"/>
    <x v="4"/>
    <x v="10"/>
    <x v="1"/>
    <x v="3"/>
    <x v="2"/>
    <x v="3"/>
    <x v="108"/>
    <x v="0"/>
    <x v="5"/>
    <x v="0"/>
    <x v="56"/>
    <n v="1"/>
    <x v="1"/>
    <x v="0"/>
    <x v="0"/>
    <x v="1"/>
    <x v="0"/>
  </r>
  <r>
    <x v="0"/>
    <x v="0"/>
    <x v="4"/>
    <x v="10"/>
    <x v="1"/>
    <x v="3"/>
    <x v="2"/>
    <x v="0"/>
    <x v="109"/>
    <x v="0"/>
    <x v="5"/>
    <x v="0"/>
    <x v="55"/>
    <n v="1"/>
    <x v="0"/>
    <x v="0"/>
    <x v="0"/>
    <x v="1"/>
    <x v="0"/>
  </r>
  <r>
    <x v="0"/>
    <x v="0"/>
    <x v="4"/>
    <x v="10"/>
    <x v="1"/>
    <x v="4"/>
    <x v="2"/>
    <x v="8"/>
    <x v="108"/>
    <x v="0"/>
    <x v="5"/>
    <x v="0"/>
    <x v="56"/>
    <n v="1"/>
    <x v="1"/>
    <x v="0"/>
    <x v="0"/>
    <x v="1"/>
    <x v="0"/>
  </r>
  <r>
    <x v="0"/>
    <x v="0"/>
    <x v="4"/>
    <x v="10"/>
    <x v="1"/>
    <x v="4"/>
    <x v="2"/>
    <x v="8"/>
    <x v="108"/>
    <x v="0"/>
    <x v="5"/>
    <x v="0"/>
    <x v="56"/>
    <n v="1"/>
    <x v="1"/>
    <x v="0"/>
    <x v="0"/>
    <x v="1"/>
    <x v="0"/>
  </r>
  <r>
    <x v="0"/>
    <x v="0"/>
    <x v="4"/>
    <x v="10"/>
    <x v="1"/>
    <x v="4"/>
    <x v="2"/>
    <x v="7"/>
    <x v="43"/>
    <x v="0"/>
    <x v="5"/>
    <x v="0"/>
    <x v="32"/>
    <n v="1"/>
    <x v="0"/>
    <x v="0"/>
    <x v="0"/>
    <x v="1"/>
    <x v="0"/>
  </r>
  <r>
    <x v="0"/>
    <x v="0"/>
    <x v="4"/>
    <x v="10"/>
    <x v="1"/>
    <x v="4"/>
    <x v="2"/>
    <x v="7"/>
    <x v="117"/>
    <x v="0"/>
    <x v="5"/>
    <x v="0"/>
    <x v="58"/>
    <n v="1"/>
    <x v="0"/>
    <x v="1"/>
    <x v="0"/>
    <x v="0"/>
    <x v="0"/>
  </r>
  <r>
    <x v="0"/>
    <x v="0"/>
    <x v="4"/>
    <x v="10"/>
    <x v="1"/>
    <x v="4"/>
    <x v="2"/>
    <x v="7"/>
    <x v="118"/>
    <x v="0"/>
    <x v="5"/>
    <x v="0"/>
    <x v="58"/>
    <n v="1"/>
    <x v="0"/>
    <x v="0"/>
    <x v="0"/>
    <x v="0"/>
    <x v="0"/>
  </r>
  <r>
    <x v="0"/>
    <x v="0"/>
    <x v="4"/>
    <x v="10"/>
    <x v="1"/>
    <x v="4"/>
    <x v="2"/>
    <x v="0"/>
    <x v="43"/>
    <x v="0"/>
    <x v="5"/>
    <x v="0"/>
    <x v="32"/>
    <n v="3"/>
    <x v="0"/>
    <x v="0"/>
    <x v="0"/>
    <x v="1"/>
    <x v="0"/>
  </r>
  <r>
    <x v="0"/>
    <x v="0"/>
    <x v="4"/>
    <x v="10"/>
    <x v="1"/>
    <x v="5"/>
    <x v="3"/>
    <x v="6"/>
    <x v="1"/>
    <x v="0"/>
    <x v="5"/>
    <x v="0"/>
    <x v="16"/>
    <n v="1"/>
    <x v="0"/>
    <x v="0"/>
    <x v="0"/>
    <x v="1"/>
    <x v="0"/>
  </r>
  <r>
    <x v="0"/>
    <x v="0"/>
    <x v="4"/>
    <x v="10"/>
    <x v="1"/>
    <x v="5"/>
    <x v="3"/>
    <x v="8"/>
    <x v="43"/>
    <x v="0"/>
    <x v="5"/>
    <x v="1"/>
    <x v="17"/>
    <n v="1"/>
    <x v="0"/>
    <x v="0"/>
    <x v="1"/>
    <x v="1"/>
    <x v="0"/>
  </r>
  <r>
    <x v="0"/>
    <x v="0"/>
    <x v="4"/>
    <x v="10"/>
    <x v="1"/>
    <x v="5"/>
    <x v="3"/>
    <x v="8"/>
    <x v="1"/>
    <x v="0"/>
    <x v="5"/>
    <x v="0"/>
    <x v="16"/>
    <n v="1"/>
    <x v="0"/>
    <x v="1"/>
    <x v="1"/>
    <x v="1"/>
    <x v="0"/>
  </r>
  <r>
    <x v="0"/>
    <x v="0"/>
    <x v="5"/>
    <x v="11"/>
    <x v="0"/>
    <x v="4"/>
    <x v="2"/>
    <x v="9"/>
    <x v="119"/>
    <x v="0"/>
    <x v="3"/>
    <x v="0"/>
    <x v="29"/>
    <n v="1"/>
    <x v="1"/>
    <x v="1"/>
    <x v="0"/>
    <x v="0"/>
    <x v="0"/>
  </r>
  <r>
    <x v="0"/>
    <x v="0"/>
    <x v="5"/>
    <x v="11"/>
    <x v="0"/>
    <x v="4"/>
    <x v="2"/>
    <x v="9"/>
    <x v="119"/>
    <x v="0"/>
    <x v="6"/>
    <x v="0"/>
    <x v="60"/>
    <n v="1"/>
    <x v="1"/>
    <x v="1"/>
    <x v="0"/>
    <x v="0"/>
    <x v="0"/>
  </r>
  <r>
    <x v="0"/>
    <x v="0"/>
    <x v="5"/>
    <x v="11"/>
    <x v="0"/>
    <x v="4"/>
    <x v="2"/>
    <x v="9"/>
    <x v="120"/>
    <x v="0"/>
    <x v="3"/>
    <x v="0"/>
    <x v="29"/>
    <n v="1"/>
    <x v="1"/>
    <x v="0"/>
    <x v="0"/>
    <x v="0"/>
    <x v="0"/>
  </r>
  <r>
    <x v="0"/>
    <x v="0"/>
    <x v="5"/>
    <x v="11"/>
    <x v="0"/>
    <x v="4"/>
    <x v="2"/>
    <x v="9"/>
    <x v="120"/>
    <x v="0"/>
    <x v="6"/>
    <x v="0"/>
    <x v="60"/>
    <n v="1"/>
    <x v="1"/>
    <x v="0"/>
    <x v="0"/>
    <x v="0"/>
    <x v="0"/>
  </r>
  <r>
    <x v="0"/>
    <x v="0"/>
    <x v="5"/>
    <x v="11"/>
    <x v="0"/>
    <x v="4"/>
    <x v="2"/>
    <x v="8"/>
    <x v="119"/>
    <x v="0"/>
    <x v="6"/>
    <x v="0"/>
    <x v="60"/>
    <n v="1"/>
    <x v="1"/>
    <x v="1"/>
    <x v="0"/>
    <x v="0"/>
    <x v="0"/>
  </r>
  <r>
    <x v="0"/>
    <x v="0"/>
    <x v="5"/>
    <x v="11"/>
    <x v="0"/>
    <x v="4"/>
    <x v="2"/>
    <x v="8"/>
    <x v="120"/>
    <x v="0"/>
    <x v="6"/>
    <x v="0"/>
    <x v="60"/>
    <n v="1"/>
    <x v="1"/>
    <x v="0"/>
    <x v="0"/>
    <x v="0"/>
    <x v="0"/>
  </r>
  <r>
    <x v="0"/>
    <x v="0"/>
    <x v="5"/>
    <x v="11"/>
    <x v="0"/>
    <x v="4"/>
    <x v="2"/>
    <x v="1"/>
    <x v="119"/>
    <x v="0"/>
    <x v="3"/>
    <x v="0"/>
    <x v="29"/>
    <n v="1"/>
    <x v="1"/>
    <x v="1"/>
    <x v="0"/>
    <x v="0"/>
    <x v="0"/>
  </r>
  <r>
    <x v="0"/>
    <x v="0"/>
    <x v="5"/>
    <x v="11"/>
    <x v="0"/>
    <x v="4"/>
    <x v="2"/>
    <x v="1"/>
    <x v="120"/>
    <x v="0"/>
    <x v="3"/>
    <x v="0"/>
    <x v="29"/>
    <n v="1"/>
    <x v="1"/>
    <x v="0"/>
    <x v="0"/>
    <x v="0"/>
    <x v="0"/>
  </r>
  <r>
    <x v="0"/>
    <x v="0"/>
    <x v="5"/>
    <x v="11"/>
    <x v="0"/>
    <x v="4"/>
    <x v="2"/>
    <x v="3"/>
    <x v="43"/>
    <x v="0"/>
    <x v="6"/>
    <x v="0"/>
    <x v="38"/>
    <n v="1"/>
    <x v="0"/>
    <x v="0"/>
    <x v="0"/>
    <x v="1"/>
    <x v="0"/>
  </r>
  <r>
    <x v="0"/>
    <x v="0"/>
    <x v="5"/>
    <x v="11"/>
    <x v="0"/>
    <x v="5"/>
    <x v="3"/>
    <x v="8"/>
    <x v="43"/>
    <x v="0"/>
    <x v="3"/>
    <x v="0"/>
    <x v="15"/>
    <n v="1"/>
    <x v="0"/>
    <x v="0"/>
    <x v="1"/>
    <x v="1"/>
    <x v="0"/>
  </r>
  <r>
    <x v="0"/>
    <x v="0"/>
    <x v="5"/>
    <x v="11"/>
    <x v="0"/>
    <x v="5"/>
    <x v="3"/>
    <x v="8"/>
    <x v="43"/>
    <x v="0"/>
    <x v="2"/>
    <x v="0"/>
    <x v="18"/>
    <n v="1"/>
    <x v="0"/>
    <x v="0"/>
    <x v="0"/>
    <x v="1"/>
    <x v="0"/>
  </r>
  <r>
    <x v="0"/>
    <x v="0"/>
    <x v="5"/>
    <x v="11"/>
    <x v="0"/>
    <x v="5"/>
    <x v="3"/>
    <x v="1"/>
    <x v="121"/>
    <x v="0"/>
    <x v="6"/>
    <x v="0"/>
    <x v="30"/>
    <n v="1"/>
    <x v="1"/>
    <x v="1"/>
    <x v="0"/>
    <x v="1"/>
    <x v="0"/>
  </r>
  <r>
    <x v="0"/>
    <x v="0"/>
    <x v="5"/>
    <x v="11"/>
    <x v="0"/>
    <x v="6"/>
    <x v="3"/>
    <x v="8"/>
    <x v="43"/>
    <x v="0"/>
    <x v="6"/>
    <x v="0"/>
    <x v="19"/>
    <n v="1"/>
    <x v="0"/>
    <x v="0"/>
    <x v="0"/>
    <x v="1"/>
    <x v="0"/>
  </r>
  <r>
    <x v="0"/>
    <x v="0"/>
    <x v="5"/>
    <x v="11"/>
    <x v="0"/>
    <x v="6"/>
    <x v="3"/>
    <x v="1"/>
    <x v="43"/>
    <x v="0"/>
    <x v="1"/>
    <x v="0"/>
    <x v="1"/>
    <n v="1"/>
    <x v="0"/>
    <x v="0"/>
    <x v="0"/>
    <x v="1"/>
    <x v="0"/>
  </r>
  <r>
    <x v="0"/>
    <x v="0"/>
    <x v="5"/>
    <x v="11"/>
    <x v="0"/>
    <x v="6"/>
    <x v="3"/>
    <x v="2"/>
    <x v="43"/>
    <x v="0"/>
    <x v="3"/>
    <x v="0"/>
    <x v="26"/>
    <n v="1"/>
    <x v="0"/>
    <x v="0"/>
    <x v="0"/>
    <x v="1"/>
    <x v="0"/>
  </r>
  <r>
    <x v="0"/>
    <x v="0"/>
    <x v="5"/>
    <x v="11"/>
    <x v="0"/>
    <x v="6"/>
    <x v="3"/>
    <x v="2"/>
    <x v="43"/>
    <x v="0"/>
    <x v="1"/>
    <x v="0"/>
    <x v="24"/>
    <n v="1"/>
    <x v="0"/>
    <x v="0"/>
    <x v="1"/>
    <x v="1"/>
    <x v="0"/>
  </r>
  <r>
    <x v="0"/>
    <x v="0"/>
    <x v="5"/>
    <x v="11"/>
    <x v="1"/>
    <x v="4"/>
    <x v="2"/>
    <x v="7"/>
    <x v="121"/>
    <x v="0"/>
    <x v="6"/>
    <x v="1"/>
    <x v="30"/>
    <n v="1"/>
    <x v="1"/>
    <x v="1"/>
    <x v="0"/>
    <x v="1"/>
    <x v="0"/>
  </r>
  <r>
    <x v="0"/>
    <x v="0"/>
    <x v="5"/>
    <x v="11"/>
    <x v="1"/>
    <x v="4"/>
    <x v="2"/>
    <x v="3"/>
    <x v="121"/>
    <x v="0"/>
    <x v="6"/>
    <x v="1"/>
    <x v="30"/>
    <n v="1"/>
    <x v="1"/>
    <x v="0"/>
    <x v="0"/>
    <x v="1"/>
    <x v="0"/>
  </r>
  <r>
    <x v="0"/>
    <x v="0"/>
    <x v="5"/>
    <x v="11"/>
    <x v="1"/>
    <x v="4"/>
    <x v="2"/>
    <x v="3"/>
    <x v="121"/>
    <x v="0"/>
    <x v="6"/>
    <x v="0"/>
    <x v="30"/>
    <n v="1"/>
    <x v="1"/>
    <x v="0"/>
    <x v="0"/>
    <x v="1"/>
    <x v="0"/>
  </r>
  <r>
    <x v="0"/>
    <x v="0"/>
    <x v="5"/>
    <x v="11"/>
    <x v="1"/>
    <x v="5"/>
    <x v="3"/>
    <x v="8"/>
    <x v="43"/>
    <x v="0"/>
    <x v="6"/>
    <x v="0"/>
    <x v="40"/>
    <n v="1"/>
    <x v="0"/>
    <x v="0"/>
    <x v="1"/>
    <x v="1"/>
    <x v="0"/>
  </r>
  <r>
    <x v="0"/>
    <x v="0"/>
    <x v="5"/>
    <x v="11"/>
    <x v="1"/>
    <x v="6"/>
    <x v="3"/>
    <x v="8"/>
    <x v="121"/>
    <x v="0"/>
    <x v="6"/>
    <x v="0"/>
    <x v="30"/>
    <n v="1"/>
    <x v="1"/>
    <x v="0"/>
    <x v="0"/>
    <x v="1"/>
    <x v="0"/>
  </r>
  <r>
    <x v="0"/>
    <x v="0"/>
    <x v="5"/>
    <x v="12"/>
    <x v="0"/>
    <x v="5"/>
    <x v="3"/>
    <x v="5"/>
    <x v="122"/>
    <x v="0"/>
    <x v="6"/>
    <x v="0"/>
    <x v="60"/>
    <n v="1"/>
    <x v="1"/>
    <x v="0"/>
    <x v="0"/>
    <x v="0"/>
    <x v="0"/>
  </r>
  <r>
    <x v="0"/>
    <x v="0"/>
    <x v="5"/>
    <x v="12"/>
    <x v="1"/>
    <x v="5"/>
    <x v="3"/>
    <x v="5"/>
    <x v="122"/>
    <x v="0"/>
    <x v="6"/>
    <x v="0"/>
    <x v="60"/>
    <n v="1"/>
    <x v="1"/>
    <x v="0"/>
    <x v="0"/>
    <x v="0"/>
    <x v="0"/>
  </r>
  <r>
    <x v="0"/>
    <x v="0"/>
    <x v="6"/>
    <x v="13"/>
    <x v="0"/>
    <x v="3"/>
    <x v="2"/>
    <x v="0"/>
    <x v="43"/>
    <x v="0"/>
    <x v="4"/>
    <x v="0"/>
    <x v="61"/>
    <n v="1"/>
    <x v="0"/>
    <x v="0"/>
    <x v="0"/>
    <x v="0"/>
    <x v="0"/>
  </r>
  <r>
    <x v="0"/>
    <x v="0"/>
    <x v="6"/>
    <x v="13"/>
    <x v="0"/>
    <x v="3"/>
    <x v="2"/>
    <x v="4"/>
    <x v="43"/>
    <x v="0"/>
    <x v="4"/>
    <x v="0"/>
    <x v="61"/>
    <n v="1"/>
    <x v="0"/>
    <x v="0"/>
    <x v="0"/>
    <x v="0"/>
    <x v="0"/>
  </r>
  <r>
    <x v="0"/>
    <x v="0"/>
    <x v="6"/>
    <x v="13"/>
    <x v="0"/>
    <x v="4"/>
    <x v="2"/>
    <x v="0"/>
    <x v="43"/>
    <x v="0"/>
    <x v="4"/>
    <x v="1"/>
    <x v="61"/>
    <n v="1"/>
    <x v="0"/>
    <x v="0"/>
    <x v="0"/>
    <x v="1"/>
    <x v="0"/>
  </r>
  <r>
    <x v="0"/>
    <x v="0"/>
    <x v="6"/>
    <x v="13"/>
    <x v="1"/>
    <x v="1"/>
    <x v="1"/>
    <x v="5"/>
    <x v="43"/>
    <x v="0"/>
    <x v="4"/>
    <x v="0"/>
    <x v="61"/>
    <n v="1"/>
    <x v="0"/>
    <x v="0"/>
    <x v="0"/>
    <x v="0"/>
    <x v="0"/>
  </r>
  <r>
    <x v="0"/>
    <x v="0"/>
    <x v="6"/>
    <x v="13"/>
    <x v="1"/>
    <x v="2"/>
    <x v="1"/>
    <x v="3"/>
    <x v="43"/>
    <x v="0"/>
    <x v="4"/>
    <x v="0"/>
    <x v="61"/>
    <n v="1"/>
    <x v="0"/>
    <x v="0"/>
    <x v="0"/>
    <x v="0"/>
    <x v="0"/>
  </r>
  <r>
    <x v="0"/>
    <x v="0"/>
    <x v="6"/>
    <x v="13"/>
    <x v="1"/>
    <x v="3"/>
    <x v="2"/>
    <x v="0"/>
    <x v="43"/>
    <x v="0"/>
    <x v="4"/>
    <x v="0"/>
    <x v="61"/>
    <n v="1"/>
    <x v="0"/>
    <x v="0"/>
    <x v="0"/>
    <x v="0"/>
    <x v="0"/>
  </r>
  <r>
    <x v="0"/>
    <x v="0"/>
    <x v="6"/>
    <x v="13"/>
    <x v="1"/>
    <x v="3"/>
    <x v="2"/>
    <x v="4"/>
    <x v="43"/>
    <x v="0"/>
    <x v="4"/>
    <x v="0"/>
    <x v="61"/>
    <n v="1"/>
    <x v="0"/>
    <x v="0"/>
    <x v="0"/>
    <x v="0"/>
    <x v="0"/>
  </r>
  <r>
    <x v="0"/>
    <x v="0"/>
    <x v="6"/>
    <x v="13"/>
    <x v="1"/>
    <x v="3"/>
    <x v="2"/>
    <x v="5"/>
    <x v="43"/>
    <x v="0"/>
    <x v="4"/>
    <x v="1"/>
    <x v="61"/>
    <n v="1"/>
    <x v="0"/>
    <x v="0"/>
    <x v="0"/>
    <x v="1"/>
    <x v="0"/>
  </r>
  <r>
    <x v="0"/>
    <x v="0"/>
    <x v="6"/>
    <x v="13"/>
    <x v="1"/>
    <x v="4"/>
    <x v="2"/>
    <x v="2"/>
    <x v="43"/>
    <x v="0"/>
    <x v="4"/>
    <x v="0"/>
    <x v="61"/>
    <n v="1"/>
    <x v="0"/>
    <x v="0"/>
    <x v="0"/>
    <x v="0"/>
    <x v="0"/>
  </r>
  <r>
    <x v="0"/>
    <x v="0"/>
    <x v="6"/>
    <x v="13"/>
    <x v="1"/>
    <x v="4"/>
    <x v="2"/>
    <x v="0"/>
    <x v="43"/>
    <x v="0"/>
    <x v="4"/>
    <x v="0"/>
    <x v="61"/>
    <n v="1"/>
    <x v="0"/>
    <x v="0"/>
    <x v="0"/>
    <x v="0"/>
    <x v="0"/>
  </r>
  <r>
    <x v="0"/>
    <x v="0"/>
    <x v="6"/>
    <x v="13"/>
    <x v="1"/>
    <x v="4"/>
    <x v="2"/>
    <x v="4"/>
    <x v="43"/>
    <x v="0"/>
    <x v="4"/>
    <x v="1"/>
    <x v="61"/>
    <n v="1"/>
    <x v="0"/>
    <x v="0"/>
    <x v="0"/>
    <x v="1"/>
    <x v="0"/>
  </r>
  <r>
    <x v="0"/>
    <x v="0"/>
    <x v="6"/>
    <x v="13"/>
    <x v="1"/>
    <x v="5"/>
    <x v="3"/>
    <x v="8"/>
    <x v="43"/>
    <x v="0"/>
    <x v="4"/>
    <x v="0"/>
    <x v="61"/>
    <n v="1"/>
    <x v="0"/>
    <x v="0"/>
    <x v="1"/>
    <x v="0"/>
    <x v="0"/>
  </r>
  <r>
    <x v="0"/>
    <x v="0"/>
    <x v="6"/>
    <x v="13"/>
    <x v="1"/>
    <x v="5"/>
    <x v="3"/>
    <x v="4"/>
    <x v="43"/>
    <x v="0"/>
    <x v="4"/>
    <x v="0"/>
    <x v="61"/>
    <n v="1"/>
    <x v="0"/>
    <x v="0"/>
    <x v="1"/>
    <x v="0"/>
    <x v="0"/>
  </r>
  <r>
    <x v="0"/>
    <x v="0"/>
    <x v="6"/>
    <x v="13"/>
    <x v="1"/>
    <x v="5"/>
    <x v="3"/>
    <x v="5"/>
    <x v="43"/>
    <x v="0"/>
    <x v="4"/>
    <x v="0"/>
    <x v="61"/>
    <n v="1"/>
    <x v="0"/>
    <x v="0"/>
    <x v="0"/>
    <x v="0"/>
    <x v="0"/>
  </r>
  <r>
    <x v="0"/>
    <x v="0"/>
    <x v="6"/>
    <x v="13"/>
    <x v="1"/>
    <x v="6"/>
    <x v="3"/>
    <x v="6"/>
    <x v="43"/>
    <x v="0"/>
    <x v="4"/>
    <x v="0"/>
    <x v="61"/>
    <n v="1"/>
    <x v="0"/>
    <x v="0"/>
    <x v="1"/>
    <x v="0"/>
    <x v="0"/>
  </r>
  <r>
    <x v="0"/>
    <x v="0"/>
    <x v="6"/>
    <x v="14"/>
    <x v="0"/>
    <x v="1"/>
    <x v="1"/>
    <x v="2"/>
    <x v="123"/>
    <x v="0"/>
    <x v="4"/>
    <x v="0"/>
    <x v="62"/>
    <n v="1"/>
    <x v="0"/>
    <x v="0"/>
    <x v="0"/>
    <x v="0"/>
    <x v="0"/>
  </r>
  <r>
    <x v="0"/>
    <x v="0"/>
    <x v="6"/>
    <x v="14"/>
    <x v="0"/>
    <x v="1"/>
    <x v="1"/>
    <x v="3"/>
    <x v="123"/>
    <x v="0"/>
    <x v="4"/>
    <x v="0"/>
    <x v="62"/>
    <n v="2"/>
    <x v="0"/>
    <x v="0"/>
    <x v="0"/>
    <x v="0"/>
    <x v="0"/>
  </r>
  <r>
    <x v="0"/>
    <x v="0"/>
    <x v="6"/>
    <x v="14"/>
    <x v="0"/>
    <x v="1"/>
    <x v="1"/>
    <x v="0"/>
    <x v="124"/>
    <x v="0"/>
    <x v="4"/>
    <x v="0"/>
    <x v="62"/>
    <n v="1"/>
    <x v="0"/>
    <x v="1"/>
    <x v="0"/>
    <x v="0"/>
    <x v="0"/>
  </r>
  <r>
    <x v="0"/>
    <x v="0"/>
    <x v="6"/>
    <x v="14"/>
    <x v="0"/>
    <x v="1"/>
    <x v="1"/>
    <x v="0"/>
    <x v="123"/>
    <x v="0"/>
    <x v="4"/>
    <x v="0"/>
    <x v="62"/>
    <n v="2"/>
    <x v="0"/>
    <x v="0"/>
    <x v="0"/>
    <x v="0"/>
    <x v="0"/>
  </r>
  <r>
    <x v="0"/>
    <x v="0"/>
    <x v="6"/>
    <x v="14"/>
    <x v="0"/>
    <x v="1"/>
    <x v="1"/>
    <x v="0"/>
    <x v="125"/>
    <x v="0"/>
    <x v="4"/>
    <x v="0"/>
    <x v="62"/>
    <n v="1"/>
    <x v="0"/>
    <x v="1"/>
    <x v="0"/>
    <x v="0"/>
    <x v="0"/>
  </r>
  <r>
    <x v="0"/>
    <x v="0"/>
    <x v="6"/>
    <x v="14"/>
    <x v="0"/>
    <x v="4"/>
    <x v="2"/>
    <x v="8"/>
    <x v="124"/>
    <x v="0"/>
    <x v="4"/>
    <x v="0"/>
    <x v="62"/>
    <n v="1"/>
    <x v="0"/>
    <x v="1"/>
    <x v="0"/>
    <x v="0"/>
    <x v="0"/>
  </r>
  <r>
    <x v="0"/>
    <x v="0"/>
    <x v="6"/>
    <x v="14"/>
    <x v="0"/>
    <x v="4"/>
    <x v="2"/>
    <x v="8"/>
    <x v="125"/>
    <x v="0"/>
    <x v="4"/>
    <x v="0"/>
    <x v="62"/>
    <n v="1"/>
    <x v="0"/>
    <x v="0"/>
    <x v="0"/>
    <x v="0"/>
    <x v="0"/>
  </r>
  <r>
    <x v="0"/>
    <x v="0"/>
    <x v="6"/>
    <x v="14"/>
    <x v="0"/>
    <x v="4"/>
    <x v="2"/>
    <x v="1"/>
    <x v="126"/>
    <x v="0"/>
    <x v="4"/>
    <x v="0"/>
    <x v="62"/>
    <n v="1"/>
    <x v="0"/>
    <x v="1"/>
    <x v="0"/>
    <x v="0"/>
    <x v="0"/>
  </r>
  <r>
    <x v="0"/>
    <x v="0"/>
    <x v="6"/>
    <x v="14"/>
    <x v="0"/>
    <x v="4"/>
    <x v="2"/>
    <x v="1"/>
    <x v="124"/>
    <x v="0"/>
    <x v="4"/>
    <x v="0"/>
    <x v="62"/>
    <n v="1"/>
    <x v="0"/>
    <x v="1"/>
    <x v="0"/>
    <x v="0"/>
    <x v="0"/>
  </r>
  <r>
    <x v="0"/>
    <x v="0"/>
    <x v="6"/>
    <x v="14"/>
    <x v="0"/>
    <x v="4"/>
    <x v="2"/>
    <x v="1"/>
    <x v="123"/>
    <x v="0"/>
    <x v="4"/>
    <x v="0"/>
    <x v="62"/>
    <n v="1"/>
    <x v="0"/>
    <x v="1"/>
    <x v="0"/>
    <x v="0"/>
    <x v="0"/>
  </r>
  <r>
    <x v="0"/>
    <x v="0"/>
    <x v="6"/>
    <x v="14"/>
    <x v="0"/>
    <x v="4"/>
    <x v="2"/>
    <x v="1"/>
    <x v="125"/>
    <x v="0"/>
    <x v="4"/>
    <x v="0"/>
    <x v="62"/>
    <n v="1"/>
    <x v="0"/>
    <x v="1"/>
    <x v="0"/>
    <x v="0"/>
    <x v="0"/>
  </r>
  <r>
    <x v="0"/>
    <x v="0"/>
    <x v="6"/>
    <x v="14"/>
    <x v="0"/>
    <x v="4"/>
    <x v="2"/>
    <x v="7"/>
    <x v="124"/>
    <x v="0"/>
    <x v="4"/>
    <x v="0"/>
    <x v="62"/>
    <n v="1"/>
    <x v="0"/>
    <x v="1"/>
    <x v="0"/>
    <x v="0"/>
    <x v="0"/>
  </r>
  <r>
    <x v="0"/>
    <x v="0"/>
    <x v="6"/>
    <x v="14"/>
    <x v="0"/>
    <x v="4"/>
    <x v="2"/>
    <x v="7"/>
    <x v="123"/>
    <x v="0"/>
    <x v="4"/>
    <x v="0"/>
    <x v="62"/>
    <n v="1"/>
    <x v="0"/>
    <x v="1"/>
    <x v="0"/>
    <x v="0"/>
    <x v="0"/>
  </r>
  <r>
    <x v="0"/>
    <x v="0"/>
    <x v="6"/>
    <x v="14"/>
    <x v="0"/>
    <x v="4"/>
    <x v="2"/>
    <x v="7"/>
    <x v="127"/>
    <x v="0"/>
    <x v="4"/>
    <x v="0"/>
    <x v="62"/>
    <n v="1"/>
    <x v="1"/>
    <x v="1"/>
    <x v="0"/>
    <x v="1"/>
    <x v="0"/>
  </r>
  <r>
    <x v="0"/>
    <x v="0"/>
    <x v="6"/>
    <x v="14"/>
    <x v="0"/>
    <x v="4"/>
    <x v="2"/>
    <x v="7"/>
    <x v="125"/>
    <x v="0"/>
    <x v="4"/>
    <x v="0"/>
    <x v="62"/>
    <n v="1"/>
    <x v="0"/>
    <x v="1"/>
    <x v="0"/>
    <x v="0"/>
    <x v="0"/>
  </r>
  <r>
    <x v="0"/>
    <x v="0"/>
    <x v="6"/>
    <x v="14"/>
    <x v="0"/>
    <x v="4"/>
    <x v="2"/>
    <x v="5"/>
    <x v="123"/>
    <x v="0"/>
    <x v="4"/>
    <x v="0"/>
    <x v="62"/>
    <n v="1"/>
    <x v="0"/>
    <x v="0"/>
    <x v="0"/>
    <x v="0"/>
    <x v="0"/>
  </r>
  <r>
    <x v="0"/>
    <x v="0"/>
    <x v="6"/>
    <x v="14"/>
    <x v="0"/>
    <x v="5"/>
    <x v="3"/>
    <x v="9"/>
    <x v="125"/>
    <x v="0"/>
    <x v="4"/>
    <x v="0"/>
    <x v="62"/>
    <n v="1"/>
    <x v="0"/>
    <x v="0"/>
    <x v="0"/>
    <x v="0"/>
    <x v="0"/>
  </r>
  <r>
    <x v="0"/>
    <x v="0"/>
    <x v="6"/>
    <x v="14"/>
    <x v="0"/>
    <x v="5"/>
    <x v="3"/>
    <x v="1"/>
    <x v="127"/>
    <x v="0"/>
    <x v="4"/>
    <x v="0"/>
    <x v="10"/>
    <n v="1"/>
    <x v="1"/>
    <x v="0"/>
    <x v="0"/>
    <x v="1"/>
    <x v="0"/>
  </r>
  <r>
    <x v="0"/>
    <x v="0"/>
    <x v="6"/>
    <x v="15"/>
    <x v="0"/>
    <x v="1"/>
    <x v="1"/>
    <x v="0"/>
    <x v="128"/>
    <x v="0"/>
    <x v="4"/>
    <x v="0"/>
    <x v="63"/>
    <n v="1"/>
    <x v="0"/>
    <x v="0"/>
    <x v="0"/>
    <x v="0"/>
    <x v="0"/>
  </r>
  <r>
    <x v="0"/>
    <x v="0"/>
    <x v="6"/>
    <x v="15"/>
    <x v="0"/>
    <x v="6"/>
    <x v="3"/>
    <x v="6"/>
    <x v="128"/>
    <x v="0"/>
    <x v="4"/>
    <x v="0"/>
    <x v="63"/>
    <n v="1"/>
    <x v="0"/>
    <x v="0"/>
    <x v="0"/>
    <x v="0"/>
    <x v="0"/>
  </r>
  <r>
    <x v="0"/>
    <x v="0"/>
    <x v="6"/>
    <x v="15"/>
    <x v="1"/>
    <x v="1"/>
    <x v="1"/>
    <x v="2"/>
    <x v="129"/>
    <x v="0"/>
    <x v="4"/>
    <x v="0"/>
    <x v="63"/>
    <n v="1"/>
    <x v="1"/>
    <x v="0"/>
    <x v="0"/>
    <x v="1"/>
    <x v="0"/>
  </r>
  <r>
    <x v="0"/>
    <x v="0"/>
    <x v="6"/>
    <x v="15"/>
    <x v="1"/>
    <x v="1"/>
    <x v="1"/>
    <x v="3"/>
    <x v="129"/>
    <x v="0"/>
    <x v="4"/>
    <x v="0"/>
    <x v="63"/>
    <n v="1"/>
    <x v="1"/>
    <x v="1"/>
    <x v="0"/>
    <x v="1"/>
    <x v="0"/>
  </r>
  <r>
    <x v="0"/>
    <x v="0"/>
    <x v="6"/>
    <x v="15"/>
    <x v="1"/>
    <x v="1"/>
    <x v="1"/>
    <x v="3"/>
    <x v="128"/>
    <x v="0"/>
    <x v="4"/>
    <x v="0"/>
    <x v="63"/>
    <n v="1"/>
    <x v="0"/>
    <x v="0"/>
    <x v="0"/>
    <x v="0"/>
    <x v="0"/>
  </r>
  <r>
    <x v="0"/>
    <x v="0"/>
    <x v="6"/>
    <x v="15"/>
    <x v="1"/>
    <x v="1"/>
    <x v="1"/>
    <x v="4"/>
    <x v="129"/>
    <x v="0"/>
    <x v="4"/>
    <x v="0"/>
    <x v="63"/>
    <n v="1"/>
    <x v="1"/>
    <x v="1"/>
    <x v="0"/>
    <x v="1"/>
    <x v="0"/>
  </r>
  <r>
    <x v="0"/>
    <x v="0"/>
    <x v="6"/>
    <x v="15"/>
    <x v="1"/>
    <x v="3"/>
    <x v="2"/>
    <x v="7"/>
    <x v="129"/>
    <x v="0"/>
    <x v="4"/>
    <x v="0"/>
    <x v="63"/>
    <n v="1"/>
    <x v="1"/>
    <x v="1"/>
    <x v="0"/>
    <x v="1"/>
    <x v="0"/>
  </r>
  <r>
    <x v="0"/>
    <x v="0"/>
    <x v="6"/>
    <x v="15"/>
    <x v="1"/>
    <x v="4"/>
    <x v="2"/>
    <x v="0"/>
    <x v="129"/>
    <x v="0"/>
    <x v="4"/>
    <x v="0"/>
    <x v="63"/>
    <n v="1"/>
    <x v="1"/>
    <x v="1"/>
    <x v="1"/>
    <x v="1"/>
    <x v="0"/>
  </r>
  <r>
    <x v="0"/>
    <x v="0"/>
    <x v="7"/>
    <x v="16"/>
    <x v="0"/>
    <x v="1"/>
    <x v="1"/>
    <x v="6"/>
    <x v="130"/>
    <x v="0"/>
    <x v="6"/>
    <x v="0"/>
    <x v="13"/>
    <n v="1"/>
    <x v="1"/>
    <x v="0"/>
    <x v="0"/>
    <x v="1"/>
    <x v="0"/>
  </r>
  <r>
    <x v="0"/>
    <x v="0"/>
    <x v="7"/>
    <x v="16"/>
    <x v="0"/>
    <x v="1"/>
    <x v="1"/>
    <x v="8"/>
    <x v="131"/>
    <x v="0"/>
    <x v="6"/>
    <x v="0"/>
    <x v="13"/>
    <n v="1"/>
    <x v="0"/>
    <x v="0"/>
    <x v="0"/>
    <x v="0"/>
    <x v="0"/>
  </r>
  <r>
    <x v="0"/>
    <x v="0"/>
    <x v="7"/>
    <x v="16"/>
    <x v="0"/>
    <x v="1"/>
    <x v="1"/>
    <x v="8"/>
    <x v="130"/>
    <x v="0"/>
    <x v="6"/>
    <x v="0"/>
    <x v="13"/>
    <n v="2"/>
    <x v="1"/>
    <x v="0"/>
    <x v="0"/>
    <x v="1"/>
    <x v="0"/>
  </r>
  <r>
    <x v="0"/>
    <x v="0"/>
    <x v="7"/>
    <x v="16"/>
    <x v="0"/>
    <x v="1"/>
    <x v="1"/>
    <x v="1"/>
    <x v="132"/>
    <x v="0"/>
    <x v="6"/>
    <x v="0"/>
    <x v="13"/>
    <n v="2"/>
    <x v="0"/>
    <x v="0"/>
    <x v="0"/>
    <x v="0"/>
    <x v="0"/>
  </r>
  <r>
    <x v="0"/>
    <x v="0"/>
    <x v="7"/>
    <x v="16"/>
    <x v="0"/>
    <x v="1"/>
    <x v="1"/>
    <x v="1"/>
    <x v="130"/>
    <x v="0"/>
    <x v="6"/>
    <x v="0"/>
    <x v="13"/>
    <n v="2"/>
    <x v="1"/>
    <x v="0"/>
    <x v="0"/>
    <x v="1"/>
    <x v="0"/>
  </r>
  <r>
    <x v="0"/>
    <x v="0"/>
    <x v="7"/>
    <x v="16"/>
    <x v="0"/>
    <x v="1"/>
    <x v="1"/>
    <x v="7"/>
    <x v="130"/>
    <x v="0"/>
    <x v="6"/>
    <x v="0"/>
    <x v="13"/>
    <n v="1"/>
    <x v="1"/>
    <x v="0"/>
    <x v="0"/>
    <x v="1"/>
    <x v="0"/>
  </r>
  <r>
    <x v="0"/>
    <x v="0"/>
    <x v="7"/>
    <x v="16"/>
    <x v="0"/>
    <x v="1"/>
    <x v="1"/>
    <x v="2"/>
    <x v="132"/>
    <x v="0"/>
    <x v="6"/>
    <x v="0"/>
    <x v="13"/>
    <n v="1"/>
    <x v="0"/>
    <x v="0"/>
    <x v="0"/>
    <x v="0"/>
    <x v="0"/>
  </r>
  <r>
    <x v="0"/>
    <x v="0"/>
    <x v="7"/>
    <x v="16"/>
    <x v="0"/>
    <x v="1"/>
    <x v="1"/>
    <x v="3"/>
    <x v="131"/>
    <x v="0"/>
    <x v="6"/>
    <x v="0"/>
    <x v="13"/>
    <n v="2"/>
    <x v="0"/>
    <x v="0"/>
    <x v="0"/>
    <x v="0"/>
    <x v="0"/>
  </r>
  <r>
    <x v="0"/>
    <x v="0"/>
    <x v="7"/>
    <x v="16"/>
    <x v="0"/>
    <x v="1"/>
    <x v="1"/>
    <x v="0"/>
    <x v="130"/>
    <x v="0"/>
    <x v="6"/>
    <x v="0"/>
    <x v="13"/>
    <n v="2"/>
    <x v="1"/>
    <x v="0"/>
    <x v="0"/>
    <x v="1"/>
    <x v="0"/>
  </r>
  <r>
    <x v="0"/>
    <x v="0"/>
    <x v="7"/>
    <x v="16"/>
    <x v="0"/>
    <x v="1"/>
    <x v="1"/>
    <x v="4"/>
    <x v="130"/>
    <x v="0"/>
    <x v="6"/>
    <x v="0"/>
    <x v="13"/>
    <n v="1"/>
    <x v="1"/>
    <x v="0"/>
    <x v="0"/>
    <x v="1"/>
    <x v="0"/>
  </r>
  <r>
    <x v="0"/>
    <x v="0"/>
    <x v="7"/>
    <x v="16"/>
    <x v="0"/>
    <x v="2"/>
    <x v="1"/>
    <x v="8"/>
    <x v="131"/>
    <x v="0"/>
    <x v="6"/>
    <x v="0"/>
    <x v="13"/>
    <n v="1"/>
    <x v="0"/>
    <x v="0"/>
    <x v="0"/>
    <x v="0"/>
    <x v="0"/>
  </r>
  <r>
    <x v="0"/>
    <x v="0"/>
    <x v="7"/>
    <x v="16"/>
    <x v="0"/>
    <x v="2"/>
    <x v="1"/>
    <x v="2"/>
    <x v="130"/>
    <x v="0"/>
    <x v="6"/>
    <x v="0"/>
    <x v="13"/>
    <n v="1"/>
    <x v="1"/>
    <x v="0"/>
    <x v="0"/>
    <x v="1"/>
    <x v="0"/>
  </r>
  <r>
    <x v="0"/>
    <x v="0"/>
    <x v="7"/>
    <x v="16"/>
    <x v="0"/>
    <x v="2"/>
    <x v="1"/>
    <x v="0"/>
    <x v="132"/>
    <x v="0"/>
    <x v="6"/>
    <x v="0"/>
    <x v="13"/>
    <n v="1"/>
    <x v="0"/>
    <x v="0"/>
    <x v="0"/>
    <x v="0"/>
    <x v="0"/>
  </r>
  <r>
    <x v="0"/>
    <x v="0"/>
    <x v="7"/>
    <x v="16"/>
    <x v="0"/>
    <x v="2"/>
    <x v="1"/>
    <x v="0"/>
    <x v="130"/>
    <x v="0"/>
    <x v="6"/>
    <x v="0"/>
    <x v="13"/>
    <n v="1"/>
    <x v="1"/>
    <x v="0"/>
    <x v="0"/>
    <x v="1"/>
    <x v="0"/>
  </r>
  <r>
    <x v="0"/>
    <x v="0"/>
    <x v="7"/>
    <x v="16"/>
    <x v="0"/>
    <x v="3"/>
    <x v="2"/>
    <x v="1"/>
    <x v="130"/>
    <x v="0"/>
    <x v="6"/>
    <x v="1"/>
    <x v="13"/>
    <n v="1"/>
    <x v="1"/>
    <x v="0"/>
    <x v="0"/>
    <x v="1"/>
    <x v="0"/>
  </r>
  <r>
    <x v="0"/>
    <x v="0"/>
    <x v="7"/>
    <x v="16"/>
    <x v="0"/>
    <x v="4"/>
    <x v="2"/>
    <x v="3"/>
    <x v="130"/>
    <x v="0"/>
    <x v="6"/>
    <x v="0"/>
    <x v="13"/>
    <n v="1"/>
    <x v="1"/>
    <x v="0"/>
    <x v="0"/>
    <x v="1"/>
    <x v="0"/>
  </r>
  <r>
    <x v="0"/>
    <x v="0"/>
    <x v="7"/>
    <x v="16"/>
    <x v="0"/>
    <x v="4"/>
    <x v="2"/>
    <x v="4"/>
    <x v="130"/>
    <x v="0"/>
    <x v="6"/>
    <x v="0"/>
    <x v="13"/>
    <n v="1"/>
    <x v="1"/>
    <x v="0"/>
    <x v="0"/>
    <x v="1"/>
    <x v="0"/>
  </r>
  <r>
    <x v="0"/>
    <x v="0"/>
    <x v="7"/>
    <x v="16"/>
    <x v="0"/>
    <x v="5"/>
    <x v="3"/>
    <x v="2"/>
    <x v="132"/>
    <x v="0"/>
    <x v="2"/>
    <x v="0"/>
    <x v="31"/>
    <n v="1"/>
    <x v="0"/>
    <x v="0"/>
    <x v="0"/>
    <x v="0"/>
    <x v="0"/>
  </r>
  <r>
    <x v="0"/>
    <x v="0"/>
    <x v="7"/>
    <x v="16"/>
    <x v="0"/>
    <x v="6"/>
    <x v="3"/>
    <x v="0"/>
    <x v="132"/>
    <x v="0"/>
    <x v="6"/>
    <x v="0"/>
    <x v="13"/>
    <n v="1"/>
    <x v="0"/>
    <x v="0"/>
    <x v="0"/>
    <x v="0"/>
    <x v="0"/>
  </r>
  <r>
    <x v="0"/>
    <x v="0"/>
    <x v="7"/>
    <x v="16"/>
    <x v="1"/>
    <x v="1"/>
    <x v="1"/>
    <x v="8"/>
    <x v="130"/>
    <x v="0"/>
    <x v="6"/>
    <x v="1"/>
    <x v="13"/>
    <n v="1"/>
    <x v="1"/>
    <x v="0"/>
    <x v="0"/>
    <x v="1"/>
    <x v="0"/>
  </r>
  <r>
    <x v="0"/>
    <x v="0"/>
    <x v="7"/>
    <x v="16"/>
    <x v="1"/>
    <x v="1"/>
    <x v="1"/>
    <x v="7"/>
    <x v="130"/>
    <x v="0"/>
    <x v="6"/>
    <x v="0"/>
    <x v="13"/>
    <n v="2"/>
    <x v="1"/>
    <x v="0"/>
    <x v="0"/>
    <x v="1"/>
    <x v="0"/>
  </r>
  <r>
    <x v="0"/>
    <x v="0"/>
    <x v="7"/>
    <x v="16"/>
    <x v="1"/>
    <x v="1"/>
    <x v="1"/>
    <x v="2"/>
    <x v="130"/>
    <x v="0"/>
    <x v="6"/>
    <x v="0"/>
    <x v="13"/>
    <n v="1"/>
    <x v="1"/>
    <x v="0"/>
    <x v="0"/>
    <x v="1"/>
    <x v="0"/>
  </r>
  <r>
    <x v="0"/>
    <x v="0"/>
    <x v="7"/>
    <x v="16"/>
    <x v="1"/>
    <x v="4"/>
    <x v="2"/>
    <x v="3"/>
    <x v="130"/>
    <x v="0"/>
    <x v="6"/>
    <x v="0"/>
    <x v="13"/>
    <n v="1"/>
    <x v="1"/>
    <x v="0"/>
    <x v="0"/>
    <x v="1"/>
    <x v="0"/>
  </r>
  <r>
    <x v="0"/>
    <x v="0"/>
    <x v="7"/>
    <x v="16"/>
    <x v="1"/>
    <x v="5"/>
    <x v="3"/>
    <x v="8"/>
    <x v="131"/>
    <x v="0"/>
    <x v="6"/>
    <x v="0"/>
    <x v="40"/>
    <n v="1"/>
    <x v="0"/>
    <x v="0"/>
    <x v="1"/>
    <x v="0"/>
    <x v="0"/>
  </r>
  <r>
    <x v="0"/>
    <x v="0"/>
    <x v="7"/>
    <x v="16"/>
    <x v="2"/>
    <x v="1"/>
    <x v="1"/>
    <x v="2"/>
    <x v="130"/>
    <x v="0"/>
    <x v="6"/>
    <x v="0"/>
    <x v="13"/>
    <n v="1"/>
    <x v="1"/>
    <x v="0"/>
    <x v="0"/>
    <x v="1"/>
    <x v="0"/>
  </r>
  <r>
    <x v="0"/>
    <x v="0"/>
    <x v="7"/>
    <x v="16"/>
    <x v="2"/>
    <x v="3"/>
    <x v="2"/>
    <x v="6"/>
    <x v="132"/>
    <x v="0"/>
    <x v="6"/>
    <x v="0"/>
    <x v="13"/>
    <n v="1"/>
    <x v="0"/>
    <x v="0"/>
    <x v="0"/>
    <x v="0"/>
    <x v="0"/>
  </r>
  <r>
    <x v="0"/>
    <x v="0"/>
    <x v="7"/>
    <x v="16"/>
    <x v="2"/>
    <x v="4"/>
    <x v="2"/>
    <x v="8"/>
    <x v="130"/>
    <x v="0"/>
    <x v="6"/>
    <x v="0"/>
    <x v="13"/>
    <n v="1"/>
    <x v="1"/>
    <x v="0"/>
    <x v="0"/>
    <x v="1"/>
    <x v="0"/>
  </r>
  <r>
    <x v="0"/>
    <x v="0"/>
    <x v="7"/>
    <x v="16"/>
    <x v="2"/>
    <x v="4"/>
    <x v="2"/>
    <x v="2"/>
    <x v="130"/>
    <x v="0"/>
    <x v="6"/>
    <x v="0"/>
    <x v="13"/>
    <n v="1"/>
    <x v="1"/>
    <x v="0"/>
    <x v="0"/>
    <x v="1"/>
    <x v="0"/>
  </r>
  <r>
    <x v="0"/>
    <x v="0"/>
    <x v="7"/>
    <x v="17"/>
    <x v="0"/>
    <x v="0"/>
    <x v="0"/>
    <x v="5"/>
    <x v="44"/>
    <x v="0"/>
    <x v="3"/>
    <x v="0"/>
    <x v="37"/>
    <n v="1"/>
    <x v="0"/>
    <x v="0"/>
    <x v="0"/>
    <x v="1"/>
    <x v="0"/>
  </r>
  <r>
    <x v="0"/>
    <x v="0"/>
    <x v="7"/>
    <x v="17"/>
    <x v="0"/>
    <x v="0"/>
    <x v="0"/>
    <x v="5"/>
    <x v="133"/>
    <x v="0"/>
    <x v="3"/>
    <x v="0"/>
    <x v="9"/>
    <n v="1"/>
    <x v="0"/>
    <x v="1"/>
    <x v="0"/>
    <x v="0"/>
    <x v="0"/>
  </r>
  <r>
    <x v="0"/>
    <x v="0"/>
    <x v="7"/>
    <x v="17"/>
    <x v="0"/>
    <x v="0"/>
    <x v="0"/>
    <x v="5"/>
    <x v="134"/>
    <x v="0"/>
    <x v="3"/>
    <x v="0"/>
    <x v="9"/>
    <n v="1"/>
    <x v="0"/>
    <x v="0"/>
    <x v="0"/>
    <x v="0"/>
    <x v="0"/>
  </r>
  <r>
    <x v="0"/>
    <x v="0"/>
    <x v="7"/>
    <x v="17"/>
    <x v="0"/>
    <x v="1"/>
    <x v="1"/>
    <x v="8"/>
    <x v="135"/>
    <x v="0"/>
    <x v="3"/>
    <x v="0"/>
    <x v="9"/>
    <n v="1"/>
    <x v="1"/>
    <x v="0"/>
    <x v="0"/>
    <x v="0"/>
    <x v="0"/>
  </r>
  <r>
    <x v="0"/>
    <x v="0"/>
    <x v="7"/>
    <x v="17"/>
    <x v="0"/>
    <x v="1"/>
    <x v="1"/>
    <x v="1"/>
    <x v="133"/>
    <x v="0"/>
    <x v="3"/>
    <x v="0"/>
    <x v="9"/>
    <n v="1"/>
    <x v="0"/>
    <x v="1"/>
    <x v="0"/>
    <x v="0"/>
    <x v="0"/>
  </r>
  <r>
    <x v="0"/>
    <x v="0"/>
    <x v="7"/>
    <x v="17"/>
    <x v="0"/>
    <x v="1"/>
    <x v="1"/>
    <x v="1"/>
    <x v="134"/>
    <x v="0"/>
    <x v="3"/>
    <x v="0"/>
    <x v="9"/>
    <n v="1"/>
    <x v="0"/>
    <x v="0"/>
    <x v="0"/>
    <x v="0"/>
    <x v="0"/>
  </r>
  <r>
    <x v="0"/>
    <x v="0"/>
    <x v="7"/>
    <x v="17"/>
    <x v="0"/>
    <x v="1"/>
    <x v="1"/>
    <x v="0"/>
    <x v="135"/>
    <x v="0"/>
    <x v="0"/>
    <x v="0"/>
    <x v="2"/>
    <n v="1"/>
    <x v="1"/>
    <x v="0"/>
    <x v="0"/>
    <x v="0"/>
    <x v="0"/>
  </r>
  <r>
    <x v="0"/>
    <x v="0"/>
    <x v="7"/>
    <x v="17"/>
    <x v="0"/>
    <x v="1"/>
    <x v="1"/>
    <x v="0"/>
    <x v="136"/>
    <x v="0"/>
    <x v="3"/>
    <x v="0"/>
    <x v="9"/>
    <n v="1"/>
    <x v="0"/>
    <x v="0"/>
    <x v="0"/>
    <x v="0"/>
    <x v="0"/>
  </r>
  <r>
    <x v="0"/>
    <x v="0"/>
    <x v="7"/>
    <x v="17"/>
    <x v="0"/>
    <x v="1"/>
    <x v="1"/>
    <x v="5"/>
    <x v="133"/>
    <x v="0"/>
    <x v="3"/>
    <x v="0"/>
    <x v="9"/>
    <n v="1"/>
    <x v="0"/>
    <x v="1"/>
    <x v="0"/>
    <x v="0"/>
    <x v="0"/>
  </r>
  <r>
    <x v="0"/>
    <x v="0"/>
    <x v="7"/>
    <x v="17"/>
    <x v="0"/>
    <x v="1"/>
    <x v="1"/>
    <x v="5"/>
    <x v="137"/>
    <x v="0"/>
    <x v="3"/>
    <x v="0"/>
    <x v="9"/>
    <n v="1"/>
    <x v="1"/>
    <x v="0"/>
    <x v="0"/>
    <x v="0"/>
    <x v="0"/>
  </r>
  <r>
    <x v="0"/>
    <x v="0"/>
    <x v="7"/>
    <x v="17"/>
    <x v="0"/>
    <x v="1"/>
    <x v="1"/>
    <x v="5"/>
    <x v="134"/>
    <x v="0"/>
    <x v="3"/>
    <x v="0"/>
    <x v="9"/>
    <n v="1"/>
    <x v="0"/>
    <x v="1"/>
    <x v="0"/>
    <x v="0"/>
    <x v="0"/>
  </r>
  <r>
    <x v="0"/>
    <x v="0"/>
    <x v="7"/>
    <x v="17"/>
    <x v="0"/>
    <x v="3"/>
    <x v="2"/>
    <x v="6"/>
    <x v="133"/>
    <x v="0"/>
    <x v="3"/>
    <x v="0"/>
    <x v="9"/>
    <n v="1"/>
    <x v="0"/>
    <x v="1"/>
    <x v="0"/>
    <x v="0"/>
    <x v="0"/>
  </r>
  <r>
    <x v="0"/>
    <x v="0"/>
    <x v="7"/>
    <x v="17"/>
    <x v="0"/>
    <x v="3"/>
    <x v="2"/>
    <x v="6"/>
    <x v="134"/>
    <x v="0"/>
    <x v="3"/>
    <x v="0"/>
    <x v="9"/>
    <n v="1"/>
    <x v="0"/>
    <x v="0"/>
    <x v="0"/>
    <x v="0"/>
    <x v="0"/>
  </r>
  <r>
    <x v="0"/>
    <x v="0"/>
    <x v="7"/>
    <x v="17"/>
    <x v="0"/>
    <x v="3"/>
    <x v="2"/>
    <x v="8"/>
    <x v="44"/>
    <x v="0"/>
    <x v="3"/>
    <x v="0"/>
    <x v="37"/>
    <n v="1"/>
    <x v="0"/>
    <x v="0"/>
    <x v="0"/>
    <x v="1"/>
    <x v="0"/>
  </r>
  <r>
    <x v="0"/>
    <x v="0"/>
    <x v="7"/>
    <x v="17"/>
    <x v="0"/>
    <x v="3"/>
    <x v="2"/>
    <x v="1"/>
    <x v="44"/>
    <x v="0"/>
    <x v="3"/>
    <x v="0"/>
    <x v="37"/>
    <n v="1"/>
    <x v="0"/>
    <x v="0"/>
    <x v="0"/>
    <x v="1"/>
    <x v="0"/>
  </r>
  <r>
    <x v="0"/>
    <x v="0"/>
    <x v="7"/>
    <x v="17"/>
    <x v="0"/>
    <x v="3"/>
    <x v="2"/>
    <x v="4"/>
    <x v="135"/>
    <x v="0"/>
    <x v="3"/>
    <x v="0"/>
    <x v="9"/>
    <n v="1"/>
    <x v="1"/>
    <x v="0"/>
    <x v="0"/>
    <x v="0"/>
    <x v="0"/>
  </r>
  <r>
    <x v="0"/>
    <x v="0"/>
    <x v="7"/>
    <x v="17"/>
    <x v="0"/>
    <x v="4"/>
    <x v="2"/>
    <x v="7"/>
    <x v="136"/>
    <x v="0"/>
    <x v="3"/>
    <x v="0"/>
    <x v="9"/>
    <n v="1"/>
    <x v="0"/>
    <x v="0"/>
    <x v="0"/>
    <x v="0"/>
    <x v="0"/>
  </r>
  <r>
    <x v="0"/>
    <x v="0"/>
    <x v="7"/>
    <x v="17"/>
    <x v="0"/>
    <x v="5"/>
    <x v="3"/>
    <x v="6"/>
    <x v="44"/>
    <x v="0"/>
    <x v="5"/>
    <x v="0"/>
    <x v="11"/>
    <n v="1"/>
    <x v="0"/>
    <x v="0"/>
    <x v="1"/>
    <x v="1"/>
    <x v="0"/>
  </r>
  <r>
    <x v="0"/>
    <x v="0"/>
    <x v="7"/>
    <x v="17"/>
    <x v="0"/>
    <x v="5"/>
    <x v="3"/>
    <x v="3"/>
    <x v="44"/>
    <x v="0"/>
    <x v="3"/>
    <x v="0"/>
    <x v="15"/>
    <n v="1"/>
    <x v="0"/>
    <x v="0"/>
    <x v="0"/>
    <x v="1"/>
    <x v="0"/>
  </r>
  <r>
    <x v="0"/>
    <x v="0"/>
    <x v="7"/>
    <x v="17"/>
    <x v="0"/>
    <x v="5"/>
    <x v="3"/>
    <x v="3"/>
    <x v="133"/>
    <x v="0"/>
    <x v="3"/>
    <x v="0"/>
    <x v="9"/>
    <n v="1"/>
    <x v="0"/>
    <x v="0"/>
    <x v="0"/>
    <x v="0"/>
    <x v="0"/>
  </r>
  <r>
    <x v="0"/>
    <x v="0"/>
    <x v="7"/>
    <x v="17"/>
    <x v="0"/>
    <x v="5"/>
    <x v="3"/>
    <x v="4"/>
    <x v="44"/>
    <x v="0"/>
    <x v="3"/>
    <x v="0"/>
    <x v="37"/>
    <n v="1"/>
    <x v="0"/>
    <x v="1"/>
    <x v="0"/>
    <x v="1"/>
    <x v="0"/>
  </r>
  <r>
    <x v="0"/>
    <x v="0"/>
    <x v="7"/>
    <x v="17"/>
    <x v="1"/>
    <x v="0"/>
    <x v="0"/>
    <x v="5"/>
    <x v="138"/>
    <x v="0"/>
    <x v="3"/>
    <x v="0"/>
    <x v="9"/>
    <n v="1"/>
    <x v="0"/>
    <x v="0"/>
    <x v="0"/>
    <x v="0"/>
    <x v="0"/>
  </r>
  <r>
    <x v="0"/>
    <x v="0"/>
    <x v="7"/>
    <x v="17"/>
    <x v="1"/>
    <x v="1"/>
    <x v="1"/>
    <x v="7"/>
    <x v="138"/>
    <x v="0"/>
    <x v="3"/>
    <x v="0"/>
    <x v="9"/>
    <n v="1"/>
    <x v="0"/>
    <x v="1"/>
    <x v="0"/>
    <x v="0"/>
    <x v="0"/>
  </r>
  <r>
    <x v="0"/>
    <x v="0"/>
    <x v="7"/>
    <x v="17"/>
    <x v="1"/>
    <x v="1"/>
    <x v="1"/>
    <x v="7"/>
    <x v="136"/>
    <x v="0"/>
    <x v="3"/>
    <x v="0"/>
    <x v="9"/>
    <n v="1"/>
    <x v="0"/>
    <x v="0"/>
    <x v="0"/>
    <x v="0"/>
    <x v="0"/>
  </r>
  <r>
    <x v="0"/>
    <x v="0"/>
    <x v="7"/>
    <x v="17"/>
    <x v="1"/>
    <x v="1"/>
    <x v="1"/>
    <x v="0"/>
    <x v="138"/>
    <x v="0"/>
    <x v="3"/>
    <x v="0"/>
    <x v="9"/>
    <n v="1"/>
    <x v="0"/>
    <x v="1"/>
    <x v="0"/>
    <x v="0"/>
    <x v="0"/>
  </r>
  <r>
    <x v="0"/>
    <x v="0"/>
    <x v="7"/>
    <x v="17"/>
    <x v="1"/>
    <x v="1"/>
    <x v="1"/>
    <x v="0"/>
    <x v="136"/>
    <x v="0"/>
    <x v="3"/>
    <x v="0"/>
    <x v="9"/>
    <n v="1"/>
    <x v="0"/>
    <x v="0"/>
    <x v="0"/>
    <x v="0"/>
    <x v="0"/>
  </r>
  <r>
    <x v="0"/>
    <x v="0"/>
    <x v="7"/>
    <x v="17"/>
    <x v="1"/>
    <x v="2"/>
    <x v="1"/>
    <x v="2"/>
    <x v="44"/>
    <x v="0"/>
    <x v="3"/>
    <x v="0"/>
    <x v="37"/>
    <n v="1"/>
    <x v="0"/>
    <x v="0"/>
    <x v="0"/>
    <x v="1"/>
    <x v="0"/>
  </r>
  <r>
    <x v="0"/>
    <x v="0"/>
    <x v="7"/>
    <x v="17"/>
    <x v="1"/>
    <x v="3"/>
    <x v="2"/>
    <x v="2"/>
    <x v="138"/>
    <x v="0"/>
    <x v="3"/>
    <x v="0"/>
    <x v="9"/>
    <n v="1"/>
    <x v="0"/>
    <x v="1"/>
    <x v="1"/>
    <x v="0"/>
    <x v="0"/>
  </r>
  <r>
    <x v="0"/>
    <x v="0"/>
    <x v="7"/>
    <x v="17"/>
    <x v="1"/>
    <x v="3"/>
    <x v="2"/>
    <x v="2"/>
    <x v="136"/>
    <x v="0"/>
    <x v="3"/>
    <x v="0"/>
    <x v="9"/>
    <n v="1"/>
    <x v="0"/>
    <x v="0"/>
    <x v="1"/>
    <x v="0"/>
    <x v="0"/>
  </r>
  <r>
    <x v="0"/>
    <x v="0"/>
    <x v="7"/>
    <x v="17"/>
    <x v="1"/>
    <x v="4"/>
    <x v="2"/>
    <x v="10"/>
    <x v="135"/>
    <x v="0"/>
    <x v="3"/>
    <x v="1"/>
    <x v="9"/>
    <n v="1"/>
    <x v="1"/>
    <x v="1"/>
    <x v="0"/>
    <x v="1"/>
    <x v="0"/>
  </r>
  <r>
    <x v="0"/>
    <x v="0"/>
    <x v="7"/>
    <x v="17"/>
    <x v="1"/>
    <x v="4"/>
    <x v="2"/>
    <x v="10"/>
    <x v="135"/>
    <x v="0"/>
    <x v="3"/>
    <x v="0"/>
    <x v="9"/>
    <n v="1"/>
    <x v="1"/>
    <x v="1"/>
    <x v="0"/>
    <x v="0"/>
    <x v="0"/>
  </r>
  <r>
    <x v="0"/>
    <x v="0"/>
    <x v="7"/>
    <x v="17"/>
    <x v="1"/>
    <x v="4"/>
    <x v="2"/>
    <x v="10"/>
    <x v="137"/>
    <x v="0"/>
    <x v="3"/>
    <x v="1"/>
    <x v="9"/>
    <n v="1"/>
    <x v="1"/>
    <x v="0"/>
    <x v="0"/>
    <x v="1"/>
    <x v="0"/>
  </r>
  <r>
    <x v="0"/>
    <x v="0"/>
    <x v="7"/>
    <x v="17"/>
    <x v="1"/>
    <x v="4"/>
    <x v="2"/>
    <x v="10"/>
    <x v="137"/>
    <x v="0"/>
    <x v="3"/>
    <x v="0"/>
    <x v="9"/>
    <n v="1"/>
    <x v="1"/>
    <x v="0"/>
    <x v="0"/>
    <x v="0"/>
    <x v="0"/>
  </r>
  <r>
    <x v="0"/>
    <x v="0"/>
    <x v="7"/>
    <x v="17"/>
    <x v="1"/>
    <x v="4"/>
    <x v="2"/>
    <x v="7"/>
    <x v="138"/>
    <x v="0"/>
    <x v="3"/>
    <x v="0"/>
    <x v="9"/>
    <n v="1"/>
    <x v="0"/>
    <x v="1"/>
    <x v="0"/>
    <x v="0"/>
    <x v="0"/>
  </r>
  <r>
    <x v="0"/>
    <x v="0"/>
    <x v="7"/>
    <x v="17"/>
    <x v="1"/>
    <x v="4"/>
    <x v="2"/>
    <x v="7"/>
    <x v="136"/>
    <x v="0"/>
    <x v="3"/>
    <x v="0"/>
    <x v="9"/>
    <n v="1"/>
    <x v="0"/>
    <x v="0"/>
    <x v="0"/>
    <x v="0"/>
    <x v="0"/>
  </r>
  <r>
    <x v="0"/>
    <x v="0"/>
    <x v="7"/>
    <x v="17"/>
    <x v="1"/>
    <x v="4"/>
    <x v="2"/>
    <x v="3"/>
    <x v="138"/>
    <x v="0"/>
    <x v="3"/>
    <x v="0"/>
    <x v="9"/>
    <n v="1"/>
    <x v="0"/>
    <x v="1"/>
    <x v="0"/>
    <x v="0"/>
    <x v="0"/>
  </r>
  <r>
    <x v="0"/>
    <x v="0"/>
    <x v="7"/>
    <x v="17"/>
    <x v="1"/>
    <x v="4"/>
    <x v="2"/>
    <x v="3"/>
    <x v="136"/>
    <x v="0"/>
    <x v="3"/>
    <x v="0"/>
    <x v="9"/>
    <n v="1"/>
    <x v="0"/>
    <x v="0"/>
    <x v="0"/>
    <x v="0"/>
    <x v="0"/>
  </r>
  <r>
    <x v="0"/>
    <x v="0"/>
    <x v="7"/>
    <x v="17"/>
    <x v="1"/>
    <x v="4"/>
    <x v="2"/>
    <x v="0"/>
    <x v="44"/>
    <x v="0"/>
    <x v="3"/>
    <x v="0"/>
    <x v="37"/>
    <n v="1"/>
    <x v="0"/>
    <x v="0"/>
    <x v="0"/>
    <x v="1"/>
    <x v="0"/>
  </r>
  <r>
    <x v="0"/>
    <x v="0"/>
    <x v="7"/>
    <x v="17"/>
    <x v="1"/>
    <x v="5"/>
    <x v="3"/>
    <x v="6"/>
    <x v="44"/>
    <x v="0"/>
    <x v="3"/>
    <x v="0"/>
    <x v="37"/>
    <n v="1"/>
    <x v="0"/>
    <x v="0"/>
    <x v="1"/>
    <x v="1"/>
    <x v="0"/>
  </r>
  <r>
    <x v="0"/>
    <x v="0"/>
    <x v="7"/>
    <x v="17"/>
    <x v="1"/>
    <x v="5"/>
    <x v="3"/>
    <x v="3"/>
    <x v="44"/>
    <x v="0"/>
    <x v="5"/>
    <x v="0"/>
    <x v="11"/>
    <n v="1"/>
    <x v="0"/>
    <x v="0"/>
    <x v="0"/>
    <x v="1"/>
    <x v="0"/>
  </r>
  <r>
    <x v="0"/>
    <x v="0"/>
    <x v="7"/>
    <x v="17"/>
    <x v="1"/>
    <x v="5"/>
    <x v="3"/>
    <x v="3"/>
    <x v="135"/>
    <x v="0"/>
    <x v="4"/>
    <x v="0"/>
    <x v="62"/>
    <n v="1"/>
    <x v="1"/>
    <x v="0"/>
    <x v="0"/>
    <x v="0"/>
    <x v="0"/>
  </r>
  <r>
    <x v="0"/>
    <x v="0"/>
    <x v="7"/>
    <x v="17"/>
    <x v="1"/>
    <x v="6"/>
    <x v="3"/>
    <x v="7"/>
    <x v="133"/>
    <x v="0"/>
    <x v="3"/>
    <x v="0"/>
    <x v="9"/>
    <n v="1"/>
    <x v="0"/>
    <x v="1"/>
    <x v="0"/>
    <x v="0"/>
    <x v="0"/>
  </r>
  <r>
    <x v="0"/>
    <x v="0"/>
    <x v="7"/>
    <x v="17"/>
    <x v="1"/>
    <x v="6"/>
    <x v="3"/>
    <x v="7"/>
    <x v="137"/>
    <x v="0"/>
    <x v="3"/>
    <x v="0"/>
    <x v="9"/>
    <n v="1"/>
    <x v="1"/>
    <x v="0"/>
    <x v="0"/>
    <x v="0"/>
    <x v="0"/>
  </r>
  <r>
    <x v="0"/>
    <x v="0"/>
    <x v="7"/>
    <x v="17"/>
    <x v="1"/>
    <x v="6"/>
    <x v="3"/>
    <x v="7"/>
    <x v="134"/>
    <x v="0"/>
    <x v="3"/>
    <x v="0"/>
    <x v="9"/>
    <n v="1"/>
    <x v="0"/>
    <x v="1"/>
    <x v="0"/>
    <x v="0"/>
    <x v="0"/>
  </r>
  <r>
    <x v="0"/>
    <x v="0"/>
    <x v="7"/>
    <x v="18"/>
    <x v="0"/>
    <x v="1"/>
    <x v="1"/>
    <x v="0"/>
    <x v="66"/>
    <x v="0"/>
    <x v="3"/>
    <x v="0"/>
    <x v="29"/>
    <n v="1"/>
    <x v="0"/>
    <x v="0"/>
    <x v="0"/>
    <x v="0"/>
    <x v="0"/>
  </r>
  <r>
    <x v="0"/>
    <x v="0"/>
    <x v="7"/>
    <x v="18"/>
    <x v="0"/>
    <x v="1"/>
    <x v="1"/>
    <x v="4"/>
    <x v="66"/>
    <x v="0"/>
    <x v="3"/>
    <x v="0"/>
    <x v="15"/>
    <n v="1"/>
    <x v="0"/>
    <x v="0"/>
    <x v="0"/>
    <x v="0"/>
    <x v="0"/>
  </r>
  <r>
    <x v="0"/>
    <x v="0"/>
    <x v="7"/>
    <x v="18"/>
    <x v="0"/>
    <x v="1"/>
    <x v="1"/>
    <x v="4"/>
    <x v="43"/>
    <x v="0"/>
    <x v="3"/>
    <x v="0"/>
    <x v="26"/>
    <n v="1"/>
    <x v="0"/>
    <x v="0"/>
    <x v="0"/>
    <x v="1"/>
    <x v="0"/>
  </r>
  <r>
    <x v="0"/>
    <x v="0"/>
    <x v="7"/>
    <x v="18"/>
    <x v="0"/>
    <x v="1"/>
    <x v="1"/>
    <x v="5"/>
    <x v="66"/>
    <x v="0"/>
    <x v="3"/>
    <x v="0"/>
    <x v="15"/>
    <n v="1"/>
    <x v="0"/>
    <x v="1"/>
    <x v="0"/>
    <x v="0"/>
    <x v="0"/>
  </r>
  <r>
    <x v="0"/>
    <x v="0"/>
    <x v="7"/>
    <x v="18"/>
    <x v="0"/>
    <x v="3"/>
    <x v="2"/>
    <x v="9"/>
    <x v="139"/>
    <x v="0"/>
    <x v="3"/>
    <x v="0"/>
    <x v="15"/>
    <n v="1"/>
    <x v="1"/>
    <x v="0"/>
    <x v="0"/>
    <x v="1"/>
    <x v="0"/>
  </r>
  <r>
    <x v="0"/>
    <x v="0"/>
    <x v="7"/>
    <x v="18"/>
    <x v="0"/>
    <x v="3"/>
    <x v="2"/>
    <x v="6"/>
    <x v="66"/>
    <x v="0"/>
    <x v="3"/>
    <x v="1"/>
    <x v="15"/>
    <n v="1"/>
    <x v="0"/>
    <x v="0"/>
    <x v="0"/>
    <x v="1"/>
    <x v="0"/>
  </r>
  <r>
    <x v="0"/>
    <x v="0"/>
    <x v="7"/>
    <x v="18"/>
    <x v="0"/>
    <x v="3"/>
    <x v="2"/>
    <x v="2"/>
    <x v="43"/>
    <x v="0"/>
    <x v="3"/>
    <x v="0"/>
    <x v="15"/>
    <n v="1"/>
    <x v="0"/>
    <x v="0"/>
    <x v="0"/>
    <x v="1"/>
    <x v="0"/>
  </r>
  <r>
    <x v="0"/>
    <x v="0"/>
    <x v="7"/>
    <x v="18"/>
    <x v="0"/>
    <x v="3"/>
    <x v="2"/>
    <x v="5"/>
    <x v="66"/>
    <x v="0"/>
    <x v="3"/>
    <x v="0"/>
    <x v="15"/>
    <n v="1"/>
    <x v="0"/>
    <x v="0"/>
    <x v="0"/>
    <x v="0"/>
    <x v="0"/>
  </r>
  <r>
    <x v="0"/>
    <x v="0"/>
    <x v="7"/>
    <x v="18"/>
    <x v="0"/>
    <x v="4"/>
    <x v="2"/>
    <x v="2"/>
    <x v="66"/>
    <x v="0"/>
    <x v="3"/>
    <x v="0"/>
    <x v="15"/>
    <n v="1"/>
    <x v="0"/>
    <x v="0"/>
    <x v="0"/>
    <x v="0"/>
    <x v="0"/>
  </r>
  <r>
    <x v="0"/>
    <x v="0"/>
    <x v="7"/>
    <x v="18"/>
    <x v="0"/>
    <x v="4"/>
    <x v="2"/>
    <x v="0"/>
    <x v="43"/>
    <x v="0"/>
    <x v="3"/>
    <x v="0"/>
    <x v="15"/>
    <n v="1"/>
    <x v="0"/>
    <x v="0"/>
    <x v="0"/>
    <x v="1"/>
    <x v="0"/>
  </r>
  <r>
    <x v="0"/>
    <x v="0"/>
    <x v="7"/>
    <x v="18"/>
    <x v="0"/>
    <x v="5"/>
    <x v="3"/>
    <x v="8"/>
    <x v="140"/>
    <x v="0"/>
    <x v="3"/>
    <x v="0"/>
    <x v="15"/>
    <n v="1"/>
    <x v="1"/>
    <x v="0"/>
    <x v="1"/>
    <x v="1"/>
    <x v="0"/>
  </r>
  <r>
    <x v="0"/>
    <x v="0"/>
    <x v="7"/>
    <x v="18"/>
    <x v="0"/>
    <x v="5"/>
    <x v="3"/>
    <x v="8"/>
    <x v="140"/>
    <x v="0"/>
    <x v="6"/>
    <x v="0"/>
    <x v="13"/>
    <n v="1"/>
    <x v="1"/>
    <x v="0"/>
    <x v="0"/>
    <x v="1"/>
    <x v="0"/>
  </r>
  <r>
    <x v="0"/>
    <x v="0"/>
    <x v="7"/>
    <x v="18"/>
    <x v="0"/>
    <x v="5"/>
    <x v="3"/>
    <x v="7"/>
    <x v="140"/>
    <x v="0"/>
    <x v="3"/>
    <x v="0"/>
    <x v="15"/>
    <n v="1"/>
    <x v="1"/>
    <x v="0"/>
    <x v="0"/>
    <x v="1"/>
    <x v="0"/>
  </r>
  <r>
    <x v="0"/>
    <x v="0"/>
    <x v="7"/>
    <x v="18"/>
    <x v="0"/>
    <x v="5"/>
    <x v="3"/>
    <x v="0"/>
    <x v="66"/>
    <x v="0"/>
    <x v="3"/>
    <x v="0"/>
    <x v="64"/>
    <n v="1"/>
    <x v="0"/>
    <x v="0"/>
    <x v="0"/>
    <x v="0"/>
    <x v="0"/>
  </r>
  <r>
    <x v="0"/>
    <x v="0"/>
    <x v="7"/>
    <x v="18"/>
    <x v="0"/>
    <x v="5"/>
    <x v="3"/>
    <x v="0"/>
    <x v="139"/>
    <x v="0"/>
    <x v="3"/>
    <x v="0"/>
    <x v="15"/>
    <n v="1"/>
    <x v="1"/>
    <x v="0"/>
    <x v="1"/>
    <x v="1"/>
    <x v="0"/>
  </r>
  <r>
    <x v="0"/>
    <x v="0"/>
    <x v="7"/>
    <x v="18"/>
    <x v="0"/>
    <x v="5"/>
    <x v="3"/>
    <x v="0"/>
    <x v="140"/>
    <x v="0"/>
    <x v="3"/>
    <x v="0"/>
    <x v="15"/>
    <n v="1"/>
    <x v="1"/>
    <x v="1"/>
    <x v="1"/>
    <x v="1"/>
    <x v="0"/>
  </r>
  <r>
    <x v="0"/>
    <x v="0"/>
    <x v="7"/>
    <x v="18"/>
    <x v="0"/>
    <x v="5"/>
    <x v="3"/>
    <x v="5"/>
    <x v="66"/>
    <x v="0"/>
    <x v="3"/>
    <x v="1"/>
    <x v="15"/>
    <n v="1"/>
    <x v="0"/>
    <x v="0"/>
    <x v="0"/>
    <x v="1"/>
    <x v="0"/>
  </r>
  <r>
    <x v="0"/>
    <x v="0"/>
    <x v="7"/>
    <x v="18"/>
    <x v="0"/>
    <x v="5"/>
    <x v="3"/>
    <x v="5"/>
    <x v="66"/>
    <x v="0"/>
    <x v="3"/>
    <x v="0"/>
    <x v="15"/>
    <n v="1"/>
    <x v="0"/>
    <x v="0"/>
    <x v="0"/>
    <x v="0"/>
    <x v="0"/>
  </r>
  <r>
    <x v="0"/>
    <x v="0"/>
    <x v="7"/>
    <x v="18"/>
    <x v="0"/>
    <x v="5"/>
    <x v="3"/>
    <x v="5"/>
    <x v="139"/>
    <x v="0"/>
    <x v="3"/>
    <x v="0"/>
    <x v="15"/>
    <n v="1"/>
    <x v="1"/>
    <x v="0"/>
    <x v="0"/>
    <x v="1"/>
    <x v="0"/>
  </r>
  <r>
    <x v="0"/>
    <x v="0"/>
    <x v="7"/>
    <x v="18"/>
    <x v="0"/>
    <x v="5"/>
    <x v="3"/>
    <x v="5"/>
    <x v="140"/>
    <x v="0"/>
    <x v="3"/>
    <x v="0"/>
    <x v="15"/>
    <n v="1"/>
    <x v="1"/>
    <x v="1"/>
    <x v="0"/>
    <x v="1"/>
    <x v="0"/>
  </r>
  <r>
    <x v="0"/>
    <x v="0"/>
    <x v="7"/>
    <x v="18"/>
    <x v="0"/>
    <x v="6"/>
    <x v="3"/>
    <x v="10"/>
    <x v="139"/>
    <x v="0"/>
    <x v="3"/>
    <x v="1"/>
    <x v="15"/>
    <n v="1"/>
    <x v="1"/>
    <x v="0"/>
    <x v="0"/>
    <x v="1"/>
    <x v="0"/>
  </r>
  <r>
    <x v="0"/>
    <x v="0"/>
    <x v="7"/>
    <x v="18"/>
    <x v="0"/>
    <x v="6"/>
    <x v="3"/>
    <x v="10"/>
    <x v="140"/>
    <x v="0"/>
    <x v="3"/>
    <x v="1"/>
    <x v="15"/>
    <n v="1"/>
    <x v="1"/>
    <x v="1"/>
    <x v="0"/>
    <x v="1"/>
    <x v="0"/>
  </r>
  <r>
    <x v="0"/>
    <x v="0"/>
    <x v="7"/>
    <x v="18"/>
    <x v="0"/>
    <x v="6"/>
    <x v="3"/>
    <x v="6"/>
    <x v="139"/>
    <x v="0"/>
    <x v="3"/>
    <x v="0"/>
    <x v="15"/>
    <n v="1"/>
    <x v="1"/>
    <x v="0"/>
    <x v="0"/>
    <x v="1"/>
    <x v="0"/>
  </r>
  <r>
    <x v="0"/>
    <x v="0"/>
    <x v="7"/>
    <x v="18"/>
    <x v="0"/>
    <x v="6"/>
    <x v="3"/>
    <x v="6"/>
    <x v="140"/>
    <x v="0"/>
    <x v="3"/>
    <x v="0"/>
    <x v="15"/>
    <n v="1"/>
    <x v="1"/>
    <x v="1"/>
    <x v="0"/>
    <x v="1"/>
    <x v="0"/>
  </r>
  <r>
    <x v="0"/>
    <x v="0"/>
    <x v="7"/>
    <x v="18"/>
    <x v="0"/>
    <x v="6"/>
    <x v="3"/>
    <x v="8"/>
    <x v="139"/>
    <x v="0"/>
    <x v="3"/>
    <x v="0"/>
    <x v="15"/>
    <n v="1"/>
    <x v="1"/>
    <x v="0"/>
    <x v="0"/>
    <x v="1"/>
    <x v="0"/>
  </r>
  <r>
    <x v="0"/>
    <x v="0"/>
    <x v="7"/>
    <x v="18"/>
    <x v="0"/>
    <x v="6"/>
    <x v="3"/>
    <x v="8"/>
    <x v="140"/>
    <x v="0"/>
    <x v="3"/>
    <x v="0"/>
    <x v="15"/>
    <n v="1"/>
    <x v="1"/>
    <x v="1"/>
    <x v="0"/>
    <x v="1"/>
    <x v="0"/>
  </r>
  <r>
    <x v="0"/>
    <x v="0"/>
    <x v="7"/>
    <x v="18"/>
    <x v="0"/>
    <x v="6"/>
    <x v="3"/>
    <x v="7"/>
    <x v="139"/>
    <x v="0"/>
    <x v="3"/>
    <x v="0"/>
    <x v="64"/>
    <n v="1"/>
    <x v="1"/>
    <x v="0"/>
    <x v="0"/>
    <x v="1"/>
    <x v="0"/>
  </r>
  <r>
    <x v="0"/>
    <x v="0"/>
    <x v="7"/>
    <x v="18"/>
    <x v="0"/>
    <x v="6"/>
    <x v="3"/>
    <x v="7"/>
    <x v="140"/>
    <x v="0"/>
    <x v="3"/>
    <x v="0"/>
    <x v="64"/>
    <n v="1"/>
    <x v="1"/>
    <x v="1"/>
    <x v="0"/>
    <x v="1"/>
    <x v="0"/>
  </r>
  <r>
    <x v="0"/>
    <x v="0"/>
    <x v="7"/>
    <x v="18"/>
    <x v="0"/>
    <x v="6"/>
    <x v="3"/>
    <x v="2"/>
    <x v="66"/>
    <x v="0"/>
    <x v="3"/>
    <x v="1"/>
    <x v="15"/>
    <n v="1"/>
    <x v="0"/>
    <x v="0"/>
    <x v="1"/>
    <x v="1"/>
    <x v="0"/>
  </r>
  <r>
    <x v="0"/>
    <x v="0"/>
    <x v="7"/>
    <x v="18"/>
    <x v="0"/>
    <x v="6"/>
    <x v="3"/>
    <x v="5"/>
    <x v="66"/>
    <x v="0"/>
    <x v="3"/>
    <x v="0"/>
    <x v="15"/>
    <n v="1"/>
    <x v="0"/>
    <x v="0"/>
    <x v="0"/>
    <x v="0"/>
    <x v="0"/>
  </r>
  <r>
    <x v="0"/>
    <x v="0"/>
    <x v="7"/>
    <x v="18"/>
    <x v="1"/>
    <x v="1"/>
    <x v="1"/>
    <x v="5"/>
    <x v="139"/>
    <x v="0"/>
    <x v="3"/>
    <x v="0"/>
    <x v="15"/>
    <n v="1"/>
    <x v="1"/>
    <x v="0"/>
    <x v="0"/>
    <x v="1"/>
    <x v="0"/>
  </r>
  <r>
    <x v="0"/>
    <x v="0"/>
    <x v="7"/>
    <x v="18"/>
    <x v="1"/>
    <x v="1"/>
    <x v="1"/>
    <x v="5"/>
    <x v="140"/>
    <x v="0"/>
    <x v="3"/>
    <x v="0"/>
    <x v="15"/>
    <n v="1"/>
    <x v="1"/>
    <x v="1"/>
    <x v="0"/>
    <x v="1"/>
    <x v="0"/>
  </r>
  <r>
    <x v="0"/>
    <x v="0"/>
    <x v="7"/>
    <x v="18"/>
    <x v="1"/>
    <x v="3"/>
    <x v="2"/>
    <x v="8"/>
    <x v="66"/>
    <x v="0"/>
    <x v="3"/>
    <x v="0"/>
    <x v="15"/>
    <n v="1"/>
    <x v="0"/>
    <x v="0"/>
    <x v="0"/>
    <x v="0"/>
    <x v="0"/>
  </r>
  <r>
    <x v="0"/>
    <x v="0"/>
    <x v="7"/>
    <x v="18"/>
    <x v="1"/>
    <x v="3"/>
    <x v="2"/>
    <x v="0"/>
    <x v="66"/>
    <x v="0"/>
    <x v="3"/>
    <x v="1"/>
    <x v="15"/>
    <n v="1"/>
    <x v="0"/>
    <x v="0"/>
    <x v="0"/>
    <x v="1"/>
    <x v="0"/>
  </r>
  <r>
    <x v="0"/>
    <x v="0"/>
    <x v="7"/>
    <x v="18"/>
    <x v="1"/>
    <x v="4"/>
    <x v="2"/>
    <x v="1"/>
    <x v="43"/>
    <x v="0"/>
    <x v="3"/>
    <x v="0"/>
    <x v="26"/>
    <n v="1"/>
    <x v="0"/>
    <x v="0"/>
    <x v="0"/>
    <x v="1"/>
    <x v="0"/>
  </r>
  <r>
    <x v="0"/>
    <x v="0"/>
    <x v="7"/>
    <x v="18"/>
    <x v="1"/>
    <x v="4"/>
    <x v="2"/>
    <x v="3"/>
    <x v="66"/>
    <x v="0"/>
    <x v="3"/>
    <x v="1"/>
    <x v="15"/>
    <n v="1"/>
    <x v="0"/>
    <x v="0"/>
    <x v="0"/>
    <x v="1"/>
    <x v="0"/>
  </r>
  <r>
    <x v="0"/>
    <x v="0"/>
    <x v="7"/>
    <x v="18"/>
    <x v="1"/>
    <x v="5"/>
    <x v="3"/>
    <x v="1"/>
    <x v="66"/>
    <x v="0"/>
    <x v="3"/>
    <x v="0"/>
    <x v="64"/>
    <n v="1"/>
    <x v="0"/>
    <x v="0"/>
    <x v="0"/>
    <x v="0"/>
    <x v="0"/>
  </r>
  <r>
    <x v="0"/>
    <x v="0"/>
    <x v="7"/>
    <x v="18"/>
    <x v="1"/>
    <x v="5"/>
    <x v="3"/>
    <x v="1"/>
    <x v="141"/>
    <x v="0"/>
    <x v="3"/>
    <x v="0"/>
    <x v="64"/>
    <n v="1"/>
    <x v="1"/>
    <x v="1"/>
    <x v="0"/>
    <x v="0"/>
    <x v="0"/>
  </r>
  <r>
    <x v="0"/>
    <x v="0"/>
    <x v="7"/>
    <x v="18"/>
    <x v="1"/>
    <x v="5"/>
    <x v="3"/>
    <x v="1"/>
    <x v="139"/>
    <x v="0"/>
    <x v="3"/>
    <x v="0"/>
    <x v="15"/>
    <n v="1"/>
    <x v="1"/>
    <x v="0"/>
    <x v="0"/>
    <x v="1"/>
    <x v="0"/>
  </r>
  <r>
    <x v="0"/>
    <x v="0"/>
    <x v="7"/>
    <x v="18"/>
    <x v="1"/>
    <x v="5"/>
    <x v="3"/>
    <x v="0"/>
    <x v="139"/>
    <x v="0"/>
    <x v="3"/>
    <x v="0"/>
    <x v="15"/>
    <n v="1"/>
    <x v="1"/>
    <x v="0"/>
    <x v="0"/>
    <x v="1"/>
    <x v="0"/>
  </r>
  <r>
    <x v="0"/>
    <x v="0"/>
    <x v="7"/>
    <x v="18"/>
    <x v="1"/>
    <x v="5"/>
    <x v="3"/>
    <x v="0"/>
    <x v="140"/>
    <x v="0"/>
    <x v="3"/>
    <x v="0"/>
    <x v="15"/>
    <n v="1"/>
    <x v="1"/>
    <x v="1"/>
    <x v="0"/>
    <x v="1"/>
    <x v="0"/>
  </r>
  <r>
    <x v="0"/>
    <x v="0"/>
    <x v="7"/>
    <x v="18"/>
    <x v="1"/>
    <x v="5"/>
    <x v="3"/>
    <x v="5"/>
    <x v="139"/>
    <x v="0"/>
    <x v="3"/>
    <x v="0"/>
    <x v="15"/>
    <n v="1"/>
    <x v="1"/>
    <x v="0"/>
    <x v="0"/>
    <x v="1"/>
    <x v="0"/>
  </r>
  <r>
    <x v="0"/>
    <x v="0"/>
    <x v="7"/>
    <x v="18"/>
    <x v="1"/>
    <x v="5"/>
    <x v="3"/>
    <x v="5"/>
    <x v="140"/>
    <x v="0"/>
    <x v="3"/>
    <x v="0"/>
    <x v="15"/>
    <n v="1"/>
    <x v="1"/>
    <x v="1"/>
    <x v="0"/>
    <x v="1"/>
    <x v="0"/>
  </r>
  <r>
    <x v="0"/>
    <x v="0"/>
    <x v="8"/>
    <x v="19"/>
    <x v="0"/>
    <x v="1"/>
    <x v="1"/>
    <x v="3"/>
    <x v="119"/>
    <x v="0"/>
    <x v="3"/>
    <x v="0"/>
    <x v="36"/>
    <n v="1"/>
    <x v="1"/>
    <x v="0"/>
    <x v="0"/>
    <x v="1"/>
    <x v="0"/>
  </r>
  <r>
    <x v="0"/>
    <x v="0"/>
    <x v="8"/>
    <x v="19"/>
    <x v="0"/>
    <x v="1"/>
    <x v="1"/>
    <x v="0"/>
    <x v="142"/>
    <x v="0"/>
    <x v="0"/>
    <x v="0"/>
    <x v="65"/>
    <n v="1"/>
    <x v="1"/>
    <x v="0"/>
    <x v="0"/>
    <x v="1"/>
    <x v="0"/>
  </r>
  <r>
    <x v="0"/>
    <x v="0"/>
    <x v="8"/>
    <x v="19"/>
    <x v="0"/>
    <x v="1"/>
    <x v="1"/>
    <x v="0"/>
    <x v="143"/>
    <x v="0"/>
    <x v="3"/>
    <x v="0"/>
    <x v="36"/>
    <n v="1"/>
    <x v="0"/>
    <x v="0"/>
    <x v="0"/>
    <x v="1"/>
    <x v="0"/>
  </r>
  <r>
    <x v="0"/>
    <x v="0"/>
    <x v="8"/>
    <x v="19"/>
    <x v="0"/>
    <x v="1"/>
    <x v="1"/>
    <x v="5"/>
    <x v="144"/>
    <x v="0"/>
    <x v="0"/>
    <x v="0"/>
    <x v="65"/>
    <n v="1"/>
    <x v="0"/>
    <x v="0"/>
    <x v="0"/>
    <x v="1"/>
    <x v="0"/>
  </r>
  <r>
    <x v="0"/>
    <x v="0"/>
    <x v="8"/>
    <x v="19"/>
    <x v="0"/>
    <x v="2"/>
    <x v="1"/>
    <x v="3"/>
    <x v="145"/>
    <x v="0"/>
    <x v="3"/>
    <x v="0"/>
    <x v="36"/>
    <n v="1"/>
    <x v="0"/>
    <x v="0"/>
    <x v="0"/>
    <x v="0"/>
    <x v="0"/>
  </r>
  <r>
    <x v="0"/>
    <x v="0"/>
    <x v="8"/>
    <x v="19"/>
    <x v="0"/>
    <x v="2"/>
    <x v="1"/>
    <x v="5"/>
    <x v="146"/>
    <x v="0"/>
    <x v="0"/>
    <x v="0"/>
    <x v="66"/>
    <n v="1"/>
    <x v="0"/>
    <x v="0"/>
    <x v="0"/>
    <x v="1"/>
    <x v="0"/>
  </r>
  <r>
    <x v="0"/>
    <x v="0"/>
    <x v="8"/>
    <x v="19"/>
    <x v="0"/>
    <x v="3"/>
    <x v="2"/>
    <x v="6"/>
    <x v="147"/>
    <x v="0"/>
    <x v="3"/>
    <x v="0"/>
    <x v="36"/>
    <n v="1"/>
    <x v="0"/>
    <x v="0"/>
    <x v="0"/>
    <x v="1"/>
    <x v="0"/>
  </r>
  <r>
    <x v="0"/>
    <x v="0"/>
    <x v="8"/>
    <x v="19"/>
    <x v="0"/>
    <x v="3"/>
    <x v="2"/>
    <x v="6"/>
    <x v="145"/>
    <x v="0"/>
    <x v="3"/>
    <x v="0"/>
    <x v="36"/>
    <n v="1"/>
    <x v="0"/>
    <x v="0"/>
    <x v="0"/>
    <x v="0"/>
    <x v="0"/>
  </r>
  <r>
    <x v="0"/>
    <x v="0"/>
    <x v="8"/>
    <x v="19"/>
    <x v="0"/>
    <x v="3"/>
    <x v="2"/>
    <x v="4"/>
    <x v="148"/>
    <x v="0"/>
    <x v="0"/>
    <x v="0"/>
    <x v="65"/>
    <n v="1"/>
    <x v="1"/>
    <x v="0"/>
    <x v="0"/>
    <x v="1"/>
    <x v="0"/>
  </r>
  <r>
    <x v="0"/>
    <x v="0"/>
    <x v="8"/>
    <x v="19"/>
    <x v="0"/>
    <x v="3"/>
    <x v="2"/>
    <x v="4"/>
    <x v="144"/>
    <x v="0"/>
    <x v="0"/>
    <x v="0"/>
    <x v="65"/>
    <n v="1"/>
    <x v="0"/>
    <x v="0"/>
    <x v="0"/>
    <x v="1"/>
    <x v="0"/>
  </r>
  <r>
    <x v="0"/>
    <x v="0"/>
    <x v="8"/>
    <x v="19"/>
    <x v="0"/>
    <x v="4"/>
    <x v="2"/>
    <x v="6"/>
    <x v="145"/>
    <x v="0"/>
    <x v="3"/>
    <x v="0"/>
    <x v="36"/>
    <n v="1"/>
    <x v="0"/>
    <x v="0"/>
    <x v="0"/>
    <x v="0"/>
    <x v="0"/>
  </r>
  <r>
    <x v="0"/>
    <x v="0"/>
    <x v="8"/>
    <x v="19"/>
    <x v="0"/>
    <x v="4"/>
    <x v="2"/>
    <x v="8"/>
    <x v="119"/>
    <x v="0"/>
    <x v="0"/>
    <x v="0"/>
    <x v="66"/>
    <n v="1"/>
    <x v="1"/>
    <x v="0"/>
    <x v="0"/>
    <x v="1"/>
    <x v="0"/>
  </r>
  <r>
    <x v="0"/>
    <x v="0"/>
    <x v="8"/>
    <x v="19"/>
    <x v="0"/>
    <x v="4"/>
    <x v="2"/>
    <x v="8"/>
    <x v="149"/>
    <x v="0"/>
    <x v="3"/>
    <x v="0"/>
    <x v="67"/>
    <n v="1"/>
    <x v="0"/>
    <x v="0"/>
    <x v="0"/>
    <x v="1"/>
    <x v="0"/>
  </r>
  <r>
    <x v="0"/>
    <x v="0"/>
    <x v="8"/>
    <x v="19"/>
    <x v="0"/>
    <x v="4"/>
    <x v="2"/>
    <x v="8"/>
    <x v="96"/>
    <x v="0"/>
    <x v="0"/>
    <x v="0"/>
    <x v="68"/>
    <n v="1"/>
    <x v="1"/>
    <x v="0"/>
    <x v="0"/>
    <x v="1"/>
    <x v="0"/>
  </r>
  <r>
    <x v="0"/>
    <x v="0"/>
    <x v="8"/>
    <x v="19"/>
    <x v="0"/>
    <x v="4"/>
    <x v="2"/>
    <x v="7"/>
    <x v="119"/>
    <x v="0"/>
    <x v="0"/>
    <x v="0"/>
    <x v="66"/>
    <n v="1"/>
    <x v="1"/>
    <x v="0"/>
    <x v="0"/>
    <x v="1"/>
    <x v="0"/>
  </r>
  <r>
    <x v="0"/>
    <x v="0"/>
    <x v="8"/>
    <x v="19"/>
    <x v="0"/>
    <x v="4"/>
    <x v="2"/>
    <x v="3"/>
    <x v="96"/>
    <x v="0"/>
    <x v="0"/>
    <x v="0"/>
    <x v="68"/>
    <n v="1"/>
    <x v="1"/>
    <x v="0"/>
    <x v="0"/>
    <x v="1"/>
    <x v="0"/>
  </r>
  <r>
    <x v="0"/>
    <x v="0"/>
    <x v="8"/>
    <x v="19"/>
    <x v="0"/>
    <x v="5"/>
    <x v="3"/>
    <x v="8"/>
    <x v="144"/>
    <x v="0"/>
    <x v="0"/>
    <x v="0"/>
    <x v="65"/>
    <n v="1"/>
    <x v="0"/>
    <x v="0"/>
    <x v="0"/>
    <x v="1"/>
    <x v="0"/>
  </r>
  <r>
    <x v="0"/>
    <x v="0"/>
    <x v="8"/>
    <x v="19"/>
    <x v="1"/>
    <x v="0"/>
    <x v="0"/>
    <x v="0"/>
    <x v="150"/>
    <x v="0"/>
    <x v="0"/>
    <x v="0"/>
    <x v="66"/>
    <n v="1"/>
    <x v="0"/>
    <x v="1"/>
    <x v="0"/>
    <x v="1"/>
    <x v="0"/>
  </r>
  <r>
    <x v="0"/>
    <x v="0"/>
    <x v="8"/>
    <x v="19"/>
    <x v="1"/>
    <x v="1"/>
    <x v="1"/>
    <x v="7"/>
    <x v="147"/>
    <x v="0"/>
    <x v="3"/>
    <x v="0"/>
    <x v="36"/>
    <n v="1"/>
    <x v="0"/>
    <x v="1"/>
    <x v="0"/>
    <x v="1"/>
    <x v="0"/>
  </r>
  <r>
    <x v="0"/>
    <x v="0"/>
    <x v="8"/>
    <x v="19"/>
    <x v="1"/>
    <x v="1"/>
    <x v="1"/>
    <x v="7"/>
    <x v="143"/>
    <x v="0"/>
    <x v="3"/>
    <x v="0"/>
    <x v="36"/>
    <n v="1"/>
    <x v="0"/>
    <x v="1"/>
    <x v="0"/>
    <x v="1"/>
    <x v="0"/>
  </r>
  <r>
    <x v="0"/>
    <x v="0"/>
    <x v="8"/>
    <x v="19"/>
    <x v="1"/>
    <x v="1"/>
    <x v="1"/>
    <x v="3"/>
    <x v="150"/>
    <x v="0"/>
    <x v="0"/>
    <x v="0"/>
    <x v="66"/>
    <n v="1"/>
    <x v="0"/>
    <x v="1"/>
    <x v="0"/>
    <x v="1"/>
    <x v="0"/>
  </r>
  <r>
    <x v="0"/>
    <x v="0"/>
    <x v="8"/>
    <x v="19"/>
    <x v="1"/>
    <x v="1"/>
    <x v="1"/>
    <x v="3"/>
    <x v="146"/>
    <x v="0"/>
    <x v="0"/>
    <x v="0"/>
    <x v="66"/>
    <n v="1"/>
    <x v="0"/>
    <x v="1"/>
    <x v="0"/>
    <x v="1"/>
    <x v="0"/>
  </r>
  <r>
    <x v="0"/>
    <x v="0"/>
    <x v="8"/>
    <x v="19"/>
    <x v="1"/>
    <x v="1"/>
    <x v="1"/>
    <x v="3"/>
    <x v="142"/>
    <x v="0"/>
    <x v="0"/>
    <x v="0"/>
    <x v="65"/>
    <n v="1"/>
    <x v="1"/>
    <x v="0"/>
    <x v="0"/>
    <x v="1"/>
    <x v="0"/>
  </r>
  <r>
    <x v="0"/>
    <x v="0"/>
    <x v="8"/>
    <x v="19"/>
    <x v="1"/>
    <x v="1"/>
    <x v="1"/>
    <x v="3"/>
    <x v="151"/>
    <x v="0"/>
    <x v="0"/>
    <x v="0"/>
    <x v="65"/>
    <n v="1"/>
    <x v="1"/>
    <x v="0"/>
    <x v="0"/>
    <x v="1"/>
    <x v="0"/>
  </r>
  <r>
    <x v="0"/>
    <x v="0"/>
    <x v="8"/>
    <x v="19"/>
    <x v="1"/>
    <x v="1"/>
    <x v="1"/>
    <x v="0"/>
    <x v="150"/>
    <x v="0"/>
    <x v="0"/>
    <x v="0"/>
    <x v="66"/>
    <n v="1"/>
    <x v="0"/>
    <x v="0"/>
    <x v="0"/>
    <x v="1"/>
    <x v="0"/>
  </r>
  <r>
    <x v="0"/>
    <x v="0"/>
    <x v="8"/>
    <x v="19"/>
    <x v="1"/>
    <x v="1"/>
    <x v="1"/>
    <x v="0"/>
    <x v="146"/>
    <x v="0"/>
    <x v="0"/>
    <x v="0"/>
    <x v="66"/>
    <n v="1"/>
    <x v="0"/>
    <x v="1"/>
    <x v="0"/>
    <x v="1"/>
    <x v="0"/>
  </r>
  <r>
    <x v="0"/>
    <x v="0"/>
    <x v="8"/>
    <x v="19"/>
    <x v="1"/>
    <x v="2"/>
    <x v="1"/>
    <x v="8"/>
    <x v="150"/>
    <x v="0"/>
    <x v="0"/>
    <x v="0"/>
    <x v="66"/>
    <n v="1"/>
    <x v="0"/>
    <x v="1"/>
    <x v="0"/>
    <x v="1"/>
    <x v="0"/>
  </r>
  <r>
    <x v="0"/>
    <x v="0"/>
    <x v="8"/>
    <x v="19"/>
    <x v="1"/>
    <x v="2"/>
    <x v="1"/>
    <x v="8"/>
    <x v="146"/>
    <x v="0"/>
    <x v="0"/>
    <x v="0"/>
    <x v="66"/>
    <n v="1"/>
    <x v="0"/>
    <x v="1"/>
    <x v="0"/>
    <x v="1"/>
    <x v="0"/>
  </r>
  <r>
    <x v="0"/>
    <x v="0"/>
    <x v="8"/>
    <x v="19"/>
    <x v="1"/>
    <x v="2"/>
    <x v="1"/>
    <x v="8"/>
    <x v="146"/>
    <x v="0"/>
    <x v="0"/>
    <x v="0"/>
    <x v="66"/>
    <n v="1"/>
    <x v="0"/>
    <x v="0"/>
    <x v="0"/>
    <x v="1"/>
    <x v="0"/>
  </r>
  <r>
    <x v="0"/>
    <x v="0"/>
    <x v="8"/>
    <x v="19"/>
    <x v="1"/>
    <x v="2"/>
    <x v="1"/>
    <x v="1"/>
    <x v="150"/>
    <x v="0"/>
    <x v="0"/>
    <x v="0"/>
    <x v="66"/>
    <n v="1"/>
    <x v="0"/>
    <x v="0"/>
    <x v="0"/>
    <x v="1"/>
    <x v="0"/>
  </r>
  <r>
    <x v="0"/>
    <x v="0"/>
    <x v="8"/>
    <x v="19"/>
    <x v="1"/>
    <x v="2"/>
    <x v="1"/>
    <x v="1"/>
    <x v="146"/>
    <x v="0"/>
    <x v="0"/>
    <x v="0"/>
    <x v="66"/>
    <n v="1"/>
    <x v="0"/>
    <x v="1"/>
    <x v="0"/>
    <x v="1"/>
    <x v="0"/>
  </r>
  <r>
    <x v="0"/>
    <x v="0"/>
    <x v="8"/>
    <x v="19"/>
    <x v="1"/>
    <x v="2"/>
    <x v="1"/>
    <x v="7"/>
    <x v="150"/>
    <x v="0"/>
    <x v="0"/>
    <x v="0"/>
    <x v="66"/>
    <n v="1"/>
    <x v="0"/>
    <x v="1"/>
    <x v="0"/>
    <x v="1"/>
    <x v="0"/>
  </r>
  <r>
    <x v="0"/>
    <x v="0"/>
    <x v="8"/>
    <x v="19"/>
    <x v="1"/>
    <x v="2"/>
    <x v="1"/>
    <x v="7"/>
    <x v="146"/>
    <x v="0"/>
    <x v="0"/>
    <x v="1"/>
    <x v="66"/>
    <n v="1"/>
    <x v="0"/>
    <x v="0"/>
    <x v="0"/>
    <x v="1"/>
    <x v="0"/>
  </r>
  <r>
    <x v="0"/>
    <x v="0"/>
    <x v="8"/>
    <x v="19"/>
    <x v="1"/>
    <x v="2"/>
    <x v="1"/>
    <x v="7"/>
    <x v="146"/>
    <x v="0"/>
    <x v="0"/>
    <x v="0"/>
    <x v="66"/>
    <n v="1"/>
    <x v="0"/>
    <x v="1"/>
    <x v="0"/>
    <x v="1"/>
    <x v="0"/>
  </r>
  <r>
    <x v="0"/>
    <x v="0"/>
    <x v="8"/>
    <x v="19"/>
    <x v="1"/>
    <x v="3"/>
    <x v="2"/>
    <x v="7"/>
    <x v="152"/>
    <x v="0"/>
    <x v="0"/>
    <x v="0"/>
    <x v="66"/>
    <n v="1"/>
    <x v="1"/>
    <x v="1"/>
    <x v="0"/>
    <x v="0"/>
    <x v="0"/>
  </r>
  <r>
    <x v="0"/>
    <x v="0"/>
    <x v="8"/>
    <x v="19"/>
    <x v="1"/>
    <x v="4"/>
    <x v="2"/>
    <x v="9"/>
    <x v="150"/>
    <x v="0"/>
    <x v="0"/>
    <x v="0"/>
    <x v="66"/>
    <n v="1"/>
    <x v="0"/>
    <x v="0"/>
    <x v="0"/>
    <x v="1"/>
    <x v="0"/>
  </r>
  <r>
    <x v="0"/>
    <x v="0"/>
    <x v="8"/>
    <x v="19"/>
    <x v="1"/>
    <x v="4"/>
    <x v="2"/>
    <x v="9"/>
    <x v="146"/>
    <x v="0"/>
    <x v="0"/>
    <x v="0"/>
    <x v="66"/>
    <n v="1"/>
    <x v="0"/>
    <x v="1"/>
    <x v="0"/>
    <x v="1"/>
    <x v="0"/>
  </r>
  <r>
    <x v="0"/>
    <x v="0"/>
    <x v="8"/>
    <x v="19"/>
    <x v="1"/>
    <x v="4"/>
    <x v="2"/>
    <x v="9"/>
    <x v="146"/>
    <x v="0"/>
    <x v="0"/>
    <x v="0"/>
    <x v="66"/>
    <n v="1"/>
    <x v="0"/>
    <x v="0"/>
    <x v="0"/>
    <x v="1"/>
    <x v="0"/>
  </r>
  <r>
    <x v="0"/>
    <x v="0"/>
    <x v="8"/>
    <x v="19"/>
    <x v="1"/>
    <x v="4"/>
    <x v="2"/>
    <x v="9"/>
    <x v="147"/>
    <x v="0"/>
    <x v="3"/>
    <x v="0"/>
    <x v="36"/>
    <n v="1"/>
    <x v="0"/>
    <x v="1"/>
    <x v="0"/>
    <x v="1"/>
    <x v="0"/>
  </r>
  <r>
    <x v="0"/>
    <x v="0"/>
    <x v="8"/>
    <x v="19"/>
    <x v="1"/>
    <x v="4"/>
    <x v="2"/>
    <x v="9"/>
    <x v="143"/>
    <x v="0"/>
    <x v="3"/>
    <x v="0"/>
    <x v="36"/>
    <n v="1"/>
    <x v="0"/>
    <x v="1"/>
    <x v="0"/>
    <x v="1"/>
    <x v="0"/>
  </r>
  <r>
    <x v="0"/>
    <x v="0"/>
    <x v="8"/>
    <x v="19"/>
    <x v="1"/>
    <x v="4"/>
    <x v="2"/>
    <x v="7"/>
    <x v="150"/>
    <x v="0"/>
    <x v="0"/>
    <x v="0"/>
    <x v="66"/>
    <n v="1"/>
    <x v="0"/>
    <x v="0"/>
    <x v="0"/>
    <x v="1"/>
    <x v="0"/>
  </r>
  <r>
    <x v="0"/>
    <x v="0"/>
    <x v="8"/>
    <x v="19"/>
    <x v="1"/>
    <x v="5"/>
    <x v="3"/>
    <x v="9"/>
    <x v="147"/>
    <x v="0"/>
    <x v="3"/>
    <x v="0"/>
    <x v="67"/>
    <n v="1"/>
    <x v="0"/>
    <x v="1"/>
    <x v="0"/>
    <x v="1"/>
    <x v="0"/>
  </r>
  <r>
    <x v="0"/>
    <x v="0"/>
    <x v="8"/>
    <x v="19"/>
    <x v="1"/>
    <x v="5"/>
    <x v="3"/>
    <x v="9"/>
    <x v="143"/>
    <x v="0"/>
    <x v="3"/>
    <x v="0"/>
    <x v="67"/>
    <n v="1"/>
    <x v="0"/>
    <x v="1"/>
    <x v="0"/>
    <x v="1"/>
    <x v="0"/>
  </r>
  <r>
    <x v="0"/>
    <x v="0"/>
    <x v="8"/>
    <x v="19"/>
    <x v="1"/>
    <x v="5"/>
    <x v="3"/>
    <x v="0"/>
    <x v="153"/>
    <x v="0"/>
    <x v="3"/>
    <x v="0"/>
    <x v="67"/>
    <n v="1"/>
    <x v="0"/>
    <x v="0"/>
    <x v="0"/>
    <x v="0"/>
    <x v="0"/>
  </r>
  <r>
    <x v="0"/>
    <x v="0"/>
    <x v="8"/>
    <x v="19"/>
    <x v="1"/>
    <x v="5"/>
    <x v="3"/>
    <x v="4"/>
    <x v="150"/>
    <x v="0"/>
    <x v="0"/>
    <x v="1"/>
    <x v="66"/>
    <n v="1"/>
    <x v="0"/>
    <x v="0"/>
    <x v="0"/>
    <x v="1"/>
    <x v="0"/>
  </r>
  <r>
    <x v="0"/>
    <x v="0"/>
    <x v="8"/>
    <x v="19"/>
    <x v="1"/>
    <x v="6"/>
    <x v="3"/>
    <x v="0"/>
    <x v="150"/>
    <x v="0"/>
    <x v="0"/>
    <x v="0"/>
    <x v="66"/>
    <n v="1"/>
    <x v="0"/>
    <x v="1"/>
    <x v="0"/>
    <x v="1"/>
    <x v="0"/>
  </r>
  <r>
    <x v="0"/>
    <x v="0"/>
    <x v="8"/>
    <x v="19"/>
    <x v="1"/>
    <x v="6"/>
    <x v="3"/>
    <x v="0"/>
    <x v="146"/>
    <x v="0"/>
    <x v="0"/>
    <x v="0"/>
    <x v="66"/>
    <n v="1"/>
    <x v="0"/>
    <x v="1"/>
    <x v="0"/>
    <x v="1"/>
    <x v="0"/>
  </r>
  <r>
    <x v="0"/>
    <x v="0"/>
    <x v="8"/>
    <x v="19"/>
    <x v="2"/>
    <x v="1"/>
    <x v="1"/>
    <x v="7"/>
    <x v="150"/>
    <x v="0"/>
    <x v="0"/>
    <x v="0"/>
    <x v="66"/>
    <n v="1"/>
    <x v="0"/>
    <x v="0"/>
    <x v="0"/>
    <x v="1"/>
    <x v="0"/>
  </r>
  <r>
    <x v="0"/>
    <x v="0"/>
    <x v="8"/>
    <x v="19"/>
    <x v="2"/>
    <x v="4"/>
    <x v="2"/>
    <x v="7"/>
    <x v="150"/>
    <x v="0"/>
    <x v="0"/>
    <x v="1"/>
    <x v="66"/>
    <n v="1"/>
    <x v="0"/>
    <x v="0"/>
    <x v="0"/>
    <x v="1"/>
    <x v="0"/>
  </r>
  <r>
    <x v="0"/>
    <x v="0"/>
    <x v="8"/>
    <x v="20"/>
    <x v="0"/>
    <x v="1"/>
    <x v="1"/>
    <x v="9"/>
    <x v="50"/>
    <x v="0"/>
    <x v="0"/>
    <x v="0"/>
    <x v="33"/>
    <n v="2"/>
    <x v="1"/>
    <x v="0"/>
    <x v="0"/>
    <x v="1"/>
    <x v="0"/>
  </r>
  <r>
    <x v="0"/>
    <x v="0"/>
    <x v="8"/>
    <x v="20"/>
    <x v="0"/>
    <x v="1"/>
    <x v="1"/>
    <x v="9"/>
    <x v="76"/>
    <x v="0"/>
    <x v="0"/>
    <x v="0"/>
    <x v="33"/>
    <n v="2"/>
    <x v="0"/>
    <x v="1"/>
    <x v="0"/>
    <x v="1"/>
    <x v="0"/>
  </r>
  <r>
    <x v="0"/>
    <x v="0"/>
    <x v="8"/>
    <x v="20"/>
    <x v="0"/>
    <x v="1"/>
    <x v="1"/>
    <x v="8"/>
    <x v="50"/>
    <x v="0"/>
    <x v="0"/>
    <x v="0"/>
    <x v="33"/>
    <n v="1"/>
    <x v="1"/>
    <x v="0"/>
    <x v="1"/>
    <x v="1"/>
    <x v="0"/>
  </r>
  <r>
    <x v="0"/>
    <x v="0"/>
    <x v="8"/>
    <x v="20"/>
    <x v="0"/>
    <x v="1"/>
    <x v="1"/>
    <x v="8"/>
    <x v="76"/>
    <x v="0"/>
    <x v="0"/>
    <x v="0"/>
    <x v="33"/>
    <n v="1"/>
    <x v="0"/>
    <x v="1"/>
    <x v="1"/>
    <x v="1"/>
    <x v="0"/>
  </r>
  <r>
    <x v="0"/>
    <x v="0"/>
    <x v="8"/>
    <x v="20"/>
    <x v="0"/>
    <x v="1"/>
    <x v="1"/>
    <x v="8"/>
    <x v="76"/>
    <x v="0"/>
    <x v="0"/>
    <x v="0"/>
    <x v="33"/>
    <n v="1"/>
    <x v="0"/>
    <x v="0"/>
    <x v="0"/>
    <x v="1"/>
    <x v="0"/>
  </r>
  <r>
    <x v="0"/>
    <x v="0"/>
    <x v="8"/>
    <x v="20"/>
    <x v="0"/>
    <x v="1"/>
    <x v="1"/>
    <x v="1"/>
    <x v="50"/>
    <x v="0"/>
    <x v="0"/>
    <x v="0"/>
    <x v="33"/>
    <n v="1"/>
    <x v="1"/>
    <x v="0"/>
    <x v="0"/>
    <x v="1"/>
    <x v="0"/>
  </r>
  <r>
    <x v="0"/>
    <x v="0"/>
    <x v="8"/>
    <x v="20"/>
    <x v="0"/>
    <x v="1"/>
    <x v="1"/>
    <x v="1"/>
    <x v="76"/>
    <x v="0"/>
    <x v="0"/>
    <x v="0"/>
    <x v="33"/>
    <n v="1"/>
    <x v="0"/>
    <x v="1"/>
    <x v="0"/>
    <x v="1"/>
    <x v="0"/>
  </r>
  <r>
    <x v="0"/>
    <x v="0"/>
    <x v="8"/>
    <x v="20"/>
    <x v="0"/>
    <x v="1"/>
    <x v="1"/>
    <x v="2"/>
    <x v="50"/>
    <x v="0"/>
    <x v="0"/>
    <x v="0"/>
    <x v="33"/>
    <n v="1"/>
    <x v="1"/>
    <x v="0"/>
    <x v="0"/>
    <x v="1"/>
    <x v="0"/>
  </r>
  <r>
    <x v="0"/>
    <x v="0"/>
    <x v="8"/>
    <x v="20"/>
    <x v="0"/>
    <x v="1"/>
    <x v="1"/>
    <x v="2"/>
    <x v="76"/>
    <x v="0"/>
    <x v="0"/>
    <x v="0"/>
    <x v="33"/>
    <n v="1"/>
    <x v="0"/>
    <x v="1"/>
    <x v="0"/>
    <x v="1"/>
    <x v="0"/>
  </r>
  <r>
    <x v="0"/>
    <x v="0"/>
    <x v="8"/>
    <x v="20"/>
    <x v="0"/>
    <x v="1"/>
    <x v="1"/>
    <x v="3"/>
    <x v="154"/>
    <x v="0"/>
    <x v="3"/>
    <x v="0"/>
    <x v="36"/>
    <n v="2"/>
    <x v="1"/>
    <x v="0"/>
    <x v="0"/>
    <x v="1"/>
    <x v="0"/>
  </r>
  <r>
    <x v="0"/>
    <x v="0"/>
    <x v="8"/>
    <x v="20"/>
    <x v="0"/>
    <x v="1"/>
    <x v="1"/>
    <x v="3"/>
    <x v="50"/>
    <x v="0"/>
    <x v="0"/>
    <x v="0"/>
    <x v="33"/>
    <n v="1"/>
    <x v="1"/>
    <x v="1"/>
    <x v="0"/>
    <x v="1"/>
    <x v="0"/>
  </r>
  <r>
    <x v="0"/>
    <x v="0"/>
    <x v="8"/>
    <x v="20"/>
    <x v="0"/>
    <x v="1"/>
    <x v="1"/>
    <x v="3"/>
    <x v="76"/>
    <x v="0"/>
    <x v="0"/>
    <x v="0"/>
    <x v="33"/>
    <n v="1"/>
    <x v="0"/>
    <x v="1"/>
    <x v="0"/>
    <x v="1"/>
    <x v="0"/>
  </r>
  <r>
    <x v="0"/>
    <x v="0"/>
    <x v="8"/>
    <x v="20"/>
    <x v="0"/>
    <x v="1"/>
    <x v="1"/>
    <x v="4"/>
    <x v="76"/>
    <x v="0"/>
    <x v="0"/>
    <x v="0"/>
    <x v="33"/>
    <n v="1"/>
    <x v="0"/>
    <x v="0"/>
    <x v="0"/>
    <x v="1"/>
    <x v="0"/>
  </r>
  <r>
    <x v="0"/>
    <x v="0"/>
    <x v="8"/>
    <x v="20"/>
    <x v="0"/>
    <x v="1"/>
    <x v="1"/>
    <x v="5"/>
    <x v="50"/>
    <x v="0"/>
    <x v="0"/>
    <x v="0"/>
    <x v="33"/>
    <n v="1"/>
    <x v="1"/>
    <x v="0"/>
    <x v="0"/>
    <x v="1"/>
    <x v="0"/>
  </r>
  <r>
    <x v="0"/>
    <x v="0"/>
    <x v="8"/>
    <x v="20"/>
    <x v="0"/>
    <x v="1"/>
    <x v="1"/>
    <x v="5"/>
    <x v="76"/>
    <x v="0"/>
    <x v="0"/>
    <x v="0"/>
    <x v="33"/>
    <n v="1"/>
    <x v="0"/>
    <x v="1"/>
    <x v="0"/>
    <x v="1"/>
    <x v="0"/>
  </r>
  <r>
    <x v="0"/>
    <x v="0"/>
    <x v="8"/>
    <x v="20"/>
    <x v="0"/>
    <x v="1"/>
    <x v="1"/>
    <x v="5"/>
    <x v="76"/>
    <x v="0"/>
    <x v="0"/>
    <x v="0"/>
    <x v="33"/>
    <n v="1"/>
    <x v="0"/>
    <x v="0"/>
    <x v="0"/>
    <x v="1"/>
    <x v="0"/>
  </r>
  <r>
    <x v="0"/>
    <x v="0"/>
    <x v="8"/>
    <x v="20"/>
    <x v="0"/>
    <x v="3"/>
    <x v="2"/>
    <x v="1"/>
    <x v="50"/>
    <x v="0"/>
    <x v="0"/>
    <x v="0"/>
    <x v="33"/>
    <n v="1"/>
    <x v="1"/>
    <x v="0"/>
    <x v="0"/>
    <x v="1"/>
    <x v="0"/>
  </r>
  <r>
    <x v="0"/>
    <x v="0"/>
    <x v="8"/>
    <x v="20"/>
    <x v="0"/>
    <x v="3"/>
    <x v="2"/>
    <x v="1"/>
    <x v="76"/>
    <x v="0"/>
    <x v="0"/>
    <x v="0"/>
    <x v="33"/>
    <n v="1"/>
    <x v="0"/>
    <x v="1"/>
    <x v="0"/>
    <x v="1"/>
    <x v="0"/>
  </r>
  <r>
    <x v="0"/>
    <x v="0"/>
    <x v="8"/>
    <x v="20"/>
    <x v="0"/>
    <x v="4"/>
    <x v="2"/>
    <x v="8"/>
    <x v="154"/>
    <x v="0"/>
    <x v="3"/>
    <x v="0"/>
    <x v="36"/>
    <n v="1"/>
    <x v="1"/>
    <x v="0"/>
    <x v="0"/>
    <x v="1"/>
    <x v="0"/>
  </r>
  <r>
    <x v="0"/>
    <x v="0"/>
    <x v="8"/>
    <x v="20"/>
    <x v="0"/>
    <x v="4"/>
    <x v="2"/>
    <x v="1"/>
    <x v="154"/>
    <x v="0"/>
    <x v="3"/>
    <x v="0"/>
    <x v="36"/>
    <n v="1"/>
    <x v="1"/>
    <x v="0"/>
    <x v="0"/>
    <x v="1"/>
    <x v="0"/>
  </r>
  <r>
    <x v="0"/>
    <x v="0"/>
    <x v="8"/>
    <x v="20"/>
    <x v="0"/>
    <x v="4"/>
    <x v="2"/>
    <x v="5"/>
    <x v="50"/>
    <x v="0"/>
    <x v="0"/>
    <x v="0"/>
    <x v="33"/>
    <n v="1"/>
    <x v="1"/>
    <x v="0"/>
    <x v="0"/>
    <x v="1"/>
    <x v="0"/>
  </r>
  <r>
    <x v="0"/>
    <x v="0"/>
    <x v="8"/>
    <x v="20"/>
    <x v="0"/>
    <x v="4"/>
    <x v="2"/>
    <x v="5"/>
    <x v="76"/>
    <x v="0"/>
    <x v="0"/>
    <x v="0"/>
    <x v="33"/>
    <n v="1"/>
    <x v="0"/>
    <x v="1"/>
    <x v="0"/>
    <x v="1"/>
    <x v="0"/>
  </r>
  <r>
    <x v="0"/>
    <x v="0"/>
    <x v="8"/>
    <x v="20"/>
    <x v="0"/>
    <x v="5"/>
    <x v="3"/>
    <x v="4"/>
    <x v="50"/>
    <x v="0"/>
    <x v="0"/>
    <x v="0"/>
    <x v="33"/>
    <n v="1"/>
    <x v="1"/>
    <x v="0"/>
    <x v="0"/>
    <x v="1"/>
    <x v="0"/>
  </r>
  <r>
    <x v="0"/>
    <x v="0"/>
    <x v="8"/>
    <x v="20"/>
    <x v="0"/>
    <x v="6"/>
    <x v="3"/>
    <x v="8"/>
    <x v="155"/>
    <x v="0"/>
    <x v="0"/>
    <x v="0"/>
    <x v="69"/>
    <n v="1"/>
    <x v="1"/>
    <x v="0"/>
    <x v="1"/>
    <x v="0"/>
    <x v="0"/>
  </r>
  <r>
    <x v="0"/>
    <x v="0"/>
    <x v="8"/>
    <x v="20"/>
    <x v="1"/>
    <x v="1"/>
    <x v="1"/>
    <x v="8"/>
    <x v="50"/>
    <x v="0"/>
    <x v="0"/>
    <x v="0"/>
    <x v="33"/>
    <n v="1"/>
    <x v="1"/>
    <x v="0"/>
    <x v="0"/>
    <x v="1"/>
    <x v="0"/>
  </r>
  <r>
    <x v="0"/>
    <x v="0"/>
    <x v="8"/>
    <x v="20"/>
    <x v="1"/>
    <x v="1"/>
    <x v="1"/>
    <x v="0"/>
    <x v="76"/>
    <x v="0"/>
    <x v="0"/>
    <x v="0"/>
    <x v="33"/>
    <n v="1"/>
    <x v="0"/>
    <x v="0"/>
    <x v="0"/>
    <x v="1"/>
    <x v="0"/>
  </r>
  <r>
    <x v="0"/>
    <x v="0"/>
    <x v="8"/>
    <x v="20"/>
    <x v="1"/>
    <x v="3"/>
    <x v="2"/>
    <x v="8"/>
    <x v="50"/>
    <x v="0"/>
    <x v="0"/>
    <x v="0"/>
    <x v="33"/>
    <n v="1"/>
    <x v="1"/>
    <x v="0"/>
    <x v="0"/>
    <x v="1"/>
    <x v="0"/>
  </r>
  <r>
    <x v="0"/>
    <x v="0"/>
    <x v="8"/>
    <x v="20"/>
    <x v="1"/>
    <x v="5"/>
    <x v="3"/>
    <x v="6"/>
    <x v="154"/>
    <x v="0"/>
    <x v="0"/>
    <x v="0"/>
    <x v="66"/>
    <n v="1"/>
    <x v="1"/>
    <x v="0"/>
    <x v="0"/>
    <x v="1"/>
    <x v="0"/>
  </r>
  <r>
    <x v="0"/>
    <x v="0"/>
    <x v="8"/>
    <x v="20"/>
    <x v="2"/>
    <x v="2"/>
    <x v="1"/>
    <x v="0"/>
    <x v="154"/>
    <x v="0"/>
    <x v="3"/>
    <x v="0"/>
    <x v="36"/>
    <n v="1"/>
    <x v="1"/>
    <x v="0"/>
    <x v="0"/>
    <x v="1"/>
    <x v="0"/>
  </r>
  <r>
    <x v="0"/>
    <x v="1"/>
    <x v="1"/>
    <x v="3"/>
    <x v="0"/>
    <x v="1"/>
    <x v="1"/>
    <x v="0"/>
    <x v="156"/>
    <x v="0"/>
    <x v="1"/>
    <x v="0"/>
    <x v="22"/>
    <n v="1"/>
    <x v="0"/>
    <x v="1"/>
    <x v="0"/>
    <x v="0"/>
    <x v="0"/>
  </r>
  <r>
    <x v="0"/>
    <x v="1"/>
    <x v="1"/>
    <x v="3"/>
    <x v="0"/>
    <x v="1"/>
    <x v="1"/>
    <x v="0"/>
    <x v="157"/>
    <x v="0"/>
    <x v="1"/>
    <x v="0"/>
    <x v="22"/>
    <n v="1"/>
    <x v="0"/>
    <x v="1"/>
    <x v="0"/>
    <x v="0"/>
    <x v="0"/>
  </r>
  <r>
    <x v="0"/>
    <x v="1"/>
    <x v="1"/>
    <x v="3"/>
    <x v="0"/>
    <x v="1"/>
    <x v="1"/>
    <x v="0"/>
    <x v="158"/>
    <x v="0"/>
    <x v="1"/>
    <x v="0"/>
    <x v="22"/>
    <n v="1"/>
    <x v="0"/>
    <x v="0"/>
    <x v="0"/>
    <x v="0"/>
    <x v="0"/>
  </r>
  <r>
    <x v="0"/>
    <x v="1"/>
    <x v="1"/>
    <x v="3"/>
    <x v="1"/>
    <x v="1"/>
    <x v="1"/>
    <x v="8"/>
    <x v="159"/>
    <x v="0"/>
    <x v="1"/>
    <x v="0"/>
    <x v="22"/>
    <n v="1"/>
    <x v="0"/>
    <x v="1"/>
    <x v="0"/>
    <x v="0"/>
    <x v="0"/>
  </r>
  <r>
    <x v="0"/>
    <x v="1"/>
    <x v="1"/>
    <x v="3"/>
    <x v="1"/>
    <x v="1"/>
    <x v="1"/>
    <x v="8"/>
    <x v="160"/>
    <x v="0"/>
    <x v="1"/>
    <x v="0"/>
    <x v="22"/>
    <n v="1"/>
    <x v="0"/>
    <x v="1"/>
    <x v="0"/>
    <x v="0"/>
    <x v="0"/>
  </r>
  <r>
    <x v="0"/>
    <x v="1"/>
    <x v="1"/>
    <x v="3"/>
    <x v="1"/>
    <x v="1"/>
    <x v="1"/>
    <x v="8"/>
    <x v="161"/>
    <x v="0"/>
    <x v="1"/>
    <x v="0"/>
    <x v="22"/>
    <n v="1"/>
    <x v="0"/>
    <x v="1"/>
    <x v="0"/>
    <x v="0"/>
    <x v="0"/>
  </r>
  <r>
    <x v="0"/>
    <x v="1"/>
    <x v="1"/>
    <x v="3"/>
    <x v="1"/>
    <x v="1"/>
    <x v="1"/>
    <x v="1"/>
    <x v="159"/>
    <x v="0"/>
    <x v="1"/>
    <x v="0"/>
    <x v="22"/>
    <n v="1"/>
    <x v="0"/>
    <x v="1"/>
    <x v="0"/>
    <x v="0"/>
    <x v="0"/>
  </r>
  <r>
    <x v="0"/>
    <x v="1"/>
    <x v="1"/>
    <x v="3"/>
    <x v="1"/>
    <x v="1"/>
    <x v="1"/>
    <x v="1"/>
    <x v="160"/>
    <x v="0"/>
    <x v="1"/>
    <x v="0"/>
    <x v="22"/>
    <n v="1"/>
    <x v="0"/>
    <x v="1"/>
    <x v="0"/>
    <x v="0"/>
    <x v="0"/>
  </r>
  <r>
    <x v="0"/>
    <x v="1"/>
    <x v="1"/>
    <x v="3"/>
    <x v="1"/>
    <x v="1"/>
    <x v="1"/>
    <x v="1"/>
    <x v="161"/>
    <x v="0"/>
    <x v="1"/>
    <x v="0"/>
    <x v="22"/>
    <n v="1"/>
    <x v="0"/>
    <x v="1"/>
    <x v="0"/>
    <x v="0"/>
    <x v="0"/>
  </r>
  <r>
    <x v="0"/>
    <x v="1"/>
    <x v="1"/>
    <x v="3"/>
    <x v="1"/>
    <x v="1"/>
    <x v="1"/>
    <x v="7"/>
    <x v="159"/>
    <x v="0"/>
    <x v="1"/>
    <x v="0"/>
    <x v="22"/>
    <n v="1"/>
    <x v="0"/>
    <x v="1"/>
    <x v="0"/>
    <x v="0"/>
    <x v="0"/>
  </r>
  <r>
    <x v="0"/>
    <x v="1"/>
    <x v="1"/>
    <x v="3"/>
    <x v="1"/>
    <x v="1"/>
    <x v="1"/>
    <x v="7"/>
    <x v="160"/>
    <x v="0"/>
    <x v="1"/>
    <x v="0"/>
    <x v="22"/>
    <n v="1"/>
    <x v="0"/>
    <x v="1"/>
    <x v="0"/>
    <x v="0"/>
    <x v="0"/>
  </r>
  <r>
    <x v="0"/>
    <x v="1"/>
    <x v="1"/>
    <x v="3"/>
    <x v="1"/>
    <x v="1"/>
    <x v="1"/>
    <x v="7"/>
    <x v="161"/>
    <x v="0"/>
    <x v="1"/>
    <x v="0"/>
    <x v="22"/>
    <n v="1"/>
    <x v="0"/>
    <x v="1"/>
    <x v="0"/>
    <x v="0"/>
    <x v="0"/>
  </r>
  <r>
    <x v="0"/>
    <x v="1"/>
    <x v="1"/>
    <x v="3"/>
    <x v="1"/>
    <x v="1"/>
    <x v="1"/>
    <x v="3"/>
    <x v="162"/>
    <x v="0"/>
    <x v="1"/>
    <x v="0"/>
    <x v="20"/>
    <n v="1"/>
    <x v="0"/>
    <x v="1"/>
    <x v="0"/>
    <x v="0"/>
    <x v="0"/>
  </r>
  <r>
    <x v="0"/>
    <x v="1"/>
    <x v="1"/>
    <x v="3"/>
    <x v="1"/>
    <x v="4"/>
    <x v="2"/>
    <x v="8"/>
    <x v="162"/>
    <x v="0"/>
    <x v="1"/>
    <x v="0"/>
    <x v="20"/>
    <n v="1"/>
    <x v="0"/>
    <x v="0"/>
    <x v="0"/>
    <x v="0"/>
    <x v="0"/>
  </r>
  <r>
    <x v="0"/>
    <x v="1"/>
    <x v="1"/>
    <x v="3"/>
    <x v="1"/>
    <x v="6"/>
    <x v="3"/>
    <x v="9"/>
    <x v="159"/>
    <x v="0"/>
    <x v="1"/>
    <x v="0"/>
    <x v="22"/>
    <n v="1"/>
    <x v="0"/>
    <x v="1"/>
    <x v="0"/>
    <x v="0"/>
    <x v="0"/>
  </r>
  <r>
    <x v="0"/>
    <x v="1"/>
    <x v="1"/>
    <x v="3"/>
    <x v="1"/>
    <x v="6"/>
    <x v="3"/>
    <x v="9"/>
    <x v="160"/>
    <x v="0"/>
    <x v="1"/>
    <x v="0"/>
    <x v="22"/>
    <n v="1"/>
    <x v="0"/>
    <x v="1"/>
    <x v="0"/>
    <x v="0"/>
    <x v="0"/>
  </r>
  <r>
    <x v="0"/>
    <x v="1"/>
    <x v="1"/>
    <x v="3"/>
    <x v="1"/>
    <x v="6"/>
    <x v="3"/>
    <x v="9"/>
    <x v="161"/>
    <x v="0"/>
    <x v="1"/>
    <x v="0"/>
    <x v="22"/>
    <n v="1"/>
    <x v="0"/>
    <x v="1"/>
    <x v="0"/>
    <x v="0"/>
    <x v="0"/>
  </r>
  <r>
    <x v="0"/>
    <x v="1"/>
    <x v="1"/>
    <x v="4"/>
    <x v="0"/>
    <x v="3"/>
    <x v="2"/>
    <x v="0"/>
    <x v="163"/>
    <x v="0"/>
    <x v="2"/>
    <x v="0"/>
    <x v="8"/>
    <n v="1"/>
    <x v="0"/>
    <x v="0"/>
    <x v="0"/>
    <x v="0"/>
    <x v="0"/>
  </r>
  <r>
    <x v="0"/>
    <x v="1"/>
    <x v="1"/>
    <x v="4"/>
    <x v="0"/>
    <x v="5"/>
    <x v="3"/>
    <x v="7"/>
    <x v="163"/>
    <x v="0"/>
    <x v="2"/>
    <x v="0"/>
    <x v="8"/>
    <n v="1"/>
    <x v="0"/>
    <x v="0"/>
    <x v="0"/>
    <x v="0"/>
    <x v="0"/>
  </r>
  <r>
    <x v="0"/>
    <x v="1"/>
    <x v="1"/>
    <x v="4"/>
    <x v="1"/>
    <x v="5"/>
    <x v="3"/>
    <x v="8"/>
    <x v="163"/>
    <x v="0"/>
    <x v="2"/>
    <x v="0"/>
    <x v="8"/>
    <n v="1"/>
    <x v="0"/>
    <x v="0"/>
    <x v="1"/>
    <x v="0"/>
    <x v="0"/>
  </r>
  <r>
    <x v="0"/>
    <x v="1"/>
    <x v="4"/>
    <x v="8"/>
    <x v="0"/>
    <x v="2"/>
    <x v="1"/>
    <x v="3"/>
    <x v="164"/>
    <x v="0"/>
    <x v="5"/>
    <x v="0"/>
    <x v="53"/>
    <n v="1"/>
    <x v="1"/>
    <x v="0"/>
    <x v="0"/>
    <x v="1"/>
    <x v="0"/>
  </r>
  <r>
    <x v="0"/>
    <x v="1"/>
    <x v="4"/>
    <x v="8"/>
    <x v="0"/>
    <x v="3"/>
    <x v="2"/>
    <x v="7"/>
    <x v="164"/>
    <x v="0"/>
    <x v="5"/>
    <x v="0"/>
    <x v="53"/>
    <n v="2"/>
    <x v="1"/>
    <x v="1"/>
    <x v="0"/>
    <x v="1"/>
    <x v="0"/>
  </r>
  <r>
    <x v="0"/>
    <x v="1"/>
    <x v="4"/>
    <x v="8"/>
    <x v="0"/>
    <x v="4"/>
    <x v="2"/>
    <x v="1"/>
    <x v="164"/>
    <x v="0"/>
    <x v="5"/>
    <x v="0"/>
    <x v="53"/>
    <n v="1"/>
    <x v="1"/>
    <x v="1"/>
    <x v="0"/>
    <x v="1"/>
    <x v="0"/>
  </r>
  <r>
    <x v="0"/>
    <x v="1"/>
    <x v="4"/>
    <x v="10"/>
    <x v="0"/>
    <x v="1"/>
    <x v="1"/>
    <x v="4"/>
    <x v="165"/>
    <x v="0"/>
    <x v="5"/>
    <x v="0"/>
    <x v="11"/>
    <n v="1"/>
    <x v="1"/>
    <x v="0"/>
    <x v="0"/>
    <x v="1"/>
    <x v="0"/>
  </r>
  <r>
    <x v="0"/>
    <x v="1"/>
    <x v="4"/>
    <x v="10"/>
    <x v="0"/>
    <x v="1"/>
    <x v="1"/>
    <x v="4"/>
    <x v="166"/>
    <x v="0"/>
    <x v="5"/>
    <x v="0"/>
    <x v="11"/>
    <n v="1"/>
    <x v="1"/>
    <x v="1"/>
    <x v="0"/>
    <x v="1"/>
    <x v="0"/>
  </r>
  <r>
    <x v="0"/>
    <x v="1"/>
    <x v="4"/>
    <x v="10"/>
    <x v="0"/>
    <x v="3"/>
    <x v="2"/>
    <x v="8"/>
    <x v="167"/>
    <x v="0"/>
    <x v="5"/>
    <x v="0"/>
    <x v="16"/>
    <n v="2"/>
    <x v="0"/>
    <x v="0"/>
    <x v="0"/>
    <x v="1"/>
    <x v="0"/>
  </r>
  <r>
    <x v="0"/>
    <x v="1"/>
    <x v="4"/>
    <x v="10"/>
    <x v="0"/>
    <x v="3"/>
    <x v="2"/>
    <x v="8"/>
    <x v="167"/>
    <x v="0"/>
    <x v="5"/>
    <x v="0"/>
    <x v="53"/>
    <n v="1"/>
    <x v="0"/>
    <x v="0"/>
    <x v="1"/>
    <x v="1"/>
    <x v="0"/>
  </r>
  <r>
    <x v="0"/>
    <x v="1"/>
    <x v="4"/>
    <x v="10"/>
    <x v="0"/>
    <x v="3"/>
    <x v="2"/>
    <x v="8"/>
    <x v="167"/>
    <x v="0"/>
    <x v="1"/>
    <x v="0"/>
    <x v="47"/>
    <n v="1"/>
    <x v="0"/>
    <x v="0"/>
    <x v="0"/>
    <x v="1"/>
    <x v="0"/>
  </r>
  <r>
    <x v="0"/>
    <x v="1"/>
    <x v="4"/>
    <x v="10"/>
    <x v="0"/>
    <x v="3"/>
    <x v="2"/>
    <x v="8"/>
    <x v="168"/>
    <x v="0"/>
    <x v="5"/>
    <x v="0"/>
    <x v="16"/>
    <n v="2"/>
    <x v="0"/>
    <x v="1"/>
    <x v="0"/>
    <x v="1"/>
    <x v="0"/>
  </r>
  <r>
    <x v="0"/>
    <x v="1"/>
    <x v="4"/>
    <x v="10"/>
    <x v="0"/>
    <x v="3"/>
    <x v="2"/>
    <x v="8"/>
    <x v="168"/>
    <x v="0"/>
    <x v="5"/>
    <x v="0"/>
    <x v="53"/>
    <n v="1"/>
    <x v="0"/>
    <x v="1"/>
    <x v="1"/>
    <x v="1"/>
    <x v="0"/>
  </r>
  <r>
    <x v="0"/>
    <x v="1"/>
    <x v="4"/>
    <x v="10"/>
    <x v="0"/>
    <x v="3"/>
    <x v="2"/>
    <x v="8"/>
    <x v="168"/>
    <x v="0"/>
    <x v="1"/>
    <x v="0"/>
    <x v="47"/>
    <n v="1"/>
    <x v="0"/>
    <x v="1"/>
    <x v="0"/>
    <x v="1"/>
    <x v="0"/>
  </r>
  <r>
    <x v="0"/>
    <x v="1"/>
    <x v="4"/>
    <x v="10"/>
    <x v="0"/>
    <x v="3"/>
    <x v="2"/>
    <x v="1"/>
    <x v="167"/>
    <x v="0"/>
    <x v="4"/>
    <x v="0"/>
    <x v="70"/>
    <n v="1"/>
    <x v="0"/>
    <x v="0"/>
    <x v="0"/>
    <x v="1"/>
    <x v="0"/>
  </r>
  <r>
    <x v="0"/>
    <x v="1"/>
    <x v="4"/>
    <x v="10"/>
    <x v="0"/>
    <x v="3"/>
    <x v="2"/>
    <x v="1"/>
    <x v="168"/>
    <x v="0"/>
    <x v="4"/>
    <x v="0"/>
    <x v="70"/>
    <n v="1"/>
    <x v="0"/>
    <x v="1"/>
    <x v="0"/>
    <x v="1"/>
    <x v="0"/>
  </r>
  <r>
    <x v="0"/>
    <x v="1"/>
    <x v="4"/>
    <x v="10"/>
    <x v="0"/>
    <x v="3"/>
    <x v="2"/>
    <x v="7"/>
    <x v="167"/>
    <x v="0"/>
    <x v="1"/>
    <x v="0"/>
    <x v="1"/>
    <n v="1"/>
    <x v="0"/>
    <x v="0"/>
    <x v="0"/>
    <x v="1"/>
    <x v="0"/>
  </r>
  <r>
    <x v="0"/>
    <x v="1"/>
    <x v="4"/>
    <x v="10"/>
    <x v="0"/>
    <x v="3"/>
    <x v="2"/>
    <x v="7"/>
    <x v="168"/>
    <x v="0"/>
    <x v="1"/>
    <x v="0"/>
    <x v="1"/>
    <n v="1"/>
    <x v="0"/>
    <x v="1"/>
    <x v="0"/>
    <x v="1"/>
    <x v="0"/>
  </r>
  <r>
    <x v="0"/>
    <x v="1"/>
    <x v="4"/>
    <x v="10"/>
    <x v="0"/>
    <x v="3"/>
    <x v="2"/>
    <x v="2"/>
    <x v="167"/>
    <x v="0"/>
    <x v="2"/>
    <x v="0"/>
    <x v="18"/>
    <n v="1"/>
    <x v="0"/>
    <x v="0"/>
    <x v="0"/>
    <x v="1"/>
    <x v="0"/>
  </r>
  <r>
    <x v="0"/>
    <x v="1"/>
    <x v="4"/>
    <x v="10"/>
    <x v="0"/>
    <x v="3"/>
    <x v="2"/>
    <x v="2"/>
    <x v="168"/>
    <x v="0"/>
    <x v="2"/>
    <x v="0"/>
    <x v="18"/>
    <n v="1"/>
    <x v="0"/>
    <x v="1"/>
    <x v="0"/>
    <x v="1"/>
    <x v="0"/>
  </r>
  <r>
    <x v="0"/>
    <x v="1"/>
    <x v="4"/>
    <x v="10"/>
    <x v="0"/>
    <x v="3"/>
    <x v="2"/>
    <x v="2"/>
    <x v="168"/>
    <x v="0"/>
    <x v="5"/>
    <x v="0"/>
    <x v="16"/>
    <n v="1"/>
    <x v="0"/>
    <x v="0"/>
    <x v="0"/>
    <x v="1"/>
    <x v="0"/>
  </r>
  <r>
    <x v="0"/>
    <x v="1"/>
    <x v="4"/>
    <x v="10"/>
    <x v="0"/>
    <x v="3"/>
    <x v="2"/>
    <x v="2"/>
    <x v="168"/>
    <x v="0"/>
    <x v="0"/>
    <x v="0"/>
    <x v="69"/>
    <n v="1"/>
    <x v="0"/>
    <x v="0"/>
    <x v="0"/>
    <x v="1"/>
    <x v="0"/>
  </r>
  <r>
    <x v="0"/>
    <x v="1"/>
    <x v="4"/>
    <x v="10"/>
    <x v="0"/>
    <x v="3"/>
    <x v="2"/>
    <x v="3"/>
    <x v="167"/>
    <x v="0"/>
    <x v="5"/>
    <x v="0"/>
    <x v="17"/>
    <n v="1"/>
    <x v="0"/>
    <x v="0"/>
    <x v="0"/>
    <x v="1"/>
    <x v="0"/>
  </r>
  <r>
    <x v="0"/>
    <x v="1"/>
    <x v="4"/>
    <x v="10"/>
    <x v="0"/>
    <x v="4"/>
    <x v="2"/>
    <x v="7"/>
    <x v="167"/>
    <x v="0"/>
    <x v="5"/>
    <x v="0"/>
    <x v="16"/>
    <n v="1"/>
    <x v="0"/>
    <x v="0"/>
    <x v="0"/>
    <x v="1"/>
    <x v="0"/>
  </r>
  <r>
    <x v="0"/>
    <x v="1"/>
    <x v="4"/>
    <x v="10"/>
    <x v="0"/>
    <x v="5"/>
    <x v="3"/>
    <x v="7"/>
    <x v="167"/>
    <x v="0"/>
    <x v="0"/>
    <x v="0"/>
    <x v="69"/>
    <n v="1"/>
    <x v="0"/>
    <x v="0"/>
    <x v="0"/>
    <x v="1"/>
    <x v="0"/>
  </r>
  <r>
    <x v="0"/>
    <x v="1"/>
    <x v="4"/>
    <x v="10"/>
    <x v="0"/>
    <x v="5"/>
    <x v="3"/>
    <x v="7"/>
    <x v="168"/>
    <x v="0"/>
    <x v="0"/>
    <x v="0"/>
    <x v="69"/>
    <n v="1"/>
    <x v="0"/>
    <x v="1"/>
    <x v="0"/>
    <x v="1"/>
    <x v="0"/>
  </r>
  <r>
    <x v="0"/>
    <x v="1"/>
    <x v="4"/>
    <x v="10"/>
    <x v="0"/>
    <x v="5"/>
    <x v="3"/>
    <x v="4"/>
    <x v="169"/>
    <x v="0"/>
    <x v="5"/>
    <x v="0"/>
    <x v="59"/>
    <n v="1"/>
    <x v="0"/>
    <x v="0"/>
    <x v="0"/>
    <x v="0"/>
    <x v="0"/>
  </r>
  <r>
    <x v="0"/>
    <x v="1"/>
    <x v="4"/>
    <x v="10"/>
    <x v="0"/>
    <x v="6"/>
    <x v="3"/>
    <x v="2"/>
    <x v="167"/>
    <x v="0"/>
    <x v="3"/>
    <x v="0"/>
    <x v="36"/>
    <n v="1"/>
    <x v="0"/>
    <x v="0"/>
    <x v="0"/>
    <x v="1"/>
    <x v="0"/>
  </r>
  <r>
    <x v="0"/>
    <x v="1"/>
    <x v="4"/>
    <x v="10"/>
    <x v="0"/>
    <x v="6"/>
    <x v="3"/>
    <x v="2"/>
    <x v="167"/>
    <x v="0"/>
    <x v="1"/>
    <x v="0"/>
    <x v="23"/>
    <n v="1"/>
    <x v="0"/>
    <x v="0"/>
    <x v="0"/>
    <x v="1"/>
    <x v="0"/>
  </r>
  <r>
    <x v="0"/>
    <x v="1"/>
    <x v="4"/>
    <x v="10"/>
    <x v="0"/>
    <x v="6"/>
    <x v="3"/>
    <x v="2"/>
    <x v="168"/>
    <x v="0"/>
    <x v="3"/>
    <x v="0"/>
    <x v="36"/>
    <n v="1"/>
    <x v="0"/>
    <x v="1"/>
    <x v="0"/>
    <x v="1"/>
    <x v="0"/>
  </r>
  <r>
    <x v="0"/>
    <x v="1"/>
    <x v="4"/>
    <x v="10"/>
    <x v="0"/>
    <x v="6"/>
    <x v="3"/>
    <x v="2"/>
    <x v="168"/>
    <x v="0"/>
    <x v="1"/>
    <x v="0"/>
    <x v="23"/>
    <n v="1"/>
    <x v="0"/>
    <x v="1"/>
    <x v="0"/>
    <x v="1"/>
    <x v="0"/>
  </r>
  <r>
    <x v="0"/>
    <x v="1"/>
    <x v="4"/>
    <x v="10"/>
    <x v="1"/>
    <x v="1"/>
    <x v="1"/>
    <x v="5"/>
    <x v="169"/>
    <x v="0"/>
    <x v="5"/>
    <x v="0"/>
    <x v="59"/>
    <n v="1"/>
    <x v="0"/>
    <x v="0"/>
    <x v="0"/>
    <x v="0"/>
    <x v="0"/>
  </r>
  <r>
    <x v="0"/>
    <x v="1"/>
    <x v="4"/>
    <x v="10"/>
    <x v="1"/>
    <x v="2"/>
    <x v="1"/>
    <x v="3"/>
    <x v="165"/>
    <x v="0"/>
    <x v="5"/>
    <x v="0"/>
    <x v="11"/>
    <n v="1"/>
    <x v="1"/>
    <x v="0"/>
    <x v="0"/>
    <x v="1"/>
    <x v="0"/>
  </r>
  <r>
    <x v="0"/>
    <x v="1"/>
    <x v="4"/>
    <x v="10"/>
    <x v="1"/>
    <x v="2"/>
    <x v="1"/>
    <x v="3"/>
    <x v="166"/>
    <x v="0"/>
    <x v="5"/>
    <x v="0"/>
    <x v="11"/>
    <n v="1"/>
    <x v="1"/>
    <x v="1"/>
    <x v="0"/>
    <x v="1"/>
    <x v="0"/>
  </r>
  <r>
    <x v="0"/>
    <x v="1"/>
    <x v="4"/>
    <x v="10"/>
    <x v="1"/>
    <x v="3"/>
    <x v="2"/>
    <x v="8"/>
    <x v="170"/>
    <x v="0"/>
    <x v="5"/>
    <x v="1"/>
    <x v="55"/>
    <n v="1"/>
    <x v="1"/>
    <x v="1"/>
    <x v="1"/>
    <x v="1"/>
    <x v="0"/>
  </r>
  <r>
    <x v="0"/>
    <x v="1"/>
    <x v="4"/>
    <x v="10"/>
    <x v="1"/>
    <x v="3"/>
    <x v="2"/>
    <x v="8"/>
    <x v="171"/>
    <x v="0"/>
    <x v="5"/>
    <x v="1"/>
    <x v="55"/>
    <n v="1"/>
    <x v="1"/>
    <x v="1"/>
    <x v="1"/>
    <x v="1"/>
    <x v="0"/>
  </r>
  <r>
    <x v="0"/>
    <x v="1"/>
    <x v="4"/>
    <x v="10"/>
    <x v="1"/>
    <x v="5"/>
    <x v="3"/>
    <x v="2"/>
    <x v="169"/>
    <x v="0"/>
    <x v="5"/>
    <x v="0"/>
    <x v="59"/>
    <n v="1"/>
    <x v="0"/>
    <x v="0"/>
    <x v="0"/>
    <x v="0"/>
    <x v="0"/>
  </r>
  <r>
    <x v="0"/>
    <x v="1"/>
    <x v="7"/>
    <x v="17"/>
    <x v="0"/>
    <x v="1"/>
    <x v="1"/>
    <x v="4"/>
    <x v="172"/>
    <x v="0"/>
    <x v="3"/>
    <x v="1"/>
    <x v="9"/>
    <n v="1"/>
    <x v="0"/>
    <x v="0"/>
    <x v="0"/>
    <x v="1"/>
    <x v="0"/>
  </r>
  <r>
    <x v="0"/>
    <x v="1"/>
    <x v="7"/>
    <x v="17"/>
    <x v="0"/>
    <x v="1"/>
    <x v="1"/>
    <x v="4"/>
    <x v="173"/>
    <x v="0"/>
    <x v="3"/>
    <x v="1"/>
    <x v="9"/>
    <n v="1"/>
    <x v="0"/>
    <x v="1"/>
    <x v="0"/>
    <x v="0"/>
    <x v="0"/>
  </r>
  <r>
    <x v="0"/>
    <x v="1"/>
    <x v="7"/>
    <x v="17"/>
    <x v="0"/>
    <x v="1"/>
    <x v="1"/>
    <x v="5"/>
    <x v="172"/>
    <x v="0"/>
    <x v="3"/>
    <x v="0"/>
    <x v="9"/>
    <n v="1"/>
    <x v="0"/>
    <x v="0"/>
    <x v="0"/>
    <x v="0"/>
    <x v="0"/>
  </r>
  <r>
    <x v="0"/>
    <x v="1"/>
    <x v="7"/>
    <x v="17"/>
    <x v="0"/>
    <x v="1"/>
    <x v="1"/>
    <x v="5"/>
    <x v="173"/>
    <x v="0"/>
    <x v="3"/>
    <x v="0"/>
    <x v="9"/>
    <n v="1"/>
    <x v="0"/>
    <x v="1"/>
    <x v="0"/>
    <x v="0"/>
    <x v="0"/>
  </r>
  <r>
    <x v="0"/>
    <x v="1"/>
    <x v="7"/>
    <x v="17"/>
    <x v="1"/>
    <x v="1"/>
    <x v="1"/>
    <x v="3"/>
    <x v="172"/>
    <x v="0"/>
    <x v="3"/>
    <x v="0"/>
    <x v="9"/>
    <n v="1"/>
    <x v="0"/>
    <x v="0"/>
    <x v="0"/>
    <x v="0"/>
    <x v="0"/>
  </r>
  <r>
    <x v="0"/>
    <x v="1"/>
    <x v="7"/>
    <x v="17"/>
    <x v="1"/>
    <x v="1"/>
    <x v="1"/>
    <x v="3"/>
    <x v="173"/>
    <x v="0"/>
    <x v="3"/>
    <x v="0"/>
    <x v="9"/>
    <n v="1"/>
    <x v="0"/>
    <x v="1"/>
    <x v="0"/>
    <x v="0"/>
    <x v="0"/>
  </r>
  <r>
    <x v="0"/>
    <x v="1"/>
    <x v="7"/>
    <x v="17"/>
    <x v="1"/>
    <x v="1"/>
    <x v="1"/>
    <x v="3"/>
    <x v="173"/>
    <x v="0"/>
    <x v="3"/>
    <x v="0"/>
    <x v="9"/>
    <n v="1"/>
    <x v="0"/>
    <x v="0"/>
    <x v="0"/>
    <x v="0"/>
    <x v="0"/>
  </r>
  <r>
    <x v="0"/>
    <x v="1"/>
    <x v="7"/>
    <x v="17"/>
    <x v="1"/>
    <x v="3"/>
    <x v="2"/>
    <x v="1"/>
    <x v="172"/>
    <x v="0"/>
    <x v="3"/>
    <x v="0"/>
    <x v="9"/>
    <n v="1"/>
    <x v="0"/>
    <x v="0"/>
    <x v="0"/>
    <x v="0"/>
    <x v="0"/>
  </r>
  <r>
    <x v="0"/>
    <x v="1"/>
    <x v="7"/>
    <x v="17"/>
    <x v="1"/>
    <x v="3"/>
    <x v="2"/>
    <x v="1"/>
    <x v="173"/>
    <x v="0"/>
    <x v="3"/>
    <x v="0"/>
    <x v="9"/>
    <n v="1"/>
    <x v="0"/>
    <x v="1"/>
    <x v="0"/>
    <x v="0"/>
    <x v="0"/>
  </r>
  <r>
    <x v="0"/>
    <x v="1"/>
    <x v="7"/>
    <x v="17"/>
    <x v="1"/>
    <x v="4"/>
    <x v="2"/>
    <x v="1"/>
    <x v="172"/>
    <x v="0"/>
    <x v="3"/>
    <x v="1"/>
    <x v="9"/>
    <n v="1"/>
    <x v="0"/>
    <x v="0"/>
    <x v="0"/>
    <x v="1"/>
    <x v="0"/>
  </r>
  <r>
    <x v="0"/>
    <x v="1"/>
    <x v="7"/>
    <x v="18"/>
    <x v="1"/>
    <x v="3"/>
    <x v="2"/>
    <x v="6"/>
    <x v="169"/>
    <x v="0"/>
    <x v="3"/>
    <x v="0"/>
    <x v="15"/>
    <n v="1"/>
    <x v="0"/>
    <x v="0"/>
    <x v="0"/>
    <x v="0"/>
    <x v="0"/>
  </r>
  <r>
    <x v="0"/>
    <x v="1"/>
    <x v="7"/>
    <x v="18"/>
    <x v="1"/>
    <x v="3"/>
    <x v="2"/>
    <x v="1"/>
    <x v="169"/>
    <x v="0"/>
    <x v="3"/>
    <x v="0"/>
    <x v="26"/>
    <n v="1"/>
    <x v="0"/>
    <x v="1"/>
    <x v="0"/>
    <x v="0"/>
    <x v="0"/>
  </r>
  <r>
    <x v="0"/>
    <x v="1"/>
    <x v="7"/>
    <x v="18"/>
    <x v="1"/>
    <x v="5"/>
    <x v="3"/>
    <x v="9"/>
    <x v="169"/>
    <x v="0"/>
    <x v="3"/>
    <x v="0"/>
    <x v="15"/>
    <n v="2"/>
    <x v="0"/>
    <x v="1"/>
    <x v="0"/>
    <x v="0"/>
    <x v="0"/>
  </r>
  <r>
    <x v="0"/>
    <x v="1"/>
    <x v="7"/>
    <x v="18"/>
    <x v="1"/>
    <x v="6"/>
    <x v="3"/>
    <x v="8"/>
    <x v="169"/>
    <x v="0"/>
    <x v="3"/>
    <x v="0"/>
    <x v="15"/>
    <n v="1"/>
    <x v="0"/>
    <x v="1"/>
    <x v="1"/>
    <x v="0"/>
    <x v="0"/>
  </r>
  <r>
    <x v="0"/>
    <x v="1"/>
    <x v="7"/>
    <x v="18"/>
    <x v="2"/>
    <x v="1"/>
    <x v="1"/>
    <x v="2"/>
    <x v="169"/>
    <x v="0"/>
    <x v="3"/>
    <x v="0"/>
    <x v="15"/>
    <n v="1"/>
    <x v="0"/>
    <x v="1"/>
    <x v="0"/>
    <x v="0"/>
    <x v="0"/>
  </r>
  <r>
    <x v="0"/>
    <x v="1"/>
    <x v="7"/>
    <x v="18"/>
    <x v="2"/>
    <x v="5"/>
    <x v="3"/>
    <x v="0"/>
    <x v="169"/>
    <x v="0"/>
    <x v="3"/>
    <x v="0"/>
    <x v="15"/>
    <n v="1"/>
    <x v="0"/>
    <x v="0"/>
    <x v="0"/>
    <x v="0"/>
    <x v="0"/>
  </r>
  <r>
    <x v="0"/>
    <x v="2"/>
    <x v="0"/>
    <x v="0"/>
    <x v="0"/>
    <x v="1"/>
    <x v="1"/>
    <x v="10"/>
    <x v="174"/>
    <x v="0"/>
    <x v="0"/>
    <x v="0"/>
    <x v="3"/>
    <n v="1"/>
    <x v="0"/>
    <x v="0"/>
    <x v="0"/>
    <x v="0"/>
    <x v="0"/>
  </r>
  <r>
    <x v="0"/>
    <x v="2"/>
    <x v="0"/>
    <x v="0"/>
    <x v="0"/>
    <x v="1"/>
    <x v="1"/>
    <x v="6"/>
    <x v="175"/>
    <x v="0"/>
    <x v="0"/>
    <x v="0"/>
    <x v="3"/>
    <n v="1"/>
    <x v="0"/>
    <x v="0"/>
    <x v="0"/>
    <x v="0"/>
    <x v="0"/>
  </r>
  <r>
    <x v="0"/>
    <x v="2"/>
    <x v="0"/>
    <x v="0"/>
    <x v="0"/>
    <x v="1"/>
    <x v="1"/>
    <x v="1"/>
    <x v="176"/>
    <x v="0"/>
    <x v="1"/>
    <x v="0"/>
    <x v="1"/>
    <n v="1"/>
    <x v="0"/>
    <x v="0"/>
    <x v="0"/>
    <x v="0"/>
    <x v="0"/>
  </r>
  <r>
    <x v="0"/>
    <x v="2"/>
    <x v="0"/>
    <x v="0"/>
    <x v="0"/>
    <x v="1"/>
    <x v="1"/>
    <x v="7"/>
    <x v="175"/>
    <x v="0"/>
    <x v="0"/>
    <x v="0"/>
    <x v="3"/>
    <n v="1"/>
    <x v="0"/>
    <x v="0"/>
    <x v="0"/>
    <x v="0"/>
    <x v="0"/>
  </r>
  <r>
    <x v="0"/>
    <x v="2"/>
    <x v="0"/>
    <x v="0"/>
    <x v="0"/>
    <x v="1"/>
    <x v="1"/>
    <x v="2"/>
    <x v="176"/>
    <x v="0"/>
    <x v="1"/>
    <x v="0"/>
    <x v="1"/>
    <n v="2"/>
    <x v="0"/>
    <x v="0"/>
    <x v="0"/>
    <x v="0"/>
    <x v="0"/>
  </r>
  <r>
    <x v="0"/>
    <x v="2"/>
    <x v="0"/>
    <x v="0"/>
    <x v="0"/>
    <x v="1"/>
    <x v="1"/>
    <x v="2"/>
    <x v="177"/>
    <x v="0"/>
    <x v="0"/>
    <x v="0"/>
    <x v="0"/>
    <n v="1"/>
    <x v="0"/>
    <x v="0"/>
    <x v="0"/>
    <x v="0"/>
    <x v="0"/>
  </r>
  <r>
    <x v="0"/>
    <x v="2"/>
    <x v="0"/>
    <x v="0"/>
    <x v="0"/>
    <x v="1"/>
    <x v="1"/>
    <x v="3"/>
    <x v="178"/>
    <x v="0"/>
    <x v="0"/>
    <x v="0"/>
    <x v="4"/>
    <n v="2"/>
    <x v="0"/>
    <x v="0"/>
    <x v="0"/>
    <x v="0"/>
    <x v="0"/>
  </r>
  <r>
    <x v="0"/>
    <x v="2"/>
    <x v="0"/>
    <x v="0"/>
    <x v="0"/>
    <x v="1"/>
    <x v="1"/>
    <x v="0"/>
    <x v="179"/>
    <x v="0"/>
    <x v="0"/>
    <x v="0"/>
    <x v="4"/>
    <n v="1"/>
    <x v="0"/>
    <x v="0"/>
    <x v="0"/>
    <x v="0"/>
    <x v="0"/>
  </r>
  <r>
    <x v="0"/>
    <x v="2"/>
    <x v="0"/>
    <x v="0"/>
    <x v="0"/>
    <x v="1"/>
    <x v="1"/>
    <x v="0"/>
    <x v="176"/>
    <x v="0"/>
    <x v="1"/>
    <x v="0"/>
    <x v="1"/>
    <n v="1"/>
    <x v="0"/>
    <x v="0"/>
    <x v="0"/>
    <x v="0"/>
    <x v="0"/>
  </r>
  <r>
    <x v="0"/>
    <x v="2"/>
    <x v="0"/>
    <x v="0"/>
    <x v="0"/>
    <x v="1"/>
    <x v="1"/>
    <x v="0"/>
    <x v="178"/>
    <x v="0"/>
    <x v="0"/>
    <x v="0"/>
    <x v="4"/>
    <n v="1"/>
    <x v="0"/>
    <x v="0"/>
    <x v="0"/>
    <x v="0"/>
    <x v="0"/>
  </r>
  <r>
    <x v="0"/>
    <x v="2"/>
    <x v="0"/>
    <x v="0"/>
    <x v="0"/>
    <x v="1"/>
    <x v="1"/>
    <x v="4"/>
    <x v="179"/>
    <x v="0"/>
    <x v="0"/>
    <x v="0"/>
    <x v="4"/>
    <n v="1"/>
    <x v="0"/>
    <x v="1"/>
    <x v="0"/>
    <x v="0"/>
    <x v="0"/>
  </r>
  <r>
    <x v="0"/>
    <x v="2"/>
    <x v="0"/>
    <x v="0"/>
    <x v="0"/>
    <x v="1"/>
    <x v="1"/>
    <x v="4"/>
    <x v="178"/>
    <x v="0"/>
    <x v="0"/>
    <x v="0"/>
    <x v="4"/>
    <n v="2"/>
    <x v="0"/>
    <x v="0"/>
    <x v="0"/>
    <x v="0"/>
    <x v="0"/>
  </r>
  <r>
    <x v="0"/>
    <x v="2"/>
    <x v="0"/>
    <x v="0"/>
    <x v="0"/>
    <x v="1"/>
    <x v="1"/>
    <x v="4"/>
    <x v="178"/>
    <x v="0"/>
    <x v="0"/>
    <x v="0"/>
    <x v="71"/>
    <n v="1"/>
    <x v="0"/>
    <x v="0"/>
    <x v="0"/>
    <x v="0"/>
    <x v="0"/>
  </r>
  <r>
    <x v="0"/>
    <x v="2"/>
    <x v="0"/>
    <x v="0"/>
    <x v="0"/>
    <x v="1"/>
    <x v="1"/>
    <x v="5"/>
    <x v="175"/>
    <x v="0"/>
    <x v="0"/>
    <x v="0"/>
    <x v="3"/>
    <n v="2"/>
    <x v="0"/>
    <x v="0"/>
    <x v="0"/>
    <x v="0"/>
    <x v="0"/>
  </r>
  <r>
    <x v="0"/>
    <x v="2"/>
    <x v="0"/>
    <x v="0"/>
    <x v="0"/>
    <x v="2"/>
    <x v="1"/>
    <x v="1"/>
    <x v="175"/>
    <x v="0"/>
    <x v="0"/>
    <x v="0"/>
    <x v="3"/>
    <n v="1"/>
    <x v="0"/>
    <x v="0"/>
    <x v="0"/>
    <x v="0"/>
    <x v="0"/>
  </r>
  <r>
    <x v="0"/>
    <x v="2"/>
    <x v="0"/>
    <x v="0"/>
    <x v="0"/>
    <x v="2"/>
    <x v="1"/>
    <x v="7"/>
    <x v="176"/>
    <x v="0"/>
    <x v="1"/>
    <x v="0"/>
    <x v="1"/>
    <n v="1"/>
    <x v="0"/>
    <x v="0"/>
    <x v="0"/>
    <x v="0"/>
    <x v="0"/>
  </r>
  <r>
    <x v="0"/>
    <x v="2"/>
    <x v="0"/>
    <x v="0"/>
    <x v="0"/>
    <x v="2"/>
    <x v="1"/>
    <x v="4"/>
    <x v="179"/>
    <x v="0"/>
    <x v="0"/>
    <x v="0"/>
    <x v="2"/>
    <n v="1"/>
    <x v="0"/>
    <x v="1"/>
    <x v="0"/>
    <x v="0"/>
    <x v="0"/>
  </r>
  <r>
    <x v="0"/>
    <x v="2"/>
    <x v="0"/>
    <x v="0"/>
    <x v="0"/>
    <x v="2"/>
    <x v="1"/>
    <x v="4"/>
    <x v="178"/>
    <x v="0"/>
    <x v="0"/>
    <x v="0"/>
    <x v="2"/>
    <n v="1"/>
    <x v="0"/>
    <x v="0"/>
    <x v="0"/>
    <x v="0"/>
    <x v="0"/>
  </r>
  <r>
    <x v="0"/>
    <x v="2"/>
    <x v="0"/>
    <x v="0"/>
    <x v="0"/>
    <x v="3"/>
    <x v="2"/>
    <x v="10"/>
    <x v="175"/>
    <x v="0"/>
    <x v="0"/>
    <x v="1"/>
    <x v="3"/>
    <n v="1"/>
    <x v="0"/>
    <x v="0"/>
    <x v="0"/>
    <x v="1"/>
    <x v="0"/>
  </r>
  <r>
    <x v="0"/>
    <x v="2"/>
    <x v="0"/>
    <x v="0"/>
    <x v="0"/>
    <x v="3"/>
    <x v="2"/>
    <x v="9"/>
    <x v="176"/>
    <x v="0"/>
    <x v="1"/>
    <x v="0"/>
    <x v="1"/>
    <n v="2"/>
    <x v="0"/>
    <x v="0"/>
    <x v="0"/>
    <x v="0"/>
    <x v="0"/>
  </r>
  <r>
    <x v="0"/>
    <x v="2"/>
    <x v="0"/>
    <x v="0"/>
    <x v="0"/>
    <x v="3"/>
    <x v="2"/>
    <x v="9"/>
    <x v="177"/>
    <x v="0"/>
    <x v="0"/>
    <x v="0"/>
    <x v="0"/>
    <n v="1"/>
    <x v="0"/>
    <x v="0"/>
    <x v="0"/>
    <x v="0"/>
    <x v="0"/>
  </r>
  <r>
    <x v="0"/>
    <x v="2"/>
    <x v="0"/>
    <x v="0"/>
    <x v="0"/>
    <x v="3"/>
    <x v="2"/>
    <x v="9"/>
    <x v="175"/>
    <x v="0"/>
    <x v="0"/>
    <x v="0"/>
    <x v="3"/>
    <n v="1"/>
    <x v="0"/>
    <x v="0"/>
    <x v="0"/>
    <x v="0"/>
    <x v="0"/>
  </r>
  <r>
    <x v="0"/>
    <x v="2"/>
    <x v="0"/>
    <x v="0"/>
    <x v="0"/>
    <x v="3"/>
    <x v="2"/>
    <x v="9"/>
    <x v="178"/>
    <x v="0"/>
    <x v="0"/>
    <x v="0"/>
    <x v="71"/>
    <n v="1"/>
    <x v="0"/>
    <x v="0"/>
    <x v="0"/>
    <x v="0"/>
    <x v="0"/>
  </r>
  <r>
    <x v="0"/>
    <x v="2"/>
    <x v="0"/>
    <x v="0"/>
    <x v="0"/>
    <x v="3"/>
    <x v="2"/>
    <x v="6"/>
    <x v="177"/>
    <x v="0"/>
    <x v="0"/>
    <x v="0"/>
    <x v="0"/>
    <n v="1"/>
    <x v="0"/>
    <x v="0"/>
    <x v="0"/>
    <x v="0"/>
    <x v="0"/>
  </r>
  <r>
    <x v="0"/>
    <x v="2"/>
    <x v="0"/>
    <x v="0"/>
    <x v="0"/>
    <x v="3"/>
    <x v="2"/>
    <x v="6"/>
    <x v="177"/>
    <x v="0"/>
    <x v="0"/>
    <x v="0"/>
    <x v="0"/>
    <n v="1"/>
    <x v="0"/>
    <x v="1"/>
    <x v="0"/>
    <x v="1"/>
    <x v="0"/>
  </r>
  <r>
    <x v="0"/>
    <x v="2"/>
    <x v="0"/>
    <x v="0"/>
    <x v="0"/>
    <x v="3"/>
    <x v="2"/>
    <x v="6"/>
    <x v="178"/>
    <x v="0"/>
    <x v="0"/>
    <x v="0"/>
    <x v="4"/>
    <n v="1"/>
    <x v="0"/>
    <x v="0"/>
    <x v="0"/>
    <x v="0"/>
    <x v="0"/>
  </r>
  <r>
    <x v="0"/>
    <x v="2"/>
    <x v="0"/>
    <x v="0"/>
    <x v="0"/>
    <x v="3"/>
    <x v="2"/>
    <x v="6"/>
    <x v="178"/>
    <x v="0"/>
    <x v="0"/>
    <x v="0"/>
    <x v="71"/>
    <n v="1"/>
    <x v="0"/>
    <x v="0"/>
    <x v="0"/>
    <x v="0"/>
    <x v="0"/>
  </r>
  <r>
    <x v="0"/>
    <x v="2"/>
    <x v="0"/>
    <x v="0"/>
    <x v="0"/>
    <x v="3"/>
    <x v="2"/>
    <x v="6"/>
    <x v="174"/>
    <x v="0"/>
    <x v="0"/>
    <x v="0"/>
    <x v="3"/>
    <n v="1"/>
    <x v="0"/>
    <x v="0"/>
    <x v="0"/>
    <x v="0"/>
    <x v="0"/>
  </r>
  <r>
    <x v="0"/>
    <x v="2"/>
    <x v="0"/>
    <x v="0"/>
    <x v="0"/>
    <x v="3"/>
    <x v="2"/>
    <x v="8"/>
    <x v="179"/>
    <x v="0"/>
    <x v="0"/>
    <x v="0"/>
    <x v="4"/>
    <n v="1"/>
    <x v="0"/>
    <x v="1"/>
    <x v="0"/>
    <x v="0"/>
    <x v="0"/>
  </r>
  <r>
    <x v="0"/>
    <x v="2"/>
    <x v="0"/>
    <x v="0"/>
    <x v="0"/>
    <x v="3"/>
    <x v="2"/>
    <x v="8"/>
    <x v="179"/>
    <x v="0"/>
    <x v="0"/>
    <x v="0"/>
    <x v="2"/>
    <n v="1"/>
    <x v="0"/>
    <x v="0"/>
    <x v="1"/>
    <x v="0"/>
    <x v="0"/>
  </r>
  <r>
    <x v="0"/>
    <x v="2"/>
    <x v="0"/>
    <x v="0"/>
    <x v="0"/>
    <x v="3"/>
    <x v="2"/>
    <x v="8"/>
    <x v="178"/>
    <x v="0"/>
    <x v="0"/>
    <x v="0"/>
    <x v="4"/>
    <n v="1"/>
    <x v="0"/>
    <x v="0"/>
    <x v="0"/>
    <x v="0"/>
    <x v="0"/>
  </r>
  <r>
    <x v="0"/>
    <x v="2"/>
    <x v="0"/>
    <x v="0"/>
    <x v="0"/>
    <x v="3"/>
    <x v="2"/>
    <x v="1"/>
    <x v="176"/>
    <x v="0"/>
    <x v="1"/>
    <x v="0"/>
    <x v="1"/>
    <n v="1"/>
    <x v="0"/>
    <x v="0"/>
    <x v="0"/>
    <x v="0"/>
    <x v="0"/>
  </r>
  <r>
    <x v="0"/>
    <x v="2"/>
    <x v="0"/>
    <x v="0"/>
    <x v="0"/>
    <x v="3"/>
    <x v="2"/>
    <x v="1"/>
    <x v="178"/>
    <x v="0"/>
    <x v="0"/>
    <x v="1"/>
    <x v="4"/>
    <n v="1"/>
    <x v="0"/>
    <x v="0"/>
    <x v="0"/>
    <x v="0"/>
    <x v="0"/>
  </r>
  <r>
    <x v="0"/>
    <x v="2"/>
    <x v="0"/>
    <x v="0"/>
    <x v="0"/>
    <x v="3"/>
    <x v="2"/>
    <x v="1"/>
    <x v="178"/>
    <x v="0"/>
    <x v="0"/>
    <x v="0"/>
    <x v="71"/>
    <n v="1"/>
    <x v="0"/>
    <x v="0"/>
    <x v="0"/>
    <x v="0"/>
    <x v="0"/>
  </r>
  <r>
    <x v="0"/>
    <x v="2"/>
    <x v="0"/>
    <x v="0"/>
    <x v="0"/>
    <x v="3"/>
    <x v="2"/>
    <x v="7"/>
    <x v="177"/>
    <x v="0"/>
    <x v="0"/>
    <x v="0"/>
    <x v="0"/>
    <n v="1"/>
    <x v="0"/>
    <x v="0"/>
    <x v="0"/>
    <x v="0"/>
    <x v="0"/>
  </r>
  <r>
    <x v="0"/>
    <x v="2"/>
    <x v="0"/>
    <x v="0"/>
    <x v="0"/>
    <x v="3"/>
    <x v="2"/>
    <x v="2"/>
    <x v="178"/>
    <x v="0"/>
    <x v="0"/>
    <x v="0"/>
    <x v="2"/>
    <n v="1"/>
    <x v="0"/>
    <x v="0"/>
    <x v="0"/>
    <x v="0"/>
    <x v="0"/>
  </r>
  <r>
    <x v="0"/>
    <x v="2"/>
    <x v="0"/>
    <x v="0"/>
    <x v="0"/>
    <x v="3"/>
    <x v="2"/>
    <x v="0"/>
    <x v="174"/>
    <x v="0"/>
    <x v="0"/>
    <x v="0"/>
    <x v="3"/>
    <n v="1"/>
    <x v="0"/>
    <x v="0"/>
    <x v="0"/>
    <x v="0"/>
    <x v="0"/>
  </r>
  <r>
    <x v="0"/>
    <x v="2"/>
    <x v="0"/>
    <x v="0"/>
    <x v="0"/>
    <x v="3"/>
    <x v="2"/>
    <x v="4"/>
    <x v="178"/>
    <x v="0"/>
    <x v="0"/>
    <x v="0"/>
    <x v="71"/>
    <n v="1"/>
    <x v="0"/>
    <x v="0"/>
    <x v="0"/>
    <x v="0"/>
    <x v="0"/>
  </r>
  <r>
    <x v="0"/>
    <x v="2"/>
    <x v="0"/>
    <x v="0"/>
    <x v="0"/>
    <x v="4"/>
    <x v="2"/>
    <x v="10"/>
    <x v="180"/>
    <x v="0"/>
    <x v="0"/>
    <x v="0"/>
    <x v="2"/>
    <n v="4"/>
    <x v="0"/>
    <x v="0"/>
    <x v="0"/>
    <x v="1"/>
    <x v="0"/>
  </r>
  <r>
    <x v="0"/>
    <x v="2"/>
    <x v="0"/>
    <x v="0"/>
    <x v="0"/>
    <x v="4"/>
    <x v="2"/>
    <x v="10"/>
    <x v="178"/>
    <x v="0"/>
    <x v="0"/>
    <x v="0"/>
    <x v="71"/>
    <n v="1"/>
    <x v="0"/>
    <x v="0"/>
    <x v="1"/>
    <x v="0"/>
    <x v="0"/>
  </r>
  <r>
    <x v="0"/>
    <x v="2"/>
    <x v="0"/>
    <x v="0"/>
    <x v="0"/>
    <x v="4"/>
    <x v="2"/>
    <x v="9"/>
    <x v="179"/>
    <x v="0"/>
    <x v="0"/>
    <x v="0"/>
    <x v="2"/>
    <n v="1"/>
    <x v="0"/>
    <x v="0"/>
    <x v="0"/>
    <x v="0"/>
    <x v="0"/>
  </r>
  <r>
    <x v="0"/>
    <x v="2"/>
    <x v="0"/>
    <x v="0"/>
    <x v="0"/>
    <x v="4"/>
    <x v="2"/>
    <x v="8"/>
    <x v="179"/>
    <x v="0"/>
    <x v="0"/>
    <x v="0"/>
    <x v="2"/>
    <n v="1"/>
    <x v="0"/>
    <x v="0"/>
    <x v="0"/>
    <x v="0"/>
    <x v="0"/>
  </r>
  <r>
    <x v="0"/>
    <x v="2"/>
    <x v="0"/>
    <x v="0"/>
    <x v="0"/>
    <x v="4"/>
    <x v="2"/>
    <x v="1"/>
    <x v="179"/>
    <x v="0"/>
    <x v="0"/>
    <x v="0"/>
    <x v="4"/>
    <n v="1"/>
    <x v="0"/>
    <x v="1"/>
    <x v="0"/>
    <x v="0"/>
    <x v="0"/>
  </r>
  <r>
    <x v="0"/>
    <x v="2"/>
    <x v="0"/>
    <x v="0"/>
    <x v="0"/>
    <x v="4"/>
    <x v="2"/>
    <x v="1"/>
    <x v="176"/>
    <x v="0"/>
    <x v="1"/>
    <x v="0"/>
    <x v="1"/>
    <n v="1"/>
    <x v="0"/>
    <x v="0"/>
    <x v="0"/>
    <x v="0"/>
    <x v="0"/>
  </r>
  <r>
    <x v="0"/>
    <x v="2"/>
    <x v="0"/>
    <x v="0"/>
    <x v="0"/>
    <x v="4"/>
    <x v="2"/>
    <x v="1"/>
    <x v="178"/>
    <x v="0"/>
    <x v="0"/>
    <x v="0"/>
    <x v="4"/>
    <n v="1"/>
    <x v="0"/>
    <x v="0"/>
    <x v="0"/>
    <x v="0"/>
    <x v="0"/>
  </r>
  <r>
    <x v="0"/>
    <x v="2"/>
    <x v="0"/>
    <x v="0"/>
    <x v="0"/>
    <x v="4"/>
    <x v="2"/>
    <x v="7"/>
    <x v="174"/>
    <x v="0"/>
    <x v="0"/>
    <x v="0"/>
    <x v="3"/>
    <n v="1"/>
    <x v="0"/>
    <x v="0"/>
    <x v="0"/>
    <x v="0"/>
    <x v="0"/>
  </r>
  <r>
    <x v="0"/>
    <x v="2"/>
    <x v="0"/>
    <x v="0"/>
    <x v="0"/>
    <x v="4"/>
    <x v="2"/>
    <x v="2"/>
    <x v="178"/>
    <x v="0"/>
    <x v="0"/>
    <x v="0"/>
    <x v="4"/>
    <n v="1"/>
    <x v="0"/>
    <x v="0"/>
    <x v="0"/>
    <x v="0"/>
    <x v="0"/>
  </r>
  <r>
    <x v="0"/>
    <x v="2"/>
    <x v="0"/>
    <x v="0"/>
    <x v="0"/>
    <x v="4"/>
    <x v="2"/>
    <x v="2"/>
    <x v="178"/>
    <x v="0"/>
    <x v="0"/>
    <x v="0"/>
    <x v="71"/>
    <n v="1"/>
    <x v="0"/>
    <x v="0"/>
    <x v="0"/>
    <x v="0"/>
    <x v="0"/>
  </r>
  <r>
    <x v="0"/>
    <x v="2"/>
    <x v="0"/>
    <x v="0"/>
    <x v="0"/>
    <x v="4"/>
    <x v="2"/>
    <x v="3"/>
    <x v="174"/>
    <x v="0"/>
    <x v="0"/>
    <x v="0"/>
    <x v="3"/>
    <n v="1"/>
    <x v="0"/>
    <x v="0"/>
    <x v="0"/>
    <x v="0"/>
    <x v="0"/>
  </r>
  <r>
    <x v="0"/>
    <x v="2"/>
    <x v="0"/>
    <x v="0"/>
    <x v="0"/>
    <x v="4"/>
    <x v="2"/>
    <x v="4"/>
    <x v="174"/>
    <x v="0"/>
    <x v="0"/>
    <x v="0"/>
    <x v="3"/>
    <n v="1"/>
    <x v="0"/>
    <x v="0"/>
    <x v="0"/>
    <x v="0"/>
    <x v="0"/>
  </r>
  <r>
    <x v="0"/>
    <x v="2"/>
    <x v="0"/>
    <x v="0"/>
    <x v="0"/>
    <x v="4"/>
    <x v="2"/>
    <x v="5"/>
    <x v="177"/>
    <x v="0"/>
    <x v="0"/>
    <x v="0"/>
    <x v="0"/>
    <n v="1"/>
    <x v="0"/>
    <x v="0"/>
    <x v="0"/>
    <x v="0"/>
    <x v="0"/>
  </r>
  <r>
    <x v="0"/>
    <x v="2"/>
    <x v="0"/>
    <x v="0"/>
    <x v="0"/>
    <x v="4"/>
    <x v="2"/>
    <x v="5"/>
    <x v="178"/>
    <x v="0"/>
    <x v="0"/>
    <x v="0"/>
    <x v="71"/>
    <n v="1"/>
    <x v="0"/>
    <x v="0"/>
    <x v="0"/>
    <x v="0"/>
    <x v="0"/>
  </r>
  <r>
    <x v="0"/>
    <x v="2"/>
    <x v="0"/>
    <x v="0"/>
    <x v="0"/>
    <x v="5"/>
    <x v="3"/>
    <x v="8"/>
    <x v="179"/>
    <x v="0"/>
    <x v="0"/>
    <x v="0"/>
    <x v="4"/>
    <n v="1"/>
    <x v="0"/>
    <x v="1"/>
    <x v="1"/>
    <x v="0"/>
    <x v="0"/>
  </r>
  <r>
    <x v="0"/>
    <x v="2"/>
    <x v="0"/>
    <x v="0"/>
    <x v="0"/>
    <x v="5"/>
    <x v="3"/>
    <x v="8"/>
    <x v="179"/>
    <x v="0"/>
    <x v="0"/>
    <x v="0"/>
    <x v="3"/>
    <n v="1"/>
    <x v="0"/>
    <x v="1"/>
    <x v="0"/>
    <x v="0"/>
    <x v="0"/>
  </r>
  <r>
    <x v="0"/>
    <x v="2"/>
    <x v="0"/>
    <x v="0"/>
    <x v="0"/>
    <x v="5"/>
    <x v="3"/>
    <x v="8"/>
    <x v="178"/>
    <x v="0"/>
    <x v="0"/>
    <x v="0"/>
    <x v="4"/>
    <n v="1"/>
    <x v="0"/>
    <x v="1"/>
    <x v="1"/>
    <x v="0"/>
    <x v="0"/>
  </r>
  <r>
    <x v="0"/>
    <x v="2"/>
    <x v="0"/>
    <x v="0"/>
    <x v="0"/>
    <x v="5"/>
    <x v="3"/>
    <x v="8"/>
    <x v="178"/>
    <x v="0"/>
    <x v="0"/>
    <x v="0"/>
    <x v="3"/>
    <n v="1"/>
    <x v="0"/>
    <x v="0"/>
    <x v="0"/>
    <x v="0"/>
    <x v="0"/>
  </r>
  <r>
    <x v="0"/>
    <x v="2"/>
    <x v="0"/>
    <x v="0"/>
    <x v="0"/>
    <x v="5"/>
    <x v="3"/>
    <x v="7"/>
    <x v="178"/>
    <x v="0"/>
    <x v="0"/>
    <x v="0"/>
    <x v="2"/>
    <n v="1"/>
    <x v="0"/>
    <x v="0"/>
    <x v="0"/>
    <x v="0"/>
    <x v="0"/>
  </r>
  <r>
    <x v="0"/>
    <x v="2"/>
    <x v="0"/>
    <x v="0"/>
    <x v="0"/>
    <x v="5"/>
    <x v="3"/>
    <x v="2"/>
    <x v="179"/>
    <x v="0"/>
    <x v="0"/>
    <x v="0"/>
    <x v="2"/>
    <n v="1"/>
    <x v="0"/>
    <x v="0"/>
    <x v="0"/>
    <x v="0"/>
    <x v="0"/>
  </r>
  <r>
    <x v="0"/>
    <x v="2"/>
    <x v="0"/>
    <x v="0"/>
    <x v="0"/>
    <x v="5"/>
    <x v="3"/>
    <x v="3"/>
    <x v="175"/>
    <x v="0"/>
    <x v="0"/>
    <x v="0"/>
    <x v="3"/>
    <n v="1"/>
    <x v="0"/>
    <x v="0"/>
    <x v="0"/>
    <x v="0"/>
    <x v="0"/>
  </r>
  <r>
    <x v="0"/>
    <x v="2"/>
    <x v="0"/>
    <x v="0"/>
    <x v="0"/>
    <x v="5"/>
    <x v="3"/>
    <x v="0"/>
    <x v="180"/>
    <x v="0"/>
    <x v="0"/>
    <x v="0"/>
    <x v="4"/>
    <n v="1"/>
    <x v="0"/>
    <x v="0"/>
    <x v="0"/>
    <x v="1"/>
    <x v="0"/>
  </r>
  <r>
    <x v="0"/>
    <x v="2"/>
    <x v="0"/>
    <x v="0"/>
    <x v="0"/>
    <x v="5"/>
    <x v="3"/>
    <x v="4"/>
    <x v="178"/>
    <x v="0"/>
    <x v="0"/>
    <x v="0"/>
    <x v="71"/>
    <n v="1"/>
    <x v="0"/>
    <x v="0"/>
    <x v="0"/>
    <x v="0"/>
    <x v="0"/>
  </r>
  <r>
    <x v="0"/>
    <x v="2"/>
    <x v="0"/>
    <x v="0"/>
    <x v="0"/>
    <x v="6"/>
    <x v="3"/>
    <x v="9"/>
    <x v="178"/>
    <x v="0"/>
    <x v="0"/>
    <x v="0"/>
    <x v="4"/>
    <n v="1"/>
    <x v="0"/>
    <x v="0"/>
    <x v="0"/>
    <x v="0"/>
    <x v="0"/>
  </r>
  <r>
    <x v="0"/>
    <x v="2"/>
    <x v="0"/>
    <x v="0"/>
    <x v="0"/>
    <x v="6"/>
    <x v="3"/>
    <x v="6"/>
    <x v="180"/>
    <x v="0"/>
    <x v="0"/>
    <x v="0"/>
    <x v="4"/>
    <n v="1"/>
    <x v="0"/>
    <x v="0"/>
    <x v="0"/>
    <x v="1"/>
    <x v="0"/>
  </r>
  <r>
    <x v="0"/>
    <x v="2"/>
    <x v="0"/>
    <x v="0"/>
    <x v="0"/>
    <x v="6"/>
    <x v="3"/>
    <x v="8"/>
    <x v="179"/>
    <x v="0"/>
    <x v="0"/>
    <x v="0"/>
    <x v="2"/>
    <n v="1"/>
    <x v="0"/>
    <x v="1"/>
    <x v="0"/>
    <x v="0"/>
    <x v="0"/>
  </r>
  <r>
    <x v="0"/>
    <x v="2"/>
    <x v="0"/>
    <x v="0"/>
    <x v="0"/>
    <x v="6"/>
    <x v="3"/>
    <x v="8"/>
    <x v="178"/>
    <x v="0"/>
    <x v="0"/>
    <x v="0"/>
    <x v="2"/>
    <n v="1"/>
    <x v="0"/>
    <x v="0"/>
    <x v="0"/>
    <x v="0"/>
    <x v="0"/>
  </r>
  <r>
    <x v="0"/>
    <x v="2"/>
    <x v="0"/>
    <x v="0"/>
    <x v="0"/>
    <x v="6"/>
    <x v="3"/>
    <x v="1"/>
    <x v="175"/>
    <x v="0"/>
    <x v="0"/>
    <x v="0"/>
    <x v="3"/>
    <n v="1"/>
    <x v="0"/>
    <x v="0"/>
    <x v="0"/>
    <x v="0"/>
    <x v="0"/>
  </r>
  <r>
    <x v="0"/>
    <x v="2"/>
    <x v="0"/>
    <x v="0"/>
    <x v="1"/>
    <x v="0"/>
    <x v="0"/>
    <x v="0"/>
    <x v="179"/>
    <x v="0"/>
    <x v="0"/>
    <x v="0"/>
    <x v="2"/>
    <n v="1"/>
    <x v="0"/>
    <x v="1"/>
    <x v="0"/>
    <x v="0"/>
    <x v="0"/>
  </r>
  <r>
    <x v="0"/>
    <x v="2"/>
    <x v="0"/>
    <x v="0"/>
    <x v="1"/>
    <x v="0"/>
    <x v="0"/>
    <x v="0"/>
    <x v="178"/>
    <x v="0"/>
    <x v="0"/>
    <x v="0"/>
    <x v="2"/>
    <n v="1"/>
    <x v="0"/>
    <x v="0"/>
    <x v="0"/>
    <x v="0"/>
    <x v="0"/>
  </r>
  <r>
    <x v="0"/>
    <x v="2"/>
    <x v="0"/>
    <x v="0"/>
    <x v="1"/>
    <x v="1"/>
    <x v="1"/>
    <x v="6"/>
    <x v="177"/>
    <x v="0"/>
    <x v="0"/>
    <x v="0"/>
    <x v="0"/>
    <n v="1"/>
    <x v="0"/>
    <x v="0"/>
    <x v="0"/>
    <x v="0"/>
    <x v="0"/>
  </r>
  <r>
    <x v="0"/>
    <x v="2"/>
    <x v="0"/>
    <x v="0"/>
    <x v="1"/>
    <x v="1"/>
    <x v="1"/>
    <x v="1"/>
    <x v="178"/>
    <x v="0"/>
    <x v="0"/>
    <x v="0"/>
    <x v="4"/>
    <n v="1"/>
    <x v="0"/>
    <x v="0"/>
    <x v="0"/>
    <x v="0"/>
    <x v="0"/>
  </r>
  <r>
    <x v="0"/>
    <x v="2"/>
    <x v="0"/>
    <x v="0"/>
    <x v="1"/>
    <x v="1"/>
    <x v="1"/>
    <x v="7"/>
    <x v="176"/>
    <x v="0"/>
    <x v="1"/>
    <x v="0"/>
    <x v="1"/>
    <n v="1"/>
    <x v="0"/>
    <x v="0"/>
    <x v="0"/>
    <x v="0"/>
    <x v="0"/>
  </r>
  <r>
    <x v="0"/>
    <x v="2"/>
    <x v="0"/>
    <x v="0"/>
    <x v="1"/>
    <x v="1"/>
    <x v="1"/>
    <x v="7"/>
    <x v="174"/>
    <x v="0"/>
    <x v="0"/>
    <x v="0"/>
    <x v="3"/>
    <n v="1"/>
    <x v="0"/>
    <x v="0"/>
    <x v="0"/>
    <x v="0"/>
    <x v="0"/>
  </r>
  <r>
    <x v="0"/>
    <x v="2"/>
    <x v="0"/>
    <x v="0"/>
    <x v="1"/>
    <x v="1"/>
    <x v="1"/>
    <x v="2"/>
    <x v="177"/>
    <x v="0"/>
    <x v="0"/>
    <x v="0"/>
    <x v="0"/>
    <n v="1"/>
    <x v="0"/>
    <x v="0"/>
    <x v="0"/>
    <x v="0"/>
    <x v="0"/>
  </r>
  <r>
    <x v="0"/>
    <x v="2"/>
    <x v="0"/>
    <x v="0"/>
    <x v="1"/>
    <x v="1"/>
    <x v="1"/>
    <x v="2"/>
    <x v="174"/>
    <x v="0"/>
    <x v="0"/>
    <x v="0"/>
    <x v="3"/>
    <n v="2"/>
    <x v="0"/>
    <x v="0"/>
    <x v="0"/>
    <x v="0"/>
    <x v="0"/>
  </r>
  <r>
    <x v="0"/>
    <x v="2"/>
    <x v="0"/>
    <x v="0"/>
    <x v="1"/>
    <x v="1"/>
    <x v="1"/>
    <x v="3"/>
    <x v="179"/>
    <x v="0"/>
    <x v="0"/>
    <x v="0"/>
    <x v="4"/>
    <n v="1"/>
    <x v="0"/>
    <x v="1"/>
    <x v="0"/>
    <x v="0"/>
    <x v="0"/>
  </r>
  <r>
    <x v="0"/>
    <x v="2"/>
    <x v="0"/>
    <x v="0"/>
    <x v="1"/>
    <x v="1"/>
    <x v="1"/>
    <x v="3"/>
    <x v="178"/>
    <x v="0"/>
    <x v="0"/>
    <x v="0"/>
    <x v="4"/>
    <n v="1"/>
    <x v="0"/>
    <x v="0"/>
    <x v="0"/>
    <x v="0"/>
    <x v="0"/>
  </r>
  <r>
    <x v="0"/>
    <x v="2"/>
    <x v="0"/>
    <x v="0"/>
    <x v="1"/>
    <x v="1"/>
    <x v="1"/>
    <x v="0"/>
    <x v="177"/>
    <x v="0"/>
    <x v="0"/>
    <x v="0"/>
    <x v="0"/>
    <n v="1"/>
    <x v="0"/>
    <x v="0"/>
    <x v="0"/>
    <x v="0"/>
    <x v="0"/>
  </r>
  <r>
    <x v="0"/>
    <x v="2"/>
    <x v="0"/>
    <x v="0"/>
    <x v="1"/>
    <x v="2"/>
    <x v="1"/>
    <x v="3"/>
    <x v="178"/>
    <x v="0"/>
    <x v="0"/>
    <x v="0"/>
    <x v="71"/>
    <n v="1"/>
    <x v="0"/>
    <x v="0"/>
    <x v="0"/>
    <x v="0"/>
    <x v="0"/>
  </r>
  <r>
    <x v="0"/>
    <x v="2"/>
    <x v="0"/>
    <x v="0"/>
    <x v="1"/>
    <x v="3"/>
    <x v="2"/>
    <x v="9"/>
    <x v="177"/>
    <x v="0"/>
    <x v="0"/>
    <x v="0"/>
    <x v="0"/>
    <n v="2"/>
    <x v="0"/>
    <x v="0"/>
    <x v="0"/>
    <x v="0"/>
    <x v="0"/>
  </r>
  <r>
    <x v="0"/>
    <x v="2"/>
    <x v="0"/>
    <x v="0"/>
    <x v="1"/>
    <x v="3"/>
    <x v="2"/>
    <x v="9"/>
    <x v="175"/>
    <x v="0"/>
    <x v="0"/>
    <x v="0"/>
    <x v="3"/>
    <n v="1"/>
    <x v="0"/>
    <x v="0"/>
    <x v="1"/>
    <x v="0"/>
    <x v="0"/>
  </r>
  <r>
    <x v="0"/>
    <x v="2"/>
    <x v="0"/>
    <x v="0"/>
    <x v="1"/>
    <x v="3"/>
    <x v="2"/>
    <x v="6"/>
    <x v="177"/>
    <x v="0"/>
    <x v="0"/>
    <x v="0"/>
    <x v="0"/>
    <n v="3"/>
    <x v="0"/>
    <x v="0"/>
    <x v="0"/>
    <x v="0"/>
    <x v="0"/>
  </r>
  <r>
    <x v="0"/>
    <x v="2"/>
    <x v="0"/>
    <x v="0"/>
    <x v="1"/>
    <x v="3"/>
    <x v="2"/>
    <x v="8"/>
    <x v="177"/>
    <x v="0"/>
    <x v="0"/>
    <x v="0"/>
    <x v="0"/>
    <n v="1"/>
    <x v="0"/>
    <x v="0"/>
    <x v="1"/>
    <x v="0"/>
    <x v="0"/>
  </r>
  <r>
    <x v="0"/>
    <x v="2"/>
    <x v="0"/>
    <x v="0"/>
    <x v="1"/>
    <x v="3"/>
    <x v="2"/>
    <x v="1"/>
    <x v="178"/>
    <x v="0"/>
    <x v="0"/>
    <x v="0"/>
    <x v="71"/>
    <n v="2"/>
    <x v="0"/>
    <x v="0"/>
    <x v="0"/>
    <x v="0"/>
    <x v="0"/>
  </r>
  <r>
    <x v="0"/>
    <x v="2"/>
    <x v="0"/>
    <x v="0"/>
    <x v="1"/>
    <x v="3"/>
    <x v="2"/>
    <x v="7"/>
    <x v="177"/>
    <x v="0"/>
    <x v="0"/>
    <x v="0"/>
    <x v="0"/>
    <n v="1"/>
    <x v="0"/>
    <x v="0"/>
    <x v="1"/>
    <x v="0"/>
    <x v="0"/>
  </r>
  <r>
    <x v="0"/>
    <x v="2"/>
    <x v="0"/>
    <x v="0"/>
    <x v="1"/>
    <x v="3"/>
    <x v="2"/>
    <x v="5"/>
    <x v="179"/>
    <x v="0"/>
    <x v="0"/>
    <x v="0"/>
    <x v="2"/>
    <n v="1"/>
    <x v="0"/>
    <x v="0"/>
    <x v="0"/>
    <x v="0"/>
    <x v="0"/>
  </r>
  <r>
    <x v="0"/>
    <x v="2"/>
    <x v="0"/>
    <x v="0"/>
    <x v="1"/>
    <x v="4"/>
    <x v="2"/>
    <x v="10"/>
    <x v="180"/>
    <x v="0"/>
    <x v="0"/>
    <x v="0"/>
    <x v="2"/>
    <n v="3"/>
    <x v="0"/>
    <x v="0"/>
    <x v="0"/>
    <x v="1"/>
    <x v="0"/>
  </r>
  <r>
    <x v="0"/>
    <x v="2"/>
    <x v="0"/>
    <x v="0"/>
    <x v="1"/>
    <x v="4"/>
    <x v="2"/>
    <x v="10"/>
    <x v="178"/>
    <x v="0"/>
    <x v="0"/>
    <x v="0"/>
    <x v="71"/>
    <n v="2"/>
    <x v="0"/>
    <x v="0"/>
    <x v="0"/>
    <x v="0"/>
    <x v="0"/>
  </r>
  <r>
    <x v="0"/>
    <x v="2"/>
    <x v="0"/>
    <x v="0"/>
    <x v="1"/>
    <x v="4"/>
    <x v="2"/>
    <x v="9"/>
    <x v="177"/>
    <x v="0"/>
    <x v="0"/>
    <x v="0"/>
    <x v="0"/>
    <n v="1"/>
    <x v="0"/>
    <x v="0"/>
    <x v="0"/>
    <x v="0"/>
    <x v="0"/>
  </r>
  <r>
    <x v="0"/>
    <x v="2"/>
    <x v="0"/>
    <x v="0"/>
    <x v="1"/>
    <x v="4"/>
    <x v="2"/>
    <x v="6"/>
    <x v="177"/>
    <x v="0"/>
    <x v="0"/>
    <x v="0"/>
    <x v="0"/>
    <n v="1"/>
    <x v="0"/>
    <x v="0"/>
    <x v="0"/>
    <x v="0"/>
    <x v="0"/>
  </r>
  <r>
    <x v="0"/>
    <x v="2"/>
    <x v="0"/>
    <x v="0"/>
    <x v="1"/>
    <x v="4"/>
    <x v="2"/>
    <x v="7"/>
    <x v="178"/>
    <x v="0"/>
    <x v="0"/>
    <x v="0"/>
    <x v="4"/>
    <n v="1"/>
    <x v="0"/>
    <x v="0"/>
    <x v="0"/>
    <x v="0"/>
    <x v="0"/>
  </r>
  <r>
    <x v="0"/>
    <x v="2"/>
    <x v="0"/>
    <x v="0"/>
    <x v="1"/>
    <x v="4"/>
    <x v="2"/>
    <x v="7"/>
    <x v="178"/>
    <x v="0"/>
    <x v="0"/>
    <x v="0"/>
    <x v="2"/>
    <n v="1"/>
    <x v="0"/>
    <x v="0"/>
    <x v="0"/>
    <x v="0"/>
    <x v="0"/>
  </r>
  <r>
    <x v="0"/>
    <x v="2"/>
    <x v="0"/>
    <x v="0"/>
    <x v="1"/>
    <x v="4"/>
    <x v="2"/>
    <x v="7"/>
    <x v="174"/>
    <x v="0"/>
    <x v="0"/>
    <x v="0"/>
    <x v="3"/>
    <n v="1"/>
    <x v="0"/>
    <x v="0"/>
    <x v="0"/>
    <x v="0"/>
    <x v="0"/>
  </r>
  <r>
    <x v="0"/>
    <x v="2"/>
    <x v="0"/>
    <x v="0"/>
    <x v="1"/>
    <x v="4"/>
    <x v="2"/>
    <x v="2"/>
    <x v="179"/>
    <x v="0"/>
    <x v="0"/>
    <x v="0"/>
    <x v="2"/>
    <n v="1"/>
    <x v="0"/>
    <x v="1"/>
    <x v="0"/>
    <x v="0"/>
    <x v="0"/>
  </r>
  <r>
    <x v="0"/>
    <x v="2"/>
    <x v="0"/>
    <x v="0"/>
    <x v="1"/>
    <x v="4"/>
    <x v="2"/>
    <x v="2"/>
    <x v="177"/>
    <x v="0"/>
    <x v="0"/>
    <x v="0"/>
    <x v="0"/>
    <n v="1"/>
    <x v="0"/>
    <x v="0"/>
    <x v="0"/>
    <x v="0"/>
    <x v="0"/>
  </r>
  <r>
    <x v="0"/>
    <x v="2"/>
    <x v="0"/>
    <x v="0"/>
    <x v="1"/>
    <x v="4"/>
    <x v="2"/>
    <x v="0"/>
    <x v="178"/>
    <x v="0"/>
    <x v="0"/>
    <x v="0"/>
    <x v="71"/>
    <n v="1"/>
    <x v="0"/>
    <x v="0"/>
    <x v="0"/>
    <x v="0"/>
    <x v="0"/>
  </r>
  <r>
    <x v="0"/>
    <x v="2"/>
    <x v="0"/>
    <x v="0"/>
    <x v="1"/>
    <x v="4"/>
    <x v="2"/>
    <x v="5"/>
    <x v="177"/>
    <x v="0"/>
    <x v="0"/>
    <x v="0"/>
    <x v="0"/>
    <n v="1"/>
    <x v="0"/>
    <x v="0"/>
    <x v="0"/>
    <x v="0"/>
    <x v="0"/>
  </r>
  <r>
    <x v="0"/>
    <x v="2"/>
    <x v="0"/>
    <x v="0"/>
    <x v="1"/>
    <x v="5"/>
    <x v="3"/>
    <x v="6"/>
    <x v="176"/>
    <x v="0"/>
    <x v="1"/>
    <x v="0"/>
    <x v="1"/>
    <n v="1"/>
    <x v="0"/>
    <x v="0"/>
    <x v="1"/>
    <x v="0"/>
    <x v="0"/>
  </r>
  <r>
    <x v="0"/>
    <x v="2"/>
    <x v="0"/>
    <x v="0"/>
    <x v="1"/>
    <x v="5"/>
    <x v="3"/>
    <x v="1"/>
    <x v="178"/>
    <x v="0"/>
    <x v="0"/>
    <x v="0"/>
    <x v="71"/>
    <n v="1"/>
    <x v="0"/>
    <x v="0"/>
    <x v="1"/>
    <x v="0"/>
    <x v="0"/>
  </r>
  <r>
    <x v="0"/>
    <x v="2"/>
    <x v="0"/>
    <x v="0"/>
    <x v="1"/>
    <x v="5"/>
    <x v="3"/>
    <x v="7"/>
    <x v="179"/>
    <x v="0"/>
    <x v="0"/>
    <x v="0"/>
    <x v="4"/>
    <n v="1"/>
    <x v="0"/>
    <x v="1"/>
    <x v="0"/>
    <x v="0"/>
    <x v="0"/>
  </r>
  <r>
    <x v="0"/>
    <x v="2"/>
    <x v="0"/>
    <x v="0"/>
    <x v="1"/>
    <x v="5"/>
    <x v="3"/>
    <x v="7"/>
    <x v="176"/>
    <x v="0"/>
    <x v="1"/>
    <x v="0"/>
    <x v="1"/>
    <n v="1"/>
    <x v="0"/>
    <x v="0"/>
    <x v="1"/>
    <x v="0"/>
    <x v="0"/>
  </r>
  <r>
    <x v="0"/>
    <x v="2"/>
    <x v="0"/>
    <x v="0"/>
    <x v="1"/>
    <x v="5"/>
    <x v="3"/>
    <x v="7"/>
    <x v="178"/>
    <x v="0"/>
    <x v="0"/>
    <x v="0"/>
    <x v="4"/>
    <n v="1"/>
    <x v="0"/>
    <x v="0"/>
    <x v="0"/>
    <x v="0"/>
    <x v="0"/>
  </r>
  <r>
    <x v="0"/>
    <x v="2"/>
    <x v="0"/>
    <x v="0"/>
    <x v="1"/>
    <x v="5"/>
    <x v="3"/>
    <x v="7"/>
    <x v="178"/>
    <x v="0"/>
    <x v="0"/>
    <x v="0"/>
    <x v="71"/>
    <n v="2"/>
    <x v="0"/>
    <x v="0"/>
    <x v="0"/>
    <x v="0"/>
    <x v="0"/>
  </r>
  <r>
    <x v="0"/>
    <x v="2"/>
    <x v="0"/>
    <x v="0"/>
    <x v="1"/>
    <x v="5"/>
    <x v="3"/>
    <x v="0"/>
    <x v="178"/>
    <x v="0"/>
    <x v="0"/>
    <x v="0"/>
    <x v="4"/>
    <n v="1"/>
    <x v="0"/>
    <x v="0"/>
    <x v="0"/>
    <x v="0"/>
    <x v="0"/>
  </r>
  <r>
    <x v="0"/>
    <x v="2"/>
    <x v="0"/>
    <x v="0"/>
    <x v="1"/>
    <x v="5"/>
    <x v="3"/>
    <x v="4"/>
    <x v="179"/>
    <x v="0"/>
    <x v="0"/>
    <x v="0"/>
    <x v="4"/>
    <n v="1"/>
    <x v="0"/>
    <x v="1"/>
    <x v="0"/>
    <x v="0"/>
    <x v="0"/>
  </r>
  <r>
    <x v="0"/>
    <x v="2"/>
    <x v="0"/>
    <x v="0"/>
    <x v="1"/>
    <x v="5"/>
    <x v="3"/>
    <x v="4"/>
    <x v="178"/>
    <x v="0"/>
    <x v="0"/>
    <x v="0"/>
    <x v="4"/>
    <n v="1"/>
    <x v="0"/>
    <x v="0"/>
    <x v="0"/>
    <x v="0"/>
    <x v="0"/>
  </r>
  <r>
    <x v="0"/>
    <x v="2"/>
    <x v="0"/>
    <x v="0"/>
    <x v="1"/>
    <x v="6"/>
    <x v="3"/>
    <x v="6"/>
    <x v="179"/>
    <x v="0"/>
    <x v="0"/>
    <x v="0"/>
    <x v="4"/>
    <n v="1"/>
    <x v="0"/>
    <x v="1"/>
    <x v="0"/>
    <x v="0"/>
    <x v="0"/>
  </r>
  <r>
    <x v="0"/>
    <x v="2"/>
    <x v="0"/>
    <x v="0"/>
    <x v="1"/>
    <x v="6"/>
    <x v="3"/>
    <x v="6"/>
    <x v="178"/>
    <x v="0"/>
    <x v="0"/>
    <x v="0"/>
    <x v="4"/>
    <n v="1"/>
    <x v="0"/>
    <x v="0"/>
    <x v="0"/>
    <x v="0"/>
    <x v="0"/>
  </r>
  <r>
    <x v="0"/>
    <x v="2"/>
    <x v="0"/>
    <x v="0"/>
    <x v="1"/>
    <x v="6"/>
    <x v="3"/>
    <x v="2"/>
    <x v="178"/>
    <x v="0"/>
    <x v="0"/>
    <x v="0"/>
    <x v="4"/>
    <n v="1"/>
    <x v="0"/>
    <x v="0"/>
    <x v="0"/>
    <x v="0"/>
    <x v="0"/>
  </r>
  <r>
    <x v="0"/>
    <x v="2"/>
    <x v="1"/>
    <x v="1"/>
    <x v="0"/>
    <x v="1"/>
    <x v="1"/>
    <x v="6"/>
    <x v="181"/>
    <x v="0"/>
    <x v="2"/>
    <x v="0"/>
    <x v="6"/>
    <n v="1"/>
    <x v="0"/>
    <x v="0"/>
    <x v="0"/>
    <x v="1"/>
    <x v="0"/>
  </r>
  <r>
    <x v="0"/>
    <x v="2"/>
    <x v="1"/>
    <x v="1"/>
    <x v="0"/>
    <x v="1"/>
    <x v="1"/>
    <x v="8"/>
    <x v="182"/>
    <x v="0"/>
    <x v="2"/>
    <x v="0"/>
    <x v="6"/>
    <n v="1"/>
    <x v="0"/>
    <x v="0"/>
    <x v="0"/>
    <x v="0"/>
    <x v="0"/>
  </r>
  <r>
    <x v="0"/>
    <x v="2"/>
    <x v="1"/>
    <x v="1"/>
    <x v="0"/>
    <x v="1"/>
    <x v="1"/>
    <x v="1"/>
    <x v="183"/>
    <x v="0"/>
    <x v="2"/>
    <x v="0"/>
    <x v="6"/>
    <n v="1"/>
    <x v="0"/>
    <x v="1"/>
    <x v="1"/>
    <x v="1"/>
    <x v="0"/>
  </r>
  <r>
    <x v="0"/>
    <x v="2"/>
    <x v="1"/>
    <x v="1"/>
    <x v="0"/>
    <x v="1"/>
    <x v="1"/>
    <x v="1"/>
    <x v="184"/>
    <x v="0"/>
    <x v="2"/>
    <x v="0"/>
    <x v="6"/>
    <n v="1"/>
    <x v="0"/>
    <x v="1"/>
    <x v="1"/>
    <x v="0"/>
    <x v="0"/>
  </r>
  <r>
    <x v="0"/>
    <x v="2"/>
    <x v="1"/>
    <x v="1"/>
    <x v="0"/>
    <x v="1"/>
    <x v="1"/>
    <x v="7"/>
    <x v="182"/>
    <x v="0"/>
    <x v="2"/>
    <x v="0"/>
    <x v="6"/>
    <n v="1"/>
    <x v="0"/>
    <x v="0"/>
    <x v="0"/>
    <x v="0"/>
    <x v="0"/>
  </r>
  <r>
    <x v="0"/>
    <x v="2"/>
    <x v="1"/>
    <x v="1"/>
    <x v="0"/>
    <x v="1"/>
    <x v="1"/>
    <x v="7"/>
    <x v="185"/>
    <x v="0"/>
    <x v="2"/>
    <x v="0"/>
    <x v="6"/>
    <n v="2"/>
    <x v="1"/>
    <x v="0"/>
    <x v="0"/>
    <x v="1"/>
    <x v="0"/>
  </r>
  <r>
    <x v="0"/>
    <x v="2"/>
    <x v="1"/>
    <x v="1"/>
    <x v="0"/>
    <x v="1"/>
    <x v="1"/>
    <x v="7"/>
    <x v="186"/>
    <x v="0"/>
    <x v="2"/>
    <x v="0"/>
    <x v="6"/>
    <n v="1"/>
    <x v="0"/>
    <x v="0"/>
    <x v="0"/>
    <x v="1"/>
    <x v="0"/>
  </r>
  <r>
    <x v="0"/>
    <x v="2"/>
    <x v="1"/>
    <x v="1"/>
    <x v="0"/>
    <x v="1"/>
    <x v="1"/>
    <x v="2"/>
    <x v="187"/>
    <x v="0"/>
    <x v="2"/>
    <x v="0"/>
    <x v="6"/>
    <n v="1"/>
    <x v="0"/>
    <x v="1"/>
    <x v="0"/>
    <x v="1"/>
    <x v="0"/>
  </r>
  <r>
    <x v="0"/>
    <x v="2"/>
    <x v="1"/>
    <x v="1"/>
    <x v="0"/>
    <x v="1"/>
    <x v="1"/>
    <x v="2"/>
    <x v="181"/>
    <x v="0"/>
    <x v="2"/>
    <x v="0"/>
    <x v="6"/>
    <n v="2"/>
    <x v="0"/>
    <x v="0"/>
    <x v="0"/>
    <x v="1"/>
    <x v="0"/>
  </r>
  <r>
    <x v="0"/>
    <x v="2"/>
    <x v="1"/>
    <x v="1"/>
    <x v="0"/>
    <x v="1"/>
    <x v="1"/>
    <x v="2"/>
    <x v="183"/>
    <x v="0"/>
    <x v="2"/>
    <x v="0"/>
    <x v="6"/>
    <n v="1"/>
    <x v="0"/>
    <x v="0"/>
    <x v="0"/>
    <x v="1"/>
    <x v="0"/>
  </r>
  <r>
    <x v="0"/>
    <x v="2"/>
    <x v="1"/>
    <x v="1"/>
    <x v="0"/>
    <x v="1"/>
    <x v="1"/>
    <x v="2"/>
    <x v="188"/>
    <x v="0"/>
    <x v="2"/>
    <x v="0"/>
    <x v="6"/>
    <n v="1"/>
    <x v="0"/>
    <x v="1"/>
    <x v="0"/>
    <x v="1"/>
    <x v="0"/>
  </r>
  <r>
    <x v="0"/>
    <x v="2"/>
    <x v="1"/>
    <x v="1"/>
    <x v="0"/>
    <x v="1"/>
    <x v="1"/>
    <x v="2"/>
    <x v="185"/>
    <x v="0"/>
    <x v="2"/>
    <x v="0"/>
    <x v="6"/>
    <n v="1"/>
    <x v="1"/>
    <x v="0"/>
    <x v="0"/>
    <x v="1"/>
    <x v="0"/>
  </r>
  <r>
    <x v="0"/>
    <x v="2"/>
    <x v="1"/>
    <x v="1"/>
    <x v="0"/>
    <x v="1"/>
    <x v="1"/>
    <x v="2"/>
    <x v="186"/>
    <x v="0"/>
    <x v="2"/>
    <x v="0"/>
    <x v="6"/>
    <n v="1"/>
    <x v="0"/>
    <x v="0"/>
    <x v="0"/>
    <x v="1"/>
    <x v="0"/>
  </r>
  <r>
    <x v="0"/>
    <x v="2"/>
    <x v="1"/>
    <x v="1"/>
    <x v="0"/>
    <x v="1"/>
    <x v="1"/>
    <x v="2"/>
    <x v="189"/>
    <x v="0"/>
    <x v="2"/>
    <x v="0"/>
    <x v="6"/>
    <n v="1"/>
    <x v="0"/>
    <x v="1"/>
    <x v="0"/>
    <x v="1"/>
    <x v="0"/>
  </r>
  <r>
    <x v="0"/>
    <x v="2"/>
    <x v="1"/>
    <x v="1"/>
    <x v="0"/>
    <x v="1"/>
    <x v="1"/>
    <x v="3"/>
    <x v="181"/>
    <x v="0"/>
    <x v="2"/>
    <x v="0"/>
    <x v="6"/>
    <n v="1"/>
    <x v="0"/>
    <x v="1"/>
    <x v="0"/>
    <x v="1"/>
    <x v="0"/>
  </r>
  <r>
    <x v="0"/>
    <x v="2"/>
    <x v="1"/>
    <x v="1"/>
    <x v="0"/>
    <x v="1"/>
    <x v="1"/>
    <x v="0"/>
    <x v="185"/>
    <x v="0"/>
    <x v="2"/>
    <x v="0"/>
    <x v="6"/>
    <n v="1"/>
    <x v="1"/>
    <x v="0"/>
    <x v="0"/>
    <x v="1"/>
    <x v="0"/>
  </r>
  <r>
    <x v="0"/>
    <x v="2"/>
    <x v="1"/>
    <x v="1"/>
    <x v="0"/>
    <x v="1"/>
    <x v="1"/>
    <x v="0"/>
    <x v="186"/>
    <x v="0"/>
    <x v="2"/>
    <x v="0"/>
    <x v="6"/>
    <n v="2"/>
    <x v="0"/>
    <x v="0"/>
    <x v="0"/>
    <x v="1"/>
    <x v="0"/>
  </r>
  <r>
    <x v="0"/>
    <x v="2"/>
    <x v="1"/>
    <x v="1"/>
    <x v="0"/>
    <x v="1"/>
    <x v="1"/>
    <x v="4"/>
    <x v="184"/>
    <x v="0"/>
    <x v="2"/>
    <x v="0"/>
    <x v="6"/>
    <n v="1"/>
    <x v="0"/>
    <x v="1"/>
    <x v="0"/>
    <x v="0"/>
    <x v="0"/>
  </r>
  <r>
    <x v="0"/>
    <x v="2"/>
    <x v="1"/>
    <x v="1"/>
    <x v="0"/>
    <x v="1"/>
    <x v="1"/>
    <x v="4"/>
    <x v="190"/>
    <x v="0"/>
    <x v="2"/>
    <x v="0"/>
    <x v="6"/>
    <n v="1"/>
    <x v="0"/>
    <x v="0"/>
    <x v="0"/>
    <x v="0"/>
    <x v="0"/>
  </r>
  <r>
    <x v="0"/>
    <x v="2"/>
    <x v="1"/>
    <x v="1"/>
    <x v="0"/>
    <x v="1"/>
    <x v="1"/>
    <x v="5"/>
    <x v="187"/>
    <x v="0"/>
    <x v="2"/>
    <x v="0"/>
    <x v="6"/>
    <n v="1"/>
    <x v="0"/>
    <x v="1"/>
    <x v="0"/>
    <x v="1"/>
    <x v="0"/>
  </r>
  <r>
    <x v="0"/>
    <x v="2"/>
    <x v="1"/>
    <x v="1"/>
    <x v="0"/>
    <x v="1"/>
    <x v="1"/>
    <x v="5"/>
    <x v="181"/>
    <x v="0"/>
    <x v="2"/>
    <x v="0"/>
    <x v="6"/>
    <n v="1"/>
    <x v="0"/>
    <x v="0"/>
    <x v="0"/>
    <x v="1"/>
    <x v="0"/>
  </r>
  <r>
    <x v="0"/>
    <x v="2"/>
    <x v="1"/>
    <x v="1"/>
    <x v="0"/>
    <x v="1"/>
    <x v="1"/>
    <x v="5"/>
    <x v="191"/>
    <x v="0"/>
    <x v="2"/>
    <x v="0"/>
    <x v="5"/>
    <n v="1"/>
    <x v="0"/>
    <x v="0"/>
    <x v="0"/>
    <x v="0"/>
    <x v="0"/>
  </r>
  <r>
    <x v="0"/>
    <x v="2"/>
    <x v="1"/>
    <x v="1"/>
    <x v="0"/>
    <x v="1"/>
    <x v="1"/>
    <x v="5"/>
    <x v="185"/>
    <x v="0"/>
    <x v="2"/>
    <x v="0"/>
    <x v="6"/>
    <n v="1"/>
    <x v="1"/>
    <x v="0"/>
    <x v="0"/>
    <x v="1"/>
    <x v="0"/>
  </r>
  <r>
    <x v="0"/>
    <x v="2"/>
    <x v="1"/>
    <x v="1"/>
    <x v="0"/>
    <x v="1"/>
    <x v="1"/>
    <x v="5"/>
    <x v="186"/>
    <x v="0"/>
    <x v="2"/>
    <x v="0"/>
    <x v="6"/>
    <n v="2"/>
    <x v="0"/>
    <x v="0"/>
    <x v="0"/>
    <x v="1"/>
    <x v="0"/>
  </r>
  <r>
    <x v="0"/>
    <x v="2"/>
    <x v="1"/>
    <x v="1"/>
    <x v="0"/>
    <x v="2"/>
    <x v="1"/>
    <x v="7"/>
    <x v="181"/>
    <x v="0"/>
    <x v="2"/>
    <x v="0"/>
    <x v="6"/>
    <n v="1"/>
    <x v="0"/>
    <x v="0"/>
    <x v="0"/>
    <x v="1"/>
    <x v="0"/>
  </r>
  <r>
    <x v="0"/>
    <x v="2"/>
    <x v="1"/>
    <x v="1"/>
    <x v="0"/>
    <x v="2"/>
    <x v="1"/>
    <x v="2"/>
    <x v="187"/>
    <x v="0"/>
    <x v="2"/>
    <x v="0"/>
    <x v="6"/>
    <n v="1"/>
    <x v="0"/>
    <x v="0"/>
    <x v="0"/>
    <x v="1"/>
    <x v="0"/>
  </r>
  <r>
    <x v="0"/>
    <x v="2"/>
    <x v="1"/>
    <x v="1"/>
    <x v="0"/>
    <x v="2"/>
    <x v="1"/>
    <x v="2"/>
    <x v="188"/>
    <x v="0"/>
    <x v="2"/>
    <x v="0"/>
    <x v="6"/>
    <n v="1"/>
    <x v="0"/>
    <x v="1"/>
    <x v="0"/>
    <x v="1"/>
    <x v="0"/>
  </r>
  <r>
    <x v="0"/>
    <x v="2"/>
    <x v="1"/>
    <x v="1"/>
    <x v="0"/>
    <x v="3"/>
    <x v="2"/>
    <x v="6"/>
    <x v="181"/>
    <x v="0"/>
    <x v="2"/>
    <x v="0"/>
    <x v="6"/>
    <n v="2"/>
    <x v="0"/>
    <x v="0"/>
    <x v="0"/>
    <x v="1"/>
    <x v="0"/>
  </r>
  <r>
    <x v="0"/>
    <x v="2"/>
    <x v="1"/>
    <x v="1"/>
    <x v="0"/>
    <x v="3"/>
    <x v="2"/>
    <x v="6"/>
    <x v="185"/>
    <x v="0"/>
    <x v="2"/>
    <x v="1"/>
    <x v="6"/>
    <n v="1"/>
    <x v="1"/>
    <x v="0"/>
    <x v="0"/>
    <x v="1"/>
    <x v="0"/>
  </r>
  <r>
    <x v="0"/>
    <x v="2"/>
    <x v="1"/>
    <x v="1"/>
    <x v="0"/>
    <x v="3"/>
    <x v="2"/>
    <x v="0"/>
    <x v="181"/>
    <x v="0"/>
    <x v="2"/>
    <x v="0"/>
    <x v="7"/>
    <n v="1"/>
    <x v="0"/>
    <x v="0"/>
    <x v="0"/>
    <x v="1"/>
    <x v="0"/>
  </r>
  <r>
    <x v="0"/>
    <x v="2"/>
    <x v="1"/>
    <x v="1"/>
    <x v="0"/>
    <x v="4"/>
    <x v="2"/>
    <x v="1"/>
    <x v="181"/>
    <x v="0"/>
    <x v="2"/>
    <x v="0"/>
    <x v="6"/>
    <n v="1"/>
    <x v="0"/>
    <x v="0"/>
    <x v="0"/>
    <x v="1"/>
    <x v="0"/>
  </r>
  <r>
    <x v="0"/>
    <x v="2"/>
    <x v="1"/>
    <x v="1"/>
    <x v="0"/>
    <x v="4"/>
    <x v="2"/>
    <x v="3"/>
    <x v="188"/>
    <x v="0"/>
    <x v="2"/>
    <x v="0"/>
    <x v="6"/>
    <n v="1"/>
    <x v="0"/>
    <x v="0"/>
    <x v="0"/>
    <x v="0"/>
    <x v="0"/>
  </r>
  <r>
    <x v="0"/>
    <x v="2"/>
    <x v="1"/>
    <x v="1"/>
    <x v="0"/>
    <x v="5"/>
    <x v="3"/>
    <x v="3"/>
    <x v="188"/>
    <x v="0"/>
    <x v="2"/>
    <x v="0"/>
    <x v="6"/>
    <n v="1"/>
    <x v="0"/>
    <x v="0"/>
    <x v="0"/>
    <x v="0"/>
    <x v="0"/>
  </r>
  <r>
    <x v="0"/>
    <x v="2"/>
    <x v="1"/>
    <x v="1"/>
    <x v="0"/>
    <x v="5"/>
    <x v="3"/>
    <x v="5"/>
    <x v="192"/>
    <x v="0"/>
    <x v="2"/>
    <x v="0"/>
    <x v="6"/>
    <n v="1"/>
    <x v="1"/>
    <x v="0"/>
    <x v="0"/>
    <x v="1"/>
    <x v="0"/>
  </r>
  <r>
    <x v="0"/>
    <x v="2"/>
    <x v="1"/>
    <x v="1"/>
    <x v="0"/>
    <x v="6"/>
    <x v="3"/>
    <x v="8"/>
    <x v="181"/>
    <x v="0"/>
    <x v="2"/>
    <x v="0"/>
    <x v="6"/>
    <n v="1"/>
    <x v="0"/>
    <x v="0"/>
    <x v="0"/>
    <x v="1"/>
    <x v="0"/>
  </r>
  <r>
    <x v="0"/>
    <x v="2"/>
    <x v="1"/>
    <x v="1"/>
    <x v="0"/>
    <x v="6"/>
    <x v="3"/>
    <x v="8"/>
    <x v="188"/>
    <x v="0"/>
    <x v="2"/>
    <x v="0"/>
    <x v="6"/>
    <n v="1"/>
    <x v="0"/>
    <x v="1"/>
    <x v="0"/>
    <x v="0"/>
    <x v="0"/>
  </r>
  <r>
    <x v="0"/>
    <x v="2"/>
    <x v="1"/>
    <x v="1"/>
    <x v="0"/>
    <x v="6"/>
    <x v="3"/>
    <x v="7"/>
    <x v="183"/>
    <x v="0"/>
    <x v="2"/>
    <x v="0"/>
    <x v="6"/>
    <n v="1"/>
    <x v="0"/>
    <x v="0"/>
    <x v="0"/>
    <x v="1"/>
    <x v="0"/>
  </r>
  <r>
    <x v="0"/>
    <x v="2"/>
    <x v="1"/>
    <x v="1"/>
    <x v="0"/>
    <x v="6"/>
    <x v="3"/>
    <x v="7"/>
    <x v="189"/>
    <x v="0"/>
    <x v="2"/>
    <x v="0"/>
    <x v="6"/>
    <n v="1"/>
    <x v="0"/>
    <x v="1"/>
    <x v="0"/>
    <x v="1"/>
    <x v="0"/>
  </r>
  <r>
    <x v="0"/>
    <x v="2"/>
    <x v="1"/>
    <x v="1"/>
    <x v="1"/>
    <x v="1"/>
    <x v="1"/>
    <x v="10"/>
    <x v="185"/>
    <x v="0"/>
    <x v="2"/>
    <x v="0"/>
    <x v="6"/>
    <n v="1"/>
    <x v="1"/>
    <x v="0"/>
    <x v="0"/>
    <x v="1"/>
    <x v="0"/>
  </r>
  <r>
    <x v="0"/>
    <x v="2"/>
    <x v="1"/>
    <x v="1"/>
    <x v="1"/>
    <x v="1"/>
    <x v="1"/>
    <x v="7"/>
    <x v="181"/>
    <x v="0"/>
    <x v="2"/>
    <x v="0"/>
    <x v="6"/>
    <n v="1"/>
    <x v="0"/>
    <x v="0"/>
    <x v="0"/>
    <x v="1"/>
    <x v="0"/>
  </r>
  <r>
    <x v="0"/>
    <x v="2"/>
    <x v="1"/>
    <x v="1"/>
    <x v="1"/>
    <x v="1"/>
    <x v="1"/>
    <x v="7"/>
    <x v="185"/>
    <x v="0"/>
    <x v="2"/>
    <x v="0"/>
    <x v="6"/>
    <n v="1"/>
    <x v="1"/>
    <x v="0"/>
    <x v="0"/>
    <x v="1"/>
    <x v="0"/>
  </r>
  <r>
    <x v="0"/>
    <x v="2"/>
    <x v="1"/>
    <x v="1"/>
    <x v="1"/>
    <x v="1"/>
    <x v="1"/>
    <x v="2"/>
    <x v="181"/>
    <x v="0"/>
    <x v="2"/>
    <x v="0"/>
    <x v="6"/>
    <n v="1"/>
    <x v="0"/>
    <x v="0"/>
    <x v="0"/>
    <x v="1"/>
    <x v="0"/>
  </r>
  <r>
    <x v="0"/>
    <x v="2"/>
    <x v="1"/>
    <x v="1"/>
    <x v="1"/>
    <x v="1"/>
    <x v="1"/>
    <x v="3"/>
    <x v="181"/>
    <x v="0"/>
    <x v="2"/>
    <x v="1"/>
    <x v="6"/>
    <n v="1"/>
    <x v="0"/>
    <x v="0"/>
    <x v="0"/>
    <x v="1"/>
    <x v="0"/>
  </r>
  <r>
    <x v="0"/>
    <x v="2"/>
    <x v="1"/>
    <x v="1"/>
    <x v="1"/>
    <x v="1"/>
    <x v="1"/>
    <x v="0"/>
    <x v="181"/>
    <x v="0"/>
    <x v="2"/>
    <x v="1"/>
    <x v="6"/>
    <n v="1"/>
    <x v="0"/>
    <x v="0"/>
    <x v="0"/>
    <x v="1"/>
    <x v="0"/>
  </r>
  <r>
    <x v="0"/>
    <x v="2"/>
    <x v="1"/>
    <x v="1"/>
    <x v="1"/>
    <x v="1"/>
    <x v="1"/>
    <x v="0"/>
    <x v="186"/>
    <x v="0"/>
    <x v="2"/>
    <x v="0"/>
    <x v="6"/>
    <n v="1"/>
    <x v="0"/>
    <x v="0"/>
    <x v="0"/>
    <x v="1"/>
    <x v="0"/>
  </r>
  <r>
    <x v="0"/>
    <x v="2"/>
    <x v="1"/>
    <x v="1"/>
    <x v="1"/>
    <x v="1"/>
    <x v="1"/>
    <x v="4"/>
    <x v="186"/>
    <x v="0"/>
    <x v="2"/>
    <x v="0"/>
    <x v="6"/>
    <n v="1"/>
    <x v="0"/>
    <x v="0"/>
    <x v="0"/>
    <x v="1"/>
    <x v="0"/>
  </r>
  <r>
    <x v="0"/>
    <x v="2"/>
    <x v="1"/>
    <x v="1"/>
    <x v="1"/>
    <x v="5"/>
    <x v="3"/>
    <x v="0"/>
    <x v="181"/>
    <x v="0"/>
    <x v="2"/>
    <x v="0"/>
    <x v="6"/>
    <n v="1"/>
    <x v="0"/>
    <x v="1"/>
    <x v="0"/>
    <x v="1"/>
    <x v="0"/>
  </r>
  <r>
    <x v="0"/>
    <x v="2"/>
    <x v="1"/>
    <x v="1"/>
    <x v="1"/>
    <x v="6"/>
    <x v="3"/>
    <x v="2"/>
    <x v="181"/>
    <x v="0"/>
    <x v="2"/>
    <x v="0"/>
    <x v="6"/>
    <n v="1"/>
    <x v="0"/>
    <x v="0"/>
    <x v="0"/>
    <x v="1"/>
    <x v="0"/>
  </r>
  <r>
    <x v="0"/>
    <x v="2"/>
    <x v="1"/>
    <x v="3"/>
    <x v="0"/>
    <x v="1"/>
    <x v="1"/>
    <x v="8"/>
    <x v="193"/>
    <x v="0"/>
    <x v="1"/>
    <x v="0"/>
    <x v="20"/>
    <n v="1"/>
    <x v="0"/>
    <x v="0"/>
    <x v="0"/>
    <x v="0"/>
    <x v="0"/>
  </r>
  <r>
    <x v="0"/>
    <x v="2"/>
    <x v="1"/>
    <x v="3"/>
    <x v="0"/>
    <x v="1"/>
    <x v="1"/>
    <x v="8"/>
    <x v="194"/>
    <x v="0"/>
    <x v="1"/>
    <x v="0"/>
    <x v="20"/>
    <n v="1"/>
    <x v="0"/>
    <x v="1"/>
    <x v="0"/>
    <x v="0"/>
    <x v="0"/>
  </r>
  <r>
    <x v="0"/>
    <x v="2"/>
    <x v="1"/>
    <x v="3"/>
    <x v="0"/>
    <x v="1"/>
    <x v="1"/>
    <x v="8"/>
    <x v="195"/>
    <x v="0"/>
    <x v="1"/>
    <x v="0"/>
    <x v="21"/>
    <n v="1"/>
    <x v="0"/>
    <x v="0"/>
    <x v="0"/>
    <x v="1"/>
    <x v="0"/>
  </r>
  <r>
    <x v="0"/>
    <x v="2"/>
    <x v="1"/>
    <x v="3"/>
    <x v="0"/>
    <x v="1"/>
    <x v="1"/>
    <x v="3"/>
    <x v="195"/>
    <x v="0"/>
    <x v="1"/>
    <x v="0"/>
    <x v="21"/>
    <n v="2"/>
    <x v="0"/>
    <x v="0"/>
    <x v="0"/>
    <x v="1"/>
    <x v="0"/>
  </r>
  <r>
    <x v="0"/>
    <x v="2"/>
    <x v="1"/>
    <x v="3"/>
    <x v="0"/>
    <x v="1"/>
    <x v="1"/>
    <x v="3"/>
    <x v="196"/>
    <x v="0"/>
    <x v="1"/>
    <x v="0"/>
    <x v="20"/>
    <n v="1"/>
    <x v="1"/>
    <x v="0"/>
    <x v="0"/>
    <x v="0"/>
    <x v="0"/>
  </r>
  <r>
    <x v="0"/>
    <x v="2"/>
    <x v="1"/>
    <x v="3"/>
    <x v="0"/>
    <x v="1"/>
    <x v="1"/>
    <x v="0"/>
    <x v="195"/>
    <x v="0"/>
    <x v="1"/>
    <x v="0"/>
    <x v="21"/>
    <n v="1"/>
    <x v="0"/>
    <x v="0"/>
    <x v="0"/>
    <x v="1"/>
    <x v="0"/>
  </r>
  <r>
    <x v="0"/>
    <x v="2"/>
    <x v="1"/>
    <x v="3"/>
    <x v="0"/>
    <x v="1"/>
    <x v="1"/>
    <x v="5"/>
    <x v="195"/>
    <x v="0"/>
    <x v="1"/>
    <x v="0"/>
    <x v="21"/>
    <n v="1"/>
    <x v="0"/>
    <x v="0"/>
    <x v="0"/>
    <x v="1"/>
    <x v="0"/>
  </r>
  <r>
    <x v="0"/>
    <x v="2"/>
    <x v="1"/>
    <x v="3"/>
    <x v="0"/>
    <x v="1"/>
    <x v="1"/>
    <x v="5"/>
    <x v="197"/>
    <x v="0"/>
    <x v="1"/>
    <x v="0"/>
    <x v="22"/>
    <n v="1"/>
    <x v="0"/>
    <x v="0"/>
    <x v="0"/>
    <x v="0"/>
    <x v="0"/>
  </r>
  <r>
    <x v="0"/>
    <x v="2"/>
    <x v="1"/>
    <x v="3"/>
    <x v="0"/>
    <x v="3"/>
    <x v="2"/>
    <x v="9"/>
    <x v="195"/>
    <x v="0"/>
    <x v="2"/>
    <x v="0"/>
    <x v="25"/>
    <n v="1"/>
    <x v="0"/>
    <x v="0"/>
    <x v="0"/>
    <x v="1"/>
    <x v="0"/>
  </r>
  <r>
    <x v="0"/>
    <x v="2"/>
    <x v="1"/>
    <x v="3"/>
    <x v="0"/>
    <x v="4"/>
    <x v="2"/>
    <x v="1"/>
    <x v="198"/>
    <x v="0"/>
    <x v="1"/>
    <x v="0"/>
    <x v="22"/>
    <n v="1"/>
    <x v="1"/>
    <x v="1"/>
    <x v="0"/>
    <x v="0"/>
    <x v="0"/>
  </r>
  <r>
    <x v="0"/>
    <x v="2"/>
    <x v="1"/>
    <x v="3"/>
    <x v="0"/>
    <x v="4"/>
    <x v="2"/>
    <x v="1"/>
    <x v="197"/>
    <x v="0"/>
    <x v="1"/>
    <x v="0"/>
    <x v="22"/>
    <n v="1"/>
    <x v="0"/>
    <x v="0"/>
    <x v="0"/>
    <x v="0"/>
    <x v="0"/>
  </r>
  <r>
    <x v="0"/>
    <x v="2"/>
    <x v="1"/>
    <x v="3"/>
    <x v="0"/>
    <x v="4"/>
    <x v="2"/>
    <x v="3"/>
    <x v="198"/>
    <x v="0"/>
    <x v="1"/>
    <x v="0"/>
    <x v="22"/>
    <n v="1"/>
    <x v="1"/>
    <x v="0"/>
    <x v="0"/>
    <x v="0"/>
    <x v="0"/>
  </r>
  <r>
    <x v="0"/>
    <x v="2"/>
    <x v="1"/>
    <x v="3"/>
    <x v="1"/>
    <x v="1"/>
    <x v="1"/>
    <x v="4"/>
    <x v="198"/>
    <x v="0"/>
    <x v="1"/>
    <x v="0"/>
    <x v="22"/>
    <n v="1"/>
    <x v="1"/>
    <x v="0"/>
    <x v="0"/>
    <x v="0"/>
    <x v="0"/>
  </r>
  <r>
    <x v="0"/>
    <x v="2"/>
    <x v="1"/>
    <x v="3"/>
    <x v="1"/>
    <x v="4"/>
    <x v="2"/>
    <x v="10"/>
    <x v="198"/>
    <x v="0"/>
    <x v="1"/>
    <x v="1"/>
    <x v="22"/>
    <n v="1"/>
    <x v="1"/>
    <x v="0"/>
    <x v="0"/>
    <x v="0"/>
    <x v="0"/>
  </r>
  <r>
    <x v="0"/>
    <x v="2"/>
    <x v="1"/>
    <x v="3"/>
    <x v="1"/>
    <x v="4"/>
    <x v="2"/>
    <x v="8"/>
    <x v="193"/>
    <x v="0"/>
    <x v="1"/>
    <x v="0"/>
    <x v="20"/>
    <n v="1"/>
    <x v="0"/>
    <x v="0"/>
    <x v="0"/>
    <x v="0"/>
    <x v="0"/>
  </r>
  <r>
    <x v="0"/>
    <x v="2"/>
    <x v="1"/>
    <x v="3"/>
    <x v="1"/>
    <x v="4"/>
    <x v="2"/>
    <x v="8"/>
    <x v="194"/>
    <x v="0"/>
    <x v="1"/>
    <x v="0"/>
    <x v="20"/>
    <n v="1"/>
    <x v="0"/>
    <x v="1"/>
    <x v="0"/>
    <x v="0"/>
    <x v="0"/>
  </r>
  <r>
    <x v="0"/>
    <x v="2"/>
    <x v="1"/>
    <x v="3"/>
    <x v="1"/>
    <x v="4"/>
    <x v="2"/>
    <x v="1"/>
    <x v="196"/>
    <x v="0"/>
    <x v="1"/>
    <x v="0"/>
    <x v="20"/>
    <n v="1"/>
    <x v="1"/>
    <x v="0"/>
    <x v="0"/>
    <x v="0"/>
    <x v="0"/>
  </r>
  <r>
    <x v="0"/>
    <x v="2"/>
    <x v="1"/>
    <x v="3"/>
    <x v="1"/>
    <x v="5"/>
    <x v="3"/>
    <x v="6"/>
    <x v="196"/>
    <x v="0"/>
    <x v="1"/>
    <x v="1"/>
    <x v="20"/>
    <n v="1"/>
    <x v="1"/>
    <x v="0"/>
    <x v="0"/>
    <x v="0"/>
    <x v="0"/>
  </r>
  <r>
    <x v="0"/>
    <x v="2"/>
    <x v="1"/>
    <x v="3"/>
    <x v="1"/>
    <x v="5"/>
    <x v="3"/>
    <x v="8"/>
    <x v="195"/>
    <x v="0"/>
    <x v="1"/>
    <x v="0"/>
    <x v="22"/>
    <n v="1"/>
    <x v="0"/>
    <x v="0"/>
    <x v="0"/>
    <x v="1"/>
    <x v="0"/>
  </r>
  <r>
    <x v="0"/>
    <x v="2"/>
    <x v="1"/>
    <x v="3"/>
    <x v="1"/>
    <x v="6"/>
    <x v="3"/>
    <x v="6"/>
    <x v="195"/>
    <x v="0"/>
    <x v="1"/>
    <x v="0"/>
    <x v="21"/>
    <n v="1"/>
    <x v="0"/>
    <x v="0"/>
    <x v="0"/>
    <x v="1"/>
    <x v="0"/>
  </r>
  <r>
    <x v="0"/>
    <x v="2"/>
    <x v="1"/>
    <x v="4"/>
    <x v="0"/>
    <x v="1"/>
    <x v="1"/>
    <x v="6"/>
    <x v="199"/>
    <x v="0"/>
    <x v="2"/>
    <x v="0"/>
    <x v="7"/>
    <n v="1"/>
    <x v="0"/>
    <x v="0"/>
    <x v="0"/>
    <x v="0"/>
    <x v="0"/>
  </r>
  <r>
    <x v="0"/>
    <x v="2"/>
    <x v="1"/>
    <x v="4"/>
    <x v="0"/>
    <x v="1"/>
    <x v="1"/>
    <x v="7"/>
    <x v="199"/>
    <x v="0"/>
    <x v="1"/>
    <x v="0"/>
    <x v="23"/>
    <n v="1"/>
    <x v="0"/>
    <x v="0"/>
    <x v="0"/>
    <x v="0"/>
    <x v="0"/>
  </r>
  <r>
    <x v="0"/>
    <x v="2"/>
    <x v="1"/>
    <x v="4"/>
    <x v="0"/>
    <x v="1"/>
    <x v="1"/>
    <x v="7"/>
    <x v="200"/>
    <x v="0"/>
    <x v="2"/>
    <x v="0"/>
    <x v="8"/>
    <n v="1"/>
    <x v="0"/>
    <x v="0"/>
    <x v="0"/>
    <x v="1"/>
    <x v="0"/>
  </r>
  <r>
    <x v="0"/>
    <x v="2"/>
    <x v="1"/>
    <x v="4"/>
    <x v="0"/>
    <x v="1"/>
    <x v="1"/>
    <x v="5"/>
    <x v="199"/>
    <x v="0"/>
    <x v="2"/>
    <x v="0"/>
    <x v="7"/>
    <n v="1"/>
    <x v="0"/>
    <x v="0"/>
    <x v="0"/>
    <x v="0"/>
    <x v="0"/>
  </r>
  <r>
    <x v="0"/>
    <x v="2"/>
    <x v="1"/>
    <x v="4"/>
    <x v="0"/>
    <x v="2"/>
    <x v="1"/>
    <x v="5"/>
    <x v="200"/>
    <x v="0"/>
    <x v="2"/>
    <x v="0"/>
    <x v="8"/>
    <n v="1"/>
    <x v="0"/>
    <x v="0"/>
    <x v="0"/>
    <x v="1"/>
    <x v="0"/>
  </r>
  <r>
    <x v="0"/>
    <x v="2"/>
    <x v="1"/>
    <x v="4"/>
    <x v="0"/>
    <x v="3"/>
    <x v="2"/>
    <x v="7"/>
    <x v="200"/>
    <x v="0"/>
    <x v="2"/>
    <x v="0"/>
    <x v="8"/>
    <n v="1"/>
    <x v="0"/>
    <x v="1"/>
    <x v="1"/>
    <x v="1"/>
    <x v="0"/>
  </r>
  <r>
    <x v="0"/>
    <x v="2"/>
    <x v="1"/>
    <x v="4"/>
    <x v="0"/>
    <x v="3"/>
    <x v="2"/>
    <x v="2"/>
    <x v="200"/>
    <x v="0"/>
    <x v="2"/>
    <x v="0"/>
    <x v="8"/>
    <n v="1"/>
    <x v="0"/>
    <x v="0"/>
    <x v="0"/>
    <x v="1"/>
    <x v="0"/>
  </r>
  <r>
    <x v="0"/>
    <x v="2"/>
    <x v="1"/>
    <x v="4"/>
    <x v="0"/>
    <x v="4"/>
    <x v="2"/>
    <x v="6"/>
    <x v="201"/>
    <x v="0"/>
    <x v="2"/>
    <x v="0"/>
    <x v="14"/>
    <n v="1"/>
    <x v="0"/>
    <x v="0"/>
    <x v="0"/>
    <x v="1"/>
    <x v="0"/>
  </r>
  <r>
    <x v="0"/>
    <x v="2"/>
    <x v="1"/>
    <x v="4"/>
    <x v="0"/>
    <x v="4"/>
    <x v="2"/>
    <x v="3"/>
    <x v="200"/>
    <x v="0"/>
    <x v="2"/>
    <x v="0"/>
    <x v="8"/>
    <n v="1"/>
    <x v="0"/>
    <x v="0"/>
    <x v="0"/>
    <x v="1"/>
    <x v="0"/>
  </r>
  <r>
    <x v="0"/>
    <x v="2"/>
    <x v="1"/>
    <x v="4"/>
    <x v="0"/>
    <x v="5"/>
    <x v="3"/>
    <x v="7"/>
    <x v="199"/>
    <x v="0"/>
    <x v="2"/>
    <x v="0"/>
    <x v="7"/>
    <n v="1"/>
    <x v="0"/>
    <x v="1"/>
    <x v="0"/>
    <x v="0"/>
    <x v="0"/>
  </r>
  <r>
    <x v="0"/>
    <x v="2"/>
    <x v="1"/>
    <x v="4"/>
    <x v="0"/>
    <x v="5"/>
    <x v="3"/>
    <x v="7"/>
    <x v="200"/>
    <x v="0"/>
    <x v="2"/>
    <x v="0"/>
    <x v="7"/>
    <n v="1"/>
    <x v="0"/>
    <x v="0"/>
    <x v="0"/>
    <x v="1"/>
    <x v="0"/>
  </r>
  <r>
    <x v="0"/>
    <x v="2"/>
    <x v="1"/>
    <x v="4"/>
    <x v="0"/>
    <x v="5"/>
    <x v="3"/>
    <x v="0"/>
    <x v="200"/>
    <x v="0"/>
    <x v="2"/>
    <x v="0"/>
    <x v="18"/>
    <n v="1"/>
    <x v="0"/>
    <x v="0"/>
    <x v="0"/>
    <x v="1"/>
    <x v="0"/>
  </r>
  <r>
    <x v="0"/>
    <x v="2"/>
    <x v="1"/>
    <x v="4"/>
    <x v="0"/>
    <x v="5"/>
    <x v="3"/>
    <x v="4"/>
    <x v="199"/>
    <x v="0"/>
    <x v="2"/>
    <x v="0"/>
    <x v="25"/>
    <n v="1"/>
    <x v="0"/>
    <x v="0"/>
    <x v="0"/>
    <x v="0"/>
    <x v="0"/>
  </r>
  <r>
    <x v="0"/>
    <x v="2"/>
    <x v="1"/>
    <x v="4"/>
    <x v="0"/>
    <x v="5"/>
    <x v="3"/>
    <x v="4"/>
    <x v="200"/>
    <x v="0"/>
    <x v="2"/>
    <x v="0"/>
    <x v="18"/>
    <n v="1"/>
    <x v="0"/>
    <x v="0"/>
    <x v="0"/>
    <x v="1"/>
    <x v="0"/>
  </r>
  <r>
    <x v="0"/>
    <x v="2"/>
    <x v="1"/>
    <x v="4"/>
    <x v="0"/>
    <x v="5"/>
    <x v="3"/>
    <x v="5"/>
    <x v="201"/>
    <x v="0"/>
    <x v="2"/>
    <x v="0"/>
    <x v="7"/>
    <n v="1"/>
    <x v="0"/>
    <x v="0"/>
    <x v="0"/>
    <x v="1"/>
    <x v="0"/>
  </r>
  <r>
    <x v="0"/>
    <x v="2"/>
    <x v="1"/>
    <x v="4"/>
    <x v="0"/>
    <x v="6"/>
    <x v="3"/>
    <x v="5"/>
    <x v="200"/>
    <x v="0"/>
    <x v="2"/>
    <x v="0"/>
    <x v="14"/>
    <n v="1"/>
    <x v="0"/>
    <x v="0"/>
    <x v="0"/>
    <x v="1"/>
    <x v="0"/>
  </r>
  <r>
    <x v="0"/>
    <x v="2"/>
    <x v="1"/>
    <x v="4"/>
    <x v="1"/>
    <x v="3"/>
    <x v="2"/>
    <x v="10"/>
    <x v="200"/>
    <x v="0"/>
    <x v="2"/>
    <x v="1"/>
    <x v="8"/>
    <n v="1"/>
    <x v="0"/>
    <x v="0"/>
    <x v="0"/>
    <x v="1"/>
    <x v="0"/>
  </r>
  <r>
    <x v="0"/>
    <x v="2"/>
    <x v="1"/>
    <x v="4"/>
    <x v="1"/>
    <x v="4"/>
    <x v="2"/>
    <x v="0"/>
    <x v="199"/>
    <x v="0"/>
    <x v="2"/>
    <x v="0"/>
    <x v="7"/>
    <n v="1"/>
    <x v="0"/>
    <x v="0"/>
    <x v="0"/>
    <x v="0"/>
    <x v="0"/>
  </r>
  <r>
    <x v="0"/>
    <x v="2"/>
    <x v="1"/>
    <x v="4"/>
    <x v="1"/>
    <x v="5"/>
    <x v="3"/>
    <x v="8"/>
    <x v="201"/>
    <x v="0"/>
    <x v="2"/>
    <x v="0"/>
    <x v="6"/>
    <n v="1"/>
    <x v="0"/>
    <x v="0"/>
    <x v="0"/>
    <x v="1"/>
    <x v="0"/>
  </r>
  <r>
    <x v="0"/>
    <x v="2"/>
    <x v="1"/>
    <x v="4"/>
    <x v="1"/>
    <x v="5"/>
    <x v="3"/>
    <x v="2"/>
    <x v="200"/>
    <x v="0"/>
    <x v="2"/>
    <x v="0"/>
    <x v="14"/>
    <n v="1"/>
    <x v="0"/>
    <x v="0"/>
    <x v="0"/>
    <x v="1"/>
    <x v="0"/>
  </r>
  <r>
    <x v="0"/>
    <x v="2"/>
    <x v="1"/>
    <x v="4"/>
    <x v="1"/>
    <x v="5"/>
    <x v="3"/>
    <x v="0"/>
    <x v="200"/>
    <x v="0"/>
    <x v="2"/>
    <x v="0"/>
    <x v="18"/>
    <n v="1"/>
    <x v="0"/>
    <x v="0"/>
    <x v="1"/>
    <x v="1"/>
    <x v="0"/>
  </r>
  <r>
    <x v="0"/>
    <x v="2"/>
    <x v="2"/>
    <x v="5"/>
    <x v="0"/>
    <x v="1"/>
    <x v="1"/>
    <x v="6"/>
    <x v="202"/>
    <x v="0"/>
    <x v="3"/>
    <x v="0"/>
    <x v="26"/>
    <n v="1"/>
    <x v="0"/>
    <x v="0"/>
    <x v="0"/>
    <x v="1"/>
    <x v="0"/>
  </r>
  <r>
    <x v="0"/>
    <x v="2"/>
    <x v="2"/>
    <x v="5"/>
    <x v="0"/>
    <x v="1"/>
    <x v="1"/>
    <x v="8"/>
    <x v="203"/>
    <x v="0"/>
    <x v="3"/>
    <x v="0"/>
    <x v="26"/>
    <n v="1"/>
    <x v="0"/>
    <x v="0"/>
    <x v="0"/>
    <x v="1"/>
    <x v="0"/>
  </r>
  <r>
    <x v="0"/>
    <x v="2"/>
    <x v="2"/>
    <x v="5"/>
    <x v="0"/>
    <x v="1"/>
    <x v="1"/>
    <x v="1"/>
    <x v="204"/>
    <x v="0"/>
    <x v="3"/>
    <x v="0"/>
    <x v="43"/>
    <n v="1"/>
    <x v="0"/>
    <x v="0"/>
    <x v="0"/>
    <x v="1"/>
    <x v="0"/>
  </r>
  <r>
    <x v="0"/>
    <x v="2"/>
    <x v="2"/>
    <x v="5"/>
    <x v="0"/>
    <x v="1"/>
    <x v="1"/>
    <x v="7"/>
    <x v="203"/>
    <x v="0"/>
    <x v="3"/>
    <x v="0"/>
    <x v="41"/>
    <n v="1"/>
    <x v="0"/>
    <x v="0"/>
    <x v="0"/>
    <x v="1"/>
    <x v="0"/>
  </r>
  <r>
    <x v="0"/>
    <x v="2"/>
    <x v="2"/>
    <x v="5"/>
    <x v="0"/>
    <x v="1"/>
    <x v="1"/>
    <x v="2"/>
    <x v="205"/>
    <x v="0"/>
    <x v="3"/>
    <x v="0"/>
    <x v="26"/>
    <n v="1"/>
    <x v="0"/>
    <x v="0"/>
    <x v="0"/>
    <x v="1"/>
    <x v="0"/>
  </r>
  <r>
    <x v="0"/>
    <x v="2"/>
    <x v="2"/>
    <x v="5"/>
    <x v="0"/>
    <x v="1"/>
    <x v="1"/>
    <x v="4"/>
    <x v="202"/>
    <x v="0"/>
    <x v="3"/>
    <x v="0"/>
    <x v="26"/>
    <n v="1"/>
    <x v="0"/>
    <x v="0"/>
    <x v="0"/>
    <x v="1"/>
    <x v="0"/>
  </r>
  <r>
    <x v="0"/>
    <x v="2"/>
    <x v="2"/>
    <x v="5"/>
    <x v="0"/>
    <x v="1"/>
    <x v="1"/>
    <x v="5"/>
    <x v="203"/>
    <x v="0"/>
    <x v="6"/>
    <x v="0"/>
    <x v="40"/>
    <n v="1"/>
    <x v="0"/>
    <x v="0"/>
    <x v="0"/>
    <x v="1"/>
    <x v="0"/>
  </r>
  <r>
    <x v="0"/>
    <x v="2"/>
    <x v="2"/>
    <x v="5"/>
    <x v="0"/>
    <x v="3"/>
    <x v="2"/>
    <x v="10"/>
    <x v="202"/>
    <x v="0"/>
    <x v="3"/>
    <x v="0"/>
    <x v="26"/>
    <n v="1"/>
    <x v="0"/>
    <x v="0"/>
    <x v="0"/>
    <x v="1"/>
    <x v="0"/>
  </r>
  <r>
    <x v="0"/>
    <x v="2"/>
    <x v="2"/>
    <x v="5"/>
    <x v="0"/>
    <x v="3"/>
    <x v="2"/>
    <x v="9"/>
    <x v="206"/>
    <x v="0"/>
    <x v="3"/>
    <x v="0"/>
    <x v="29"/>
    <n v="1"/>
    <x v="0"/>
    <x v="0"/>
    <x v="0"/>
    <x v="1"/>
    <x v="0"/>
  </r>
  <r>
    <x v="0"/>
    <x v="2"/>
    <x v="2"/>
    <x v="5"/>
    <x v="0"/>
    <x v="3"/>
    <x v="2"/>
    <x v="6"/>
    <x v="207"/>
    <x v="0"/>
    <x v="3"/>
    <x v="0"/>
    <x v="26"/>
    <n v="1"/>
    <x v="0"/>
    <x v="0"/>
    <x v="0"/>
    <x v="0"/>
    <x v="0"/>
  </r>
  <r>
    <x v="0"/>
    <x v="2"/>
    <x v="2"/>
    <x v="5"/>
    <x v="0"/>
    <x v="3"/>
    <x v="2"/>
    <x v="0"/>
    <x v="206"/>
    <x v="0"/>
    <x v="3"/>
    <x v="0"/>
    <x v="43"/>
    <n v="1"/>
    <x v="0"/>
    <x v="1"/>
    <x v="0"/>
    <x v="1"/>
    <x v="0"/>
  </r>
  <r>
    <x v="0"/>
    <x v="2"/>
    <x v="2"/>
    <x v="5"/>
    <x v="0"/>
    <x v="3"/>
    <x v="2"/>
    <x v="0"/>
    <x v="204"/>
    <x v="0"/>
    <x v="3"/>
    <x v="0"/>
    <x v="43"/>
    <n v="1"/>
    <x v="0"/>
    <x v="1"/>
    <x v="0"/>
    <x v="1"/>
    <x v="0"/>
  </r>
  <r>
    <x v="0"/>
    <x v="2"/>
    <x v="2"/>
    <x v="5"/>
    <x v="0"/>
    <x v="3"/>
    <x v="2"/>
    <x v="4"/>
    <x v="208"/>
    <x v="0"/>
    <x v="3"/>
    <x v="0"/>
    <x v="45"/>
    <n v="1"/>
    <x v="1"/>
    <x v="0"/>
    <x v="0"/>
    <x v="0"/>
    <x v="0"/>
  </r>
  <r>
    <x v="0"/>
    <x v="2"/>
    <x v="2"/>
    <x v="5"/>
    <x v="0"/>
    <x v="3"/>
    <x v="2"/>
    <x v="5"/>
    <x v="203"/>
    <x v="0"/>
    <x v="3"/>
    <x v="0"/>
    <x v="41"/>
    <n v="1"/>
    <x v="0"/>
    <x v="0"/>
    <x v="0"/>
    <x v="1"/>
    <x v="0"/>
  </r>
  <r>
    <x v="0"/>
    <x v="2"/>
    <x v="2"/>
    <x v="5"/>
    <x v="0"/>
    <x v="3"/>
    <x v="2"/>
    <x v="5"/>
    <x v="209"/>
    <x v="0"/>
    <x v="3"/>
    <x v="0"/>
    <x v="12"/>
    <n v="1"/>
    <x v="0"/>
    <x v="0"/>
    <x v="0"/>
    <x v="1"/>
    <x v="0"/>
  </r>
  <r>
    <x v="0"/>
    <x v="2"/>
    <x v="2"/>
    <x v="5"/>
    <x v="0"/>
    <x v="4"/>
    <x v="2"/>
    <x v="8"/>
    <x v="205"/>
    <x v="0"/>
    <x v="3"/>
    <x v="0"/>
    <x v="26"/>
    <n v="1"/>
    <x v="0"/>
    <x v="0"/>
    <x v="0"/>
    <x v="1"/>
    <x v="0"/>
  </r>
  <r>
    <x v="0"/>
    <x v="2"/>
    <x v="2"/>
    <x v="5"/>
    <x v="0"/>
    <x v="4"/>
    <x v="2"/>
    <x v="1"/>
    <x v="205"/>
    <x v="0"/>
    <x v="3"/>
    <x v="0"/>
    <x v="26"/>
    <n v="1"/>
    <x v="0"/>
    <x v="0"/>
    <x v="0"/>
    <x v="1"/>
    <x v="0"/>
  </r>
  <r>
    <x v="0"/>
    <x v="2"/>
    <x v="2"/>
    <x v="5"/>
    <x v="0"/>
    <x v="4"/>
    <x v="2"/>
    <x v="7"/>
    <x v="202"/>
    <x v="0"/>
    <x v="3"/>
    <x v="0"/>
    <x v="26"/>
    <n v="1"/>
    <x v="0"/>
    <x v="1"/>
    <x v="0"/>
    <x v="1"/>
    <x v="0"/>
  </r>
  <r>
    <x v="0"/>
    <x v="2"/>
    <x v="2"/>
    <x v="5"/>
    <x v="0"/>
    <x v="4"/>
    <x v="2"/>
    <x v="7"/>
    <x v="205"/>
    <x v="0"/>
    <x v="3"/>
    <x v="0"/>
    <x v="26"/>
    <n v="2"/>
    <x v="0"/>
    <x v="0"/>
    <x v="0"/>
    <x v="1"/>
    <x v="0"/>
  </r>
  <r>
    <x v="0"/>
    <x v="2"/>
    <x v="2"/>
    <x v="5"/>
    <x v="0"/>
    <x v="4"/>
    <x v="2"/>
    <x v="0"/>
    <x v="202"/>
    <x v="0"/>
    <x v="3"/>
    <x v="0"/>
    <x v="26"/>
    <n v="1"/>
    <x v="0"/>
    <x v="0"/>
    <x v="0"/>
    <x v="1"/>
    <x v="0"/>
  </r>
  <r>
    <x v="0"/>
    <x v="2"/>
    <x v="2"/>
    <x v="5"/>
    <x v="0"/>
    <x v="4"/>
    <x v="2"/>
    <x v="0"/>
    <x v="204"/>
    <x v="0"/>
    <x v="3"/>
    <x v="0"/>
    <x v="43"/>
    <n v="1"/>
    <x v="0"/>
    <x v="0"/>
    <x v="0"/>
    <x v="1"/>
    <x v="0"/>
  </r>
  <r>
    <x v="0"/>
    <x v="2"/>
    <x v="2"/>
    <x v="5"/>
    <x v="0"/>
    <x v="4"/>
    <x v="2"/>
    <x v="5"/>
    <x v="207"/>
    <x v="0"/>
    <x v="3"/>
    <x v="0"/>
    <x v="26"/>
    <n v="1"/>
    <x v="0"/>
    <x v="0"/>
    <x v="0"/>
    <x v="0"/>
    <x v="0"/>
  </r>
  <r>
    <x v="0"/>
    <x v="2"/>
    <x v="2"/>
    <x v="5"/>
    <x v="0"/>
    <x v="5"/>
    <x v="3"/>
    <x v="6"/>
    <x v="203"/>
    <x v="0"/>
    <x v="3"/>
    <x v="0"/>
    <x v="26"/>
    <n v="1"/>
    <x v="0"/>
    <x v="1"/>
    <x v="1"/>
    <x v="1"/>
    <x v="0"/>
  </r>
  <r>
    <x v="0"/>
    <x v="2"/>
    <x v="2"/>
    <x v="5"/>
    <x v="0"/>
    <x v="5"/>
    <x v="3"/>
    <x v="6"/>
    <x v="203"/>
    <x v="0"/>
    <x v="3"/>
    <x v="0"/>
    <x v="26"/>
    <n v="1"/>
    <x v="0"/>
    <x v="0"/>
    <x v="0"/>
    <x v="1"/>
    <x v="0"/>
  </r>
  <r>
    <x v="0"/>
    <x v="2"/>
    <x v="2"/>
    <x v="5"/>
    <x v="0"/>
    <x v="5"/>
    <x v="3"/>
    <x v="6"/>
    <x v="202"/>
    <x v="0"/>
    <x v="3"/>
    <x v="0"/>
    <x v="26"/>
    <n v="1"/>
    <x v="0"/>
    <x v="1"/>
    <x v="1"/>
    <x v="1"/>
    <x v="0"/>
  </r>
  <r>
    <x v="0"/>
    <x v="2"/>
    <x v="2"/>
    <x v="5"/>
    <x v="0"/>
    <x v="5"/>
    <x v="3"/>
    <x v="6"/>
    <x v="205"/>
    <x v="0"/>
    <x v="3"/>
    <x v="0"/>
    <x v="26"/>
    <n v="1"/>
    <x v="0"/>
    <x v="0"/>
    <x v="1"/>
    <x v="1"/>
    <x v="0"/>
  </r>
  <r>
    <x v="0"/>
    <x v="2"/>
    <x v="2"/>
    <x v="5"/>
    <x v="0"/>
    <x v="5"/>
    <x v="3"/>
    <x v="8"/>
    <x v="206"/>
    <x v="0"/>
    <x v="3"/>
    <x v="0"/>
    <x v="43"/>
    <n v="1"/>
    <x v="0"/>
    <x v="1"/>
    <x v="0"/>
    <x v="1"/>
    <x v="0"/>
  </r>
  <r>
    <x v="0"/>
    <x v="2"/>
    <x v="2"/>
    <x v="5"/>
    <x v="0"/>
    <x v="5"/>
    <x v="3"/>
    <x v="8"/>
    <x v="204"/>
    <x v="0"/>
    <x v="3"/>
    <x v="0"/>
    <x v="26"/>
    <n v="1"/>
    <x v="0"/>
    <x v="0"/>
    <x v="0"/>
    <x v="1"/>
    <x v="0"/>
  </r>
  <r>
    <x v="0"/>
    <x v="2"/>
    <x v="2"/>
    <x v="5"/>
    <x v="0"/>
    <x v="5"/>
    <x v="3"/>
    <x v="8"/>
    <x v="204"/>
    <x v="0"/>
    <x v="3"/>
    <x v="0"/>
    <x v="43"/>
    <n v="1"/>
    <x v="0"/>
    <x v="0"/>
    <x v="0"/>
    <x v="1"/>
    <x v="0"/>
  </r>
  <r>
    <x v="0"/>
    <x v="2"/>
    <x v="2"/>
    <x v="5"/>
    <x v="0"/>
    <x v="5"/>
    <x v="3"/>
    <x v="1"/>
    <x v="203"/>
    <x v="0"/>
    <x v="3"/>
    <x v="0"/>
    <x v="12"/>
    <n v="1"/>
    <x v="0"/>
    <x v="1"/>
    <x v="0"/>
    <x v="1"/>
    <x v="0"/>
  </r>
  <r>
    <x v="0"/>
    <x v="2"/>
    <x v="2"/>
    <x v="5"/>
    <x v="0"/>
    <x v="5"/>
    <x v="3"/>
    <x v="1"/>
    <x v="206"/>
    <x v="0"/>
    <x v="3"/>
    <x v="0"/>
    <x v="12"/>
    <n v="1"/>
    <x v="0"/>
    <x v="1"/>
    <x v="0"/>
    <x v="1"/>
    <x v="0"/>
  </r>
  <r>
    <x v="0"/>
    <x v="2"/>
    <x v="2"/>
    <x v="5"/>
    <x v="0"/>
    <x v="5"/>
    <x v="3"/>
    <x v="1"/>
    <x v="208"/>
    <x v="0"/>
    <x v="3"/>
    <x v="0"/>
    <x v="45"/>
    <n v="1"/>
    <x v="1"/>
    <x v="0"/>
    <x v="0"/>
    <x v="0"/>
    <x v="0"/>
  </r>
  <r>
    <x v="0"/>
    <x v="2"/>
    <x v="2"/>
    <x v="5"/>
    <x v="0"/>
    <x v="5"/>
    <x v="3"/>
    <x v="1"/>
    <x v="204"/>
    <x v="0"/>
    <x v="3"/>
    <x v="0"/>
    <x v="12"/>
    <n v="1"/>
    <x v="0"/>
    <x v="1"/>
    <x v="0"/>
    <x v="1"/>
    <x v="0"/>
  </r>
  <r>
    <x v="0"/>
    <x v="2"/>
    <x v="2"/>
    <x v="5"/>
    <x v="0"/>
    <x v="5"/>
    <x v="3"/>
    <x v="7"/>
    <x v="203"/>
    <x v="0"/>
    <x v="3"/>
    <x v="0"/>
    <x v="26"/>
    <n v="1"/>
    <x v="0"/>
    <x v="0"/>
    <x v="1"/>
    <x v="1"/>
    <x v="0"/>
  </r>
  <r>
    <x v="0"/>
    <x v="2"/>
    <x v="2"/>
    <x v="5"/>
    <x v="0"/>
    <x v="5"/>
    <x v="3"/>
    <x v="7"/>
    <x v="202"/>
    <x v="0"/>
    <x v="3"/>
    <x v="0"/>
    <x v="26"/>
    <n v="1"/>
    <x v="0"/>
    <x v="1"/>
    <x v="1"/>
    <x v="1"/>
    <x v="0"/>
  </r>
  <r>
    <x v="0"/>
    <x v="2"/>
    <x v="2"/>
    <x v="5"/>
    <x v="0"/>
    <x v="5"/>
    <x v="3"/>
    <x v="2"/>
    <x v="203"/>
    <x v="0"/>
    <x v="3"/>
    <x v="0"/>
    <x v="42"/>
    <n v="1"/>
    <x v="0"/>
    <x v="1"/>
    <x v="0"/>
    <x v="1"/>
    <x v="0"/>
  </r>
  <r>
    <x v="0"/>
    <x v="2"/>
    <x v="2"/>
    <x v="5"/>
    <x v="0"/>
    <x v="5"/>
    <x v="3"/>
    <x v="2"/>
    <x v="206"/>
    <x v="0"/>
    <x v="3"/>
    <x v="0"/>
    <x v="42"/>
    <n v="1"/>
    <x v="0"/>
    <x v="1"/>
    <x v="0"/>
    <x v="1"/>
    <x v="0"/>
  </r>
  <r>
    <x v="0"/>
    <x v="2"/>
    <x v="2"/>
    <x v="5"/>
    <x v="0"/>
    <x v="5"/>
    <x v="3"/>
    <x v="2"/>
    <x v="206"/>
    <x v="0"/>
    <x v="6"/>
    <x v="0"/>
    <x v="39"/>
    <n v="1"/>
    <x v="0"/>
    <x v="0"/>
    <x v="0"/>
    <x v="1"/>
    <x v="0"/>
  </r>
  <r>
    <x v="0"/>
    <x v="2"/>
    <x v="2"/>
    <x v="5"/>
    <x v="0"/>
    <x v="5"/>
    <x v="3"/>
    <x v="2"/>
    <x v="204"/>
    <x v="0"/>
    <x v="3"/>
    <x v="0"/>
    <x v="42"/>
    <n v="1"/>
    <x v="0"/>
    <x v="1"/>
    <x v="0"/>
    <x v="1"/>
    <x v="0"/>
  </r>
  <r>
    <x v="0"/>
    <x v="2"/>
    <x v="2"/>
    <x v="5"/>
    <x v="0"/>
    <x v="5"/>
    <x v="3"/>
    <x v="0"/>
    <x v="202"/>
    <x v="0"/>
    <x v="3"/>
    <x v="0"/>
    <x v="26"/>
    <n v="1"/>
    <x v="0"/>
    <x v="0"/>
    <x v="0"/>
    <x v="1"/>
    <x v="0"/>
  </r>
  <r>
    <x v="0"/>
    <x v="2"/>
    <x v="2"/>
    <x v="5"/>
    <x v="0"/>
    <x v="6"/>
    <x v="3"/>
    <x v="1"/>
    <x v="203"/>
    <x v="0"/>
    <x v="3"/>
    <x v="0"/>
    <x v="26"/>
    <n v="1"/>
    <x v="0"/>
    <x v="1"/>
    <x v="0"/>
    <x v="1"/>
    <x v="0"/>
  </r>
  <r>
    <x v="0"/>
    <x v="2"/>
    <x v="2"/>
    <x v="5"/>
    <x v="0"/>
    <x v="6"/>
    <x v="3"/>
    <x v="1"/>
    <x v="202"/>
    <x v="0"/>
    <x v="3"/>
    <x v="0"/>
    <x v="26"/>
    <n v="1"/>
    <x v="0"/>
    <x v="1"/>
    <x v="0"/>
    <x v="1"/>
    <x v="0"/>
  </r>
  <r>
    <x v="0"/>
    <x v="2"/>
    <x v="2"/>
    <x v="5"/>
    <x v="0"/>
    <x v="6"/>
    <x v="3"/>
    <x v="1"/>
    <x v="205"/>
    <x v="0"/>
    <x v="3"/>
    <x v="0"/>
    <x v="26"/>
    <n v="1"/>
    <x v="0"/>
    <x v="0"/>
    <x v="0"/>
    <x v="1"/>
    <x v="0"/>
  </r>
  <r>
    <x v="0"/>
    <x v="2"/>
    <x v="2"/>
    <x v="5"/>
    <x v="0"/>
    <x v="6"/>
    <x v="3"/>
    <x v="7"/>
    <x v="203"/>
    <x v="0"/>
    <x v="3"/>
    <x v="0"/>
    <x v="26"/>
    <n v="1"/>
    <x v="0"/>
    <x v="0"/>
    <x v="0"/>
    <x v="1"/>
    <x v="0"/>
  </r>
  <r>
    <x v="0"/>
    <x v="2"/>
    <x v="2"/>
    <x v="5"/>
    <x v="0"/>
    <x v="6"/>
    <x v="3"/>
    <x v="2"/>
    <x v="203"/>
    <x v="0"/>
    <x v="3"/>
    <x v="0"/>
    <x v="41"/>
    <n v="1"/>
    <x v="0"/>
    <x v="0"/>
    <x v="0"/>
    <x v="1"/>
    <x v="0"/>
  </r>
  <r>
    <x v="0"/>
    <x v="2"/>
    <x v="2"/>
    <x v="5"/>
    <x v="1"/>
    <x v="1"/>
    <x v="1"/>
    <x v="1"/>
    <x v="206"/>
    <x v="0"/>
    <x v="3"/>
    <x v="0"/>
    <x v="41"/>
    <n v="1"/>
    <x v="0"/>
    <x v="1"/>
    <x v="0"/>
    <x v="1"/>
    <x v="0"/>
  </r>
  <r>
    <x v="0"/>
    <x v="2"/>
    <x v="2"/>
    <x v="5"/>
    <x v="1"/>
    <x v="1"/>
    <x v="1"/>
    <x v="1"/>
    <x v="204"/>
    <x v="0"/>
    <x v="3"/>
    <x v="0"/>
    <x v="41"/>
    <n v="1"/>
    <x v="0"/>
    <x v="1"/>
    <x v="0"/>
    <x v="1"/>
    <x v="0"/>
  </r>
  <r>
    <x v="0"/>
    <x v="2"/>
    <x v="2"/>
    <x v="5"/>
    <x v="1"/>
    <x v="1"/>
    <x v="1"/>
    <x v="2"/>
    <x v="206"/>
    <x v="0"/>
    <x v="3"/>
    <x v="0"/>
    <x v="41"/>
    <n v="1"/>
    <x v="0"/>
    <x v="0"/>
    <x v="0"/>
    <x v="1"/>
    <x v="0"/>
  </r>
  <r>
    <x v="0"/>
    <x v="2"/>
    <x v="2"/>
    <x v="5"/>
    <x v="1"/>
    <x v="1"/>
    <x v="1"/>
    <x v="0"/>
    <x v="206"/>
    <x v="0"/>
    <x v="3"/>
    <x v="1"/>
    <x v="41"/>
    <n v="1"/>
    <x v="0"/>
    <x v="0"/>
    <x v="0"/>
    <x v="1"/>
    <x v="0"/>
  </r>
  <r>
    <x v="0"/>
    <x v="2"/>
    <x v="2"/>
    <x v="5"/>
    <x v="1"/>
    <x v="1"/>
    <x v="1"/>
    <x v="0"/>
    <x v="202"/>
    <x v="0"/>
    <x v="3"/>
    <x v="1"/>
    <x v="26"/>
    <n v="1"/>
    <x v="0"/>
    <x v="0"/>
    <x v="0"/>
    <x v="1"/>
    <x v="0"/>
  </r>
  <r>
    <x v="0"/>
    <x v="2"/>
    <x v="2"/>
    <x v="5"/>
    <x v="1"/>
    <x v="4"/>
    <x v="2"/>
    <x v="6"/>
    <x v="206"/>
    <x v="0"/>
    <x v="3"/>
    <x v="0"/>
    <x v="41"/>
    <n v="1"/>
    <x v="0"/>
    <x v="1"/>
    <x v="0"/>
    <x v="1"/>
    <x v="0"/>
  </r>
  <r>
    <x v="0"/>
    <x v="2"/>
    <x v="2"/>
    <x v="5"/>
    <x v="1"/>
    <x v="4"/>
    <x v="2"/>
    <x v="6"/>
    <x v="204"/>
    <x v="0"/>
    <x v="3"/>
    <x v="0"/>
    <x v="41"/>
    <n v="1"/>
    <x v="0"/>
    <x v="1"/>
    <x v="0"/>
    <x v="1"/>
    <x v="0"/>
  </r>
  <r>
    <x v="0"/>
    <x v="2"/>
    <x v="2"/>
    <x v="5"/>
    <x v="1"/>
    <x v="5"/>
    <x v="3"/>
    <x v="7"/>
    <x v="204"/>
    <x v="0"/>
    <x v="3"/>
    <x v="0"/>
    <x v="12"/>
    <n v="1"/>
    <x v="0"/>
    <x v="0"/>
    <x v="0"/>
    <x v="1"/>
    <x v="0"/>
  </r>
  <r>
    <x v="0"/>
    <x v="2"/>
    <x v="2"/>
    <x v="5"/>
    <x v="1"/>
    <x v="5"/>
    <x v="3"/>
    <x v="2"/>
    <x v="203"/>
    <x v="0"/>
    <x v="3"/>
    <x v="0"/>
    <x v="41"/>
    <n v="1"/>
    <x v="0"/>
    <x v="0"/>
    <x v="0"/>
    <x v="1"/>
    <x v="0"/>
  </r>
  <r>
    <x v="0"/>
    <x v="2"/>
    <x v="2"/>
    <x v="5"/>
    <x v="1"/>
    <x v="6"/>
    <x v="3"/>
    <x v="7"/>
    <x v="206"/>
    <x v="0"/>
    <x v="6"/>
    <x v="0"/>
    <x v="39"/>
    <n v="1"/>
    <x v="0"/>
    <x v="0"/>
    <x v="0"/>
    <x v="1"/>
    <x v="0"/>
  </r>
  <r>
    <x v="0"/>
    <x v="2"/>
    <x v="2"/>
    <x v="5"/>
    <x v="1"/>
    <x v="6"/>
    <x v="3"/>
    <x v="0"/>
    <x v="209"/>
    <x v="0"/>
    <x v="3"/>
    <x v="0"/>
    <x v="12"/>
    <n v="1"/>
    <x v="0"/>
    <x v="0"/>
    <x v="0"/>
    <x v="1"/>
    <x v="0"/>
  </r>
  <r>
    <x v="0"/>
    <x v="2"/>
    <x v="3"/>
    <x v="6"/>
    <x v="0"/>
    <x v="1"/>
    <x v="1"/>
    <x v="10"/>
    <x v="210"/>
    <x v="0"/>
    <x v="1"/>
    <x v="1"/>
    <x v="47"/>
    <n v="1"/>
    <x v="0"/>
    <x v="0"/>
    <x v="0"/>
    <x v="1"/>
    <x v="0"/>
  </r>
  <r>
    <x v="0"/>
    <x v="2"/>
    <x v="3"/>
    <x v="6"/>
    <x v="0"/>
    <x v="1"/>
    <x v="1"/>
    <x v="4"/>
    <x v="210"/>
    <x v="0"/>
    <x v="1"/>
    <x v="0"/>
    <x v="47"/>
    <n v="2"/>
    <x v="0"/>
    <x v="0"/>
    <x v="0"/>
    <x v="0"/>
    <x v="0"/>
  </r>
  <r>
    <x v="0"/>
    <x v="2"/>
    <x v="3"/>
    <x v="6"/>
    <x v="0"/>
    <x v="1"/>
    <x v="1"/>
    <x v="5"/>
    <x v="210"/>
    <x v="0"/>
    <x v="1"/>
    <x v="0"/>
    <x v="47"/>
    <n v="2"/>
    <x v="0"/>
    <x v="0"/>
    <x v="0"/>
    <x v="0"/>
    <x v="0"/>
  </r>
  <r>
    <x v="0"/>
    <x v="2"/>
    <x v="3"/>
    <x v="6"/>
    <x v="0"/>
    <x v="3"/>
    <x v="2"/>
    <x v="8"/>
    <x v="210"/>
    <x v="0"/>
    <x v="1"/>
    <x v="0"/>
    <x v="47"/>
    <n v="1"/>
    <x v="0"/>
    <x v="0"/>
    <x v="1"/>
    <x v="1"/>
    <x v="0"/>
  </r>
  <r>
    <x v="0"/>
    <x v="2"/>
    <x v="3"/>
    <x v="6"/>
    <x v="0"/>
    <x v="3"/>
    <x v="2"/>
    <x v="7"/>
    <x v="210"/>
    <x v="0"/>
    <x v="1"/>
    <x v="0"/>
    <x v="47"/>
    <n v="1"/>
    <x v="0"/>
    <x v="0"/>
    <x v="0"/>
    <x v="0"/>
    <x v="0"/>
  </r>
  <r>
    <x v="0"/>
    <x v="2"/>
    <x v="3"/>
    <x v="6"/>
    <x v="1"/>
    <x v="6"/>
    <x v="3"/>
    <x v="10"/>
    <x v="210"/>
    <x v="0"/>
    <x v="1"/>
    <x v="1"/>
    <x v="47"/>
    <n v="1"/>
    <x v="0"/>
    <x v="0"/>
    <x v="0"/>
    <x v="1"/>
    <x v="0"/>
  </r>
  <r>
    <x v="0"/>
    <x v="2"/>
    <x v="3"/>
    <x v="7"/>
    <x v="0"/>
    <x v="0"/>
    <x v="0"/>
    <x v="0"/>
    <x v="211"/>
    <x v="0"/>
    <x v="1"/>
    <x v="0"/>
    <x v="49"/>
    <n v="1"/>
    <x v="1"/>
    <x v="0"/>
    <x v="0"/>
    <x v="1"/>
    <x v="0"/>
  </r>
  <r>
    <x v="0"/>
    <x v="2"/>
    <x v="3"/>
    <x v="7"/>
    <x v="0"/>
    <x v="0"/>
    <x v="0"/>
    <x v="4"/>
    <x v="177"/>
    <x v="0"/>
    <x v="1"/>
    <x v="0"/>
    <x v="49"/>
    <n v="1"/>
    <x v="0"/>
    <x v="0"/>
    <x v="0"/>
    <x v="1"/>
    <x v="0"/>
  </r>
  <r>
    <x v="0"/>
    <x v="2"/>
    <x v="3"/>
    <x v="7"/>
    <x v="0"/>
    <x v="0"/>
    <x v="0"/>
    <x v="5"/>
    <x v="177"/>
    <x v="0"/>
    <x v="1"/>
    <x v="0"/>
    <x v="49"/>
    <n v="1"/>
    <x v="0"/>
    <x v="0"/>
    <x v="0"/>
    <x v="1"/>
    <x v="0"/>
  </r>
  <r>
    <x v="0"/>
    <x v="2"/>
    <x v="3"/>
    <x v="7"/>
    <x v="0"/>
    <x v="1"/>
    <x v="1"/>
    <x v="8"/>
    <x v="177"/>
    <x v="0"/>
    <x v="1"/>
    <x v="0"/>
    <x v="49"/>
    <n v="1"/>
    <x v="0"/>
    <x v="0"/>
    <x v="0"/>
    <x v="1"/>
    <x v="0"/>
  </r>
  <r>
    <x v="0"/>
    <x v="2"/>
    <x v="3"/>
    <x v="7"/>
    <x v="0"/>
    <x v="1"/>
    <x v="1"/>
    <x v="8"/>
    <x v="212"/>
    <x v="0"/>
    <x v="1"/>
    <x v="0"/>
    <x v="72"/>
    <n v="1"/>
    <x v="1"/>
    <x v="0"/>
    <x v="0"/>
    <x v="0"/>
    <x v="0"/>
  </r>
  <r>
    <x v="0"/>
    <x v="2"/>
    <x v="3"/>
    <x v="7"/>
    <x v="0"/>
    <x v="1"/>
    <x v="1"/>
    <x v="7"/>
    <x v="177"/>
    <x v="0"/>
    <x v="1"/>
    <x v="0"/>
    <x v="49"/>
    <n v="1"/>
    <x v="0"/>
    <x v="0"/>
    <x v="0"/>
    <x v="1"/>
    <x v="0"/>
  </r>
  <r>
    <x v="0"/>
    <x v="2"/>
    <x v="3"/>
    <x v="7"/>
    <x v="0"/>
    <x v="1"/>
    <x v="1"/>
    <x v="7"/>
    <x v="211"/>
    <x v="0"/>
    <x v="1"/>
    <x v="0"/>
    <x v="49"/>
    <n v="1"/>
    <x v="1"/>
    <x v="0"/>
    <x v="0"/>
    <x v="1"/>
    <x v="0"/>
  </r>
  <r>
    <x v="0"/>
    <x v="2"/>
    <x v="3"/>
    <x v="7"/>
    <x v="0"/>
    <x v="1"/>
    <x v="1"/>
    <x v="2"/>
    <x v="177"/>
    <x v="0"/>
    <x v="1"/>
    <x v="0"/>
    <x v="49"/>
    <n v="2"/>
    <x v="0"/>
    <x v="0"/>
    <x v="0"/>
    <x v="1"/>
    <x v="0"/>
  </r>
  <r>
    <x v="0"/>
    <x v="2"/>
    <x v="3"/>
    <x v="7"/>
    <x v="0"/>
    <x v="1"/>
    <x v="1"/>
    <x v="3"/>
    <x v="213"/>
    <x v="0"/>
    <x v="1"/>
    <x v="0"/>
    <x v="48"/>
    <n v="1"/>
    <x v="0"/>
    <x v="0"/>
    <x v="0"/>
    <x v="0"/>
    <x v="0"/>
  </r>
  <r>
    <x v="0"/>
    <x v="2"/>
    <x v="3"/>
    <x v="7"/>
    <x v="0"/>
    <x v="1"/>
    <x v="1"/>
    <x v="3"/>
    <x v="213"/>
    <x v="0"/>
    <x v="1"/>
    <x v="0"/>
    <x v="47"/>
    <n v="1"/>
    <x v="0"/>
    <x v="0"/>
    <x v="0"/>
    <x v="0"/>
    <x v="0"/>
  </r>
  <r>
    <x v="0"/>
    <x v="2"/>
    <x v="3"/>
    <x v="7"/>
    <x v="0"/>
    <x v="1"/>
    <x v="1"/>
    <x v="3"/>
    <x v="177"/>
    <x v="0"/>
    <x v="1"/>
    <x v="0"/>
    <x v="47"/>
    <n v="1"/>
    <x v="1"/>
    <x v="0"/>
    <x v="0"/>
    <x v="0"/>
    <x v="0"/>
  </r>
  <r>
    <x v="0"/>
    <x v="2"/>
    <x v="3"/>
    <x v="7"/>
    <x v="0"/>
    <x v="1"/>
    <x v="1"/>
    <x v="3"/>
    <x v="211"/>
    <x v="0"/>
    <x v="1"/>
    <x v="0"/>
    <x v="47"/>
    <n v="1"/>
    <x v="0"/>
    <x v="0"/>
    <x v="0"/>
    <x v="0"/>
    <x v="0"/>
  </r>
  <r>
    <x v="0"/>
    <x v="2"/>
    <x v="3"/>
    <x v="7"/>
    <x v="0"/>
    <x v="1"/>
    <x v="1"/>
    <x v="0"/>
    <x v="177"/>
    <x v="0"/>
    <x v="1"/>
    <x v="0"/>
    <x v="47"/>
    <n v="3"/>
    <x v="1"/>
    <x v="0"/>
    <x v="0"/>
    <x v="0"/>
    <x v="0"/>
  </r>
  <r>
    <x v="0"/>
    <x v="2"/>
    <x v="3"/>
    <x v="7"/>
    <x v="0"/>
    <x v="1"/>
    <x v="1"/>
    <x v="0"/>
    <x v="211"/>
    <x v="0"/>
    <x v="1"/>
    <x v="0"/>
    <x v="47"/>
    <n v="2"/>
    <x v="0"/>
    <x v="0"/>
    <x v="0"/>
    <x v="0"/>
    <x v="0"/>
  </r>
  <r>
    <x v="0"/>
    <x v="2"/>
    <x v="3"/>
    <x v="7"/>
    <x v="0"/>
    <x v="1"/>
    <x v="1"/>
    <x v="4"/>
    <x v="212"/>
    <x v="0"/>
    <x v="1"/>
    <x v="0"/>
    <x v="72"/>
    <n v="1"/>
    <x v="1"/>
    <x v="0"/>
    <x v="0"/>
    <x v="0"/>
    <x v="0"/>
  </r>
  <r>
    <x v="0"/>
    <x v="2"/>
    <x v="3"/>
    <x v="7"/>
    <x v="0"/>
    <x v="1"/>
    <x v="1"/>
    <x v="5"/>
    <x v="211"/>
    <x v="0"/>
    <x v="1"/>
    <x v="0"/>
    <x v="49"/>
    <n v="2"/>
    <x v="1"/>
    <x v="0"/>
    <x v="0"/>
    <x v="1"/>
    <x v="0"/>
  </r>
  <r>
    <x v="0"/>
    <x v="2"/>
    <x v="3"/>
    <x v="7"/>
    <x v="0"/>
    <x v="1"/>
    <x v="1"/>
    <x v="5"/>
    <x v="211"/>
    <x v="0"/>
    <x v="1"/>
    <x v="0"/>
    <x v="47"/>
    <n v="1"/>
    <x v="0"/>
    <x v="0"/>
    <x v="0"/>
    <x v="0"/>
    <x v="0"/>
  </r>
  <r>
    <x v="0"/>
    <x v="2"/>
    <x v="3"/>
    <x v="7"/>
    <x v="0"/>
    <x v="1"/>
    <x v="1"/>
    <x v="5"/>
    <x v="214"/>
    <x v="0"/>
    <x v="1"/>
    <x v="0"/>
    <x v="50"/>
    <n v="1"/>
    <x v="0"/>
    <x v="0"/>
    <x v="0"/>
    <x v="1"/>
    <x v="0"/>
  </r>
  <r>
    <x v="0"/>
    <x v="2"/>
    <x v="3"/>
    <x v="7"/>
    <x v="0"/>
    <x v="2"/>
    <x v="1"/>
    <x v="4"/>
    <x v="211"/>
    <x v="0"/>
    <x v="1"/>
    <x v="0"/>
    <x v="47"/>
    <n v="1"/>
    <x v="0"/>
    <x v="0"/>
    <x v="0"/>
    <x v="0"/>
    <x v="0"/>
  </r>
  <r>
    <x v="0"/>
    <x v="2"/>
    <x v="3"/>
    <x v="7"/>
    <x v="0"/>
    <x v="3"/>
    <x v="2"/>
    <x v="10"/>
    <x v="212"/>
    <x v="0"/>
    <x v="1"/>
    <x v="0"/>
    <x v="72"/>
    <n v="1"/>
    <x v="1"/>
    <x v="0"/>
    <x v="0"/>
    <x v="0"/>
    <x v="0"/>
  </r>
  <r>
    <x v="0"/>
    <x v="2"/>
    <x v="3"/>
    <x v="7"/>
    <x v="0"/>
    <x v="3"/>
    <x v="2"/>
    <x v="9"/>
    <x v="211"/>
    <x v="0"/>
    <x v="1"/>
    <x v="0"/>
    <x v="47"/>
    <n v="1"/>
    <x v="0"/>
    <x v="0"/>
    <x v="0"/>
    <x v="0"/>
    <x v="0"/>
  </r>
  <r>
    <x v="0"/>
    <x v="2"/>
    <x v="3"/>
    <x v="7"/>
    <x v="0"/>
    <x v="3"/>
    <x v="2"/>
    <x v="0"/>
    <x v="177"/>
    <x v="0"/>
    <x v="1"/>
    <x v="0"/>
    <x v="49"/>
    <n v="1"/>
    <x v="0"/>
    <x v="0"/>
    <x v="0"/>
    <x v="1"/>
    <x v="0"/>
  </r>
  <r>
    <x v="0"/>
    <x v="2"/>
    <x v="3"/>
    <x v="7"/>
    <x v="0"/>
    <x v="3"/>
    <x v="2"/>
    <x v="4"/>
    <x v="215"/>
    <x v="0"/>
    <x v="1"/>
    <x v="0"/>
    <x v="23"/>
    <n v="1"/>
    <x v="0"/>
    <x v="0"/>
    <x v="0"/>
    <x v="0"/>
    <x v="0"/>
  </r>
  <r>
    <x v="0"/>
    <x v="2"/>
    <x v="3"/>
    <x v="7"/>
    <x v="0"/>
    <x v="4"/>
    <x v="2"/>
    <x v="9"/>
    <x v="212"/>
    <x v="0"/>
    <x v="1"/>
    <x v="0"/>
    <x v="72"/>
    <n v="1"/>
    <x v="1"/>
    <x v="0"/>
    <x v="0"/>
    <x v="0"/>
    <x v="0"/>
  </r>
  <r>
    <x v="0"/>
    <x v="2"/>
    <x v="3"/>
    <x v="7"/>
    <x v="0"/>
    <x v="4"/>
    <x v="2"/>
    <x v="6"/>
    <x v="177"/>
    <x v="0"/>
    <x v="1"/>
    <x v="0"/>
    <x v="49"/>
    <n v="1"/>
    <x v="0"/>
    <x v="0"/>
    <x v="0"/>
    <x v="1"/>
    <x v="0"/>
  </r>
  <r>
    <x v="0"/>
    <x v="2"/>
    <x v="3"/>
    <x v="7"/>
    <x v="0"/>
    <x v="4"/>
    <x v="2"/>
    <x v="8"/>
    <x v="211"/>
    <x v="0"/>
    <x v="1"/>
    <x v="0"/>
    <x v="47"/>
    <n v="1"/>
    <x v="0"/>
    <x v="0"/>
    <x v="0"/>
    <x v="0"/>
    <x v="0"/>
  </r>
  <r>
    <x v="0"/>
    <x v="2"/>
    <x v="3"/>
    <x v="7"/>
    <x v="0"/>
    <x v="4"/>
    <x v="2"/>
    <x v="2"/>
    <x v="213"/>
    <x v="0"/>
    <x v="1"/>
    <x v="0"/>
    <x v="47"/>
    <n v="1"/>
    <x v="0"/>
    <x v="0"/>
    <x v="0"/>
    <x v="0"/>
    <x v="0"/>
  </r>
  <r>
    <x v="0"/>
    <x v="2"/>
    <x v="3"/>
    <x v="7"/>
    <x v="0"/>
    <x v="4"/>
    <x v="2"/>
    <x v="3"/>
    <x v="216"/>
    <x v="0"/>
    <x v="1"/>
    <x v="0"/>
    <x v="72"/>
    <n v="1"/>
    <x v="1"/>
    <x v="0"/>
    <x v="0"/>
    <x v="0"/>
    <x v="0"/>
  </r>
  <r>
    <x v="0"/>
    <x v="2"/>
    <x v="3"/>
    <x v="7"/>
    <x v="0"/>
    <x v="4"/>
    <x v="2"/>
    <x v="4"/>
    <x v="177"/>
    <x v="0"/>
    <x v="1"/>
    <x v="0"/>
    <x v="47"/>
    <n v="1"/>
    <x v="1"/>
    <x v="0"/>
    <x v="0"/>
    <x v="0"/>
    <x v="0"/>
  </r>
  <r>
    <x v="0"/>
    <x v="2"/>
    <x v="3"/>
    <x v="7"/>
    <x v="0"/>
    <x v="5"/>
    <x v="3"/>
    <x v="7"/>
    <x v="177"/>
    <x v="0"/>
    <x v="1"/>
    <x v="0"/>
    <x v="47"/>
    <n v="1"/>
    <x v="1"/>
    <x v="0"/>
    <x v="0"/>
    <x v="0"/>
    <x v="0"/>
  </r>
  <r>
    <x v="0"/>
    <x v="2"/>
    <x v="3"/>
    <x v="7"/>
    <x v="0"/>
    <x v="5"/>
    <x v="3"/>
    <x v="2"/>
    <x v="214"/>
    <x v="0"/>
    <x v="1"/>
    <x v="0"/>
    <x v="50"/>
    <n v="1"/>
    <x v="0"/>
    <x v="0"/>
    <x v="0"/>
    <x v="1"/>
    <x v="0"/>
  </r>
  <r>
    <x v="0"/>
    <x v="2"/>
    <x v="3"/>
    <x v="7"/>
    <x v="0"/>
    <x v="5"/>
    <x v="3"/>
    <x v="5"/>
    <x v="216"/>
    <x v="0"/>
    <x v="1"/>
    <x v="0"/>
    <x v="28"/>
    <n v="1"/>
    <x v="1"/>
    <x v="0"/>
    <x v="0"/>
    <x v="0"/>
    <x v="0"/>
  </r>
  <r>
    <x v="0"/>
    <x v="2"/>
    <x v="3"/>
    <x v="7"/>
    <x v="0"/>
    <x v="5"/>
    <x v="3"/>
    <x v="5"/>
    <x v="212"/>
    <x v="0"/>
    <x v="1"/>
    <x v="0"/>
    <x v="72"/>
    <n v="1"/>
    <x v="1"/>
    <x v="0"/>
    <x v="0"/>
    <x v="0"/>
    <x v="0"/>
  </r>
  <r>
    <x v="0"/>
    <x v="2"/>
    <x v="3"/>
    <x v="7"/>
    <x v="0"/>
    <x v="6"/>
    <x v="3"/>
    <x v="9"/>
    <x v="177"/>
    <x v="0"/>
    <x v="1"/>
    <x v="1"/>
    <x v="49"/>
    <n v="1"/>
    <x v="0"/>
    <x v="0"/>
    <x v="0"/>
    <x v="1"/>
    <x v="0"/>
  </r>
  <r>
    <x v="0"/>
    <x v="2"/>
    <x v="3"/>
    <x v="7"/>
    <x v="0"/>
    <x v="6"/>
    <x v="3"/>
    <x v="9"/>
    <x v="212"/>
    <x v="0"/>
    <x v="1"/>
    <x v="0"/>
    <x v="72"/>
    <n v="1"/>
    <x v="1"/>
    <x v="0"/>
    <x v="0"/>
    <x v="0"/>
    <x v="0"/>
  </r>
  <r>
    <x v="0"/>
    <x v="2"/>
    <x v="3"/>
    <x v="7"/>
    <x v="0"/>
    <x v="6"/>
    <x v="3"/>
    <x v="8"/>
    <x v="177"/>
    <x v="0"/>
    <x v="1"/>
    <x v="0"/>
    <x v="47"/>
    <n v="1"/>
    <x v="1"/>
    <x v="0"/>
    <x v="0"/>
    <x v="0"/>
    <x v="0"/>
  </r>
  <r>
    <x v="0"/>
    <x v="2"/>
    <x v="3"/>
    <x v="7"/>
    <x v="0"/>
    <x v="6"/>
    <x v="3"/>
    <x v="1"/>
    <x v="211"/>
    <x v="0"/>
    <x v="1"/>
    <x v="0"/>
    <x v="49"/>
    <n v="1"/>
    <x v="1"/>
    <x v="0"/>
    <x v="0"/>
    <x v="1"/>
    <x v="0"/>
  </r>
  <r>
    <x v="0"/>
    <x v="2"/>
    <x v="3"/>
    <x v="7"/>
    <x v="0"/>
    <x v="6"/>
    <x v="3"/>
    <x v="1"/>
    <x v="211"/>
    <x v="0"/>
    <x v="1"/>
    <x v="0"/>
    <x v="47"/>
    <n v="1"/>
    <x v="0"/>
    <x v="0"/>
    <x v="0"/>
    <x v="0"/>
    <x v="0"/>
  </r>
  <r>
    <x v="0"/>
    <x v="2"/>
    <x v="3"/>
    <x v="7"/>
    <x v="0"/>
    <x v="6"/>
    <x v="3"/>
    <x v="2"/>
    <x v="211"/>
    <x v="0"/>
    <x v="1"/>
    <x v="0"/>
    <x v="49"/>
    <n v="1"/>
    <x v="1"/>
    <x v="0"/>
    <x v="0"/>
    <x v="1"/>
    <x v="0"/>
  </r>
  <r>
    <x v="0"/>
    <x v="2"/>
    <x v="3"/>
    <x v="7"/>
    <x v="1"/>
    <x v="1"/>
    <x v="1"/>
    <x v="7"/>
    <x v="211"/>
    <x v="0"/>
    <x v="1"/>
    <x v="0"/>
    <x v="49"/>
    <n v="1"/>
    <x v="1"/>
    <x v="0"/>
    <x v="0"/>
    <x v="1"/>
    <x v="0"/>
  </r>
  <r>
    <x v="0"/>
    <x v="2"/>
    <x v="3"/>
    <x v="7"/>
    <x v="1"/>
    <x v="1"/>
    <x v="1"/>
    <x v="3"/>
    <x v="177"/>
    <x v="0"/>
    <x v="1"/>
    <x v="0"/>
    <x v="47"/>
    <n v="1"/>
    <x v="1"/>
    <x v="0"/>
    <x v="0"/>
    <x v="0"/>
    <x v="0"/>
  </r>
  <r>
    <x v="0"/>
    <x v="2"/>
    <x v="3"/>
    <x v="7"/>
    <x v="1"/>
    <x v="1"/>
    <x v="1"/>
    <x v="3"/>
    <x v="211"/>
    <x v="0"/>
    <x v="1"/>
    <x v="0"/>
    <x v="47"/>
    <n v="1"/>
    <x v="0"/>
    <x v="0"/>
    <x v="0"/>
    <x v="0"/>
    <x v="0"/>
  </r>
  <r>
    <x v="0"/>
    <x v="2"/>
    <x v="3"/>
    <x v="7"/>
    <x v="1"/>
    <x v="1"/>
    <x v="1"/>
    <x v="5"/>
    <x v="177"/>
    <x v="0"/>
    <x v="1"/>
    <x v="0"/>
    <x v="47"/>
    <n v="1"/>
    <x v="1"/>
    <x v="0"/>
    <x v="0"/>
    <x v="0"/>
    <x v="0"/>
  </r>
  <r>
    <x v="0"/>
    <x v="2"/>
    <x v="3"/>
    <x v="7"/>
    <x v="1"/>
    <x v="3"/>
    <x v="2"/>
    <x v="10"/>
    <x v="212"/>
    <x v="0"/>
    <x v="1"/>
    <x v="0"/>
    <x v="72"/>
    <n v="1"/>
    <x v="1"/>
    <x v="0"/>
    <x v="0"/>
    <x v="0"/>
    <x v="0"/>
  </r>
  <r>
    <x v="0"/>
    <x v="2"/>
    <x v="3"/>
    <x v="7"/>
    <x v="1"/>
    <x v="3"/>
    <x v="2"/>
    <x v="6"/>
    <x v="216"/>
    <x v="0"/>
    <x v="1"/>
    <x v="0"/>
    <x v="72"/>
    <n v="1"/>
    <x v="1"/>
    <x v="0"/>
    <x v="1"/>
    <x v="0"/>
    <x v="0"/>
  </r>
  <r>
    <x v="0"/>
    <x v="2"/>
    <x v="3"/>
    <x v="7"/>
    <x v="1"/>
    <x v="3"/>
    <x v="2"/>
    <x v="6"/>
    <x v="213"/>
    <x v="0"/>
    <x v="1"/>
    <x v="0"/>
    <x v="48"/>
    <n v="1"/>
    <x v="0"/>
    <x v="0"/>
    <x v="0"/>
    <x v="0"/>
    <x v="0"/>
  </r>
  <r>
    <x v="0"/>
    <x v="2"/>
    <x v="3"/>
    <x v="7"/>
    <x v="1"/>
    <x v="3"/>
    <x v="2"/>
    <x v="1"/>
    <x v="213"/>
    <x v="0"/>
    <x v="1"/>
    <x v="0"/>
    <x v="47"/>
    <n v="1"/>
    <x v="0"/>
    <x v="0"/>
    <x v="0"/>
    <x v="0"/>
    <x v="0"/>
  </r>
  <r>
    <x v="0"/>
    <x v="2"/>
    <x v="3"/>
    <x v="7"/>
    <x v="1"/>
    <x v="4"/>
    <x v="2"/>
    <x v="7"/>
    <x v="213"/>
    <x v="0"/>
    <x v="1"/>
    <x v="0"/>
    <x v="47"/>
    <n v="1"/>
    <x v="0"/>
    <x v="0"/>
    <x v="0"/>
    <x v="0"/>
    <x v="0"/>
  </r>
  <r>
    <x v="0"/>
    <x v="2"/>
    <x v="3"/>
    <x v="7"/>
    <x v="1"/>
    <x v="4"/>
    <x v="2"/>
    <x v="0"/>
    <x v="216"/>
    <x v="0"/>
    <x v="1"/>
    <x v="0"/>
    <x v="27"/>
    <n v="1"/>
    <x v="1"/>
    <x v="0"/>
    <x v="0"/>
    <x v="0"/>
    <x v="0"/>
  </r>
  <r>
    <x v="0"/>
    <x v="2"/>
    <x v="3"/>
    <x v="7"/>
    <x v="1"/>
    <x v="5"/>
    <x v="3"/>
    <x v="1"/>
    <x v="212"/>
    <x v="0"/>
    <x v="1"/>
    <x v="0"/>
    <x v="72"/>
    <n v="1"/>
    <x v="1"/>
    <x v="0"/>
    <x v="0"/>
    <x v="0"/>
    <x v="0"/>
  </r>
  <r>
    <x v="0"/>
    <x v="2"/>
    <x v="3"/>
    <x v="7"/>
    <x v="1"/>
    <x v="5"/>
    <x v="3"/>
    <x v="5"/>
    <x v="212"/>
    <x v="0"/>
    <x v="1"/>
    <x v="0"/>
    <x v="72"/>
    <n v="1"/>
    <x v="1"/>
    <x v="0"/>
    <x v="0"/>
    <x v="0"/>
    <x v="0"/>
  </r>
  <r>
    <x v="0"/>
    <x v="2"/>
    <x v="3"/>
    <x v="7"/>
    <x v="1"/>
    <x v="6"/>
    <x v="3"/>
    <x v="8"/>
    <x v="211"/>
    <x v="0"/>
    <x v="1"/>
    <x v="0"/>
    <x v="49"/>
    <n v="1"/>
    <x v="1"/>
    <x v="0"/>
    <x v="0"/>
    <x v="1"/>
    <x v="0"/>
  </r>
  <r>
    <x v="0"/>
    <x v="2"/>
    <x v="3"/>
    <x v="7"/>
    <x v="2"/>
    <x v="4"/>
    <x v="2"/>
    <x v="1"/>
    <x v="213"/>
    <x v="0"/>
    <x v="1"/>
    <x v="0"/>
    <x v="48"/>
    <n v="1"/>
    <x v="0"/>
    <x v="0"/>
    <x v="0"/>
    <x v="0"/>
    <x v="0"/>
  </r>
  <r>
    <x v="0"/>
    <x v="2"/>
    <x v="4"/>
    <x v="21"/>
    <x v="0"/>
    <x v="4"/>
    <x v="2"/>
    <x v="1"/>
    <x v="217"/>
    <x v="0"/>
    <x v="5"/>
    <x v="0"/>
    <x v="17"/>
    <n v="1"/>
    <x v="1"/>
    <x v="0"/>
    <x v="0"/>
    <x v="1"/>
    <x v="0"/>
  </r>
  <r>
    <x v="0"/>
    <x v="2"/>
    <x v="4"/>
    <x v="21"/>
    <x v="0"/>
    <x v="6"/>
    <x v="3"/>
    <x v="4"/>
    <x v="217"/>
    <x v="0"/>
    <x v="5"/>
    <x v="0"/>
    <x v="59"/>
    <n v="1"/>
    <x v="1"/>
    <x v="0"/>
    <x v="0"/>
    <x v="1"/>
    <x v="0"/>
  </r>
  <r>
    <x v="0"/>
    <x v="2"/>
    <x v="4"/>
    <x v="21"/>
    <x v="1"/>
    <x v="5"/>
    <x v="3"/>
    <x v="8"/>
    <x v="217"/>
    <x v="0"/>
    <x v="5"/>
    <x v="0"/>
    <x v="59"/>
    <n v="1"/>
    <x v="1"/>
    <x v="0"/>
    <x v="0"/>
    <x v="1"/>
    <x v="0"/>
  </r>
  <r>
    <x v="0"/>
    <x v="2"/>
    <x v="4"/>
    <x v="10"/>
    <x v="0"/>
    <x v="1"/>
    <x v="1"/>
    <x v="8"/>
    <x v="204"/>
    <x v="0"/>
    <x v="0"/>
    <x v="0"/>
    <x v="69"/>
    <n v="1"/>
    <x v="0"/>
    <x v="0"/>
    <x v="0"/>
    <x v="1"/>
    <x v="0"/>
  </r>
  <r>
    <x v="0"/>
    <x v="2"/>
    <x v="4"/>
    <x v="10"/>
    <x v="0"/>
    <x v="1"/>
    <x v="1"/>
    <x v="7"/>
    <x v="203"/>
    <x v="0"/>
    <x v="5"/>
    <x v="0"/>
    <x v="32"/>
    <n v="1"/>
    <x v="0"/>
    <x v="0"/>
    <x v="0"/>
    <x v="1"/>
    <x v="0"/>
  </r>
  <r>
    <x v="0"/>
    <x v="2"/>
    <x v="4"/>
    <x v="10"/>
    <x v="0"/>
    <x v="1"/>
    <x v="1"/>
    <x v="7"/>
    <x v="206"/>
    <x v="0"/>
    <x v="5"/>
    <x v="0"/>
    <x v="16"/>
    <n v="1"/>
    <x v="0"/>
    <x v="1"/>
    <x v="0"/>
    <x v="1"/>
    <x v="0"/>
  </r>
  <r>
    <x v="0"/>
    <x v="2"/>
    <x v="4"/>
    <x v="10"/>
    <x v="0"/>
    <x v="1"/>
    <x v="1"/>
    <x v="7"/>
    <x v="204"/>
    <x v="0"/>
    <x v="5"/>
    <x v="0"/>
    <x v="16"/>
    <n v="1"/>
    <x v="0"/>
    <x v="0"/>
    <x v="0"/>
    <x v="1"/>
    <x v="0"/>
  </r>
  <r>
    <x v="0"/>
    <x v="2"/>
    <x v="4"/>
    <x v="10"/>
    <x v="0"/>
    <x v="1"/>
    <x v="1"/>
    <x v="2"/>
    <x v="218"/>
    <x v="0"/>
    <x v="5"/>
    <x v="1"/>
    <x v="55"/>
    <n v="1"/>
    <x v="0"/>
    <x v="1"/>
    <x v="0"/>
    <x v="0"/>
    <x v="0"/>
  </r>
  <r>
    <x v="0"/>
    <x v="2"/>
    <x v="4"/>
    <x v="10"/>
    <x v="0"/>
    <x v="1"/>
    <x v="1"/>
    <x v="2"/>
    <x v="188"/>
    <x v="0"/>
    <x v="5"/>
    <x v="1"/>
    <x v="55"/>
    <n v="1"/>
    <x v="0"/>
    <x v="1"/>
    <x v="0"/>
    <x v="1"/>
    <x v="0"/>
  </r>
  <r>
    <x v="0"/>
    <x v="2"/>
    <x v="4"/>
    <x v="10"/>
    <x v="0"/>
    <x v="1"/>
    <x v="1"/>
    <x v="3"/>
    <x v="203"/>
    <x v="0"/>
    <x v="5"/>
    <x v="0"/>
    <x v="32"/>
    <n v="1"/>
    <x v="0"/>
    <x v="0"/>
    <x v="0"/>
    <x v="1"/>
    <x v="0"/>
  </r>
  <r>
    <x v="0"/>
    <x v="2"/>
    <x v="4"/>
    <x v="10"/>
    <x v="0"/>
    <x v="1"/>
    <x v="1"/>
    <x v="3"/>
    <x v="177"/>
    <x v="0"/>
    <x v="5"/>
    <x v="0"/>
    <x v="11"/>
    <n v="1"/>
    <x v="0"/>
    <x v="0"/>
    <x v="0"/>
    <x v="0"/>
    <x v="0"/>
  </r>
  <r>
    <x v="0"/>
    <x v="2"/>
    <x v="4"/>
    <x v="10"/>
    <x v="0"/>
    <x v="1"/>
    <x v="1"/>
    <x v="0"/>
    <x v="206"/>
    <x v="0"/>
    <x v="5"/>
    <x v="0"/>
    <x v="16"/>
    <n v="2"/>
    <x v="0"/>
    <x v="1"/>
    <x v="0"/>
    <x v="1"/>
    <x v="0"/>
  </r>
  <r>
    <x v="0"/>
    <x v="2"/>
    <x v="4"/>
    <x v="10"/>
    <x v="0"/>
    <x v="1"/>
    <x v="1"/>
    <x v="0"/>
    <x v="219"/>
    <x v="0"/>
    <x v="5"/>
    <x v="0"/>
    <x v="55"/>
    <n v="1"/>
    <x v="1"/>
    <x v="0"/>
    <x v="0"/>
    <x v="1"/>
    <x v="0"/>
  </r>
  <r>
    <x v="0"/>
    <x v="2"/>
    <x v="4"/>
    <x v="10"/>
    <x v="0"/>
    <x v="1"/>
    <x v="1"/>
    <x v="0"/>
    <x v="177"/>
    <x v="0"/>
    <x v="5"/>
    <x v="0"/>
    <x v="11"/>
    <n v="1"/>
    <x v="0"/>
    <x v="0"/>
    <x v="0"/>
    <x v="0"/>
    <x v="0"/>
  </r>
  <r>
    <x v="0"/>
    <x v="2"/>
    <x v="4"/>
    <x v="10"/>
    <x v="0"/>
    <x v="1"/>
    <x v="1"/>
    <x v="0"/>
    <x v="177"/>
    <x v="0"/>
    <x v="5"/>
    <x v="0"/>
    <x v="11"/>
    <n v="1"/>
    <x v="0"/>
    <x v="0"/>
    <x v="0"/>
    <x v="1"/>
    <x v="0"/>
  </r>
  <r>
    <x v="0"/>
    <x v="2"/>
    <x v="4"/>
    <x v="10"/>
    <x v="0"/>
    <x v="1"/>
    <x v="1"/>
    <x v="0"/>
    <x v="218"/>
    <x v="0"/>
    <x v="5"/>
    <x v="0"/>
    <x v="55"/>
    <n v="1"/>
    <x v="0"/>
    <x v="0"/>
    <x v="0"/>
    <x v="0"/>
    <x v="0"/>
  </r>
  <r>
    <x v="0"/>
    <x v="2"/>
    <x v="4"/>
    <x v="10"/>
    <x v="0"/>
    <x v="1"/>
    <x v="1"/>
    <x v="0"/>
    <x v="188"/>
    <x v="0"/>
    <x v="5"/>
    <x v="0"/>
    <x v="55"/>
    <n v="1"/>
    <x v="0"/>
    <x v="0"/>
    <x v="0"/>
    <x v="1"/>
    <x v="0"/>
  </r>
  <r>
    <x v="0"/>
    <x v="2"/>
    <x v="4"/>
    <x v="10"/>
    <x v="0"/>
    <x v="1"/>
    <x v="1"/>
    <x v="0"/>
    <x v="204"/>
    <x v="0"/>
    <x v="5"/>
    <x v="0"/>
    <x v="16"/>
    <n v="2"/>
    <x v="0"/>
    <x v="0"/>
    <x v="0"/>
    <x v="1"/>
    <x v="0"/>
  </r>
  <r>
    <x v="0"/>
    <x v="2"/>
    <x v="4"/>
    <x v="10"/>
    <x v="0"/>
    <x v="1"/>
    <x v="1"/>
    <x v="4"/>
    <x v="206"/>
    <x v="0"/>
    <x v="5"/>
    <x v="0"/>
    <x v="16"/>
    <n v="1"/>
    <x v="0"/>
    <x v="1"/>
    <x v="0"/>
    <x v="1"/>
    <x v="0"/>
  </r>
  <r>
    <x v="0"/>
    <x v="2"/>
    <x v="4"/>
    <x v="10"/>
    <x v="0"/>
    <x v="1"/>
    <x v="1"/>
    <x v="4"/>
    <x v="219"/>
    <x v="0"/>
    <x v="5"/>
    <x v="0"/>
    <x v="55"/>
    <n v="1"/>
    <x v="1"/>
    <x v="0"/>
    <x v="0"/>
    <x v="1"/>
    <x v="0"/>
  </r>
  <r>
    <x v="0"/>
    <x v="2"/>
    <x v="4"/>
    <x v="10"/>
    <x v="0"/>
    <x v="1"/>
    <x v="1"/>
    <x v="4"/>
    <x v="177"/>
    <x v="0"/>
    <x v="5"/>
    <x v="0"/>
    <x v="11"/>
    <n v="1"/>
    <x v="0"/>
    <x v="0"/>
    <x v="0"/>
    <x v="0"/>
    <x v="0"/>
  </r>
  <r>
    <x v="0"/>
    <x v="2"/>
    <x v="4"/>
    <x v="10"/>
    <x v="0"/>
    <x v="1"/>
    <x v="1"/>
    <x v="4"/>
    <x v="204"/>
    <x v="0"/>
    <x v="5"/>
    <x v="0"/>
    <x v="16"/>
    <n v="1"/>
    <x v="0"/>
    <x v="0"/>
    <x v="0"/>
    <x v="1"/>
    <x v="0"/>
  </r>
  <r>
    <x v="0"/>
    <x v="2"/>
    <x v="4"/>
    <x v="10"/>
    <x v="0"/>
    <x v="1"/>
    <x v="1"/>
    <x v="5"/>
    <x v="203"/>
    <x v="0"/>
    <x v="5"/>
    <x v="0"/>
    <x v="32"/>
    <n v="1"/>
    <x v="0"/>
    <x v="0"/>
    <x v="0"/>
    <x v="1"/>
    <x v="0"/>
  </r>
  <r>
    <x v="0"/>
    <x v="2"/>
    <x v="4"/>
    <x v="10"/>
    <x v="0"/>
    <x v="1"/>
    <x v="1"/>
    <x v="5"/>
    <x v="216"/>
    <x v="0"/>
    <x v="5"/>
    <x v="0"/>
    <x v="73"/>
    <n v="1"/>
    <x v="0"/>
    <x v="0"/>
    <x v="1"/>
    <x v="1"/>
    <x v="0"/>
  </r>
  <r>
    <x v="0"/>
    <x v="2"/>
    <x v="4"/>
    <x v="10"/>
    <x v="0"/>
    <x v="1"/>
    <x v="1"/>
    <x v="5"/>
    <x v="206"/>
    <x v="0"/>
    <x v="5"/>
    <x v="0"/>
    <x v="16"/>
    <n v="1"/>
    <x v="0"/>
    <x v="1"/>
    <x v="0"/>
    <x v="1"/>
    <x v="0"/>
  </r>
  <r>
    <x v="0"/>
    <x v="2"/>
    <x v="4"/>
    <x v="10"/>
    <x v="0"/>
    <x v="1"/>
    <x v="1"/>
    <x v="5"/>
    <x v="219"/>
    <x v="0"/>
    <x v="5"/>
    <x v="0"/>
    <x v="55"/>
    <n v="1"/>
    <x v="1"/>
    <x v="0"/>
    <x v="0"/>
    <x v="1"/>
    <x v="0"/>
  </r>
  <r>
    <x v="0"/>
    <x v="2"/>
    <x v="4"/>
    <x v="10"/>
    <x v="0"/>
    <x v="1"/>
    <x v="1"/>
    <x v="5"/>
    <x v="177"/>
    <x v="0"/>
    <x v="5"/>
    <x v="0"/>
    <x v="32"/>
    <n v="1"/>
    <x v="0"/>
    <x v="0"/>
    <x v="0"/>
    <x v="0"/>
    <x v="0"/>
  </r>
  <r>
    <x v="0"/>
    <x v="2"/>
    <x v="4"/>
    <x v="10"/>
    <x v="0"/>
    <x v="1"/>
    <x v="1"/>
    <x v="5"/>
    <x v="177"/>
    <x v="0"/>
    <x v="5"/>
    <x v="0"/>
    <x v="11"/>
    <n v="1"/>
    <x v="0"/>
    <x v="0"/>
    <x v="0"/>
    <x v="0"/>
    <x v="0"/>
  </r>
  <r>
    <x v="0"/>
    <x v="2"/>
    <x v="4"/>
    <x v="10"/>
    <x v="0"/>
    <x v="1"/>
    <x v="1"/>
    <x v="5"/>
    <x v="177"/>
    <x v="0"/>
    <x v="5"/>
    <x v="0"/>
    <x v="53"/>
    <n v="1"/>
    <x v="0"/>
    <x v="0"/>
    <x v="0"/>
    <x v="0"/>
    <x v="0"/>
  </r>
  <r>
    <x v="0"/>
    <x v="2"/>
    <x v="4"/>
    <x v="10"/>
    <x v="0"/>
    <x v="1"/>
    <x v="1"/>
    <x v="5"/>
    <x v="220"/>
    <x v="0"/>
    <x v="5"/>
    <x v="0"/>
    <x v="54"/>
    <n v="1"/>
    <x v="0"/>
    <x v="0"/>
    <x v="0"/>
    <x v="0"/>
    <x v="0"/>
  </r>
  <r>
    <x v="0"/>
    <x v="2"/>
    <x v="4"/>
    <x v="10"/>
    <x v="0"/>
    <x v="1"/>
    <x v="1"/>
    <x v="5"/>
    <x v="204"/>
    <x v="0"/>
    <x v="5"/>
    <x v="0"/>
    <x v="16"/>
    <n v="1"/>
    <x v="0"/>
    <x v="1"/>
    <x v="0"/>
    <x v="1"/>
    <x v="0"/>
  </r>
  <r>
    <x v="0"/>
    <x v="2"/>
    <x v="4"/>
    <x v="10"/>
    <x v="0"/>
    <x v="1"/>
    <x v="1"/>
    <x v="5"/>
    <x v="221"/>
    <x v="0"/>
    <x v="5"/>
    <x v="0"/>
    <x v="54"/>
    <n v="1"/>
    <x v="0"/>
    <x v="1"/>
    <x v="0"/>
    <x v="0"/>
    <x v="0"/>
  </r>
  <r>
    <x v="0"/>
    <x v="2"/>
    <x v="4"/>
    <x v="10"/>
    <x v="0"/>
    <x v="2"/>
    <x v="1"/>
    <x v="2"/>
    <x v="177"/>
    <x v="0"/>
    <x v="5"/>
    <x v="0"/>
    <x v="11"/>
    <n v="1"/>
    <x v="0"/>
    <x v="0"/>
    <x v="0"/>
    <x v="0"/>
    <x v="0"/>
  </r>
  <r>
    <x v="0"/>
    <x v="2"/>
    <x v="4"/>
    <x v="10"/>
    <x v="0"/>
    <x v="2"/>
    <x v="1"/>
    <x v="3"/>
    <x v="204"/>
    <x v="0"/>
    <x v="5"/>
    <x v="0"/>
    <x v="16"/>
    <n v="1"/>
    <x v="0"/>
    <x v="0"/>
    <x v="0"/>
    <x v="1"/>
    <x v="0"/>
  </r>
  <r>
    <x v="0"/>
    <x v="2"/>
    <x v="4"/>
    <x v="10"/>
    <x v="0"/>
    <x v="2"/>
    <x v="1"/>
    <x v="5"/>
    <x v="219"/>
    <x v="0"/>
    <x v="5"/>
    <x v="0"/>
    <x v="55"/>
    <n v="1"/>
    <x v="1"/>
    <x v="0"/>
    <x v="0"/>
    <x v="1"/>
    <x v="0"/>
  </r>
  <r>
    <x v="0"/>
    <x v="2"/>
    <x v="4"/>
    <x v="10"/>
    <x v="0"/>
    <x v="3"/>
    <x v="2"/>
    <x v="10"/>
    <x v="203"/>
    <x v="0"/>
    <x v="5"/>
    <x v="0"/>
    <x v="32"/>
    <n v="1"/>
    <x v="0"/>
    <x v="0"/>
    <x v="0"/>
    <x v="1"/>
    <x v="0"/>
  </r>
  <r>
    <x v="0"/>
    <x v="2"/>
    <x v="4"/>
    <x v="10"/>
    <x v="0"/>
    <x v="3"/>
    <x v="2"/>
    <x v="10"/>
    <x v="177"/>
    <x v="0"/>
    <x v="5"/>
    <x v="0"/>
    <x v="11"/>
    <n v="1"/>
    <x v="0"/>
    <x v="0"/>
    <x v="0"/>
    <x v="0"/>
    <x v="0"/>
  </r>
  <r>
    <x v="0"/>
    <x v="2"/>
    <x v="4"/>
    <x v="10"/>
    <x v="0"/>
    <x v="3"/>
    <x v="2"/>
    <x v="9"/>
    <x v="222"/>
    <x v="0"/>
    <x v="5"/>
    <x v="0"/>
    <x v="54"/>
    <n v="1"/>
    <x v="0"/>
    <x v="0"/>
    <x v="0"/>
    <x v="0"/>
    <x v="0"/>
  </r>
  <r>
    <x v="0"/>
    <x v="2"/>
    <x v="4"/>
    <x v="10"/>
    <x v="0"/>
    <x v="3"/>
    <x v="2"/>
    <x v="9"/>
    <x v="219"/>
    <x v="0"/>
    <x v="0"/>
    <x v="0"/>
    <x v="69"/>
    <n v="1"/>
    <x v="1"/>
    <x v="0"/>
    <x v="0"/>
    <x v="1"/>
    <x v="0"/>
  </r>
  <r>
    <x v="0"/>
    <x v="2"/>
    <x v="4"/>
    <x v="10"/>
    <x v="0"/>
    <x v="3"/>
    <x v="2"/>
    <x v="9"/>
    <x v="223"/>
    <x v="0"/>
    <x v="5"/>
    <x v="0"/>
    <x v="17"/>
    <n v="1"/>
    <x v="0"/>
    <x v="0"/>
    <x v="0"/>
    <x v="1"/>
    <x v="0"/>
  </r>
  <r>
    <x v="0"/>
    <x v="2"/>
    <x v="4"/>
    <x v="10"/>
    <x v="0"/>
    <x v="3"/>
    <x v="2"/>
    <x v="6"/>
    <x v="203"/>
    <x v="0"/>
    <x v="5"/>
    <x v="0"/>
    <x v="32"/>
    <n v="1"/>
    <x v="0"/>
    <x v="1"/>
    <x v="0"/>
    <x v="1"/>
    <x v="0"/>
  </r>
  <r>
    <x v="0"/>
    <x v="2"/>
    <x v="4"/>
    <x v="10"/>
    <x v="0"/>
    <x v="3"/>
    <x v="2"/>
    <x v="6"/>
    <x v="216"/>
    <x v="0"/>
    <x v="5"/>
    <x v="0"/>
    <x v="54"/>
    <n v="1"/>
    <x v="0"/>
    <x v="0"/>
    <x v="0"/>
    <x v="1"/>
    <x v="0"/>
  </r>
  <r>
    <x v="0"/>
    <x v="2"/>
    <x v="4"/>
    <x v="10"/>
    <x v="0"/>
    <x v="3"/>
    <x v="2"/>
    <x v="6"/>
    <x v="177"/>
    <x v="0"/>
    <x v="5"/>
    <x v="0"/>
    <x v="53"/>
    <n v="1"/>
    <x v="0"/>
    <x v="0"/>
    <x v="0"/>
    <x v="0"/>
    <x v="0"/>
  </r>
  <r>
    <x v="0"/>
    <x v="2"/>
    <x v="4"/>
    <x v="10"/>
    <x v="0"/>
    <x v="3"/>
    <x v="2"/>
    <x v="6"/>
    <x v="218"/>
    <x v="0"/>
    <x v="5"/>
    <x v="0"/>
    <x v="59"/>
    <n v="1"/>
    <x v="0"/>
    <x v="0"/>
    <x v="0"/>
    <x v="0"/>
    <x v="0"/>
  </r>
  <r>
    <x v="0"/>
    <x v="2"/>
    <x v="4"/>
    <x v="10"/>
    <x v="0"/>
    <x v="3"/>
    <x v="2"/>
    <x v="8"/>
    <x v="218"/>
    <x v="0"/>
    <x v="5"/>
    <x v="0"/>
    <x v="55"/>
    <n v="1"/>
    <x v="0"/>
    <x v="0"/>
    <x v="0"/>
    <x v="0"/>
    <x v="0"/>
  </r>
  <r>
    <x v="0"/>
    <x v="2"/>
    <x v="4"/>
    <x v="10"/>
    <x v="0"/>
    <x v="3"/>
    <x v="2"/>
    <x v="8"/>
    <x v="218"/>
    <x v="0"/>
    <x v="5"/>
    <x v="0"/>
    <x v="59"/>
    <n v="1"/>
    <x v="0"/>
    <x v="1"/>
    <x v="0"/>
    <x v="0"/>
    <x v="0"/>
  </r>
  <r>
    <x v="0"/>
    <x v="2"/>
    <x v="4"/>
    <x v="10"/>
    <x v="0"/>
    <x v="3"/>
    <x v="2"/>
    <x v="8"/>
    <x v="218"/>
    <x v="0"/>
    <x v="5"/>
    <x v="0"/>
    <x v="59"/>
    <n v="1"/>
    <x v="0"/>
    <x v="0"/>
    <x v="0"/>
    <x v="0"/>
    <x v="0"/>
  </r>
  <r>
    <x v="0"/>
    <x v="2"/>
    <x v="4"/>
    <x v="10"/>
    <x v="0"/>
    <x v="3"/>
    <x v="2"/>
    <x v="1"/>
    <x v="206"/>
    <x v="0"/>
    <x v="5"/>
    <x v="0"/>
    <x v="16"/>
    <n v="1"/>
    <x v="0"/>
    <x v="1"/>
    <x v="0"/>
    <x v="1"/>
    <x v="0"/>
  </r>
  <r>
    <x v="0"/>
    <x v="2"/>
    <x v="4"/>
    <x v="10"/>
    <x v="0"/>
    <x v="3"/>
    <x v="2"/>
    <x v="1"/>
    <x v="177"/>
    <x v="0"/>
    <x v="5"/>
    <x v="0"/>
    <x v="53"/>
    <n v="1"/>
    <x v="0"/>
    <x v="0"/>
    <x v="0"/>
    <x v="0"/>
    <x v="0"/>
  </r>
  <r>
    <x v="0"/>
    <x v="2"/>
    <x v="4"/>
    <x v="10"/>
    <x v="0"/>
    <x v="3"/>
    <x v="2"/>
    <x v="1"/>
    <x v="204"/>
    <x v="0"/>
    <x v="5"/>
    <x v="0"/>
    <x v="16"/>
    <n v="1"/>
    <x v="0"/>
    <x v="0"/>
    <x v="0"/>
    <x v="1"/>
    <x v="0"/>
  </r>
  <r>
    <x v="0"/>
    <x v="2"/>
    <x v="4"/>
    <x v="10"/>
    <x v="0"/>
    <x v="3"/>
    <x v="2"/>
    <x v="7"/>
    <x v="203"/>
    <x v="0"/>
    <x v="5"/>
    <x v="0"/>
    <x v="32"/>
    <n v="1"/>
    <x v="0"/>
    <x v="0"/>
    <x v="0"/>
    <x v="1"/>
    <x v="0"/>
  </r>
  <r>
    <x v="0"/>
    <x v="2"/>
    <x v="4"/>
    <x v="10"/>
    <x v="0"/>
    <x v="3"/>
    <x v="2"/>
    <x v="7"/>
    <x v="216"/>
    <x v="0"/>
    <x v="5"/>
    <x v="0"/>
    <x v="17"/>
    <n v="1"/>
    <x v="0"/>
    <x v="0"/>
    <x v="0"/>
    <x v="1"/>
    <x v="0"/>
  </r>
  <r>
    <x v="0"/>
    <x v="2"/>
    <x v="4"/>
    <x v="10"/>
    <x v="0"/>
    <x v="3"/>
    <x v="2"/>
    <x v="7"/>
    <x v="222"/>
    <x v="0"/>
    <x v="5"/>
    <x v="0"/>
    <x v="54"/>
    <n v="1"/>
    <x v="0"/>
    <x v="1"/>
    <x v="0"/>
    <x v="0"/>
    <x v="0"/>
  </r>
  <r>
    <x v="0"/>
    <x v="2"/>
    <x v="4"/>
    <x v="10"/>
    <x v="0"/>
    <x v="3"/>
    <x v="2"/>
    <x v="7"/>
    <x v="222"/>
    <x v="0"/>
    <x v="5"/>
    <x v="0"/>
    <x v="54"/>
    <n v="1"/>
    <x v="0"/>
    <x v="0"/>
    <x v="0"/>
    <x v="0"/>
    <x v="0"/>
  </r>
  <r>
    <x v="0"/>
    <x v="2"/>
    <x v="4"/>
    <x v="10"/>
    <x v="0"/>
    <x v="3"/>
    <x v="2"/>
    <x v="7"/>
    <x v="223"/>
    <x v="0"/>
    <x v="5"/>
    <x v="0"/>
    <x v="17"/>
    <n v="1"/>
    <x v="0"/>
    <x v="0"/>
    <x v="1"/>
    <x v="1"/>
    <x v="0"/>
  </r>
  <r>
    <x v="0"/>
    <x v="2"/>
    <x v="4"/>
    <x v="10"/>
    <x v="0"/>
    <x v="3"/>
    <x v="2"/>
    <x v="7"/>
    <x v="218"/>
    <x v="0"/>
    <x v="5"/>
    <x v="0"/>
    <x v="55"/>
    <n v="1"/>
    <x v="0"/>
    <x v="0"/>
    <x v="0"/>
    <x v="0"/>
    <x v="0"/>
  </r>
  <r>
    <x v="0"/>
    <x v="2"/>
    <x v="4"/>
    <x v="10"/>
    <x v="0"/>
    <x v="3"/>
    <x v="2"/>
    <x v="2"/>
    <x v="203"/>
    <x v="0"/>
    <x v="5"/>
    <x v="0"/>
    <x v="32"/>
    <n v="1"/>
    <x v="0"/>
    <x v="0"/>
    <x v="0"/>
    <x v="1"/>
    <x v="0"/>
  </r>
  <r>
    <x v="0"/>
    <x v="2"/>
    <x v="4"/>
    <x v="10"/>
    <x v="0"/>
    <x v="3"/>
    <x v="2"/>
    <x v="2"/>
    <x v="223"/>
    <x v="0"/>
    <x v="5"/>
    <x v="0"/>
    <x v="17"/>
    <n v="1"/>
    <x v="0"/>
    <x v="0"/>
    <x v="1"/>
    <x v="1"/>
    <x v="0"/>
  </r>
  <r>
    <x v="0"/>
    <x v="2"/>
    <x v="4"/>
    <x v="10"/>
    <x v="0"/>
    <x v="3"/>
    <x v="2"/>
    <x v="2"/>
    <x v="223"/>
    <x v="0"/>
    <x v="5"/>
    <x v="0"/>
    <x v="17"/>
    <n v="1"/>
    <x v="0"/>
    <x v="0"/>
    <x v="0"/>
    <x v="1"/>
    <x v="0"/>
  </r>
  <r>
    <x v="0"/>
    <x v="2"/>
    <x v="4"/>
    <x v="10"/>
    <x v="0"/>
    <x v="3"/>
    <x v="2"/>
    <x v="2"/>
    <x v="218"/>
    <x v="0"/>
    <x v="5"/>
    <x v="0"/>
    <x v="55"/>
    <n v="1"/>
    <x v="0"/>
    <x v="0"/>
    <x v="0"/>
    <x v="0"/>
    <x v="0"/>
  </r>
  <r>
    <x v="0"/>
    <x v="2"/>
    <x v="4"/>
    <x v="10"/>
    <x v="0"/>
    <x v="3"/>
    <x v="2"/>
    <x v="2"/>
    <x v="218"/>
    <x v="0"/>
    <x v="5"/>
    <x v="0"/>
    <x v="59"/>
    <n v="1"/>
    <x v="0"/>
    <x v="1"/>
    <x v="0"/>
    <x v="0"/>
    <x v="0"/>
  </r>
  <r>
    <x v="0"/>
    <x v="2"/>
    <x v="4"/>
    <x v="10"/>
    <x v="0"/>
    <x v="3"/>
    <x v="2"/>
    <x v="2"/>
    <x v="188"/>
    <x v="0"/>
    <x v="5"/>
    <x v="0"/>
    <x v="55"/>
    <n v="1"/>
    <x v="0"/>
    <x v="0"/>
    <x v="0"/>
    <x v="1"/>
    <x v="0"/>
  </r>
  <r>
    <x v="0"/>
    <x v="2"/>
    <x v="4"/>
    <x v="10"/>
    <x v="0"/>
    <x v="3"/>
    <x v="2"/>
    <x v="3"/>
    <x v="222"/>
    <x v="0"/>
    <x v="5"/>
    <x v="0"/>
    <x v="54"/>
    <n v="1"/>
    <x v="0"/>
    <x v="1"/>
    <x v="0"/>
    <x v="0"/>
    <x v="0"/>
  </r>
  <r>
    <x v="0"/>
    <x v="2"/>
    <x v="4"/>
    <x v="10"/>
    <x v="0"/>
    <x v="3"/>
    <x v="2"/>
    <x v="3"/>
    <x v="218"/>
    <x v="0"/>
    <x v="5"/>
    <x v="0"/>
    <x v="59"/>
    <n v="1"/>
    <x v="0"/>
    <x v="0"/>
    <x v="0"/>
    <x v="0"/>
    <x v="0"/>
  </r>
  <r>
    <x v="0"/>
    <x v="2"/>
    <x v="4"/>
    <x v="10"/>
    <x v="0"/>
    <x v="3"/>
    <x v="2"/>
    <x v="3"/>
    <x v="188"/>
    <x v="0"/>
    <x v="5"/>
    <x v="0"/>
    <x v="55"/>
    <n v="1"/>
    <x v="0"/>
    <x v="0"/>
    <x v="0"/>
    <x v="1"/>
    <x v="0"/>
  </r>
  <r>
    <x v="0"/>
    <x v="2"/>
    <x v="4"/>
    <x v="10"/>
    <x v="0"/>
    <x v="3"/>
    <x v="2"/>
    <x v="3"/>
    <x v="195"/>
    <x v="0"/>
    <x v="5"/>
    <x v="0"/>
    <x v="54"/>
    <n v="1"/>
    <x v="0"/>
    <x v="1"/>
    <x v="0"/>
    <x v="1"/>
    <x v="0"/>
  </r>
  <r>
    <x v="0"/>
    <x v="2"/>
    <x v="4"/>
    <x v="10"/>
    <x v="0"/>
    <x v="3"/>
    <x v="2"/>
    <x v="3"/>
    <x v="195"/>
    <x v="0"/>
    <x v="5"/>
    <x v="0"/>
    <x v="54"/>
    <n v="1"/>
    <x v="0"/>
    <x v="0"/>
    <x v="0"/>
    <x v="1"/>
    <x v="0"/>
  </r>
  <r>
    <x v="0"/>
    <x v="2"/>
    <x v="4"/>
    <x v="10"/>
    <x v="0"/>
    <x v="3"/>
    <x v="2"/>
    <x v="0"/>
    <x v="203"/>
    <x v="0"/>
    <x v="5"/>
    <x v="0"/>
    <x v="32"/>
    <n v="1"/>
    <x v="0"/>
    <x v="0"/>
    <x v="0"/>
    <x v="1"/>
    <x v="0"/>
  </r>
  <r>
    <x v="0"/>
    <x v="2"/>
    <x v="4"/>
    <x v="10"/>
    <x v="0"/>
    <x v="3"/>
    <x v="2"/>
    <x v="0"/>
    <x v="218"/>
    <x v="0"/>
    <x v="5"/>
    <x v="0"/>
    <x v="59"/>
    <n v="1"/>
    <x v="0"/>
    <x v="1"/>
    <x v="0"/>
    <x v="0"/>
    <x v="0"/>
  </r>
  <r>
    <x v="0"/>
    <x v="2"/>
    <x v="4"/>
    <x v="10"/>
    <x v="0"/>
    <x v="3"/>
    <x v="2"/>
    <x v="4"/>
    <x v="203"/>
    <x v="0"/>
    <x v="5"/>
    <x v="0"/>
    <x v="32"/>
    <n v="1"/>
    <x v="0"/>
    <x v="0"/>
    <x v="1"/>
    <x v="1"/>
    <x v="0"/>
  </r>
  <r>
    <x v="0"/>
    <x v="2"/>
    <x v="4"/>
    <x v="10"/>
    <x v="0"/>
    <x v="3"/>
    <x v="2"/>
    <x v="5"/>
    <x v="216"/>
    <x v="0"/>
    <x v="5"/>
    <x v="0"/>
    <x v="17"/>
    <n v="1"/>
    <x v="0"/>
    <x v="0"/>
    <x v="1"/>
    <x v="1"/>
    <x v="0"/>
  </r>
  <r>
    <x v="0"/>
    <x v="2"/>
    <x v="4"/>
    <x v="10"/>
    <x v="0"/>
    <x v="3"/>
    <x v="2"/>
    <x v="5"/>
    <x v="216"/>
    <x v="0"/>
    <x v="5"/>
    <x v="0"/>
    <x v="17"/>
    <n v="1"/>
    <x v="0"/>
    <x v="0"/>
    <x v="0"/>
    <x v="1"/>
    <x v="0"/>
  </r>
  <r>
    <x v="0"/>
    <x v="2"/>
    <x v="4"/>
    <x v="10"/>
    <x v="0"/>
    <x v="3"/>
    <x v="2"/>
    <x v="5"/>
    <x v="223"/>
    <x v="0"/>
    <x v="5"/>
    <x v="0"/>
    <x v="17"/>
    <n v="1"/>
    <x v="0"/>
    <x v="0"/>
    <x v="1"/>
    <x v="1"/>
    <x v="0"/>
  </r>
  <r>
    <x v="0"/>
    <x v="2"/>
    <x v="4"/>
    <x v="10"/>
    <x v="0"/>
    <x v="3"/>
    <x v="2"/>
    <x v="5"/>
    <x v="223"/>
    <x v="0"/>
    <x v="5"/>
    <x v="0"/>
    <x v="17"/>
    <n v="1"/>
    <x v="0"/>
    <x v="0"/>
    <x v="0"/>
    <x v="1"/>
    <x v="0"/>
  </r>
  <r>
    <x v="0"/>
    <x v="2"/>
    <x v="4"/>
    <x v="10"/>
    <x v="0"/>
    <x v="3"/>
    <x v="2"/>
    <x v="5"/>
    <x v="218"/>
    <x v="0"/>
    <x v="5"/>
    <x v="0"/>
    <x v="55"/>
    <n v="1"/>
    <x v="0"/>
    <x v="0"/>
    <x v="0"/>
    <x v="0"/>
    <x v="0"/>
  </r>
  <r>
    <x v="0"/>
    <x v="2"/>
    <x v="4"/>
    <x v="10"/>
    <x v="0"/>
    <x v="4"/>
    <x v="2"/>
    <x v="10"/>
    <x v="216"/>
    <x v="0"/>
    <x v="5"/>
    <x v="0"/>
    <x v="59"/>
    <n v="2"/>
    <x v="0"/>
    <x v="0"/>
    <x v="0"/>
    <x v="1"/>
    <x v="0"/>
  </r>
  <r>
    <x v="0"/>
    <x v="2"/>
    <x v="4"/>
    <x v="10"/>
    <x v="0"/>
    <x v="4"/>
    <x v="2"/>
    <x v="6"/>
    <x v="177"/>
    <x v="0"/>
    <x v="5"/>
    <x v="0"/>
    <x v="53"/>
    <n v="1"/>
    <x v="0"/>
    <x v="0"/>
    <x v="0"/>
    <x v="0"/>
    <x v="0"/>
  </r>
  <r>
    <x v="0"/>
    <x v="2"/>
    <x v="4"/>
    <x v="10"/>
    <x v="0"/>
    <x v="4"/>
    <x v="2"/>
    <x v="6"/>
    <x v="188"/>
    <x v="0"/>
    <x v="5"/>
    <x v="0"/>
    <x v="55"/>
    <n v="1"/>
    <x v="0"/>
    <x v="0"/>
    <x v="0"/>
    <x v="1"/>
    <x v="0"/>
  </r>
  <r>
    <x v="0"/>
    <x v="2"/>
    <x v="4"/>
    <x v="10"/>
    <x v="0"/>
    <x v="4"/>
    <x v="2"/>
    <x v="8"/>
    <x v="219"/>
    <x v="0"/>
    <x v="5"/>
    <x v="0"/>
    <x v="55"/>
    <n v="1"/>
    <x v="1"/>
    <x v="0"/>
    <x v="0"/>
    <x v="1"/>
    <x v="0"/>
  </r>
  <r>
    <x v="0"/>
    <x v="2"/>
    <x v="4"/>
    <x v="10"/>
    <x v="0"/>
    <x v="4"/>
    <x v="2"/>
    <x v="8"/>
    <x v="218"/>
    <x v="0"/>
    <x v="5"/>
    <x v="1"/>
    <x v="55"/>
    <n v="1"/>
    <x v="0"/>
    <x v="0"/>
    <x v="0"/>
    <x v="0"/>
    <x v="0"/>
  </r>
  <r>
    <x v="0"/>
    <x v="2"/>
    <x v="4"/>
    <x v="10"/>
    <x v="0"/>
    <x v="4"/>
    <x v="2"/>
    <x v="1"/>
    <x v="219"/>
    <x v="0"/>
    <x v="0"/>
    <x v="0"/>
    <x v="57"/>
    <n v="1"/>
    <x v="1"/>
    <x v="0"/>
    <x v="0"/>
    <x v="1"/>
    <x v="0"/>
  </r>
  <r>
    <x v="0"/>
    <x v="2"/>
    <x v="4"/>
    <x v="10"/>
    <x v="0"/>
    <x v="4"/>
    <x v="2"/>
    <x v="1"/>
    <x v="218"/>
    <x v="0"/>
    <x v="5"/>
    <x v="0"/>
    <x v="59"/>
    <n v="1"/>
    <x v="0"/>
    <x v="1"/>
    <x v="0"/>
    <x v="0"/>
    <x v="0"/>
  </r>
  <r>
    <x v="0"/>
    <x v="2"/>
    <x v="4"/>
    <x v="10"/>
    <x v="0"/>
    <x v="4"/>
    <x v="2"/>
    <x v="7"/>
    <x v="177"/>
    <x v="0"/>
    <x v="5"/>
    <x v="0"/>
    <x v="53"/>
    <n v="1"/>
    <x v="0"/>
    <x v="0"/>
    <x v="0"/>
    <x v="0"/>
    <x v="0"/>
  </r>
  <r>
    <x v="0"/>
    <x v="2"/>
    <x v="4"/>
    <x v="10"/>
    <x v="0"/>
    <x v="4"/>
    <x v="2"/>
    <x v="2"/>
    <x v="219"/>
    <x v="0"/>
    <x v="5"/>
    <x v="0"/>
    <x v="54"/>
    <n v="1"/>
    <x v="1"/>
    <x v="0"/>
    <x v="0"/>
    <x v="1"/>
    <x v="0"/>
  </r>
  <r>
    <x v="0"/>
    <x v="2"/>
    <x v="4"/>
    <x v="10"/>
    <x v="0"/>
    <x v="4"/>
    <x v="2"/>
    <x v="3"/>
    <x v="177"/>
    <x v="0"/>
    <x v="5"/>
    <x v="1"/>
    <x v="11"/>
    <n v="1"/>
    <x v="0"/>
    <x v="0"/>
    <x v="0"/>
    <x v="0"/>
    <x v="0"/>
  </r>
  <r>
    <x v="0"/>
    <x v="2"/>
    <x v="4"/>
    <x v="10"/>
    <x v="0"/>
    <x v="4"/>
    <x v="2"/>
    <x v="0"/>
    <x v="177"/>
    <x v="0"/>
    <x v="5"/>
    <x v="0"/>
    <x v="11"/>
    <n v="1"/>
    <x v="0"/>
    <x v="0"/>
    <x v="0"/>
    <x v="0"/>
    <x v="0"/>
  </r>
  <r>
    <x v="0"/>
    <x v="2"/>
    <x v="4"/>
    <x v="10"/>
    <x v="0"/>
    <x v="4"/>
    <x v="2"/>
    <x v="0"/>
    <x v="223"/>
    <x v="0"/>
    <x v="5"/>
    <x v="0"/>
    <x v="17"/>
    <n v="1"/>
    <x v="0"/>
    <x v="0"/>
    <x v="0"/>
    <x v="1"/>
    <x v="0"/>
  </r>
  <r>
    <x v="0"/>
    <x v="2"/>
    <x v="4"/>
    <x v="10"/>
    <x v="0"/>
    <x v="4"/>
    <x v="2"/>
    <x v="5"/>
    <x v="216"/>
    <x v="0"/>
    <x v="5"/>
    <x v="0"/>
    <x v="17"/>
    <n v="1"/>
    <x v="0"/>
    <x v="0"/>
    <x v="0"/>
    <x v="1"/>
    <x v="0"/>
  </r>
  <r>
    <x v="0"/>
    <x v="2"/>
    <x v="4"/>
    <x v="10"/>
    <x v="0"/>
    <x v="4"/>
    <x v="2"/>
    <x v="5"/>
    <x v="177"/>
    <x v="0"/>
    <x v="5"/>
    <x v="0"/>
    <x v="53"/>
    <n v="1"/>
    <x v="0"/>
    <x v="0"/>
    <x v="0"/>
    <x v="0"/>
    <x v="0"/>
  </r>
  <r>
    <x v="0"/>
    <x v="2"/>
    <x v="4"/>
    <x v="10"/>
    <x v="0"/>
    <x v="4"/>
    <x v="2"/>
    <x v="5"/>
    <x v="218"/>
    <x v="0"/>
    <x v="5"/>
    <x v="0"/>
    <x v="11"/>
    <n v="1"/>
    <x v="0"/>
    <x v="0"/>
    <x v="0"/>
    <x v="0"/>
    <x v="0"/>
  </r>
  <r>
    <x v="0"/>
    <x v="2"/>
    <x v="4"/>
    <x v="10"/>
    <x v="0"/>
    <x v="5"/>
    <x v="3"/>
    <x v="9"/>
    <x v="216"/>
    <x v="0"/>
    <x v="5"/>
    <x v="1"/>
    <x v="17"/>
    <n v="1"/>
    <x v="0"/>
    <x v="0"/>
    <x v="0"/>
    <x v="1"/>
    <x v="0"/>
  </r>
  <r>
    <x v="0"/>
    <x v="2"/>
    <x v="4"/>
    <x v="10"/>
    <x v="0"/>
    <x v="5"/>
    <x v="3"/>
    <x v="9"/>
    <x v="177"/>
    <x v="0"/>
    <x v="5"/>
    <x v="0"/>
    <x v="53"/>
    <n v="1"/>
    <x v="0"/>
    <x v="0"/>
    <x v="0"/>
    <x v="0"/>
    <x v="0"/>
  </r>
  <r>
    <x v="0"/>
    <x v="2"/>
    <x v="4"/>
    <x v="10"/>
    <x v="0"/>
    <x v="5"/>
    <x v="3"/>
    <x v="6"/>
    <x v="206"/>
    <x v="0"/>
    <x v="5"/>
    <x v="0"/>
    <x v="16"/>
    <n v="1"/>
    <x v="0"/>
    <x v="1"/>
    <x v="0"/>
    <x v="1"/>
    <x v="0"/>
  </r>
  <r>
    <x v="0"/>
    <x v="2"/>
    <x v="4"/>
    <x v="10"/>
    <x v="0"/>
    <x v="5"/>
    <x v="3"/>
    <x v="6"/>
    <x v="219"/>
    <x v="0"/>
    <x v="5"/>
    <x v="0"/>
    <x v="55"/>
    <n v="1"/>
    <x v="1"/>
    <x v="0"/>
    <x v="0"/>
    <x v="1"/>
    <x v="0"/>
  </r>
  <r>
    <x v="0"/>
    <x v="2"/>
    <x v="4"/>
    <x v="10"/>
    <x v="0"/>
    <x v="5"/>
    <x v="3"/>
    <x v="6"/>
    <x v="219"/>
    <x v="0"/>
    <x v="5"/>
    <x v="0"/>
    <x v="54"/>
    <n v="1"/>
    <x v="1"/>
    <x v="0"/>
    <x v="0"/>
    <x v="1"/>
    <x v="0"/>
  </r>
  <r>
    <x v="0"/>
    <x v="2"/>
    <x v="4"/>
    <x v="10"/>
    <x v="0"/>
    <x v="5"/>
    <x v="3"/>
    <x v="6"/>
    <x v="204"/>
    <x v="0"/>
    <x v="5"/>
    <x v="0"/>
    <x v="16"/>
    <n v="1"/>
    <x v="0"/>
    <x v="1"/>
    <x v="0"/>
    <x v="1"/>
    <x v="0"/>
  </r>
  <r>
    <x v="0"/>
    <x v="2"/>
    <x v="4"/>
    <x v="10"/>
    <x v="0"/>
    <x v="5"/>
    <x v="3"/>
    <x v="8"/>
    <x v="222"/>
    <x v="0"/>
    <x v="5"/>
    <x v="0"/>
    <x v="54"/>
    <n v="1"/>
    <x v="0"/>
    <x v="0"/>
    <x v="0"/>
    <x v="0"/>
    <x v="0"/>
  </r>
  <r>
    <x v="0"/>
    <x v="2"/>
    <x v="4"/>
    <x v="10"/>
    <x v="0"/>
    <x v="5"/>
    <x v="3"/>
    <x v="8"/>
    <x v="219"/>
    <x v="0"/>
    <x v="5"/>
    <x v="0"/>
    <x v="54"/>
    <n v="1"/>
    <x v="1"/>
    <x v="0"/>
    <x v="1"/>
    <x v="1"/>
    <x v="0"/>
  </r>
  <r>
    <x v="0"/>
    <x v="2"/>
    <x v="4"/>
    <x v="10"/>
    <x v="0"/>
    <x v="5"/>
    <x v="3"/>
    <x v="8"/>
    <x v="177"/>
    <x v="0"/>
    <x v="5"/>
    <x v="0"/>
    <x v="11"/>
    <n v="1"/>
    <x v="0"/>
    <x v="0"/>
    <x v="0"/>
    <x v="0"/>
    <x v="0"/>
  </r>
  <r>
    <x v="0"/>
    <x v="2"/>
    <x v="4"/>
    <x v="10"/>
    <x v="0"/>
    <x v="5"/>
    <x v="3"/>
    <x v="1"/>
    <x v="216"/>
    <x v="0"/>
    <x v="5"/>
    <x v="0"/>
    <x v="59"/>
    <n v="1"/>
    <x v="0"/>
    <x v="0"/>
    <x v="0"/>
    <x v="1"/>
    <x v="0"/>
  </r>
  <r>
    <x v="0"/>
    <x v="2"/>
    <x v="4"/>
    <x v="10"/>
    <x v="0"/>
    <x v="5"/>
    <x v="3"/>
    <x v="1"/>
    <x v="177"/>
    <x v="0"/>
    <x v="5"/>
    <x v="0"/>
    <x v="11"/>
    <n v="1"/>
    <x v="0"/>
    <x v="0"/>
    <x v="0"/>
    <x v="0"/>
    <x v="0"/>
  </r>
  <r>
    <x v="0"/>
    <x v="2"/>
    <x v="4"/>
    <x v="10"/>
    <x v="0"/>
    <x v="5"/>
    <x v="3"/>
    <x v="7"/>
    <x v="216"/>
    <x v="0"/>
    <x v="5"/>
    <x v="0"/>
    <x v="59"/>
    <n v="1"/>
    <x v="0"/>
    <x v="0"/>
    <x v="1"/>
    <x v="1"/>
    <x v="0"/>
  </r>
  <r>
    <x v="0"/>
    <x v="2"/>
    <x v="4"/>
    <x v="10"/>
    <x v="0"/>
    <x v="5"/>
    <x v="3"/>
    <x v="7"/>
    <x v="222"/>
    <x v="0"/>
    <x v="5"/>
    <x v="0"/>
    <x v="54"/>
    <n v="1"/>
    <x v="0"/>
    <x v="1"/>
    <x v="1"/>
    <x v="0"/>
    <x v="0"/>
  </r>
  <r>
    <x v="0"/>
    <x v="2"/>
    <x v="4"/>
    <x v="10"/>
    <x v="0"/>
    <x v="5"/>
    <x v="3"/>
    <x v="7"/>
    <x v="177"/>
    <x v="0"/>
    <x v="5"/>
    <x v="0"/>
    <x v="53"/>
    <n v="1"/>
    <x v="0"/>
    <x v="0"/>
    <x v="0"/>
    <x v="0"/>
    <x v="0"/>
  </r>
  <r>
    <x v="0"/>
    <x v="2"/>
    <x v="4"/>
    <x v="10"/>
    <x v="0"/>
    <x v="5"/>
    <x v="3"/>
    <x v="3"/>
    <x v="216"/>
    <x v="0"/>
    <x v="5"/>
    <x v="0"/>
    <x v="17"/>
    <n v="1"/>
    <x v="0"/>
    <x v="0"/>
    <x v="0"/>
    <x v="1"/>
    <x v="0"/>
  </r>
  <r>
    <x v="0"/>
    <x v="2"/>
    <x v="4"/>
    <x v="10"/>
    <x v="0"/>
    <x v="5"/>
    <x v="3"/>
    <x v="3"/>
    <x v="219"/>
    <x v="0"/>
    <x v="3"/>
    <x v="0"/>
    <x v="29"/>
    <n v="1"/>
    <x v="1"/>
    <x v="0"/>
    <x v="0"/>
    <x v="1"/>
    <x v="0"/>
  </r>
  <r>
    <x v="0"/>
    <x v="2"/>
    <x v="4"/>
    <x v="10"/>
    <x v="0"/>
    <x v="5"/>
    <x v="3"/>
    <x v="3"/>
    <x v="177"/>
    <x v="0"/>
    <x v="5"/>
    <x v="0"/>
    <x v="11"/>
    <n v="1"/>
    <x v="0"/>
    <x v="1"/>
    <x v="0"/>
    <x v="1"/>
    <x v="0"/>
  </r>
  <r>
    <x v="0"/>
    <x v="2"/>
    <x v="4"/>
    <x v="10"/>
    <x v="0"/>
    <x v="5"/>
    <x v="3"/>
    <x v="3"/>
    <x v="220"/>
    <x v="0"/>
    <x v="5"/>
    <x v="0"/>
    <x v="54"/>
    <n v="1"/>
    <x v="0"/>
    <x v="0"/>
    <x v="1"/>
    <x v="0"/>
    <x v="0"/>
  </r>
  <r>
    <x v="0"/>
    <x v="2"/>
    <x v="4"/>
    <x v="10"/>
    <x v="0"/>
    <x v="5"/>
    <x v="3"/>
    <x v="3"/>
    <x v="221"/>
    <x v="0"/>
    <x v="5"/>
    <x v="0"/>
    <x v="54"/>
    <n v="1"/>
    <x v="0"/>
    <x v="1"/>
    <x v="1"/>
    <x v="0"/>
    <x v="0"/>
  </r>
  <r>
    <x v="0"/>
    <x v="2"/>
    <x v="4"/>
    <x v="10"/>
    <x v="0"/>
    <x v="5"/>
    <x v="3"/>
    <x v="4"/>
    <x v="222"/>
    <x v="0"/>
    <x v="5"/>
    <x v="0"/>
    <x v="54"/>
    <n v="1"/>
    <x v="0"/>
    <x v="1"/>
    <x v="0"/>
    <x v="0"/>
    <x v="0"/>
  </r>
  <r>
    <x v="0"/>
    <x v="2"/>
    <x v="4"/>
    <x v="10"/>
    <x v="0"/>
    <x v="5"/>
    <x v="3"/>
    <x v="4"/>
    <x v="195"/>
    <x v="0"/>
    <x v="5"/>
    <x v="0"/>
    <x v="54"/>
    <n v="1"/>
    <x v="0"/>
    <x v="0"/>
    <x v="0"/>
    <x v="1"/>
    <x v="0"/>
  </r>
  <r>
    <x v="0"/>
    <x v="2"/>
    <x v="4"/>
    <x v="10"/>
    <x v="0"/>
    <x v="5"/>
    <x v="3"/>
    <x v="4"/>
    <x v="224"/>
    <x v="0"/>
    <x v="5"/>
    <x v="0"/>
    <x v="11"/>
    <n v="1"/>
    <x v="0"/>
    <x v="0"/>
    <x v="0"/>
    <x v="0"/>
    <x v="0"/>
  </r>
  <r>
    <x v="0"/>
    <x v="2"/>
    <x v="4"/>
    <x v="10"/>
    <x v="0"/>
    <x v="5"/>
    <x v="3"/>
    <x v="5"/>
    <x v="225"/>
    <x v="0"/>
    <x v="5"/>
    <x v="0"/>
    <x v="59"/>
    <n v="1"/>
    <x v="0"/>
    <x v="0"/>
    <x v="0"/>
    <x v="0"/>
    <x v="0"/>
  </r>
  <r>
    <x v="0"/>
    <x v="2"/>
    <x v="4"/>
    <x v="10"/>
    <x v="0"/>
    <x v="6"/>
    <x v="3"/>
    <x v="10"/>
    <x v="223"/>
    <x v="0"/>
    <x v="5"/>
    <x v="0"/>
    <x v="17"/>
    <n v="1"/>
    <x v="0"/>
    <x v="0"/>
    <x v="0"/>
    <x v="1"/>
    <x v="0"/>
  </r>
  <r>
    <x v="0"/>
    <x v="2"/>
    <x v="4"/>
    <x v="10"/>
    <x v="0"/>
    <x v="6"/>
    <x v="3"/>
    <x v="8"/>
    <x v="219"/>
    <x v="0"/>
    <x v="5"/>
    <x v="0"/>
    <x v="55"/>
    <n v="1"/>
    <x v="1"/>
    <x v="0"/>
    <x v="0"/>
    <x v="1"/>
    <x v="0"/>
  </r>
  <r>
    <x v="0"/>
    <x v="2"/>
    <x v="4"/>
    <x v="10"/>
    <x v="0"/>
    <x v="6"/>
    <x v="3"/>
    <x v="8"/>
    <x v="218"/>
    <x v="0"/>
    <x v="5"/>
    <x v="1"/>
    <x v="59"/>
    <n v="1"/>
    <x v="0"/>
    <x v="0"/>
    <x v="0"/>
    <x v="1"/>
    <x v="0"/>
  </r>
  <r>
    <x v="0"/>
    <x v="2"/>
    <x v="4"/>
    <x v="10"/>
    <x v="0"/>
    <x v="6"/>
    <x v="3"/>
    <x v="2"/>
    <x v="177"/>
    <x v="0"/>
    <x v="5"/>
    <x v="0"/>
    <x v="11"/>
    <n v="1"/>
    <x v="0"/>
    <x v="0"/>
    <x v="0"/>
    <x v="0"/>
    <x v="0"/>
  </r>
  <r>
    <x v="0"/>
    <x v="2"/>
    <x v="4"/>
    <x v="10"/>
    <x v="1"/>
    <x v="1"/>
    <x v="1"/>
    <x v="8"/>
    <x v="226"/>
    <x v="0"/>
    <x v="5"/>
    <x v="0"/>
    <x v="53"/>
    <n v="1"/>
    <x v="0"/>
    <x v="1"/>
    <x v="0"/>
    <x v="0"/>
    <x v="0"/>
  </r>
  <r>
    <x v="0"/>
    <x v="2"/>
    <x v="4"/>
    <x v="10"/>
    <x v="1"/>
    <x v="1"/>
    <x v="1"/>
    <x v="1"/>
    <x v="177"/>
    <x v="0"/>
    <x v="5"/>
    <x v="0"/>
    <x v="11"/>
    <n v="1"/>
    <x v="0"/>
    <x v="0"/>
    <x v="0"/>
    <x v="0"/>
    <x v="0"/>
  </r>
  <r>
    <x v="0"/>
    <x v="2"/>
    <x v="4"/>
    <x v="10"/>
    <x v="1"/>
    <x v="1"/>
    <x v="1"/>
    <x v="1"/>
    <x v="218"/>
    <x v="0"/>
    <x v="5"/>
    <x v="0"/>
    <x v="59"/>
    <n v="1"/>
    <x v="0"/>
    <x v="1"/>
    <x v="0"/>
    <x v="0"/>
    <x v="0"/>
  </r>
  <r>
    <x v="0"/>
    <x v="2"/>
    <x v="4"/>
    <x v="10"/>
    <x v="1"/>
    <x v="1"/>
    <x v="1"/>
    <x v="7"/>
    <x v="221"/>
    <x v="0"/>
    <x v="5"/>
    <x v="0"/>
    <x v="54"/>
    <n v="1"/>
    <x v="0"/>
    <x v="0"/>
    <x v="0"/>
    <x v="0"/>
    <x v="0"/>
  </r>
  <r>
    <x v="0"/>
    <x v="2"/>
    <x v="4"/>
    <x v="10"/>
    <x v="1"/>
    <x v="1"/>
    <x v="1"/>
    <x v="2"/>
    <x v="203"/>
    <x v="0"/>
    <x v="5"/>
    <x v="0"/>
    <x v="32"/>
    <n v="1"/>
    <x v="0"/>
    <x v="0"/>
    <x v="0"/>
    <x v="1"/>
    <x v="0"/>
  </r>
  <r>
    <x v="0"/>
    <x v="2"/>
    <x v="4"/>
    <x v="10"/>
    <x v="1"/>
    <x v="1"/>
    <x v="1"/>
    <x v="2"/>
    <x v="206"/>
    <x v="0"/>
    <x v="5"/>
    <x v="0"/>
    <x v="16"/>
    <n v="1"/>
    <x v="0"/>
    <x v="1"/>
    <x v="0"/>
    <x v="1"/>
    <x v="0"/>
  </r>
  <r>
    <x v="0"/>
    <x v="2"/>
    <x v="4"/>
    <x v="10"/>
    <x v="1"/>
    <x v="1"/>
    <x v="1"/>
    <x v="2"/>
    <x v="204"/>
    <x v="0"/>
    <x v="5"/>
    <x v="0"/>
    <x v="16"/>
    <n v="1"/>
    <x v="0"/>
    <x v="0"/>
    <x v="0"/>
    <x v="1"/>
    <x v="0"/>
  </r>
  <r>
    <x v="0"/>
    <x v="2"/>
    <x v="4"/>
    <x v="10"/>
    <x v="1"/>
    <x v="1"/>
    <x v="1"/>
    <x v="3"/>
    <x v="188"/>
    <x v="0"/>
    <x v="5"/>
    <x v="0"/>
    <x v="55"/>
    <n v="1"/>
    <x v="0"/>
    <x v="0"/>
    <x v="0"/>
    <x v="1"/>
    <x v="0"/>
  </r>
  <r>
    <x v="0"/>
    <x v="2"/>
    <x v="4"/>
    <x v="10"/>
    <x v="1"/>
    <x v="1"/>
    <x v="1"/>
    <x v="4"/>
    <x v="216"/>
    <x v="0"/>
    <x v="3"/>
    <x v="0"/>
    <x v="37"/>
    <n v="1"/>
    <x v="0"/>
    <x v="0"/>
    <x v="0"/>
    <x v="1"/>
    <x v="0"/>
  </r>
  <r>
    <x v="0"/>
    <x v="2"/>
    <x v="4"/>
    <x v="10"/>
    <x v="1"/>
    <x v="1"/>
    <x v="1"/>
    <x v="5"/>
    <x v="223"/>
    <x v="0"/>
    <x v="5"/>
    <x v="0"/>
    <x v="17"/>
    <n v="1"/>
    <x v="0"/>
    <x v="0"/>
    <x v="0"/>
    <x v="1"/>
    <x v="0"/>
  </r>
  <r>
    <x v="0"/>
    <x v="2"/>
    <x v="4"/>
    <x v="10"/>
    <x v="1"/>
    <x v="1"/>
    <x v="1"/>
    <x v="5"/>
    <x v="221"/>
    <x v="0"/>
    <x v="5"/>
    <x v="0"/>
    <x v="54"/>
    <n v="1"/>
    <x v="0"/>
    <x v="0"/>
    <x v="0"/>
    <x v="1"/>
    <x v="0"/>
  </r>
  <r>
    <x v="0"/>
    <x v="2"/>
    <x v="4"/>
    <x v="10"/>
    <x v="1"/>
    <x v="2"/>
    <x v="1"/>
    <x v="0"/>
    <x v="223"/>
    <x v="0"/>
    <x v="5"/>
    <x v="0"/>
    <x v="17"/>
    <n v="1"/>
    <x v="0"/>
    <x v="0"/>
    <x v="0"/>
    <x v="1"/>
    <x v="0"/>
  </r>
  <r>
    <x v="0"/>
    <x v="2"/>
    <x v="4"/>
    <x v="10"/>
    <x v="1"/>
    <x v="2"/>
    <x v="1"/>
    <x v="5"/>
    <x v="177"/>
    <x v="0"/>
    <x v="5"/>
    <x v="0"/>
    <x v="53"/>
    <n v="1"/>
    <x v="0"/>
    <x v="0"/>
    <x v="0"/>
    <x v="0"/>
    <x v="0"/>
  </r>
  <r>
    <x v="0"/>
    <x v="2"/>
    <x v="4"/>
    <x v="10"/>
    <x v="1"/>
    <x v="3"/>
    <x v="2"/>
    <x v="9"/>
    <x v="216"/>
    <x v="0"/>
    <x v="5"/>
    <x v="0"/>
    <x v="17"/>
    <n v="1"/>
    <x v="0"/>
    <x v="0"/>
    <x v="1"/>
    <x v="1"/>
    <x v="0"/>
  </r>
  <r>
    <x v="0"/>
    <x v="2"/>
    <x v="4"/>
    <x v="10"/>
    <x v="1"/>
    <x v="3"/>
    <x v="2"/>
    <x v="9"/>
    <x v="216"/>
    <x v="0"/>
    <x v="5"/>
    <x v="0"/>
    <x v="17"/>
    <n v="1"/>
    <x v="0"/>
    <x v="0"/>
    <x v="0"/>
    <x v="1"/>
    <x v="0"/>
  </r>
  <r>
    <x v="0"/>
    <x v="2"/>
    <x v="4"/>
    <x v="10"/>
    <x v="1"/>
    <x v="3"/>
    <x v="2"/>
    <x v="9"/>
    <x v="222"/>
    <x v="0"/>
    <x v="5"/>
    <x v="0"/>
    <x v="54"/>
    <n v="1"/>
    <x v="0"/>
    <x v="0"/>
    <x v="0"/>
    <x v="0"/>
    <x v="0"/>
  </r>
  <r>
    <x v="0"/>
    <x v="2"/>
    <x v="4"/>
    <x v="10"/>
    <x v="1"/>
    <x v="3"/>
    <x v="2"/>
    <x v="8"/>
    <x v="216"/>
    <x v="0"/>
    <x v="5"/>
    <x v="0"/>
    <x v="54"/>
    <n v="1"/>
    <x v="0"/>
    <x v="0"/>
    <x v="0"/>
    <x v="1"/>
    <x v="0"/>
  </r>
  <r>
    <x v="0"/>
    <x v="2"/>
    <x v="4"/>
    <x v="10"/>
    <x v="1"/>
    <x v="3"/>
    <x v="2"/>
    <x v="8"/>
    <x v="206"/>
    <x v="0"/>
    <x v="5"/>
    <x v="0"/>
    <x v="16"/>
    <n v="1"/>
    <x v="0"/>
    <x v="1"/>
    <x v="0"/>
    <x v="1"/>
    <x v="0"/>
  </r>
  <r>
    <x v="0"/>
    <x v="2"/>
    <x v="4"/>
    <x v="10"/>
    <x v="1"/>
    <x v="3"/>
    <x v="2"/>
    <x v="8"/>
    <x v="177"/>
    <x v="0"/>
    <x v="5"/>
    <x v="0"/>
    <x v="11"/>
    <n v="2"/>
    <x v="0"/>
    <x v="0"/>
    <x v="0"/>
    <x v="0"/>
    <x v="0"/>
  </r>
  <r>
    <x v="0"/>
    <x v="2"/>
    <x v="4"/>
    <x v="10"/>
    <x v="1"/>
    <x v="3"/>
    <x v="2"/>
    <x v="8"/>
    <x v="204"/>
    <x v="0"/>
    <x v="5"/>
    <x v="0"/>
    <x v="16"/>
    <n v="1"/>
    <x v="0"/>
    <x v="0"/>
    <x v="0"/>
    <x v="1"/>
    <x v="0"/>
  </r>
  <r>
    <x v="0"/>
    <x v="2"/>
    <x v="4"/>
    <x v="10"/>
    <x v="1"/>
    <x v="3"/>
    <x v="2"/>
    <x v="1"/>
    <x v="188"/>
    <x v="0"/>
    <x v="5"/>
    <x v="0"/>
    <x v="55"/>
    <n v="1"/>
    <x v="0"/>
    <x v="0"/>
    <x v="0"/>
    <x v="1"/>
    <x v="0"/>
  </r>
  <r>
    <x v="0"/>
    <x v="2"/>
    <x v="4"/>
    <x v="10"/>
    <x v="1"/>
    <x v="3"/>
    <x v="2"/>
    <x v="7"/>
    <x v="222"/>
    <x v="0"/>
    <x v="5"/>
    <x v="0"/>
    <x v="54"/>
    <n v="1"/>
    <x v="0"/>
    <x v="1"/>
    <x v="0"/>
    <x v="0"/>
    <x v="0"/>
  </r>
  <r>
    <x v="0"/>
    <x v="2"/>
    <x v="4"/>
    <x v="10"/>
    <x v="1"/>
    <x v="3"/>
    <x v="2"/>
    <x v="7"/>
    <x v="227"/>
    <x v="0"/>
    <x v="5"/>
    <x v="0"/>
    <x v="11"/>
    <n v="1"/>
    <x v="1"/>
    <x v="0"/>
    <x v="0"/>
    <x v="0"/>
    <x v="0"/>
  </r>
  <r>
    <x v="0"/>
    <x v="2"/>
    <x v="4"/>
    <x v="10"/>
    <x v="1"/>
    <x v="3"/>
    <x v="2"/>
    <x v="7"/>
    <x v="195"/>
    <x v="0"/>
    <x v="5"/>
    <x v="0"/>
    <x v="54"/>
    <n v="1"/>
    <x v="0"/>
    <x v="1"/>
    <x v="0"/>
    <x v="1"/>
    <x v="0"/>
  </r>
  <r>
    <x v="0"/>
    <x v="2"/>
    <x v="4"/>
    <x v="10"/>
    <x v="1"/>
    <x v="3"/>
    <x v="2"/>
    <x v="0"/>
    <x v="222"/>
    <x v="0"/>
    <x v="5"/>
    <x v="0"/>
    <x v="54"/>
    <n v="1"/>
    <x v="0"/>
    <x v="1"/>
    <x v="0"/>
    <x v="0"/>
    <x v="0"/>
  </r>
  <r>
    <x v="0"/>
    <x v="2"/>
    <x v="4"/>
    <x v="10"/>
    <x v="1"/>
    <x v="3"/>
    <x v="2"/>
    <x v="0"/>
    <x v="195"/>
    <x v="0"/>
    <x v="5"/>
    <x v="0"/>
    <x v="54"/>
    <n v="1"/>
    <x v="0"/>
    <x v="0"/>
    <x v="0"/>
    <x v="1"/>
    <x v="0"/>
  </r>
  <r>
    <x v="0"/>
    <x v="2"/>
    <x v="4"/>
    <x v="10"/>
    <x v="1"/>
    <x v="3"/>
    <x v="2"/>
    <x v="5"/>
    <x v="203"/>
    <x v="0"/>
    <x v="5"/>
    <x v="0"/>
    <x v="32"/>
    <n v="1"/>
    <x v="0"/>
    <x v="0"/>
    <x v="0"/>
    <x v="1"/>
    <x v="0"/>
  </r>
  <r>
    <x v="0"/>
    <x v="2"/>
    <x v="4"/>
    <x v="10"/>
    <x v="1"/>
    <x v="4"/>
    <x v="2"/>
    <x v="10"/>
    <x v="216"/>
    <x v="0"/>
    <x v="5"/>
    <x v="0"/>
    <x v="59"/>
    <n v="1"/>
    <x v="0"/>
    <x v="0"/>
    <x v="0"/>
    <x v="1"/>
    <x v="0"/>
  </r>
  <r>
    <x v="0"/>
    <x v="2"/>
    <x v="4"/>
    <x v="10"/>
    <x v="1"/>
    <x v="4"/>
    <x v="2"/>
    <x v="10"/>
    <x v="222"/>
    <x v="0"/>
    <x v="5"/>
    <x v="0"/>
    <x v="54"/>
    <n v="1"/>
    <x v="0"/>
    <x v="0"/>
    <x v="0"/>
    <x v="0"/>
    <x v="0"/>
  </r>
  <r>
    <x v="0"/>
    <x v="2"/>
    <x v="4"/>
    <x v="10"/>
    <x v="1"/>
    <x v="4"/>
    <x v="2"/>
    <x v="8"/>
    <x v="227"/>
    <x v="0"/>
    <x v="5"/>
    <x v="0"/>
    <x v="11"/>
    <n v="1"/>
    <x v="1"/>
    <x v="0"/>
    <x v="1"/>
    <x v="0"/>
    <x v="0"/>
  </r>
  <r>
    <x v="0"/>
    <x v="2"/>
    <x v="4"/>
    <x v="10"/>
    <x v="1"/>
    <x v="4"/>
    <x v="2"/>
    <x v="1"/>
    <x v="204"/>
    <x v="0"/>
    <x v="5"/>
    <x v="0"/>
    <x v="16"/>
    <n v="1"/>
    <x v="0"/>
    <x v="0"/>
    <x v="1"/>
    <x v="1"/>
    <x v="0"/>
  </r>
  <r>
    <x v="0"/>
    <x v="2"/>
    <x v="4"/>
    <x v="10"/>
    <x v="1"/>
    <x v="4"/>
    <x v="2"/>
    <x v="2"/>
    <x v="223"/>
    <x v="0"/>
    <x v="5"/>
    <x v="0"/>
    <x v="17"/>
    <n v="1"/>
    <x v="0"/>
    <x v="0"/>
    <x v="1"/>
    <x v="1"/>
    <x v="0"/>
  </r>
  <r>
    <x v="0"/>
    <x v="2"/>
    <x v="4"/>
    <x v="10"/>
    <x v="1"/>
    <x v="4"/>
    <x v="2"/>
    <x v="3"/>
    <x v="218"/>
    <x v="0"/>
    <x v="5"/>
    <x v="1"/>
    <x v="55"/>
    <n v="1"/>
    <x v="0"/>
    <x v="1"/>
    <x v="0"/>
    <x v="0"/>
    <x v="0"/>
  </r>
  <r>
    <x v="0"/>
    <x v="2"/>
    <x v="4"/>
    <x v="10"/>
    <x v="1"/>
    <x v="4"/>
    <x v="2"/>
    <x v="3"/>
    <x v="188"/>
    <x v="0"/>
    <x v="5"/>
    <x v="1"/>
    <x v="55"/>
    <n v="1"/>
    <x v="0"/>
    <x v="1"/>
    <x v="0"/>
    <x v="1"/>
    <x v="0"/>
  </r>
  <r>
    <x v="0"/>
    <x v="2"/>
    <x v="4"/>
    <x v="10"/>
    <x v="1"/>
    <x v="4"/>
    <x v="2"/>
    <x v="4"/>
    <x v="177"/>
    <x v="0"/>
    <x v="5"/>
    <x v="0"/>
    <x v="53"/>
    <n v="1"/>
    <x v="0"/>
    <x v="0"/>
    <x v="0"/>
    <x v="0"/>
    <x v="0"/>
  </r>
  <r>
    <x v="0"/>
    <x v="2"/>
    <x v="4"/>
    <x v="10"/>
    <x v="1"/>
    <x v="4"/>
    <x v="2"/>
    <x v="5"/>
    <x v="223"/>
    <x v="0"/>
    <x v="5"/>
    <x v="0"/>
    <x v="17"/>
    <n v="1"/>
    <x v="0"/>
    <x v="0"/>
    <x v="0"/>
    <x v="1"/>
    <x v="0"/>
  </r>
  <r>
    <x v="0"/>
    <x v="2"/>
    <x v="4"/>
    <x v="10"/>
    <x v="1"/>
    <x v="5"/>
    <x v="3"/>
    <x v="9"/>
    <x v="195"/>
    <x v="0"/>
    <x v="5"/>
    <x v="0"/>
    <x v="54"/>
    <n v="1"/>
    <x v="0"/>
    <x v="0"/>
    <x v="1"/>
    <x v="1"/>
    <x v="0"/>
  </r>
  <r>
    <x v="0"/>
    <x v="2"/>
    <x v="4"/>
    <x v="10"/>
    <x v="1"/>
    <x v="5"/>
    <x v="3"/>
    <x v="6"/>
    <x v="216"/>
    <x v="0"/>
    <x v="5"/>
    <x v="0"/>
    <x v="17"/>
    <n v="1"/>
    <x v="0"/>
    <x v="0"/>
    <x v="1"/>
    <x v="1"/>
    <x v="0"/>
  </r>
  <r>
    <x v="0"/>
    <x v="2"/>
    <x v="4"/>
    <x v="10"/>
    <x v="1"/>
    <x v="5"/>
    <x v="3"/>
    <x v="6"/>
    <x v="222"/>
    <x v="0"/>
    <x v="5"/>
    <x v="0"/>
    <x v="54"/>
    <n v="1"/>
    <x v="0"/>
    <x v="0"/>
    <x v="0"/>
    <x v="0"/>
    <x v="0"/>
  </r>
  <r>
    <x v="0"/>
    <x v="2"/>
    <x v="4"/>
    <x v="10"/>
    <x v="1"/>
    <x v="5"/>
    <x v="3"/>
    <x v="6"/>
    <x v="177"/>
    <x v="0"/>
    <x v="5"/>
    <x v="0"/>
    <x v="17"/>
    <n v="1"/>
    <x v="0"/>
    <x v="0"/>
    <x v="0"/>
    <x v="1"/>
    <x v="0"/>
  </r>
  <r>
    <x v="0"/>
    <x v="2"/>
    <x v="4"/>
    <x v="10"/>
    <x v="1"/>
    <x v="5"/>
    <x v="3"/>
    <x v="8"/>
    <x v="223"/>
    <x v="0"/>
    <x v="5"/>
    <x v="0"/>
    <x v="17"/>
    <n v="1"/>
    <x v="0"/>
    <x v="0"/>
    <x v="0"/>
    <x v="1"/>
    <x v="0"/>
  </r>
  <r>
    <x v="0"/>
    <x v="2"/>
    <x v="4"/>
    <x v="10"/>
    <x v="1"/>
    <x v="5"/>
    <x v="3"/>
    <x v="1"/>
    <x v="203"/>
    <x v="0"/>
    <x v="5"/>
    <x v="0"/>
    <x v="32"/>
    <n v="1"/>
    <x v="0"/>
    <x v="0"/>
    <x v="1"/>
    <x v="1"/>
    <x v="0"/>
  </r>
  <r>
    <x v="0"/>
    <x v="2"/>
    <x v="4"/>
    <x v="10"/>
    <x v="1"/>
    <x v="5"/>
    <x v="3"/>
    <x v="1"/>
    <x v="222"/>
    <x v="0"/>
    <x v="5"/>
    <x v="0"/>
    <x v="54"/>
    <n v="1"/>
    <x v="0"/>
    <x v="1"/>
    <x v="0"/>
    <x v="0"/>
    <x v="0"/>
  </r>
  <r>
    <x v="0"/>
    <x v="2"/>
    <x v="4"/>
    <x v="10"/>
    <x v="1"/>
    <x v="5"/>
    <x v="3"/>
    <x v="1"/>
    <x v="177"/>
    <x v="0"/>
    <x v="5"/>
    <x v="0"/>
    <x v="11"/>
    <n v="1"/>
    <x v="0"/>
    <x v="0"/>
    <x v="0"/>
    <x v="1"/>
    <x v="0"/>
  </r>
  <r>
    <x v="0"/>
    <x v="2"/>
    <x v="4"/>
    <x v="10"/>
    <x v="1"/>
    <x v="5"/>
    <x v="3"/>
    <x v="1"/>
    <x v="195"/>
    <x v="0"/>
    <x v="5"/>
    <x v="0"/>
    <x v="54"/>
    <n v="1"/>
    <x v="0"/>
    <x v="0"/>
    <x v="0"/>
    <x v="1"/>
    <x v="0"/>
  </r>
  <r>
    <x v="0"/>
    <x v="2"/>
    <x v="4"/>
    <x v="10"/>
    <x v="1"/>
    <x v="5"/>
    <x v="3"/>
    <x v="3"/>
    <x v="222"/>
    <x v="0"/>
    <x v="5"/>
    <x v="0"/>
    <x v="54"/>
    <n v="1"/>
    <x v="0"/>
    <x v="0"/>
    <x v="1"/>
    <x v="0"/>
    <x v="0"/>
  </r>
  <r>
    <x v="0"/>
    <x v="2"/>
    <x v="4"/>
    <x v="10"/>
    <x v="1"/>
    <x v="5"/>
    <x v="3"/>
    <x v="0"/>
    <x v="220"/>
    <x v="0"/>
    <x v="5"/>
    <x v="0"/>
    <x v="54"/>
    <n v="1"/>
    <x v="0"/>
    <x v="0"/>
    <x v="0"/>
    <x v="0"/>
    <x v="0"/>
  </r>
  <r>
    <x v="0"/>
    <x v="2"/>
    <x v="4"/>
    <x v="10"/>
    <x v="1"/>
    <x v="5"/>
    <x v="3"/>
    <x v="0"/>
    <x v="221"/>
    <x v="0"/>
    <x v="5"/>
    <x v="0"/>
    <x v="54"/>
    <n v="1"/>
    <x v="0"/>
    <x v="1"/>
    <x v="0"/>
    <x v="0"/>
    <x v="0"/>
  </r>
  <r>
    <x v="0"/>
    <x v="2"/>
    <x v="4"/>
    <x v="10"/>
    <x v="1"/>
    <x v="5"/>
    <x v="3"/>
    <x v="4"/>
    <x v="206"/>
    <x v="0"/>
    <x v="5"/>
    <x v="0"/>
    <x v="16"/>
    <n v="1"/>
    <x v="0"/>
    <x v="1"/>
    <x v="0"/>
    <x v="1"/>
    <x v="0"/>
  </r>
  <r>
    <x v="0"/>
    <x v="2"/>
    <x v="4"/>
    <x v="10"/>
    <x v="1"/>
    <x v="5"/>
    <x v="3"/>
    <x v="4"/>
    <x v="204"/>
    <x v="0"/>
    <x v="5"/>
    <x v="0"/>
    <x v="16"/>
    <n v="1"/>
    <x v="0"/>
    <x v="0"/>
    <x v="0"/>
    <x v="1"/>
    <x v="0"/>
  </r>
  <r>
    <x v="0"/>
    <x v="2"/>
    <x v="4"/>
    <x v="10"/>
    <x v="1"/>
    <x v="5"/>
    <x v="3"/>
    <x v="5"/>
    <x v="203"/>
    <x v="0"/>
    <x v="5"/>
    <x v="0"/>
    <x v="32"/>
    <n v="1"/>
    <x v="0"/>
    <x v="0"/>
    <x v="0"/>
    <x v="1"/>
    <x v="0"/>
  </r>
  <r>
    <x v="0"/>
    <x v="2"/>
    <x v="4"/>
    <x v="10"/>
    <x v="1"/>
    <x v="5"/>
    <x v="3"/>
    <x v="5"/>
    <x v="177"/>
    <x v="0"/>
    <x v="5"/>
    <x v="0"/>
    <x v="53"/>
    <n v="1"/>
    <x v="0"/>
    <x v="0"/>
    <x v="0"/>
    <x v="0"/>
    <x v="0"/>
  </r>
  <r>
    <x v="0"/>
    <x v="2"/>
    <x v="5"/>
    <x v="11"/>
    <x v="0"/>
    <x v="1"/>
    <x v="1"/>
    <x v="0"/>
    <x v="228"/>
    <x v="0"/>
    <x v="6"/>
    <x v="0"/>
    <x v="60"/>
    <n v="1"/>
    <x v="1"/>
    <x v="0"/>
    <x v="0"/>
    <x v="1"/>
    <x v="0"/>
  </r>
  <r>
    <x v="0"/>
    <x v="2"/>
    <x v="5"/>
    <x v="11"/>
    <x v="0"/>
    <x v="1"/>
    <x v="1"/>
    <x v="4"/>
    <x v="203"/>
    <x v="0"/>
    <x v="6"/>
    <x v="0"/>
    <x v="60"/>
    <n v="1"/>
    <x v="1"/>
    <x v="0"/>
    <x v="0"/>
    <x v="1"/>
    <x v="0"/>
  </r>
  <r>
    <x v="0"/>
    <x v="2"/>
    <x v="5"/>
    <x v="11"/>
    <x v="0"/>
    <x v="5"/>
    <x v="3"/>
    <x v="8"/>
    <x v="180"/>
    <x v="0"/>
    <x v="3"/>
    <x v="0"/>
    <x v="29"/>
    <n v="1"/>
    <x v="1"/>
    <x v="0"/>
    <x v="0"/>
    <x v="1"/>
    <x v="0"/>
  </r>
  <r>
    <x v="0"/>
    <x v="2"/>
    <x v="5"/>
    <x v="11"/>
    <x v="0"/>
    <x v="5"/>
    <x v="3"/>
    <x v="5"/>
    <x v="203"/>
    <x v="0"/>
    <x v="6"/>
    <x v="0"/>
    <x v="60"/>
    <n v="1"/>
    <x v="1"/>
    <x v="0"/>
    <x v="0"/>
    <x v="1"/>
    <x v="0"/>
  </r>
  <r>
    <x v="0"/>
    <x v="2"/>
    <x v="5"/>
    <x v="11"/>
    <x v="0"/>
    <x v="6"/>
    <x v="3"/>
    <x v="9"/>
    <x v="228"/>
    <x v="0"/>
    <x v="6"/>
    <x v="0"/>
    <x v="60"/>
    <n v="1"/>
    <x v="1"/>
    <x v="0"/>
    <x v="0"/>
    <x v="1"/>
    <x v="0"/>
  </r>
  <r>
    <x v="0"/>
    <x v="2"/>
    <x v="5"/>
    <x v="11"/>
    <x v="0"/>
    <x v="6"/>
    <x v="3"/>
    <x v="5"/>
    <x v="203"/>
    <x v="0"/>
    <x v="6"/>
    <x v="0"/>
    <x v="30"/>
    <n v="1"/>
    <x v="1"/>
    <x v="0"/>
    <x v="0"/>
    <x v="1"/>
    <x v="0"/>
  </r>
  <r>
    <x v="0"/>
    <x v="2"/>
    <x v="5"/>
    <x v="11"/>
    <x v="1"/>
    <x v="5"/>
    <x v="3"/>
    <x v="4"/>
    <x v="203"/>
    <x v="0"/>
    <x v="6"/>
    <x v="0"/>
    <x v="39"/>
    <n v="1"/>
    <x v="1"/>
    <x v="0"/>
    <x v="0"/>
    <x v="1"/>
    <x v="0"/>
  </r>
  <r>
    <x v="0"/>
    <x v="2"/>
    <x v="5"/>
    <x v="12"/>
    <x v="1"/>
    <x v="5"/>
    <x v="3"/>
    <x v="0"/>
    <x v="229"/>
    <x v="0"/>
    <x v="6"/>
    <x v="0"/>
    <x v="30"/>
    <n v="1"/>
    <x v="0"/>
    <x v="0"/>
    <x v="1"/>
    <x v="0"/>
    <x v="0"/>
  </r>
  <r>
    <x v="0"/>
    <x v="2"/>
    <x v="6"/>
    <x v="13"/>
    <x v="0"/>
    <x v="1"/>
    <x v="1"/>
    <x v="4"/>
    <x v="230"/>
    <x v="0"/>
    <x v="4"/>
    <x v="0"/>
    <x v="61"/>
    <n v="1"/>
    <x v="0"/>
    <x v="0"/>
    <x v="0"/>
    <x v="0"/>
    <x v="0"/>
  </r>
  <r>
    <x v="0"/>
    <x v="2"/>
    <x v="6"/>
    <x v="13"/>
    <x v="0"/>
    <x v="1"/>
    <x v="1"/>
    <x v="5"/>
    <x v="230"/>
    <x v="0"/>
    <x v="4"/>
    <x v="0"/>
    <x v="61"/>
    <n v="1"/>
    <x v="0"/>
    <x v="0"/>
    <x v="0"/>
    <x v="0"/>
    <x v="0"/>
  </r>
  <r>
    <x v="0"/>
    <x v="2"/>
    <x v="6"/>
    <x v="13"/>
    <x v="0"/>
    <x v="1"/>
    <x v="1"/>
    <x v="5"/>
    <x v="231"/>
    <x v="0"/>
    <x v="4"/>
    <x v="0"/>
    <x v="61"/>
    <n v="1"/>
    <x v="0"/>
    <x v="1"/>
    <x v="0"/>
    <x v="0"/>
    <x v="0"/>
  </r>
  <r>
    <x v="0"/>
    <x v="2"/>
    <x v="6"/>
    <x v="13"/>
    <x v="0"/>
    <x v="2"/>
    <x v="1"/>
    <x v="2"/>
    <x v="231"/>
    <x v="0"/>
    <x v="4"/>
    <x v="0"/>
    <x v="61"/>
    <n v="1"/>
    <x v="0"/>
    <x v="0"/>
    <x v="0"/>
    <x v="0"/>
    <x v="0"/>
  </r>
  <r>
    <x v="0"/>
    <x v="2"/>
    <x v="6"/>
    <x v="15"/>
    <x v="0"/>
    <x v="0"/>
    <x v="0"/>
    <x v="1"/>
    <x v="232"/>
    <x v="0"/>
    <x v="4"/>
    <x v="0"/>
    <x v="70"/>
    <n v="1"/>
    <x v="0"/>
    <x v="0"/>
    <x v="0"/>
    <x v="0"/>
    <x v="0"/>
  </r>
  <r>
    <x v="0"/>
    <x v="2"/>
    <x v="6"/>
    <x v="15"/>
    <x v="0"/>
    <x v="5"/>
    <x v="3"/>
    <x v="7"/>
    <x v="211"/>
    <x v="0"/>
    <x v="4"/>
    <x v="0"/>
    <x v="10"/>
    <n v="1"/>
    <x v="0"/>
    <x v="0"/>
    <x v="0"/>
    <x v="0"/>
    <x v="0"/>
  </r>
  <r>
    <x v="0"/>
    <x v="2"/>
    <x v="6"/>
    <x v="15"/>
    <x v="0"/>
    <x v="5"/>
    <x v="3"/>
    <x v="2"/>
    <x v="211"/>
    <x v="0"/>
    <x v="4"/>
    <x v="0"/>
    <x v="10"/>
    <n v="1"/>
    <x v="0"/>
    <x v="0"/>
    <x v="0"/>
    <x v="0"/>
    <x v="0"/>
  </r>
  <r>
    <x v="0"/>
    <x v="2"/>
    <x v="6"/>
    <x v="15"/>
    <x v="0"/>
    <x v="6"/>
    <x v="3"/>
    <x v="10"/>
    <x v="211"/>
    <x v="0"/>
    <x v="4"/>
    <x v="0"/>
    <x v="10"/>
    <n v="1"/>
    <x v="0"/>
    <x v="0"/>
    <x v="0"/>
    <x v="0"/>
    <x v="0"/>
  </r>
  <r>
    <x v="0"/>
    <x v="2"/>
    <x v="6"/>
    <x v="15"/>
    <x v="1"/>
    <x v="1"/>
    <x v="1"/>
    <x v="1"/>
    <x v="213"/>
    <x v="0"/>
    <x v="4"/>
    <x v="0"/>
    <x v="70"/>
    <n v="1"/>
    <x v="1"/>
    <x v="1"/>
    <x v="0"/>
    <x v="1"/>
    <x v="0"/>
  </r>
  <r>
    <x v="0"/>
    <x v="2"/>
    <x v="6"/>
    <x v="15"/>
    <x v="1"/>
    <x v="1"/>
    <x v="1"/>
    <x v="4"/>
    <x v="211"/>
    <x v="0"/>
    <x v="4"/>
    <x v="0"/>
    <x v="62"/>
    <n v="1"/>
    <x v="0"/>
    <x v="0"/>
    <x v="0"/>
    <x v="0"/>
    <x v="0"/>
  </r>
  <r>
    <x v="0"/>
    <x v="2"/>
    <x v="6"/>
    <x v="15"/>
    <x v="1"/>
    <x v="3"/>
    <x v="2"/>
    <x v="8"/>
    <x v="213"/>
    <x v="0"/>
    <x v="4"/>
    <x v="0"/>
    <x v="70"/>
    <n v="1"/>
    <x v="1"/>
    <x v="1"/>
    <x v="0"/>
    <x v="1"/>
    <x v="0"/>
  </r>
  <r>
    <x v="0"/>
    <x v="2"/>
    <x v="6"/>
    <x v="15"/>
    <x v="1"/>
    <x v="5"/>
    <x v="3"/>
    <x v="7"/>
    <x v="211"/>
    <x v="0"/>
    <x v="4"/>
    <x v="0"/>
    <x v="10"/>
    <n v="1"/>
    <x v="0"/>
    <x v="0"/>
    <x v="1"/>
    <x v="0"/>
    <x v="0"/>
  </r>
  <r>
    <x v="0"/>
    <x v="2"/>
    <x v="7"/>
    <x v="16"/>
    <x v="0"/>
    <x v="1"/>
    <x v="1"/>
    <x v="1"/>
    <x v="180"/>
    <x v="0"/>
    <x v="1"/>
    <x v="0"/>
    <x v="34"/>
    <n v="1"/>
    <x v="0"/>
    <x v="0"/>
    <x v="0"/>
    <x v="1"/>
    <x v="0"/>
  </r>
  <r>
    <x v="0"/>
    <x v="2"/>
    <x v="7"/>
    <x v="16"/>
    <x v="0"/>
    <x v="1"/>
    <x v="1"/>
    <x v="1"/>
    <x v="218"/>
    <x v="0"/>
    <x v="6"/>
    <x v="0"/>
    <x v="13"/>
    <n v="1"/>
    <x v="0"/>
    <x v="0"/>
    <x v="0"/>
    <x v="0"/>
    <x v="0"/>
  </r>
  <r>
    <x v="0"/>
    <x v="2"/>
    <x v="7"/>
    <x v="16"/>
    <x v="0"/>
    <x v="1"/>
    <x v="1"/>
    <x v="7"/>
    <x v="233"/>
    <x v="0"/>
    <x v="0"/>
    <x v="0"/>
    <x v="69"/>
    <n v="1"/>
    <x v="0"/>
    <x v="0"/>
    <x v="0"/>
    <x v="1"/>
    <x v="0"/>
  </r>
  <r>
    <x v="0"/>
    <x v="2"/>
    <x v="7"/>
    <x v="16"/>
    <x v="0"/>
    <x v="1"/>
    <x v="1"/>
    <x v="2"/>
    <x v="218"/>
    <x v="0"/>
    <x v="6"/>
    <x v="0"/>
    <x v="13"/>
    <n v="1"/>
    <x v="0"/>
    <x v="0"/>
    <x v="0"/>
    <x v="0"/>
    <x v="0"/>
  </r>
  <r>
    <x v="0"/>
    <x v="2"/>
    <x v="7"/>
    <x v="16"/>
    <x v="0"/>
    <x v="1"/>
    <x v="1"/>
    <x v="2"/>
    <x v="233"/>
    <x v="0"/>
    <x v="6"/>
    <x v="0"/>
    <x v="13"/>
    <n v="1"/>
    <x v="0"/>
    <x v="1"/>
    <x v="0"/>
    <x v="1"/>
    <x v="0"/>
  </r>
  <r>
    <x v="0"/>
    <x v="2"/>
    <x v="7"/>
    <x v="16"/>
    <x v="0"/>
    <x v="1"/>
    <x v="1"/>
    <x v="2"/>
    <x v="205"/>
    <x v="0"/>
    <x v="6"/>
    <x v="0"/>
    <x v="13"/>
    <n v="1"/>
    <x v="1"/>
    <x v="0"/>
    <x v="0"/>
    <x v="1"/>
    <x v="0"/>
  </r>
  <r>
    <x v="0"/>
    <x v="2"/>
    <x v="7"/>
    <x v="16"/>
    <x v="0"/>
    <x v="1"/>
    <x v="1"/>
    <x v="3"/>
    <x v="234"/>
    <x v="0"/>
    <x v="6"/>
    <x v="1"/>
    <x v="13"/>
    <n v="1"/>
    <x v="0"/>
    <x v="0"/>
    <x v="0"/>
    <x v="1"/>
    <x v="0"/>
  </r>
  <r>
    <x v="0"/>
    <x v="2"/>
    <x v="7"/>
    <x v="16"/>
    <x v="0"/>
    <x v="1"/>
    <x v="1"/>
    <x v="0"/>
    <x v="234"/>
    <x v="0"/>
    <x v="6"/>
    <x v="0"/>
    <x v="13"/>
    <n v="1"/>
    <x v="0"/>
    <x v="0"/>
    <x v="0"/>
    <x v="0"/>
    <x v="0"/>
  </r>
  <r>
    <x v="0"/>
    <x v="2"/>
    <x v="7"/>
    <x v="16"/>
    <x v="0"/>
    <x v="1"/>
    <x v="1"/>
    <x v="4"/>
    <x v="234"/>
    <x v="0"/>
    <x v="6"/>
    <x v="1"/>
    <x v="13"/>
    <n v="1"/>
    <x v="0"/>
    <x v="1"/>
    <x v="0"/>
    <x v="1"/>
    <x v="0"/>
  </r>
  <r>
    <x v="0"/>
    <x v="2"/>
    <x v="7"/>
    <x v="16"/>
    <x v="0"/>
    <x v="1"/>
    <x v="1"/>
    <x v="4"/>
    <x v="218"/>
    <x v="0"/>
    <x v="6"/>
    <x v="0"/>
    <x v="13"/>
    <n v="2"/>
    <x v="0"/>
    <x v="0"/>
    <x v="0"/>
    <x v="0"/>
    <x v="0"/>
  </r>
  <r>
    <x v="0"/>
    <x v="2"/>
    <x v="7"/>
    <x v="16"/>
    <x v="0"/>
    <x v="1"/>
    <x v="1"/>
    <x v="4"/>
    <x v="233"/>
    <x v="0"/>
    <x v="6"/>
    <x v="0"/>
    <x v="13"/>
    <n v="1"/>
    <x v="0"/>
    <x v="1"/>
    <x v="0"/>
    <x v="1"/>
    <x v="0"/>
  </r>
  <r>
    <x v="0"/>
    <x v="2"/>
    <x v="7"/>
    <x v="16"/>
    <x v="0"/>
    <x v="1"/>
    <x v="1"/>
    <x v="4"/>
    <x v="233"/>
    <x v="0"/>
    <x v="6"/>
    <x v="0"/>
    <x v="13"/>
    <n v="1"/>
    <x v="0"/>
    <x v="0"/>
    <x v="0"/>
    <x v="1"/>
    <x v="0"/>
  </r>
  <r>
    <x v="0"/>
    <x v="2"/>
    <x v="7"/>
    <x v="16"/>
    <x v="0"/>
    <x v="1"/>
    <x v="1"/>
    <x v="4"/>
    <x v="205"/>
    <x v="0"/>
    <x v="6"/>
    <x v="0"/>
    <x v="13"/>
    <n v="2"/>
    <x v="1"/>
    <x v="0"/>
    <x v="0"/>
    <x v="1"/>
    <x v="0"/>
  </r>
  <r>
    <x v="0"/>
    <x v="2"/>
    <x v="7"/>
    <x v="16"/>
    <x v="0"/>
    <x v="1"/>
    <x v="1"/>
    <x v="5"/>
    <x v="218"/>
    <x v="0"/>
    <x v="6"/>
    <x v="0"/>
    <x v="13"/>
    <n v="1"/>
    <x v="0"/>
    <x v="0"/>
    <x v="0"/>
    <x v="0"/>
    <x v="0"/>
  </r>
  <r>
    <x v="0"/>
    <x v="2"/>
    <x v="7"/>
    <x v="16"/>
    <x v="0"/>
    <x v="1"/>
    <x v="1"/>
    <x v="5"/>
    <x v="205"/>
    <x v="0"/>
    <x v="6"/>
    <x v="0"/>
    <x v="13"/>
    <n v="1"/>
    <x v="1"/>
    <x v="0"/>
    <x v="0"/>
    <x v="1"/>
    <x v="0"/>
  </r>
  <r>
    <x v="0"/>
    <x v="2"/>
    <x v="7"/>
    <x v="16"/>
    <x v="0"/>
    <x v="2"/>
    <x v="1"/>
    <x v="7"/>
    <x v="235"/>
    <x v="0"/>
    <x v="6"/>
    <x v="0"/>
    <x v="13"/>
    <n v="1"/>
    <x v="0"/>
    <x v="0"/>
    <x v="0"/>
    <x v="0"/>
    <x v="0"/>
  </r>
  <r>
    <x v="0"/>
    <x v="2"/>
    <x v="7"/>
    <x v="16"/>
    <x v="0"/>
    <x v="2"/>
    <x v="1"/>
    <x v="0"/>
    <x v="180"/>
    <x v="0"/>
    <x v="6"/>
    <x v="0"/>
    <x v="13"/>
    <n v="1"/>
    <x v="0"/>
    <x v="0"/>
    <x v="0"/>
    <x v="1"/>
    <x v="0"/>
  </r>
  <r>
    <x v="0"/>
    <x v="2"/>
    <x v="7"/>
    <x v="16"/>
    <x v="0"/>
    <x v="3"/>
    <x v="2"/>
    <x v="10"/>
    <x v="234"/>
    <x v="0"/>
    <x v="6"/>
    <x v="0"/>
    <x v="13"/>
    <n v="1"/>
    <x v="0"/>
    <x v="0"/>
    <x v="0"/>
    <x v="1"/>
    <x v="0"/>
  </r>
  <r>
    <x v="0"/>
    <x v="2"/>
    <x v="7"/>
    <x v="16"/>
    <x v="0"/>
    <x v="3"/>
    <x v="2"/>
    <x v="10"/>
    <x v="235"/>
    <x v="0"/>
    <x v="6"/>
    <x v="0"/>
    <x v="13"/>
    <n v="1"/>
    <x v="0"/>
    <x v="0"/>
    <x v="0"/>
    <x v="0"/>
    <x v="0"/>
  </r>
  <r>
    <x v="0"/>
    <x v="2"/>
    <x v="7"/>
    <x v="16"/>
    <x v="0"/>
    <x v="3"/>
    <x v="2"/>
    <x v="9"/>
    <x v="180"/>
    <x v="0"/>
    <x v="6"/>
    <x v="0"/>
    <x v="13"/>
    <n v="1"/>
    <x v="0"/>
    <x v="0"/>
    <x v="0"/>
    <x v="1"/>
    <x v="0"/>
  </r>
  <r>
    <x v="0"/>
    <x v="2"/>
    <x v="7"/>
    <x v="16"/>
    <x v="0"/>
    <x v="3"/>
    <x v="2"/>
    <x v="6"/>
    <x v="236"/>
    <x v="0"/>
    <x v="6"/>
    <x v="0"/>
    <x v="13"/>
    <n v="1"/>
    <x v="0"/>
    <x v="1"/>
    <x v="0"/>
    <x v="0"/>
    <x v="0"/>
  </r>
  <r>
    <x v="0"/>
    <x v="2"/>
    <x v="7"/>
    <x v="16"/>
    <x v="0"/>
    <x v="3"/>
    <x v="2"/>
    <x v="6"/>
    <x v="205"/>
    <x v="0"/>
    <x v="6"/>
    <x v="0"/>
    <x v="13"/>
    <n v="1"/>
    <x v="1"/>
    <x v="0"/>
    <x v="0"/>
    <x v="1"/>
    <x v="0"/>
  </r>
  <r>
    <x v="0"/>
    <x v="2"/>
    <x v="7"/>
    <x v="16"/>
    <x v="0"/>
    <x v="3"/>
    <x v="2"/>
    <x v="8"/>
    <x v="180"/>
    <x v="0"/>
    <x v="6"/>
    <x v="0"/>
    <x v="13"/>
    <n v="1"/>
    <x v="0"/>
    <x v="0"/>
    <x v="1"/>
    <x v="1"/>
    <x v="0"/>
  </r>
  <r>
    <x v="0"/>
    <x v="2"/>
    <x v="7"/>
    <x v="16"/>
    <x v="0"/>
    <x v="3"/>
    <x v="2"/>
    <x v="8"/>
    <x v="235"/>
    <x v="0"/>
    <x v="6"/>
    <x v="0"/>
    <x v="13"/>
    <n v="1"/>
    <x v="0"/>
    <x v="1"/>
    <x v="1"/>
    <x v="0"/>
    <x v="0"/>
  </r>
  <r>
    <x v="0"/>
    <x v="2"/>
    <x v="7"/>
    <x v="16"/>
    <x v="0"/>
    <x v="3"/>
    <x v="2"/>
    <x v="3"/>
    <x v="233"/>
    <x v="0"/>
    <x v="6"/>
    <x v="0"/>
    <x v="13"/>
    <n v="1"/>
    <x v="0"/>
    <x v="0"/>
    <x v="0"/>
    <x v="1"/>
    <x v="0"/>
  </r>
  <r>
    <x v="0"/>
    <x v="2"/>
    <x v="7"/>
    <x v="16"/>
    <x v="0"/>
    <x v="3"/>
    <x v="2"/>
    <x v="3"/>
    <x v="205"/>
    <x v="0"/>
    <x v="6"/>
    <x v="0"/>
    <x v="13"/>
    <n v="1"/>
    <x v="1"/>
    <x v="0"/>
    <x v="0"/>
    <x v="1"/>
    <x v="0"/>
  </r>
  <r>
    <x v="0"/>
    <x v="2"/>
    <x v="7"/>
    <x v="16"/>
    <x v="0"/>
    <x v="3"/>
    <x v="2"/>
    <x v="5"/>
    <x v="205"/>
    <x v="0"/>
    <x v="6"/>
    <x v="0"/>
    <x v="19"/>
    <n v="1"/>
    <x v="1"/>
    <x v="0"/>
    <x v="0"/>
    <x v="1"/>
    <x v="0"/>
  </r>
  <r>
    <x v="0"/>
    <x v="2"/>
    <x v="7"/>
    <x v="16"/>
    <x v="0"/>
    <x v="4"/>
    <x v="2"/>
    <x v="10"/>
    <x v="218"/>
    <x v="0"/>
    <x v="6"/>
    <x v="1"/>
    <x v="13"/>
    <n v="1"/>
    <x v="0"/>
    <x v="0"/>
    <x v="0"/>
    <x v="1"/>
    <x v="0"/>
  </r>
  <r>
    <x v="0"/>
    <x v="2"/>
    <x v="7"/>
    <x v="16"/>
    <x v="0"/>
    <x v="4"/>
    <x v="2"/>
    <x v="10"/>
    <x v="233"/>
    <x v="0"/>
    <x v="6"/>
    <x v="0"/>
    <x v="13"/>
    <n v="1"/>
    <x v="0"/>
    <x v="0"/>
    <x v="0"/>
    <x v="1"/>
    <x v="0"/>
  </r>
  <r>
    <x v="0"/>
    <x v="2"/>
    <x v="7"/>
    <x v="16"/>
    <x v="0"/>
    <x v="4"/>
    <x v="2"/>
    <x v="9"/>
    <x v="233"/>
    <x v="0"/>
    <x v="6"/>
    <x v="0"/>
    <x v="13"/>
    <n v="1"/>
    <x v="0"/>
    <x v="0"/>
    <x v="0"/>
    <x v="1"/>
    <x v="0"/>
  </r>
  <r>
    <x v="0"/>
    <x v="2"/>
    <x v="7"/>
    <x v="16"/>
    <x v="0"/>
    <x v="4"/>
    <x v="2"/>
    <x v="6"/>
    <x v="218"/>
    <x v="0"/>
    <x v="6"/>
    <x v="0"/>
    <x v="13"/>
    <n v="1"/>
    <x v="0"/>
    <x v="0"/>
    <x v="0"/>
    <x v="0"/>
    <x v="0"/>
  </r>
  <r>
    <x v="0"/>
    <x v="2"/>
    <x v="7"/>
    <x v="16"/>
    <x v="0"/>
    <x v="4"/>
    <x v="2"/>
    <x v="1"/>
    <x v="180"/>
    <x v="0"/>
    <x v="6"/>
    <x v="0"/>
    <x v="13"/>
    <n v="1"/>
    <x v="0"/>
    <x v="0"/>
    <x v="0"/>
    <x v="1"/>
    <x v="0"/>
  </r>
  <r>
    <x v="0"/>
    <x v="2"/>
    <x v="7"/>
    <x v="16"/>
    <x v="0"/>
    <x v="4"/>
    <x v="2"/>
    <x v="1"/>
    <x v="205"/>
    <x v="0"/>
    <x v="6"/>
    <x v="0"/>
    <x v="13"/>
    <n v="1"/>
    <x v="1"/>
    <x v="0"/>
    <x v="0"/>
    <x v="1"/>
    <x v="0"/>
  </r>
  <r>
    <x v="0"/>
    <x v="2"/>
    <x v="7"/>
    <x v="16"/>
    <x v="0"/>
    <x v="4"/>
    <x v="2"/>
    <x v="3"/>
    <x v="236"/>
    <x v="0"/>
    <x v="3"/>
    <x v="0"/>
    <x v="29"/>
    <n v="1"/>
    <x v="0"/>
    <x v="0"/>
    <x v="0"/>
    <x v="0"/>
    <x v="0"/>
  </r>
  <r>
    <x v="0"/>
    <x v="2"/>
    <x v="7"/>
    <x v="16"/>
    <x v="0"/>
    <x v="4"/>
    <x v="2"/>
    <x v="3"/>
    <x v="235"/>
    <x v="0"/>
    <x v="6"/>
    <x v="0"/>
    <x v="13"/>
    <n v="1"/>
    <x v="0"/>
    <x v="0"/>
    <x v="0"/>
    <x v="0"/>
    <x v="0"/>
  </r>
  <r>
    <x v="0"/>
    <x v="2"/>
    <x v="7"/>
    <x v="16"/>
    <x v="0"/>
    <x v="4"/>
    <x v="2"/>
    <x v="5"/>
    <x v="218"/>
    <x v="0"/>
    <x v="6"/>
    <x v="0"/>
    <x v="13"/>
    <n v="1"/>
    <x v="0"/>
    <x v="0"/>
    <x v="0"/>
    <x v="0"/>
    <x v="0"/>
  </r>
  <r>
    <x v="0"/>
    <x v="2"/>
    <x v="7"/>
    <x v="16"/>
    <x v="0"/>
    <x v="5"/>
    <x v="3"/>
    <x v="8"/>
    <x v="233"/>
    <x v="0"/>
    <x v="6"/>
    <x v="0"/>
    <x v="13"/>
    <n v="1"/>
    <x v="0"/>
    <x v="1"/>
    <x v="0"/>
    <x v="1"/>
    <x v="0"/>
  </r>
  <r>
    <x v="0"/>
    <x v="2"/>
    <x v="7"/>
    <x v="16"/>
    <x v="0"/>
    <x v="5"/>
    <x v="3"/>
    <x v="8"/>
    <x v="205"/>
    <x v="0"/>
    <x v="6"/>
    <x v="0"/>
    <x v="13"/>
    <n v="1"/>
    <x v="1"/>
    <x v="0"/>
    <x v="0"/>
    <x v="1"/>
    <x v="0"/>
  </r>
  <r>
    <x v="0"/>
    <x v="2"/>
    <x v="7"/>
    <x v="16"/>
    <x v="0"/>
    <x v="5"/>
    <x v="3"/>
    <x v="7"/>
    <x v="237"/>
    <x v="0"/>
    <x v="6"/>
    <x v="0"/>
    <x v="74"/>
    <n v="1"/>
    <x v="1"/>
    <x v="1"/>
    <x v="0"/>
    <x v="0"/>
    <x v="0"/>
  </r>
  <r>
    <x v="0"/>
    <x v="2"/>
    <x v="7"/>
    <x v="16"/>
    <x v="0"/>
    <x v="5"/>
    <x v="3"/>
    <x v="7"/>
    <x v="233"/>
    <x v="0"/>
    <x v="6"/>
    <x v="0"/>
    <x v="13"/>
    <n v="1"/>
    <x v="0"/>
    <x v="1"/>
    <x v="1"/>
    <x v="1"/>
    <x v="0"/>
  </r>
  <r>
    <x v="0"/>
    <x v="2"/>
    <x v="7"/>
    <x v="16"/>
    <x v="0"/>
    <x v="5"/>
    <x v="3"/>
    <x v="7"/>
    <x v="238"/>
    <x v="0"/>
    <x v="6"/>
    <x v="0"/>
    <x v="74"/>
    <n v="1"/>
    <x v="1"/>
    <x v="0"/>
    <x v="0"/>
    <x v="0"/>
    <x v="0"/>
  </r>
  <r>
    <x v="0"/>
    <x v="2"/>
    <x v="7"/>
    <x v="16"/>
    <x v="0"/>
    <x v="5"/>
    <x v="3"/>
    <x v="7"/>
    <x v="205"/>
    <x v="0"/>
    <x v="6"/>
    <x v="0"/>
    <x v="13"/>
    <n v="1"/>
    <x v="1"/>
    <x v="0"/>
    <x v="1"/>
    <x v="1"/>
    <x v="0"/>
  </r>
  <r>
    <x v="0"/>
    <x v="2"/>
    <x v="7"/>
    <x v="16"/>
    <x v="0"/>
    <x v="5"/>
    <x v="3"/>
    <x v="4"/>
    <x v="233"/>
    <x v="0"/>
    <x v="6"/>
    <x v="0"/>
    <x v="13"/>
    <n v="1"/>
    <x v="0"/>
    <x v="0"/>
    <x v="0"/>
    <x v="1"/>
    <x v="0"/>
  </r>
  <r>
    <x v="0"/>
    <x v="2"/>
    <x v="7"/>
    <x v="16"/>
    <x v="0"/>
    <x v="5"/>
    <x v="3"/>
    <x v="5"/>
    <x v="180"/>
    <x v="0"/>
    <x v="6"/>
    <x v="0"/>
    <x v="13"/>
    <n v="1"/>
    <x v="0"/>
    <x v="0"/>
    <x v="0"/>
    <x v="1"/>
    <x v="0"/>
  </r>
  <r>
    <x v="0"/>
    <x v="2"/>
    <x v="7"/>
    <x v="16"/>
    <x v="0"/>
    <x v="5"/>
    <x v="3"/>
    <x v="5"/>
    <x v="235"/>
    <x v="0"/>
    <x v="6"/>
    <x v="0"/>
    <x v="13"/>
    <n v="1"/>
    <x v="0"/>
    <x v="1"/>
    <x v="0"/>
    <x v="0"/>
    <x v="0"/>
  </r>
  <r>
    <x v="0"/>
    <x v="2"/>
    <x v="7"/>
    <x v="16"/>
    <x v="0"/>
    <x v="6"/>
    <x v="3"/>
    <x v="6"/>
    <x v="236"/>
    <x v="0"/>
    <x v="6"/>
    <x v="0"/>
    <x v="13"/>
    <n v="1"/>
    <x v="0"/>
    <x v="0"/>
    <x v="0"/>
    <x v="0"/>
    <x v="0"/>
  </r>
  <r>
    <x v="0"/>
    <x v="2"/>
    <x v="7"/>
    <x v="16"/>
    <x v="1"/>
    <x v="1"/>
    <x v="1"/>
    <x v="8"/>
    <x v="234"/>
    <x v="0"/>
    <x v="6"/>
    <x v="0"/>
    <x v="13"/>
    <n v="1"/>
    <x v="0"/>
    <x v="0"/>
    <x v="0"/>
    <x v="0"/>
    <x v="0"/>
  </r>
  <r>
    <x v="0"/>
    <x v="2"/>
    <x v="7"/>
    <x v="16"/>
    <x v="1"/>
    <x v="1"/>
    <x v="1"/>
    <x v="7"/>
    <x v="234"/>
    <x v="0"/>
    <x v="6"/>
    <x v="0"/>
    <x v="13"/>
    <n v="1"/>
    <x v="0"/>
    <x v="0"/>
    <x v="0"/>
    <x v="0"/>
    <x v="0"/>
  </r>
  <r>
    <x v="0"/>
    <x v="2"/>
    <x v="7"/>
    <x v="16"/>
    <x v="1"/>
    <x v="1"/>
    <x v="1"/>
    <x v="2"/>
    <x v="180"/>
    <x v="0"/>
    <x v="6"/>
    <x v="0"/>
    <x v="13"/>
    <n v="1"/>
    <x v="0"/>
    <x v="0"/>
    <x v="0"/>
    <x v="1"/>
    <x v="0"/>
  </r>
  <r>
    <x v="0"/>
    <x v="2"/>
    <x v="7"/>
    <x v="16"/>
    <x v="1"/>
    <x v="1"/>
    <x v="1"/>
    <x v="2"/>
    <x v="235"/>
    <x v="0"/>
    <x v="6"/>
    <x v="0"/>
    <x v="13"/>
    <n v="1"/>
    <x v="0"/>
    <x v="1"/>
    <x v="0"/>
    <x v="0"/>
    <x v="0"/>
  </r>
  <r>
    <x v="0"/>
    <x v="2"/>
    <x v="7"/>
    <x v="16"/>
    <x v="1"/>
    <x v="1"/>
    <x v="1"/>
    <x v="3"/>
    <x v="234"/>
    <x v="0"/>
    <x v="6"/>
    <x v="0"/>
    <x v="13"/>
    <n v="1"/>
    <x v="0"/>
    <x v="1"/>
    <x v="0"/>
    <x v="0"/>
    <x v="0"/>
  </r>
  <r>
    <x v="0"/>
    <x v="2"/>
    <x v="7"/>
    <x v="16"/>
    <x v="1"/>
    <x v="1"/>
    <x v="1"/>
    <x v="3"/>
    <x v="235"/>
    <x v="0"/>
    <x v="6"/>
    <x v="0"/>
    <x v="13"/>
    <n v="1"/>
    <x v="0"/>
    <x v="0"/>
    <x v="0"/>
    <x v="0"/>
    <x v="0"/>
  </r>
  <r>
    <x v="0"/>
    <x v="2"/>
    <x v="7"/>
    <x v="16"/>
    <x v="1"/>
    <x v="1"/>
    <x v="1"/>
    <x v="0"/>
    <x v="234"/>
    <x v="0"/>
    <x v="6"/>
    <x v="0"/>
    <x v="13"/>
    <n v="1"/>
    <x v="0"/>
    <x v="0"/>
    <x v="1"/>
    <x v="0"/>
    <x v="0"/>
  </r>
  <r>
    <x v="0"/>
    <x v="2"/>
    <x v="7"/>
    <x v="16"/>
    <x v="1"/>
    <x v="1"/>
    <x v="1"/>
    <x v="0"/>
    <x v="218"/>
    <x v="0"/>
    <x v="6"/>
    <x v="0"/>
    <x v="13"/>
    <n v="1"/>
    <x v="0"/>
    <x v="0"/>
    <x v="0"/>
    <x v="0"/>
    <x v="0"/>
  </r>
  <r>
    <x v="0"/>
    <x v="2"/>
    <x v="7"/>
    <x v="16"/>
    <x v="1"/>
    <x v="1"/>
    <x v="1"/>
    <x v="5"/>
    <x v="234"/>
    <x v="0"/>
    <x v="6"/>
    <x v="0"/>
    <x v="13"/>
    <n v="1"/>
    <x v="0"/>
    <x v="0"/>
    <x v="0"/>
    <x v="1"/>
    <x v="0"/>
  </r>
  <r>
    <x v="0"/>
    <x v="2"/>
    <x v="7"/>
    <x v="16"/>
    <x v="1"/>
    <x v="2"/>
    <x v="1"/>
    <x v="3"/>
    <x v="234"/>
    <x v="0"/>
    <x v="6"/>
    <x v="0"/>
    <x v="13"/>
    <n v="1"/>
    <x v="0"/>
    <x v="0"/>
    <x v="0"/>
    <x v="0"/>
    <x v="0"/>
  </r>
  <r>
    <x v="0"/>
    <x v="2"/>
    <x v="7"/>
    <x v="16"/>
    <x v="1"/>
    <x v="3"/>
    <x v="2"/>
    <x v="9"/>
    <x v="180"/>
    <x v="0"/>
    <x v="6"/>
    <x v="0"/>
    <x v="13"/>
    <n v="1"/>
    <x v="0"/>
    <x v="0"/>
    <x v="0"/>
    <x v="1"/>
    <x v="0"/>
  </r>
  <r>
    <x v="0"/>
    <x v="2"/>
    <x v="7"/>
    <x v="16"/>
    <x v="1"/>
    <x v="3"/>
    <x v="2"/>
    <x v="8"/>
    <x v="180"/>
    <x v="0"/>
    <x v="6"/>
    <x v="0"/>
    <x v="13"/>
    <n v="1"/>
    <x v="0"/>
    <x v="1"/>
    <x v="0"/>
    <x v="1"/>
    <x v="0"/>
  </r>
  <r>
    <x v="0"/>
    <x v="2"/>
    <x v="7"/>
    <x v="16"/>
    <x v="1"/>
    <x v="3"/>
    <x v="2"/>
    <x v="8"/>
    <x v="239"/>
    <x v="0"/>
    <x v="6"/>
    <x v="0"/>
    <x v="13"/>
    <n v="1"/>
    <x v="1"/>
    <x v="0"/>
    <x v="0"/>
    <x v="0"/>
    <x v="0"/>
  </r>
  <r>
    <x v="0"/>
    <x v="2"/>
    <x v="7"/>
    <x v="16"/>
    <x v="1"/>
    <x v="3"/>
    <x v="2"/>
    <x v="8"/>
    <x v="235"/>
    <x v="0"/>
    <x v="6"/>
    <x v="0"/>
    <x v="13"/>
    <n v="1"/>
    <x v="0"/>
    <x v="1"/>
    <x v="0"/>
    <x v="0"/>
    <x v="0"/>
  </r>
  <r>
    <x v="0"/>
    <x v="2"/>
    <x v="7"/>
    <x v="16"/>
    <x v="1"/>
    <x v="3"/>
    <x v="2"/>
    <x v="0"/>
    <x v="205"/>
    <x v="0"/>
    <x v="6"/>
    <x v="0"/>
    <x v="13"/>
    <n v="1"/>
    <x v="1"/>
    <x v="0"/>
    <x v="0"/>
    <x v="1"/>
    <x v="0"/>
  </r>
  <r>
    <x v="0"/>
    <x v="2"/>
    <x v="7"/>
    <x v="16"/>
    <x v="1"/>
    <x v="4"/>
    <x v="2"/>
    <x v="9"/>
    <x v="234"/>
    <x v="0"/>
    <x v="6"/>
    <x v="1"/>
    <x v="13"/>
    <n v="1"/>
    <x v="0"/>
    <x v="0"/>
    <x v="0"/>
    <x v="1"/>
    <x v="0"/>
  </r>
  <r>
    <x v="0"/>
    <x v="2"/>
    <x v="7"/>
    <x v="16"/>
    <x v="1"/>
    <x v="4"/>
    <x v="2"/>
    <x v="1"/>
    <x v="218"/>
    <x v="0"/>
    <x v="6"/>
    <x v="0"/>
    <x v="13"/>
    <n v="2"/>
    <x v="0"/>
    <x v="0"/>
    <x v="0"/>
    <x v="0"/>
    <x v="0"/>
  </r>
  <r>
    <x v="0"/>
    <x v="2"/>
    <x v="7"/>
    <x v="16"/>
    <x v="1"/>
    <x v="4"/>
    <x v="2"/>
    <x v="7"/>
    <x v="218"/>
    <x v="0"/>
    <x v="6"/>
    <x v="0"/>
    <x v="13"/>
    <n v="1"/>
    <x v="0"/>
    <x v="0"/>
    <x v="0"/>
    <x v="0"/>
    <x v="0"/>
  </r>
  <r>
    <x v="0"/>
    <x v="2"/>
    <x v="7"/>
    <x v="16"/>
    <x v="1"/>
    <x v="4"/>
    <x v="2"/>
    <x v="0"/>
    <x v="205"/>
    <x v="0"/>
    <x v="6"/>
    <x v="0"/>
    <x v="13"/>
    <n v="1"/>
    <x v="1"/>
    <x v="0"/>
    <x v="0"/>
    <x v="1"/>
    <x v="0"/>
  </r>
  <r>
    <x v="0"/>
    <x v="2"/>
    <x v="7"/>
    <x v="16"/>
    <x v="1"/>
    <x v="5"/>
    <x v="3"/>
    <x v="0"/>
    <x v="205"/>
    <x v="0"/>
    <x v="6"/>
    <x v="0"/>
    <x v="13"/>
    <n v="1"/>
    <x v="1"/>
    <x v="0"/>
    <x v="0"/>
    <x v="1"/>
    <x v="0"/>
  </r>
  <r>
    <x v="0"/>
    <x v="2"/>
    <x v="7"/>
    <x v="17"/>
    <x v="0"/>
    <x v="0"/>
    <x v="0"/>
    <x v="5"/>
    <x v="240"/>
    <x v="0"/>
    <x v="3"/>
    <x v="0"/>
    <x v="37"/>
    <n v="1"/>
    <x v="0"/>
    <x v="0"/>
    <x v="0"/>
    <x v="0"/>
    <x v="0"/>
  </r>
  <r>
    <x v="0"/>
    <x v="2"/>
    <x v="7"/>
    <x v="17"/>
    <x v="0"/>
    <x v="1"/>
    <x v="1"/>
    <x v="2"/>
    <x v="240"/>
    <x v="0"/>
    <x v="3"/>
    <x v="0"/>
    <x v="37"/>
    <n v="1"/>
    <x v="0"/>
    <x v="0"/>
    <x v="0"/>
    <x v="0"/>
    <x v="0"/>
  </r>
  <r>
    <x v="0"/>
    <x v="2"/>
    <x v="7"/>
    <x v="17"/>
    <x v="0"/>
    <x v="1"/>
    <x v="1"/>
    <x v="3"/>
    <x v="240"/>
    <x v="0"/>
    <x v="3"/>
    <x v="0"/>
    <x v="9"/>
    <n v="1"/>
    <x v="0"/>
    <x v="0"/>
    <x v="0"/>
    <x v="0"/>
    <x v="0"/>
  </r>
  <r>
    <x v="0"/>
    <x v="2"/>
    <x v="7"/>
    <x v="17"/>
    <x v="0"/>
    <x v="1"/>
    <x v="1"/>
    <x v="3"/>
    <x v="240"/>
    <x v="0"/>
    <x v="3"/>
    <x v="0"/>
    <x v="37"/>
    <n v="2"/>
    <x v="0"/>
    <x v="0"/>
    <x v="0"/>
    <x v="0"/>
    <x v="0"/>
  </r>
  <r>
    <x v="0"/>
    <x v="2"/>
    <x v="7"/>
    <x v="17"/>
    <x v="0"/>
    <x v="1"/>
    <x v="1"/>
    <x v="0"/>
    <x v="240"/>
    <x v="0"/>
    <x v="3"/>
    <x v="0"/>
    <x v="9"/>
    <n v="1"/>
    <x v="0"/>
    <x v="1"/>
    <x v="0"/>
    <x v="0"/>
    <x v="0"/>
  </r>
  <r>
    <x v="0"/>
    <x v="2"/>
    <x v="7"/>
    <x v="17"/>
    <x v="0"/>
    <x v="1"/>
    <x v="1"/>
    <x v="0"/>
    <x v="240"/>
    <x v="0"/>
    <x v="3"/>
    <x v="0"/>
    <x v="37"/>
    <n v="1"/>
    <x v="0"/>
    <x v="0"/>
    <x v="0"/>
    <x v="0"/>
    <x v="0"/>
  </r>
  <r>
    <x v="0"/>
    <x v="2"/>
    <x v="7"/>
    <x v="17"/>
    <x v="0"/>
    <x v="1"/>
    <x v="1"/>
    <x v="4"/>
    <x v="240"/>
    <x v="0"/>
    <x v="3"/>
    <x v="0"/>
    <x v="9"/>
    <n v="1"/>
    <x v="0"/>
    <x v="0"/>
    <x v="0"/>
    <x v="0"/>
    <x v="0"/>
  </r>
  <r>
    <x v="0"/>
    <x v="2"/>
    <x v="7"/>
    <x v="17"/>
    <x v="0"/>
    <x v="1"/>
    <x v="1"/>
    <x v="4"/>
    <x v="240"/>
    <x v="0"/>
    <x v="3"/>
    <x v="0"/>
    <x v="37"/>
    <n v="1"/>
    <x v="0"/>
    <x v="0"/>
    <x v="0"/>
    <x v="0"/>
    <x v="0"/>
  </r>
  <r>
    <x v="0"/>
    <x v="2"/>
    <x v="7"/>
    <x v="17"/>
    <x v="0"/>
    <x v="1"/>
    <x v="1"/>
    <x v="5"/>
    <x v="240"/>
    <x v="0"/>
    <x v="3"/>
    <x v="0"/>
    <x v="9"/>
    <n v="1"/>
    <x v="0"/>
    <x v="1"/>
    <x v="0"/>
    <x v="0"/>
    <x v="0"/>
  </r>
  <r>
    <x v="0"/>
    <x v="2"/>
    <x v="7"/>
    <x v="17"/>
    <x v="0"/>
    <x v="2"/>
    <x v="1"/>
    <x v="3"/>
    <x v="240"/>
    <x v="0"/>
    <x v="3"/>
    <x v="0"/>
    <x v="37"/>
    <n v="1"/>
    <x v="0"/>
    <x v="0"/>
    <x v="0"/>
    <x v="0"/>
    <x v="0"/>
  </r>
  <r>
    <x v="0"/>
    <x v="2"/>
    <x v="7"/>
    <x v="17"/>
    <x v="0"/>
    <x v="2"/>
    <x v="1"/>
    <x v="4"/>
    <x v="240"/>
    <x v="0"/>
    <x v="3"/>
    <x v="1"/>
    <x v="9"/>
    <n v="1"/>
    <x v="0"/>
    <x v="0"/>
    <x v="0"/>
    <x v="1"/>
    <x v="0"/>
  </r>
  <r>
    <x v="0"/>
    <x v="2"/>
    <x v="7"/>
    <x v="17"/>
    <x v="0"/>
    <x v="2"/>
    <x v="1"/>
    <x v="4"/>
    <x v="240"/>
    <x v="0"/>
    <x v="3"/>
    <x v="0"/>
    <x v="9"/>
    <n v="1"/>
    <x v="0"/>
    <x v="0"/>
    <x v="0"/>
    <x v="0"/>
    <x v="0"/>
  </r>
  <r>
    <x v="0"/>
    <x v="2"/>
    <x v="7"/>
    <x v="17"/>
    <x v="0"/>
    <x v="3"/>
    <x v="2"/>
    <x v="9"/>
    <x v="240"/>
    <x v="0"/>
    <x v="3"/>
    <x v="1"/>
    <x v="37"/>
    <n v="1"/>
    <x v="0"/>
    <x v="0"/>
    <x v="0"/>
    <x v="1"/>
    <x v="0"/>
  </r>
  <r>
    <x v="0"/>
    <x v="2"/>
    <x v="7"/>
    <x v="17"/>
    <x v="0"/>
    <x v="3"/>
    <x v="2"/>
    <x v="1"/>
    <x v="227"/>
    <x v="0"/>
    <x v="3"/>
    <x v="0"/>
    <x v="37"/>
    <n v="1"/>
    <x v="0"/>
    <x v="0"/>
    <x v="1"/>
    <x v="1"/>
    <x v="0"/>
  </r>
  <r>
    <x v="0"/>
    <x v="2"/>
    <x v="7"/>
    <x v="17"/>
    <x v="0"/>
    <x v="3"/>
    <x v="2"/>
    <x v="5"/>
    <x v="240"/>
    <x v="0"/>
    <x v="3"/>
    <x v="1"/>
    <x v="37"/>
    <n v="1"/>
    <x v="0"/>
    <x v="0"/>
    <x v="0"/>
    <x v="1"/>
    <x v="0"/>
  </r>
  <r>
    <x v="0"/>
    <x v="2"/>
    <x v="7"/>
    <x v="17"/>
    <x v="0"/>
    <x v="4"/>
    <x v="2"/>
    <x v="9"/>
    <x v="240"/>
    <x v="0"/>
    <x v="3"/>
    <x v="0"/>
    <x v="37"/>
    <n v="1"/>
    <x v="0"/>
    <x v="0"/>
    <x v="0"/>
    <x v="0"/>
    <x v="0"/>
  </r>
  <r>
    <x v="0"/>
    <x v="2"/>
    <x v="7"/>
    <x v="17"/>
    <x v="0"/>
    <x v="4"/>
    <x v="2"/>
    <x v="1"/>
    <x v="240"/>
    <x v="0"/>
    <x v="3"/>
    <x v="0"/>
    <x v="37"/>
    <n v="1"/>
    <x v="0"/>
    <x v="0"/>
    <x v="1"/>
    <x v="0"/>
    <x v="0"/>
  </r>
  <r>
    <x v="0"/>
    <x v="2"/>
    <x v="7"/>
    <x v="17"/>
    <x v="0"/>
    <x v="4"/>
    <x v="2"/>
    <x v="4"/>
    <x v="240"/>
    <x v="0"/>
    <x v="3"/>
    <x v="0"/>
    <x v="9"/>
    <n v="1"/>
    <x v="0"/>
    <x v="0"/>
    <x v="0"/>
    <x v="0"/>
    <x v="0"/>
  </r>
  <r>
    <x v="0"/>
    <x v="2"/>
    <x v="7"/>
    <x v="17"/>
    <x v="0"/>
    <x v="4"/>
    <x v="2"/>
    <x v="5"/>
    <x v="240"/>
    <x v="0"/>
    <x v="3"/>
    <x v="0"/>
    <x v="9"/>
    <n v="1"/>
    <x v="0"/>
    <x v="0"/>
    <x v="0"/>
    <x v="0"/>
    <x v="0"/>
  </r>
  <r>
    <x v="0"/>
    <x v="2"/>
    <x v="7"/>
    <x v="17"/>
    <x v="0"/>
    <x v="5"/>
    <x v="3"/>
    <x v="7"/>
    <x v="240"/>
    <x v="0"/>
    <x v="3"/>
    <x v="0"/>
    <x v="37"/>
    <n v="1"/>
    <x v="0"/>
    <x v="0"/>
    <x v="0"/>
    <x v="0"/>
    <x v="0"/>
  </r>
  <r>
    <x v="0"/>
    <x v="2"/>
    <x v="7"/>
    <x v="17"/>
    <x v="0"/>
    <x v="5"/>
    <x v="3"/>
    <x v="0"/>
    <x v="227"/>
    <x v="0"/>
    <x v="3"/>
    <x v="0"/>
    <x v="37"/>
    <n v="1"/>
    <x v="0"/>
    <x v="0"/>
    <x v="0"/>
    <x v="1"/>
    <x v="0"/>
  </r>
  <r>
    <x v="0"/>
    <x v="2"/>
    <x v="7"/>
    <x v="17"/>
    <x v="0"/>
    <x v="6"/>
    <x v="3"/>
    <x v="6"/>
    <x v="240"/>
    <x v="0"/>
    <x v="3"/>
    <x v="1"/>
    <x v="9"/>
    <n v="1"/>
    <x v="0"/>
    <x v="0"/>
    <x v="0"/>
    <x v="1"/>
    <x v="0"/>
  </r>
  <r>
    <x v="0"/>
    <x v="2"/>
    <x v="7"/>
    <x v="17"/>
    <x v="1"/>
    <x v="0"/>
    <x v="0"/>
    <x v="0"/>
    <x v="227"/>
    <x v="0"/>
    <x v="3"/>
    <x v="0"/>
    <x v="37"/>
    <n v="1"/>
    <x v="0"/>
    <x v="0"/>
    <x v="0"/>
    <x v="1"/>
    <x v="0"/>
  </r>
  <r>
    <x v="0"/>
    <x v="2"/>
    <x v="7"/>
    <x v="17"/>
    <x v="1"/>
    <x v="1"/>
    <x v="1"/>
    <x v="8"/>
    <x v="240"/>
    <x v="0"/>
    <x v="3"/>
    <x v="1"/>
    <x v="9"/>
    <n v="1"/>
    <x v="0"/>
    <x v="0"/>
    <x v="0"/>
    <x v="1"/>
    <x v="0"/>
  </r>
  <r>
    <x v="0"/>
    <x v="2"/>
    <x v="7"/>
    <x v="17"/>
    <x v="1"/>
    <x v="1"/>
    <x v="1"/>
    <x v="7"/>
    <x v="240"/>
    <x v="0"/>
    <x v="3"/>
    <x v="1"/>
    <x v="9"/>
    <n v="1"/>
    <x v="0"/>
    <x v="0"/>
    <x v="0"/>
    <x v="1"/>
    <x v="0"/>
  </r>
  <r>
    <x v="0"/>
    <x v="2"/>
    <x v="7"/>
    <x v="17"/>
    <x v="1"/>
    <x v="1"/>
    <x v="1"/>
    <x v="7"/>
    <x v="227"/>
    <x v="0"/>
    <x v="3"/>
    <x v="0"/>
    <x v="37"/>
    <n v="2"/>
    <x v="0"/>
    <x v="0"/>
    <x v="0"/>
    <x v="1"/>
    <x v="0"/>
  </r>
  <r>
    <x v="0"/>
    <x v="2"/>
    <x v="7"/>
    <x v="17"/>
    <x v="1"/>
    <x v="1"/>
    <x v="1"/>
    <x v="5"/>
    <x v="240"/>
    <x v="0"/>
    <x v="3"/>
    <x v="0"/>
    <x v="37"/>
    <n v="1"/>
    <x v="0"/>
    <x v="0"/>
    <x v="0"/>
    <x v="0"/>
    <x v="0"/>
  </r>
  <r>
    <x v="0"/>
    <x v="2"/>
    <x v="7"/>
    <x v="17"/>
    <x v="1"/>
    <x v="2"/>
    <x v="1"/>
    <x v="3"/>
    <x v="227"/>
    <x v="0"/>
    <x v="3"/>
    <x v="1"/>
    <x v="37"/>
    <n v="2"/>
    <x v="0"/>
    <x v="0"/>
    <x v="0"/>
    <x v="1"/>
    <x v="0"/>
  </r>
  <r>
    <x v="0"/>
    <x v="2"/>
    <x v="7"/>
    <x v="17"/>
    <x v="1"/>
    <x v="2"/>
    <x v="1"/>
    <x v="5"/>
    <x v="240"/>
    <x v="0"/>
    <x v="3"/>
    <x v="0"/>
    <x v="9"/>
    <n v="1"/>
    <x v="0"/>
    <x v="0"/>
    <x v="0"/>
    <x v="0"/>
    <x v="0"/>
  </r>
  <r>
    <x v="0"/>
    <x v="2"/>
    <x v="7"/>
    <x v="17"/>
    <x v="1"/>
    <x v="3"/>
    <x v="2"/>
    <x v="6"/>
    <x v="227"/>
    <x v="0"/>
    <x v="3"/>
    <x v="0"/>
    <x v="37"/>
    <n v="1"/>
    <x v="0"/>
    <x v="0"/>
    <x v="0"/>
    <x v="1"/>
    <x v="0"/>
  </r>
  <r>
    <x v="0"/>
    <x v="2"/>
    <x v="7"/>
    <x v="17"/>
    <x v="1"/>
    <x v="3"/>
    <x v="2"/>
    <x v="1"/>
    <x v="240"/>
    <x v="0"/>
    <x v="3"/>
    <x v="0"/>
    <x v="9"/>
    <n v="1"/>
    <x v="0"/>
    <x v="0"/>
    <x v="0"/>
    <x v="0"/>
    <x v="0"/>
  </r>
  <r>
    <x v="0"/>
    <x v="2"/>
    <x v="7"/>
    <x v="17"/>
    <x v="1"/>
    <x v="3"/>
    <x v="2"/>
    <x v="2"/>
    <x v="227"/>
    <x v="0"/>
    <x v="3"/>
    <x v="0"/>
    <x v="37"/>
    <n v="1"/>
    <x v="0"/>
    <x v="0"/>
    <x v="0"/>
    <x v="1"/>
    <x v="0"/>
  </r>
  <r>
    <x v="0"/>
    <x v="2"/>
    <x v="7"/>
    <x v="17"/>
    <x v="1"/>
    <x v="4"/>
    <x v="2"/>
    <x v="6"/>
    <x v="227"/>
    <x v="0"/>
    <x v="3"/>
    <x v="0"/>
    <x v="37"/>
    <n v="1"/>
    <x v="0"/>
    <x v="0"/>
    <x v="0"/>
    <x v="1"/>
    <x v="0"/>
  </r>
  <r>
    <x v="0"/>
    <x v="2"/>
    <x v="7"/>
    <x v="17"/>
    <x v="1"/>
    <x v="4"/>
    <x v="2"/>
    <x v="1"/>
    <x v="227"/>
    <x v="0"/>
    <x v="3"/>
    <x v="1"/>
    <x v="37"/>
    <n v="1"/>
    <x v="0"/>
    <x v="0"/>
    <x v="0"/>
    <x v="1"/>
    <x v="0"/>
  </r>
  <r>
    <x v="0"/>
    <x v="2"/>
    <x v="7"/>
    <x v="17"/>
    <x v="1"/>
    <x v="4"/>
    <x v="2"/>
    <x v="1"/>
    <x v="227"/>
    <x v="0"/>
    <x v="3"/>
    <x v="0"/>
    <x v="37"/>
    <n v="1"/>
    <x v="0"/>
    <x v="0"/>
    <x v="0"/>
    <x v="1"/>
    <x v="0"/>
  </r>
  <r>
    <x v="0"/>
    <x v="2"/>
    <x v="7"/>
    <x v="17"/>
    <x v="1"/>
    <x v="4"/>
    <x v="2"/>
    <x v="7"/>
    <x v="227"/>
    <x v="0"/>
    <x v="3"/>
    <x v="1"/>
    <x v="37"/>
    <n v="1"/>
    <x v="0"/>
    <x v="0"/>
    <x v="0"/>
    <x v="1"/>
    <x v="0"/>
  </r>
  <r>
    <x v="0"/>
    <x v="2"/>
    <x v="7"/>
    <x v="17"/>
    <x v="1"/>
    <x v="4"/>
    <x v="2"/>
    <x v="0"/>
    <x v="240"/>
    <x v="0"/>
    <x v="3"/>
    <x v="0"/>
    <x v="37"/>
    <n v="1"/>
    <x v="0"/>
    <x v="0"/>
    <x v="1"/>
    <x v="0"/>
    <x v="0"/>
  </r>
  <r>
    <x v="0"/>
    <x v="2"/>
    <x v="7"/>
    <x v="17"/>
    <x v="1"/>
    <x v="4"/>
    <x v="2"/>
    <x v="4"/>
    <x v="240"/>
    <x v="0"/>
    <x v="3"/>
    <x v="1"/>
    <x v="37"/>
    <n v="1"/>
    <x v="0"/>
    <x v="0"/>
    <x v="0"/>
    <x v="1"/>
    <x v="0"/>
  </r>
  <r>
    <x v="0"/>
    <x v="2"/>
    <x v="7"/>
    <x v="17"/>
    <x v="1"/>
    <x v="4"/>
    <x v="2"/>
    <x v="4"/>
    <x v="227"/>
    <x v="0"/>
    <x v="3"/>
    <x v="1"/>
    <x v="37"/>
    <n v="1"/>
    <x v="0"/>
    <x v="0"/>
    <x v="0"/>
    <x v="1"/>
    <x v="0"/>
  </r>
  <r>
    <x v="0"/>
    <x v="2"/>
    <x v="7"/>
    <x v="17"/>
    <x v="1"/>
    <x v="4"/>
    <x v="2"/>
    <x v="5"/>
    <x v="227"/>
    <x v="0"/>
    <x v="3"/>
    <x v="1"/>
    <x v="37"/>
    <n v="1"/>
    <x v="0"/>
    <x v="0"/>
    <x v="0"/>
    <x v="1"/>
    <x v="0"/>
  </r>
  <r>
    <x v="0"/>
    <x v="2"/>
    <x v="7"/>
    <x v="17"/>
    <x v="1"/>
    <x v="5"/>
    <x v="3"/>
    <x v="8"/>
    <x v="227"/>
    <x v="0"/>
    <x v="3"/>
    <x v="0"/>
    <x v="37"/>
    <n v="1"/>
    <x v="0"/>
    <x v="0"/>
    <x v="1"/>
    <x v="1"/>
    <x v="0"/>
  </r>
  <r>
    <x v="0"/>
    <x v="2"/>
    <x v="7"/>
    <x v="17"/>
    <x v="1"/>
    <x v="6"/>
    <x v="3"/>
    <x v="3"/>
    <x v="240"/>
    <x v="0"/>
    <x v="3"/>
    <x v="1"/>
    <x v="9"/>
    <n v="1"/>
    <x v="0"/>
    <x v="0"/>
    <x v="0"/>
    <x v="1"/>
    <x v="0"/>
  </r>
  <r>
    <x v="0"/>
    <x v="2"/>
    <x v="7"/>
    <x v="17"/>
    <x v="2"/>
    <x v="1"/>
    <x v="1"/>
    <x v="4"/>
    <x v="227"/>
    <x v="0"/>
    <x v="3"/>
    <x v="0"/>
    <x v="37"/>
    <n v="1"/>
    <x v="0"/>
    <x v="0"/>
    <x v="0"/>
    <x v="1"/>
    <x v="0"/>
  </r>
  <r>
    <x v="0"/>
    <x v="2"/>
    <x v="7"/>
    <x v="22"/>
    <x v="0"/>
    <x v="5"/>
    <x v="3"/>
    <x v="4"/>
    <x v="241"/>
    <x v="0"/>
    <x v="3"/>
    <x v="0"/>
    <x v="15"/>
    <n v="1"/>
    <x v="0"/>
    <x v="0"/>
    <x v="1"/>
    <x v="0"/>
    <x v="0"/>
  </r>
  <r>
    <x v="0"/>
    <x v="2"/>
    <x v="7"/>
    <x v="23"/>
    <x v="0"/>
    <x v="1"/>
    <x v="1"/>
    <x v="2"/>
    <x v="216"/>
    <x v="0"/>
    <x v="3"/>
    <x v="0"/>
    <x v="15"/>
    <n v="2"/>
    <x v="0"/>
    <x v="0"/>
    <x v="0"/>
    <x v="1"/>
    <x v="0"/>
  </r>
  <r>
    <x v="0"/>
    <x v="2"/>
    <x v="7"/>
    <x v="23"/>
    <x v="0"/>
    <x v="1"/>
    <x v="1"/>
    <x v="3"/>
    <x v="216"/>
    <x v="0"/>
    <x v="3"/>
    <x v="0"/>
    <x v="64"/>
    <n v="1"/>
    <x v="0"/>
    <x v="0"/>
    <x v="0"/>
    <x v="1"/>
    <x v="0"/>
  </r>
  <r>
    <x v="0"/>
    <x v="2"/>
    <x v="7"/>
    <x v="23"/>
    <x v="0"/>
    <x v="1"/>
    <x v="1"/>
    <x v="0"/>
    <x v="234"/>
    <x v="0"/>
    <x v="3"/>
    <x v="0"/>
    <x v="15"/>
    <n v="1"/>
    <x v="0"/>
    <x v="0"/>
    <x v="0"/>
    <x v="0"/>
    <x v="0"/>
  </r>
  <r>
    <x v="0"/>
    <x v="2"/>
    <x v="7"/>
    <x v="23"/>
    <x v="0"/>
    <x v="1"/>
    <x v="1"/>
    <x v="5"/>
    <x v="234"/>
    <x v="0"/>
    <x v="3"/>
    <x v="0"/>
    <x v="15"/>
    <n v="1"/>
    <x v="0"/>
    <x v="0"/>
    <x v="0"/>
    <x v="0"/>
    <x v="0"/>
  </r>
  <r>
    <x v="0"/>
    <x v="2"/>
    <x v="7"/>
    <x v="23"/>
    <x v="0"/>
    <x v="1"/>
    <x v="1"/>
    <x v="5"/>
    <x v="242"/>
    <x v="0"/>
    <x v="3"/>
    <x v="0"/>
    <x v="15"/>
    <n v="1"/>
    <x v="0"/>
    <x v="0"/>
    <x v="0"/>
    <x v="1"/>
    <x v="0"/>
  </r>
  <r>
    <x v="0"/>
    <x v="2"/>
    <x v="7"/>
    <x v="23"/>
    <x v="0"/>
    <x v="2"/>
    <x v="1"/>
    <x v="5"/>
    <x v="216"/>
    <x v="0"/>
    <x v="3"/>
    <x v="0"/>
    <x v="15"/>
    <n v="1"/>
    <x v="0"/>
    <x v="0"/>
    <x v="0"/>
    <x v="1"/>
    <x v="0"/>
  </r>
  <r>
    <x v="0"/>
    <x v="2"/>
    <x v="7"/>
    <x v="23"/>
    <x v="0"/>
    <x v="3"/>
    <x v="2"/>
    <x v="1"/>
    <x v="234"/>
    <x v="0"/>
    <x v="3"/>
    <x v="0"/>
    <x v="15"/>
    <n v="1"/>
    <x v="0"/>
    <x v="0"/>
    <x v="0"/>
    <x v="0"/>
    <x v="0"/>
  </r>
  <r>
    <x v="0"/>
    <x v="2"/>
    <x v="7"/>
    <x v="23"/>
    <x v="0"/>
    <x v="3"/>
    <x v="2"/>
    <x v="1"/>
    <x v="242"/>
    <x v="0"/>
    <x v="3"/>
    <x v="0"/>
    <x v="15"/>
    <n v="1"/>
    <x v="0"/>
    <x v="1"/>
    <x v="0"/>
    <x v="0"/>
    <x v="0"/>
  </r>
  <r>
    <x v="0"/>
    <x v="2"/>
    <x v="7"/>
    <x v="23"/>
    <x v="0"/>
    <x v="3"/>
    <x v="2"/>
    <x v="5"/>
    <x v="234"/>
    <x v="0"/>
    <x v="3"/>
    <x v="0"/>
    <x v="15"/>
    <n v="1"/>
    <x v="0"/>
    <x v="0"/>
    <x v="0"/>
    <x v="0"/>
    <x v="0"/>
  </r>
  <r>
    <x v="0"/>
    <x v="2"/>
    <x v="7"/>
    <x v="23"/>
    <x v="0"/>
    <x v="4"/>
    <x v="2"/>
    <x v="7"/>
    <x v="242"/>
    <x v="0"/>
    <x v="3"/>
    <x v="0"/>
    <x v="15"/>
    <n v="1"/>
    <x v="0"/>
    <x v="0"/>
    <x v="0"/>
    <x v="1"/>
    <x v="0"/>
  </r>
  <r>
    <x v="0"/>
    <x v="2"/>
    <x v="7"/>
    <x v="23"/>
    <x v="0"/>
    <x v="5"/>
    <x v="3"/>
    <x v="6"/>
    <x v="216"/>
    <x v="0"/>
    <x v="3"/>
    <x v="0"/>
    <x v="15"/>
    <n v="1"/>
    <x v="0"/>
    <x v="0"/>
    <x v="0"/>
    <x v="1"/>
    <x v="0"/>
  </r>
  <r>
    <x v="0"/>
    <x v="2"/>
    <x v="7"/>
    <x v="23"/>
    <x v="0"/>
    <x v="5"/>
    <x v="3"/>
    <x v="7"/>
    <x v="234"/>
    <x v="0"/>
    <x v="3"/>
    <x v="0"/>
    <x v="15"/>
    <n v="1"/>
    <x v="0"/>
    <x v="0"/>
    <x v="0"/>
    <x v="0"/>
    <x v="0"/>
  </r>
  <r>
    <x v="0"/>
    <x v="2"/>
    <x v="7"/>
    <x v="23"/>
    <x v="0"/>
    <x v="5"/>
    <x v="3"/>
    <x v="4"/>
    <x v="216"/>
    <x v="0"/>
    <x v="3"/>
    <x v="0"/>
    <x v="15"/>
    <n v="1"/>
    <x v="0"/>
    <x v="0"/>
    <x v="0"/>
    <x v="1"/>
    <x v="0"/>
  </r>
  <r>
    <x v="0"/>
    <x v="2"/>
    <x v="7"/>
    <x v="23"/>
    <x v="0"/>
    <x v="6"/>
    <x v="3"/>
    <x v="6"/>
    <x v="216"/>
    <x v="0"/>
    <x v="3"/>
    <x v="0"/>
    <x v="15"/>
    <n v="1"/>
    <x v="0"/>
    <x v="0"/>
    <x v="0"/>
    <x v="1"/>
    <x v="0"/>
  </r>
  <r>
    <x v="0"/>
    <x v="2"/>
    <x v="7"/>
    <x v="23"/>
    <x v="0"/>
    <x v="6"/>
    <x v="3"/>
    <x v="1"/>
    <x v="216"/>
    <x v="0"/>
    <x v="3"/>
    <x v="0"/>
    <x v="15"/>
    <n v="1"/>
    <x v="0"/>
    <x v="0"/>
    <x v="0"/>
    <x v="1"/>
    <x v="0"/>
  </r>
  <r>
    <x v="0"/>
    <x v="2"/>
    <x v="7"/>
    <x v="23"/>
    <x v="0"/>
    <x v="6"/>
    <x v="3"/>
    <x v="4"/>
    <x v="242"/>
    <x v="0"/>
    <x v="3"/>
    <x v="0"/>
    <x v="15"/>
    <n v="1"/>
    <x v="0"/>
    <x v="0"/>
    <x v="0"/>
    <x v="1"/>
    <x v="0"/>
  </r>
  <r>
    <x v="0"/>
    <x v="2"/>
    <x v="7"/>
    <x v="23"/>
    <x v="1"/>
    <x v="1"/>
    <x v="1"/>
    <x v="1"/>
    <x v="242"/>
    <x v="0"/>
    <x v="3"/>
    <x v="0"/>
    <x v="15"/>
    <n v="1"/>
    <x v="0"/>
    <x v="0"/>
    <x v="0"/>
    <x v="1"/>
    <x v="0"/>
  </r>
  <r>
    <x v="0"/>
    <x v="2"/>
    <x v="7"/>
    <x v="23"/>
    <x v="1"/>
    <x v="2"/>
    <x v="1"/>
    <x v="4"/>
    <x v="242"/>
    <x v="0"/>
    <x v="3"/>
    <x v="0"/>
    <x v="15"/>
    <n v="1"/>
    <x v="0"/>
    <x v="0"/>
    <x v="0"/>
    <x v="1"/>
    <x v="0"/>
  </r>
  <r>
    <x v="0"/>
    <x v="2"/>
    <x v="7"/>
    <x v="23"/>
    <x v="1"/>
    <x v="3"/>
    <x v="2"/>
    <x v="10"/>
    <x v="242"/>
    <x v="0"/>
    <x v="3"/>
    <x v="0"/>
    <x v="15"/>
    <n v="1"/>
    <x v="0"/>
    <x v="0"/>
    <x v="0"/>
    <x v="1"/>
    <x v="0"/>
  </r>
  <r>
    <x v="0"/>
    <x v="2"/>
    <x v="7"/>
    <x v="23"/>
    <x v="1"/>
    <x v="3"/>
    <x v="2"/>
    <x v="8"/>
    <x v="242"/>
    <x v="0"/>
    <x v="3"/>
    <x v="0"/>
    <x v="15"/>
    <n v="1"/>
    <x v="0"/>
    <x v="0"/>
    <x v="0"/>
    <x v="1"/>
    <x v="0"/>
  </r>
  <r>
    <x v="0"/>
    <x v="2"/>
    <x v="7"/>
    <x v="23"/>
    <x v="1"/>
    <x v="4"/>
    <x v="2"/>
    <x v="6"/>
    <x v="242"/>
    <x v="0"/>
    <x v="3"/>
    <x v="0"/>
    <x v="15"/>
    <n v="2"/>
    <x v="0"/>
    <x v="0"/>
    <x v="0"/>
    <x v="1"/>
    <x v="0"/>
  </r>
  <r>
    <x v="0"/>
    <x v="2"/>
    <x v="7"/>
    <x v="23"/>
    <x v="1"/>
    <x v="4"/>
    <x v="2"/>
    <x v="1"/>
    <x v="242"/>
    <x v="0"/>
    <x v="3"/>
    <x v="1"/>
    <x v="15"/>
    <n v="1"/>
    <x v="0"/>
    <x v="0"/>
    <x v="1"/>
    <x v="1"/>
    <x v="0"/>
  </r>
  <r>
    <x v="0"/>
    <x v="2"/>
    <x v="7"/>
    <x v="23"/>
    <x v="1"/>
    <x v="4"/>
    <x v="2"/>
    <x v="3"/>
    <x v="216"/>
    <x v="0"/>
    <x v="3"/>
    <x v="0"/>
    <x v="42"/>
    <n v="1"/>
    <x v="0"/>
    <x v="0"/>
    <x v="0"/>
    <x v="1"/>
    <x v="0"/>
  </r>
  <r>
    <x v="0"/>
    <x v="2"/>
    <x v="7"/>
    <x v="23"/>
    <x v="1"/>
    <x v="4"/>
    <x v="2"/>
    <x v="0"/>
    <x v="234"/>
    <x v="0"/>
    <x v="3"/>
    <x v="0"/>
    <x v="15"/>
    <n v="1"/>
    <x v="0"/>
    <x v="0"/>
    <x v="0"/>
    <x v="0"/>
    <x v="0"/>
  </r>
  <r>
    <x v="0"/>
    <x v="2"/>
    <x v="7"/>
    <x v="23"/>
    <x v="1"/>
    <x v="5"/>
    <x v="3"/>
    <x v="6"/>
    <x v="234"/>
    <x v="0"/>
    <x v="3"/>
    <x v="0"/>
    <x v="15"/>
    <n v="1"/>
    <x v="0"/>
    <x v="0"/>
    <x v="0"/>
    <x v="0"/>
    <x v="0"/>
  </r>
  <r>
    <x v="0"/>
    <x v="2"/>
    <x v="7"/>
    <x v="23"/>
    <x v="1"/>
    <x v="5"/>
    <x v="3"/>
    <x v="1"/>
    <x v="234"/>
    <x v="0"/>
    <x v="3"/>
    <x v="0"/>
    <x v="15"/>
    <n v="1"/>
    <x v="0"/>
    <x v="0"/>
    <x v="0"/>
    <x v="0"/>
    <x v="0"/>
  </r>
  <r>
    <x v="0"/>
    <x v="2"/>
    <x v="7"/>
    <x v="23"/>
    <x v="1"/>
    <x v="5"/>
    <x v="3"/>
    <x v="1"/>
    <x v="242"/>
    <x v="0"/>
    <x v="3"/>
    <x v="0"/>
    <x v="15"/>
    <n v="1"/>
    <x v="0"/>
    <x v="1"/>
    <x v="0"/>
    <x v="0"/>
    <x v="0"/>
  </r>
  <r>
    <x v="0"/>
    <x v="2"/>
    <x v="7"/>
    <x v="23"/>
    <x v="1"/>
    <x v="6"/>
    <x v="3"/>
    <x v="10"/>
    <x v="242"/>
    <x v="0"/>
    <x v="3"/>
    <x v="0"/>
    <x v="15"/>
    <n v="1"/>
    <x v="0"/>
    <x v="0"/>
    <x v="0"/>
    <x v="1"/>
    <x v="0"/>
  </r>
  <r>
    <x v="0"/>
    <x v="2"/>
    <x v="7"/>
    <x v="23"/>
    <x v="1"/>
    <x v="6"/>
    <x v="3"/>
    <x v="5"/>
    <x v="234"/>
    <x v="0"/>
    <x v="3"/>
    <x v="0"/>
    <x v="15"/>
    <n v="1"/>
    <x v="0"/>
    <x v="0"/>
    <x v="0"/>
    <x v="0"/>
    <x v="0"/>
  </r>
  <r>
    <x v="0"/>
    <x v="2"/>
    <x v="7"/>
    <x v="23"/>
    <x v="2"/>
    <x v="2"/>
    <x v="1"/>
    <x v="3"/>
    <x v="242"/>
    <x v="0"/>
    <x v="3"/>
    <x v="1"/>
    <x v="15"/>
    <n v="1"/>
    <x v="0"/>
    <x v="0"/>
    <x v="0"/>
    <x v="1"/>
    <x v="0"/>
  </r>
  <r>
    <x v="0"/>
    <x v="2"/>
    <x v="7"/>
    <x v="18"/>
    <x v="0"/>
    <x v="1"/>
    <x v="1"/>
    <x v="1"/>
    <x v="177"/>
    <x v="0"/>
    <x v="3"/>
    <x v="0"/>
    <x v="26"/>
    <n v="1"/>
    <x v="1"/>
    <x v="0"/>
    <x v="0"/>
    <x v="1"/>
    <x v="0"/>
  </r>
  <r>
    <x v="0"/>
    <x v="2"/>
    <x v="7"/>
    <x v="18"/>
    <x v="0"/>
    <x v="1"/>
    <x v="1"/>
    <x v="2"/>
    <x v="200"/>
    <x v="0"/>
    <x v="3"/>
    <x v="0"/>
    <x v="15"/>
    <n v="1"/>
    <x v="0"/>
    <x v="0"/>
    <x v="0"/>
    <x v="1"/>
    <x v="0"/>
  </r>
  <r>
    <x v="0"/>
    <x v="2"/>
    <x v="7"/>
    <x v="18"/>
    <x v="0"/>
    <x v="1"/>
    <x v="1"/>
    <x v="3"/>
    <x v="240"/>
    <x v="0"/>
    <x v="3"/>
    <x v="0"/>
    <x v="42"/>
    <n v="1"/>
    <x v="0"/>
    <x v="0"/>
    <x v="0"/>
    <x v="0"/>
    <x v="0"/>
  </r>
  <r>
    <x v="0"/>
    <x v="2"/>
    <x v="7"/>
    <x v="18"/>
    <x v="0"/>
    <x v="1"/>
    <x v="1"/>
    <x v="4"/>
    <x v="177"/>
    <x v="0"/>
    <x v="3"/>
    <x v="0"/>
    <x v="26"/>
    <n v="1"/>
    <x v="1"/>
    <x v="1"/>
    <x v="0"/>
    <x v="1"/>
    <x v="0"/>
  </r>
  <r>
    <x v="0"/>
    <x v="2"/>
    <x v="7"/>
    <x v="18"/>
    <x v="0"/>
    <x v="1"/>
    <x v="1"/>
    <x v="4"/>
    <x v="243"/>
    <x v="0"/>
    <x v="3"/>
    <x v="0"/>
    <x v="75"/>
    <n v="1"/>
    <x v="0"/>
    <x v="0"/>
    <x v="0"/>
    <x v="0"/>
    <x v="0"/>
  </r>
  <r>
    <x v="0"/>
    <x v="2"/>
    <x v="7"/>
    <x v="18"/>
    <x v="0"/>
    <x v="1"/>
    <x v="1"/>
    <x v="4"/>
    <x v="200"/>
    <x v="0"/>
    <x v="3"/>
    <x v="0"/>
    <x v="26"/>
    <n v="1"/>
    <x v="0"/>
    <x v="1"/>
    <x v="0"/>
    <x v="1"/>
    <x v="0"/>
  </r>
  <r>
    <x v="0"/>
    <x v="2"/>
    <x v="7"/>
    <x v="18"/>
    <x v="0"/>
    <x v="1"/>
    <x v="1"/>
    <x v="5"/>
    <x v="177"/>
    <x v="0"/>
    <x v="3"/>
    <x v="0"/>
    <x v="15"/>
    <n v="1"/>
    <x v="1"/>
    <x v="0"/>
    <x v="0"/>
    <x v="1"/>
    <x v="0"/>
  </r>
  <r>
    <x v="0"/>
    <x v="2"/>
    <x v="7"/>
    <x v="18"/>
    <x v="0"/>
    <x v="1"/>
    <x v="1"/>
    <x v="5"/>
    <x v="244"/>
    <x v="0"/>
    <x v="3"/>
    <x v="0"/>
    <x v="15"/>
    <n v="1"/>
    <x v="1"/>
    <x v="0"/>
    <x v="0"/>
    <x v="1"/>
    <x v="0"/>
  </r>
  <r>
    <x v="0"/>
    <x v="2"/>
    <x v="7"/>
    <x v="18"/>
    <x v="0"/>
    <x v="1"/>
    <x v="1"/>
    <x v="5"/>
    <x v="200"/>
    <x v="0"/>
    <x v="3"/>
    <x v="0"/>
    <x v="15"/>
    <n v="1"/>
    <x v="0"/>
    <x v="1"/>
    <x v="0"/>
    <x v="1"/>
    <x v="0"/>
  </r>
  <r>
    <x v="0"/>
    <x v="2"/>
    <x v="7"/>
    <x v="18"/>
    <x v="0"/>
    <x v="2"/>
    <x v="1"/>
    <x v="0"/>
    <x v="245"/>
    <x v="0"/>
    <x v="3"/>
    <x v="0"/>
    <x v="75"/>
    <n v="1"/>
    <x v="0"/>
    <x v="0"/>
    <x v="0"/>
    <x v="0"/>
    <x v="0"/>
  </r>
  <r>
    <x v="0"/>
    <x v="2"/>
    <x v="7"/>
    <x v="18"/>
    <x v="0"/>
    <x v="3"/>
    <x v="2"/>
    <x v="9"/>
    <x v="240"/>
    <x v="0"/>
    <x v="3"/>
    <x v="1"/>
    <x v="15"/>
    <n v="1"/>
    <x v="0"/>
    <x v="0"/>
    <x v="0"/>
    <x v="0"/>
    <x v="0"/>
  </r>
  <r>
    <x v="0"/>
    <x v="2"/>
    <x v="7"/>
    <x v="18"/>
    <x v="0"/>
    <x v="3"/>
    <x v="2"/>
    <x v="9"/>
    <x v="243"/>
    <x v="0"/>
    <x v="3"/>
    <x v="0"/>
    <x v="75"/>
    <n v="1"/>
    <x v="0"/>
    <x v="0"/>
    <x v="1"/>
    <x v="0"/>
    <x v="0"/>
  </r>
  <r>
    <x v="0"/>
    <x v="2"/>
    <x v="7"/>
    <x v="18"/>
    <x v="0"/>
    <x v="4"/>
    <x v="2"/>
    <x v="8"/>
    <x v="177"/>
    <x v="0"/>
    <x v="3"/>
    <x v="0"/>
    <x v="15"/>
    <n v="1"/>
    <x v="1"/>
    <x v="0"/>
    <x v="0"/>
    <x v="1"/>
    <x v="0"/>
  </r>
  <r>
    <x v="0"/>
    <x v="2"/>
    <x v="7"/>
    <x v="18"/>
    <x v="0"/>
    <x v="4"/>
    <x v="2"/>
    <x v="1"/>
    <x v="177"/>
    <x v="0"/>
    <x v="3"/>
    <x v="0"/>
    <x v="26"/>
    <n v="1"/>
    <x v="1"/>
    <x v="0"/>
    <x v="0"/>
    <x v="1"/>
    <x v="0"/>
  </r>
  <r>
    <x v="0"/>
    <x v="2"/>
    <x v="7"/>
    <x v="18"/>
    <x v="0"/>
    <x v="4"/>
    <x v="2"/>
    <x v="0"/>
    <x v="243"/>
    <x v="0"/>
    <x v="3"/>
    <x v="0"/>
    <x v="75"/>
    <n v="1"/>
    <x v="0"/>
    <x v="0"/>
    <x v="0"/>
    <x v="1"/>
    <x v="0"/>
  </r>
  <r>
    <x v="0"/>
    <x v="2"/>
    <x v="7"/>
    <x v="18"/>
    <x v="0"/>
    <x v="4"/>
    <x v="2"/>
    <x v="4"/>
    <x v="177"/>
    <x v="0"/>
    <x v="3"/>
    <x v="0"/>
    <x v="15"/>
    <n v="1"/>
    <x v="1"/>
    <x v="0"/>
    <x v="0"/>
    <x v="1"/>
    <x v="0"/>
  </r>
  <r>
    <x v="0"/>
    <x v="2"/>
    <x v="7"/>
    <x v="18"/>
    <x v="0"/>
    <x v="4"/>
    <x v="2"/>
    <x v="4"/>
    <x v="200"/>
    <x v="0"/>
    <x v="3"/>
    <x v="0"/>
    <x v="15"/>
    <n v="1"/>
    <x v="0"/>
    <x v="1"/>
    <x v="0"/>
    <x v="1"/>
    <x v="0"/>
  </r>
  <r>
    <x v="0"/>
    <x v="2"/>
    <x v="7"/>
    <x v="18"/>
    <x v="0"/>
    <x v="5"/>
    <x v="3"/>
    <x v="7"/>
    <x v="177"/>
    <x v="0"/>
    <x v="3"/>
    <x v="0"/>
    <x v="15"/>
    <n v="1"/>
    <x v="1"/>
    <x v="0"/>
    <x v="0"/>
    <x v="1"/>
    <x v="0"/>
  </r>
  <r>
    <x v="0"/>
    <x v="2"/>
    <x v="7"/>
    <x v="18"/>
    <x v="0"/>
    <x v="5"/>
    <x v="3"/>
    <x v="7"/>
    <x v="244"/>
    <x v="0"/>
    <x v="3"/>
    <x v="0"/>
    <x v="64"/>
    <n v="1"/>
    <x v="1"/>
    <x v="0"/>
    <x v="0"/>
    <x v="1"/>
    <x v="0"/>
  </r>
  <r>
    <x v="0"/>
    <x v="2"/>
    <x v="7"/>
    <x v="18"/>
    <x v="0"/>
    <x v="5"/>
    <x v="3"/>
    <x v="3"/>
    <x v="244"/>
    <x v="0"/>
    <x v="3"/>
    <x v="0"/>
    <x v="15"/>
    <n v="1"/>
    <x v="1"/>
    <x v="0"/>
    <x v="0"/>
    <x v="1"/>
    <x v="0"/>
  </r>
  <r>
    <x v="0"/>
    <x v="2"/>
    <x v="7"/>
    <x v="18"/>
    <x v="0"/>
    <x v="5"/>
    <x v="3"/>
    <x v="4"/>
    <x v="177"/>
    <x v="0"/>
    <x v="3"/>
    <x v="0"/>
    <x v="15"/>
    <n v="1"/>
    <x v="1"/>
    <x v="0"/>
    <x v="0"/>
    <x v="1"/>
    <x v="0"/>
  </r>
  <r>
    <x v="0"/>
    <x v="2"/>
    <x v="7"/>
    <x v="18"/>
    <x v="0"/>
    <x v="5"/>
    <x v="3"/>
    <x v="4"/>
    <x v="200"/>
    <x v="0"/>
    <x v="3"/>
    <x v="0"/>
    <x v="15"/>
    <n v="1"/>
    <x v="0"/>
    <x v="1"/>
    <x v="0"/>
    <x v="1"/>
    <x v="0"/>
  </r>
  <r>
    <x v="0"/>
    <x v="2"/>
    <x v="7"/>
    <x v="18"/>
    <x v="0"/>
    <x v="5"/>
    <x v="3"/>
    <x v="4"/>
    <x v="245"/>
    <x v="0"/>
    <x v="3"/>
    <x v="0"/>
    <x v="15"/>
    <n v="1"/>
    <x v="0"/>
    <x v="1"/>
    <x v="1"/>
    <x v="0"/>
    <x v="0"/>
  </r>
  <r>
    <x v="0"/>
    <x v="2"/>
    <x v="7"/>
    <x v="18"/>
    <x v="0"/>
    <x v="5"/>
    <x v="3"/>
    <x v="5"/>
    <x v="240"/>
    <x v="0"/>
    <x v="3"/>
    <x v="0"/>
    <x v="64"/>
    <n v="1"/>
    <x v="0"/>
    <x v="0"/>
    <x v="0"/>
    <x v="0"/>
    <x v="0"/>
  </r>
  <r>
    <x v="0"/>
    <x v="2"/>
    <x v="7"/>
    <x v="18"/>
    <x v="0"/>
    <x v="5"/>
    <x v="3"/>
    <x v="5"/>
    <x v="200"/>
    <x v="0"/>
    <x v="3"/>
    <x v="0"/>
    <x v="15"/>
    <n v="1"/>
    <x v="0"/>
    <x v="0"/>
    <x v="0"/>
    <x v="1"/>
    <x v="0"/>
  </r>
  <r>
    <x v="0"/>
    <x v="2"/>
    <x v="7"/>
    <x v="18"/>
    <x v="0"/>
    <x v="6"/>
    <x v="3"/>
    <x v="10"/>
    <x v="177"/>
    <x v="0"/>
    <x v="3"/>
    <x v="1"/>
    <x v="15"/>
    <n v="1"/>
    <x v="1"/>
    <x v="0"/>
    <x v="0"/>
    <x v="1"/>
    <x v="0"/>
  </r>
  <r>
    <x v="0"/>
    <x v="2"/>
    <x v="7"/>
    <x v="18"/>
    <x v="0"/>
    <x v="6"/>
    <x v="3"/>
    <x v="10"/>
    <x v="200"/>
    <x v="0"/>
    <x v="3"/>
    <x v="1"/>
    <x v="15"/>
    <n v="1"/>
    <x v="0"/>
    <x v="1"/>
    <x v="0"/>
    <x v="1"/>
    <x v="0"/>
  </r>
  <r>
    <x v="0"/>
    <x v="2"/>
    <x v="7"/>
    <x v="18"/>
    <x v="0"/>
    <x v="6"/>
    <x v="3"/>
    <x v="6"/>
    <x v="246"/>
    <x v="0"/>
    <x v="3"/>
    <x v="0"/>
    <x v="15"/>
    <n v="1"/>
    <x v="0"/>
    <x v="0"/>
    <x v="0"/>
    <x v="0"/>
    <x v="0"/>
  </r>
  <r>
    <x v="0"/>
    <x v="2"/>
    <x v="7"/>
    <x v="18"/>
    <x v="0"/>
    <x v="6"/>
    <x v="3"/>
    <x v="6"/>
    <x v="247"/>
    <x v="0"/>
    <x v="3"/>
    <x v="0"/>
    <x v="15"/>
    <n v="1"/>
    <x v="0"/>
    <x v="1"/>
    <x v="0"/>
    <x v="0"/>
    <x v="0"/>
  </r>
  <r>
    <x v="0"/>
    <x v="2"/>
    <x v="7"/>
    <x v="18"/>
    <x v="0"/>
    <x v="6"/>
    <x v="3"/>
    <x v="7"/>
    <x v="200"/>
    <x v="0"/>
    <x v="3"/>
    <x v="0"/>
    <x v="15"/>
    <n v="1"/>
    <x v="0"/>
    <x v="0"/>
    <x v="0"/>
    <x v="1"/>
    <x v="0"/>
  </r>
  <r>
    <x v="0"/>
    <x v="2"/>
    <x v="7"/>
    <x v="18"/>
    <x v="0"/>
    <x v="6"/>
    <x v="3"/>
    <x v="4"/>
    <x v="177"/>
    <x v="0"/>
    <x v="3"/>
    <x v="0"/>
    <x v="26"/>
    <n v="1"/>
    <x v="1"/>
    <x v="0"/>
    <x v="0"/>
    <x v="1"/>
    <x v="0"/>
  </r>
  <r>
    <x v="0"/>
    <x v="2"/>
    <x v="7"/>
    <x v="18"/>
    <x v="1"/>
    <x v="1"/>
    <x v="1"/>
    <x v="1"/>
    <x v="240"/>
    <x v="0"/>
    <x v="3"/>
    <x v="0"/>
    <x v="64"/>
    <n v="1"/>
    <x v="0"/>
    <x v="0"/>
    <x v="1"/>
    <x v="0"/>
    <x v="0"/>
  </r>
  <r>
    <x v="0"/>
    <x v="2"/>
    <x v="7"/>
    <x v="18"/>
    <x v="1"/>
    <x v="3"/>
    <x v="2"/>
    <x v="9"/>
    <x v="177"/>
    <x v="0"/>
    <x v="3"/>
    <x v="1"/>
    <x v="15"/>
    <n v="1"/>
    <x v="1"/>
    <x v="0"/>
    <x v="0"/>
    <x v="1"/>
    <x v="0"/>
  </r>
  <r>
    <x v="0"/>
    <x v="2"/>
    <x v="7"/>
    <x v="18"/>
    <x v="1"/>
    <x v="3"/>
    <x v="2"/>
    <x v="8"/>
    <x v="177"/>
    <x v="0"/>
    <x v="3"/>
    <x v="0"/>
    <x v="26"/>
    <n v="1"/>
    <x v="1"/>
    <x v="0"/>
    <x v="0"/>
    <x v="1"/>
    <x v="0"/>
  </r>
  <r>
    <x v="0"/>
    <x v="2"/>
    <x v="7"/>
    <x v="18"/>
    <x v="1"/>
    <x v="4"/>
    <x v="2"/>
    <x v="1"/>
    <x v="177"/>
    <x v="0"/>
    <x v="3"/>
    <x v="0"/>
    <x v="26"/>
    <n v="1"/>
    <x v="1"/>
    <x v="1"/>
    <x v="0"/>
    <x v="1"/>
    <x v="0"/>
  </r>
  <r>
    <x v="0"/>
    <x v="2"/>
    <x v="7"/>
    <x v="18"/>
    <x v="1"/>
    <x v="4"/>
    <x v="2"/>
    <x v="1"/>
    <x v="200"/>
    <x v="0"/>
    <x v="3"/>
    <x v="0"/>
    <x v="26"/>
    <n v="1"/>
    <x v="0"/>
    <x v="1"/>
    <x v="0"/>
    <x v="1"/>
    <x v="0"/>
  </r>
  <r>
    <x v="0"/>
    <x v="2"/>
    <x v="7"/>
    <x v="18"/>
    <x v="1"/>
    <x v="4"/>
    <x v="2"/>
    <x v="7"/>
    <x v="248"/>
    <x v="0"/>
    <x v="3"/>
    <x v="0"/>
    <x v="15"/>
    <n v="1"/>
    <x v="0"/>
    <x v="0"/>
    <x v="1"/>
    <x v="0"/>
    <x v="0"/>
  </r>
  <r>
    <x v="0"/>
    <x v="2"/>
    <x v="7"/>
    <x v="18"/>
    <x v="1"/>
    <x v="5"/>
    <x v="3"/>
    <x v="6"/>
    <x v="240"/>
    <x v="0"/>
    <x v="3"/>
    <x v="0"/>
    <x v="64"/>
    <n v="1"/>
    <x v="0"/>
    <x v="0"/>
    <x v="1"/>
    <x v="0"/>
    <x v="0"/>
  </r>
  <r>
    <x v="0"/>
    <x v="2"/>
    <x v="7"/>
    <x v="18"/>
    <x v="1"/>
    <x v="5"/>
    <x v="3"/>
    <x v="8"/>
    <x v="177"/>
    <x v="0"/>
    <x v="3"/>
    <x v="0"/>
    <x v="15"/>
    <n v="1"/>
    <x v="1"/>
    <x v="0"/>
    <x v="0"/>
    <x v="1"/>
    <x v="0"/>
  </r>
  <r>
    <x v="0"/>
    <x v="2"/>
    <x v="7"/>
    <x v="18"/>
    <x v="1"/>
    <x v="5"/>
    <x v="3"/>
    <x v="8"/>
    <x v="200"/>
    <x v="0"/>
    <x v="3"/>
    <x v="0"/>
    <x v="15"/>
    <n v="1"/>
    <x v="0"/>
    <x v="1"/>
    <x v="0"/>
    <x v="1"/>
    <x v="0"/>
  </r>
  <r>
    <x v="0"/>
    <x v="2"/>
    <x v="7"/>
    <x v="18"/>
    <x v="1"/>
    <x v="5"/>
    <x v="3"/>
    <x v="1"/>
    <x v="240"/>
    <x v="0"/>
    <x v="3"/>
    <x v="0"/>
    <x v="64"/>
    <n v="1"/>
    <x v="0"/>
    <x v="1"/>
    <x v="1"/>
    <x v="0"/>
    <x v="0"/>
  </r>
  <r>
    <x v="0"/>
    <x v="2"/>
    <x v="7"/>
    <x v="18"/>
    <x v="1"/>
    <x v="5"/>
    <x v="3"/>
    <x v="1"/>
    <x v="244"/>
    <x v="0"/>
    <x v="3"/>
    <x v="0"/>
    <x v="64"/>
    <n v="1"/>
    <x v="1"/>
    <x v="0"/>
    <x v="1"/>
    <x v="1"/>
    <x v="0"/>
  </r>
  <r>
    <x v="0"/>
    <x v="2"/>
    <x v="8"/>
    <x v="19"/>
    <x v="0"/>
    <x v="1"/>
    <x v="1"/>
    <x v="6"/>
    <x v="234"/>
    <x v="0"/>
    <x v="0"/>
    <x v="0"/>
    <x v="33"/>
    <n v="1"/>
    <x v="0"/>
    <x v="0"/>
    <x v="0"/>
    <x v="1"/>
    <x v="0"/>
  </r>
  <r>
    <x v="0"/>
    <x v="2"/>
    <x v="8"/>
    <x v="19"/>
    <x v="0"/>
    <x v="1"/>
    <x v="1"/>
    <x v="7"/>
    <x v="234"/>
    <x v="0"/>
    <x v="0"/>
    <x v="0"/>
    <x v="33"/>
    <n v="1"/>
    <x v="0"/>
    <x v="0"/>
    <x v="0"/>
    <x v="1"/>
    <x v="0"/>
  </r>
  <r>
    <x v="0"/>
    <x v="2"/>
    <x v="8"/>
    <x v="19"/>
    <x v="0"/>
    <x v="1"/>
    <x v="1"/>
    <x v="7"/>
    <x v="186"/>
    <x v="0"/>
    <x v="0"/>
    <x v="0"/>
    <x v="33"/>
    <n v="1"/>
    <x v="0"/>
    <x v="1"/>
    <x v="0"/>
    <x v="1"/>
    <x v="0"/>
  </r>
  <r>
    <x v="0"/>
    <x v="2"/>
    <x v="8"/>
    <x v="19"/>
    <x v="0"/>
    <x v="1"/>
    <x v="1"/>
    <x v="3"/>
    <x v="234"/>
    <x v="0"/>
    <x v="0"/>
    <x v="1"/>
    <x v="69"/>
    <n v="1"/>
    <x v="0"/>
    <x v="0"/>
    <x v="0"/>
    <x v="1"/>
    <x v="0"/>
  </r>
  <r>
    <x v="0"/>
    <x v="2"/>
    <x v="8"/>
    <x v="19"/>
    <x v="0"/>
    <x v="1"/>
    <x v="1"/>
    <x v="3"/>
    <x v="234"/>
    <x v="0"/>
    <x v="0"/>
    <x v="0"/>
    <x v="33"/>
    <n v="1"/>
    <x v="0"/>
    <x v="0"/>
    <x v="0"/>
    <x v="1"/>
    <x v="0"/>
  </r>
  <r>
    <x v="0"/>
    <x v="2"/>
    <x v="8"/>
    <x v="19"/>
    <x v="0"/>
    <x v="1"/>
    <x v="1"/>
    <x v="3"/>
    <x v="186"/>
    <x v="0"/>
    <x v="0"/>
    <x v="0"/>
    <x v="33"/>
    <n v="1"/>
    <x v="0"/>
    <x v="1"/>
    <x v="0"/>
    <x v="1"/>
    <x v="0"/>
  </r>
  <r>
    <x v="0"/>
    <x v="2"/>
    <x v="8"/>
    <x v="19"/>
    <x v="0"/>
    <x v="1"/>
    <x v="1"/>
    <x v="4"/>
    <x v="234"/>
    <x v="0"/>
    <x v="0"/>
    <x v="0"/>
    <x v="66"/>
    <n v="1"/>
    <x v="1"/>
    <x v="0"/>
    <x v="0"/>
    <x v="1"/>
    <x v="0"/>
  </r>
  <r>
    <x v="0"/>
    <x v="2"/>
    <x v="8"/>
    <x v="19"/>
    <x v="0"/>
    <x v="1"/>
    <x v="1"/>
    <x v="4"/>
    <x v="234"/>
    <x v="0"/>
    <x v="1"/>
    <x v="0"/>
    <x v="46"/>
    <n v="1"/>
    <x v="1"/>
    <x v="0"/>
    <x v="0"/>
    <x v="1"/>
    <x v="0"/>
  </r>
  <r>
    <x v="0"/>
    <x v="2"/>
    <x v="8"/>
    <x v="19"/>
    <x v="0"/>
    <x v="1"/>
    <x v="1"/>
    <x v="5"/>
    <x v="234"/>
    <x v="0"/>
    <x v="0"/>
    <x v="1"/>
    <x v="33"/>
    <n v="1"/>
    <x v="0"/>
    <x v="0"/>
    <x v="0"/>
    <x v="1"/>
    <x v="0"/>
  </r>
  <r>
    <x v="0"/>
    <x v="2"/>
    <x v="8"/>
    <x v="19"/>
    <x v="0"/>
    <x v="1"/>
    <x v="1"/>
    <x v="5"/>
    <x v="234"/>
    <x v="0"/>
    <x v="0"/>
    <x v="0"/>
    <x v="33"/>
    <n v="1"/>
    <x v="0"/>
    <x v="0"/>
    <x v="0"/>
    <x v="1"/>
    <x v="0"/>
  </r>
  <r>
    <x v="0"/>
    <x v="2"/>
    <x v="8"/>
    <x v="19"/>
    <x v="0"/>
    <x v="1"/>
    <x v="1"/>
    <x v="5"/>
    <x v="234"/>
    <x v="0"/>
    <x v="0"/>
    <x v="0"/>
    <x v="69"/>
    <n v="1"/>
    <x v="0"/>
    <x v="0"/>
    <x v="0"/>
    <x v="1"/>
    <x v="0"/>
  </r>
  <r>
    <x v="0"/>
    <x v="2"/>
    <x v="8"/>
    <x v="19"/>
    <x v="0"/>
    <x v="1"/>
    <x v="1"/>
    <x v="5"/>
    <x v="234"/>
    <x v="0"/>
    <x v="1"/>
    <x v="0"/>
    <x v="46"/>
    <n v="1"/>
    <x v="1"/>
    <x v="0"/>
    <x v="0"/>
    <x v="1"/>
    <x v="0"/>
  </r>
  <r>
    <x v="0"/>
    <x v="2"/>
    <x v="8"/>
    <x v="19"/>
    <x v="0"/>
    <x v="1"/>
    <x v="1"/>
    <x v="5"/>
    <x v="186"/>
    <x v="0"/>
    <x v="0"/>
    <x v="1"/>
    <x v="33"/>
    <n v="1"/>
    <x v="0"/>
    <x v="1"/>
    <x v="0"/>
    <x v="1"/>
    <x v="0"/>
  </r>
  <r>
    <x v="0"/>
    <x v="2"/>
    <x v="8"/>
    <x v="19"/>
    <x v="0"/>
    <x v="1"/>
    <x v="1"/>
    <x v="5"/>
    <x v="186"/>
    <x v="0"/>
    <x v="0"/>
    <x v="0"/>
    <x v="33"/>
    <n v="1"/>
    <x v="0"/>
    <x v="1"/>
    <x v="0"/>
    <x v="1"/>
    <x v="0"/>
  </r>
  <r>
    <x v="0"/>
    <x v="2"/>
    <x v="8"/>
    <x v="19"/>
    <x v="0"/>
    <x v="2"/>
    <x v="1"/>
    <x v="0"/>
    <x v="234"/>
    <x v="0"/>
    <x v="0"/>
    <x v="0"/>
    <x v="66"/>
    <n v="1"/>
    <x v="1"/>
    <x v="0"/>
    <x v="0"/>
    <x v="1"/>
    <x v="0"/>
  </r>
  <r>
    <x v="0"/>
    <x v="2"/>
    <x v="8"/>
    <x v="19"/>
    <x v="0"/>
    <x v="2"/>
    <x v="1"/>
    <x v="5"/>
    <x v="227"/>
    <x v="0"/>
    <x v="0"/>
    <x v="0"/>
    <x v="66"/>
    <n v="1"/>
    <x v="0"/>
    <x v="0"/>
    <x v="0"/>
    <x v="1"/>
    <x v="0"/>
  </r>
  <r>
    <x v="0"/>
    <x v="2"/>
    <x v="8"/>
    <x v="19"/>
    <x v="0"/>
    <x v="2"/>
    <x v="1"/>
    <x v="5"/>
    <x v="234"/>
    <x v="0"/>
    <x v="0"/>
    <x v="0"/>
    <x v="66"/>
    <n v="1"/>
    <x v="1"/>
    <x v="0"/>
    <x v="0"/>
    <x v="1"/>
    <x v="0"/>
  </r>
  <r>
    <x v="0"/>
    <x v="2"/>
    <x v="8"/>
    <x v="19"/>
    <x v="0"/>
    <x v="3"/>
    <x v="2"/>
    <x v="8"/>
    <x v="227"/>
    <x v="0"/>
    <x v="0"/>
    <x v="0"/>
    <x v="66"/>
    <n v="1"/>
    <x v="0"/>
    <x v="0"/>
    <x v="0"/>
    <x v="1"/>
    <x v="0"/>
  </r>
  <r>
    <x v="0"/>
    <x v="2"/>
    <x v="8"/>
    <x v="19"/>
    <x v="0"/>
    <x v="3"/>
    <x v="2"/>
    <x v="8"/>
    <x v="234"/>
    <x v="0"/>
    <x v="0"/>
    <x v="0"/>
    <x v="33"/>
    <n v="1"/>
    <x v="0"/>
    <x v="0"/>
    <x v="0"/>
    <x v="1"/>
    <x v="0"/>
  </r>
  <r>
    <x v="0"/>
    <x v="2"/>
    <x v="8"/>
    <x v="19"/>
    <x v="0"/>
    <x v="3"/>
    <x v="2"/>
    <x v="1"/>
    <x v="234"/>
    <x v="0"/>
    <x v="0"/>
    <x v="0"/>
    <x v="69"/>
    <n v="1"/>
    <x v="0"/>
    <x v="0"/>
    <x v="0"/>
    <x v="1"/>
    <x v="0"/>
  </r>
  <r>
    <x v="0"/>
    <x v="2"/>
    <x v="8"/>
    <x v="19"/>
    <x v="0"/>
    <x v="3"/>
    <x v="2"/>
    <x v="0"/>
    <x v="234"/>
    <x v="0"/>
    <x v="0"/>
    <x v="0"/>
    <x v="33"/>
    <n v="1"/>
    <x v="0"/>
    <x v="0"/>
    <x v="0"/>
    <x v="1"/>
    <x v="0"/>
  </r>
  <r>
    <x v="0"/>
    <x v="2"/>
    <x v="8"/>
    <x v="19"/>
    <x v="0"/>
    <x v="3"/>
    <x v="2"/>
    <x v="0"/>
    <x v="234"/>
    <x v="0"/>
    <x v="0"/>
    <x v="0"/>
    <x v="66"/>
    <n v="1"/>
    <x v="1"/>
    <x v="0"/>
    <x v="0"/>
    <x v="1"/>
    <x v="0"/>
  </r>
  <r>
    <x v="0"/>
    <x v="2"/>
    <x v="8"/>
    <x v="19"/>
    <x v="0"/>
    <x v="4"/>
    <x v="2"/>
    <x v="4"/>
    <x v="234"/>
    <x v="0"/>
    <x v="0"/>
    <x v="0"/>
    <x v="69"/>
    <n v="1"/>
    <x v="0"/>
    <x v="0"/>
    <x v="0"/>
    <x v="1"/>
    <x v="0"/>
  </r>
  <r>
    <x v="0"/>
    <x v="2"/>
    <x v="8"/>
    <x v="19"/>
    <x v="0"/>
    <x v="5"/>
    <x v="3"/>
    <x v="9"/>
    <x v="234"/>
    <x v="0"/>
    <x v="0"/>
    <x v="0"/>
    <x v="69"/>
    <n v="1"/>
    <x v="0"/>
    <x v="0"/>
    <x v="0"/>
    <x v="1"/>
    <x v="0"/>
  </r>
  <r>
    <x v="0"/>
    <x v="2"/>
    <x v="8"/>
    <x v="19"/>
    <x v="0"/>
    <x v="5"/>
    <x v="3"/>
    <x v="9"/>
    <x v="186"/>
    <x v="0"/>
    <x v="0"/>
    <x v="0"/>
    <x v="69"/>
    <n v="1"/>
    <x v="0"/>
    <x v="1"/>
    <x v="0"/>
    <x v="1"/>
    <x v="0"/>
  </r>
  <r>
    <x v="0"/>
    <x v="2"/>
    <x v="8"/>
    <x v="19"/>
    <x v="0"/>
    <x v="5"/>
    <x v="3"/>
    <x v="8"/>
    <x v="234"/>
    <x v="0"/>
    <x v="0"/>
    <x v="0"/>
    <x v="33"/>
    <n v="1"/>
    <x v="0"/>
    <x v="0"/>
    <x v="0"/>
    <x v="1"/>
    <x v="0"/>
  </r>
  <r>
    <x v="0"/>
    <x v="2"/>
    <x v="8"/>
    <x v="19"/>
    <x v="0"/>
    <x v="6"/>
    <x v="3"/>
    <x v="4"/>
    <x v="234"/>
    <x v="0"/>
    <x v="0"/>
    <x v="0"/>
    <x v="33"/>
    <n v="1"/>
    <x v="0"/>
    <x v="0"/>
    <x v="0"/>
    <x v="1"/>
    <x v="0"/>
  </r>
  <r>
    <x v="0"/>
    <x v="2"/>
    <x v="8"/>
    <x v="19"/>
    <x v="0"/>
    <x v="6"/>
    <x v="3"/>
    <x v="4"/>
    <x v="186"/>
    <x v="0"/>
    <x v="0"/>
    <x v="0"/>
    <x v="33"/>
    <n v="1"/>
    <x v="0"/>
    <x v="1"/>
    <x v="0"/>
    <x v="1"/>
    <x v="0"/>
  </r>
  <r>
    <x v="0"/>
    <x v="2"/>
    <x v="8"/>
    <x v="19"/>
    <x v="1"/>
    <x v="0"/>
    <x v="0"/>
    <x v="0"/>
    <x v="227"/>
    <x v="0"/>
    <x v="0"/>
    <x v="0"/>
    <x v="66"/>
    <n v="1"/>
    <x v="0"/>
    <x v="0"/>
    <x v="0"/>
    <x v="1"/>
    <x v="0"/>
  </r>
  <r>
    <x v="0"/>
    <x v="2"/>
    <x v="8"/>
    <x v="19"/>
    <x v="1"/>
    <x v="0"/>
    <x v="0"/>
    <x v="5"/>
    <x v="227"/>
    <x v="0"/>
    <x v="0"/>
    <x v="0"/>
    <x v="66"/>
    <n v="1"/>
    <x v="0"/>
    <x v="1"/>
    <x v="0"/>
    <x v="1"/>
    <x v="0"/>
  </r>
  <r>
    <x v="0"/>
    <x v="2"/>
    <x v="8"/>
    <x v="19"/>
    <x v="1"/>
    <x v="1"/>
    <x v="1"/>
    <x v="3"/>
    <x v="227"/>
    <x v="0"/>
    <x v="0"/>
    <x v="0"/>
    <x v="66"/>
    <n v="1"/>
    <x v="0"/>
    <x v="0"/>
    <x v="0"/>
    <x v="1"/>
    <x v="0"/>
  </r>
  <r>
    <x v="0"/>
    <x v="2"/>
    <x v="8"/>
    <x v="19"/>
    <x v="1"/>
    <x v="1"/>
    <x v="1"/>
    <x v="0"/>
    <x v="227"/>
    <x v="0"/>
    <x v="0"/>
    <x v="0"/>
    <x v="66"/>
    <n v="1"/>
    <x v="0"/>
    <x v="0"/>
    <x v="0"/>
    <x v="1"/>
    <x v="0"/>
  </r>
  <r>
    <x v="0"/>
    <x v="2"/>
    <x v="8"/>
    <x v="19"/>
    <x v="1"/>
    <x v="1"/>
    <x v="1"/>
    <x v="0"/>
    <x v="234"/>
    <x v="0"/>
    <x v="0"/>
    <x v="0"/>
    <x v="66"/>
    <n v="1"/>
    <x v="1"/>
    <x v="0"/>
    <x v="0"/>
    <x v="1"/>
    <x v="0"/>
  </r>
  <r>
    <x v="0"/>
    <x v="2"/>
    <x v="8"/>
    <x v="19"/>
    <x v="1"/>
    <x v="2"/>
    <x v="1"/>
    <x v="7"/>
    <x v="227"/>
    <x v="0"/>
    <x v="0"/>
    <x v="0"/>
    <x v="66"/>
    <n v="1"/>
    <x v="0"/>
    <x v="0"/>
    <x v="0"/>
    <x v="1"/>
    <x v="0"/>
  </r>
  <r>
    <x v="0"/>
    <x v="2"/>
    <x v="8"/>
    <x v="19"/>
    <x v="1"/>
    <x v="2"/>
    <x v="1"/>
    <x v="3"/>
    <x v="234"/>
    <x v="0"/>
    <x v="0"/>
    <x v="0"/>
    <x v="33"/>
    <n v="1"/>
    <x v="0"/>
    <x v="0"/>
    <x v="0"/>
    <x v="1"/>
    <x v="0"/>
  </r>
  <r>
    <x v="0"/>
    <x v="2"/>
    <x v="8"/>
    <x v="19"/>
    <x v="1"/>
    <x v="2"/>
    <x v="1"/>
    <x v="3"/>
    <x v="186"/>
    <x v="0"/>
    <x v="0"/>
    <x v="0"/>
    <x v="33"/>
    <n v="1"/>
    <x v="0"/>
    <x v="1"/>
    <x v="0"/>
    <x v="1"/>
    <x v="0"/>
  </r>
  <r>
    <x v="0"/>
    <x v="2"/>
    <x v="8"/>
    <x v="19"/>
    <x v="1"/>
    <x v="2"/>
    <x v="1"/>
    <x v="0"/>
    <x v="227"/>
    <x v="0"/>
    <x v="0"/>
    <x v="0"/>
    <x v="66"/>
    <n v="1"/>
    <x v="0"/>
    <x v="0"/>
    <x v="0"/>
    <x v="1"/>
    <x v="0"/>
  </r>
  <r>
    <x v="0"/>
    <x v="2"/>
    <x v="8"/>
    <x v="19"/>
    <x v="1"/>
    <x v="2"/>
    <x v="1"/>
    <x v="5"/>
    <x v="227"/>
    <x v="0"/>
    <x v="0"/>
    <x v="1"/>
    <x v="66"/>
    <n v="1"/>
    <x v="0"/>
    <x v="0"/>
    <x v="0"/>
    <x v="1"/>
    <x v="0"/>
  </r>
  <r>
    <x v="0"/>
    <x v="2"/>
    <x v="8"/>
    <x v="19"/>
    <x v="1"/>
    <x v="3"/>
    <x v="2"/>
    <x v="8"/>
    <x v="234"/>
    <x v="0"/>
    <x v="0"/>
    <x v="0"/>
    <x v="33"/>
    <n v="1"/>
    <x v="0"/>
    <x v="0"/>
    <x v="0"/>
    <x v="1"/>
    <x v="0"/>
  </r>
  <r>
    <x v="0"/>
    <x v="2"/>
    <x v="8"/>
    <x v="19"/>
    <x v="1"/>
    <x v="3"/>
    <x v="2"/>
    <x v="8"/>
    <x v="186"/>
    <x v="0"/>
    <x v="0"/>
    <x v="0"/>
    <x v="33"/>
    <n v="1"/>
    <x v="0"/>
    <x v="1"/>
    <x v="0"/>
    <x v="1"/>
    <x v="0"/>
  </r>
  <r>
    <x v="0"/>
    <x v="2"/>
    <x v="8"/>
    <x v="19"/>
    <x v="1"/>
    <x v="4"/>
    <x v="2"/>
    <x v="6"/>
    <x v="227"/>
    <x v="0"/>
    <x v="0"/>
    <x v="0"/>
    <x v="66"/>
    <n v="1"/>
    <x v="0"/>
    <x v="0"/>
    <x v="0"/>
    <x v="1"/>
    <x v="0"/>
  </r>
  <r>
    <x v="0"/>
    <x v="2"/>
    <x v="8"/>
    <x v="19"/>
    <x v="1"/>
    <x v="4"/>
    <x v="2"/>
    <x v="6"/>
    <x v="186"/>
    <x v="0"/>
    <x v="0"/>
    <x v="1"/>
    <x v="33"/>
    <n v="1"/>
    <x v="0"/>
    <x v="0"/>
    <x v="0"/>
    <x v="1"/>
    <x v="0"/>
  </r>
  <r>
    <x v="0"/>
    <x v="2"/>
    <x v="8"/>
    <x v="19"/>
    <x v="1"/>
    <x v="4"/>
    <x v="2"/>
    <x v="8"/>
    <x v="227"/>
    <x v="0"/>
    <x v="0"/>
    <x v="0"/>
    <x v="66"/>
    <n v="1"/>
    <x v="0"/>
    <x v="1"/>
    <x v="0"/>
    <x v="1"/>
    <x v="0"/>
  </r>
  <r>
    <x v="0"/>
    <x v="2"/>
    <x v="8"/>
    <x v="19"/>
    <x v="1"/>
    <x v="5"/>
    <x v="3"/>
    <x v="3"/>
    <x v="186"/>
    <x v="0"/>
    <x v="0"/>
    <x v="0"/>
    <x v="33"/>
    <n v="1"/>
    <x v="0"/>
    <x v="0"/>
    <x v="0"/>
    <x v="1"/>
    <x v="0"/>
  </r>
  <r>
    <x v="0"/>
    <x v="2"/>
    <x v="8"/>
    <x v="19"/>
    <x v="1"/>
    <x v="6"/>
    <x v="3"/>
    <x v="6"/>
    <x v="186"/>
    <x v="0"/>
    <x v="0"/>
    <x v="0"/>
    <x v="33"/>
    <n v="1"/>
    <x v="0"/>
    <x v="0"/>
    <x v="0"/>
    <x v="1"/>
    <x v="0"/>
  </r>
  <r>
    <x v="0"/>
    <x v="2"/>
    <x v="8"/>
    <x v="19"/>
    <x v="1"/>
    <x v="6"/>
    <x v="3"/>
    <x v="7"/>
    <x v="234"/>
    <x v="0"/>
    <x v="0"/>
    <x v="1"/>
    <x v="69"/>
    <n v="1"/>
    <x v="0"/>
    <x v="0"/>
    <x v="0"/>
    <x v="1"/>
    <x v="0"/>
  </r>
  <r>
    <x v="0"/>
    <x v="2"/>
    <x v="8"/>
    <x v="19"/>
    <x v="1"/>
    <x v="6"/>
    <x v="3"/>
    <x v="7"/>
    <x v="186"/>
    <x v="0"/>
    <x v="0"/>
    <x v="1"/>
    <x v="69"/>
    <n v="1"/>
    <x v="0"/>
    <x v="1"/>
    <x v="0"/>
    <x v="1"/>
    <x v="0"/>
  </r>
  <r>
    <x v="0"/>
    <x v="2"/>
    <x v="8"/>
    <x v="19"/>
    <x v="1"/>
    <x v="6"/>
    <x v="3"/>
    <x v="0"/>
    <x v="227"/>
    <x v="0"/>
    <x v="0"/>
    <x v="0"/>
    <x v="66"/>
    <n v="1"/>
    <x v="0"/>
    <x v="0"/>
    <x v="0"/>
    <x v="1"/>
    <x v="0"/>
  </r>
  <r>
    <x v="0"/>
    <x v="2"/>
    <x v="8"/>
    <x v="24"/>
    <x v="0"/>
    <x v="3"/>
    <x v="2"/>
    <x v="1"/>
    <x v="227"/>
    <x v="0"/>
    <x v="0"/>
    <x v="1"/>
    <x v="65"/>
    <n v="1"/>
    <x v="1"/>
    <x v="0"/>
    <x v="0"/>
    <x v="1"/>
    <x v="0"/>
  </r>
  <r>
    <x v="0"/>
    <x v="2"/>
    <x v="8"/>
    <x v="24"/>
    <x v="1"/>
    <x v="0"/>
    <x v="0"/>
    <x v="5"/>
    <x v="249"/>
    <x v="0"/>
    <x v="0"/>
    <x v="0"/>
    <x v="69"/>
    <n v="1"/>
    <x v="0"/>
    <x v="0"/>
    <x v="0"/>
    <x v="0"/>
    <x v="0"/>
  </r>
  <r>
    <x v="0"/>
    <x v="2"/>
    <x v="8"/>
    <x v="24"/>
    <x v="1"/>
    <x v="1"/>
    <x v="1"/>
    <x v="2"/>
    <x v="249"/>
    <x v="0"/>
    <x v="0"/>
    <x v="0"/>
    <x v="69"/>
    <n v="1"/>
    <x v="0"/>
    <x v="0"/>
    <x v="0"/>
    <x v="0"/>
    <x v="0"/>
  </r>
  <r>
    <x v="0"/>
    <x v="2"/>
    <x v="8"/>
    <x v="24"/>
    <x v="1"/>
    <x v="1"/>
    <x v="1"/>
    <x v="3"/>
    <x v="249"/>
    <x v="0"/>
    <x v="0"/>
    <x v="0"/>
    <x v="69"/>
    <n v="1"/>
    <x v="0"/>
    <x v="0"/>
    <x v="0"/>
    <x v="0"/>
    <x v="0"/>
  </r>
  <r>
    <x v="0"/>
    <x v="2"/>
    <x v="8"/>
    <x v="24"/>
    <x v="1"/>
    <x v="2"/>
    <x v="1"/>
    <x v="2"/>
    <x v="249"/>
    <x v="0"/>
    <x v="0"/>
    <x v="0"/>
    <x v="69"/>
    <n v="1"/>
    <x v="0"/>
    <x v="0"/>
    <x v="0"/>
    <x v="0"/>
    <x v="0"/>
  </r>
  <r>
    <x v="0"/>
    <x v="2"/>
    <x v="8"/>
    <x v="24"/>
    <x v="1"/>
    <x v="3"/>
    <x v="2"/>
    <x v="8"/>
    <x v="227"/>
    <x v="0"/>
    <x v="0"/>
    <x v="0"/>
    <x v="65"/>
    <n v="1"/>
    <x v="1"/>
    <x v="1"/>
    <x v="0"/>
    <x v="0"/>
    <x v="0"/>
  </r>
  <r>
    <x v="0"/>
    <x v="2"/>
    <x v="8"/>
    <x v="24"/>
    <x v="1"/>
    <x v="4"/>
    <x v="2"/>
    <x v="2"/>
    <x v="249"/>
    <x v="0"/>
    <x v="0"/>
    <x v="0"/>
    <x v="69"/>
    <n v="1"/>
    <x v="0"/>
    <x v="0"/>
    <x v="0"/>
    <x v="0"/>
    <x v="0"/>
  </r>
  <r>
    <x v="0"/>
    <x v="2"/>
    <x v="8"/>
    <x v="20"/>
    <x v="0"/>
    <x v="1"/>
    <x v="1"/>
    <x v="4"/>
    <x v="250"/>
    <x v="0"/>
    <x v="3"/>
    <x v="0"/>
    <x v="36"/>
    <n v="1"/>
    <x v="1"/>
    <x v="0"/>
    <x v="0"/>
    <x v="1"/>
    <x v="0"/>
  </r>
  <r>
    <x v="0"/>
    <x v="2"/>
    <x v="8"/>
    <x v="20"/>
    <x v="0"/>
    <x v="2"/>
    <x v="1"/>
    <x v="2"/>
    <x v="250"/>
    <x v="0"/>
    <x v="0"/>
    <x v="0"/>
    <x v="66"/>
    <n v="1"/>
    <x v="1"/>
    <x v="0"/>
    <x v="0"/>
    <x v="1"/>
    <x v="0"/>
  </r>
  <r>
    <x v="0"/>
    <x v="2"/>
    <x v="8"/>
    <x v="20"/>
    <x v="0"/>
    <x v="3"/>
    <x v="2"/>
    <x v="0"/>
    <x v="250"/>
    <x v="0"/>
    <x v="3"/>
    <x v="0"/>
    <x v="36"/>
    <n v="1"/>
    <x v="1"/>
    <x v="0"/>
    <x v="0"/>
    <x v="1"/>
    <x v="0"/>
  </r>
  <r>
    <x v="0"/>
    <x v="2"/>
    <x v="8"/>
    <x v="20"/>
    <x v="0"/>
    <x v="3"/>
    <x v="2"/>
    <x v="4"/>
    <x v="250"/>
    <x v="0"/>
    <x v="0"/>
    <x v="0"/>
    <x v="66"/>
    <n v="1"/>
    <x v="1"/>
    <x v="0"/>
    <x v="0"/>
    <x v="1"/>
    <x v="0"/>
  </r>
  <r>
    <x v="0"/>
    <x v="2"/>
    <x v="8"/>
    <x v="20"/>
    <x v="0"/>
    <x v="6"/>
    <x v="3"/>
    <x v="8"/>
    <x v="250"/>
    <x v="0"/>
    <x v="0"/>
    <x v="0"/>
    <x v="66"/>
    <n v="1"/>
    <x v="1"/>
    <x v="0"/>
    <x v="0"/>
    <x v="1"/>
    <x v="0"/>
  </r>
  <r>
    <x v="0"/>
    <x v="2"/>
    <x v="8"/>
    <x v="20"/>
    <x v="0"/>
    <x v="6"/>
    <x v="3"/>
    <x v="4"/>
    <x v="250"/>
    <x v="0"/>
    <x v="3"/>
    <x v="0"/>
    <x v="36"/>
    <n v="1"/>
    <x v="1"/>
    <x v="0"/>
    <x v="0"/>
    <x v="1"/>
    <x v="0"/>
  </r>
  <r>
    <x v="0"/>
    <x v="2"/>
    <x v="8"/>
    <x v="20"/>
    <x v="1"/>
    <x v="1"/>
    <x v="1"/>
    <x v="0"/>
    <x v="250"/>
    <x v="0"/>
    <x v="3"/>
    <x v="0"/>
    <x v="36"/>
    <n v="1"/>
    <x v="1"/>
    <x v="0"/>
    <x v="0"/>
    <x v="1"/>
    <x v="0"/>
  </r>
  <r>
    <x v="0"/>
    <x v="2"/>
    <x v="8"/>
    <x v="20"/>
    <x v="1"/>
    <x v="5"/>
    <x v="3"/>
    <x v="6"/>
    <x v="250"/>
    <x v="0"/>
    <x v="3"/>
    <x v="0"/>
    <x v="36"/>
    <n v="1"/>
    <x v="1"/>
    <x v="0"/>
    <x v="0"/>
    <x v="1"/>
    <x v="0"/>
  </r>
  <r>
    <x v="0"/>
    <x v="3"/>
    <x v="0"/>
    <x v="0"/>
    <x v="0"/>
    <x v="0"/>
    <x v="0"/>
    <x v="3"/>
    <x v="251"/>
    <x v="0"/>
    <x v="1"/>
    <x v="0"/>
    <x v="1"/>
    <n v="1"/>
    <x v="0"/>
    <x v="0"/>
    <x v="0"/>
    <x v="0"/>
    <x v="0"/>
  </r>
  <r>
    <x v="0"/>
    <x v="3"/>
    <x v="0"/>
    <x v="0"/>
    <x v="0"/>
    <x v="0"/>
    <x v="0"/>
    <x v="5"/>
    <x v="252"/>
    <x v="0"/>
    <x v="1"/>
    <x v="0"/>
    <x v="1"/>
    <n v="1"/>
    <x v="0"/>
    <x v="0"/>
    <x v="0"/>
    <x v="1"/>
    <x v="0"/>
  </r>
  <r>
    <x v="0"/>
    <x v="3"/>
    <x v="0"/>
    <x v="0"/>
    <x v="0"/>
    <x v="1"/>
    <x v="1"/>
    <x v="8"/>
    <x v="253"/>
    <x v="0"/>
    <x v="1"/>
    <x v="0"/>
    <x v="1"/>
    <n v="1"/>
    <x v="0"/>
    <x v="0"/>
    <x v="0"/>
    <x v="1"/>
    <x v="0"/>
  </r>
  <r>
    <x v="0"/>
    <x v="3"/>
    <x v="0"/>
    <x v="0"/>
    <x v="0"/>
    <x v="1"/>
    <x v="1"/>
    <x v="8"/>
    <x v="254"/>
    <x v="0"/>
    <x v="1"/>
    <x v="0"/>
    <x v="1"/>
    <n v="1"/>
    <x v="0"/>
    <x v="1"/>
    <x v="0"/>
    <x v="1"/>
    <x v="0"/>
  </r>
  <r>
    <x v="0"/>
    <x v="3"/>
    <x v="0"/>
    <x v="0"/>
    <x v="0"/>
    <x v="1"/>
    <x v="1"/>
    <x v="1"/>
    <x v="255"/>
    <x v="0"/>
    <x v="1"/>
    <x v="0"/>
    <x v="1"/>
    <n v="1"/>
    <x v="0"/>
    <x v="1"/>
    <x v="0"/>
    <x v="0"/>
    <x v="0"/>
  </r>
  <r>
    <x v="0"/>
    <x v="3"/>
    <x v="0"/>
    <x v="0"/>
    <x v="0"/>
    <x v="1"/>
    <x v="1"/>
    <x v="1"/>
    <x v="253"/>
    <x v="0"/>
    <x v="1"/>
    <x v="0"/>
    <x v="1"/>
    <n v="1"/>
    <x v="0"/>
    <x v="1"/>
    <x v="0"/>
    <x v="1"/>
    <x v="0"/>
  </r>
  <r>
    <x v="0"/>
    <x v="3"/>
    <x v="0"/>
    <x v="0"/>
    <x v="0"/>
    <x v="1"/>
    <x v="1"/>
    <x v="1"/>
    <x v="254"/>
    <x v="0"/>
    <x v="1"/>
    <x v="0"/>
    <x v="1"/>
    <n v="1"/>
    <x v="0"/>
    <x v="1"/>
    <x v="0"/>
    <x v="1"/>
    <x v="0"/>
  </r>
  <r>
    <x v="0"/>
    <x v="3"/>
    <x v="0"/>
    <x v="0"/>
    <x v="0"/>
    <x v="1"/>
    <x v="1"/>
    <x v="1"/>
    <x v="256"/>
    <x v="0"/>
    <x v="1"/>
    <x v="0"/>
    <x v="1"/>
    <n v="1"/>
    <x v="0"/>
    <x v="1"/>
    <x v="0"/>
    <x v="0"/>
    <x v="0"/>
  </r>
  <r>
    <x v="0"/>
    <x v="3"/>
    <x v="0"/>
    <x v="0"/>
    <x v="0"/>
    <x v="1"/>
    <x v="1"/>
    <x v="1"/>
    <x v="257"/>
    <x v="0"/>
    <x v="1"/>
    <x v="0"/>
    <x v="1"/>
    <n v="1"/>
    <x v="0"/>
    <x v="0"/>
    <x v="0"/>
    <x v="0"/>
    <x v="0"/>
  </r>
  <r>
    <x v="0"/>
    <x v="3"/>
    <x v="0"/>
    <x v="0"/>
    <x v="0"/>
    <x v="1"/>
    <x v="1"/>
    <x v="1"/>
    <x v="258"/>
    <x v="0"/>
    <x v="1"/>
    <x v="0"/>
    <x v="1"/>
    <n v="1"/>
    <x v="0"/>
    <x v="1"/>
    <x v="0"/>
    <x v="0"/>
    <x v="0"/>
  </r>
  <r>
    <x v="0"/>
    <x v="3"/>
    <x v="0"/>
    <x v="0"/>
    <x v="0"/>
    <x v="1"/>
    <x v="1"/>
    <x v="1"/>
    <x v="259"/>
    <x v="0"/>
    <x v="1"/>
    <x v="0"/>
    <x v="1"/>
    <n v="1"/>
    <x v="0"/>
    <x v="0"/>
    <x v="0"/>
    <x v="0"/>
    <x v="0"/>
  </r>
  <r>
    <x v="0"/>
    <x v="3"/>
    <x v="0"/>
    <x v="0"/>
    <x v="0"/>
    <x v="1"/>
    <x v="1"/>
    <x v="1"/>
    <x v="260"/>
    <x v="0"/>
    <x v="1"/>
    <x v="0"/>
    <x v="1"/>
    <n v="1"/>
    <x v="1"/>
    <x v="0"/>
    <x v="0"/>
    <x v="0"/>
    <x v="0"/>
  </r>
  <r>
    <x v="0"/>
    <x v="3"/>
    <x v="0"/>
    <x v="0"/>
    <x v="0"/>
    <x v="1"/>
    <x v="1"/>
    <x v="7"/>
    <x v="253"/>
    <x v="0"/>
    <x v="1"/>
    <x v="0"/>
    <x v="1"/>
    <n v="1"/>
    <x v="0"/>
    <x v="0"/>
    <x v="0"/>
    <x v="1"/>
    <x v="0"/>
  </r>
  <r>
    <x v="0"/>
    <x v="3"/>
    <x v="0"/>
    <x v="0"/>
    <x v="0"/>
    <x v="1"/>
    <x v="1"/>
    <x v="7"/>
    <x v="261"/>
    <x v="0"/>
    <x v="0"/>
    <x v="0"/>
    <x v="71"/>
    <n v="1"/>
    <x v="0"/>
    <x v="0"/>
    <x v="0"/>
    <x v="0"/>
    <x v="0"/>
  </r>
  <r>
    <x v="0"/>
    <x v="3"/>
    <x v="0"/>
    <x v="0"/>
    <x v="0"/>
    <x v="1"/>
    <x v="1"/>
    <x v="7"/>
    <x v="262"/>
    <x v="0"/>
    <x v="1"/>
    <x v="0"/>
    <x v="1"/>
    <n v="1"/>
    <x v="0"/>
    <x v="0"/>
    <x v="0"/>
    <x v="0"/>
    <x v="0"/>
  </r>
  <r>
    <x v="0"/>
    <x v="3"/>
    <x v="0"/>
    <x v="0"/>
    <x v="0"/>
    <x v="1"/>
    <x v="1"/>
    <x v="7"/>
    <x v="254"/>
    <x v="0"/>
    <x v="1"/>
    <x v="0"/>
    <x v="1"/>
    <n v="1"/>
    <x v="0"/>
    <x v="1"/>
    <x v="0"/>
    <x v="1"/>
    <x v="0"/>
  </r>
  <r>
    <x v="0"/>
    <x v="3"/>
    <x v="0"/>
    <x v="0"/>
    <x v="0"/>
    <x v="1"/>
    <x v="1"/>
    <x v="7"/>
    <x v="263"/>
    <x v="0"/>
    <x v="1"/>
    <x v="0"/>
    <x v="1"/>
    <n v="1"/>
    <x v="0"/>
    <x v="0"/>
    <x v="0"/>
    <x v="0"/>
    <x v="0"/>
  </r>
  <r>
    <x v="0"/>
    <x v="3"/>
    <x v="0"/>
    <x v="0"/>
    <x v="0"/>
    <x v="1"/>
    <x v="1"/>
    <x v="2"/>
    <x v="255"/>
    <x v="0"/>
    <x v="1"/>
    <x v="0"/>
    <x v="1"/>
    <n v="1"/>
    <x v="0"/>
    <x v="1"/>
    <x v="0"/>
    <x v="0"/>
    <x v="0"/>
  </r>
  <r>
    <x v="0"/>
    <x v="3"/>
    <x v="0"/>
    <x v="0"/>
    <x v="0"/>
    <x v="1"/>
    <x v="1"/>
    <x v="2"/>
    <x v="253"/>
    <x v="0"/>
    <x v="1"/>
    <x v="0"/>
    <x v="1"/>
    <n v="1"/>
    <x v="0"/>
    <x v="1"/>
    <x v="0"/>
    <x v="1"/>
    <x v="0"/>
  </r>
  <r>
    <x v="0"/>
    <x v="3"/>
    <x v="0"/>
    <x v="0"/>
    <x v="0"/>
    <x v="1"/>
    <x v="1"/>
    <x v="2"/>
    <x v="253"/>
    <x v="0"/>
    <x v="1"/>
    <x v="0"/>
    <x v="1"/>
    <n v="1"/>
    <x v="0"/>
    <x v="0"/>
    <x v="0"/>
    <x v="1"/>
    <x v="0"/>
  </r>
  <r>
    <x v="0"/>
    <x v="3"/>
    <x v="0"/>
    <x v="0"/>
    <x v="0"/>
    <x v="1"/>
    <x v="1"/>
    <x v="2"/>
    <x v="264"/>
    <x v="0"/>
    <x v="0"/>
    <x v="0"/>
    <x v="3"/>
    <n v="1"/>
    <x v="0"/>
    <x v="0"/>
    <x v="0"/>
    <x v="0"/>
    <x v="0"/>
  </r>
  <r>
    <x v="0"/>
    <x v="3"/>
    <x v="0"/>
    <x v="0"/>
    <x v="0"/>
    <x v="1"/>
    <x v="1"/>
    <x v="2"/>
    <x v="265"/>
    <x v="0"/>
    <x v="0"/>
    <x v="0"/>
    <x v="3"/>
    <n v="1"/>
    <x v="0"/>
    <x v="0"/>
    <x v="0"/>
    <x v="0"/>
    <x v="0"/>
  </r>
  <r>
    <x v="0"/>
    <x v="3"/>
    <x v="0"/>
    <x v="0"/>
    <x v="0"/>
    <x v="1"/>
    <x v="1"/>
    <x v="2"/>
    <x v="252"/>
    <x v="0"/>
    <x v="1"/>
    <x v="0"/>
    <x v="1"/>
    <n v="2"/>
    <x v="0"/>
    <x v="0"/>
    <x v="0"/>
    <x v="1"/>
    <x v="0"/>
  </r>
  <r>
    <x v="0"/>
    <x v="3"/>
    <x v="0"/>
    <x v="0"/>
    <x v="0"/>
    <x v="1"/>
    <x v="1"/>
    <x v="2"/>
    <x v="254"/>
    <x v="0"/>
    <x v="1"/>
    <x v="0"/>
    <x v="1"/>
    <n v="2"/>
    <x v="0"/>
    <x v="1"/>
    <x v="0"/>
    <x v="1"/>
    <x v="0"/>
  </r>
  <r>
    <x v="0"/>
    <x v="3"/>
    <x v="0"/>
    <x v="0"/>
    <x v="0"/>
    <x v="1"/>
    <x v="1"/>
    <x v="2"/>
    <x v="256"/>
    <x v="0"/>
    <x v="1"/>
    <x v="0"/>
    <x v="1"/>
    <n v="1"/>
    <x v="0"/>
    <x v="1"/>
    <x v="0"/>
    <x v="0"/>
    <x v="0"/>
  </r>
  <r>
    <x v="0"/>
    <x v="3"/>
    <x v="0"/>
    <x v="0"/>
    <x v="0"/>
    <x v="1"/>
    <x v="1"/>
    <x v="2"/>
    <x v="257"/>
    <x v="0"/>
    <x v="1"/>
    <x v="0"/>
    <x v="1"/>
    <n v="1"/>
    <x v="0"/>
    <x v="0"/>
    <x v="0"/>
    <x v="0"/>
    <x v="0"/>
  </r>
  <r>
    <x v="0"/>
    <x v="3"/>
    <x v="0"/>
    <x v="0"/>
    <x v="0"/>
    <x v="1"/>
    <x v="1"/>
    <x v="2"/>
    <x v="258"/>
    <x v="0"/>
    <x v="1"/>
    <x v="0"/>
    <x v="1"/>
    <n v="1"/>
    <x v="0"/>
    <x v="0"/>
    <x v="0"/>
    <x v="0"/>
    <x v="0"/>
  </r>
  <r>
    <x v="0"/>
    <x v="3"/>
    <x v="0"/>
    <x v="0"/>
    <x v="0"/>
    <x v="1"/>
    <x v="1"/>
    <x v="2"/>
    <x v="266"/>
    <x v="0"/>
    <x v="1"/>
    <x v="0"/>
    <x v="1"/>
    <n v="1"/>
    <x v="0"/>
    <x v="0"/>
    <x v="0"/>
    <x v="0"/>
    <x v="0"/>
  </r>
  <r>
    <x v="0"/>
    <x v="3"/>
    <x v="0"/>
    <x v="0"/>
    <x v="0"/>
    <x v="1"/>
    <x v="1"/>
    <x v="3"/>
    <x v="255"/>
    <x v="0"/>
    <x v="1"/>
    <x v="0"/>
    <x v="1"/>
    <n v="1"/>
    <x v="0"/>
    <x v="1"/>
    <x v="0"/>
    <x v="0"/>
    <x v="0"/>
  </r>
  <r>
    <x v="0"/>
    <x v="3"/>
    <x v="0"/>
    <x v="0"/>
    <x v="0"/>
    <x v="1"/>
    <x v="1"/>
    <x v="3"/>
    <x v="253"/>
    <x v="0"/>
    <x v="0"/>
    <x v="0"/>
    <x v="0"/>
    <n v="1"/>
    <x v="0"/>
    <x v="0"/>
    <x v="0"/>
    <x v="1"/>
    <x v="0"/>
  </r>
  <r>
    <x v="0"/>
    <x v="3"/>
    <x v="0"/>
    <x v="0"/>
    <x v="0"/>
    <x v="1"/>
    <x v="1"/>
    <x v="3"/>
    <x v="253"/>
    <x v="0"/>
    <x v="1"/>
    <x v="0"/>
    <x v="1"/>
    <n v="2"/>
    <x v="0"/>
    <x v="0"/>
    <x v="0"/>
    <x v="1"/>
    <x v="0"/>
  </r>
  <r>
    <x v="0"/>
    <x v="3"/>
    <x v="0"/>
    <x v="0"/>
    <x v="0"/>
    <x v="1"/>
    <x v="1"/>
    <x v="3"/>
    <x v="252"/>
    <x v="0"/>
    <x v="1"/>
    <x v="0"/>
    <x v="1"/>
    <n v="2"/>
    <x v="0"/>
    <x v="0"/>
    <x v="0"/>
    <x v="1"/>
    <x v="0"/>
  </r>
  <r>
    <x v="0"/>
    <x v="3"/>
    <x v="0"/>
    <x v="0"/>
    <x v="0"/>
    <x v="1"/>
    <x v="1"/>
    <x v="3"/>
    <x v="267"/>
    <x v="0"/>
    <x v="1"/>
    <x v="0"/>
    <x v="1"/>
    <n v="1"/>
    <x v="0"/>
    <x v="0"/>
    <x v="0"/>
    <x v="0"/>
    <x v="0"/>
  </r>
  <r>
    <x v="0"/>
    <x v="3"/>
    <x v="0"/>
    <x v="0"/>
    <x v="0"/>
    <x v="1"/>
    <x v="1"/>
    <x v="3"/>
    <x v="262"/>
    <x v="0"/>
    <x v="0"/>
    <x v="0"/>
    <x v="3"/>
    <n v="1"/>
    <x v="0"/>
    <x v="0"/>
    <x v="0"/>
    <x v="0"/>
    <x v="0"/>
  </r>
  <r>
    <x v="0"/>
    <x v="3"/>
    <x v="0"/>
    <x v="0"/>
    <x v="0"/>
    <x v="1"/>
    <x v="1"/>
    <x v="3"/>
    <x v="254"/>
    <x v="0"/>
    <x v="0"/>
    <x v="0"/>
    <x v="0"/>
    <n v="1"/>
    <x v="0"/>
    <x v="1"/>
    <x v="0"/>
    <x v="1"/>
    <x v="0"/>
  </r>
  <r>
    <x v="0"/>
    <x v="3"/>
    <x v="0"/>
    <x v="0"/>
    <x v="0"/>
    <x v="1"/>
    <x v="1"/>
    <x v="3"/>
    <x v="254"/>
    <x v="0"/>
    <x v="1"/>
    <x v="0"/>
    <x v="1"/>
    <n v="2"/>
    <x v="0"/>
    <x v="1"/>
    <x v="0"/>
    <x v="1"/>
    <x v="0"/>
  </r>
  <r>
    <x v="0"/>
    <x v="3"/>
    <x v="0"/>
    <x v="0"/>
    <x v="0"/>
    <x v="1"/>
    <x v="1"/>
    <x v="3"/>
    <x v="258"/>
    <x v="0"/>
    <x v="1"/>
    <x v="0"/>
    <x v="1"/>
    <n v="1"/>
    <x v="0"/>
    <x v="1"/>
    <x v="0"/>
    <x v="0"/>
    <x v="0"/>
  </r>
  <r>
    <x v="0"/>
    <x v="3"/>
    <x v="0"/>
    <x v="0"/>
    <x v="0"/>
    <x v="1"/>
    <x v="1"/>
    <x v="3"/>
    <x v="268"/>
    <x v="0"/>
    <x v="0"/>
    <x v="0"/>
    <x v="4"/>
    <n v="1"/>
    <x v="1"/>
    <x v="0"/>
    <x v="0"/>
    <x v="0"/>
    <x v="0"/>
  </r>
  <r>
    <x v="0"/>
    <x v="3"/>
    <x v="0"/>
    <x v="0"/>
    <x v="0"/>
    <x v="1"/>
    <x v="1"/>
    <x v="3"/>
    <x v="259"/>
    <x v="0"/>
    <x v="1"/>
    <x v="0"/>
    <x v="1"/>
    <n v="1"/>
    <x v="0"/>
    <x v="0"/>
    <x v="0"/>
    <x v="0"/>
    <x v="0"/>
  </r>
  <r>
    <x v="0"/>
    <x v="3"/>
    <x v="0"/>
    <x v="0"/>
    <x v="0"/>
    <x v="1"/>
    <x v="1"/>
    <x v="3"/>
    <x v="266"/>
    <x v="0"/>
    <x v="1"/>
    <x v="0"/>
    <x v="1"/>
    <n v="1"/>
    <x v="0"/>
    <x v="0"/>
    <x v="0"/>
    <x v="0"/>
    <x v="0"/>
  </r>
  <r>
    <x v="0"/>
    <x v="3"/>
    <x v="0"/>
    <x v="0"/>
    <x v="0"/>
    <x v="1"/>
    <x v="1"/>
    <x v="0"/>
    <x v="255"/>
    <x v="0"/>
    <x v="1"/>
    <x v="0"/>
    <x v="1"/>
    <n v="1"/>
    <x v="0"/>
    <x v="1"/>
    <x v="0"/>
    <x v="0"/>
    <x v="0"/>
  </r>
  <r>
    <x v="0"/>
    <x v="3"/>
    <x v="0"/>
    <x v="0"/>
    <x v="0"/>
    <x v="1"/>
    <x v="1"/>
    <x v="0"/>
    <x v="252"/>
    <x v="0"/>
    <x v="1"/>
    <x v="0"/>
    <x v="1"/>
    <n v="1"/>
    <x v="0"/>
    <x v="0"/>
    <x v="0"/>
    <x v="1"/>
    <x v="0"/>
  </r>
  <r>
    <x v="0"/>
    <x v="3"/>
    <x v="0"/>
    <x v="0"/>
    <x v="0"/>
    <x v="1"/>
    <x v="1"/>
    <x v="0"/>
    <x v="261"/>
    <x v="0"/>
    <x v="0"/>
    <x v="0"/>
    <x v="71"/>
    <n v="1"/>
    <x v="0"/>
    <x v="0"/>
    <x v="0"/>
    <x v="0"/>
    <x v="0"/>
  </r>
  <r>
    <x v="0"/>
    <x v="3"/>
    <x v="0"/>
    <x v="0"/>
    <x v="0"/>
    <x v="1"/>
    <x v="1"/>
    <x v="0"/>
    <x v="263"/>
    <x v="0"/>
    <x v="1"/>
    <x v="0"/>
    <x v="1"/>
    <n v="1"/>
    <x v="0"/>
    <x v="0"/>
    <x v="0"/>
    <x v="0"/>
    <x v="0"/>
  </r>
  <r>
    <x v="0"/>
    <x v="3"/>
    <x v="0"/>
    <x v="0"/>
    <x v="0"/>
    <x v="1"/>
    <x v="1"/>
    <x v="0"/>
    <x v="256"/>
    <x v="0"/>
    <x v="1"/>
    <x v="0"/>
    <x v="1"/>
    <n v="1"/>
    <x v="0"/>
    <x v="1"/>
    <x v="0"/>
    <x v="0"/>
    <x v="0"/>
  </r>
  <r>
    <x v="0"/>
    <x v="3"/>
    <x v="0"/>
    <x v="0"/>
    <x v="0"/>
    <x v="1"/>
    <x v="1"/>
    <x v="0"/>
    <x v="258"/>
    <x v="0"/>
    <x v="1"/>
    <x v="0"/>
    <x v="1"/>
    <n v="1"/>
    <x v="0"/>
    <x v="1"/>
    <x v="0"/>
    <x v="0"/>
    <x v="0"/>
  </r>
  <r>
    <x v="0"/>
    <x v="3"/>
    <x v="0"/>
    <x v="0"/>
    <x v="0"/>
    <x v="1"/>
    <x v="1"/>
    <x v="0"/>
    <x v="259"/>
    <x v="0"/>
    <x v="1"/>
    <x v="0"/>
    <x v="1"/>
    <n v="1"/>
    <x v="0"/>
    <x v="0"/>
    <x v="0"/>
    <x v="0"/>
    <x v="0"/>
  </r>
  <r>
    <x v="0"/>
    <x v="3"/>
    <x v="0"/>
    <x v="0"/>
    <x v="0"/>
    <x v="1"/>
    <x v="1"/>
    <x v="4"/>
    <x v="255"/>
    <x v="0"/>
    <x v="1"/>
    <x v="0"/>
    <x v="1"/>
    <n v="1"/>
    <x v="0"/>
    <x v="1"/>
    <x v="0"/>
    <x v="0"/>
    <x v="0"/>
  </r>
  <r>
    <x v="0"/>
    <x v="3"/>
    <x v="0"/>
    <x v="0"/>
    <x v="0"/>
    <x v="1"/>
    <x v="1"/>
    <x v="4"/>
    <x v="263"/>
    <x v="0"/>
    <x v="1"/>
    <x v="0"/>
    <x v="1"/>
    <n v="1"/>
    <x v="0"/>
    <x v="0"/>
    <x v="0"/>
    <x v="0"/>
    <x v="0"/>
  </r>
  <r>
    <x v="0"/>
    <x v="3"/>
    <x v="0"/>
    <x v="0"/>
    <x v="0"/>
    <x v="1"/>
    <x v="1"/>
    <x v="4"/>
    <x v="256"/>
    <x v="0"/>
    <x v="1"/>
    <x v="0"/>
    <x v="1"/>
    <n v="1"/>
    <x v="0"/>
    <x v="1"/>
    <x v="0"/>
    <x v="0"/>
    <x v="0"/>
  </r>
  <r>
    <x v="0"/>
    <x v="3"/>
    <x v="0"/>
    <x v="0"/>
    <x v="0"/>
    <x v="1"/>
    <x v="1"/>
    <x v="4"/>
    <x v="258"/>
    <x v="0"/>
    <x v="1"/>
    <x v="0"/>
    <x v="1"/>
    <n v="1"/>
    <x v="0"/>
    <x v="1"/>
    <x v="0"/>
    <x v="0"/>
    <x v="0"/>
  </r>
  <r>
    <x v="0"/>
    <x v="3"/>
    <x v="0"/>
    <x v="0"/>
    <x v="0"/>
    <x v="1"/>
    <x v="1"/>
    <x v="4"/>
    <x v="259"/>
    <x v="0"/>
    <x v="1"/>
    <x v="0"/>
    <x v="1"/>
    <n v="1"/>
    <x v="0"/>
    <x v="0"/>
    <x v="0"/>
    <x v="0"/>
    <x v="0"/>
  </r>
  <r>
    <x v="0"/>
    <x v="3"/>
    <x v="0"/>
    <x v="0"/>
    <x v="0"/>
    <x v="1"/>
    <x v="1"/>
    <x v="4"/>
    <x v="269"/>
    <x v="0"/>
    <x v="1"/>
    <x v="0"/>
    <x v="1"/>
    <n v="1"/>
    <x v="0"/>
    <x v="0"/>
    <x v="0"/>
    <x v="0"/>
    <x v="0"/>
  </r>
  <r>
    <x v="0"/>
    <x v="3"/>
    <x v="0"/>
    <x v="0"/>
    <x v="0"/>
    <x v="1"/>
    <x v="1"/>
    <x v="5"/>
    <x v="255"/>
    <x v="0"/>
    <x v="1"/>
    <x v="0"/>
    <x v="1"/>
    <n v="1"/>
    <x v="0"/>
    <x v="0"/>
    <x v="0"/>
    <x v="0"/>
    <x v="0"/>
  </r>
  <r>
    <x v="0"/>
    <x v="3"/>
    <x v="0"/>
    <x v="0"/>
    <x v="0"/>
    <x v="1"/>
    <x v="1"/>
    <x v="5"/>
    <x v="253"/>
    <x v="0"/>
    <x v="1"/>
    <x v="0"/>
    <x v="1"/>
    <n v="1"/>
    <x v="0"/>
    <x v="1"/>
    <x v="0"/>
    <x v="1"/>
    <x v="0"/>
  </r>
  <r>
    <x v="0"/>
    <x v="3"/>
    <x v="0"/>
    <x v="0"/>
    <x v="0"/>
    <x v="1"/>
    <x v="1"/>
    <x v="5"/>
    <x v="270"/>
    <x v="0"/>
    <x v="0"/>
    <x v="0"/>
    <x v="2"/>
    <n v="1"/>
    <x v="0"/>
    <x v="0"/>
    <x v="0"/>
    <x v="0"/>
    <x v="0"/>
  </r>
  <r>
    <x v="0"/>
    <x v="3"/>
    <x v="0"/>
    <x v="0"/>
    <x v="0"/>
    <x v="1"/>
    <x v="1"/>
    <x v="5"/>
    <x v="261"/>
    <x v="0"/>
    <x v="0"/>
    <x v="0"/>
    <x v="71"/>
    <n v="2"/>
    <x v="0"/>
    <x v="0"/>
    <x v="0"/>
    <x v="0"/>
    <x v="0"/>
  </r>
  <r>
    <x v="0"/>
    <x v="3"/>
    <x v="0"/>
    <x v="0"/>
    <x v="0"/>
    <x v="1"/>
    <x v="1"/>
    <x v="5"/>
    <x v="267"/>
    <x v="0"/>
    <x v="1"/>
    <x v="0"/>
    <x v="1"/>
    <n v="1"/>
    <x v="0"/>
    <x v="1"/>
    <x v="0"/>
    <x v="0"/>
    <x v="0"/>
  </r>
  <r>
    <x v="0"/>
    <x v="3"/>
    <x v="0"/>
    <x v="0"/>
    <x v="0"/>
    <x v="1"/>
    <x v="1"/>
    <x v="5"/>
    <x v="271"/>
    <x v="0"/>
    <x v="1"/>
    <x v="0"/>
    <x v="1"/>
    <n v="1"/>
    <x v="1"/>
    <x v="0"/>
    <x v="0"/>
    <x v="0"/>
    <x v="0"/>
  </r>
  <r>
    <x v="0"/>
    <x v="3"/>
    <x v="0"/>
    <x v="0"/>
    <x v="0"/>
    <x v="1"/>
    <x v="1"/>
    <x v="5"/>
    <x v="254"/>
    <x v="0"/>
    <x v="1"/>
    <x v="0"/>
    <x v="1"/>
    <n v="1"/>
    <x v="0"/>
    <x v="1"/>
    <x v="0"/>
    <x v="1"/>
    <x v="0"/>
  </r>
  <r>
    <x v="0"/>
    <x v="3"/>
    <x v="0"/>
    <x v="0"/>
    <x v="0"/>
    <x v="2"/>
    <x v="1"/>
    <x v="1"/>
    <x v="255"/>
    <x v="0"/>
    <x v="1"/>
    <x v="0"/>
    <x v="1"/>
    <n v="1"/>
    <x v="0"/>
    <x v="1"/>
    <x v="0"/>
    <x v="0"/>
    <x v="0"/>
  </r>
  <r>
    <x v="0"/>
    <x v="3"/>
    <x v="0"/>
    <x v="0"/>
    <x v="0"/>
    <x v="2"/>
    <x v="1"/>
    <x v="1"/>
    <x v="256"/>
    <x v="0"/>
    <x v="1"/>
    <x v="0"/>
    <x v="1"/>
    <n v="1"/>
    <x v="0"/>
    <x v="1"/>
    <x v="0"/>
    <x v="0"/>
    <x v="0"/>
  </r>
  <r>
    <x v="0"/>
    <x v="3"/>
    <x v="0"/>
    <x v="0"/>
    <x v="0"/>
    <x v="2"/>
    <x v="1"/>
    <x v="1"/>
    <x v="258"/>
    <x v="0"/>
    <x v="1"/>
    <x v="0"/>
    <x v="1"/>
    <n v="1"/>
    <x v="0"/>
    <x v="1"/>
    <x v="0"/>
    <x v="0"/>
    <x v="0"/>
  </r>
  <r>
    <x v="0"/>
    <x v="3"/>
    <x v="0"/>
    <x v="0"/>
    <x v="0"/>
    <x v="2"/>
    <x v="1"/>
    <x v="1"/>
    <x v="259"/>
    <x v="0"/>
    <x v="1"/>
    <x v="0"/>
    <x v="1"/>
    <n v="1"/>
    <x v="0"/>
    <x v="0"/>
    <x v="0"/>
    <x v="0"/>
    <x v="0"/>
  </r>
  <r>
    <x v="0"/>
    <x v="3"/>
    <x v="0"/>
    <x v="0"/>
    <x v="0"/>
    <x v="2"/>
    <x v="1"/>
    <x v="7"/>
    <x v="255"/>
    <x v="0"/>
    <x v="1"/>
    <x v="0"/>
    <x v="1"/>
    <n v="2"/>
    <x v="0"/>
    <x v="1"/>
    <x v="0"/>
    <x v="0"/>
    <x v="0"/>
  </r>
  <r>
    <x v="0"/>
    <x v="3"/>
    <x v="0"/>
    <x v="0"/>
    <x v="0"/>
    <x v="2"/>
    <x v="1"/>
    <x v="7"/>
    <x v="253"/>
    <x v="0"/>
    <x v="1"/>
    <x v="0"/>
    <x v="1"/>
    <n v="1"/>
    <x v="0"/>
    <x v="0"/>
    <x v="0"/>
    <x v="1"/>
    <x v="0"/>
  </r>
  <r>
    <x v="0"/>
    <x v="3"/>
    <x v="0"/>
    <x v="0"/>
    <x v="0"/>
    <x v="2"/>
    <x v="1"/>
    <x v="7"/>
    <x v="254"/>
    <x v="0"/>
    <x v="1"/>
    <x v="0"/>
    <x v="1"/>
    <n v="1"/>
    <x v="0"/>
    <x v="1"/>
    <x v="0"/>
    <x v="1"/>
    <x v="0"/>
  </r>
  <r>
    <x v="0"/>
    <x v="3"/>
    <x v="0"/>
    <x v="0"/>
    <x v="0"/>
    <x v="2"/>
    <x v="1"/>
    <x v="7"/>
    <x v="256"/>
    <x v="0"/>
    <x v="1"/>
    <x v="0"/>
    <x v="1"/>
    <n v="2"/>
    <x v="0"/>
    <x v="1"/>
    <x v="0"/>
    <x v="0"/>
    <x v="0"/>
  </r>
  <r>
    <x v="0"/>
    <x v="3"/>
    <x v="0"/>
    <x v="0"/>
    <x v="0"/>
    <x v="2"/>
    <x v="1"/>
    <x v="7"/>
    <x v="258"/>
    <x v="0"/>
    <x v="1"/>
    <x v="0"/>
    <x v="1"/>
    <n v="2"/>
    <x v="0"/>
    <x v="1"/>
    <x v="0"/>
    <x v="0"/>
    <x v="0"/>
  </r>
  <r>
    <x v="0"/>
    <x v="3"/>
    <x v="0"/>
    <x v="0"/>
    <x v="0"/>
    <x v="2"/>
    <x v="1"/>
    <x v="7"/>
    <x v="259"/>
    <x v="0"/>
    <x v="1"/>
    <x v="0"/>
    <x v="1"/>
    <n v="2"/>
    <x v="0"/>
    <x v="0"/>
    <x v="0"/>
    <x v="0"/>
    <x v="0"/>
  </r>
  <r>
    <x v="0"/>
    <x v="3"/>
    <x v="0"/>
    <x v="0"/>
    <x v="0"/>
    <x v="2"/>
    <x v="1"/>
    <x v="2"/>
    <x v="251"/>
    <x v="0"/>
    <x v="1"/>
    <x v="0"/>
    <x v="1"/>
    <n v="1"/>
    <x v="0"/>
    <x v="0"/>
    <x v="0"/>
    <x v="0"/>
    <x v="0"/>
  </r>
  <r>
    <x v="0"/>
    <x v="3"/>
    <x v="0"/>
    <x v="0"/>
    <x v="0"/>
    <x v="2"/>
    <x v="1"/>
    <x v="0"/>
    <x v="255"/>
    <x v="0"/>
    <x v="1"/>
    <x v="0"/>
    <x v="1"/>
    <n v="1"/>
    <x v="0"/>
    <x v="1"/>
    <x v="0"/>
    <x v="0"/>
    <x v="0"/>
  </r>
  <r>
    <x v="0"/>
    <x v="3"/>
    <x v="0"/>
    <x v="0"/>
    <x v="0"/>
    <x v="2"/>
    <x v="1"/>
    <x v="0"/>
    <x v="256"/>
    <x v="0"/>
    <x v="1"/>
    <x v="0"/>
    <x v="1"/>
    <n v="1"/>
    <x v="0"/>
    <x v="1"/>
    <x v="0"/>
    <x v="0"/>
    <x v="0"/>
  </r>
  <r>
    <x v="0"/>
    <x v="3"/>
    <x v="0"/>
    <x v="0"/>
    <x v="0"/>
    <x v="2"/>
    <x v="1"/>
    <x v="0"/>
    <x v="258"/>
    <x v="0"/>
    <x v="1"/>
    <x v="0"/>
    <x v="1"/>
    <n v="1"/>
    <x v="0"/>
    <x v="1"/>
    <x v="0"/>
    <x v="0"/>
    <x v="0"/>
  </r>
  <r>
    <x v="0"/>
    <x v="3"/>
    <x v="0"/>
    <x v="0"/>
    <x v="0"/>
    <x v="2"/>
    <x v="1"/>
    <x v="0"/>
    <x v="268"/>
    <x v="0"/>
    <x v="0"/>
    <x v="0"/>
    <x v="4"/>
    <n v="1"/>
    <x v="1"/>
    <x v="0"/>
    <x v="0"/>
    <x v="0"/>
    <x v="0"/>
  </r>
  <r>
    <x v="0"/>
    <x v="3"/>
    <x v="0"/>
    <x v="0"/>
    <x v="0"/>
    <x v="2"/>
    <x v="1"/>
    <x v="0"/>
    <x v="259"/>
    <x v="0"/>
    <x v="1"/>
    <x v="0"/>
    <x v="1"/>
    <n v="1"/>
    <x v="0"/>
    <x v="0"/>
    <x v="0"/>
    <x v="0"/>
    <x v="0"/>
  </r>
  <r>
    <x v="0"/>
    <x v="3"/>
    <x v="0"/>
    <x v="0"/>
    <x v="0"/>
    <x v="3"/>
    <x v="2"/>
    <x v="9"/>
    <x v="272"/>
    <x v="0"/>
    <x v="1"/>
    <x v="0"/>
    <x v="1"/>
    <n v="1"/>
    <x v="1"/>
    <x v="0"/>
    <x v="0"/>
    <x v="0"/>
    <x v="0"/>
  </r>
  <r>
    <x v="0"/>
    <x v="3"/>
    <x v="0"/>
    <x v="0"/>
    <x v="0"/>
    <x v="3"/>
    <x v="2"/>
    <x v="9"/>
    <x v="265"/>
    <x v="0"/>
    <x v="0"/>
    <x v="0"/>
    <x v="3"/>
    <n v="1"/>
    <x v="0"/>
    <x v="0"/>
    <x v="0"/>
    <x v="0"/>
    <x v="0"/>
  </r>
  <r>
    <x v="0"/>
    <x v="3"/>
    <x v="0"/>
    <x v="0"/>
    <x v="0"/>
    <x v="3"/>
    <x v="2"/>
    <x v="9"/>
    <x v="267"/>
    <x v="0"/>
    <x v="1"/>
    <x v="0"/>
    <x v="1"/>
    <n v="1"/>
    <x v="0"/>
    <x v="0"/>
    <x v="0"/>
    <x v="0"/>
    <x v="0"/>
  </r>
  <r>
    <x v="0"/>
    <x v="3"/>
    <x v="0"/>
    <x v="0"/>
    <x v="0"/>
    <x v="3"/>
    <x v="2"/>
    <x v="9"/>
    <x v="273"/>
    <x v="0"/>
    <x v="1"/>
    <x v="0"/>
    <x v="1"/>
    <n v="1"/>
    <x v="1"/>
    <x v="1"/>
    <x v="0"/>
    <x v="0"/>
    <x v="0"/>
  </r>
  <r>
    <x v="0"/>
    <x v="3"/>
    <x v="0"/>
    <x v="0"/>
    <x v="0"/>
    <x v="3"/>
    <x v="2"/>
    <x v="9"/>
    <x v="263"/>
    <x v="0"/>
    <x v="1"/>
    <x v="0"/>
    <x v="1"/>
    <n v="1"/>
    <x v="0"/>
    <x v="1"/>
    <x v="0"/>
    <x v="0"/>
    <x v="0"/>
  </r>
  <r>
    <x v="0"/>
    <x v="3"/>
    <x v="0"/>
    <x v="0"/>
    <x v="0"/>
    <x v="3"/>
    <x v="2"/>
    <x v="8"/>
    <x v="255"/>
    <x v="0"/>
    <x v="1"/>
    <x v="0"/>
    <x v="1"/>
    <n v="1"/>
    <x v="0"/>
    <x v="1"/>
    <x v="0"/>
    <x v="0"/>
    <x v="0"/>
  </r>
  <r>
    <x v="0"/>
    <x v="3"/>
    <x v="0"/>
    <x v="0"/>
    <x v="0"/>
    <x v="3"/>
    <x v="2"/>
    <x v="8"/>
    <x v="253"/>
    <x v="0"/>
    <x v="1"/>
    <x v="0"/>
    <x v="1"/>
    <n v="1"/>
    <x v="0"/>
    <x v="1"/>
    <x v="0"/>
    <x v="1"/>
    <x v="0"/>
  </r>
  <r>
    <x v="0"/>
    <x v="3"/>
    <x v="0"/>
    <x v="0"/>
    <x v="0"/>
    <x v="3"/>
    <x v="2"/>
    <x v="8"/>
    <x v="254"/>
    <x v="0"/>
    <x v="1"/>
    <x v="0"/>
    <x v="1"/>
    <n v="1"/>
    <x v="0"/>
    <x v="1"/>
    <x v="0"/>
    <x v="1"/>
    <x v="0"/>
  </r>
  <r>
    <x v="0"/>
    <x v="3"/>
    <x v="0"/>
    <x v="0"/>
    <x v="0"/>
    <x v="3"/>
    <x v="2"/>
    <x v="8"/>
    <x v="256"/>
    <x v="0"/>
    <x v="1"/>
    <x v="0"/>
    <x v="1"/>
    <n v="1"/>
    <x v="0"/>
    <x v="1"/>
    <x v="0"/>
    <x v="0"/>
    <x v="0"/>
  </r>
  <r>
    <x v="0"/>
    <x v="3"/>
    <x v="0"/>
    <x v="0"/>
    <x v="0"/>
    <x v="3"/>
    <x v="2"/>
    <x v="8"/>
    <x v="258"/>
    <x v="0"/>
    <x v="1"/>
    <x v="0"/>
    <x v="1"/>
    <n v="1"/>
    <x v="0"/>
    <x v="1"/>
    <x v="0"/>
    <x v="0"/>
    <x v="0"/>
  </r>
  <r>
    <x v="0"/>
    <x v="3"/>
    <x v="0"/>
    <x v="0"/>
    <x v="0"/>
    <x v="3"/>
    <x v="2"/>
    <x v="8"/>
    <x v="259"/>
    <x v="0"/>
    <x v="1"/>
    <x v="0"/>
    <x v="1"/>
    <n v="1"/>
    <x v="0"/>
    <x v="0"/>
    <x v="0"/>
    <x v="0"/>
    <x v="0"/>
  </r>
  <r>
    <x v="0"/>
    <x v="3"/>
    <x v="0"/>
    <x v="0"/>
    <x v="0"/>
    <x v="3"/>
    <x v="2"/>
    <x v="7"/>
    <x v="268"/>
    <x v="0"/>
    <x v="0"/>
    <x v="0"/>
    <x v="4"/>
    <n v="1"/>
    <x v="1"/>
    <x v="0"/>
    <x v="0"/>
    <x v="0"/>
    <x v="0"/>
  </r>
  <r>
    <x v="0"/>
    <x v="3"/>
    <x v="0"/>
    <x v="0"/>
    <x v="0"/>
    <x v="3"/>
    <x v="2"/>
    <x v="0"/>
    <x v="255"/>
    <x v="0"/>
    <x v="1"/>
    <x v="0"/>
    <x v="1"/>
    <n v="1"/>
    <x v="0"/>
    <x v="1"/>
    <x v="0"/>
    <x v="0"/>
    <x v="0"/>
  </r>
  <r>
    <x v="0"/>
    <x v="3"/>
    <x v="0"/>
    <x v="0"/>
    <x v="0"/>
    <x v="3"/>
    <x v="2"/>
    <x v="0"/>
    <x v="253"/>
    <x v="0"/>
    <x v="1"/>
    <x v="0"/>
    <x v="1"/>
    <n v="1"/>
    <x v="0"/>
    <x v="0"/>
    <x v="0"/>
    <x v="1"/>
    <x v="0"/>
  </r>
  <r>
    <x v="0"/>
    <x v="3"/>
    <x v="0"/>
    <x v="0"/>
    <x v="0"/>
    <x v="3"/>
    <x v="2"/>
    <x v="0"/>
    <x v="254"/>
    <x v="0"/>
    <x v="1"/>
    <x v="0"/>
    <x v="1"/>
    <n v="1"/>
    <x v="0"/>
    <x v="1"/>
    <x v="0"/>
    <x v="1"/>
    <x v="0"/>
  </r>
  <r>
    <x v="0"/>
    <x v="3"/>
    <x v="0"/>
    <x v="0"/>
    <x v="0"/>
    <x v="3"/>
    <x v="2"/>
    <x v="0"/>
    <x v="256"/>
    <x v="0"/>
    <x v="1"/>
    <x v="0"/>
    <x v="1"/>
    <n v="1"/>
    <x v="0"/>
    <x v="1"/>
    <x v="0"/>
    <x v="0"/>
    <x v="0"/>
  </r>
  <r>
    <x v="0"/>
    <x v="3"/>
    <x v="0"/>
    <x v="0"/>
    <x v="0"/>
    <x v="3"/>
    <x v="2"/>
    <x v="0"/>
    <x v="258"/>
    <x v="0"/>
    <x v="1"/>
    <x v="0"/>
    <x v="1"/>
    <n v="1"/>
    <x v="0"/>
    <x v="1"/>
    <x v="0"/>
    <x v="0"/>
    <x v="0"/>
  </r>
  <r>
    <x v="0"/>
    <x v="3"/>
    <x v="0"/>
    <x v="0"/>
    <x v="0"/>
    <x v="3"/>
    <x v="2"/>
    <x v="0"/>
    <x v="259"/>
    <x v="0"/>
    <x v="1"/>
    <x v="0"/>
    <x v="1"/>
    <n v="1"/>
    <x v="0"/>
    <x v="0"/>
    <x v="0"/>
    <x v="0"/>
    <x v="0"/>
  </r>
  <r>
    <x v="0"/>
    <x v="3"/>
    <x v="0"/>
    <x v="0"/>
    <x v="0"/>
    <x v="4"/>
    <x v="2"/>
    <x v="10"/>
    <x v="268"/>
    <x v="0"/>
    <x v="0"/>
    <x v="0"/>
    <x v="4"/>
    <n v="1"/>
    <x v="1"/>
    <x v="0"/>
    <x v="0"/>
    <x v="0"/>
    <x v="0"/>
  </r>
  <r>
    <x v="0"/>
    <x v="3"/>
    <x v="0"/>
    <x v="0"/>
    <x v="0"/>
    <x v="4"/>
    <x v="2"/>
    <x v="8"/>
    <x v="255"/>
    <x v="0"/>
    <x v="1"/>
    <x v="0"/>
    <x v="1"/>
    <n v="1"/>
    <x v="0"/>
    <x v="1"/>
    <x v="1"/>
    <x v="0"/>
    <x v="0"/>
  </r>
  <r>
    <x v="0"/>
    <x v="3"/>
    <x v="0"/>
    <x v="0"/>
    <x v="0"/>
    <x v="4"/>
    <x v="2"/>
    <x v="8"/>
    <x v="256"/>
    <x v="0"/>
    <x v="1"/>
    <x v="0"/>
    <x v="1"/>
    <n v="1"/>
    <x v="0"/>
    <x v="1"/>
    <x v="1"/>
    <x v="0"/>
    <x v="0"/>
  </r>
  <r>
    <x v="0"/>
    <x v="3"/>
    <x v="0"/>
    <x v="0"/>
    <x v="0"/>
    <x v="4"/>
    <x v="2"/>
    <x v="8"/>
    <x v="258"/>
    <x v="0"/>
    <x v="1"/>
    <x v="0"/>
    <x v="1"/>
    <n v="1"/>
    <x v="0"/>
    <x v="1"/>
    <x v="1"/>
    <x v="0"/>
    <x v="0"/>
  </r>
  <r>
    <x v="0"/>
    <x v="3"/>
    <x v="0"/>
    <x v="0"/>
    <x v="0"/>
    <x v="4"/>
    <x v="2"/>
    <x v="8"/>
    <x v="259"/>
    <x v="0"/>
    <x v="1"/>
    <x v="0"/>
    <x v="1"/>
    <n v="1"/>
    <x v="0"/>
    <x v="0"/>
    <x v="1"/>
    <x v="0"/>
    <x v="0"/>
  </r>
  <r>
    <x v="0"/>
    <x v="3"/>
    <x v="0"/>
    <x v="0"/>
    <x v="0"/>
    <x v="4"/>
    <x v="2"/>
    <x v="7"/>
    <x v="268"/>
    <x v="0"/>
    <x v="0"/>
    <x v="0"/>
    <x v="4"/>
    <n v="2"/>
    <x v="1"/>
    <x v="0"/>
    <x v="0"/>
    <x v="0"/>
    <x v="0"/>
  </r>
  <r>
    <x v="0"/>
    <x v="3"/>
    <x v="0"/>
    <x v="0"/>
    <x v="0"/>
    <x v="4"/>
    <x v="2"/>
    <x v="3"/>
    <x v="255"/>
    <x v="0"/>
    <x v="1"/>
    <x v="0"/>
    <x v="1"/>
    <n v="1"/>
    <x v="0"/>
    <x v="1"/>
    <x v="0"/>
    <x v="0"/>
    <x v="0"/>
  </r>
  <r>
    <x v="0"/>
    <x v="3"/>
    <x v="0"/>
    <x v="0"/>
    <x v="0"/>
    <x v="4"/>
    <x v="2"/>
    <x v="3"/>
    <x v="253"/>
    <x v="0"/>
    <x v="1"/>
    <x v="0"/>
    <x v="1"/>
    <n v="1"/>
    <x v="0"/>
    <x v="0"/>
    <x v="0"/>
    <x v="1"/>
    <x v="0"/>
  </r>
  <r>
    <x v="0"/>
    <x v="3"/>
    <x v="0"/>
    <x v="0"/>
    <x v="0"/>
    <x v="4"/>
    <x v="2"/>
    <x v="3"/>
    <x v="254"/>
    <x v="0"/>
    <x v="1"/>
    <x v="0"/>
    <x v="1"/>
    <n v="1"/>
    <x v="0"/>
    <x v="1"/>
    <x v="0"/>
    <x v="1"/>
    <x v="0"/>
  </r>
  <r>
    <x v="0"/>
    <x v="3"/>
    <x v="0"/>
    <x v="0"/>
    <x v="0"/>
    <x v="4"/>
    <x v="2"/>
    <x v="3"/>
    <x v="256"/>
    <x v="0"/>
    <x v="1"/>
    <x v="0"/>
    <x v="1"/>
    <n v="1"/>
    <x v="0"/>
    <x v="1"/>
    <x v="0"/>
    <x v="0"/>
    <x v="0"/>
  </r>
  <r>
    <x v="0"/>
    <x v="3"/>
    <x v="0"/>
    <x v="0"/>
    <x v="0"/>
    <x v="4"/>
    <x v="2"/>
    <x v="3"/>
    <x v="258"/>
    <x v="0"/>
    <x v="1"/>
    <x v="0"/>
    <x v="1"/>
    <n v="1"/>
    <x v="0"/>
    <x v="1"/>
    <x v="0"/>
    <x v="0"/>
    <x v="0"/>
  </r>
  <r>
    <x v="0"/>
    <x v="3"/>
    <x v="0"/>
    <x v="0"/>
    <x v="0"/>
    <x v="4"/>
    <x v="2"/>
    <x v="3"/>
    <x v="259"/>
    <x v="0"/>
    <x v="1"/>
    <x v="0"/>
    <x v="1"/>
    <n v="1"/>
    <x v="0"/>
    <x v="0"/>
    <x v="0"/>
    <x v="0"/>
    <x v="0"/>
  </r>
  <r>
    <x v="0"/>
    <x v="3"/>
    <x v="0"/>
    <x v="0"/>
    <x v="0"/>
    <x v="4"/>
    <x v="2"/>
    <x v="5"/>
    <x v="274"/>
    <x v="0"/>
    <x v="0"/>
    <x v="0"/>
    <x v="2"/>
    <n v="1"/>
    <x v="0"/>
    <x v="0"/>
    <x v="0"/>
    <x v="0"/>
    <x v="0"/>
  </r>
  <r>
    <x v="0"/>
    <x v="3"/>
    <x v="0"/>
    <x v="0"/>
    <x v="0"/>
    <x v="5"/>
    <x v="3"/>
    <x v="9"/>
    <x v="255"/>
    <x v="0"/>
    <x v="1"/>
    <x v="0"/>
    <x v="1"/>
    <n v="1"/>
    <x v="0"/>
    <x v="1"/>
    <x v="0"/>
    <x v="0"/>
    <x v="0"/>
  </r>
  <r>
    <x v="0"/>
    <x v="3"/>
    <x v="0"/>
    <x v="0"/>
    <x v="0"/>
    <x v="5"/>
    <x v="3"/>
    <x v="9"/>
    <x v="258"/>
    <x v="0"/>
    <x v="1"/>
    <x v="0"/>
    <x v="1"/>
    <n v="1"/>
    <x v="0"/>
    <x v="1"/>
    <x v="0"/>
    <x v="0"/>
    <x v="0"/>
  </r>
  <r>
    <x v="0"/>
    <x v="3"/>
    <x v="0"/>
    <x v="0"/>
    <x v="0"/>
    <x v="5"/>
    <x v="3"/>
    <x v="9"/>
    <x v="259"/>
    <x v="0"/>
    <x v="1"/>
    <x v="0"/>
    <x v="1"/>
    <n v="1"/>
    <x v="0"/>
    <x v="0"/>
    <x v="0"/>
    <x v="0"/>
    <x v="0"/>
  </r>
  <r>
    <x v="0"/>
    <x v="3"/>
    <x v="0"/>
    <x v="0"/>
    <x v="0"/>
    <x v="5"/>
    <x v="3"/>
    <x v="8"/>
    <x v="253"/>
    <x v="0"/>
    <x v="1"/>
    <x v="0"/>
    <x v="1"/>
    <n v="1"/>
    <x v="0"/>
    <x v="0"/>
    <x v="0"/>
    <x v="1"/>
    <x v="0"/>
  </r>
  <r>
    <x v="0"/>
    <x v="3"/>
    <x v="0"/>
    <x v="0"/>
    <x v="0"/>
    <x v="5"/>
    <x v="3"/>
    <x v="8"/>
    <x v="252"/>
    <x v="0"/>
    <x v="1"/>
    <x v="0"/>
    <x v="1"/>
    <n v="1"/>
    <x v="0"/>
    <x v="1"/>
    <x v="0"/>
    <x v="1"/>
    <x v="0"/>
  </r>
  <r>
    <x v="0"/>
    <x v="3"/>
    <x v="0"/>
    <x v="0"/>
    <x v="0"/>
    <x v="5"/>
    <x v="3"/>
    <x v="8"/>
    <x v="254"/>
    <x v="0"/>
    <x v="1"/>
    <x v="0"/>
    <x v="1"/>
    <n v="1"/>
    <x v="0"/>
    <x v="1"/>
    <x v="0"/>
    <x v="1"/>
    <x v="0"/>
  </r>
  <r>
    <x v="0"/>
    <x v="3"/>
    <x v="0"/>
    <x v="0"/>
    <x v="0"/>
    <x v="5"/>
    <x v="3"/>
    <x v="8"/>
    <x v="268"/>
    <x v="0"/>
    <x v="0"/>
    <x v="0"/>
    <x v="4"/>
    <n v="1"/>
    <x v="1"/>
    <x v="0"/>
    <x v="1"/>
    <x v="0"/>
    <x v="0"/>
  </r>
  <r>
    <x v="0"/>
    <x v="3"/>
    <x v="0"/>
    <x v="0"/>
    <x v="0"/>
    <x v="5"/>
    <x v="3"/>
    <x v="1"/>
    <x v="253"/>
    <x v="0"/>
    <x v="1"/>
    <x v="0"/>
    <x v="1"/>
    <n v="1"/>
    <x v="0"/>
    <x v="0"/>
    <x v="0"/>
    <x v="1"/>
    <x v="0"/>
  </r>
  <r>
    <x v="0"/>
    <x v="3"/>
    <x v="0"/>
    <x v="0"/>
    <x v="0"/>
    <x v="5"/>
    <x v="3"/>
    <x v="1"/>
    <x v="254"/>
    <x v="0"/>
    <x v="1"/>
    <x v="0"/>
    <x v="1"/>
    <n v="1"/>
    <x v="0"/>
    <x v="1"/>
    <x v="0"/>
    <x v="1"/>
    <x v="0"/>
  </r>
  <r>
    <x v="0"/>
    <x v="3"/>
    <x v="0"/>
    <x v="0"/>
    <x v="0"/>
    <x v="5"/>
    <x v="3"/>
    <x v="3"/>
    <x v="253"/>
    <x v="0"/>
    <x v="1"/>
    <x v="0"/>
    <x v="1"/>
    <n v="1"/>
    <x v="0"/>
    <x v="0"/>
    <x v="0"/>
    <x v="1"/>
    <x v="0"/>
  </r>
  <r>
    <x v="0"/>
    <x v="3"/>
    <x v="0"/>
    <x v="0"/>
    <x v="0"/>
    <x v="5"/>
    <x v="3"/>
    <x v="3"/>
    <x v="251"/>
    <x v="0"/>
    <x v="1"/>
    <x v="0"/>
    <x v="1"/>
    <n v="1"/>
    <x v="0"/>
    <x v="0"/>
    <x v="0"/>
    <x v="0"/>
    <x v="0"/>
  </r>
  <r>
    <x v="0"/>
    <x v="3"/>
    <x v="0"/>
    <x v="0"/>
    <x v="0"/>
    <x v="5"/>
    <x v="3"/>
    <x v="3"/>
    <x v="254"/>
    <x v="0"/>
    <x v="1"/>
    <x v="0"/>
    <x v="1"/>
    <n v="1"/>
    <x v="0"/>
    <x v="1"/>
    <x v="0"/>
    <x v="1"/>
    <x v="0"/>
  </r>
  <r>
    <x v="0"/>
    <x v="3"/>
    <x v="0"/>
    <x v="0"/>
    <x v="0"/>
    <x v="5"/>
    <x v="3"/>
    <x v="5"/>
    <x v="262"/>
    <x v="0"/>
    <x v="1"/>
    <x v="0"/>
    <x v="1"/>
    <n v="1"/>
    <x v="0"/>
    <x v="0"/>
    <x v="0"/>
    <x v="0"/>
    <x v="0"/>
  </r>
  <r>
    <x v="0"/>
    <x v="3"/>
    <x v="0"/>
    <x v="0"/>
    <x v="1"/>
    <x v="1"/>
    <x v="1"/>
    <x v="8"/>
    <x v="257"/>
    <x v="0"/>
    <x v="1"/>
    <x v="0"/>
    <x v="1"/>
    <n v="1"/>
    <x v="0"/>
    <x v="0"/>
    <x v="0"/>
    <x v="0"/>
    <x v="0"/>
  </r>
  <r>
    <x v="0"/>
    <x v="3"/>
    <x v="0"/>
    <x v="0"/>
    <x v="1"/>
    <x v="1"/>
    <x v="1"/>
    <x v="1"/>
    <x v="275"/>
    <x v="0"/>
    <x v="0"/>
    <x v="0"/>
    <x v="2"/>
    <n v="1"/>
    <x v="0"/>
    <x v="0"/>
    <x v="0"/>
    <x v="0"/>
    <x v="0"/>
  </r>
  <r>
    <x v="0"/>
    <x v="3"/>
    <x v="0"/>
    <x v="0"/>
    <x v="1"/>
    <x v="1"/>
    <x v="1"/>
    <x v="1"/>
    <x v="267"/>
    <x v="0"/>
    <x v="1"/>
    <x v="0"/>
    <x v="1"/>
    <n v="1"/>
    <x v="0"/>
    <x v="1"/>
    <x v="1"/>
    <x v="0"/>
    <x v="0"/>
  </r>
  <r>
    <x v="0"/>
    <x v="3"/>
    <x v="0"/>
    <x v="0"/>
    <x v="1"/>
    <x v="1"/>
    <x v="1"/>
    <x v="1"/>
    <x v="271"/>
    <x v="0"/>
    <x v="1"/>
    <x v="0"/>
    <x v="1"/>
    <n v="1"/>
    <x v="1"/>
    <x v="0"/>
    <x v="1"/>
    <x v="0"/>
    <x v="0"/>
  </r>
  <r>
    <x v="0"/>
    <x v="3"/>
    <x v="0"/>
    <x v="0"/>
    <x v="1"/>
    <x v="1"/>
    <x v="1"/>
    <x v="7"/>
    <x v="268"/>
    <x v="0"/>
    <x v="0"/>
    <x v="0"/>
    <x v="4"/>
    <n v="1"/>
    <x v="1"/>
    <x v="0"/>
    <x v="0"/>
    <x v="0"/>
    <x v="0"/>
  </r>
  <r>
    <x v="0"/>
    <x v="3"/>
    <x v="0"/>
    <x v="0"/>
    <x v="1"/>
    <x v="1"/>
    <x v="1"/>
    <x v="7"/>
    <x v="260"/>
    <x v="0"/>
    <x v="1"/>
    <x v="0"/>
    <x v="1"/>
    <n v="1"/>
    <x v="1"/>
    <x v="0"/>
    <x v="0"/>
    <x v="0"/>
    <x v="0"/>
  </r>
  <r>
    <x v="0"/>
    <x v="3"/>
    <x v="0"/>
    <x v="0"/>
    <x v="1"/>
    <x v="1"/>
    <x v="1"/>
    <x v="3"/>
    <x v="263"/>
    <x v="0"/>
    <x v="1"/>
    <x v="0"/>
    <x v="1"/>
    <n v="1"/>
    <x v="0"/>
    <x v="0"/>
    <x v="0"/>
    <x v="0"/>
    <x v="0"/>
  </r>
  <r>
    <x v="0"/>
    <x v="3"/>
    <x v="0"/>
    <x v="0"/>
    <x v="1"/>
    <x v="1"/>
    <x v="1"/>
    <x v="0"/>
    <x v="270"/>
    <x v="0"/>
    <x v="0"/>
    <x v="0"/>
    <x v="2"/>
    <n v="1"/>
    <x v="0"/>
    <x v="0"/>
    <x v="0"/>
    <x v="0"/>
    <x v="0"/>
  </r>
  <r>
    <x v="0"/>
    <x v="3"/>
    <x v="0"/>
    <x v="0"/>
    <x v="1"/>
    <x v="1"/>
    <x v="1"/>
    <x v="0"/>
    <x v="252"/>
    <x v="0"/>
    <x v="1"/>
    <x v="0"/>
    <x v="1"/>
    <n v="2"/>
    <x v="0"/>
    <x v="0"/>
    <x v="0"/>
    <x v="1"/>
    <x v="0"/>
  </r>
  <r>
    <x v="0"/>
    <x v="3"/>
    <x v="0"/>
    <x v="0"/>
    <x v="1"/>
    <x v="2"/>
    <x v="1"/>
    <x v="7"/>
    <x v="257"/>
    <x v="0"/>
    <x v="1"/>
    <x v="0"/>
    <x v="1"/>
    <n v="1"/>
    <x v="0"/>
    <x v="0"/>
    <x v="0"/>
    <x v="0"/>
    <x v="0"/>
  </r>
  <r>
    <x v="0"/>
    <x v="3"/>
    <x v="0"/>
    <x v="0"/>
    <x v="1"/>
    <x v="2"/>
    <x v="1"/>
    <x v="0"/>
    <x v="275"/>
    <x v="0"/>
    <x v="0"/>
    <x v="0"/>
    <x v="2"/>
    <n v="1"/>
    <x v="0"/>
    <x v="0"/>
    <x v="0"/>
    <x v="0"/>
    <x v="0"/>
  </r>
  <r>
    <x v="0"/>
    <x v="3"/>
    <x v="0"/>
    <x v="0"/>
    <x v="1"/>
    <x v="2"/>
    <x v="1"/>
    <x v="0"/>
    <x v="261"/>
    <x v="0"/>
    <x v="0"/>
    <x v="0"/>
    <x v="71"/>
    <n v="1"/>
    <x v="0"/>
    <x v="0"/>
    <x v="0"/>
    <x v="0"/>
    <x v="0"/>
  </r>
  <r>
    <x v="0"/>
    <x v="3"/>
    <x v="0"/>
    <x v="0"/>
    <x v="1"/>
    <x v="3"/>
    <x v="2"/>
    <x v="9"/>
    <x v="252"/>
    <x v="0"/>
    <x v="1"/>
    <x v="0"/>
    <x v="1"/>
    <n v="1"/>
    <x v="0"/>
    <x v="0"/>
    <x v="0"/>
    <x v="1"/>
    <x v="0"/>
  </r>
  <r>
    <x v="0"/>
    <x v="3"/>
    <x v="0"/>
    <x v="0"/>
    <x v="1"/>
    <x v="4"/>
    <x v="2"/>
    <x v="10"/>
    <x v="252"/>
    <x v="0"/>
    <x v="1"/>
    <x v="0"/>
    <x v="1"/>
    <n v="1"/>
    <x v="0"/>
    <x v="0"/>
    <x v="0"/>
    <x v="1"/>
    <x v="0"/>
  </r>
  <r>
    <x v="0"/>
    <x v="3"/>
    <x v="0"/>
    <x v="0"/>
    <x v="1"/>
    <x v="4"/>
    <x v="2"/>
    <x v="9"/>
    <x v="270"/>
    <x v="0"/>
    <x v="0"/>
    <x v="1"/>
    <x v="2"/>
    <n v="1"/>
    <x v="0"/>
    <x v="0"/>
    <x v="0"/>
    <x v="0"/>
    <x v="0"/>
  </r>
  <r>
    <x v="0"/>
    <x v="3"/>
    <x v="0"/>
    <x v="0"/>
    <x v="1"/>
    <x v="4"/>
    <x v="2"/>
    <x v="7"/>
    <x v="252"/>
    <x v="0"/>
    <x v="1"/>
    <x v="0"/>
    <x v="1"/>
    <n v="1"/>
    <x v="0"/>
    <x v="0"/>
    <x v="0"/>
    <x v="1"/>
    <x v="0"/>
  </r>
  <r>
    <x v="0"/>
    <x v="3"/>
    <x v="0"/>
    <x v="0"/>
    <x v="1"/>
    <x v="4"/>
    <x v="2"/>
    <x v="3"/>
    <x v="261"/>
    <x v="0"/>
    <x v="0"/>
    <x v="0"/>
    <x v="71"/>
    <n v="1"/>
    <x v="0"/>
    <x v="0"/>
    <x v="0"/>
    <x v="0"/>
    <x v="0"/>
  </r>
  <r>
    <x v="0"/>
    <x v="3"/>
    <x v="0"/>
    <x v="0"/>
    <x v="1"/>
    <x v="5"/>
    <x v="3"/>
    <x v="6"/>
    <x v="252"/>
    <x v="0"/>
    <x v="1"/>
    <x v="0"/>
    <x v="1"/>
    <n v="2"/>
    <x v="0"/>
    <x v="0"/>
    <x v="0"/>
    <x v="1"/>
    <x v="0"/>
  </r>
  <r>
    <x v="0"/>
    <x v="3"/>
    <x v="0"/>
    <x v="0"/>
    <x v="1"/>
    <x v="5"/>
    <x v="3"/>
    <x v="6"/>
    <x v="268"/>
    <x v="0"/>
    <x v="0"/>
    <x v="0"/>
    <x v="4"/>
    <n v="1"/>
    <x v="1"/>
    <x v="0"/>
    <x v="1"/>
    <x v="0"/>
    <x v="0"/>
  </r>
  <r>
    <x v="0"/>
    <x v="3"/>
    <x v="0"/>
    <x v="0"/>
    <x v="1"/>
    <x v="5"/>
    <x v="3"/>
    <x v="8"/>
    <x v="252"/>
    <x v="0"/>
    <x v="1"/>
    <x v="0"/>
    <x v="1"/>
    <n v="1"/>
    <x v="0"/>
    <x v="0"/>
    <x v="0"/>
    <x v="1"/>
    <x v="0"/>
  </r>
  <r>
    <x v="0"/>
    <x v="3"/>
    <x v="0"/>
    <x v="0"/>
    <x v="1"/>
    <x v="5"/>
    <x v="3"/>
    <x v="1"/>
    <x v="268"/>
    <x v="0"/>
    <x v="0"/>
    <x v="0"/>
    <x v="4"/>
    <n v="1"/>
    <x v="1"/>
    <x v="0"/>
    <x v="0"/>
    <x v="0"/>
    <x v="0"/>
  </r>
  <r>
    <x v="0"/>
    <x v="3"/>
    <x v="0"/>
    <x v="0"/>
    <x v="1"/>
    <x v="5"/>
    <x v="3"/>
    <x v="7"/>
    <x v="268"/>
    <x v="0"/>
    <x v="0"/>
    <x v="0"/>
    <x v="4"/>
    <n v="1"/>
    <x v="1"/>
    <x v="0"/>
    <x v="0"/>
    <x v="0"/>
    <x v="0"/>
  </r>
  <r>
    <x v="0"/>
    <x v="3"/>
    <x v="1"/>
    <x v="1"/>
    <x v="0"/>
    <x v="1"/>
    <x v="1"/>
    <x v="1"/>
    <x v="276"/>
    <x v="0"/>
    <x v="2"/>
    <x v="0"/>
    <x v="6"/>
    <n v="1"/>
    <x v="0"/>
    <x v="0"/>
    <x v="1"/>
    <x v="1"/>
    <x v="0"/>
  </r>
  <r>
    <x v="0"/>
    <x v="3"/>
    <x v="1"/>
    <x v="1"/>
    <x v="0"/>
    <x v="1"/>
    <x v="1"/>
    <x v="3"/>
    <x v="277"/>
    <x v="0"/>
    <x v="2"/>
    <x v="0"/>
    <x v="6"/>
    <n v="1"/>
    <x v="0"/>
    <x v="0"/>
    <x v="0"/>
    <x v="1"/>
    <x v="0"/>
  </r>
  <r>
    <x v="0"/>
    <x v="3"/>
    <x v="1"/>
    <x v="1"/>
    <x v="0"/>
    <x v="1"/>
    <x v="1"/>
    <x v="4"/>
    <x v="276"/>
    <x v="0"/>
    <x v="2"/>
    <x v="0"/>
    <x v="6"/>
    <n v="1"/>
    <x v="0"/>
    <x v="0"/>
    <x v="0"/>
    <x v="1"/>
    <x v="0"/>
  </r>
  <r>
    <x v="0"/>
    <x v="3"/>
    <x v="1"/>
    <x v="1"/>
    <x v="0"/>
    <x v="1"/>
    <x v="1"/>
    <x v="5"/>
    <x v="278"/>
    <x v="0"/>
    <x v="2"/>
    <x v="0"/>
    <x v="5"/>
    <n v="1"/>
    <x v="0"/>
    <x v="0"/>
    <x v="0"/>
    <x v="1"/>
    <x v="0"/>
  </r>
  <r>
    <x v="0"/>
    <x v="3"/>
    <x v="1"/>
    <x v="1"/>
    <x v="0"/>
    <x v="3"/>
    <x v="2"/>
    <x v="9"/>
    <x v="279"/>
    <x v="0"/>
    <x v="2"/>
    <x v="1"/>
    <x v="6"/>
    <n v="1"/>
    <x v="1"/>
    <x v="0"/>
    <x v="1"/>
    <x v="1"/>
    <x v="0"/>
  </r>
  <r>
    <x v="0"/>
    <x v="3"/>
    <x v="1"/>
    <x v="1"/>
    <x v="0"/>
    <x v="3"/>
    <x v="2"/>
    <x v="9"/>
    <x v="280"/>
    <x v="0"/>
    <x v="2"/>
    <x v="0"/>
    <x v="5"/>
    <n v="1"/>
    <x v="1"/>
    <x v="0"/>
    <x v="0"/>
    <x v="1"/>
    <x v="0"/>
  </r>
  <r>
    <x v="0"/>
    <x v="3"/>
    <x v="1"/>
    <x v="1"/>
    <x v="0"/>
    <x v="3"/>
    <x v="2"/>
    <x v="6"/>
    <x v="279"/>
    <x v="0"/>
    <x v="2"/>
    <x v="1"/>
    <x v="6"/>
    <n v="1"/>
    <x v="1"/>
    <x v="0"/>
    <x v="0"/>
    <x v="1"/>
    <x v="0"/>
  </r>
  <r>
    <x v="0"/>
    <x v="3"/>
    <x v="1"/>
    <x v="1"/>
    <x v="0"/>
    <x v="3"/>
    <x v="2"/>
    <x v="6"/>
    <x v="281"/>
    <x v="0"/>
    <x v="2"/>
    <x v="1"/>
    <x v="6"/>
    <n v="1"/>
    <x v="1"/>
    <x v="1"/>
    <x v="0"/>
    <x v="1"/>
    <x v="0"/>
  </r>
  <r>
    <x v="0"/>
    <x v="3"/>
    <x v="1"/>
    <x v="1"/>
    <x v="0"/>
    <x v="4"/>
    <x v="2"/>
    <x v="1"/>
    <x v="277"/>
    <x v="0"/>
    <x v="2"/>
    <x v="0"/>
    <x v="6"/>
    <n v="1"/>
    <x v="0"/>
    <x v="0"/>
    <x v="0"/>
    <x v="1"/>
    <x v="0"/>
  </r>
  <r>
    <x v="0"/>
    <x v="3"/>
    <x v="1"/>
    <x v="1"/>
    <x v="0"/>
    <x v="5"/>
    <x v="3"/>
    <x v="8"/>
    <x v="282"/>
    <x v="0"/>
    <x v="2"/>
    <x v="0"/>
    <x v="6"/>
    <n v="1"/>
    <x v="1"/>
    <x v="0"/>
    <x v="0"/>
    <x v="1"/>
    <x v="0"/>
  </r>
  <r>
    <x v="0"/>
    <x v="3"/>
    <x v="1"/>
    <x v="1"/>
    <x v="0"/>
    <x v="5"/>
    <x v="3"/>
    <x v="3"/>
    <x v="282"/>
    <x v="0"/>
    <x v="2"/>
    <x v="1"/>
    <x v="6"/>
    <n v="1"/>
    <x v="1"/>
    <x v="0"/>
    <x v="0"/>
    <x v="1"/>
    <x v="0"/>
  </r>
  <r>
    <x v="0"/>
    <x v="3"/>
    <x v="1"/>
    <x v="1"/>
    <x v="0"/>
    <x v="5"/>
    <x v="3"/>
    <x v="5"/>
    <x v="279"/>
    <x v="0"/>
    <x v="2"/>
    <x v="1"/>
    <x v="6"/>
    <n v="1"/>
    <x v="1"/>
    <x v="0"/>
    <x v="0"/>
    <x v="1"/>
    <x v="0"/>
  </r>
  <r>
    <x v="0"/>
    <x v="3"/>
    <x v="1"/>
    <x v="1"/>
    <x v="0"/>
    <x v="5"/>
    <x v="3"/>
    <x v="5"/>
    <x v="281"/>
    <x v="0"/>
    <x v="2"/>
    <x v="1"/>
    <x v="6"/>
    <n v="1"/>
    <x v="1"/>
    <x v="1"/>
    <x v="0"/>
    <x v="1"/>
    <x v="0"/>
  </r>
  <r>
    <x v="0"/>
    <x v="3"/>
    <x v="1"/>
    <x v="1"/>
    <x v="0"/>
    <x v="6"/>
    <x v="3"/>
    <x v="8"/>
    <x v="279"/>
    <x v="0"/>
    <x v="2"/>
    <x v="0"/>
    <x v="6"/>
    <n v="1"/>
    <x v="1"/>
    <x v="0"/>
    <x v="0"/>
    <x v="1"/>
    <x v="0"/>
  </r>
  <r>
    <x v="0"/>
    <x v="3"/>
    <x v="1"/>
    <x v="1"/>
    <x v="0"/>
    <x v="6"/>
    <x v="3"/>
    <x v="8"/>
    <x v="283"/>
    <x v="0"/>
    <x v="2"/>
    <x v="0"/>
    <x v="5"/>
    <n v="1"/>
    <x v="1"/>
    <x v="1"/>
    <x v="0"/>
    <x v="0"/>
    <x v="0"/>
  </r>
  <r>
    <x v="0"/>
    <x v="3"/>
    <x v="1"/>
    <x v="1"/>
    <x v="0"/>
    <x v="6"/>
    <x v="3"/>
    <x v="8"/>
    <x v="281"/>
    <x v="0"/>
    <x v="2"/>
    <x v="0"/>
    <x v="6"/>
    <n v="1"/>
    <x v="1"/>
    <x v="1"/>
    <x v="0"/>
    <x v="1"/>
    <x v="0"/>
  </r>
  <r>
    <x v="0"/>
    <x v="3"/>
    <x v="1"/>
    <x v="1"/>
    <x v="0"/>
    <x v="6"/>
    <x v="3"/>
    <x v="8"/>
    <x v="284"/>
    <x v="0"/>
    <x v="2"/>
    <x v="0"/>
    <x v="5"/>
    <n v="1"/>
    <x v="1"/>
    <x v="0"/>
    <x v="0"/>
    <x v="0"/>
    <x v="0"/>
  </r>
  <r>
    <x v="0"/>
    <x v="3"/>
    <x v="1"/>
    <x v="1"/>
    <x v="0"/>
    <x v="6"/>
    <x v="3"/>
    <x v="8"/>
    <x v="285"/>
    <x v="0"/>
    <x v="2"/>
    <x v="0"/>
    <x v="5"/>
    <n v="1"/>
    <x v="1"/>
    <x v="1"/>
    <x v="0"/>
    <x v="0"/>
    <x v="0"/>
  </r>
  <r>
    <x v="0"/>
    <x v="3"/>
    <x v="1"/>
    <x v="1"/>
    <x v="0"/>
    <x v="6"/>
    <x v="3"/>
    <x v="5"/>
    <x v="286"/>
    <x v="0"/>
    <x v="2"/>
    <x v="0"/>
    <x v="5"/>
    <n v="1"/>
    <x v="1"/>
    <x v="0"/>
    <x v="0"/>
    <x v="1"/>
    <x v="0"/>
  </r>
  <r>
    <x v="0"/>
    <x v="3"/>
    <x v="1"/>
    <x v="1"/>
    <x v="0"/>
    <x v="6"/>
    <x v="3"/>
    <x v="5"/>
    <x v="280"/>
    <x v="0"/>
    <x v="2"/>
    <x v="0"/>
    <x v="5"/>
    <n v="1"/>
    <x v="1"/>
    <x v="1"/>
    <x v="0"/>
    <x v="1"/>
    <x v="0"/>
  </r>
  <r>
    <x v="0"/>
    <x v="3"/>
    <x v="1"/>
    <x v="1"/>
    <x v="1"/>
    <x v="1"/>
    <x v="1"/>
    <x v="2"/>
    <x v="252"/>
    <x v="0"/>
    <x v="2"/>
    <x v="0"/>
    <x v="6"/>
    <n v="1"/>
    <x v="0"/>
    <x v="0"/>
    <x v="0"/>
    <x v="1"/>
    <x v="0"/>
  </r>
  <r>
    <x v="0"/>
    <x v="3"/>
    <x v="1"/>
    <x v="1"/>
    <x v="1"/>
    <x v="1"/>
    <x v="1"/>
    <x v="2"/>
    <x v="277"/>
    <x v="0"/>
    <x v="2"/>
    <x v="0"/>
    <x v="6"/>
    <n v="1"/>
    <x v="0"/>
    <x v="0"/>
    <x v="0"/>
    <x v="1"/>
    <x v="0"/>
  </r>
  <r>
    <x v="0"/>
    <x v="3"/>
    <x v="1"/>
    <x v="1"/>
    <x v="1"/>
    <x v="1"/>
    <x v="1"/>
    <x v="0"/>
    <x v="252"/>
    <x v="0"/>
    <x v="2"/>
    <x v="0"/>
    <x v="6"/>
    <n v="1"/>
    <x v="0"/>
    <x v="0"/>
    <x v="0"/>
    <x v="1"/>
    <x v="0"/>
  </r>
  <r>
    <x v="0"/>
    <x v="3"/>
    <x v="1"/>
    <x v="1"/>
    <x v="1"/>
    <x v="3"/>
    <x v="2"/>
    <x v="6"/>
    <x v="277"/>
    <x v="0"/>
    <x v="2"/>
    <x v="0"/>
    <x v="6"/>
    <n v="1"/>
    <x v="0"/>
    <x v="0"/>
    <x v="0"/>
    <x v="1"/>
    <x v="0"/>
  </r>
  <r>
    <x v="0"/>
    <x v="3"/>
    <x v="1"/>
    <x v="1"/>
    <x v="1"/>
    <x v="5"/>
    <x v="3"/>
    <x v="0"/>
    <x v="283"/>
    <x v="0"/>
    <x v="2"/>
    <x v="0"/>
    <x v="5"/>
    <n v="1"/>
    <x v="1"/>
    <x v="1"/>
    <x v="0"/>
    <x v="0"/>
    <x v="0"/>
  </r>
  <r>
    <x v="0"/>
    <x v="3"/>
    <x v="1"/>
    <x v="1"/>
    <x v="1"/>
    <x v="5"/>
    <x v="3"/>
    <x v="0"/>
    <x v="284"/>
    <x v="0"/>
    <x v="2"/>
    <x v="0"/>
    <x v="5"/>
    <n v="1"/>
    <x v="1"/>
    <x v="0"/>
    <x v="0"/>
    <x v="0"/>
    <x v="0"/>
  </r>
  <r>
    <x v="0"/>
    <x v="3"/>
    <x v="1"/>
    <x v="1"/>
    <x v="1"/>
    <x v="5"/>
    <x v="3"/>
    <x v="0"/>
    <x v="285"/>
    <x v="0"/>
    <x v="2"/>
    <x v="0"/>
    <x v="5"/>
    <n v="1"/>
    <x v="1"/>
    <x v="1"/>
    <x v="0"/>
    <x v="0"/>
    <x v="0"/>
  </r>
  <r>
    <x v="0"/>
    <x v="3"/>
    <x v="1"/>
    <x v="1"/>
    <x v="1"/>
    <x v="5"/>
    <x v="3"/>
    <x v="0"/>
    <x v="277"/>
    <x v="0"/>
    <x v="2"/>
    <x v="0"/>
    <x v="6"/>
    <n v="1"/>
    <x v="0"/>
    <x v="0"/>
    <x v="0"/>
    <x v="1"/>
    <x v="0"/>
  </r>
  <r>
    <x v="0"/>
    <x v="3"/>
    <x v="1"/>
    <x v="1"/>
    <x v="1"/>
    <x v="6"/>
    <x v="3"/>
    <x v="8"/>
    <x v="277"/>
    <x v="0"/>
    <x v="2"/>
    <x v="1"/>
    <x v="6"/>
    <n v="1"/>
    <x v="0"/>
    <x v="0"/>
    <x v="1"/>
    <x v="1"/>
    <x v="0"/>
  </r>
  <r>
    <x v="0"/>
    <x v="3"/>
    <x v="1"/>
    <x v="1"/>
    <x v="1"/>
    <x v="6"/>
    <x v="3"/>
    <x v="1"/>
    <x v="276"/>
    <x v="0"/>
    <x v="2"/>
    <x v="0"/>
    <x v="6"/>
    <n v="1"/>
    <x v="0"/>
    <x v="0"/>
    <x v="0"/>
    <x v="1"/>
    <x v="0"/>
  </r>
  <r>
    <x v="0"/>
    <x v="3"/>
    <x v="1"/>
    <x v="2"/>
    <x v="0"/>
    <x v="7"/>
    <x v="0"/>
    <x v="2"/>
    <x v="287"/>
    <x v="0"/>
    <x v="2"/>
    <x v="0"/>
    <x v="25"/>
    <n v="1"/>
    <x v="1"/>
    <x v="0"/>
    <x v="0"/>
    <x v="1"/>
    <x v="0"/>
  </r>
  <r>
    <x v="0"/>
    <x v="3"/>
    <x v="1"/>
    <x v="2"/>
    <x v="0"/>
    <x v="1"/>
    <x v="1"/>
    <x v="9"/>
    <x v="288"/>
    <x v="0"/>
    <x v="2"/>
    <x v="0"/>
    <x v="14"/>
    <n v="2"/>
    <x v="0"/>
    <x v="1"/>
    <x v="0"/>
    <x v="1"/>
    <x v="0"/>
  </r>
  <r>
    <x v="0"/>
    <x v="3"/>
    <x v="1"/>
    <x v="2"/>
    <x v="0"/>
    <x v="1"/>
    <x v="1"/>
    <x v="9"/>
    <x v="289"/>
    <x v="0"/>
    <x v="2"/>
    <x v="0"/>
    <x v="14"/>
    <n v="2"/>
    <x v="1"/>
    <x v="0"/>
    <x v="0"/>
    <x v="1"/>
    <x v="0"/>
  </r>
  <r>
    <x v="0"/>
    <x v="3"/>
    <x v="1"/>
    <x v="2"/>
    <x v="0"/>
    <x v="1"/>
    <x v="1"/>
    <x v="1"/>
    <x v="289"/>
    <x v="0"/>
    <x v="2"/>
    <x v="0"/>
    <x v="14"/>
    <n v="1"/>
    <x v="1"/>
    <x v="0"/>
    <x v="0"/>
    <x v="1"/>
    <x v="0"/>
  </r>
  <r>
    <x v="0"/>
    <x v="3"/>
    <x v="1"/>
    <x v="2"/>
    <x v="0"/>
    <x v="1"/>
    <x v="1"/>
    <x v="0"/>
    <x v="290"/>
    <x v="0"/>
    <x v="0"/>
    <x v="0"/>
    <x v="69"/>
    <n v="1"/>
    <x v="0"/>
    <x v="0"/>
    <x v="0"/>
    <x v="1"/>
    <x v="0"/>
  </r>
  <r>
    <x v="0"/>
    <x v="3"/>
    <x v="1"/>
    <x v="2"/>
    <x v="0"/>
    <x v="1"/>
    <x v="1"/>
    <x v="0"/>
    <x v="288"/>
    <x v="0"/>
    <x v="2"/>
    <x v="0"/>
    <x v="14"/>
    <n v="1"/>
    <x v="0"/>
    <x v="1"/>
    <x v="0"/>
    <x v="1"/>
    <x v="0"/>
  </r>
  <r>
    <x v="0"/>
    <x v="3"/>
    <x v="1"/>
    <x v="2"/>
    <x v="0"/>
    <x v="1"/>
    <x v="1"/>
    <x v="0"/>
    <x v="289"/>
    <x v="0"/>
    <x v="2"/>
    <x v="0"/>
    <x v="14"/>
    <n v="1"/>
    <x v="1"/>
    <x v="0"/>
    <x v="0"/>
    <x v="1"/>
    <x v="0"/>
  </r>
  <r>
    <x v="0"/>
    <x v="3"/>
    <x v="1"/>
    <x v="2"/>
    <x v="0"/>
    <x v="1"/>
    <x v="1"/>
    <x v="4"/>
    <x v="289"/>
    <x v="0"/>
    <x v="2"/>
    <x v="0"/>
    <x v="14"/>
    <n v="1"/>
    <x v="1"/>
    <x v="0"/>
    <x v="0"/>
    <x v="1"/>
    <x v="0"/>
  </r>
  <r>
    <x v="0"/>
    <x v="3"/>
    <x v="1"/>
    <x v="2"/>
    <x v="0"/>
    <x v="2"/>
    <x v="1"/>
    <x v="2"/>
    <x v="288"/>
    <x v="0"/>
    <x v="2"/>
    <x v="0"/>
    <x v="14"/>
    <n v="2"/>
    <x v="0"/>
    <x v="1"/>
    <x v="0"/>
    <x v="1"/>
    <x v="0"/>
  </r>
  <r>
    <x v="0"/>
    <x v="3"/>
    <x v="1"/>
    <x v="2"/>
    <x v="0"/>
    <x v="2"/>
    <x v="1"/>
    <x v="2"/>
    <x v="289"/>
    <x v="0"/>
    <x v="2"/>
    <x v="0"/>
    <x v="14"/>
    <n v="2"/>
    <x v="1"/>
    <x v="0"/>
    <x v="0"/>
    <x v="1"/>
    <x v="0"/>
  </r>
  <r>
    <x v="0"/>
    <x v="3"/>
    <x v="1"/>
    <x v="2"/>
    <x v="0"/>
    <x v="3"/>
    <x v="2"/>
    <x v="6"/>
    <x v="291"/>
    <x v="0"/>
    <x v="2"/>
    <x v="1"/>
    <x v="31"/>
    <n v="1"/>
    <x v="1"/>
    <x v="0"/>
    <x v="0"/>
    <x v="1"/>
    <x v="0"/>
  </r>
  <r>
    <x v="0"/>
    <x v="3"/>
    <x v="1"/>
    <x v="2"/>
    <x v="0"/>
    <x v="3"/>
    <x v="2"/>
    <x v="8"/>
    <x v="288"/>
    <x v="0"/>
    <x v="2"/>
    <x v="0"/>
    <x v="14"/>
    <n v="1"/>
    <x v="0"/>
    <x v="1"/>
    <x v="0"/>
    <x v="1"/>
    <x v="0"/>
  </r>
  <r>
    <x v="0"/>
    <x v="3"/>
    <x v="1"/>
    <x v="2"/>
    <x v="0"/>
    <x v="3"/>
    <x v="2"/>
    <x v="8"/>
    <x v="289"/>
    <x v="0"/>
    <x v="2"/>
    <x v="0"/>
    <x v="14"/>
    <n v="1"/>
    <x v="1"/>
    <x v="0"/>
    <x v="0"/>
    <x v="1"/>
    <x v="0"/>
  </r>
  <r>
    <x v="0"/>
    <x v="3"/>
    <x v="1"/>
    <x v="2"/>
    <x v="0"/>
    <x v="3"/>
    <x v="2"/>
    <x v="2"/>
    <x v="287"/>
    <x v="0"/>
    <x v="2"/>
    <x v="0"/>
    <x v="25"/>
    <n v="1"/>
    <x v="1"/>
    <x v="0"/>
    <x v="0"/>
    <x v="1"/>
    <x v="0"/>
  </r>
  <r>
    <x v="0"/>
    <x v="3"/>
    <x v="1"/>
    <x v="2"/>
    <x v="0"/>
    <x v="4"/>
    <x v="2"/>
    <x v="8"/>
    <x v="289"/>
    <x v="0"/>
    <x v="2"/>
    <x v="0"/>
    <x v="14"/>
    <n v="1"/>
    <x v="1"/>
    <x v="0"/>
    <x v="0"/>
    <x v="1"/>
    <x v="0"/>
  </r>
  <r>
    <x v="0"/>
    <x v="3"/>
    <x v="1"/>
    <x v="2"/>
    <x v="0"/>
    <x v="4"/>
    <x v="2"/>
    <x v="3"/>
    <x v="290"/>
    <x v="0"/>
    <x v="0"/>
    <x v="0"/>
    <x v="69"/>
    <n v="1"/>
    <x v="0"/>
    <x v="0"/>
    <x v="0"/>
    <x v="1"/>
    <x v="0"/>
  </r>
  <r>
    <x v="0"/>
    <x v="3"/>
    <x v="1"/>
    <x v="2"/>
    <x v="0"/>
    <x v="5"/>
    <x v="3"/>
    <x v="2"/>
    <x v="291"/>
    <x v="0"/>
    <x v="3"/>
    <x v="0"/>
    <x v="15"/>
    <n v="1"/>
    <x v="1"/>
    <x v="0"/>
    <x v="0"/>
    <x v="1"/>
    <x v="0"/>
  </r>
  <r>
    <x v="0"/>
    <x v="3"/>
    <x v="1"/>
    <x v="2"/>
    <x v="0"/>
    <x v="6"/>
    <x v="3"/>
    <x v="1"/>
    <x v="288"/>
    <x v="0"/>
    <x v="2"/>
    <x v="0"/>
    <x v="14"/>
    <n v="1"/>
    <x v="0"/>
    <x v="1"/>
    <x v="1"/>
    <x v="1"/>
    <x v="0"/>
  </r>
  <r>
    <x v="0"/>
    <x v="3"/>
    <x v="1"/>
    <x v="2"/>
    <x v="0"/>
    <x v="6"/>
    <x v="3"/>
    <x v="1"/>
    <x v="289"/>
    <x v="0"/>
    <x v="2"/>
    <x v="0"/>
    <x v="14"/>
    <n v="1"/>
    <x v="1"/>
    <x v="0"/>
    <x v="1"/>
    <x v="1"/>
    <x v="0"/>
  </r>
  <r>
    <x v="0"/>
    <x v="3"/>
    <x v="1"/>
    <x v="2"/>
    <x v="1"/>
    <x v="7"/>
    <x v="0"/>
    <x v="1"/>
    <x v="292"/>
    <x v="0"/>
    <x v="2"/>
    <x v="1"/>
    <x v="18"/>
    <n v="1"/>
    <x v="0"/>
    <x v="0"/>
    <x v="0"/>
    <x v="1"/>
    <x v="0"/>
  </r>
  <r>
    <x v="0"/>
    <x v="3"/>
    <x v="1"/>
    <x v="2"/>
    <x v="1"/>
    <x v="1"/>
    <x v="1"/>
    <x v="8"/>
    <x v="292"/>
    <x v="0"/>
    <x v="2"/>
    <x v="1"/>
    <x v="7"/>
    <n v="1"/>
    <x v="0"/>
    <x v="0"/>
    <x v="0"/>
    <x v="1"/>
    <x v="0"/>
  </r>
  <r>
    <x v="0"/>
    <x v="3"/>
    <x v="1"/>
    <x v="2"/>
    <x v="1"/>
    <x v="1"/>
    <x v="1"/>
    <x v="1"/>
    <x v="293"/>
    <x v="0"/>
    <x v="5"/>
    <x v="1"/>
    <x v="59"/>
    <n v="1"/>
    <x v="1"/>
    <x v="0"/>
    <x v="0"/>
    <x v="1"/>
    <x v="0"/>
  </r>
  <r>
    <x v="0"/>
    <x v="3"/>
    <x v="1"/>
    <x v="2"/>
    <x v="1"/>
    <x v="1"/>
    <x v="1"/>
    <x v="7"/>
    <x v="292"/>
    <x v="0"/>
    <x v="5"/>
    <x v="1"/>
    <x v="56"/>
    <n v="1"/>
    <x v="0"/>
    <x v="0"/>
    <x v="0"/>
    <x v="1"/>
    <x v="0"/>
  </r>
  <r>
    <x v="0"/>
    <x v="3"/>
    <x v="1"/>
    <x v="2"/>
    <x v="1"/>
    <x v="1"/>
    <x v="1"/>
    <x v="2"/>
    <x v="292"/>
    <x v="0"/>
    <x v="2"/>
    <x v="0"/>
    <x v="18"/>
    <n v="1"/>
    <x v="0"/>
    <x v="0"/>
    <x v="0"/>
    <x v="1"/>
    <x v="0"/>
  </r>
  <r>
    <x v="0"/>
    <x v="3"/>
    <x v="1"/>
    <x v="2"/>
    <x v="1"/>
    <x v="1"/>
    <x v="1"/>
    <x v="0"/>
    <x v="290"/>
    <x v="0"/>
    <x v="0"/>
    <x v="0"/>
    <x v="69"/>
    <n v="1"/>
    <x v="0"/>
    <x v="0"/>
    <x v="0"/>
    <x v="1"/>
    <x v="0"/>
  </r>
  <r>
    <x v="0"/>
    <x v="3"/>
    <x v="1"/>
    <x v="2"/>
    <x v="1"/>
    <x v="1"/>
    <x v="1"/>
    <x v="0"/>
    <x v="293"/>
    <x v="0"/>
    <x v="5"/>
    <x v="0"/>
    <x v="59"/>
    <n v="1"/>
    <x v="1"/>
    <x v="0"/>
    <x v="0"/>
    <x v="1"/>
    <x v="0"/>
  </r>
  <r>
    <x v="0"/>
    <x v="3"/>
    <x v="1"/>
    <x v="2"/>
    <x v="1"/>
    <x v="1"/>
    <x v="1"/>
    <x v="0"/>
    <x v="292"/>
    <x v="0"/>
    <x v="2"/>
    <x v="1"/>
    <x v="7"/>
    <n v="1"/>
    <x v="0"/>
    <x v="0"/>
    <x v="0"/>
    <x v="1"/>
    <x v="0"/>
  </r>
  <r>
    <x v="0"/>
    <x v="3"/>
    <x v="1"/>
    <x v="2"/>
    <x v="1"/>
    <x v="1"/>
    <x v="1"/>
    <x v="5"/>
    <x v="287"/>
    <x v="0"/>
    <x v="2"/>
    <x v="0"/>
    <x v="25"/>
    <n v="1"/>
    <x v="1"/>
    <x v="0"/>
    <x v="0"/>
    <x v="1"/>
    <x v="0"/>
  </r>
  <r>
    <x v="0"/>
    <x v="3"/>
    <x v="1"/>
    <x v="2"/>
    <x v="1"/>
    <x v="2"/>
    <x v="1"/>
    <x v="1"/>
    <x v="292"/>
    <x v="0"/>
    <x v="0"/>
    <x v="1"/>
    <x v="0"/>
    <n v="1"/>
    <x v="0"/>
    <x v="0"/>
    <x v="0"/>
    <x v="1"/>
    <x v="0"/>
  </r>
  <r>
    <x v="0"/>
    <x v="3"/>
    <x v="1"/>
    <x v="2"/>
    <x v="1"/>
    <x v="2"/>
    <x v="1"/>
    <x v="2"/>
    <x v="293"/>
    <x v="0"/>
    <x v="5"/>
    <x v="1"/>
    <x v="11"/>
    <n v="1"/>
    <x v="1"/>
    <x v="0"/>
    <x v="0"/>
    <x v="1"/>
    <x v="0"/>
  </r>
  <r>
    <x v="0"/>
    <x v="3"/>
    <x v="1"/>
    <x v="2"/>
    <x v="1"/>
    <x v="3"/>
    <x v="2"/>
    <x v="9"/>
    <x v="290"/>
    <x v="0"/>
    <x v="0"/>
    <x v="0"/>
    <x v="69"/>
    <n v="1"/>
    <x v="0"/>
    <x v="0"/>
    <x v="0"/>
    <x v="1"/>
    <x v="0"/>
  </r>
  <r>
    <x v="0"/>
    <x v="3"/>
    <x v="1"/>
    <x v="2"/>
    <x v="1"/>
    <x v="3"/>
    <x v="2"/>
    <x v="9"/>
    <x v="292"/>
    <x v="0"/>
    <x v="2"/>
    <x v="1"/>
    <x v="6"/>
    <n v="1"/>
    <x v="0"/>
    <x v="0"/>
    <x v="0"/>
    <x v="1"/>
    <x v="0"/>
  </r>
  <r>
    <x v="0"/>
    <x v="3"/>
    <x v="1"/>
    <x v="2"/>
    <x v="1"/>
    <x v="3"/>
    <x v="2"/>
    <x v="8"/>
    <x v="293"/>
    <x v="0"/>
    <x v="5"/>
    <x v="0"/>
    <x v="11"/>
    <n v="1"/>
    <x v="1"/>
    <x v="0"/>
    <x v="0"/>
    <x v="1"/>
    <x v="0"/>
  </r>
  <r>
    <x v="0"/>
    <x v="3"/>
    <x v="1"/>
    <x v="2"/>
    <x v="1"/>
    <x v="3"/>
    <x v="2"/>
    <x v="8"/>
    <x v="293"/>
    <x v="0"/>
    <x v="5"/>
    <x v="0"/>
    <x v="16"/>
    <n v="1"/>
    <x v="1"/>
    <x v="0"/>
    <x v="0"/>
    <x v="1"/>
    <x v="0"/>
  </r>
  <r>
    <x v="0"/>
    <x v="3"/>
    <x v="1"/>
    <x v="2"/>
    <x v="1"/>
    <x v="3"/>
    <x v="2"/>
    <x v="8"/>
    <x v="293"/>
    <x v="0"/>
    <x v="5"/>
    <x v="0"/>
    <x v="59"/>
    <n v="1"/>
    <x v="1"/>
    <x v="0"/>
    <x v="0"/>
    <x v="1"/>
    <x v="0"/>
  </r>
  <r>
    <x v="0"/>
    <x v="3"/>
    <x v="1"/>
    <x v="2"/>
    <x v="1"/>
    <x v="3"/>
    <x v="2"/>
    <x v="8"/>
    <x v="292"/>
    <x v="0"/>
    <x v="2"/>
    <x v="1"/>
    <x v="7"/>
    <n v="1"/>
    <x v="0"/>
    <x v="0"/>
    <x v="0"/>
    <x v="1"/>
    <x v="0"/>
  </r>
  <r>
    <x v="0"/>
    <x v="3"/>
    <x v="1"/>
    <x v="2"/>
    <x v="1"/>
    <x v="3"/>
    <x v="2"/>
    <x v="1"/>
    <x v="293"/>
    <x v="0"/>
    <x v="5"/>
    <x v="1"/>
    <x v="11"/>
    <n v="1"/>
    <x v="1"/>
    <x v="0"/>
    <x v="0"/>
    <x v="1"/>
    <x v="0"/>
  </r>
  <r>
    <x v="0"/>
    <x v="3"/>
    <x v="1"/>
    <x v="2"/>
    <x v="1"/>
    <x v="3"/>
    <x v="2"/>
    <x v="1"/>
    <x v="293"/>
    <x v="0"/>
    <x v="5"/>
    <x v="0"/>
    <x v="32"/>
    <n v="1"/>
    <x v="1"/>
    <x v="0"/>
    <x v="0"/>
    <x v="1"/>
    <x v="0"/>
  </r>
  <r>
    <x v="0"/>
    <x v="3"/>
    <x v="1"/>
    <x v="2"/>
    <x v="1"/>
    <x v="3"/>
    <x v="2"/>
    <x v="2"/>
    <x v="292"/>
    <x v="0"/>
    <x v="5"/>
    <x v="0"/>
    <x v="56"/>
    <n v="1"/>
    <x v="0"/>
    <x v="1"/>
    <x v="0"/>
    <x v="1"/>
    <x v="0"/>
  </r>
  <r>
    <x v="0"/>
    <x v="3"/>
    <x v="1"/>
    <x v="2"/>
    <x v="1"/>
    <x v="3"/>
    <x v="2"/>
    <x v="3"/>
    <x v="292"/>
    <x v="0"/>
    <x v="2"/>
    <x v="1"/>
    <x v="18"/>
    <n v="1"/>
    <x v="0"/>
    <x v="0"/>
    <x v="0"/>
    <x v="1"/>
    <x v="0"/>
  </r>
  <r>
    <x v="0"/>
    <x v="3"/>
    <x v="1"/>
    <x v="2"/>
    <x v="1"/>
    <x v="4"/>
    <x v="2"/>
    <x v="9"/>
    <x v="288"/>
    <x v="0"/>
    <x v="2"/>
    <x v="1"/>
    <x v="14"/>
    <n v="1"/>
    <x v="0"/>
    <x v="1"/>
    <x v="0"/>
    <x v="1"/>
    <x v="0"/>
  </r>
  <r>
    <x v="0"/>
    <x v="3"/>
    <x v="1"/>
    <x v="2"/>
    <x v="1"/>
    <x v="4"/>
    <x v="2"/>
    <x v="9"/>
    <x v="292"/>
    <x v="0"/>
    <x v="5"/>
    <x v="1"/>
    <x v="56"/>
    <n v="1"/>
    <x v="0"/>
    <x v="0"/>
    <x v="1"/>
    <x v="1"/>
    <x v="0"/>
  </r>
  <r>
    <x v="0"/>
    <x v="3"/>
    <x v="1"/>
    <x v="2"/>
    <x v="1"/>
    <x v="4"/>
    <x v="2"/>
    <x v="9"/>
    <x v="289"/>
    <x v="0"/>
    <x v="2"/>
    <x v="1"/>
    <x v="14"/>
    <n v="1"/>
    <x v="1"/>
    <x v="0"/>
    <x v="0"/>
    <x v="1"/>
    <x v="0"/>
  </r>
  <r>
    <x v="0"/>
    <x v="3"/>
    <x v="1"/>
    <x v="2"/>
    <x v="1"/>
    <x v="4"/>
    <x v="2"/>
    <x v="9"/>
    <x v="289"/>
    <x v="0"/>
    <x v="2"/>
    <x v="0"/>
    <x v="14"/>
    <n v="1"/>
    <x v="1"/>
    <x v="0"/>
    <x v="0"/>
    <x v="1"/>
    <x v="0"/>
  </r>
  <r>
    <x v="0"/>
    <x v="3"/>
    <x v="1"/>
    <x v="2"/>
    <x v="1"/>
    <x v="4"/>
    <x v="2"/>
    <x v="6"/>
    <x v="288"/>
    <x v="0"/>
    <x v="2"/>
    <x v="0"/>
    <x v="14"/>
    <n v="1"/>
    <x v="0"/>
    <x v="1"/>
    <x v="0"/>
    <x v="1"/>
    <x v="0"/>
  </r>
  <r>
    <x v="0"/>
    <x v="3"/>
    <x v="1"/>
    <x v="2"/>
    <x v="1"/>
    <x v="4"/>
    <x v="2"/>
    <x v="6"/>
    <x v="289"/>
    <x v="0"/>
    <x v="2"/>
    <x v="0"/>
    <x v="14"/>
    <n v="1"/>
    <x v="1"/>
    <x v="0"/>
    <x v="0"/>
    <x v="1"/>
    <x v="0"/>
  </r>
  <r>
    <x v="0"/>
    <x v="3"/>
    <x v="1"/>
    <x v="2"/>
    <x v="1"/>
    <x v="4"/>
    <x v="2"/>
    <x v="1"/>
    <x v="293"/>
    <x v="0"/>
    <x v="5"/>
    <x v="0"/>
    <x v="11"/>
    <n v="1"/>
    <x v="1"/>
    <x v="0"/>
    <x v="0"/>
    <x v="1"/>
    <x v="0"/>
  </r>
  <r>
    <x v="0"/>
    <x v="3"/>
    <x v="1"/>
    <x v="2"/>
    <x v="1"/>
    <x v="4"/>
    <x v="2"/>
    <x v="7"/>
    <x v="293"/>
    <x v="0"/>
    <x v="5"/>
    <x v="1"/>
    <x v="11"/>
    <n v="1"/>
    <x v="1"/>
    <x v="0"/>
    <x v="0"/>
    <x v="1"/>
    <x v="0"/>
  </r>
  <r>
    <x v="0"/>
    <x v="3"/>
    <x v="1"/>
    <x v="2"/>
    <x v="1"/>
    <x v="4"/>
    <x v="2"/>
    <x v="7"/>
    <x v="293"/>
    <x v="0"/>
    <x v="5"/>
    <x v="0"/>
    <x v="16"/>
    <n v="1"/>
    <x v="1"/>
    <x v="0"/>
    <x v="0"/>
    <x v="1"/>
    <x v="0"/>
  </r>
  <r>
    <x v="0"/>
    <x v="3"/>
    <x v="1"/>
    <x v="2"/>
    <x v="1"/>
    <x v="4"/>
    <x v="2"/>
    <x v="2"/>
    <x v="293"/>
    <x v="0"/>
    <x v="5"/>
    <x v="0"/>
    <x v="59"/>
    <n v="1"/>
    <x v="1"/>
    <x v="0"/>
    <x v="0"/>
    <x v="1"/>
    <x v="0"/>
  </r>
  <r>
    <x v="0"/>
    <x v="3"/>
    <x v="1"/>
    <x v="2"/>
    <x v="1"/>
    <x v="4"/>
    <x v="2"/>
    <x v="2"/>
    <x v="292"/>
    <x v="0"/>
    <x v="2"/>
    <x v="1"/>
    <x v="25"/>
    <n v="1"/>
    <x v="0"/>
    <x v="0"/>
    <x v="0"/>
    <x v="1"/>
    <x v="0"/>
  </r>
  <r>
    <x v="0"/>
    <x v="3"/>
    <x v="1"/>
    <x v="2"/>
    <x v="1"/>
    <x v="4"/>
    <x v="2"/>
    <x v="0"/>
    <x v="293"/>
    <x v="0"/>
    <x v="5"/>
    <x v="0"/>
    <x v="11"/>
    <n v="1"/>
    <x v="1"/>
    <x v="0"/>
    <x v="0"/>
    <x v="1"/>
    <x v="0"/>
  </r>
  <r>
    <x v="0"/>
    <x v="3"/>
    <x v="1"/>
    <x v="2"/>
    <x v="1"/>
    <x v="4"/>
    <x v="2"/>
    <x v="4"/>
    <x v="288"/>
    <x v="0"/>
    <x v="2"/>
    <x v="0"/>
    <x v="14"/>
    <n v="1"/>
    <x v="0"/>
    <x v="1"/>
    <x v="0"/>
    <x v="1"/>
    <x v="0"/>
  </r>
  <r>
    <x v="0"/>
    <x v="3"/>
    <x v="1"/>
    <x v="2"/>
    <x v="1"/>
    <x v="4"/>
    <x v="2"/>
    <x v="4"/>
    <x v="289"/>
    <x v="0"/>
    <x v="2"/>
    <x v="0"/>
    <x v="14"/>
    <n v="1"/>
    <x v="1"/>
    <x v="0"/>
    <x v="0"/>
    <x v="1"/>
    <x v="0"/>
  </r>
  <r>
    <x v="0"/>
    <x v="3"/>
    <x v="1"/>
    <x v="2"/>
    <x v="1"/>
    <x v="6"/>
    <x v="3"/>
    <x v="6"/>
    <x v="292"/>
    <x v="0"/>
    <x v="5"/>
    <x v="1"/>
    <x v="56"/>
    <n v="1"/>
    <x v="0"/>
    <x v="0"/>
    <x v="0"/>
    <x v="1"/>
    <x v="0"/>
  </r>
  <r>
    <x v="0"/>
    <x v="3"/>
    <x v="1"/>
    <x v="2"/>
    <x v="1"/>
    <x v="6"/>
    <x v="3"/>
    <x v="8"/>
    <x v="291"/>
    <x v="0"/>
    <x v="3"/>
    <x v="0"/>
    <x v="15"/>
    <n v="1"/>
    <x v="1"/>
    <x v="0"/>
    <x v="0"/>
    <x v="1"/>
    <x v="0"/>
  </r>
  <r>
    <x v="0"/>
    <x v="3"/>
    <x v="1"/>
    <x v="2"/>
    <x v="1"/>
    <x v="6"/>
    <x v="3"/>
    <x v="1"/>
    <x v="291"/>
    <x v="0"/>
    <x v="3"/>
    <x v="0"/>
    <x v="15"/>
    <n v="1"/>
    <x v="1"/>
    <x v="0"/>
    <x v="0"/>
    <x v="1"/>
    <x v="0"/>
  </r>
  <r>
    <x v="0"/>
    <x v="3"/>
    <x v="1"/>
    <x v="3"/>
    <x v="0"/>
    <x v="1"/>
    <x v="1"/>
    <x v="6"/>
    <x v="294"/>
    <x v="0"/>
    <x v="1"/>
    <x v="0"/>
    <x v="20"/>
    <n v="1"/>
    <x v="0"/>
    <x v="0"/>
    <x v="0"/>
    <x v="0"/>
    <x v="0"/>
  </r>
  <r>
    <x v="0"/>
    <x v="3"/>
    <x v="1"/>
    <x v="3"/>
    <x v="0"/>
    <x v="1"/>
    <x v="1"/>
    <x v="1"/>
    <x v="295"/>
    <x v="0"/>
    <x v="1"/>
    <x v="0"/>
    <x v="22"/>
    <n v="1"/>
    <x v="0"/>
    <x v="0"/>
    <x v="0"/>
    <x v="0"/>
    <x v="0"/>
  </r>
  <r>
    <x v="0"/>
    <x v="3"/>
    <x v="1"/>
    <x v="3"/>
    <x v="0"/>
    <x v="1"/>
    <x v="1"/>
    <x v="1"/>
    <x v="296"/>
    <x v="0"/>
    <x v="1"/>
    <x v="0"/>
    <x v="22"/>
    <n v="1"/>
    <x v="1"/>
    <x v="0"/>
    <x v="0"/>
    <x v="0"/>
    <x v="0"/>
  </r>
  <r>
    <x v="0"/>
    <x v="3"/>
    <x v="1"/>
    <x v="3"/>
    <x v="0"/>
    <x v="1"/>
    <x v="1"/>
    <x v="1"/>
    <x v="297"/>
    <x v="0"/>
    <x v="1"/>
    <x v="0"/>
    <x v="22"/>
    <n v="1"/>
    <x v="1"/>
    <x v="0"/>
    <x v="0"/>
    <x v="1"/>
    <x v="0"/>
  </r>
  <r>
    <x v="0"/>
    <x v="3"/>
    <x v="1"/>
    <x v="3"/>
    <x v="0"/>
    <x v="1"/>
    <x v="1"/>
    <x v="7"/>
    <x v="297"/>
    <x v="0"/>
    <x v="1"/>
    <x v="0"/>
    <x v="22"/>
    <n v="1"/>
    <x v="1"/>
    <x v="0"/>
    <x v="0"/>
    <x v="1"/>
    <x v="0"/>
  </r>
  <r>
    <x v="0"/>
    <x v="3"/>
    <x v="1"/>
    <x v="3"/>
    <x v="0"/>
    <x v="1"/>
    <x v="1"/>
    <x v="3"/>
    <x v="298"/>
    <x v="0"/>
    <x v="1"/>
    <x v="0"/>
    <x v="21"/>
    <n v="1"/>
    <x v="0"/>
    <x v="0"/>
    <x v="0"/>
    <x v="0"/>
    <x v="0"/>
  </r>
  <r>
    <x v="0"/>
    <x v="3"/>
    <x v="1"/>
    <x v="3"/>
    <x v="0"/>
    <x v="1"/>
    <x v="1"/>
    <x v="3"/>
    <x v="299"/>
    <x v="0"/>
    <x v="1"/>
    <x v="0"/>
    <x v="22"/>
    <n v="1"/>
    <x v="0"/>
    <x v="1"/>
    <x v="0"/>
    <x v="0"/>
    <x v="0"/>
  </r>
  <r>
    <x v="0"/>
    <x v="3"/>
    <x v="1"/>
    <x v="3"/>
    <x v="0"/>
    <x v="1"/>
    <x v="1"/>
    <x v="3"/>
    <x v="300"/>
    <x v="0"/>
    <x v="1"/>
    <x v="0"/>
    <x v="22"/>
    <n v="1"/>
    <x v="0"/>
    <x v="1"/>
    <x v="0"/>
    <x v="0"/>
    <x v="0"/>
  </r>
  <r>
    <x v="0"/>
    <x v="3"/>
    <x v="1"/>
    <x v="3"/>
    <x v="0"/>
    <x v="1"/>
    <x v="1"/>
    <x v="4"/>
    <x v="294"/>
    <x v="0"/>
    <x v="1"/>
    <x v="0"/>
    <x v="20"/>
    <n v="1"/>
    <x v="0"/>
    <x v="0"/>
    <x v="0"/>
    <x v="0"/>
    <x v="0"/>
  </r>
  <r>
    <x v="0"/>
    <x v="3"/>
    <x v="1"/>
    <x v="3"/>
    <x v="0"/>
    <x v="3"/>
    <x v="2"/>
    <x v="1"/>
    <x v="301"/>
    <x v="0"/>
    <x v="2"/>
    <x v="0"/>
    <x v="25"/>
    <n v="1"/>
    <x v="0"/>
    <x v="0"/>
    <x v="0"/>
    <x v="0"/>
    <x v="0"/>
  </r>
  <r>
    <x v="0"/>
    <x v="3"/>
    <x v="1"/>
    <x v="3"/>
    <x v="0"/>
    <x v="3"/>
    <x v="2"/>
    <x v="7"/>
    <x v="252"/>
    <x v="0"/>
    <x v="1"/>
    <x v="0"/>
    <x v="21"/>
    <n v="1"/>
    <x v="0"/>
    <x v="0"/>
    <x v="0"/>
    <x v="1"/>
    <x v="0"/>
  </r>
  <r>
    <x v="0"/>
    <x v="3"/>
    <x v="1"/>
    <x v="3"/>
    <x v="0"/>
    <x v="3"/>
    <x v="2"/>
    <x v="3"/>
    <x v="252"/>
    <x v="0"/>
    <x v="1"/>
    <x v="0"/>
    <x v="20"/>
    <n v="1"/>
    <x v="0"/>
    <x v="0"/>
    <x v="0"/>
    <x v="1"/>
    <x v="0"/>
  </r>
  <r>
    <x v="0"/>
    <x v="3"/>
    <x v="1"/>
    <x v="3"/>
    <x v="0"/>
    <x v="3"/>
    <x v="2"/>
    <x v="4"/>
    <x v="252"/>
    <x v="0"/>
    <x v="2"/>
    <x v="0"/>
    <x v="25"/>
    <n v="1"/>
    <x v="0"/>
    <x v="0"/>
    <x v="0"/>
    <x v="1"/>
    <x v="0"/>
  </r>
  <r>
    <x v="0"/>
    <x v="3"/>
    <x v="1"/>
    <x v="3"/>
    <x v="0"/>
    <x v="5"/>
    <x v="3"/>
    <x v="8"/>
    <x v="302"/>
    <x v="0"/>
    <x v="1"/>
    <x v="0"/>
    <x v="21"/>
    <n v="1"/>
    <x v="0"/>
    <x v="0"/>
    <x v="0"/>
    <x v="0"/>
    <x v="0"/>
  </r>
  <r>
    <x v="0"/>
    <x v="3"/>
    <x v="1"/>
    <x v="3"/>
    <x v="0"/>
    <x v="5"/>
    <x v="3"/>
    <x v="7"/>
    <x v="252"/>
    <x v="0"/>
    <x v="1"/>
    <x v="0"/>
    <x v="20"/>
    <n v="1"/>
    <x v="0"/>
    <x v="0"/>
    <x v="0"/>
    <x v="1"/>
    <x v="0"/>
  </r>
  <r>
    <x v="0"/>
    <x v="3"/>
    <x v="1"/>
    <x v="3"/>
    <x v="0"/>
    <x v="5"/>
    <x v="3"/>
    <x v="7"/>
    <x v="303"/>
    <x v="0"/>
    <x v="1"/>
    <x v="0"/>
    <x v="20"/>
    <n v="1"/>
    <x v="0"/>
    <x v="1"/>
    <x v="0"/>
    <x v="0"/>
    <x v="0"/>
  </r>
  <r>
    <x v="0"/>
    <x v="3"/>
    <x v="1"/>
    <x v="3"/>
    <x v="0"/>
    <x v="5"/>
    <x v="3"/>
    <x v="5"/>
    <x v="298"/>
    <x v="0"/>
    <x v="1"/>
    <x v="0"/>
    <x v="21"/>
    <n v="1"/>
    <x v="0"/>
    <x v="0"/>
    <x v="0"/>
    <x v="0"/>
    <x v="0"/>
  </r>
  <r>
    <x v="0"/>
    <x v="3"/>
    <x v="1"/>
    <x v="3"/>
    <x v="0"/>
    <x v="6"/>
    <x v="3"/>
    <x v="9"/>
    <x v="299"/>
    <x v="0"/>
    <x v="1"/>
    <x v="0"/>
    <x v="22"/>
    <n v="1"/>
    <x v="0"/>
    <x v="1"/>
    <x v="1"/>
    <x v="0"/>
    <x v="0"/>
  </r>
  <r>
    <x v="0"/>
    <x v="3"/>
    <x v="1"/>
    <x v="3"/>
    <x v="0"/>
    <x v="6"/>
    <x v="3"/>
    <x v="9"/>
    <x v="300"/>
    <x v="0"/>
    <x v="1"/>
    <x v="0"/>
    <x v="22"/>
    <n v="1"/>
    <x v="0"/>
    <x v="1"/>
    <x v="1"/>
    <x v="0"/>
    <x v="0"/>
  </r>
  <r>
    <x v="0"/>
    <x v="3"/>
    <x v="1"/>
    <x v="3"/>
    <x v="0"/>
    <x v="6"/>
    <x v="3"/>
    <x v="6"/>
    <x v="299"/>
    <x v="0"/>
    <x v="1"/>
    <x v="0"/>
    <x v="22"/>
    <n v="1"/>
    <x v="0"/>
    <x v="1"/>
    <x v="0"/>
    <x v="0"/>
    <x v="0"/>
  </r>
  <r>
    <x v="0"/>
    <x v="3"/>
    <x v="1"/>
    <x v="3"/>
    <x v="0"/>
    <x v="6"/>
    <x v="3"/>
    <x v="6"/>
    <x v="300"/>
    <x v="0"/>
    <x v="1"/>
    <x v="0"/>
    <x v="22"/>
    <n v="1"/>
    <x v="0"/>
    <x v="1"/>
    <x v="0"/>
    <x v="0"/>
    <x v="0"/>
  </r>
  <r>
    <x v="0"/>
    <x v="3"/>
    <x v="1"/>
    <x v="3"/>
    <x v="0"/>
    <x v="6"/>
    <x v="3"/>
    <x v="8"/>
    <x v="299"/>
    <x v="0"/>
    <x v="1"/>
    <x v="0"/>
    <x v="22"/>
    <n v="1"/>
    <x v="0"/>
    <x v="1"/>
    <x v="0"/>
    <x v="0"/>
    <x v="0"/>
  </r>
  <r>
    <x v="0"/>
    <x v="3"/>
    <x v="1"/>
    <x v="3"/>
    <x v="0"/>
    <x v="6"/>
    <x v="3"/>
    <x v="8"/>
    <x v="300"/>
    <x v="0"/>
    <x v="1"/>
    <x v="0"/>
    <x v="22"/>
    <n v="1"/>
    <x v="0"/>
    <x v="1"/>
    <x v="0"/>
    <x v="0"/>
    <x v="0"/>
  </r>
  <r>
    <x v="0"/>
    <x v="3"/>
    <x v="1"/>
    <x v="3"/>
    <x v="1"/>
    <x v="1"/>
    <x v="1"/>
    <x v="8"/>
    <x v="304"/>
    <x v="0"/>
    <x v="1"/>
    <x v="0"/>
    <x v="22"/>
    <n v="1"/>
    <x v="1"/>
    <x v="1"/>
    <x v="0"/>
    <x v="0"/>
    <x v="0"/>
  </r>
  <r>
    <x v="0"/>
    <x v="3"/>
    <x v="1"/>
    <x v="3"/>
    <x v="1"/>
    <x v="1"/>
    <x v="1"/>
    <x v="8"/>
    <x v="305"/>
    <x v="0"/>
    <x v="1"/>
    <x v="0"/>
    <x v="22"/>
    <n v="1"/>
    <x v="1"/>
    <x v="1"/>
    <x v="0"/>
    <x v="0"/>
    <x v="0"/>
  </r>
  <r>
    <x v="0"/>
    <x v="3"/>
    <x v="1"/>
    <x v="3"/>
    <x v="1"/>
    <x v="1"/>
    <x v="1"/>
    <x v="8"/>
    <x v="306"/>
    <x v="0"/>
    <x v="1"/>
    <x v="0"/>
    <x v="22"/>
    <n v="1"/>
    <x v="1"/>
    <x v="0"/>
    <x v="0"/>
    <x v="0"/>
    <x v="0"/>
  </r>
  <r>
    <x v="0"/>
    <x v="3"/>
    <x v="1"/>
    <x v="3"/>
    <x v="1"/>
    <x v="1"/>
    <x v="1"/>
    <x v="8"/>
    <x v="307"/>
    <x v="0"/>
    <x v="1"/>
    <x v="0"/>
    <x v="22"/>
    <n v="1"/>
    <x v="1"/>
    <x v="1"/>
    <x v="0"/>
    <x v="0"/>
    <x v="0"/>
  </r>
  <r>
    <x v="0"/>
    <x v="3"/>
    <x v="1"/>
    <x v="3"/>
    <x v="1"/>
    <x v="1"/>
    <x v="1"/>
    <x v="1"/>
    <x v="304"/>
    <x v="0"/>
    <x v="1"/>
    <x v="0"/>
    <x v="22"/>
    <n v="1"/>
    <x v="1"/>
    <x v="1"/>
    <x v="0"/>
    <x v="0"/>
    <x v="0"/>
  </r>
  <r>
    <x v="0"/>
    <x v="3"/>
    <x v="1"/>
    <x v="3"/>
    <x v="1"/>
    <x v="1"/>
    <x v="1"/>
    <x v="1"/>
    <x v="305"/>
    <x v="0"/>
    <x v="1"/>
    <x v="0"/>
    <x v="22"/>
    <n v="1"/>
    <x v="1"/>
    <x v="1"/>
    <x v="0"/>
    <x v="0"/>
    <x v="0"/>
  </r>
  <r>
    <x v="0"/>
    <x v="3"/>
    <x v="1"/>
    <x v="3"/>
    <x v="1"/>
    <x v="1"/>
    <x v="1"/>
    <x v="1"/>
    <x v="306"/>
    <x v="0"/>
    <x v="1"/>
    <x v="0"/>
    <x v="22"/>
    <n v="1"/>
    <x v="1"/>
    <x v="0"/>
    <x v="0"/>
    <x v="0"/>
    <x v="0"/>
  </r>
  <r>
    <x v="0"/>
    <x v="3"/>
    <x v="1"/>
    <x v="3"/>
    <x v="1"/>
    <x v="1"/>
    <x v="1"/>
    <x v="1"/>
    <x v="252"/>
    <x v="0"/>
    <x v="1"/>
    <x v="0"/>
    <x v="22"/>
    <n v="1"/>
    <x v="0"/>
    <x v="1"/>
    <x v="0"/>
    <x v="1"/>
    <x v="0"/>
  </r>
  <r>
    <x v="0"/>
    <x v="3"/>
    <x v="1"/>
    <x v="3"/>
    <x v="1"/>
    <x v="1"/>
    <x v="1"/>
    <x v="1"/>
    <x v="307"/>
    <x v="0"/>
    <x v="1"/>
    <x v="0"/>
    <x v="22"/>
    <n v="1"/>
    <x v="1"/>
    <x v="1"/>
    <x v="0"/>
    <x v="0"/>
    <x v="0"/>
  </r>
  <r>
    <x v="0"/>
    <x v="3"/>
    <x v="1"/>
    <x v="3"/>
    <x v="1"/>
    <x v="1"/>
    <x v="1"/>
    <x v="1"/>
    <x v="297"/>
    <x v="0"/>
    <x v="1"/>
    <x v="0"/>
    <x v="22"/>
    <n v="1"/>
    <x v="1"/>
    <x v="0"/>
    <x v="0"/>
    <x v="1"/>
    <x v="0"/>
  </r>
  <r>
    <x v="0"/>
    <x v="3"/>
    <x v="1"/>
    <x v="3"/>
    <x v="1"/>
    <x v="1"/>
    <x v="1"/>
    <x v="7"/>
    <x v="304"/>
    <x v="0"/>
    <x v="1"/>
    <x v="0"/>
    <x v="22"/>
    <n v="1"/>
    <x v="1"/>
    <x v="1"/>
    <x v="0"/>
    <x v="0"/>
    <x v="0"/>
  </r>
  <r>
    <x v="0"/>
    <x v="3"/>
    <x v="1"/>
    <x v="3"/>
    <x v="1"/>
    <x v="1"/>
    <x v="1"/>
    <x v="7"/>
    <x v="305"/>
    <x v="0"/>
    <x v="1"/>
    <x v="0"/>
    <x v="22"/>
    <n v="1"/>
    <x v="1"/>
    <x v="1"/>
    <x v="0"/>
    <x v="0"/>
    <x v="0"/>
  </r>
  <r>
    <x v="0"/>
    <x v="3"/>
    <x v="1"/>
    <x v="3"/>
    <x v="1"/>
    <x v="1"/>
    <x v="1"/>
    <x v="7"/>
    <x v="306"/>
    <x v="0"/>
    <x v="1"/>
    <x v="0"/>
    <x v="22"/>
    <n v="1"/>
    <x v="1"/>
    <x v="0"/>
    <x v="0"/>
    <x v="0"/>
    <x v="0"/>
  </r>
  <r>
    <x v="0"/>
    <x v="3"/>
    <x v="1"/>
    <x v="3"/>
    <x v="1"/>
    <x v="1"/>
    <x v="1"/>
    <x v="7"/>
    <x v="307"/>
    <x v="0"/>
    <x v="1"/>
    <x v="0"/>
    <x v="22"/>
    <n v="1"/>
    <x v="1"/>
    <x v="1"/>
    <x v="0"/>
    <x v="0"/>
    <x v="0"/>
  </r>
  <r>
    <x v="0"/>
    <x v="3"/>
    <x v="1"/>
    <x v="3"/>
    <x v="1"/>
    <x v="1"/>
    <x v="1"/>
    <x v="3"/>
    <x v="252"/>
    <x v="0"/>
    <x v="1"/>
    <x v="0"/>
    <x v="20"/>
    <n v="1"/>
    <x v="0"/>
    <x v="0"/>
    <x v="0"/>
    <x v="1"/>
    <x v="0"/>
  </r>
  <r>
    <x v="0"/>
    <x v="3"/>
    <x v="1"/>
    <x v="3"/>
    <x v="1"/>
    <x v="1"/>
    <x v="1"/>
    <x v="3"/>
    <x v="297"/>
    <x v="0"/>
    <x v="1"/>
    <x v="0"/>
    <x v="22"/>
    <n v="1"/>
    <x v="1"/>
    <x v="0"/>
    <x v="0"/>
    <x v="1"/>
    <x v="0"/>
  </r>
  <r>
    <x v="0"/>
    <x v="3"/>
    <x v="1"/>
    <x v="3"/>
    <x v="1"/>
    <x v="1"/>
    <x v="1"/>
    <x v="0"/>
    <x v="252"/>
    <x v="0"/>
    <x v="1"/>
    <x v="0"/>
    <x v="23"/>
    <n v="1"/>
    <x v="0"/>
    <x v="0"/>
    <x v="0"/>
    <x v="1"/>
    <x v="0"/>
  </r>
  <r>
    <x v="0"/>
    <x v="3"/>
    <x v="1"/>
    <x v="3"/>
    <x v="1"/>
    <x v="3"/>
    <x v="2"/>
    <x v="10"/>
    <x v="297"/>
    <x v="0"/>
    <x v="1"/>
    <x v="1"/>
    <x v="21"/>
    <n v="1"/>
    <x v="1"/>
    <x v="0"/>
    <x v="0"/>
    <x v="1"/>
    <x v="0"/>
  </r>
  <r>
    <x v="0"/>
    <x v="3"/>
    <x v="1"/>
    <x v="3"/>
    <x v="1"/>
    <x v="5"/>
    <x v="3"/>
    <x v="8"/>
    <x v="308"/>
    <x v="0"/>
    <x v="1"/>
    <x v="0"/>
    <x v="21"/>
    <n v="1"/>
    <x v="1"/>
    <x v="0"/>
    <x v="0"/>
    <x v="0"/>
    <x v="0"/>
  </r>
  <r>
    <x v="0"/>
    <x v="3"/>
    <x v="1"/>
    <x v="3"/>
    <x v="1"/>
    <x v="5"/>
    <x v="3"/>
    <x v="8"/>
    <x v="287"/>
    <x v="0"/>
    <x v="1"/>
    <x v="0"/>
    <x v="21"/>
    <n v="1"/>
    <x v="2"/>
    <x v="0"/>
    <x v="1"/>
    <x v="1"/>
    <x v="0"/>
  </r>
  <r>
    <x v="0"/>
    <x v="3"/>
    <x v="1"/>
    <x v="3"/>
    <x v="1"/>
    <x v="5"/>
    <x v="3"/>
    <x v="8"/>
    <x v="303"/>
    <x v="0"/>
    <x v="1"/>
    <x v="0"/>
    <x v="20"/>
    <n v="1"/>
    <x v="0"/>
    <x v="0"/>
    <x v="0"/>
    <x v="0"/>
    <x v="0"/>
  </r>
  <r>
    <x v="0"/>
    <x v="3"/>
    <x v="1"/>
    <x v="3"/>
    <x v="1"/>
    <x v="5"/>
    <x v="3"/>
    <x v="1"/>
    <x v="308"/>
    <x v="0"/>
    <x v="1"/>
    <x v="0"/>
    <x v="21"/>
    <n v="1"/>
    <x v="1"/>
    <x v="0"/>
    <x v="0"/>
    <x v="0"/>
    <x v="0"/>
  </r>
  <r>
    <x v="0"/>
    <x v="3"/>
    <x v="1"/>
    <x v="3"/>
    <x v="1"/>
    <x v="5"/>
    <x v="3"/>
    <x v="1"/>
    <x v="301"/>
    <x v="0"/>
    <x v="1"/>
    <x v="0"/>
    <x v="21"/>
    <n v="1"/>
    <x v="0"/>
    <x v="0"/>
    <x v="1"/>
    <x v="0"/>
    <x v="0"/>
  </r>
  <r>
    <x v="0"/>
    <x v="3"/>
    <x v="1"/>
    <x v="3"/>
    <x v="1"/>
    <x v="5"/>
    <x v="3"/>
    <x v="1"/>
    <x v="252"/>
    <x v="0"/>
    <x v="1"/>
    <x v="0"/>
    <x v="21"/>
    <n v="1"/>
    <x v="0"/>
    <x v="0"/>
    <x v="1"/>
    <x v="1"/>
    <x v="0"/>
  </r>
  <r>
    <x v="0"/>
    <x v="3"/>
    <x v="1"/>
    <x v="3"/>
    <x v="1"/>
    <x v="5"/>
    <x v="3"/>
    <x v="5"/>
    <x v="298"/>
    <x v="0"/>
    <x v="1"/>
    <x v="0"/>
    <x v="34"/>
    <n v="1"/>
    <x v="0"/>
    <x v="0"/>
    <x v="0"/>
    <x v="0"/>
    <x v="0"/>
  </r>
  <r>
    <x v="0"/>
    <x v="3"/>
    <x v="1"/>
    <x v="3"/>
    <x v="1"/>
    <x v="6"/>
    <x v="3"/>
    <x v="9"/>
    <x v="304"/>
    <x v="0"/>
    <x v="1"/>
    <x v="0"/>
    <x v="22"/>
    <n v="1"/>
    <x v="1"/>
    <x v="1"/>
    <x v="0"/>
    <x v="0"/>
    <x v="0"/>
  </r>
  <r>
    <x v="0"/>
    <x v="3"/>
    <x v="1"/>
    <x v="3"/>
    <x v="1"/>
    <x v="6"/>
    <x v="3"/>
    <x v="9"/>
    <x v="305"/>
    <x v="0"/>
    <x v="1"/>
    <x v="0"/>
    <x v="22"/>
    <n v="1"/>
    <x v="1"/>
    <x v="1"/>
    <x v="0"/>
    <x v="0"/>
    <x v="0"/>
  </r>
  <r>
    <x v="0"/>
    <x v="3"/>
    <x v="1"/>
    <x v="3"/>
    <x v="1"/>
    <x v="6"/>
    <x v="3"/>
    <x v="9"/>
    <x v="306"/>
    <x v="0"/>
    <x v="1"/>
    <x v="0"/>
    <x v="22"/>
    <n v="1"/>
    <x v="1"/>
    <x v="0"/>
    <x v="0"/>
    <x v="0"/>
    <x v="0"/>
  </r>
  <r>
    <x v="0"/>
    <x v="3"/>
    <x v="1"/>
    <x v="3"/>
    <x v="1"/>
    <x v="6"/>
    <x v="3"/>
    <x v="9"/>
    <x v="307"/>
    <x v="0"/>
    <x v="1"/>
    <x v="0"/>
    <x v="22"/>
    <n v="1"/>
    <x v="1"/>
    <x v="1"/>
    <x v="0"/>
    <x v="0"/>
    <x v="0"/>
  </r>
  <r>
    <x v="0"/>
    <x v="3"/>
    <x v="1"/>
    <x v="3"/>
    <x v="1"/>
    <x v="6"/>
    <x v="3"/>
    <x v="1"/>
    <x v="296"/>
    <x v="0"/>
    <x v="1"/>
    <x v="0"/>
    <x v="22"/>
    <n v="1"/>
    <x v="1"/>
    <x v="0"/>
    <x v="0"/>
    <x v="0"/>
    <x v="0"/>
  </r>
  <r>
    <x v="0"/>
    <x v="3"/>
    <x v="1"/>
    <x v="3"/>
    <x v="1"/>
    <x v="6"/>
    <x v="3"/>
    <x v="7"/>
    <x v="252"/>
    <x v="0"/>
    <x v="1"/>
    <x v="0"/>
    <x v="23"/>
    <n v="1"/>
    <x v="0"/>
    <x v="0"/>
    <x v="1"/>
    <x v="1"/>
    <x v="0"/>
  </r>
  <r>
    <x v="0"/>
    <x v="3"/>
    <x v="1"/>
    <x v="3"/>
    <x v="1"/>
    <x v="6"/>
    <x v="3"/>
    <x v="2"/>
    <x v="287"/>
    <x v="0"/>
    <x v="1"/>
    <x v="0"/>
    <x v="52"/>
    <n v="1"/>
    <x v="2"/>
    <x v="0"/>
    <x v="0"/>
    <x v="1"/>
    <x v="0"/>
  </r>
  <r>
    <x v="0"/>
    <x v="3"/>
    <x v="1"/>
    <x v="4"/>
    <x v="0"/>
    <x v="1"/>
    <x v="1"/>
    <x v="9"/>
    <x v="309"/>
    <x v="0"/>
    <x v="2"/>
    <x v="0"/>
    <x v="18"/>
    <n v="1"/>
    <x v="0"/>
    <x v="0"/>
    <x v="0"/>
    <x v="1"/>
    <x v="0"/>
  </r>
  <r>
    <x v="0"/>
    <x v="3"/>
    <x v="1"/>
    <x v="4"/>
    <x v="0"/>
    <x v="1"/>
    <x v="1"/>
    <x v="8"/>
    <x v="310"/>
    <x v="0"/>
    <x v="2"/>
    <x v="0"/>
    <x v="18"/>
    <n v="1"/>
    <x v="0"/>
    <x v="0"/>
    <x v="0"/>
    <x v="1"/>
    <x v="0"/>
  </r>
  <r>
    <x v="0"/>
    <x v="3"/>
    <x v="1"/>
    <x v="4"/>
    <x v="0"/>
    <x v="1"/>
    <x v="1"/>
    <x v="1"/>
    <x v="309"/>
    <x v="0"/>
    <x v="2"/>
    <x v="0"/>
    <x v="18"/>
    <n v="1"/>
    <x v="0"/>
    <x v="0"/>
    <x v="0"/>
    <x v="1"/>
    <x v="0"/>
  </r>
  <r>
    <x v="0"/>
    <x v="3"/>
    <x v="1"/>
    <x v="4"/>
    <x v="0"/>
    <x v="1"/>
    <x v="1"/>
    <x v="7"/>
    <x v="311"/>
    <x v="0"/>
    <x v="2"/>
    <x v="0"/>
    <x v="8"/>
    <n v="1"/>
    <x v="1"/>
    <x v="1"/>
    <x v="0"/>
    <x v="0"/>
    <x v="0"/>
  </r>
  <r>
    <x v="0"/>
    <x v="3"/>
    <x v="1"/>
    <x v="4"/>
    <x v="0"/>
    <x v="1"/>
    <x v="1"/>
    <x v="7"/>
    <x v="312"/>
    <x v="0"/>
    <x v="2"/>
    <x v="0"/>
    <x v="8"/>
    <n v="1"/>
    <x v="1"/>
    <x v="1"/>
    <x v="0"/>
    <x v="0"/>
    <x v="0"/>
  </r>
  <r>
    <x v="0"/>
    <x v="3"/>
    <x v="1"/>
    <x v="4"/>
    <x v="0"/>
    <x v="1"/>
    <x v="1"/>
    <x v="7"/>
    <x v="313"/>
    <x v="0"/>
    <x v="2"/>
    <x v="0"/>
    <x v="8"/>
    <n v="1"/>
    <x v="1"/>
    <x v="0"/>
    <x v="0"/>
    <x v="0"/>
    <x v="0"/>
  </r>
  <r>
    <x v="0"/>
    <x v="3"/>
    <x v="1"/>
    <x v="4"/>
    <x v="0"/>
    <x v="1"/>
    <x v="1"/>
    <x v="7"/>
    <x v="309"/>
    <x v="0"/>
    <x v="2"/>
    <x v="0"/>
    <x v="18"/>
    <n v="1"/>
    <x v="0"/>
    <x v="0"/>
    <x v="0"/>
    <x v="1"/>
    <x v="0"/>
  </r>
  <r>
    <x v="0"/>
    <x v="3"/>
    <x v="1"/>
    <x v="4"/>
    <x v="0"/>
    <x v="1"/>
    <x v="1"/>
    <x v="2"/>
    <x v="310"/>
    <x v="0"/>
    <x v="2"/>
    <x v="0"/>
    <x v="18"/>
    <n v="1"/>
    <x v="0"/>
    <x v="0"/>
    <x v="0"/>
    <x v="1"/>
    <x v="0"/>
  </r>
  <r>
    <x v="0"/>
    <x v="3"/>
    <x v="1"/>
    <x v="4"/>
    <x v="0"/>
    <x v="1"/>
    <x v="1"/>
    <x v="2"/>
    <x v="309"/>
    <x v="0"/>
    <x v="2"/>
    <x v="0"/>
    <x v="18"/>
    <n v="1"/>
    <x v="0"/>
    <x v="0"/>
    <x v="0"/>
    <x v="1"/>
    <x v="0"/>
  </r>
  <r>
    <x v="0"/>
    <x v="3"/>
    <x v="1"/>
    <x v="4"/>
    <x v="0"/>
    <x v="1"/>
    <x v="1"/>
    <x v="0"/>
    <x v="309"/>
    <x v="0"/>
    <x v="2"/>
    <x v="0"/>
    <x v="18"/>
    <n v="1"/>
    <x v="0"/>
    <x v="0"/>
    <x v="0"/>
    <x v="1"/>
    <x v="0"/>
  </r>
  <r>
    <x v="0"/>
    <x v="3"/>
    <x v="1"/>
    <x v="4"/>
    <x v="0"/>
    <x v="1"/>
    <x v="1"/>
    <x v="5"/>
    <x v="309"/>
    <x v="0"/>
    <x v="2"/>
    <x v="0"/>
    <x v="18"/>
    <n v="1"/>
    <x v="0"/>
    <x v="0"/>
    <x v="0"/>
    <x v="1"/>
    <x v="0"/>
  </r>
  <r>
    <x v="0"/>
    <x v="3"/>
    <x v="1"/>
    <x v="4"/>
    <x v="0"/>
    <x v="2"/>
    <x v="1"/>
    <x v="8"/>
    <x v="309"/>
    <x v="0"/>
    <x v="2"/>
    <x v="0"/>
    <x v="18"/>
    <n v="1"/>
    <x v="0"/>
    <x v="0"/>
    <x v="0"/>
    <x v="1"/>
    <x v="0"/>
  </r>
  <r>
    <x v="0"/>
    <x v="3"/>
    <x v="1"/>
    <x v="4"/>
    <x v="0"/>
    <x v="2"/>
    <x v="1"/>
    <x v="2"/>
    <x v="309"/>
    <x v="0"/>
    <x v="2"/>
    <x v="0"/>
    <x v="18"/>
    <n v="1"/>
    <x v="0"/>
    <x v="0"/>
    <x v="0"/>
    <x v="1"/>
    <x v="0"/>
  </r>
  <r>
    <x v="0"/>
    <x v="3"/>
    <x v="1"/>
    <x v="4"/>
    <x v="0"/>
    <x v="3"/>
    <x v="2"/>
    <x v="7"/>
    <x v="283"/>
    <x v="0"/>
    <x v="2"/>
    <x v="0"/>
    <x v="8"/>
    <n v="1"/>
    <x v="1"/>
    <x v="1"/>
    <x v="1"/>
    <x v="0"/>
    <x v="0"/>
  </r>
  <r>
    <x v="0"/>
    <x v="3"/>
    <x v="1"/>
    <x v="4"/>
    <x v="0"/>
    <x v="3"/>
    <x v="2"/>
    <x v="7"/>
    <x v="314"/>
    <x v="0"/>
    <x v="2"/>
    <x v="0"/>
    <x v="8"/>
    <n v="1"/>
    <x v="1"/>
    <x v="1"/>
    <x v="1"/>
    <x v="0"/>
    <x v="0"/>
  </r>
  <r>
    <x v="0"/>
    <x v="3"/>
    <x v="1"/>
    <x v="4"/>
    <x v="0"/>
    <x v="3"/>
    <x v="2"/>
    <x v="7"/>
    <x v="285"/>
    <x v="0"/>
    <x v="2"/>
    <x v="0"/>
    <x v="8"/>
    <n v="1"/>
    <x v="1"/>
    <x v="1"/>
    <x v="1"/>
    <x v="0"/>
    <x v="0"/>
  </r>
  <r>
    <x v="0"/>
    <x v="3"/>
    <x v="1"/>
    <x v="4"/>
    <x v="0"/>
    <x v="3"/>
    <x v="2"/>
    <x v="7"/>
    <x v="309"/>
    <x v="0"/>
    <x v="2"/>
    <x v="0"/>
    <x v="8"/>
    <n v="1"/>
    <x v="0"/>
    <x v="1"/>
    <x v="1"/>
    <x v="1"/>
    <x v="0"/>
  </r>
  <r>
    <x v="0"/>
    <x v="3"/>
    <x v="1"/>
    <x v="4"/>
    <x v="0"/>
    <x v="4"/>
    <x v="2"/>
    <x v="6"/>
    <x v="309"/>
    <x v="0"/>
    <x v="2"/>
    <x v="0"/>
    <x v="18"/>
    <n v="1"/>
    <x v="0"/>
    <x v="0"/>
    <x v="0"/>
    <x v="1"/>
    <x v="0"/>
  </r>
  <r>
    <x v="0"/>
    <x v="3"/>
    <x v="1"/>
    <x v="4"/>
    <x v="0"/>
    <x v="4"/>
    <x v="2"/>
    <x v="8"/>
    <x v="315"/>
    <x v="0"/>
    <x v="2"/>
    <x v="0"/>
    <x v="14"/>
    <n v="1"/>
    <x v="1"/>
    <x v="0"/>
    <x v="0"/>
    <x v="1"/>
    <x v="0"/>
  </r>
  <r>
    <x v="0"/>
    <x v="3"/>
    <x v="1"/>
    <x v="4"/>
    <x v="0"/>
    <x v="5"/>
    <x v="3"/>
    <x v="6"/>
    <x v="310"/>
    <x v="0"/>
    <x v="2"/>
    <x v="0"/>
    <x v="14"/>
    <n v="1"/>
    <x v="0"/>
    <x v="0"/>
    <x v="0"/>
    <x v="1"/>
    <x v="0"/>
  </r>
  <r>
    <x v="0"/>
    <x v="3"/>
    <x v="1"/>
    <x v="4"/>
    <x v="0"/>
    <x v="5"/>
    <x v="3"/>
    <x v="8"/>
    <x v="315"/>
    <x v="0"/>
    <x v="2"/>
    <x v="0"/>
    <x v="8"/>
    <n v="1"/>
    <x v="1"/>
    <x v="0"/>
    <x v="0"/>
    <x v="1"/>
    <x v="0"/>
  </r>
  <r>
    <x v="0"/>
    <x v="3"/>
    <x v="1"/>
    <x v="4"/>
    <x v="0"/>
    <x v="5"/>
    <x v="3"/>
    <x v="8"/>
    <x v="309"/>
    <x v="0"/>
    <x v="2"/>
    <x v="0"/>
    <x v="18"/>
    <n v="1"/>
    <x v="0"/>
    <x v="0"/>
    <x v="1"/>
    <x v="1"/>
    <x v="0"/>
  </r>
  <r>
    <x v="0"/>
    <x v="3"/>
    <x v="1"/>
    <x v="4"/>
    <x v="0"/>
    <x v="5"/>
    <x v="3"/>
    <x v="3"/>
    <x v="311"/>
    <x v="0"/>
    <x v="1"/>
    <x v="0"/>
    <x v="34"/>
    <n v="1"/>
    <x v="1"/>
    <x v="1"/>
    <x v="0"/>
    <x v="0"/>
    <x v="0"/>
  </r>
  <r>
    <x v="0"/>
    <x v="3"/>
    <x v="1"/>
    <x v="4"/>
    <x v="0"/>
    <x v="5"/>
    <x v="3"/>
    <x v="3"/>
    <x v="312"/>
    <x v="0"/>
    <x v="1"/>
    <x v="0"/>
    <x v="34"/>
    <n v="1"/>
    <x v="1"/>
    <x v="1"/>
    <x v="0"/>
    <x v="0"/>
    <x v="0"/>
  </r>
  <r>
    <x v="0"/>
    <x v="3"/>
    <x v="1"/>
    <x v="4"/>
    <x v="0"/>
    <x v="5"/>
    <x v="3"/>
    <x v="3"/>
    <x v="313"/>
    <x v="0"/>
    <x v="1"/>
    <x v="0"/>
    <x v="34"/>
    <n v="1"/>
    <x v="1"/>
    <x v="0"/>
    <x v="0"/>
    <x v="0"/>
    <x v="0"/>
  </r>
  <r>
    <x v="0"/>
    <x v="3"/>
    <x v="1"/>
    <x v="4"/>
    <x v="0"/>
    <x v="5"/>
    <x v="3"/>
    <x v="5"/>
    <x v="309"/>
    <x v="0"/>
    <x v="2"/>
    <x v="0"/>
    <x v="18"/>
    <n v="1"/>
    <x v="0"/>
    <x v="0"/>
    <x v="0"/>
    <x v="1"/>
    <x v="0"/>
  </r>
  <r>
    <x v="0"/>
    <x v="3"/>
    <x v="1"/>
    <x v="4"/>
    <x v="0"/>
    <x v="6"/>
    <x v="3"/>
    <x v="10"/>
    <x v="310"/>
    <x v="0"/>
    <x v="2"/>
    <x v="0"/>
    <x v="18"/>
    <n v="1"/>
    <x v="0"/>
    <x v="0"/>
    <x v="0"/>
    <x v="1"/>
    <x v="0"/>
  </r>
  <r>
    <x v="0"/>
    <x v="3"/>
    <x v="1"/>
    <x v="4"/>
    <x v="0"/>
    <x v="6"/>
    <x v="3"/>
    <x v="9"/>
    <x v="310"/>
    <x v="0"/>
    <x v="2"/>
    <x v="0"/>
    <x v="8"/>
    <n v="1"/>
    <x v="0"/>
    <x v="0"/>
    <x v="0"/>
    <x v="1"/>
    <x v="0"/>
  </r>
  <r>
    <x v="0"/>
    <x v="3"/>
    <x v="1"/>
    <x v="4"/>
    <x v="0"/>
    <x v="6"/>
    <x v="3"/>
    <x v="9"/>
    <x v="309"/>
    <x v="0"/>
    <x v="2"/>
    <x v="0"/>
    <x v="18"/>
    <n v="1"/>
    <x v="0"/>
    <x v="0"/>
    <x v="0"/>
    <x v="1"/>
    <x v="0"/>
  </r>
  <r>
    <x v="0"/>
    <x v="3"/>
    <x v="1"/>
    <x v="4"/>
    <x v="0"/>
    <x v="6"/>
    <x v="3"/>
    <x v="8"/>
    <x v="309"/>
    <x v="0"/>
    <x v="2"/>
    <x v="0"/>
    <x v="8"/>
    <n v="1"/>
    <x v="0"/>
    <x v="0"/>
    <x v="0"/>
    <x v="1"/>
    <x v="0"/>
  </r>
  <r>
    <x v="0"/>
    <x v="3"/>
    <x v="1"/>
    <x v="4"/>
    <x v="1"/>
    <x v="1"/>
    <x v="1"/>
    <x v="8"/>
    <x v="310"/>
    <x v="0"/>
    <x v="2"/>
    <x v="0"/>
    <x v="18"/>
    <n v="1"/>
    <x v="0"/>
    <x v="0"/>
    <x v="0"/>
    <x v="1"/>
    <x v="0"/>
  </r>
  <r>
    <x v="0"/>
    <x v="3"/>
    <x v="1"/>
    <x v="4"/>
    <x v="1"/>
    <x v="1"/>
    <x v="1"/>
    <x v="7"/>
    <x v="310"/>
    <x v="0"/>
    <x v="2"/>
    <x v="0"/>
    <x v="18"/>
    <n v="1"/>
    <x v="0"/>
    <x v="0"/>
    <x v="0"/>
    <x v="1"/>
    <x v="0"/>
  </r>
  <r>
    <x v="0"/>
    <x v="3"/>
    <x v="1"/>
    <x v="4"/>
    <x v="1"/>
    <x v="1"/>
    <x v="1"/>
    <x v="7"/>
    <x v="309"/>
    <x v="0"/>
    <x v="2"/>
    <x v="0"/>
    <x v="18"/>
    <n v="1"/>
    <x v="0"/>
    <x v="0"/>
    <x v="0"/>
    <x v="1"/>
    <x v="0"/>
  </r>
  <r>
    <x v="0"/>
    <x v="3"/>
    <x v="1"/>
    <x v="4"/>
    <x v="1"/>
    <x v="1"/>
    <x v="1"/>
    <x v="0"/>
    <x v="283"/>
    <x v="0"/>
    <x v="2"/>
    <x v="0"/>
    <x v="7"/>
    <n v="1"/>
    <x v="1"/>
    <x v="1"/>
    <x v="0"/>
    <x v="0"/>
    <x v="0"/>
  </r>
  <r>
    <x v="0"/>
    <x v="3"/>
    <x v="1"/>
    <x v="4"/>
    <x v="1"/>
    <x v="1"/>
    <x v="1"/>
    <x v="0"/>
    <x v="284"/>
    <x v="0"/>
    <x v="2"/>
    <x v="0"/>
    <x v="7"/>
    <n v="1"/>
    <x v="1"/>
    <x v="1"/>
    <x v="0"/>
    <x v="0"/>
    <x v="0"/>
  </r>
  <r>
    <x v="0"/>
    <x v="3"/>
    <x v="1"/>
    <x v="4"/>
    <x v="1"/>
    <x v="1"/>
    <x v="1"/>
    <x v="0"/>
    <x v="285"/>
    <x v="0"/>
    <x v="2"/>
    <x v="0"/>
    <x v="7"/>
    <n v="1"/>
    <x v="0"/>
    <x v="0"/>
    <x v="0"/>
    <x v="0"/>
    <x v="0"/>
  </r>
  <r>
    <x v="0"/>
    <x v="3"/>
    <x v="1"/>
    <x v="4"/>
    <x v="1"/>
    <x v="1"/>
    <x v="1"/>
    <x v="5"/>
    <x v="309"/>
    <x v="0"/>
    <x v="2"/>
    <x v="0"/>
    <x v="18"/>
    <n v="1"/>
    <x v="0"/>
    <x v="0"/>
    <x v="0"/>
    <x v="1"/>
    <x v="0"/>
  </r>
  <r>
    <x v="0"/>
    <x v="3"/>
    <x v="1"/>
    <x v="4"/>
    <x v="1"/>
    <x v="3"/>
    <x v="2"/>
    <x v="3"/>
    <x v="283"/>
    <x v="0"/>
    <x v="2"/>
    <x v="0"/>
    <x v="8"/>
    <n v="1"/>
    <x v="1"/>
    <x v="1"/>
    <x v="0"/>
    <x v="0"/>
    <x v="0"/>
  </r>
  <r>
    <x v="0"/>
    <x v="3"/>
    <x v="1"/>
    <x v="4"/>
    <x v="1"/>
    <x v="3"/>
    <x v="2"/>
    <x v="3"/>
    <x v="284"/>
    <x v="0"/>
    <x v="2"/>
    <x v="0"/>
    <x v="8"/>
    <n v="1"/>
    <x v="1"/>
    <x v="1"/>
    <x v="0"/>
    <x v="0"/>
    <x v="0"/>
  </r>
  <r>
    <x v="0"/>
    <x v="3"/>
    <x v="1"/>
    <x v="4"/>
    <x v="1"/>
    <x v="3"/>
    <x v="2"/>
    <x v="3"/>
    <x v="285"/>
    <x v="0"/>
    <x v="2"/>
    <x v="0"/>
    <x v="8"/>
    <n v="1"/>
    <x v="0"/>
    <x v="1"/>
    <x v="0"/>
    <x v="0"/>
    <x v="0"/>
  </r>
  <r>
    <x v="0"/>
    <x v="3"/>
    <x v="1"/>
    <x v="4"/>
    <x v="1"/>
    <x v="3"/>
    <x v="2"/>
    <x v="3"/>
    <x v="309"/>
    <x v="0"/>
    <x v="2"/>
    <x v="0"/>
    <x v="8"/>
    <n v="1"/>
    <x v="0"/>
    <x v="1"/>
    <x v="0"/>
    <x v="1"/>
    <x v="0"/>
  </r>
  <r>
    <x v="0"/>
    <x v="3"/>
    <x v="1"/>
    <x v="4"/>
    <x v="1"/>
    <x v="3"/>
    <x v="2"/>
    <x v="5"/>
    <x v="309"/>
    <x v="0"/>
    <x v="2"/>
    <x v="0"/>
    <x v="8"/>
    <n v="1"/>
    <x v="0"/>
    <x v="0"/>
    <x v="0"/>
    <x v="1"/>
    <x v="0"/>
  </r>
  <r>
    <x v="0"/>
    <x v="3"/>
    <x v="1"/>
    <x v="4"/>
    <x v="1"/>
    <x v="3"/>
    <x v="2"/>
    <x v="5"/>
    <x v="309"/>
    <x v="0"/>
    <x v="2"/>
    <x v="0"/>
    <x v="18"/>
    <n v="1"/>
    <x v="0"/>
    <x v="0"/>
    <x v="0"/>
    <x v="1"/>
    <x v="0"/>
  </r>
  <r>
    <x v="0"/>
    <x v="3"/>
    <x v="1"/>
    <x v="4"/>
    <x v="1"/>
    <x v="4"/>
    <x v="2"/>
    <x v="8"/>
    <x v="283"/>
    <x v="0"/>
    <x v="2"/>
    <x v="0"/>
    <x v="8"/>
    <n v="1"/>
    <x v="1"/>
    <x v="1"/>
    <x v="1"/>
    <x v="0"/>
    <x v="0"/>
  </r>
  <r>
    <x v="0"/>
    <x v="3"/>
    <x v="1"/>
    <x v="4"/>
    <x v="1"/>
    <x v="4"/>
    <x v="2"/>
    <x v="8"/>
    <x v="316"/>
    <x v="0"/>
    <x v="2"/>
    <x v="0"/>
    <x v="8"/>
    <n v="1"/>
    <x v="1"/>
    <x v="0"/>
    <x v="1"/>
    <x v="0"/>
    <x v="0"/>
  </r>
  <r>
    <x v="0"/>
    <x v="3"/>
    <x v="1"/>
    <x v="4"/>
    <x v="1"/>
    <x v="4"/>
    <x v="2"/>
    <x v="8"/>
    <x v="314"/>
    <x v="0"/>
    <x v="2"/>
    <x v="0"/>
    <x v="8"/>
    <n v="1"/>
    <x v="1"/>
    <x v="1"/>
    <x v="1"/>
    <x v="0"/>
    <x v="0"/>
  </r>
  <r>
    <x v="0"/>
    <x v="3"/>
    <x v="1"/>
    <x v="4"/>
    <x v="1"/>
    <x v="4"/>
    <x v="2"/>
    <x v="8"/>
    <x v="285"/>
    <x v="0"/>
    <x v="2"/>
    <x v="0"/>
    <x v="8"/>
    <n v="1"/>
    <x v="1"/>
    <x v="1"/>
    <x v="1"/>
    <x v="0"/>
    <x v="0"/>
  </r>
  <r>
    <x v="0"/>
    <x v="3"/>
    <x v="1"/>
    <x v="4"/>
    <x v="1"/>
    <x v="5"/>
    <x v="3"/>
    <x v="1"/>
    <x v="315"/>
    <x v="0"/>
    <x v="2"/>
    <x v="0"/>
    <x v="8"/>
    <n v="1"/>
    <x v="1"/>
    <x v="0"/>
    <x v="0"/>
    <x v="1"/>
    <x v="0"/>
  </r>
  <r>
    <x v="0"/>
    <x v="3"/>
    <x v="1"/>
    <x v="4"/>
    <x v="1"/>
    <x v="5"/>
    <x v="3"/>
    <x v="7"/>
    <x v="309"/>
    <x v="0"/>
    <x v="2"/>
    <x v="0"/>
    <x v="8"/>
    <n v="1"/>
    <x v="0"/>
    <x v="0"/>
    <x v="0"/>
    <x v="1"/>
    <x v="0"/>
  </r>
  <r>
    <x v="0"/>
    <x v="3"/>
    <x v="1"/>
    <x v="4"/>
    <x v="1"/>
    <x v="5"/>
    <x v="3"/>
    <x v="3"/>
    <x v="311"/>
    <x v="0"/>
    <x v="2"/>
    <x v="0"/>
    <x v="8"/>
    <n v="1"/>
    <x v="1"/>
    <x v="1"/>
    <x v="0"/>
    <x v="0"/>
    <x v="0"/>
  </r>
  <r>
    <x v="0"/>
    <x v="3"/>
    <x v="1"/>
    <x v="4"/>
    <x v="1"/>
    <x v="5"/>
    <x v="3"/>
    <x v="3"/>
    <x v="312"/>
    <x v="0"/>
    <x v="2"/>
    <x v="0"/>
    <x v="8"/>
    <n v="1"/>
    <x v="1"/>
    <x v="1"/>
    <x v="0"/>
    <x v="0"/>
    <x v="0"/>
  </r>
  <r>
    <x v="0"/>
    <x v="3"/>
    <x v="1"/>
    <x v="4"/>
    <x v="1"/>
    <x v="5"/>
    <x v="3"/>
    <x v="3"/>
    <x v="313"/>
    <x v="0"/>
    <x v="2"/>
    <x v="0"/>
    <x v="8"/>
    <n v="1"/>
    <x v="1"/>
    <x v="0"/>
    <x v="0"/>
    <x v="0"/>
    <x v="0"/>
  </r>
  <r>
    <x v="0"/>
    <x v="3"/>
    <x v="1"/>
    <x v="4"/>
    <x v="1"/>
    <x v="5"/>
    <x v="3"/>
    <x v="0"/>
    <x v="283"/>
    <x v="0"/>
    <x v="2"/>
    <x v="0"/>
    <x v="14"/>
    <n v="1"/>
    <x v="1"/>
    <x v="0"/>
    <x v="0"/>
    <x v="0"/>
    <x v="0"/>
  </r>
  <r>
    <x v="0"/>
    <x v="3"/>
    <x v="1"/>
    <x v="4"/>
    <x v="1"/>
    <x v="5"/>
    <x v="3"/>
    <x v="5"/>
    <x v="309"/>
    <x v="0"/>
    <x v="2"/>
    <x v="0"/>
    <x v="18"/>
    <n v="1"/>
    <x v="0"/>
    <x v="0"/>
    <x v="0"/>
    <x v="1"/>
    <x v="0"/>
  </r>
  <r>
    <x v="0"/>
    <x v="3"/>
    <x v="1"/>
    <x v="4"/>
    <x v="1"/>
    <x v="6"/>
    <x v="3"/>
    <x v="9"/>
    <x v="310"/>
    <x v="0"/>
    <x v="2"/>
    <x v="0"/>
    <x v="18"/>
    <n v="1"/>
    <x v="0"/>
    <x v="0"/>
    <x v="0"/>
    <x v="1"/>
    <x v="0"/>
  </r>
  <r>
    <x v="0"/>
    <x v="3"/>
    <x v="1"/>
    <x v="4"/>
    <x v="1"/>
    <x v="6"/>
    <x v="3"/>
    <x v="8"/>
    <x v="309"/>
    <x v="0"/>
    <x v="2"/>
    <x v="0"/>
    <x v="18"/>
    <n v="1"/>
    <x v="0"/>
    <x v="0"/>
    <x v="0"/>
    <x v="1"/>
    <x v="0"/>
  </r>
  <r>
    <x v="0"/>
    <x v="3"/>
    <x v="1"/>
    <x v="4"/>
    <x v="1"/>
    <x v="6"/>
    <x v="3"/>
    <x v="1"/>
    <x v="311"/>
    <x v="0"/>
    <x v="2"/>
    <x v="0"/>
    <x v="8"/>
    <n v="1"/>
    <x v="1"/>
    <x v="1"/>
    <x v="1"/>
    <x v="0"/>
    <x v="0"/>
  </r>
  <r>
    <x v="0"/>
    <x v="3"/>
    <x v="1"/>
    <x v="4"/>
    <x v="1"/>
    <x v="6"/>
    <x v="3"/>
    <x v="1"/>
    <x v="312"/>
    <x v="0"/>
    <x v="2"/>
    <x v="0"/>
    <x v="8"/>
    <n v="1"/>
    <x v="1"/>
    <x v="1"/>
    <x v="1"/>
    <x v="0"/>
    <x v="0"/>
  </r>
  <r>
    <x v="0"/>
    <x v="3"/>
    <x v="1"/>
    <x v="4"/>
    <x v="1"/>
    <x v="6"/>
    <x v="3"/>
    <x v="1"/>
    <x v="313"/>
    <x v="0"/>
    <x v="2"/>
    <x v="0"/>
    <x v="8"/>
    <n v="1"/>
    <x v="1"/>
    <x v="0"/>
    <x v="1"/>
    <x v="0"/>
    <x v="0"/>
  </r>
  <r>
    <x v="0"/>
    <x v="3"/>
    <x v="1"/>
    <x v="4"/>
    <x v="1"/>
    <x v="6"/>
    <x v="3"/>
    <x v="2"/>
    <x v="317"/>
    <x v="0"/>
    <x v="2"/>
    <x v="0"/>
    <x v="7"/>
    <n v="1"/>
    <x v="1"/>
    <x v="0"/>
    <x v="1"/>
    <x v="0"/>
    <x v="0"/>
  </r>
  <r>
    <x v="0"/>
    <x v="3"/>
    <x v="2"/>
    <x v="5"/>
    <x v="0"/>
    <x v="0"/>
    <x v="0"/>
    <x v="1"/>
    <x v="318"/>
    <x v="0"/>
    <x v="3"/>
    <x v="0"/>
    <x v="44"/>
    <n v="1"/>
    <x v="0"/>
    <x v="0"/>
    <x v="0"/>
    <x v="0"/>
    <x v="0"/>
  </r>
  <r>
    <x v="0"/>
    <x v="3"/>
    <x v="2"/>
    <x v="5"/>
    <x v="0"/>
    <x v="1"/>
    <x v="1"/>
    <x v="8"/>
    <x v="268"/>
    <x v="0"/>
    <x v="6"/>
    <x v="0"/>
    <x v="40"/>
    <n v="1"/>
    <x v="1"/>
    <x v="0"/>
    <x v="0"/>
    <x v="1"/>
    <x v="0"/>
  </r>
  <r>
    <x v="0"/>
    <x v="3"/>
    <x v="2"/>
    <x v="5"/>
    <x v="0"/>
    <x v="1"/>
    <x v="1"/>
    <x v="1"/>
    <x v="319"/>
    <x v="0"/>
    <x v="3"/>
    <x v="0"/>
    <x v="41"/>
    <n v="1"/>
    <x v="0"/>
    <x v="0"/>
    <x v="0"/>
    <x v="1"/>
    <x v="0"/>
  </r>
  <r>
    <x v="0"/>
    <x v="3"/>
    <x v="2"/>
    <x v="5"/>
    <x v="0"/>
    <x v="1"/>
    <x v="1"/>
    <x v="7"/>
    <x v="320"/>
    <x v="0"/>
    <x v="3"/>
    <x v="0"/>
    <x v="42"/>
    <n v="1"/>
    <x v="0"/>
    <x v="0"/>
    <x v="0"/>
    <x v="1"/>
    <x v="0"/>
  </r>
  <r>
    <x v="0"/>
    <x v="3"/>
    <x v="2"/>
    <x v="5"/>
    <x v="0"/>
    <x v="1"/>
    <x v="1"/>
    <x v="7"/>
    <x v="321"/>
    <x v="0"/>
    <x v="3"/>
    <x v="0"/>
    <x v="42"/>
    <n v="1"/>
    <x v="0"/>
    <x v="1"/>
    <x v="0"/>
    <x v="1"/>
    <x v="0"/>
  </r>
  <r>
    <x v="0"/>
    <x v="3"/>
    <x v="2"/>
    <x v="5"/>
    <x v="0"/>
    <x v="1"/>
    <x v="1"/>
    <x v="2"/>
    <x v="322"/>
    <x v="0"/>
    <x v="3"/>
    <x v="0"/>
    <x v="45"/>
    <n v="1"/>
    <x v="0"/>
    <x v="0"/>
    <x v="0"/>
    <x v="0"/>
    <x v="0"/>
  </r>
  <r>
    <x v="0"/>
    <x v="3"/>
    <x v="2"/>
    <x v="5"/>
    <x v="0"/>
    <x v="1"/>
    <x v="1"/>
    <x v="2"/>
    <x v="323"/>
    <x v="0"/>
    <x v="3"/>
    <x v="0"/>
    <x v="45"/>
    <n v="1"/>
    <x v="0"/>
    <x v="1"/>
    <x v="0"/>
    <x v="0"/>
    <x v="0"/>
  </r>
  <r>
    <x v="0"/>
    <x v="3"/>
    <x v="2"/>
    <x v="5"/>
    <x v="0"/>
    <x v="1"/>
    <x v="1"/>
    <x v="2"/>
    <x v="324"/>
    <x v="0"/>
    <x v="3"/>
    <x v="0"/>
    <x v="45"/>
    <n v="1"/>
    <x v="0"/>
    <x v="1"/>
    <x v="0"/>
    <x v="0"/>
    <x v="0"/>
  </r>
  <r>
    <x v="0"/>
    <x v="3"/>
    <x v="2"/>
    <x v="5"/>
    <x v="0"/>
    <x v="1"/>
    <x v="1"/>
    <x v="2"/>
    <x v="325"/>
    <x v="0"/>
    <x v="3"/>
    <x v="0"/>
    <x v="45"/>
    <n v="1"/>
    <x v="0"/>
    <x v="1"/>
    <x v="0"/>
    <x v="0"/>
    <x v="0"/>
  </r>
  <r>
    <x v="0"/>
    <x v="3"/>
    <x v="2"/>
    <x v="5"/>
    <x v="0"/>
    <x v="1"/>
    <x v="1"/>
    <x v="2"/>
    <x v="326"/>
    <x v="0"/>
    <x v="3"/>
    <x v="0"/>
    <x v="45"/>
    <n v="1"/>
    <x v="0"/>
    <x v="1"/>
    <x v="0"/>
    <x v="0"/>
    <x v="0"/>
  </r>
  <r>
    <x v="0"/>
    <x v="3"/>
    <x v="2"/>
    <x v="5"/>
    <x v="0"/>
    <x v="1"/>
    <x v="1"/>
    <x v="2"/>
    <x v="319"/>
    <x v="0"/>
    <x v="3"/>
    <x v="0"/>
    <x v="41"/>
    <n v="1"/>
    <x v="0"/>
    <x v="0"/>
    <x v="0"/>
    <x v="1"/>
    <x v="0"/>
  </r>
  <r>
    <x v="0"/>
    <x v="3"/>
    <x v="2"/>
    <x v="5"/>
    <x v="0"/>
    <x v="1"/>
    <x v="1"/>
    <x v="2"/>
    <x v="327"/>
    <x v="0"/>
    <x v="3"/>
    <x v="0"/>
    <x v="45"/>
    <n v="1"/>
    <x v="0"/>
    <x v="1"/>
    <x v="0"/>
    <x v="0"/>
    <x v="0"/>
  </r>
  <r>
    <x v="0"/>
    <x v="3"/>
    <x v="2"/>
    <x v="5"/>
    <x v="0"/>
    <x v="1"/>
    <x v="1"/>
    <x v="2"/>
    <x v="328"/>
    <x v="0"/>
    <x v="3"/>
    <x v="0"/>
    <x v="45"/>
    <n v="1"/>
    <x v="0"/>
    <x v="1"/>
    <x v="0"/>
    <x v="0"/>
    <x v="0"/>
  </r>
  <r>
    <x v="0"/>
    <x v="3"/>
    <x v="2"/>
    <x v="5"/>
    <x v="0"/>
    <x v="1"/>
    <x v="1"/>
    <x v="2"/>
    <x v="329"/>
    <x v="0"/>
    <x v="3"/>
    <x v="0"/>
    <x v="45"/>
    <n v="1"/>
    <x v="0"/>
    <x v="1"/>
    <x v="0"/>
    <x v="0"/>
    <x v="0"/>
  </r>
  <r>
    <x v="0"/>
    <x v="3"/>
    <x v="2"/>
    <x v="5"/>
    <x v="0"/>
    <x v="1"/>
    <x v="1"/>
    <x v="2"/>
    <x v="330"/>
    <x v="0"/>
    <x v="3"/>
    <x v="0"/>
    <x v="45"/>
    <n v="1"/>
    <x v="0"/>
    <x v="1"/>
    <x v="0"/>
    <x v="0"/>
    <x v="0"/>
  </r>
  <r>
    <x v="0"/>
    <x v="3"/>
    <x v="2"/>
    <x v="5"/>
    <x v="0"/>
    <x v="1"/>
    <x v="1"/>
    <x v="3"/>
    <x v="331"/>
    <x v="0"/>
    <x v="3"/>
    <x v="0"/>
    <x v="42"/>
    <n v="1"/>
    <x v="0"/>
    <x v="1"/>
    <x v="0"/>
    <x v="0"/>
    <x v="0"/>
  </r>
  <r>
    <x v="0"/>
    <x v="3"/>
    <x v="2"/>
    <x v="5"/>
    <x v="0"/>
    <x v="1"/>
    <x v="1"/>
    <x v="3"/>
    <x v="332"/>
    <x v="0"/>
    <x v="3"/>
    <x v="0"/>
    <x v="42"/>
    <n v="1"/>
    <x v="0"/>
    <x v="1"/>
    <x v="0"/>
    <x v="0"/>
    <x v="0"/>
  </r>
  <r>
    <x v="0"/>
    <x v="3"/>
    <x v="2"/>
    <x v="5"/>
    <x v="0"/>
    <x v="1"/>
    <x v="1"/>
    <x v="3"/>
    <x v="333"/>
    <x v="0"/>
    <x v="3"/>
    <x v="0"/>
    <x v="42"/>
    <n v="1"/>
    <x v="0"/>
    <x v="0"/>
    <x v="0"/>
    <x v="0"/>
    <x v="0"/>
  </r>
  <r>
    <x v="0"/>
    <x v="3"/>
    <x v="2"/>
    <x v="5"/>
    <x v="0"/>
    <x v="1"/>
    <x v="1"/>
    <x v="3"/>
    <x v="334"/>
    <x v="0"/>
    <x v="3"/>
    <x v="0"/>
    <x v="42"/>
    <n v="1"/>
    <x v="0"/>
    <x v="1"/>
    <x v="0"/>
    <x v="1"/>
    <x v="0"/>
  </r>
  <r>
    <x v="0"/>
    <x v="3"/>
    <x v="2"/>
    <x v="5"/>
    <x v="0"/>
    <x v="1"/>
    <x v="1"/>
    <x v="3"/>
    <x v="335"/>
    <x v="0"/>
    <x v="3"/>
    <x v="0"/>
    <x v="26"/>
    <n v="1"/>
    <x v="0"/>
    <x v="0"/>
    <x v="0"/>
    <x v="0"/>
    <x v="0"/>
  </r>
  <r>
    <x v="0"/>
    <x v="3"/>
    <x v="2"/>
    <x v="5"/>
    <x v="0"/>
    <x v="1"/>
    <x v="1"/>
    <x v="3"/>
    <x v="268"/>
    <x v="0"/>
    <x v="6"/>
    <x v="0"/>
    <x v="40"/>
    <n v="1"/>
    <x v="1"/>
    <x v="0"/>
    <x v="0"/>
    <x v="1"/>
    <x v="0"/>
  </r>
  <r>
    <x v="0"/>
    <x v="3"/>
    <x v="2"/>
    <x v="5"/>
    <x v="0"/>
    <x v="1"/>
    <x v="1"/>
    <x v="3"/>
    <x v="336"/>
    <x v="0"/>
    <x v="3"/>
    <x v="0"/>
    <x v="42"/>
    <n v="1"/>
    <x v="0"/>
    <x v="1"/>
    <x v="0"/>
    <x v="1"/>
    <x v="0"/>
  </r>
  <r>
    <x v="0"/>
    <x v="3"/>
    <x v="2"/>
    <x v="5"/>
    <x v="0"/>
    <x v="1"/>
    <x v="1"/>
    <x v="0"/>
    <x v="337"/>
    <x v="0"/>
    <x v="3"/>
    <x v="0"/>
    <x v="29"/>
    <n v="1"/>
    <x v="0"/>
    <x v="0"/>
    <x v="0"/>
    <x v="1"/>
    <x v="0"/>
  </r>
  <r>
    <x v="0"/>
    <x v="3"/>
    <x v="2"/>
    <x v="5"/>
    <x v="0"/>
    <x v="1"/>
    <x v="1"/>
    <x v="0"/>
    <x v="338"/>
    <x v="0"/>
    <x v="3"/>
    <x v="0"/>
    <x v="26"/>
    <n v="1"/>
    <x v="1"/>
    <x v="1"/>
    <x v="1"/>
    <x v="0"/>
    <x v="0"/>
  </r>
  <r>
    <x v="0"/>
    <x v="3"/>
    <x v="2"/>
    <x v="5"/>
    <x v="0"/>
    <x v="1"/>
    <x v="1"/>
    <x v="0"/>
    <x v="319"/>
    <x v="0"/>
    <x v="3"/>
    <x v="0"/>
    <x v="41"/>
    <n v="1"/>
    <x v="0"/>
    <x v="0"/>
    <x v="0"/>
    <x v="1"/>
    <x v="0"/>
  </r>
  <r>
    <x v="0"/>
    <x v="3"/>
    <x v="2"/>
    <x v="5"/>
    <x v="0"/>
    <x v="1"/>
    <x v="1"/>
    <x v="0"/>
    <x v="319"/>
    <x v="0"/>
    <x v="6"/>
    <x v="0"/>
    <x v="40"/>
    <n v="1"/>
    <x v="0"/>
    <x v="1"/>
    <x v="0"/>
    <x v="1"/>
    <x v="0"/>
  </r>
  <r>
    <x v="0"/>
    <x v="3"/>
    <x v="2"/>
    <x v="5"/>
    <x v="0"/>
    <x v="1"/>
    <x v="1"/>
    <x v="0"/>
    <x v="339"/>
    <x v="0"/>
    <x v="3"/>
    <x v="0"/>
    <x v="26"/>
    <n v="1"/>
    <x v="1"/>
    <x v="1"/>
    <x v="1"/>
    <x v="0"/>
    <x v="0"/>
  </r>
  <r>
    <x v="0"/>
    <x v="3"/>
    <x v="2"/>
    <x v="5"/>
    <x v="0"/>
    <x v="1"/>
    <x v="1"/>
    <x v="0"/>
    <x v="340"/>
    <x v="0"/>
    <x v="3"/>
    <x v="0"/>
    <x v="26"/>
    <n v="1"/>
    <x v="1"/>
    <x v="0"/>
    <x v="1"/>
    <x v="0"/>
    <x v="0"/>
  </r>
  <r>
    <x v="0"/>
    <x v="3"/>
    <x v="2"/>
    <x v="5"/>
    <x v="0"/>
    <x v="1"/>
    <x v="1"/>
    <x v="0"/>
    <x v="341"/>
    <x v="0"/>
    <x v="3"/>
    <x v="0"/>
    <x v="26"/>
    <n v="1"/>
    <x v="0"/>
    <x v="1"/>
    <x v="1"/>
    <x v="0"/>
    <x v="0"/>
  </r>
  <r>
    <x v="0"/>
    <x v="3"/>
    <x v="2"/>
    <x v="5"/>
    <x v="0"/>
    <x v="1"/>
    <x v="1"/>
    <x v="0"/>
    <x v="342"/>
    <x v="0"/>
    <x v="3"/>
    <x v="0"/>
    <x v="26"/>
    <n v="1"/>
    <x v="1"/>
    <x v="1"/>
    <x v="1"/>
    <x v="0"/>
    <x v="0"/>
  </r>
  <r>
    <x v="0"/>
    <x v="3"/>
    <x v="2"/>
    <x v="5"/>
    <x v="0"/>
    <x v="1"/>
    <x v="1"/>
    <x v="0"/>
    <x v="268"/>
    <x v="0"/>
    <x v="3"/>
    <x v="0"/>
    <x v="41"/>
    <n v="1"/>
    <x v="1"/>
    <x v="0"/>
    <x v="0"/>
    <x v="1"/>
    <x v="0"/>
  </r>
  <r>
    <x v="0"/>
    <x v="3"/>
    <x v="2"/>
    <x v="5"/>
    <x v="0"/>
    <x v="1"/>
    <x v="1"/>
    <x v="0"/>
    <x v="268"/>
    <x v="0"/>
    <x v="6"/>
    <x v="0"/>
    <x v="40"/>
    <n v="1"/>
    <x v="1"/>
    <x v="0"/>
    <x v="0"/>
    <x v="1"/>
    <x v="0"/>
  </r>
  <r>
    <x v="0"/>
    <x v="3"/>
    <x v="2"/>
    <x v="5"/>
    <x v="0"/>
    <x v="1"/>
    <x v="1"/>
    <x v="4"/>
    <x v="336"/>
    <x v="0"/>
    <x v="3"/>
    <x v="0"/>
    <x v="42"/>
    <n v="1"/>
    <x v="0"/>
    <x v="0"/>
    <x v="0"/>
    <x v="1"/>
    <x v="0"/>
  </r>
  <r>
    <x v="0"/>
    <x v="3"/>
    <x v="2"/>
    <x v="5"/>
    <x v="0"/>
    <x v="1"/>
    <x v="1"/>
    <x v="5"/>
    <x v="343"/>
    <x v="0"/>
    <x v="3"/>
    <x v="0"/>
    <x v="12"/>
    <n v="1"/>
    <x v="0"/>
    <x v="0"/>
    <x v="0"/>
    <x v="0"/>
    <x v="0"/>
  </r>
  <r>
    <x v="0"/>
    <x v="3"/>
    <x v="2"/>
    <x v="5"/>
    <x v="0"/>
    <x v="1"/>
    <x v="1"/>
    <x v="5"/>
    <x v="344"/>
    <x v="0"/>
    <x v="3"/>
    <x v="0"/>
    <x v="26"/>
    <n v="1"/>
    <x v="0"/>
    <x v="1"/>
    <x v="0"/>
    <x v="0"/>
    <x v="0"/>
  </r>
  <r>
    <x v="0"/>
    <x v="3"/>
    <x v="2"/>
    <x v="5"/>
    <x v="0"/>
    <x v="1"/>
    <x v="1"/>
    <x v="5"/>
    <x v="345"/>
    <x v="0"/>
    <x v="3"/>
    <x v="0"/>
    <x v="26"/>
    <n v="1"/>
    <x v="0"/>
    <x v="0"/>
    <x v="0"/>
    <x v="0"/>
    <x v="0"/>
  </r>
  <r>
    <x v="0"/>
    <x v="3"/>
    <x v="2"/>
    <x v="5"/>
    <x v="0"/>
    <x v="1"/>
    <x v="1"/>
    <x v="5"/>
    <x v="346"/>
    <x v="0"/>
    <x v="3"/>
    <x v="0"/>
    <x v="12"/>
    <n v="1"/>
    <x v="0"/>
    <x v="0"/>
    <x v="0"/>
    <x v="0"/>
    <x v="0"/>
  </r>
  <r>
    <x v="0"/>
    <x v="3"/>
    <x v="2"/>
    <x v="5"/>
    <x v="0"/>
    <x v="1"/>
    <x v="1"/>
    <x v="5"/>
    <x v="334"/>
    <x v="0"/>
    <x v="3"/>
    <x v="0"/>
    <x v="26"/>
    <n v="1"/>
    <x v="0"/>
    <x v="1"/>
    <x v="0"/>
    <x v="1"/>
    <x v="0"/>
  </r>
  <r>
    <x v="0"/>
    <x v="3"/>
    <x v="2"/>
    <x v="5"/>
    <x v="0"/>
    <x v="1"/>
    <x v="1"/>
    <x v="5"/>
    <x v="336"/>
    <x v="0"/>
    <x v="3"/>
    <x v="0"/>
    <x v="42"/>
    <n v="1"/>
    <x v="0"/>
    <x v="0"/>
    <x v="0"/>
    <x v="1"/>
    <x v="0"/>
  </r>
  <r>
    <x v="0"/>
    <x v="3"/>
    <x v="2"/>
    <x v="5"/>
    <x v="0"/>
    <x v="1"/>
    <x v="1"/>
    <x v="5"/>
    <x v="336"/>
    <x v="0"/>
    <x v="3"/>
    <x v="0"/>
    <x v="26"/>
    <n v="1"/>
    <x v="0"/>
    <x v="1"/>
    <x v="0"/>
    <x v="1"/>
    <x v="0"/>
  </r>
  <r>
    <x v="0"/>
    <x v="3"/>
    <x v="2"/>
    <x v="5"/>
    <x v="0"/>
    <x v="2"/>
    <x v="1"/>
    <x v="7"/>
    <x v="318"/>
    <x v="0"/>
    <x v="3"/>
    <x v="0"/>
    <x v="26"/>
    <n v="1"/>
    <x v="0"/>
    <x v="1"/>
    <x v="0"/>
    <x v="0"/>
    <x v="0"/>
  </r>
  <r>
    <x v="0"/>
    <x v="3"/>
    <x v="2"/>
    <x v="5"/>
    <x v="0"/>
    <x v="2"/>
    <x v="1"/>
    <x v="3"/>
    <x v="347"/>
    <x v="0"/>
    <x v="3"/>
    <x v="0"/>
    <x v="26"/>
    <n v="1"/>
    <x v="1"/>
    <x v="0"/>
    <x v="0"/>
    <x v="0"/>
    <x v="0"/>
  </r>
  <r>
    <x v="0"/>
    <x v="3"/>
    <x v="2"/>
    <x v="5"/>
    <x v="0"/>
    <x v="2"/>
    <x v="1"/>
    <x v="4"/>
    <x v="337"/>
    <x v="0"/>
    <x v="3"/>
    <x v="0"/>
    <x v="29"/>
    <n v="1"/>
    <x v="0"/>
    <x v="0"/>
    <x v="0"/>
    <x v="1"/>
    <x v="0"/>
  </r>
  <r>
    <x v="0"/>
    <x v="3"/>
    <x v="2"/>
    <x v="5"/>
    <x v="0"/>
    <x v="3"/>
    <x v="2"/>
    <x v="10"/>
    <x v="336"/>
    <x v="0"/>
    <x v="3"/>
    <x v="1"/>
    <x v="26"/>
    <n v="1"/>
    <x v="0"/>
    <x v="0"/>
    <x v="1"/>
    <x v="1"/>
    <x v="0"/>
  </r>
  <r>
    <x v="0"/>
    <x v="3"/>
    <x v="2"/>
    <x v="5"/>
    <x v="0"/>
    <x v="3"/>
    <x v="2"/>
    <x v="9"/>
    <x v="348"/>
    <x v="0"/>
    <x v="3"/>
    <x v="0"/>
    <x v="29"/>
    <n v="1"/>
    <x v="0"/>
    <x v="0"/>
    <x v="0"/>
    <x v="0"/>
    <x v="0"/>
  </r>
  <r>
    <x v="0"/>
    <x v="3"/>
    <x v="2"/>
    <x v="5"/>
    <x v="0"/>
    <x v="3"/>
    <x v="2"/>
    <x v="6"/>
    <x v="349"/>
    <x v="0"/>
    <x v="3"/>
    <x v="0"/>
    <x v="12"/>
    <n v="1"/>
    <x v="0"/>
    <x v="1"/>
    <x v="0"/>
    <x v="1"/>
    <x v="0"/>
  </r>
  <r>
    <x v="0"/>
    <x v="3"/>
    <x v="2"/>
    <x v="5"/>
    <x v="0"/>
    <x v="3"/>
    <x v="2"/>
    <x v="6"/>
    <x v="350"/>
    <x v="0"/>
    <x v="3"/>
    <x v="0"/>
    <x v="12"/>
    <n v="1"/>
    <x v="0"/>
    <x v="0"/>
    <x v="0"/>
    <x v="1"/>
    <x v="0"/>
  </r>
  <r>
    <x v="0"/>
    <x v="3"/>
    <x v="2"/>
    <x v="5"/>
    <x v="0"/>
    <x v="3"/>
    <x v="2"/>
    <x v="6"/>
    <x v="351"/>
    <x v="0"/>
    <x v="3"/>
    <x v="0"/>
    <x v="26"/>
    <n v="1"/>
    <x v="0"/>
    <x v="1"/>
    <x v="0"/>
    <x v="0"/>
    <x v="0"/>
  </r>
  <r>
    <x v="0"/>
    <x v="3"/>
    <x v="2"/>
    <x v="5"/>
    <x v="0"/>
    <x v="3"/>
    <x v="2"/>
    <x v="6"/>
    <x v="352"/>
    <x v="0"/>
    <x v="3"/>
    <x v="0"/>
    <x v="26"/>
    <n v="1"/>
    <x v="0"/>
    <x v="1"/>
    <x v="0"/>
    <x v="0"/>
    <x v="0"/>
  </r>
  <r>
    <x v="0"/>
    <x v="3"/>
    <x v="2"/>
    <x v="5"/>
    <x v="0"/>
    <x v="3"/>
    <x v="2"/>
    <x v="6"/>
    <x v="353"/>
    <x v="0"/>
    <x v="3"/>
    <x v="0"/>
    <x v="26"/>
    <n v="1"/>
    <x v="1"/>
    <x v="1"/>
    <x v="0"/>
    <x v="0"/>
    <x v="0"/>
  </r>
  <r>
    <x v="0"/>
    <x v="3"/>
    <x v="2"/>
    <x v="5"/>
    <x v="0"/>
    <x v="3"/>
    <x v="2"/>
    <x v="6"/>
    <x v="354"/>
    <x v="0"/>
    <x v="3"/>
    <x v="0"/>
    <x v="26"/>
    <n v="1"/>
    <x v="1"/>
    <x v="0"/>
    <x v="0"/>
    <x v="0"/>
    <x v="0"/>
  </r>
  <r>
    <x v="0"/>
    <x v="3"/>
    <x v="2"/>
    <x v="5"/>
    <x v="0"/>
    <x v="3"/>
    <x v="2"/>
    <x v="6"/>
    <x v="268"/>
    <x v="0"/>
    <x v="3"/>
    <x v="0"/>
    <x v="41"/>
    <n v="1"/>
    <x v="1"/>
    <x v="0"/>
    <x v="0"/>
    <x v="1"/>
    <x v="0"/>
  </r>
  <r>
    <x v="0"/>
    <x v="3"/>
    <x v="2"/>
    <x v="5"/>
    <x v="0"/>
    <x v="3"/>
    <x v="2"/>
    <x v="8"/>
    <x v="355"/>
    <x v="0"/>
    <x v="3"/>
    <x v="1"/>
    <x v="43"/>
    <n v="1"/>
    <x v="0"/>
    <x v="0"/>
    <x v="0"/>
    <x v="0"/>
    <x v="0"/>
  </r>
  <r>
    <x v="0"/>
    <x v="3"/>
    <x v="2"/>
    <x v="5"/>
    <x v="0"/>
    <x v="3"/>
    <x v="2"/>
    <x v="2"/>
    <x v="356"/>
    <x v="0"/>
    <x v="3"/>
    <x v="0"/>
    <x v="45"/>
    <n v="1"/>
    <x v="0"/>
    <x v="0"/>
    <x v="0"/>
    <x v="0"/>
    <x v="0"/>
  </r>
  <r>
    <x v="0"/>
    <x v="3"/>
    <x v="2"/>
    <x v="5"/>
    <x v="0"/>
    <x v="3"/>
    <x v="2"/>
    <x v="2"/>
    <x v="357"/>
    <x v="0"/>
    <x v="3"/>
    <x v="0"/>
    <x v="12"/>
    <n v="1"/>
    <x v="0"/>
    <x v="0"/>
    <x v="0"/>
    <x v="0"/>
    <x v="0"/>
  </r>
  <r>
    <x v="0"/>
    <x v="3"/>
    <x v="2"/>
    <x v="5"/>
    <x v="0"/>
    <x v="3"/>
    <x v="2"/>
    <x v="0"/>
    <x v="358"/>
    <x v="0"/>
    <x v="3"/>
    <x v="0"/>
    <x v="43"/>
    <n v="1"/>
    <x v="0"/>
    <x v="0"/>
    <x v="0"/>
    <x v="1"/>
    <x v="0"/>
  </r>
  <r>
    <x v="0"/>
    <x v="3"/>
    <x v="2"/>
    <x v="5"/>
    <x v="0"/>
    <x v="4"/>
    <x v="2"/>
    <x v="7"/>
    <x v="359"/>
    <x v="0"/>
    <x v="3"/>
    <x v="0"/>
    <x v="26"/>
    <n v="1"/>
    <x v="1"/>
    <x v="1"/>
    <x v="0"/>
    <x v="0"/>
    <x v="0"/>
  </r>
  <r>
    <x v="0"/>
    <x v="3"/>
    <x v="2"/>
    <x v="5"/>
    <x v="0"/>
    <x v="4"/>
    <x v="2"/>
    <x v="7"/>
    <x v="360"/>
    <x v="0"/>
    <x v="3"/>
    <x v="0"/>
    <x v="26"/>
    <n v="1"/>
    <x v="1"/>
    <x v="0"/>
    <x v="0"/>
    <x v="0"/>
    <x v="0"/>
  </r>
  <r>
    <x v="0"/>
    <x v="3"/>
    <x v="2"/>
    <x v="5"/>
    <x v="0"/>
    <x v="4"/>
    <x v="2"/>
    <x v="7"/>
    <x v="361"/>
    <x v="0"/>
    <x v="3"/>
    <x v="0"/>
    <x v="26"/>
    <n v="1"/>
    <x v="1"/>
    <x v="1"/>
    <x v="0"/>
    <x v="0"/>
    <x v="0"/>
  </r>
  <r>
    <x v="0"/>
    <x v="3"/>
    <x v="2"/>
    <x v="5"/>
    <x v="0"/>
    <x v="4"/>
    <x v="2"/>
    <x v="7"/>
    <x v="356"/>
    <x v="0"/>
    <x v="3"/>
    <x v="0"/>
    <x v="45"/>
    <n v="1"/>
    <x v="0"/>
    <x v="0"/>
    <x v="0"/>
    <x v="0"/>
    <x v="0"/>
  </r>
  <r>
    <x v="0"/>
    <x v="3"/>
    <x v="2"/>
    <x v="5"/>
    <x v="0"/>
    <x v="4"/>
    <x v="2"/>
    <x v="2"/>
    <x v="362"/>
    <x v="0"/>
    <x v="3"/>
    <x v="0"/>
    <x v="12"/>
    <n v="1"/>
    <x v="1"/>
    <x v="1"/>
    <x v="0"/>
    <x v="0"/>
    <x v="0"/>
  </r>
  <r>
    <x v="0"/>
    <x v="3"/>
    <x v="2"/>
    <x v="5"/>
    <x v="0"/>
    <x v="4"/>
    <x v="2"/>
    <x v="2"/>
    <x v="363"/>
    <x v="0"/>
    <x v="3"/>
    <x v="0"/>
    <x v="12"/>
    <n v="1"/>
    <x v="1"/>
    <x v="0"/>
    <x v="0"/>
    <x v="0"/>
    <x v="0"/>
  </r>
  <r>
    <x v="0"/>
    <x v="3"/>
    <x v="2"/>
    <x v="5"/>
    <x v="0"/>
    <x v="4"/>
    <x v="2"/>
    <x v="2"/>
    <x v="364"/>
    <x v="0"/>
    <x v="3"/>
    <x v="0"/>
    <x v="45"/>
    <n v="1"/>
    <x v="0"/>
    <x v="1"/>
    <x v="0"/>
    <x v="0"/>
    <x v="0"/>
  </r>
  <r>
    <x v="0"/>
    <x v="3"/>
    <x v="2"/>
    <x v="5"/>
    <x v="0"/>
    <x v="4"/>
    <x v="2"/>
    <x v="2"/>
    <x v="270"/>
    <x v="0"/>
    <x v="3"/>
    <x v="0"/>
    <x v="26"/>
    <n v="1"/>
    <x v="1"/>
    <x v="0"/>
    <x v="1"/>
    <x v="0"/>
    <x v="0"/>
  </r>
  <r>
    <x v="0"/>
    <x v="3"/>
    <x v="2"/>
    <x v="5"/>
    <x v="0"/>
    <x v="4"/>
    <x v="2"/>
    <x v="2"/>
    <x v="365"/>
    <x v="0"/>
    <x v="3"/>
    <x v="0"/>
    <x v="45"/>
    <n v="1"/>
    <x v="0"/>
    <x v="0"/>
    <x v="0"/>
    <x v="0"/>
    <x v="0"/>
  </r>
  <r>
    <x v="0"/>
    <x v="3"/>
    <x v="2"/>
    <x v="5"/>
    <x v="0"/>
    <x v="4"/>
    <x v="2"/>
    <x v="2"/>
    <x v="356"/>
    <x v="0"/>
    <x v="3"/>
    <x v="0"/>
    <x v="45"/>
    <n v="1"/>
    <x v="0"/>
    <x v="1"/>
    <x v="0"/>
    <x v="0"/>
    <x v="0"/>
  </r>
  <r>
    <x v="0"/>
    <x v="3"/>
    <x v="2"/>
    <x v="5"/>
    <x v="0"/>
    <x v="4"/>
    <x v="2"/>
    <x v="3"/>
    <x v="366"/>
    <x v="0"/>
    <x v="3"/>
    <x v="0"/>
    <x v="26"/>
    <n v="1"/>
    <x v="0"/>
    <x v="1"/>
    <x v="0"/>
    <x v="0"/>
    <x v="0"/>
  </r>
  <r>
    <x v="0"/>
    <x v="3"/>
    <x v="2"/>
    <x v="5"/>
    <x v="0"/>
    <x v="4"/>
    <x v="2"/>
    <x v="3"/>
    <x v="332"/>
    <x v="0"/>
    <x v="3"/>
    <x v="0"/>
    <x v="42"/>
    <n v="1"/>
    <x v="0"/>
    <x v="0"/>
    <x v="0"/>
    <x v="0"/>
    <x v="0"/>
  </r>
  <r>
    <x v="0"/>
    <x v="3"/>
    <x v="2"/>
    <x v="5"/>
    <x v="0"/>
    <x v="4"/>
    <x v="2"/>
    <x v="3"/>
    <x v="367"/>
    <x v="0"/>
    <x v="3"/>
    <x v="0"/>
    <x v="26"/>
    <n v="1"/>
    <x v="1"/>
    <x v="0"/>
    <x v="0"/>
    <x v="0"/>
    <x v="0"/>
  </r>
  <r>
    <x v="0"/>
    <x v="3"/>
    <x v="2"/>
    <x v="5"/>
    <x v="0"/>
    <x v="4"/>
    <x v="2"/>
    <x v="3"/>
    <x v="334"/>
    <x v="0"/>
    <x v="3"/>
    <x v="0"/>
    <x v="42"/>
    <n v="1"/>
    <x v="0"/>
    <x v="1"/>
    <x v="0"/>
    <x v="1"/>
    <x v="0"/>
  </r>
  <r>
    <x v="0"/>
    <x v="3"/>
    <x v="2"/>
    <x v="5"/>
    <x v="0"/>
    <x v="4"/>
    <x v="2"/>
    <x v="3"/>
    <x v="368"/>
    <x v="0"/>
    <x v="3"/>
    <x v="0"/>
    <x v="26"/>
    <n v="1"/>
    <x v="0"/>
    <x v="1"/>
    <x v="0"/>
    <x v="1"/>
    <x v="0"/>
  </r>
  <r>
    <x v="0"/>
    <x v="3"/>
    <x v="2"/>
    <x v="5"/>
    <x v="0"/>
    <x v="4"/>
    <x v="2"/>
    <x v="3"/>
    <x v="336"/>
    <x v="0"/>
    <x v="3"/>
    <x v="0"/>
    <x v="42"/>
    <n v="1"/>
    <x v="0"/>
    <x v="1"/>
    <x v="0"/>
    <x v="1"/>
    <x v="0"/>
  </r>
  <r>
    <x v="0"/>
    <x v="3"/>
    <x v="2"/>
    <x v="5"/>
    <x v="0"/>
    <x v="4"/>
    <x v="2"/>
    <x v="0"/>
    <x v="343"/>
    <x v="0"/>
    <x v="3"/>
    <x v="0"/>
    <x v="12"/>
    <n v="1"/>
    <x v="0"/>
    <x v="1"/>
    <x v="0"/>
    <x v="0"/>
    <x v="0"/>
  </r>
  <r>
    <x v="0"/>
    <x v="3"/>
    <x v="2"/>
    <x v="5"/>
    <x v="0"/>
    <x v="4"/>
    <x v="2"/>
    <x v="0"/>
    <x v="346"/>
    <x v="0"/>
    <x v="3"/>
    <x v="0"/>
    <x v="12"/>
    <n v="1"/>
    <x v="0"/>
    <x v="1"/>
    <x v="0"/>
    <x v="0"/>
    <x v="0"/>
  </r>
  <r>
    <x v="0"/>
    <x v="3"/>
    <x v="2"/>
    <x v="5"/>
    <x v="0"/>
    <x v="4"/>
    <x v="2"/>
    <x v="0"/>
    <x v="369"/>
    <x v="0"/>
    <x v="3"/>
    <x v="0"/>
    <x v="12"/>
    <n v="1"/>
    <x v="0"/>
    <x v="0"/>
    <x v="0"/>
    <x v="0"/>
    <x v="0"/>
  </r>
  <r>
    <x v="0"/>
    <x v="3"/>
    <x v="2"/>
    <x v="5"/>
    <x v="0"/>
    <x v="4"/>
    <x v="2"/>
    <x v="0"/>
    <x v="319"/>
    <x v="0"/>
    <x v="3"/>
    <x v="0"/>
    <x v="29"/>
    <n v="1"/>
    <x v="0"/>
    <x v="1"/>
    <x v="0"/>
    <x v="1"/>
    <x v="0"/>
  </r>
  <r>
    <x v="0"/>
    <x v="3"/>
    <x v="2"/>
    <x v="5"/>
    <x v="0"/>
    <x v="4"/>
    <x v="2"/>
    <x v="0"/>
    <x v="268"/>
    <x v="0"/>
    <x v="3"/>
    <x v="0"/>
    <x v="29"/>
    <n v="1"/>
    <x v="1"/>
    <x v="0"/>
    <x v="0"/>
    <x v="1"/>
    <x v="0"/>
  </r>
  <r>
    <x v="0"/>
    <x v="3"/>
    <x v="2"/>
    <x v="5"/>
    <x v="0"/>
    <x v="4"/>
    <x v="2"/>
    <x v="4"/>
    <x v="358"/>
    <x v="0"/>
    <x v="2"/>
    <x v="0"/>
    <x v="18"/>
    <n v="1"/>
    <x v="0"/>
    <x v="0"/>
    <x v="0"/>
    <x v="1"/>
    <x v="0"/>
  </r>
  <r>
    <x v="0"/>
    <x v="3"/>
    <x v="2"/>
    <x v="5"/>
    <x v="0"/>
    <x v="4"/>
    <x v="2"/>
    <x v="4"/>
    <x v="338"/>
    <x v="0"/>
    <x v="3"/>
    <x v="0"/>
    <x v="26"/>
    <n v="1"/>
    <x v="1"/>
    <x v="1"/>
    <x v="0"/>
    <x v="0"/>
    <x v="0"/>
  </r>
  <r>
    <x v="0"/>
    <x v="3"/>
    <x v="2"/>
    <x v="5"/>
    <x v="0"/>
    <x v="4"/>
    <x v="2"/>
    <x v="4"/>
    <x v="339"/>
    <x v="0"/>
    <x v="3"/>
    <x v="0"/>
    <x v="26"/>
    <n v="1"/>
    <x v="1"/>
    <x v="1"/>
    <x v="0"/>
    <x v="0"/>
    <x v="0"/>
  </r>
  <r>
    <x v="0"/>
    <x v="3"/>
    <x v="2"/>
    <x v="5"/>
    <x v="0"/>
    <x v="4"/>
    <x v="2"/>
    <x v="4"/>
    <x v="340"/>
    <x v="0"/>
    <x v="3"/>
    <x v="0"/>
    <x v="26"/>
    <n v="1"/>
    <x v="1"/>
    <x v="0"/>
    <x v="0"/>
    <x v="0"/>
    <x v="0"/>
  </r>
  <r>
    <x v="0"/>
    <x v="3"/>
    <x v="2"/>
    <x v="5"/>
    <x v="0"/>
    <x v="4"/>
    <x v="2"/>
    <x v="4"/>
    <x v="341"/>
    <x v="0"/>
    <x v="3"/>
    <x v="0"/>
    <x v="26"/>
    <n v="1"/>
    <x v="0"/>
    <x v="1"/>
    <x v="0"/>
    <x v="0"/>
    <x v="0"/>
  </r>
  <r>
    <x v="0"/>
    <x v="3"/>
    <x v="2"/>
    <x v="5"/>
    <x v="0"/>
    <x v="4"/>
    <x v="2"/>
    <x v="4"/>
    <x v="342"/>
    <x v="0"/>
    <x v="3"/>
    <x v="0"/>
    <x v="26"/>
    <n v="1"/>
    <x v="1"/>
    <x v="1"/>
    <x v="0"/>
    <x v="0"/>
    <x v="0"/>
  </r>
  <r>
    <x v="0"/>
    <x v="3"/>
    <x v="2"/>
    <x v="5"/>
    <x v="0"/>
    <x v="4"/>
    <x v="2"/>
    <x v="5"/>
    <x v="343"/>
    <x v="0"/>
    <x v="3"/>
    <x v="0"/>
    <x v="12"/>
    <n v="1"/>
    <x v="0"/>
    <x v="1"/>
    <x v="0"/>
    <x v="0"/>
    <x v="0"/>
  </r>
  <r>
    <x v="0"/>
    <x v="3"/>
    <x v="2"/>
    <x v="5"/>
    <x v="0"/>
    <x v="4"/>
    <x v="2"/>
    <x v="5"/>
    <x v="369"/>
    <x v="0"/>
    <x v="3"/>
    <x v="0"/>
    <x v="12"/>
    <n v="1"/>
    <x v="0"/>
    <x v="0"/>
    <x v="0"/>
    <x v="0"/>
    <x v="0"/>
  </r>
  <r>
    <x v="0"/>
    <x v="3"/>
    <x v="2"/>
    <x v="5"/>
    <x v="0"/>
    <x v="4"/>
    <x v="2"/>
    <x v="5"/>
    <x v="319"/>
    <x v="0"/>
    <x v="3"/>
    <x v="0"/>
    <x v="41"/>
    <n v="1"/>
    <x v="0"/>
    <x v="1"/>
    <x v="0"/>
    <x v="1"/>
    <x v="0"/>
  </r>
  <r>
    <x v="0"/>
    <x v="3"/>
    <x v="2"/>
    <x v="5"/>
    <x v="0"/>
    <x v="4"/>
    <x v="2"/>
    <x v="5"/>
    <x v="268"/>
    <x v="0"/>
    <x v="3"/>
    <x v="0"/>
    <x v="41"/>
    <n v="1"/>
    <x v="1"/>
    <x v="0"/>
    <x v="0"/>
    <x v="1"/>
    <x v="0"/>
  </r>
  <r>
    <x v="0"/>
    <x v="3"/>
    <x v="2"/>
    <x v="5"/>
    <x v="0"/>
    <x v="5"/>
    <x v="3"/>
    <x v="6"/>
    <x v="364"/>
    <x v="0"/>
    <x v="3"/>
    <x v="0"/>
    <x v="45"/>
    <n v="1"/>
    <x v="0"/>
    <x v="1"/>
    <x v="0"/>
    <x v="0"/>
    <x v="0"/>
  </r>
  <r>
    <x v="0"/>
    <x v="3"/>
    <x v="2"/>
    <x v="5"/>
    <x v="0"/>
    <x v="5"/>
    <x v="3"/>
    <x v="6"/>
    <x v="365"/>
    <x v="0"/>
    <x v="3"/>
    <x v="0"/>
    <x v="45"/>
    <n v="1"/>
    <x v="0"/>
    <x v="1"/>
    <x v="0"/>
    <x v="0"/>
    <x v="0"/>
  </r>
  <r>
    <x v="0"/>
    <x v="3"/>
    <x v="2"/>
    <x v="5"/>
    <x v="0"/>
    <x v="5"/>
    <x v="3"/>
    <x v="6"/>
    <x v="370"/>
    <x v="0"/>
    <x v="3"/>
    <x v="0"/>
    <x v="45"/>
    <n v="1"/>
    <x v="0"/>
    <x v="0"/>
    <x v="0"/>
    <x v="0"/>
    <x v="0"/>
  </r>
  <r>
    <x v="0"/>
    <x v="3"/>
    <x v="2"/>
    <x v="5"/>
    <x v="0"/>
    <x v="5"/>
    <x v="3"/>
    <x v="6"/>
    <x v="356"/>
    <x v="0"/>
    <x v="3"/>
    <x v="0"/>
    <x v="45"/>
    <n v="1"/>
    <x v="0"/>
    <x v="1"/>
    <x v="0"/>
    <x v="0"/>
    <x v="0"/>
  </r>
  <r>
    <x v="0"/>
    <x v="3"/>
    <x v="2"/>
    <x v="5"/>
    <x v="0"/>
    <x v="5"/>
    <x v="3"/>
    <x v="8"/>
    <x v="371"/>
    <x v="0"/>
    <x v="1"/>
    <x v="0"/>
    <x v="1"/>
    <n v="1"/>
    <x v="1"/>
    <x v="0"/>
    <x v="0"/>
    <x v="0"/>
    <x v="0"/>
  </r>
  <r>
    <x v="0"/>
    <x v="3"/>
    <x v="2"/>
    <x v="5"/>
    <x v="0"/>
    <x v="5"/>
    <x v="3"/>
    <x v="8"/>
    <x v="356"/>
    <x v="0"/>
    <x v="3"/>
    <x v="0"/>
    <x v="45"/>
    <n v="1"/>
    <x v="0"/>
    <x v="0"/>
    <x v="0"/>
    <x v="0"/>
    <x v="0"/>
  </r>
  <r>
    <x v="0"/>
    <x v="3"/>
    <x v="2"/>
    <x v="5"/>
    <x v="0"/>
    <x v="5"/>
    <x v="3"/>
    <x v="1"/>
    <x v="349"/>
    <x v="0"/>
    <x v="3"/>
    <x v="0"/>
    <x v="45"/>
    <n v="1"/>
    <x v="0"/>
    <x v="1"/>
    <x v="1"/>
    <x v="1"/>
    <x v="0"/>
  </r>
  <r>
    <x v="0"/>
    <x v="3"/>
    <x v="2"/>
    <x v="5"/>
    <x v="0"/>
    <x v="5"/>
    <x v="3"/>
    <x v="1"/>
    <x v="350"/>
    <x v="0"/>
    <x v="3"/>
    <x v="0"/>
    <x v="45"/>
    <n v="1"/>
    <x v="0"/>
    <x v="1"/>
    <x v="1"/>
    <x v="1"/>
    <x v="0"/>
  </r>
  <r>
    <x v="0"/>
    <x v="3"/>
    <x v="2"/>
    <x v="5"/>
    <x v="0"/>
    <x v="5"/>
    <x v="3"/>
    <x v="1"/>
    <x v="372"/>
    <x v="0"/>
    <x v="3"/>
    <x v="0"/>
    <x v="45"/>
    <n v="1"/>
    <x v="0"/>
    <x v="0"/>
    <x v="1"/>
    <x v="1"/>
    <x v="0"/>
  </r>
  <r>
    <x v="0"/>
    <x v="3"/>
    <x v="2"/>
    <x v="5"/>
    <x v="0"/>
    <x v="5"/>
    <x v="3"/>
    <x v="1"/>
    <x v="319"/>
    <x v="0"/>
    <x v="3"/>
    <x v="0"/>
    <x v="12"/>
    <n v="1"/>
    <x v="0"/>
    <x v="1"/>
    <x v="0"/>
    <x v="1"/>
    <x v="0"/>
  </r>
  <r>
    <x v="0"/>
    <x v="3"/>
    <x v="2"/>
    <x v="5"/>
    <x v="0"/>
    <x v="5"/>
    <x v="3"/>
    <x v="1"/>
    <x v="268"/>
    <x v="0"/>
    <x v="3"/>
    <x v="0"/>
    <x v="12"/>
    <n v="1"/>
    <x v="1"/>
    <x v="0"/>
    <x v="0"/>
    <x v="1"/>
    <x v="0"/>
  </r>
  <r>
    <x v="0"/>
    <x v="3"/>
    <x v="2"/>
    <x v="5"/>
    <x v="0"/>
    <x v="5"/>
    <x v="3"/>
    <x v="2"/>
    <x v="349"/>
    <x v="0"/>
    <x v="3"/>
    <x v="0"/>
    <x v="45"/>
    <n v="1"/>
    <x v="0"/>
    <x v="1"/>
    <x v="0"/>
    <x v="1"/>
    <x v="0"/>
  </r>
  <r>
    <x v="0"/>
    <x v="3"/>
    <x v="2"/>
    <x v="5"/>
    <x v="0"/>
    <x v="5"/>
    <x v="3"/>
    <x v="2"/>
    <x v="350"/>
    <x v="0"/>
    <x v="3"/>
    <x v="0"/>
    <x v="45"/>
    <n v="1"/>
    <x v="0"/>
    <x v="0"/>
    <x v="0"/>
    <x v="1"/>
    <x v="0"/>
  </r>
  <r>
    <x v="0"/>
    <x v="3"/>
    <x v="2"/>
    <x v="5"/>
    <x v="0"/>
    <x v="5"/>
    <x v="3"/>
    <x v="2"/>
    <x v="364"/>
    <x v="0"/>
    <x v="2"/>
    <x v="0"/>
    <x v="31"/>
    <n v="1"/>
    <x v="0"/>
    <x v="0"/>
    <x v="0"/>
    <x v="0"/>
    <x v="0"/>
  </r>
  <r>
    <x v="0"/>
    <x v="3"/>
    <x v="2"/>
    <x v="5"/>
    <x v="0"/>
    <x v="5"/>
    <x v="3"/>
    <x v="2"/>
    <x v="337"/>
    <x v="0"/>
    <x v="3"/>
    <x v="0"/>
    <x v="29"/>
    <n v="1"/>
    <x v="0"/>
    <x v="1"/>
    <x v="0"/>
    <x v="0"/>
    <x v="0"/>
  </r>
  <r>
    <x v="0"/>
    <x v="3"/>
    <x v="2"/>
    <x v="5"/>
    <x v="0"/>
    <x v="5"/>
    <x v="3"/>
    <x v="2"/>
    <x v="337"/>
    <x v="0"/>
    <x v="3"/>
    <x v="0"/>
    <x v="29"/>
    <n v="1"/>
    <x v="0"/>
    <x v="1"/>
    <x v="0"/>
    <x v="1"/>
    <x v="0"/>
  </r>
  <r>
    <x v="0"/>
    <x v="3"/>
    <x v="2"/>
    <x v="5"/>
    <x v="0"/>
    <x v="5"/>
    <x v="3"/>
    <x v="2"/>
    <x v="348"/>
    <x v="0"/>
    <x v="3"/>
    <x v="0"/>
    <x v="29"/>
    <n v="2"/>
    <x v="0"/>
    <x v="0"/>
    <x v="0"/>
    <x v="0"/>
    <x v="0"/>
  </r>
  <r>
    <x v="0"/>
    <x v="3"/>
    <x v="2"/>
    <x v="5"/>
    <x v="0"/>
    <x v="5"/>
    <x v="3"/>
    <x v="2"/>
    <x v="319"/>
    <x v="0"/>
    <x v="3"/>
    <x v="0"/>
    <x v="42"/>
    <n v="1"/>
    <x v="0"/>
    <x v="1"/>
    <x v="0"/>
    <x v="1"/>
    <x v="0"/>
  </r>
  <r>
    <x v="0"/>
    <x v="3"/>
    <x v="2"/>
    <x v="5"/>
    <x v="0"/>
    <x v="5"/>
    <x v="3"/>
    <x v="2"/>
    <x v="356"/>
    <x v="0"/>
    <x v="2"/>
    <x v="0"/>
    <x v="31"/>
    <n v="1"/>
    <x v="0"/>
    <x v="1"/>
    <x v="0"/>
    <x v="0"/>
    <x v="0"/>
  </r>
  <r>
    <x v="0"/>
    <x v="3"/>
    <x v="2"/>
    <x v="5"/>
    <x v="0"/>
    <x v="5"/>
    <x v="3"/>
    <x v="2"/>
    <x v="268"/>
    <x v="0"/>
    <x v="3"/>
    <x v="0"/>
    <x v="42"/>
    <n v="1"/>
    <x v="1"/>
    <x v="0"/>
    <x v="0"/>
    <x v="1"/>
    <x v="0"/>
  </r>
  <r>
    <x v="0"/>
    <x v="3"/>
    <x v="2"/>
    <x v="5"/>
    <x v="0"/>
    <x v="5"/>
    <x v="3"/>
    <x v="3"/>
    <x v="373"/>
    <x v="0"/>
    <x v="3"/>
    <x v="0"/>
    <x v="29"/>
    <n v="1"/>
    <x v="1"/>
    <x v="1"/>
    <x v="0"/>
    <x v="0"/>
    <x v="0"/>
  </r>
  <r>
    <x v="0"/>
    <x v="3"/>
    <x v="2"/>
    <x v="5"/>
    <x v="0"/>
    <x v="5"/>
    <x v="3"/>
    <x v="3"/>
    <x v="374"/>
    <x v="0"/>
    <x v="3"/>
    <x v="0"/>
    <x v="29"/>
    <n v="1"/>
    <x v="1"/>
    <x v="1"/>
    <x v="0"/>
    <x v="0"/>
    <x v="0"/>
  </r>
  <r>
    <x v="0"/>
    <x v="3"/>
    <x v="2"/>
    <x v="5"/>
    <x v="0"/>
    <x v="5"/>
    <x v="3"/>
    <x v="3"/>
    <x v="375"/>
    <x v="0"/>
    <x v="3"/>
    <x v="0"/>
    <x v="29"/>
    <n v="1"/>
    <x v="1"/>
    <x v="1"/>
    <x v="0"/>
    <x v="0"/>
    <x v="0"/>
  </r>
  <r>
    <x v="0"/>
    <x v="3"/>
    <x v="2"/>
    <x v="5"/>
    <x v="0"/>
    <x v="5"/>
    <x v="3"/>
    <x v="3"/>
    <x v="376"/>
    <x v="0"/>
    <x v="3"/>
    <x v="0"/>
    <x v="29"/>
    <n v="1"/>
    <x v="1"/>
    <x v="0"/>
    <x v="0"/>
    <x v="0"/>
    <x v="0"/>
  </r>
  <r>
    <x v="0"/>
    <x v="3"/>
    <x v="2"/>
    <x v="5"/>
    <x v="0"/>
    <x v="5"/>
    <x v="3"/>
    <x v="3"/>
    <x v="377"/>
    <x v="0"/>
    <x v="3"/>
    <x v="0"/>
    <x v="29"/>
    <n v="1"/>
    <x v="1"/>
    <x v="1"/>
    <x v="0"/>
    <x v="0"/>
    <x v="0"/>
  </r>
  <r>
    <x v="0"/>
    <x v="3"/>
    <x v="2"/>
    <x v="5"/>
    <x v="0"/>
    <x v="5"/>
    <x v="3"/>
    <x v="3"/>
    <x v="268"/>
    <x v="0"/>
    <x v="3"/>
    <x v="0"/>
    <x v="29"/>
    <n v="1"/>
    <x v="1"/>
    <x v="0"/>
    <x v="0"/>
    <x v="1"/>
    <x v="0"/>
  </r>
  <r>
    <x v="0"/>
    <x v="3"/>
    <x v="2"/>
    <x v="5"/>
    <x v="0"/>
    <x v="5"/>
    <x v="3"/>
    <x v="4"/>
    <x v="364"/>
    <x v="0"/>
    <x v="3"/>
    <x v="0"/>
    <x v="45"/>
    <n v="1"/>
    <x v="0"/>
    <x v="1"/>
    <x v="0"/>
    <x v="0"/>
    <x v="0"/>
  </r>
  <r>
    <x v="0"/>
    <x v="3"/>
    <x v="2"/>
    <x v="5"/>
    <x v="0"/>
    <x v="5"/>
    <x v="3"/>
    <x v="4"/>
    <x v="378"/>
    <x v="0"/>
    <x v="3"/>
    <x v="0"/>
    <x v="42"/>
    <n v="1"/>
    <x v="1"/>
    <x v="1"/>
    <x v="0"/>
    <x v="0"/>
    <x v="0"/>
  </r>
  <r>
    <x v="0"/>
    <x v="3"/>
    <x v="2"/>
    <x v="5"/>
    <x v="0"/>
    <x v="5"/>
    <x v="3"/>
    <x v="4"/>
    <x v="365"/>
    <x v="0"/>
    <x v="3"/>
    <x v="0"/>
    <x v="45"/>
    <n v="1"/>
    <x v="0"/>
    <x v="0"/>
    <x v="0"/>
    <x v="0"/>
    <x v="0"/>
  </r>
  <r>
    <x v="0"/>
    <x v="3"/>
    <x v="2"/>
    <x v="5"/>
    <x v="0"/>
    <x v="5"/>
    <x v="3"/>
    <x v="4"/>
    <x v="379"/>
    <x v="0"/>
    <x v="3"/>
    <x v="0"/>
    <x v="42"/>
    <n v="1"/>
    <x v="1"/>
    <x v="0"/>
    <x v="0"/>
    <x v="0"/>
    <x v="0"/>
  </r>
  <r>
    <x v="0"/>
    <x v="3"/>
    <x v="2"/>
    <x v="5"/>
    <x v="0"/>
    <x v="5"/>
    <x v="3"/>
    <x v="4"/>
    <x v="356"/>
    <x v="0"/>
    <x v="3"/>
    <x v="0"/>
    <x v="45"/>
    <n v="1"/>
    <x v="0"/>
    <x v="1"/>
    <x v="0"/>
    <x v="0"/>
    <x v="0"/>
  </r>
  <r>
    <x v="0"/>
    <x v="3"/>
    <x v="2"/>
    <x v="5"/>
    <x v="0"/>
    <x v="5"/>
    <x v="3"/>
    <x v="5"/>
    <x v="349"/>
    <x v="0"/>
    <x v="3"/>
    <x v="0"/>
    <x v="45"/>
    <n v="1"/>
    <x v="0"/>
    <x v="1"/>
    <x v="0"/>
    <x v="1"/>
    <x v="0"/>
  </r>
  <r>
    <x v="0"/>
    <x v="3"/>
    <x v="2"/>
    <x v="5"/>
    <x v="0"/>
    <x v="5"/>
    <x v="3"/>
    <x v="5"/>
    <x v="358"/>
    <x v="0"/>
    <x v="3"/>
    <x v="0"/>
    <x v="43"/>
    <n v="1"/>
    <x v="0"/>
    <x v="0"/>
    <x v="0"/>
    <x v="1"/>
    <x v="0"/>
  </r>
  <r>
    <x v="0"/>
    <x v="3"/>
    <x v="2"/>
    <x v="5"/>
    <x v="0"/>
    <x v="5"/>
    <x v="3"/>
    <x v="5"/>
    <x v="350"/>
    <x v="0"/>
    <x v="3"/>
    <x v="0"/>
    <x v="45"/>
    <n v="1"/>
    <x v="0"/>
    <x v="1"/>
    <x v="0"/>
    <x v="1"/>
    <x v="0"/>
  </r>
  <r>
    <x v="0"/>
    <x v="3"/>
    <x v="2"/>
    <x v="5"/>
    <x v="0"/>
    <x v="5"/>
    <x v="3"/>
    <x v="5"/>
    <x v="337"/>
    <x v="0"/>
    <x v="3"/>
    <x v="0"/>
    <x v="29"/>
    <n v="1"/>
    <x v="0"/>
    <x v="1"/>
    <x v="0"/>
    <x v="0"/>
    <x v="0"/>
  </r>
  <r>
    <x v="0"/>
    <x v="3"/>
    <x v="2"/>
    <x v="5"/>
    <x v="0"/>
    <x v="5"/>
    <x v="3"/>
    <x v="5"/>
    <x v="378"/>
    <x v="0"/>
    <x v="3"/>
    <x v="0"/>
    <x v="42"/>
    <n v="2"/>
    <x v="1"/>
    <x v="1"/>
    <x v="0"/>
    <x v="0"/>
    <x v="0"/>
  </r>
  <r>
    <x v="0"/>
    <x v="3"/>
    <x v="2"/>
    <x v="5"/>
    <x v="0"/>
    <x v="5"/>
    <x v="3"/>
    <x v="5"/>
    <x v="372"/>
    <x v="0"/>
    <x v="3"/>
    <x v="0"/>
    <x v="45"/>
    <n v="1"/>
    <x v="0"/>
    <x v="0"/>
    <x v="0"/>
    <x v="1"/>
    <x v="0"/>
  </r>
  <r>
    <x v="0"/>
    <x v="3"/>
    <x v="2"/>
    <x v="5"/>
    <x v="0"/>
    <x v="5"/>
    <x v="3"/>
    <x v="5"/>
    <x v="348"/>
    <x v="0"/>
    <x v="3"/>
    <x v="0"/>
    <x v="29"/>
    <n v="2"/>
    <x v="0"/>
    <x v="0"/>
    <x v="0"/>
    <x v="0"/>
    <x v="0"/>
  </r>
  <r>
    <x v="0"/>
    <x v="3"/>
    <x v="2"/>
    <x v="5"/>
    <x v="0"/>
    <x v="5"/>
    <x v="3"/>
    <x v="5"/>
    <x v="379"/>
    <x v="0"/>
    <x v="3"/>
    <x v="0"/>
    <x v="42"/>
    <n v="2"/>
    <x v="1"/>
    <x v="0"/>
    <x v="0"/>
    <x v="0"/>
    <x v="0"/>
  </r>
  <r>
    <x v="0"/>
    <x v="3"/>
    <x v="2"/>
    <x v="5"/>
    <x v="0"/>
    <x v="6"/>
    <x v="3"/>
    <x v="9"/>
    <x v="331"/>
    <x v="0"/>
    <x v="3"/>
    <x v="0"/>
    <x v="42"/>
    <n v="1"/>
    <x v="0"/>
    <x v="1"/>
    <x v="1"/>
    <x v="0"/>
    <x v="0"/>
  </r>
  <r>
    <x v="0"/>
    <x v="3"/>
    <x v="2"/>
    <x v="5"/>
    <x v="0"/>
    <x v="6"/>
    <x v="3"/>
    <x v="9"/>
    <x v="332"/>
    <x v="0"/>
    <x v="3"/>
    <x v="0"/>
    <x v="42"/>
    <n v="1"/>
    <x v="0"/>
    <x v="0"/>
    <x v="1"/>
    <x v="0"/>
    <x v="0"/>
  </r>
  <r>
    <x v="0"/>
    <x v="3"/>
    <x v="2"/>
    <x v="5"/>
    <x v="0"/>
    <x v="6"/>
    <x v="3"/>
    <x v="9"/>
    <x v="376"/>
    <x v="0"/>
    <x v="3"/>
    <x v="1"/>
    <x v="42"/>
    <n v="1"/>
    <x v="1"/>
    <x v="0"/>
    <x v="0"/>
    <x v="0"/>
    <x v="0"/>
  </r>
  <r>
    <x v="0"/>
    <x v="3"/>
    <x v="2"/>
    <x v="5"/>
    <x v="0"/>
    <x v="6"/>
    <x v="3"/>
    <x v="9"/>
    <x v="377"/>
    <x v="0"/>
    <x v="3"/>
    <x v="1"/>
    <x v="42"/>
    <n v="1"/>
    <x v="1"/>
    <x v="1"/>
    <x v="0"/>
    <x v="1"/>
    <x v="0"/>
  </r>
  <r>
    <x v="0"/>
    <x v="3"/>
    <x v="2"/>
    <x v="5"/>
    <x v="0"/>
    <x v="6"/>
    <x v="3"/>
    <x v="9"/>
    <x v="334"/>
    <x v="0"/>
    <x v="3"/>
    <x v="0"/>
    <x v="42"/>
    <n v="1"/>
    <x v="0"/>
    <x v="1"/>
    <x v="1"/>
    <x v="1"/>
    <x v="0"/>
  </r>
  <r>
    <x v="0"/>
    <x v="3"/>
    <x v="2"/>
    <x v="5"/>
    <x v="0"/>
    <x v="6"/>
    <x v="3"/>
    <x v="9"/>
    <x v="336"/>
    <x v="0"/>
    <x v="3"/>
    <x v="0"/>
    <x v="42"/>
    <n v="1"/>
    <x v="0"/>
    <x v="1"/>
    <x v="1"/>
    <x v="1"/>
    <x v="0"/>
  </r>
  <r>
    <x v="0"/>
    <x v="3"/>
    <x v="2"/>
    <x v="5"/>
    <x v="0"/>
    <x v="6"/>
    <x v="3"/>
    <x v="6"/>
    <x v="349"/>
    <x v="0"/>
    <x v="3"/>
    <x v="1"/>
    <x v="45"/>
    <n v="1"/>
    <x v="0"/>
    <x v="1"/>
    <x v="1"/>
    <x v="1"/>
    <x v="0"/>
  </r>
  <r>
    <x v="0"/>
    <x v="3"/>
    <x v="2"/>
    <x v="5"/>
    <x v="0"/>
    <x v="6"/>
    <x v="3"/>
    <x v="6"/>
    <x v="350"/>
    <x v="0"/>
    <x v="3"/>
    <x v="1"/>
    <x v="45"/>
    <n v="1"/>
    <x v="0"/>
    <x v="1"/>
    <x v="1"/>
    <x v="1"/>
    <x v="0"/>
  </r>
  <r>
    <x v="0"/>
    <x v="3"/>
    <x v="2"/>
    <x v="5"/>
    <x v="0"/>
    <x v="6"/>
    <x v="3"/>
    <x v="6"/>
    <x v="372"/>
    <x v="0"/>
    <x v="3"/>
    <x v="1"/>
    <x v="45"/>
    <n v="1"/>
    <x v="0"/>
    <x v="0"/>
    <x v="1"/>
    <x v="1"/>
    <x v="0"/>
  </r>
  <r>
    <x v="0"/>
    <x v="3"/>
    <x v="2"/>
    <x v="5"/>
    <x v="0"/>
    <x v="6"/>
    <x v="3"/>
    <x v="6"/>
    <x v="348"/>
    <x v="0"/>
    <x v="3"/>
    <x v="0"/>
    <x v="29"/>
    <n v="1"/>
    <x v="0"/>
    <x v="0"/>
    <x v="0"/>
    <x v="0"/>
    <x v="0"/>
  </r>
  <r>
    <x v="0"/>
    <x v="3"/>
    <x v="2"/>
    <x v="5"/>
    <x v="0"/>
    <x v="6"/>
    <x v="3"/>
    <x v="6"/>
    <x v="365"/>
    <x v="0"/>
    <x v="3"/>
    <x v="0"/>
    <x v="45"/>
    <n v="1"/>
    <x v="0"/>
    <x v="1"/>
    <x v="1"/>
    <x v="0"/>
    <x v="0"/>
  </r>
  <r>
    <x v="0"/>
    <x v="3"/>
    <x v="2"/>
    <x v="5"/>
    <x v="0"/>
    <x v="6"/>
    <x v="3"/>
    <x v="6"/>
    <x v="370"/>
    <x v="0"/>
    <x v="3"/>
    <x v="0"/>
    <x v="45"/>
    <n v="1"/>
    <x v="0"/>
    <x v="0"/>
    <x v="1"/>
    <x v="0"/>
    <x v="0"/>
  </r>
  <r>
    <x v="0"/>
    <x v="3"/>
    <x v="2"/>
    <x v="5"/>
    <x v="0"/>
    <x v="6"/>
    <x v="3"/>
    <x v="6"/>
    <x v="355"/>
    <x v="0"/>
    <x v="3"/>
    <x v="0"/>
    <x v="43"/>
    <n v="1"/>
    <x v="0"/>
    <x v="0"/>
    <x v="0"/>
    <x v="0"/>
    <x v="0"/>
  </r>
  <r>
    <x v="0"/>
    <x v="3"/>
    <x v="2"/>
    <x v="5"/>
    <x v="0"/>
    <x v="6"/>
    <x v="3"/>
    <x v="6"/>
    <x v="356"/>
    <x v="0"/>
    <x v="3"/>
    <x v="0"/>
    <x v="45"/>
    <n v="1"/>
    <x v="0"/>
    <x v="1"/>
    <x v="1"/>
    <x v="0"/>
    <x v="0"/>
  </r>
  <r>
    <x v="0"/>
    <x v="3"/>
    <x v="2"/>
    <x v="5"/>
    <x v="0"/>
    <x v="6"/>
    <x v="3"/>
    <x v="8"/>
    <x v="380"/>
    <x v="0"/>
    <x v="3"/>
    <x v="0"/>
    <x v="45"/>
    <n v="1"/>
    <x v="0"/>
    <x v="1"/>
    <x v="0"/>
    <x v="0"/>
    <x v="0"/>
  </r>
  <r>
    <x v="0"/>
    <x v="3"/>
    <x v="2"/>
    <x v="5"/>
    <x v="0"/>
    <x v="6"/>
    <x v="3"/>
    <x v="8"/>
    <x v="337"/>
    <x v="0"/>
    <x v="3"/>
    <x v="0"/>
    <x v="29"/>
    <n v="1"/>
    <x v="0"/>
    <x v="0"/>
    <x v="0"/>
    <x v="0"/>
    <x v="0"/>
  </r>
  <r>
    <x v="0"/>
    <x v="3"/>
    <x v="2"/>
    <x v="5"/>
    <x v="0"/>
    <x v="6"/>
    <x v="3"/>
    <x v="8"/>
    <x v="381"/>
    <x v="0"/>
    <x v="3"/>
    <x v="0"/>
    <x v="45"/>
    <n v="1"/>
    <x v="0"/>
    <x v="0"/>
    <x v="0"/>
    <x v="0"/>
    <x v="0"/>
  </r>
  <r>
    <x v="0"/>
    <x v="3"/>
    <x v="2"/>
    <x v="5"/>
    <x v="0"/>
    <x v="6"/>
    <x v="3"/>
    <x v="1"/>
    <x v="349"/>
    <x v="0"/>
    <x v="3"/>
    <x v="0"/>
    <x v="45"/>
    <n v="1"/>
    <x v="0"/>
    <x v="1"/>
    <x v="0"/>
    <x v="1"/>
    <x v="0"/>
  </r>
  <r>
    <x v="0"/>
    <x v="3"/>
    <x v="2"/>
    <x v="5"/>
    <x v="0"/>
    <x v="6"/>
    <x v="3"/>
    <x v="1"/>
    <x v="350"/>
    <x v="0"/>
    <x v="3"/>
    <x v="0"/>
    <x v="45"/>
    <n v="1"/>
    <x v="0"/>
    <x v="1"/>
    <x v="0"/>
    <x v="1"/>
    <x v="0"/>
  </r>
  <r>
    <x v="0"/>
    <x v="3"/>
    <x v="2"/>
    <x v="5"/>
    <x v="0"/>
    <x v="6"/>
    <x v="3"/>
    <x v="1"/>
    <x v="372"/>
    <x v="0"/>
    <x v="3"/>
    <x v="0"/>
    <x v="45"/>
    <n v="1"/>
    <x v="0"/>
    <x v="0"/>
    <x v="0"/>
    <x v="1"/>
    <x v="0"/>
  </r>
  <r>
    <x v="0"/>
    <x v="3"/>
    <x v="2"/>
    <x v="5"/>
    <x v="0"/>
    <x v="6"/>
    <x v="3"/>
    <x v="1"/>
    <x v="356"/>
    <x v="0"/>
    <x v="3"/>
    <x v="0"/>
    <x v="45"/>
    <n v="1"/>
    <x v="0"/>
    <x v="0"/>
    <x v="0"/>
    <x v="0"/>
    <x v="0"/>
  </r>
  <r>
    <x v="0"/>
    <x v="3"/>
    <x v="2"/>
    <x v="5"/>
    <x v="0"/>
    <x v="6"/>
    <x v="3"/>
    <x v="2"/>
    <x v="343"/>
    <x v="0"/>
    <x v="3"/>
    <x v="0"/>
    <x v="12"/>
    <n v="1"/>
    <x v="0"/>
    <x v="1"/>
    <x v="0"/>
    <x v="0"/>
    <x v="0"/>
  </r>
  <r>
    <x v="0"/>
    <x v="3"/>
    <x v="2"/>
    <x v="5"/>
    <x v="0"/>
    <x v="6"/>
    <x v="3"/>
    <x v="2"/>
    <x v="369"/>
    <x v="0"/>
    <x v="3"/>
    <x v="0"/>
    <x v="12"/>
    <n v="1"/>
    <x v="0"/>
    <x v="0"/>
    <x v="0"/>
    <x v="0"/>
    <x v="0"/>
  </r>
  <r>
    <x v="0"/>
    <x v="3"/>
    <x v="2"/>
    <x v="5"/>
    <x v="0"/>
    <x v="6"/>
    <x v="3"/>
    <x v="3"/>
    <x v="367"/>
    <x v="0"/>
    <x v="3"/>
    <x v="0"/>
    <x v="26"/>
    <n v="1"/>
    <x v="1"/>
    <x v="0"/>
    <x v="0"/>
    <x v="0"/>
    <x v="0"/>
  </r>
  <r>
    <x v="0"/>
    <x v="3"/>
    <x v="2"/>
    <x v="5"/>
    <x v="0"/>
    <x v="6"/>
    <x v="3"/>
    <x v="0"/>
    <x v="382"/>
    <x v="0"/>
    <x v="3"/>
    <x v="0"/>
    <x v="26"/>
    <n v="1"/>
    <x v="0"/>
    <x v="0"/>
    <x v="0"/>
    <x v="0"/>
    <x v="0"/>
  </r>
  <r>
    <x v="0"/>
    <x v="3"/>
    <x v="2"/>
    <x v="5"/>
    <x v="0"/>
    <x v="6"/>
    <x v="3"/>
    <x v="4"/>
    <x v="383"/>
    <x v="0"/>
    <x v="3"/>
    <x v="0"/>
    <x v="42"/>
    <n v="1"/>
    <x v="0"/>
    <x v="1"/>
    <x v="0"/>
    <x v="0"/>
    <x v="0"/>
  </r>
  <r>
    <x v="0"/>
    <x v="3"/>
    <x v="2"/>
    <x v="5"/>
    <x v="0"/>
    <x v="6"/>
    <x v="3"/>
    <x v="4"/>
    <x v="346"/>
    <x v="0"/>
    <x v="3"/>
    <x v="0"/>
    <x v="42"/>
    <n v="1"/>
    <x v="0"/>
    <x v="1"/>
    <x v="0"/>
    <x v="0"/>
    <x v="0"/>
  </r>
  <r>
    <x v="0"/>
    <x v="3"/>
    <x v="2"/>
    <x v="5"/>
    <x v="0"/>
    <x v="6"/>
    <x v="3"/>
    <x v="4"/>
    <x v="384"/>
    <x v="0"/>
    <x v="3"/>
    <x v="0"/>
    <x v="42"/>
    <n v="1"/>
    <x v="0"/>
    <x v="0"/>
    <x v="0"/>
    <x v="0"/>
    <x v="0"/>
  </r>
  <r>
    <x v="0"/>
    <x v="3"/>
    <x v="2"/>
    <x v="5"/>
    <x v="1"/>
    <x v="1"/>
    <x v="1"/>
    <x v="8"/>
    <x v="383"/>
    <x v="0"/>
    <x v="3"/>
    <x v="0"/>
    <x v="43"/>
    <n v="1"/>
    <x v="0"/>
    <x v="1"/>
    <x v="0"/>
    <x v="0"/>
    <x v="0"/>
  </r>
  <r>
    <x v="0"/>
    <x v="3"/>
    <x v="2"/>
    <x v="5"/>
    <x v="1"/>
    <x v="1"/>
    <x v="1"/>
    <x v="8"/>
    <x v="385"/>
    <x v="0"/>
    <x v="3"/>
    <x v="0"/>
    <x v="43"/>
    <n v="1"/>
    <x v="0"/>
    <x v="0"/>
    <x v="0"/>
    <x v="0"/>
    <x v="0"/>
  </r>
  <r>
    <x v="0"/>
    <x v="3"/>
    <x v="2"/>
    <x v="5"/>
    <x v="1"/>
    <x v="1"/>
    <x v="1"/>
    <x v="8"/>
    <x v="346"/>
    <x v="0"/>
    <x v="3"/>
    <x v="0"/>
    <x v="43"/>
    <n v="1"/>
    <x v="0"/>
    <x v="1"/>
    <x v="0"/>
    <x v="0"/>
    <x v="0"/>
  </r>
  <r>
    <x v="0"/>
    <x v="3"/>
    <x v="2"/>
    <x v="5"/>
    <x v="1"/>
    <x v="1"/>
    <x v="1"/>
    <x v="8"/>
    <x v="384"/>
    <x v="0"/>
    <x v="3"/>
    <x v="0"/>
    <x v="43"/>
    <n v="1"/>
    <x v="0"/>
    <x v="1"/>
    <x v="0"/>
    <x v="0"/>
    <x v="0"/>
  </r>
  <r>
    <x v="0"/>
    <x v="3"/>
    <x v="2"/>
    <x v="5"/>
    <x v="1"/>
    <x v="1"/>
    <x v="1"/>
    <x v="1"/>
    <x v="362"/>
    <x v="0"/>
    <x v="1"/>
    <x v="1"/>
    <x v="23"/>
    <n v="1"/>
    <x v="1"/>
    <x v="0"/>
    <x v="0"/>
    <x v="0"/>
    <x v="0"/>
  </r>
  <r>
    <x v="0"/>
    <x v="3"/>
    <x v="2"/>
    <x v="5"/>
    <x v="1"/>
    <x v="1"/>
    <x v="1"/>
    <x v="1"/>
    <x v="386"/>
    <x v="0"/>
    <x v="3"/>
    <x v="0"/>
    <x v="41"/>
    <n v="1"/>
    <x v="0"/>
    <x v="1"/>
    <x v="0"/>
    <x v="0"/>
    <x v="0"/>
  </r>
  <r>
    <x v="0"/>
    <x v="3"/>
    <x v="2"/>
    <x v="5"/>
    <x v="1"/>
    <x v="1"/>
    <x v="1"/>
    <x v="1"/>
    <x v="387"/>
    <x v="0"/>
    <x v="3"/>
    <x v="0"/>
    <x v="67"/>
    <n v="1"/>
    <x v="1"/>
    <x v="0"/>
    <x v="0"/>
    <x v="0"/>
    <x v="0"/>
  </r>
  <r>
    <x v="0"/>
    <x v="3"/>
    <x v="2"/>
    <x v="5"/>
    <x v="1"/>
    <x v="1"/>
    <x v="1"/>
    <x v="1"/>
    <x v="388"/>
    <x v="0"/>
    <x v="3"/>
    <x v="0"/>
    <x v="67"/>
    <n v="1"/>
    <x v="1"/>
    <x v="1"/>
    <x v="0"/>
    <x v="0"/>
    <x v="0"/>
  </r>
  <r>
    <x v="0"/>
    <x v="3"/>
    <x v="2"/>
    <x v="5"/>
    <x v="1"/>
    <x v="1"/>
    <x v="1"/>
    <x v="1"/>
    <x v="389"/>
    <x v="0"/>
    <x v="3"/>
    <x v="0"/>
    <x v="41"/>
    <n v="1"/>
    <x v="0"/>
    <x v="1"/>
    <x v="0"/>
    <x v="0"/>
    <x v="0"/>
  </r>
  <r>
    <x v="0"/>
    <x v="3"/>
    <x v="2"/>
    <x v="5"/>
    <x v="1"/>
    <x v="1"/>
    <x v="1"/>
    <x v="1"/>
    <x v="390"/>
    <x v="0"/>
    <x v="3"/>
    <x v="0"/>
    <x v="41"/>
    <n v="1"/>
    <x v="0"/>
    <x v="0"/>
    <x v="0"/>
    <x v="0"/>
    <x v="0"/>
  </r>
  <r>
    <x v="0"/>
    <x v="3"/>
    <x v="2"/>
    <x v="5"/>
    <x v="1"/>
    <x v="1"/>
    <x v="1"/>
    <x v="1"/>
    <x v="336"/>
    <x v="0"/>
    <x v="3"/>
    <x v="0"/>
    <x v="42"/>
    <n v="1"/>
    <x v="0"/>
    <x v="0"/>
    <x v="0"/>
    <x v="1"/>
    <x v="0"/>
  </r>
  <r>
    <x v="0"/>
    <x v="3"/>
    <x v="2"/>
    <x v="5"/>
    <x v="1"/>
    <x v="1"/>
    <x v="1"/>
    <x v="7"/>
    <x v="391"/>
    <x v="0"/>
    <x v="3"/>
    <x v="1"/>
    <x v="26"/>
    <n v="1"/>
    <x v="0"/>
    <x v="0"/>
    <x v="0"/>
    <x v="0"/>
    <x v="0"/>
  </r>
  <r>
    <x v="0"/>
    <x v="3"/>
    <x v="2"/>
    <x v="5"/>
    <x v="1"/>
    <x v="1"/>
    <x v="1"/>
    <x v="7"/>
    <x v="392"/>
    <x v="0"/>
    <x v="3"/>
    <x v="0"/>
    <x v="29"/>
    <n v="1"/>
    <x v="1"/>
    <x v="0"/>
    <x v="1"/>
    <x v="0"/>
    <x v="0"/>
  </r>
  <r>
    <x v="0"/>
    <x v="3"/>
    <x v="2"/>
    <x v="5"/>
    <x v="1"/>
    <x v="1"/>
    <x v="1"/>
    <x v="7"/>
    <x v="393"/>
    <x v="0"/>
    <x v="3"/>
    <x v="0"/>
    <x v="29"/>
    <n v="1"/>
    <x v="1"/>
    <x v="1"/>
    <x v="1"/>
    <x v="0"/>
    <x v="0"/>
  </r>
  <r>
    <x v="0"/>
    <x v="3"/>
    <x v="2"/>
    <x v="5"/>
    <x v="1"/>
    <x v="1"/>
    <x v="1"/>
    <x v="7"/>
    <x v="344"/>
    <x v="0"/>
    <x v="3"/>
    <x v="1"/>
    <x v="26"/>
    <n v="1"/>
    <x v="0"/>
    <x v="1"/>
    <x v="0"/>
    <x v="0"/>
    <x v="0"/>
  </r>
  <r>
    <x v="0"/>
    <x v="3"/>
    <x v="2"/>
    <x v="5"/>
    <x v="1"/>
    <x v="1"/>
    <x v="1"/>
    <x v="7"/>
    <x v="345"/>
    <x v="0"/>
    <x v="3"/>
    <x v="1"/>
    <x v="26"/>
    <n v="1"/>
    <x v="0"/>
    <x v="1"/>
    <x v="0"/>
    <x v="0"/>
    <x v="0"/>
  </r>
  <r>
    <x v="0"/>
    <x v="3"/>
    <x v="2"/>
    <x v="5"/>
    <x v="1"/>
    <x v="1"/>
    <x v="1"/>
    <x v="7"/>
    <x v="334"/>
    <x v="0"/>
    <x v="3"/>
    <x v="1"/>
    <x v="26"/>
    <n v="1"/>
    <x v="0"/>
    <x v="1"/>
    <x v="0"/>
    <x v="1"/>
    <x v="0"/>
  </r>
  <r>
    <x v="0"/>
    <x v="3"/>
    <x v="2"/>
    <x v="5"/>
    <x v="1"/>
    <x v="1"/>
    <x v="1"/>
    <x v="7"/>
    <x v="394"/>
    <x v="0"/>
    <x v="3"/>
    <x v="0"/>
    <x v="29"/>
    <n v="1"/>
    <x v="1"/>
    <x v="1"/>
    <x v="1"/>
    <x v="0"/>
    <x v="0"/>
  </r>
  <r>
    <x v="0"/>
    <x v="3"/>
    <x v="2"/>
    <x v="5"/>
    <x v="1"/>
    <x v="1"/>
    <x v="1"/>
    <x v="7"/>
    <x v="336"/>
    <x v="0"/>
    <x v="3"/>
    <x v="1"/>
    <x v="26"/>
    <n v="1"/>
    <x v="0"/>
    <x v="1"/>
    <x v="0"/>
    <x v="1"/>
    <x v="0"/>
  </r>
  <r>
    <x v="0"/>
    <x v="3"/>
    <x v="2"/>
    <x v="5"/>
    <x v="1"/>
    <x v="1"/>
    <x v="1"/>
    <x v="2"/>
    <x v="391"/>
    <x v="0"/>
    <x v="3"/>
    <x v="0"/>
    <x v="26"/>
    <n v="1"/>
    <x v="0"/>
    <x v="0"/>
    <x v="0"/>
    <x v="0"/>
    <x v="0"/>
  </r>
  <r>
    <x v="0"/>
    <x v="3"/>
    <x v="2"/>
    <x v="5"/>
    <x v="1"/>
    <x v="1"/>
    <x v="1"/>
    <x v="2"/>
    <x v="349"/>
    <x v="0"/>
    <x v="3"/>
    <x v="0"/>
    <x v="45"/>
    <n v="1"/>
    <x v="0"/>
    <x v="1"/>
    <x v="0"/>
    <x v="1"/>
    <x v="0"/>
  </r>
  <r>
    <x v="0"/>
    <x v="3"/>
    <x v="2"/>
    <x v="5"/>
    <x v="1"/>
    <x v="1"/>
    <x v="1"/>
    <x v="2"/>
    <x v="373"/>
    <x v="0"/>
    <x v="1"/>
    <x v="1"/>
    <x v="23"/>
    <n v="1"/>
    <x v="1"/>
    <x v="1"/>
    <x v="0"/>
    <x v="1"/>
    <x v="0"/>
  </r>
  <r>
    <x v="0"/>
    <x v="3"/>
    <x v="2"/>
    <x v="5"/>
    <x v="1"/>
    <x v="1"/>
    <x v="1"/>
    <x v="2"/>
    <x v="350"/>
    <x v="0"/>
    <x v="3"/>
    <x v="0"/>
    <x v="45"/>
    <n v="1"/>
    <x v="0"/>
    <x v="1"/>
    <x v="0"/>
    <x v="1"/>
    <x v="0"/>
  </r>
  <r>
    <x v="0"/>
    <x v="3"/>
    <x v="2"/>
    <x v="5"/>
    <x v="1"/>
    <x v="1"/>
    <x v="1"/>
    <x v="2"/>
    <x v="364"/>
    <x v="0"/>
    <x v="3"/>
    <x v="0"/>
    <x v="45"/>
    <n v="1"/>
    <x v="0"/>
    <x v="0"/>
    <x v="0"/>
    <x v="0"/>
    <x v="0"/>
  </r>
  <r>
    <x v="0"/>
    <x v="3"/>
    <x v="2"/>
    <x v="5"/>
    <x v="1"/>
    <x v="1"/>
    <x v="1"/>
    <x v="2"/>
    <x v="344"/>
    <x v="0"/>
    <x v="3"/>
    <x v="0"/>
    <x v="26"/>
    <n v="1"/>
    <x v="0"/>
    <x v="1"/>
    <x v="0"/>
    <x v="0"/>
    <x v="0"/>
  </r>
  <r>
    <x v="0"/>
    <x v="3"/>
    <x v="2"/>
    <x v="5"/>
    <x v="1"/>
    <x v="1"/>
    <x v="1"/>
    <x v="2"/>
    <x v="344"/>
    <x v="0"/>
    <x v="3"/>
    <x v="0"/>
    <x v="26"/>
    <n v="1"/>
    <x v="0"/>
    <x v="0"/>
    <x v="0"/>
    <x v="0"/>
    <x v="0"/>
  </r>
  <r>
    <x v="0"/>
    <x v="3"/>
    <x v="2"/>
    <x v="5"/>
    <x v="1"/>
    <x v="1"/>
    <x v="1"/>
    <x v="2"/>
    <x v="345"/>
    <x v="0"/>
    <x v="3"/>
    <x v="0"/>
    <x v="26"/>
    <n v="1"/>
    <x v="0"/>
    <x v="1"/>
    <x v="0"/>
    <x v="0"/>
    <x v="0"/>
  </r>
  <r>
    <x v="0"/>
    <x v="3"/>
    <x v="2"/>
    <x v="5"/>
    <x v="1"/>
    <x v="1"/>
    <x v="1"/>
    <x v="2"/>
    <x v="374"/>
    <x v="0"/>
    <x v="1"/>
    <x v="1"/>
    <x v="23"/>
    <n v="1"/>
    <x v="1"/>
    <x v="1"/>
    <x v="0"/>
    <x v="0"/>
    <x v="0"/>
  </r>
  <r>
    <x v="0"/>
    <x v="3"/>
    <x v="2"/>
    <x v="5"/>
    <x v="1"/>
    <x v="1"/>
    <x v="1"/>
    <x v="2"/>
    <x v="386"/>
    <x v="0"/>
    <x v="3"/>
    <x v="0"/>
    <x v="41"/>
    <n v="1"/>
    <x v="0"/>
    <x v="1"/>
    <x v="0"/>
    <x v="0"/>
    <x v="0"/>
  </r>
  <r>
    <x v="0"/>
    <x v="3"/>
    <x v="2"/>
    <x v="5"/>
    <x v="1"/>
    <x v="1"/>
    <x v="1"/>
    <x v="2"/>
    <x v="389"/>
    <x v="0"/>
    <x v="3"/>
    <x v="0"/>
    <x v="41"/>
    <n v="1"/>
    <x v="0"/>
    <x v="1"/>
    <x v="0"/>
    <x v="0"/>
    <x v="0"/>
  </r>
  <r>
    <x v="0"/>
    <x v="3"/>
    <x v="2"/>
    <x v="5"/>
    <x v="1"/>
    <x v="1"/>
    <x v="1"/>
    <x v="2"/>
    <x v="375"/>
    <x v="0"/>
    <x v="1"/>
    <x v="1"/>
    <x v="23"/>
    <n v="1"/>
    <x v="1"/>
    <x v="1"/>
    <x v="0"/>
    <x v="0"/>
    <x v="0"/>
  </r>
  <r>
    <x v="0"/>
    <x v="3"/>
    <x v="2"/>
    <x v="5"/>
    <x v="1"/>
    <x v="1"/>
    <x v="1"/>
    <x v="2"/>
    <x v="376"/>
    <x v="0"/>
    <x v="3"/>
    <x v="1"/>
    <x v="26"/>
    <n v="1"/>
    <x v="1"/>
    <x v="0"/>
    <x v="0"/>
    <x v="0"/>
    <x v="0"/>
  </r>
  <r>
    <x v="0"/>
    <x v="3"/>
    <x v="2"/>
    <x v="5"/>
    <x v="1"/>
    <x v="1"/>
    <x v="1"/>
    <x v="2"/>
    <x v="376"/>
    <x v="0"/>
    <x v="1"/>
    <x v="1"/>
    <x v="23"/>
    <n v="1"/>
    <x v="1"/>
    <x v="0"/>
    <x v="0"/>
    <x v="0"/>
    <x v="0"/>
  </r>
  <r>
    <x v="0"/>
    <x v="3"/>
    <x v="2"/>
    <x v="5"/>
    <x v="1"/>
    <x v="1"/>
    <x v="1"/>
    <x v="2"/>
    <x v="377"/>
    <x v="0"/>
    <x v="1"/>
    <x v="1"/>
    <x v="23"/>
    <n v="1"/>
    <x v="1"/>
    <x v="1"/>
    <x v="0"/>
    <x v="1"/>
    <x v="0"/>
  </r>
  <r>
    <x v="0"/>
    <x v="3"/>
    <x v="2"/>
    <x v="5"/>
    <x v="1"/>
    <x v="1"/>
    <x v="1"/>
    <x v="2"/>
    <x v="372"/>
    <x v="0"/>
    <x v="3"/>
    <x v="0"/>
    <x v="45"/>
    <n v="1"/>
    <x v="0"/>
    <x v="0"/>
    <x v="0"/>
    <x v="1"/>
    <x v="0"/>
  </r>
  <r>
    <x v="0"/>
    <x v="3"/>
    <x v="2"/>
    <x v="5"/>
    <x v="1"/>
    <x v="1"/>
    <x v="1"/>
    <x v="2"/>
    <x v="334"/>
    <x v="0"/>
    <x v="3"/>
    <x v="0"/>
    <x v="42"/>
    <n v="1"/>
    <x v="0"/>
    <x v="0"/>
    <x v="0"/>
    <x v="1"/>
    <x v="0"/>
  </r>
  <r>
    <x v="0"/>
    <x v="3"/>
    <x v="2"/>
    <x v="5"/>
    <x v="1"/>
    <x v="1"/>
    <x v="1"/>
    <x v="2"/>
    <x v="334"/>
    <x v="0"/>
    <x v="3"/>
    <x v="0"/>
    <x v="26"/>
    <n v="1"/>
    <x v="0"/>
    <x v="1"/>
    <x v="0"/>
    <x v="1"/>
    <x v="0"/>
  </r>
  <r>
    <x v="0"/>
    <x v="3"/>
    <x v="2"/>
    <x v="5"/>
    <x v="1"/>
    <x v="1"/>
    <x v="1"/>
    <x v="2"/>
    <x v="395"/>
    <x v="0"/>
    <x v="1"/>
    <x v="1"/>
    <x v="23"/>
    <n v="1"/>
    <x v="1"/>
    <x v="1"/>
    <x v="0"/>
    <x v="0"/>
    <x v="0"/>
  </r>
  <r>
    <x v="0"/>
    <x v="3"/>
    <x v="2"/>
    <x v="5"/>
    <x v="1"/>
    <x v="1"/>
    <x v="1"/>
    <x v="2"/>
    <x v="390"/>
    <x v="0"/>
    <x v="3"/>
    <x v="0"/>
    <x v="41"/>
    <n v="1"/>
    <x v="0"/>
    <x v="1"/>
    <x v="0"/>
    <x v="0"/>
    <x v="0"/>
  </r>
  <r>
    <x v="0"/>
    <x v="3"/>
    <x v="2"/>
    <x v="5"/>
    <x v="1"/>
    <x v="1"/>
    <x v="1"/>
    <x v="2"/>
    <x v="355"/>
    <x v="0"/>
    <x v="3"/>
    <x v="1"/>
    <x v="43"/>
    <n v="1"/>
    <x v="0"/>
    <x v="0"/>
    <x v="1"/>
    <x v="0"/>
    <x v="0"/>
  </r>
  <r>
    <x v="0"/>
    <x v="3"/>
    <x v="2"/>
    <x v="5"/>
    <x v="1"/>
    <x v="1"/>
    <x v="1"/>
    <x v="2"/>
    <x v="356"/>
    <x v="0"/>
    <x v="3"/>
    <x v="0"/>
    <x v="45"/>
    <n v="1"/>
    <x v="0"/>
    <x v="1"/>
    <x v="0"/>
    <x v="0"/>
    <x v="0"/>
  </r>
  <r>
    <x v="0"/>
    <x v="3"/>
    <x v="2"/>
    <x v="5"/>
    <x v="1"/>
    <x v="1"/>
    <x v="1"/>
    <x v="2"/>
    <x v="336"/>
    <x v="0"/>
    <x v="3"/>
    <x v="0"/>
    <x v="42"/>
    <n v="1"/>
    <x v="0"/>
    <x v="1"/>
    <x v="0"/>
    <x v="1"/>
    <x v="0"/>
  </r>
  <r>
    <x v="0"/>
    <x v="3"/>
    <x v="2"/>
    <x v="5"/>
    <x v="1"/>
    <x v="1"/>
    <x v="1"/>
    <x v="2"/>
    <x v="336"/>
    <x v="0"/>
    <x v="3"/>
    <x v="0"/>
    <x v="26"/>
    <n v="1"/>
    <x v="0"/>
    <x v="1"/>
    <x v="0"/>
    <x v="1"/>
    <x v="0"/>
  </r>
  <r>
    <x v="0"/>
    <x v="3"/>
    <x v="2"/>
    <x v="5"/>
    <x v="1"/>
    <x v="1"/>
    <x v="1"/>
    <x v="3"/>
    <x v="358"/>
    <x v="0"/>
    <x v="3"/>
    <x v="1"/>
    <x v="43"/>
    <n v="1"/>
    <x v="0"/>
    <x v="0"/>
    <x v="1"/>
    <x v="1"/>
    <x v="0"/>
  </r>
  <r>
    <x v="0"/>
    <x v="3"/>
    <x v="2"/>
    <x v="5"/>
    <x v="1"/>
    <x v="1"/>
    <x v="1"/>
    <x v="3"/>
    <x v="343"/>
    <x v="0"/>
    <x v="3"/>
    <x v="0"/>
    <x v="12"/>
    <n v="1"/>
    <x v="0"/>
    <x v="1"/>
    <x v="0"/>
    <x v="0"/>
    <x v="0"/>
  </r>
  <r>
    <x v="0"/>
    <x v="3"/>
    <x v="2"/>
    <x v="5"/>
    <x v="1"/>
    <x v="1"/>
    <x v="1"/>
    <x v="3"/>
    <x v="376"/>
    <x v="0"/>
    <x v="3"/>
    <x v="1"/>
    <x v="26"/>
    <n v="1"/>
    <x v="1"/>
    <x v="0"/>
    <x v="0"/>
    <x v="0"/>
    <x v="0"/>
  </r>
  <r>
    <x v="0"/>
    <x v="3"/>
    <x v="2"/>
    <x v="5"/>
    <x v="1"/>
    <x v="1"/>
    <x v="1"/>
    <x v="3"/>
    <x v="376"/>
    <x v="0"/>
    <x v="3"/>
    <x v="0"/>
    <x v="26"/>
    <n v="1"/>
    <x v="1"/>
    <x v="0"/>
    <x v="1"/>
    <x v="0"/>
    <x v="0"/>
  </r>
  <r>
    <x v="0"/>
    <x v="3"/>
    <x v="2"/>
    <x v="5"/>
    <x v="1"/>
    <x v="1"/>
    <x v="1"/>
    <x v="3"/>
    <x v="369"/>
    <x v="0"/>
    <x v="3"/>
    <x v="0"/>
    <x v="12"/>
    <n v="1"/>
    <x v="0"/>
    <x v="0"/>
    <x v="0"/>
    <x v="0"/>
    <x v="0"/>
  </r>
  <r>
    <x v="0"/>
    <x v="3"/>
    <x v="2"/>
    <x v="5"/>
    <x v="1"/>
    <x v="1"/>
    <x v="1"/>
    <x v="3"/>
    <x v="396"/>
    <x v="0"/>
    <x v="3"/>
    <x v="0"/>
    <x v="26"/>
    <n v="2"/>
    <x v="0"/>
    <x v="1"/>
    <x v="0"/>
    <x v="0"/>
    <x v="0"/>
  </r>
  <r>
    <x v="0"/>
    <x v="3"/>
    <x v="2"/>
    <x v="5"/>
    <x v="1"/>
    <x v="1"/>
    <x v="1"/>
    <x v="3"/>
    <x v="355"/>
    <x v="0"/>
    <x v="3"/>
    <x v="1"/>
    <x v="43"/>
    <n v="2"/>
    <x v="0"/>
    <x v="0"/>
    <x v="0"/>
    <x v="0"/>
    <x v="0"/>
  </r>
  <r>
    <x v="0"/>
    <x v="3"/>
    <x v="2"/>
    <x v="5"/>
    <x v="1"/>
    <x v="1"/>
    <x v="1"/>
    <x v="3"/>
    <x v="397"/>
    <x v="0"/>
    <x v="3"/>
    <x v="0"/>
    <x v="26"/>
    <n v="2"/>
    <x v="0"/>
    <x v="0"/>
    <x v="0"/>
    <x v="1"/>
    <x v="0"/>
  </r>
  <r>
    <x v="0"/>
    <x v="3"/>
    <x v="2"/>
    <x v="5"/>
    <x v="1"/>
    <x v="1"/>
    <x v="1"/>
    <x v="0"/>
    <x v="358"/>
    <x v="0"/>
    <x v="3"/>
    <x v="1"/>
    <x v="43"/>
    <n v="1"/>
    <x v="0"/>
    <x v="0"/>
    <x v="0"/>
    <x v="1"/>
    <x v="0"/>
  </r>
  <r>
    <x v="0"/>
    <x v="3"/>
    <x v="2"/>
    <x v="5"/>
    <x v="1"/>
    <x v="1"/>
    <x v="1"/>
    <x v="0"/>
    <x v="374"/>
    <x v="0"/>
    <x v="1"/>
    <x v="0"/>
    <x v="23"/>
    <n v="1"/>
    <x v="1"/>
    <x v="1"/>
    <x v="0"/>
    <x v="0"/>
    <x v="0"/>
  </r>
  <r>
    <x v="0"/>
    <x v="3"/>
    <x v="2"/>
    <x v="5"/>
    <x v="1"/>
    <x v="1"/>
    <x v="1"/>
    <x v="0"/>
    <x v="386"/>
    <x v="0"/>
    <x v="3"/>
    <x v="1"/>
    <x v="41"/>
    <n v="1"/>
    <x v="0"/>
    <x v="1"/>
    <x v="0"/>
    <x v="0"/>
    <x v="0"/>
  </r>
  <r>
    <x v="0"/>
    <x v="3"/>
    <x v="2"/>
    <x v="5"/>
    <x v="1"/>
    <x v="1"/>
    <x v="1"/>
    <x v="0"/>
    <x v="283"/>
    <x v="0"/>
    <x v="1"/>
    <x v="0"/>
    <x v="23"/>
    <n v="1"/>
    <x v="1"/>
    <x v="1"/>
    <x v="0"/>
    <x v="0"/>
    <x v="0"/>
  </r>
  <r>
    <x v="0"/>
    <x v="3"/>
    <x v="2"/>
    <x v="5"/>
    <x v="1"/>
    <x v="1"/>
    <x v="1"/>
    <x v="0"/>
    <x v="387"/>
    <x v="0"/>
    <x v="3"/>
    <x v="1"/>
    <x v="26"/>
    <n v="1"/>
    <x v="1"/>
    <x v="0"/>
    <x v="0"/>
    <x v="0"/>
    <x v="0"/>
  </r>
  <r>
    <x v="0"/>
    <x v="3"/>
    <x v="2"/>
    <x v="5"/>
    <x v="1"/>
    <x v="1"/>
    <x v="1"/>
    <x v="0"/>
    <x v="389"/>
    <x v="0"/>
    <x v="3"/>
    <x v="1"/>
    <x v="41"/>
    <n v="1"/>
    <x v="0"/>
    <x v="1"/>
    <x v="0"/>
    <x v="0"/>
    <x v="0"/>
  </r>
  <r>
    <x v="0"/>
    <x v="3"/>
    <x v="2"/>
    <x v="5"/>
    <x v="1"/>
    <x v="1"/>
    <x v="1"/>
    <x v="0"/>
    <x v="375"/>
    <x v="0"/>
    <x v="1"/>
    <x v="0"/>
    <x v="23"/>
    <n v="1"/>
    <x v="1"/>
    <x v="1"/>
    <x v="0"/>
    <x v="0"/>
    <x v="0"/>
  </r>
  <r>
    <x v="0"/>
    <x v="3"/>
    <x v="2"/>
    <x v="5"/>
    <x v="1"/>
    <x v="1"/>
    <x v="1"/>
    <x v="0"/>
    <x v="377"/>
    <x v="0"/>
    <x v="1"/>
    <x v="0"/>
    <x v="23"/>
    <n v="1"/>
    <x v="1"/>
    <x v="1"/>
    <x v="0"/>
    <x v="0"/>
    <x v="0"/>
  </r>
  <r>
    <x v="0"/>
    <x v="3"/>
    <x v="2"/>
    <x v="5"/>
    <x v="1"/>
    <x v="1"/>
    <x v="1"/>
    <x v="0"/>
    <x v="398"/>
    <x v="0"/>
    <x v="3"/>
    <x v="0"/>
    <x v="45"/>
    <n v="1"/>
    <x v="0"/>
    <x v="1"/>
    <x v="0"/>
    <x v="0"/>
    <x v="0"/>
  </r>
  <r>
    <x v="0"/>
    <x v="3"/>
    <x v="2"/>
    <x v="5"/>
    <x v="1"/>
    <x v="1"/>
    <x v="1"/>
    <x v="0"/>
    <x v="399"/>
    <x v="0"/>
    <x v="3"/>
    <x v="0"/>
    <x v="45"/>
    <n v="1"/>
    <x v="0"/>
    <x v="0"/>
    <x v="0"/>
    <x v="0"/>
    <x v="0"/>
  </r>
  <r>
    <x v="0"/>
    <x v="3"/>
    <x v="2"/>
    <x v="5"/>
    <x v="1"/>
    <x v="1"/>
    <x v="1"/>
    <x v="0"/>
    <x v="390"/>
    <x v="0"/>
    <x v="3"/>
    <x v="1"/>
    <x v="41"/>
    <n v="1"/>
    <x v="0"/>
    <x v="1"/>
    <x v="0"/>
    <x v="0"/>
    <x v="0"/>
  </r>
  <r>
    <x v="0"/>
    <x v="3"/>
    <x v="2"/>
    <x v="5"/>
    <x v="1"/>
    <x v="1"/>
    <x v="1"/>
    <x v="0"/>
    <x v="400"/>
    <x v="0"/>
    <x v="3"/>
    <x v="0"/>
    <x v="45"/>
    <n v="1"/>
    <x v="0"/>
    <x v="1"/>
    <x v="0"/>
    <x v="0"/>
    <x v="0"/>
  </r>
  <r>
    <x v="0"/>
    <x v="3"/>
    <x v="2"/>
    <x v="5"/>
    <x v="1"/>
    <x v="1"/>
    <x v="1"/>
    <x v="0"/>
    <x v="371"/>
    <x v="0"/>
    <x v="1"/>
    <x v="0"/>
    <x v="23"/>
    <n v="1"/>
    <x v="1"/>
    <x v="1"/>
    <x v="0"/>
    <x v="0"/>
    <x v="0"/>
  </r>
  <r>
    <x v="0"/>
    <x v="3"/>
    <x v="2"/>
    <x v="5"/>
    <x v="1"/>
    <x v="1"/>
    <x v="1"/>
    <x v="0"/>
    <x v="355"/>
    <x v="0"/>
    <x v="3"/>
    <x v="0"/>
    <x v="43"/>
    <n v="1"/>
    <x v="0"/>
    <x v="0"/>
    <x v="0"/>
    <x v="0"/>
    <x v="0"/>
  </r>
  <r>
    <x v="0"/>
    <x v="3"/>
    <x v="2"/>
    <x v="5"/>
    <x v="1"/>
    <x v="1"/>
    <x v="1"/>
    <x v="0"/>
    <x v="401"/>
    <x v="0"/>
    <x v="1"/>
    <x v="0"/>
    <x v="23"/>
    <n v="1"/>
    <x v="1"/>
    <x v="0"/>
    <x v="0"/>
    <x v="0"/>
    <x v="0"/>
  </r>
  <r>
    <x v="0"/>
    <x v="3"/>
    <x v="2"/>
    <x v="5"/>
    <x v="1"/>
    <x v="1"/>
    <x v="1"/>
    <x v="4"/>
    <x v="391"/>
    <x v="0"/>
    <x v="3"/>
    <x v="0"/>
    <x v="26"/>
    <n v="1"/>
    <x v="0"/>
    <x v="0"/>
    <x v="0"/>
    <x v="0"/>
    <x v="0"/>
  </r>
  <r>
    <x v="0"/>
    <x v="3"/>
    <x v="2"/>
    <x v="5"/>
    <x v="1"/>
    <x v="1"/>
    <x v="1"/>
    <x v="4"/>
    <x v="349"/>
    <x v="0"/>
    <x v="3"/>
    <x v="0"/>
    <x v="45"/>
    <n v="1"/>
    <x v="0"/>
    <x v="1"/>
    <x v="0"/>
    <x v="1"/>
    <x v="0"/>
  </r>
  <r>
    <x v="0"/>
    <x v="3"/>
    <x v="2"/>
    <x v="5"/>
    <x v="1"/>
    <x v="1"/>
    <x v="1"/>
    <x v="4"/>
    <x v="358"/>
    <x v="0"/>
    <x v="3"/>
    <x v="1"/>
    <x v="43"/>
    <n v="1"/>
    <x v="0"/>
    <x v="0"/>
    <x v="0"/>
    <x v="1"/>
    <x v="0"/>
  </r>
  <r>
    <x v="0"/>
    <x v="3"/>
    <x v="2"/>
    <x v="5"/>
    <x v="1"/>
    <x v="1"/>
    <x v="1"/>
    <x v="4"/>
    <x v="402"/>
    <x v="0"/>
    <x v="3"/>
    <x v="0"/>
    <x v="45"/>
    <n v="1"/>
    <x v="0"/>
    <x v="0"/>
    <x v="0"/>
    <x v="0"/>
    <x v="0"/>
  </r>
  <r>
    <x v="0"/>
    <x v="3"/>
    <x v="2"/>
    <x v="5"/>
    <x v="1"/>
    <x v="1"/>
    <x v="1"/>
    <x v="4"/>
    <x v="350"/>
    <x v="0"/>
    <x v="3"/>
    <x v="0"/>
    <x v="45"/>
    <n v="1"/>
    <x v="0"/>
    <x v="1"/>
    <x v="0"/>
    <x v="1"/>
    <x v="0"/>
  </r>
  <r>
    <x v="0"/>
    <x v="3"/>
    <x v="2"/>
    <x v="5"/>
    <x v="1"/>
    <x v="1"/>
    <x v="1"/>
    <x v="4"/>
    <x v="343"/>
    <x v="0"/>
    <x v="3"/>
    <x v="0"/>
    <x v="45"/>
    <n v="1"/>
    <x v="0"/>
    <x v="1"/>
    <x v="0"/>
    <x v="0"/>
    <x v="0"/>
  </r>
  <r>
    <x v="0"/>
    <x v="3"/>
    <x v="2"/>
    <x v="5"/>
    <x v="1"/>
    <x v="1"/>
    <x v="1"/>
    <x v="4"/>
    <x v="344"/>
    <x v="0"/>
    <x v="3"/>
    <x v="0"/>
    <x v="26"/>
    <n v="1"/>
    <x v="0"/>
    <x v="1"/>
    <x v="0"/>
    <x v="0"/>
    <x v="0"/>
  </r>
  <r>
    <x v="0"/>
    <x v="3"/>
    <x v="2"/>
    <x v="5"/>
    <x v="1"/>
    <x v="1"/>
    <x v="1"/>
    <x v="4"/>
    <x v="345"/>
    <x v="0"/>
    <x v="3"/>
    <x v="0"/>
    <x v="26"/>
    <n v="1"/>
    <x v="0"/>
    <x v="1"/>
    <x v="0"/>
    <x v="0"/>
    <x v="0"/>
  </r>
  <r>
    <x v="0"/>
    <x v="3"/>
    <x v="2"/>
    <x v="5"/>
    <x v="1"/>
    <x v="1"/>
    <x v="1"/>
    <x v="4"/>
    <x v="374"/>
    <x v="0"/>
    <x v="1"/>
    <x v="1"/>
    <x v="23"/>
    <n v="1"/>
    <x v="1"/>
    <x v="0"/>
    <x v="0"/>
    <x v="0"/>
    <x v="0"/>
  </r>
  <r>
    <x v="0"/>
    <x v="3"/>
    <x v="2"/>
    <x v="5"/>
    <x v="1"/>
    <x v="1"/>
    <x v="1"/>
    <x v="4"/>
    <x v="387"/>
    <x v="0"/>
    <x v="3"/>
    <x v="1"/>
    <x v="26"/>
    <n v="1"/>
    <x v="1"/>
    <x v="0"/>
    <x v="0"/>
    <x v="0"/>
    <x v="0"/>
  </r>
  <r>
    <x v="0"/>
    <x v="3"/>
    <x v="2"/>
    <x v="5"/>
    <x v="1"/>
    <x v="1"/>
    <x v="1"/>
    <x v="4"/>
    <x v="403"/>
    <x v="0"/>
    <x v="3"/>
    <x v="0"/>
    <x v="45"/>
    <n v="1"/>
    <x v="0"/>
    <x v="1"/>
    <x v="0"/>
    <x v="0"/>
    <x v="0"/>
  </r>
  <r>
    <x v="0"/>
    <x v="3"/>
    <x v="2"/>
    <x v="5"/>
    <x v="1"/>
    <x v="1"/>
    <x v="1"/>
    <x v="4"/>
    <x v="376"/>
    <x v="0"/>
    <x v="3"/>
    <x v="1"/>
    <x v="26"/>
    <n v="1"/>
    <x v="1"/>
    <x v="0"/>
    <x v="0"/>
    <x v="0"/>
    <x v="0"/>
  </r>
  <r>
    <x v="0"/>
    <x v="3"/>
    <x v="2"/>
    <x v="5"/>
    <x v="1"/>
    <x v="1"/>
    <x v="1"/>
    <x v="4"/>
    <x v="398"/>
    <x v="0"/>
    <x v="3"/>
    <x v="0"/>
    <x v="45"/>
    <n v="1"/>
    <x v="0"/>
    <x v="1"/>
    <x v="0"/>
    <x v="0"/>
    <x v="0"/>
  </r>
  <r>
    <x v="0"/>
    <x v="3"/>
    <x v="2"/>
    <x v="5"/>
    <x v="1"/>
    <x v="1"/>
    <x v="1"/>
    <x v="4"/>
    <x v="372"/>
    <x v="0"/>
    <x v="3"/>
    <x v="0"/>
    <x v="45"/>
    <n v="1"/>
    <x v="0"/>
    <x v="1"/>
    <x v="0"/>
    <x v="1"/>
    <x v="0"/>
  </r>
  <r>
    <x v="0"/>
    <x v="3"/>
    <x v="2"/>
    <x v="5"/>
    <x v="1"/>
    <x v="1"/>
    <x v="1"/>
    <x v="4"/>
    <x v="369"/>
    <x v="0"/>
    <x v="3"/>
    <x v="0"/>
    <x v="45"/>
    <n v="1"/>
    <x v="0"/>
    <x v="1"/>
    <x v="0"/>
    <x v="0"/>
    <x v="0"/>
  </r>
  <r>
    <x v="0"/>
    <x v="3"/>
    <x v="2"/>
    <x v="5"/>
    <x v="1"/>
    <x v="1"/>
    <x v="1"/>
    <x v="4"/>
    <x v="399"/>
    <x v="0"/>
    <x v="3"/>
    <x v="0"/>
    <x v="45"/>
    <n v="1"/>
    <x v="0"/>
    <x v="1"/>
    <x v="0"/>
    <x v="0"/>
    <x v="0"/>
  </r>
  <r>
    <x v="0"/>
    <x v="3"/>
    <x v="2"/>
    <x v="5"/>
    <x v="1"/>
    <x v="1"/>
    <x v="1"/>
    <x v="4"/>
    <x v="396"/>
    <x v="0"/>
    <x v="3"/>
    <x v="0"/>
    <x v="26"/>
    <n v="2"/>
    <x v="0"/>
    <x v="1"/>
    <x v="0"/>
    <x v="0"/>
    <x v="0"/>
  </r>
  <r>
    <x v="0"/>
    <x v="3"/>
    <x v="2"/>
    <x v="5"/>
    <x v="1"/>
    <x v="1"/>
    <x v="1"/>
    <x v="4"/>
    <x v="334"/>
    <x v="0"/>
    <x v="3"/>
    <x v="0"/>
    <x v="26"/>
    <n v="1"/>
    <x v="0"/>
    <x v="1"/>
    <x v="0"/>
    <x v="1"/>
    <x v="0"/>
  </r>
  <r>
    <x v="0"/>
    <x v="3"/>
    <x v="2"/>
    <x v="5"/>
    <x v="1"/>
    <x v="1"/>
    <x v="1"/>
    <x v="4"/>
    <x v="400"/>
    <x v="0"/>
    <x v="3"/>
    <x v="0"/>
    <x v="45"/>
    <n v="1"/>
    <x v="0"/>
    <x v="1"/>
    <x v="0"/>
    <x v="0"/>
    <x v="0"/>
  </r>
  <r>
    <x v="0"/>
    <x v="3"/>
    <x v="2"/>
    <x v="5"/>
    <x v="1"/>
    <x v="1"/>
    <x v="1"/>
    <x v="4"/>
    <x v="404"/>
    <x v="0"/>
    <x v="3"/>
    <x v="0"/>
    <x v="45"/>
    <n v="1"/>
    <x v="0"/>
    <x v="1"/>
    <x v="0"/>
    <x v="0"/>
    <x v="0"/>
  </r>
  <r>
    <x v="0"/>
    <x v="3"/>
    <x v="2"/>
    <x v="5"/>
    <x v="1"/>
    <x v="1"/>
    <x v="1"/>
    <x v="4"/>
    <x v="371"/>
    <x v="0"/>
    <x v="1"/>
    <x v="1"/>
    <x v="23"/>
    <n v="1"/>
    <x v="1"/>
    <x v="1"/>
    <x v="0"/>
    <x v="1"/>
    <x v="0"/>
  </r>
  <r>
    <x v="0"/>
    <x v="3"/>
    <x v="2"/>
    <x v="5"/>
    <x v="1"/>
    <x v="1"/>
    <x v="1"/>
    <x v="4"/>
    <x v="355"/>
    <x v="0"/>
    <x v="3"/>
    <x v="0"/>
    <x v="43"/>
    <n v="1"/>
    <x v="0"/>
    <x v="0"/>
    <x v="0"/>
    <x v="0"/>
    <x v="0"/>
  </r>
  <r>
    <x v="0"/>
    <x v="3"/>
    <x v="2"/>
    <x v="5"/>
    <x v="1"/>
    <x v="1"/>
    <x v="1"/>
    <x v="4"/>
    <x v="397"/>
    <x v="0"/>
    <x v="3"/>
    <x v="0"/>
    <x v="26"/>
    <n v="2"/>
    <x v="0"/>
    <x v="0"/>
    <x v="0"/>
    <x v="1"/>
    <x v="0"/>
  </r>
  <r>
    <x v="0"/>
    <x v="3"/>
    <x v="2"/>
    <x v="5"/>
    <x v="1"/>
    <x v="1"/>
    <x v="1"/>
    <x v="4"/>
    <x v="336"/>
    <x v="0"/>
    <x v="3"/>
    <x v="0"/>
    <x v="26"/>
    <n v="1"/>
    <x v="0"/>
    <x v="1"/>
    <x v="0"/>
    <x v="1"/>
    <x v="0"/>
  </r>
  <r>
    <x v="0"/>
    <x v="3"/>
    <x v="2"/>
    <x v="5"/>
    <x v="1"/>
    <x v="1"/>
    <x v="1"/>
    <x v="5"/>
    <x v="391"/>
    <x v="0"/>
    <x v="3"/>
    <x v="0"/>
    <x v="26"/>
    <n v="2"/>
    <x v="0"/>
    <x v="0"/>
    <x v="0"/>
    <x v="0"/>
    <x v="0"/>
  </r>
  <r>
    <x v="0"/>
    <x v="3"/>
    <x v="2"/>
    <x v="5"/>
    <x v="1"/>
    <x v="1"/>
    <x v="1"/>
    <x v="5"/>
    <x v="344"/>
    <x v="0"/>
    <x v="3"/>
    <x v="0"/>
    <x v="26"/>
    <n v="1"/>
    <x v="0"/>
    <x v="1"/>
    <x v="0"/>
    <x v="0"/>
    <x v="0"/>
  </r>
  <r>
    <x v="0"/>
    <x v="3"/>
    <x v="2"/>
    <x v="5"/>
    <x v="1"/>
    <x v="1"/>
    <x v="1"/>
    <x v="5"/>
    <x v="345"/>
    <x v="0"/>
    <x v="3"/>
    <x v="0"/>
    <x v="26"/>
    <n v="2"/>
    <x v="0"/>
    <x v="1"/>
    <x v="0"/>
    <x v="0"/>
    <x v="0"/>
  </r>
  <r>
    <x v="0"/>
    <x v="3"/>
    <x v="2"/>
    <x v="5"/>
    <x v="1"/>
    <x v="1"/>
    <x v="1"/>
    <x v="5"/>
    <x v="376"/>
    <x v="0"/>
    <x v="3"/>
    <x v="1"/>
    <x v="26"/>
    <n v="1"/>
    <x v="1"/>
    <x v="0"/>
    <x v="0"/>
    <x v="0"/>
    <x v="0"/>
  </r>
  <r>
    <x v="0"/>
    <x v="3"/>
    <x v="2"/>
    <x v="5"/>
    <x v="1"/>
    <x v="1"/>
    <x v="1"/>
    <x v="5"/>
    <x v="334"/>
    <x v="0"/>
    <x v="3"/>
    <x v="0"/>
    <x v="26"/>
    <n v="1"/>
    <x v="0"/>
    <x v="1"/>
    <x v="0"/>
    <x v="1"/>
    <x v="0"/>
  </r>
  <r>
    <x v="0"/>
    <x v="3"/>
    <x v="2"/>
    <x v="5"/>
    <x v="1"/>
    <x v="1"/>
    <x v="1"/>
    <x v="5"/>
    <x v="355"/>
    <x v="0"/>
    <x v="3"/>
    <x v="0"/>
    <x v="43"/>
    <n v="1"/>
    <x v="0"/>
    <x v="0"/>
    <x v="0"/>
    <x v="0"/>
    <x v="0"/>
  </r>
  <r>
    <x v="0"/>
    <x v="3"/>
    <x v="2"/>
    <x v="5"/>
    <x v="1"/>
    <x v="1"/>
    <x v="1"/>
    <x v="5"/>
    <x v="336"/>
    <x v="0"/>
    <x v="3"/>
    <x v="1"/>
    <x v="26"/>
    <n v="1"/>
    <x v="0"/>
    <x v="0"/>
    <x v="0"/>
    <x v="1"/>
    <x v="0"/>
  </r>
  <r>
    <x v="0"/>
    <x v="3"/>
    <x v="2"/>
    <x v="5"/>
    <x v="1"/>
    <x v="1"/>
    <x v="1"/>
    <x v="5"/>
    <x v="336"/>
    <x v="0"/>
    <x v="3"/>
    <x v="0"/>
    <x v="26"/>
    <n v="2"/>
    <x v="0"/>
    <x v="1"/>
    <x v="0"/>
    <x v="1"/>
    <x v="0"/>
  </r>
  <r>
    <x v="0"/>
    <x v="3"/>
    <x v="2"/>
    <x v="5"/>
    <x v="1"/>
    <x v="2"/>
    <x v="1"/>
    <x v="7"/>
    <x v="373"/>
    <x v="0"/>
    <x v="3"/>
    <x v="0"/>
    <x v="42"/>
    <n v="1"/>
    <x v="1"/>
    <x v="0"/>
    <x v="0"/>
    <x v="1"/>
    <x v="0"/>
  </r>
  <r>
    <x v="0"/>
    <x v="3"/>
    <x v="2"/>
    <x v="5"/>
    <x v="1"/>
    <x v="2"/>
    <x v="1"/>
    <x v="4"/>
    <x v="386"/>
    <x v="0"/>
    <x v="3"/>
    <x v="1"/>
    <x v="41"/>
    <n v="1"/>
    <x v="0"/>
    <x v="1"/>
    <x v="0"/>
    <x v="0"/>
    <x v="0"/>
  </r>
  <r>
    <x v="0"/>
    <x v="3"/>
    <x v="2"/>
    <x v="5"/>
    <x v="1"/>
    <x v="2"/>
    <x v="1"/>
    <x v="4"/>
    <x v="389"/>
    <x v="0"/>
    <x v="3"/>
    <x v="1"/>
    <x v="41"/>
    <n v="1"/>
    <x v="0"/>
    <x v="1"/>
    <x v="0"/>
    <x v="0"/>
    <x v="0"/>
  </r>
  <r>
    <x v="0"/>
    <x v="3"/>
    <x v="2"/>
    <x v="5"/>
    <x v="1"/>
    <x v="2"/>
    <x v="1"/>
    <x v="4"/>
    <x v="390"/>
    <x v="0"/>
    <x v="3"/>
    <x v="1"/>
    <x v="41"/>
    <n v="1"/>
    <x v="0"/>
    <x v="0"/>
    <x v="0"/>
    <x v="0"/>
    <x v="0"/>
  </r>
  <r>
    <x v="0"/>
    <x v="3"/>
    <x v="2"/>
    <x v="5"/>
    <x v="1"/>
    <x v="3"/>
    <x v="2"/>
    <x v="10"/>
    <x v="349"/>
    <x v="0"/>
    <x v="3"/>
    <x v="0"/>
    <x v="45"/>
    <n v="1"/>
    <x v="0"/>
    <x v="1"/>
    <x v="0"/>
    <x v="1"/>
    <x v="0"/>
  </r>
  <r>
    <x v="0"/>
    <x v="3"/>
    <x v="2"/>
    <x v="5"/>
    <x v="1"/>
    <x v="3"/>
    <x v="2"/>
    <x v="10"/>
    <x v="358"/>
    <x v="0"/>
    <x v="3"/>
    <x v="1"/>
    <x v="43"/>
    <n v="1"/>
    <x v="0"/>
    <x v="0"/>
    <x v="1"/>
    <x v="1"/>
    <x v="0"/>
  </r>
  <r>
    <x v="0"/>
    <x v="3"/>
    <x v="2"/>
    <x v="5"/>
    <x v="1"/>
    <x v="3"/>
    <x v="2"/>
    <x v="10"/>
    <x v="350"/>
    <x v="0"/>
    <x v="3"/>
    <x v="0"/>
    <x v="45"/>
    <n v="1"/>
    <x v="0"/>
    <x v="1"/>
    <x v="0"/>
    <x v="1"/>
    <x v="0"/>
  </r>
  <r>
    <x v="0"/>
    <x v="3"/>
    <x v="2"/>
    <x v="5"/>
    <x v="1"/>
    <x v="3"/>
    <x v="2"/>
    <x v="10"/>
    <x v="372"/>
    <x v="0"/>
    <x v="3"/>
    <x v="0"/>
    <x v="45"/>
    <n v="1"/>
    <x v="0"/>
    <x v="0"/>
    <x v="0"/>
    <x v="1"/>
    <x v="0"/>
  </r>
  <r>
    <x v="0"/>
    <x v="3"/>
    <x v="2"/>
    <x v="5"/>
    <x v="1"/>
    <x v="3"/>
    <x v="2"/>
    <x v="9"/>
    <x v="356"/>
    <x v="0"/>
    <x v="3"/>
    <x v="0"/>
    <x v="45"/>
    <n v="1"/>
    <x v="0"/>
    <x v="0"/>
    <x v="0"/>
    <x v="0"/>
    <x v="0"/>
  </r>
  <r>
    <x v="0"/>
    <x v="3"/>
    <x v="2"/>
    <x v="5"/>
    <x v="1"/>
    <x v="3"/>
    <x v="2"/>
    <x v="9"/>
    <x v="401"/>
    <x v="0"/>
    <x v="3"/>
    <x v="1"/>
    <x v="26"/>
    <n v="1"/>
    <x v="1"/>
    <x v="0"/>
    <x v="1"/>
    <x v="0"/>
    <x v="0"/>
  </r>
  <r>
    <x v="0"/>
    <x v="3"/>
    <x v="2"/>
    <x v="5"/>
    <x v="1"/>
    <x v="3"/>
    <x v="2"/>
    <x v="6"/>
    <x v="362"/>
    <x v="0"/>
    <x v="1"/>
    <x v="1"/>
    <x v="23"/>
    <n v="1"/>
    <x v="1"/>
    <x v="1"/>
    <x v="0"/>
    <x v="0"/>
    <x v="0"/>
  </r>
  <r>
    <x v="0"/>
    <x v="3"/>
    <x v="2"/>
    <x v="5"/>
    <x v="1"/>
    <x v="3"/>
    <x v="2"/>
    <x v="6"/>
    <x v="363"/>
    <x v="0"/>
    <x v="1"/>
    <x v="1"/>
    <x v="23"/>
    <n v="1"/>
    <x v="1"/>
    <x v="1"/>
    <x v="0"/>
    <x v="0"/>
    <x v="0"/>
  </r>
  <r>
    <x v="0"/>
    <x v="3"/>
    <x v="2"/>
    <x v="5"/>
    <x v="1"/>
    <x v="3"/>
    <x v="2"/>
    <x v="6"/>
    <x v="374"/>
    <x v="0"/>
    <x v="1"/>
    <x v="1"/>
    <x v="20"/>
    <n v="1"/>
    <x v="1"/>
    <x v="1"/>
    <x v="0"/>
    <x v="0"/>
    <x v="0"/>
  </r>
  <r>
    <x v="0"/>
    <x v="3"/>
    <x v="2"/>
    <x v="5"/>
    <x v="1"/>
    <x v="3"/>
    <x v="2"/>
    <x v="6"/>
    <x v="283"/>
    <x v="0"/>
    <x v="1"/>
    <x v="1"/>
    <x v="23"/>
    <n v="1"/>
    <x v="1"/>
    <x v="1"/>
    <x v="0"/>
    <x v="1"/>
    <x v="0"/>
  </r>
  <r>
    <x v="0"/>
    <x v="3"/>
    <x v="2"/>
    <x v="5"/>
    <x v="1"/>
    <x v="3"/>
    <x v="2"/>
    <x v="6"/>
    <x v="283"/>
    <x v="0"/>
    <x v="1"/>
    <x v="1"/>
    <x v="20"/>
    <n v="1"/>
    <x v="1"/>
    <x v="1"/>
    <x v="0"/>
    <x v="1"/>
    <x v="0"/>
  </r>
  <r>
    <x v="0"/>
    <x v="3"/>
    <x v="2"/>
    <x v="5"/>
    <x v="1"/>
    <x v="3"/>
    <x v="2"/>
    <x v="6"/>
    <x v="387"/>
    <x v="0"/>
    <x v="1"/>
    <x v="1"/>
    <x v="23"/>
    <n v="1"/>
    <x v="1"/>
    <x v="0"/>
    <x v="0"/>
    <x v="0"/>
    <x v="0"/>
  </r>
  <r>
    <x v="0"/>
    <x v="3"/>
    <x v="2"/>
    <x v="5"/>
    <x v="1"/>
    <x v="3"/>
    <x v="2"/>
    <x v="6"/>
    <x v="375"/>
    <x v="0"/>
    <x v="1"/>
    <x v="1"/>
    <x v="20"/>
    <n v="1"/>
    <x v="1"/>
    <x v="1"/>
    <x v="0"/>
    <x v="0"/>
    <x v="0"/>
  </r>
  <r>
    <x v="0"/>
    <x v="3"/>
    <x v="2"/>
    <x v="5"/>
    <x v="1"/>
    <x v="3"/>
    <x v="2"/>
    <x v="6"/>
    <x v="376"/>
    <x v="0"/>
    <x v="3"/>
    <x v="1"/>
    <x v="26"/>
    <n v="1"/>
    <x v="1"/>
    <x v="0"/>
    <x v="0"/>
    <x v="0"/>
    <x v="0"/>
  </r>
  <r>
    <x v="0"/>
    <x v="3"/>
    <x v="2"/>
    <x v="5"/>
    <x v="1"/>
    <x v="3"/>
    <x v="2"/>
    <x v="6"/>
    <x v="377"/>
    <x v="0"/>
    <x v="1"/>
    <x v="1"/>
    <x v="20"/>
    <n v="1"/>
    <x v="1"/>
    <x v="0"/>
    <x v="0"/>
    <x v="1"/>
    <x v="0"/>
  </r>
  <r>
    <x v="0"/>
    <x v="3"/>
    <x v="2"/>
    <x v="5"/>
    <x v="1"/>
    <x v="3"/>
    <x v="2"/>
    <x v="6"/>
    <x v="381"/>
    <x v="0"/>
    <x v="3"/>
    <x v="0"/>
    <x v="45"/>
    <n v="1"/>
    <x v="0"/>
    <x v="0"/>
    <x v="0"/>
    <x v="0"/>
    <x v="0"/>
  </r>
  <r>
    <x v="0"/>
    <x v="3"/>
    <x v="2"/>
    <x v="5"/>
    <x v="1"/>
    <x v="3"/>
    <x v="2"/>
    <x v="6"/>
    <x v="371"/>
    <x v="0"/>
    <x v="1"/>
    <x v="1"/>
    <x v="20"/>
    <n v="1"/>
    <x v="1"/>
    <x v="1"/>
    <x v="0"/>
    <x v="1"/>
    <x v="0"/>
  </r>
  <r>
    <x v="0"/>
    <x v="3"/>
    <x v="2"/>
    <x v="5"/>
    <x v="1"/>
    <x v="3"/>
    <x v="2"/>
    <x v="8"/>
    <x v="362"/>
    <x v="0"/>
    <x v="1"/>
    <x v="1"/>
    <x v="23"/>
    <n v="1"/>
    <x v="1"/>
    <x v="0"/>
    <x v="1"/>
    <x v="0"/>
    <x v="0"/>
  </r>
  <r>
    <x v="0"/>
    <x v="3"/>
    <x v="2"/>
    <x v="5"/>
    <x v="1"/>
    <x v="3"/>
    <x v="2"/>
    <x v="8"/>
    <x v="362"/>
    <x v="0"/>
    <x v="1"/>
    <x v="1"/>
    <x v="23"/>
    <n v="1"/>
    <x v="1"/>
    <x v="0"/>
    <x v="0"/>
    <x v="0"/>
    <x v="0"/>
  </r>
  <r>
    <x v="0"/>
    <x v="3"/>
    <x v="2"/>
    <x v="5"/>
    <x v="1"/>
    <x v="3"/>
    <x v="2"/>
    <x v="8"/>
    <x v="373"/>
    <x v="0"/>
    <x v="1"/>
    <x v="1"/>
    <x v="23"/>
    <n v="1"/>
    <x v="1"/>
    <x v="1"/>
    <x v="0"/>
    <x v="1"/>
    <x v="0"/>
  </r>
  <r>
    <x v="0"/>
    <x v="3"/>
    <x v="2"/>
    <x v="5"/>
    <x v="1"/>
    <x v="3"/>
    <x v="2"/>
    <x v="8"/>
    <x v="402"/>
    <x v="0"/>
    <x v="3"/>
    <x v="0"/>
    <x v="45"/>
    <n v="1"/>
    <x v="0"/>
    <x v="0"/>
    <x v="0"/>
    <x v="0"/>
    <x v="0"/>
  </r>
  <r>
    <x v="0"/>
    <x v="3"/>
    <x v="2"/>
    <x v="5"/>
    <x v="1"/>
    <x v="3"/>
    <x v="2"/>
    <x v="8"/>
    <x v="374"/>
    <x v="0"/>
    <x v="1"/>
    <x v="1"/>
    <x v="23"/>
    <n v="1"/>
    <x v="1"/>
    <x v="0"/>
    <x v="0"/>
    <x v="0"/>
    <x v="0"/>
  </r>
  <r>
    <x v="0"/>
    <x v="3"/>
    <x v="2"/>
    <x v="5"/>
    <x v="1"/>
    <x v="3"/>
    <x v="2"/>
    <x v="8"/>
    <x v="283"/>
    <x v="0"/>
    <x v="1"/>
    <x v="1"/>
    <x v="23"/>
    <n v="1"/>
    <x v="1"/>
    <x v="1"/>
    <x v="0"/>
    <x v="1"/>
    <x v="0"/>
  </r>
  <r>
    <x v="0"/>
    <x v="3"/>
    <x v="2"/>
    <x v="5"/>
    <x v="1"/>
    <x v="3"/>
    <x v="2"/>
    <x v="8"/>
    <x v="403"/>
    <x v="0"/>
    <x v="3"/>
    <x v="0"/>
    <x v="45"/>
    <n v="1"/>
    <x v="0"/>
    <x v="1"/>
    <x v="0"/>
    <x v="0"/>
    <x v="0"/>
  </r>
  <r>
    <x v="0"/>
    <x v="3"/>
    <x v="2"/>
    <x v="5"/>
    <x v="1"/>
    <x v="3"/>
    <x v="2"/>
    <x v="8"/>
    <x v="398"/>
    <x v="0"/>
    <x v="3"/>
    <x v="0"/>
    <x v="45"/>
    <n v="1"/>
    <x v="0"/>
    <x v="1"/>
    <x v="0"/>
    <x v="0"/>
    <x v="0"/>
  </r>
  <r>
    <x v="0"/>
    <x v="3"/>
    <x v="2"/>
    <x v="5"/>
    <x v="1"/>
    <x v="3"/>
    <x v="2"/>
    <x v="8"/>
    <x v="399"/>
    <x v="0"/>
    <x v="3"/>
    <x v="0"/>
    <x v="45"/>
    <n v="1"/>
    <x v="0"/>
    <x v="1"/>
    <x v="0"/>
    <x v="0"/>
    <x v="0"/>
  </r>
  <r>
    <x v="0"/>
    <x v="3"/>
    <x v="2"/>
    <x v="5"/>
    <x v="1"/>
    <x v="3"/>
    <x v="2"/>
    <x v="8"/>
    <x v="400"/>
    <x v="0"/>
    <x v="3"/>
    <x v="0"/>
    <x v="45"/>
    <n v="1"/>
    <x v="0"/>
    <x v="1"/>
    <x v="0"/>
    <x v="0"/>
    <x v="0"/>
  </r>
  <r>
    <x v="0"/>
    <x v="3"/>
    <x v="2"/>
    <x v="5"/>
    <x v="1"/>
    <x v="3"/>
    <x v="2"/>
    <x v="8"/>
    <x v="404"/>
    <x v="0"/>
    <x v="3"/>
    <x v="0"/>
    <x v="45"/>
    <n v="1"/>
    <x v="0"/>
    <x v="1"/>
    <x v="0"/>
    <x v="0"/>
    <x v="0"/>
  </r>
  <r>
    <x v="0"/>
    <x v="3"/>
    <x v="2"/>
    <x v="5"/>
    <x v="1"/>
    <x v="3"/>
    <x v="2"/>
    <x v="8"/>
    <x v="371"/>
    <x v="0"/>
    <x v="1"/>
    <x v="1"/>
    <x v="23"/>
    <n v="1"/>
    <x v="1"/>
    <x v="1"/>
    <x v="0"/>
    <x v="1"/>
    <x v="0"/>
  </r>
  <r>
    <x v="0"/>
    <x v="3"/>
    <x v="2"/>
    <x v="5"/>
    <x v="1"/>
    <x v="3"/>
    <x v="2"/>
    <x v="1"/>
    <x v="349"/>
    <x v="0"/>
    <x v="3"/>
    <x v="0"/>
    <x v="45"/>
    <n v="1"/>
    <x v="0"/>
    <x v="1"/>
    <x v="0"/>
    <x v="1"/>
    <x v="0"/>
  </r>
  <r>
    <x v="0"/>
    <x v="3"/>
    <x v="2"/>
    <x v="5"/>
    <x v="1"/>
    <x v="3"/>
    <x v="2"/>
    <x v="1"/>
    <x v="350"/>
    <x v="0"/>
    <x v="3"/>
    <x v="0"/>
    <x v="45"/>
    <n v="1"/>
    <x v="0"/>
    <x v="0"/>
    <x v="0"/>
    <x v="1"/>
    <x v="0"/>
  </r>
  <r>
    <x v="0"/>
    <x v="3"/>
    <x v="2"/>
    <x v="5"/>
    <x v="1"/>
    <x v="3"/>
    <x v="2"/>
    <x v="1"/>
    <x v="376"/>
    <x v="0"/>
    <x v="3"/>
    <x v="1"/>
    <x v="44"/>
    <n v="1"/>
    <x v="1"/>
    <x v="0"/>
    <x v="0"/>
    <x v="0"/>
    <x v="0"/>
  </r>
  <r>
    <x v="0"/>
    <x v="3"/>
    <x v="2"/>
    <x v="5"/>
    <x v="1"/>
    <x v="3"/>
    <x v="2"/>
    <x v="7"/>
    <x v="387"/>
    <x v="0"/>
    <x v="3"/>
    <x v="1"/>
    <x v="76"/>
    <n v="1"/>
    <x v="1"/>
    <x v="0"/>
    <x v="0"/>
    <x v="0"/>
    <x v="0"/>
  </r>
  <r>
    <x v="0"/>
    <x v="3"/>
    <x v="2"/>
    <x v="5"/>
    <x v="1"/>
    <x v="3"/>
    <x v="2"/>
    <x v="7"/>
    <x v="388"/>
    <x v="0"/>
    <x v="3"/>
    <x v="1"/>
    <x v="76"/>
    <n v="1"/>
    <x v="1"/>
    <x v="1"/>
    <x v="0"/>
    <x v="0"/>
    <x v="0"/>
  </r>
  <r>
    <x v="0"/>
    <x v="3"/>
    <x v="2"/>
    <x v="5"/>
    <x v="1"/>
    <x v="3"/>
    <x v="2"/>
    <x v="7"/>
    <x v="356"/>
    <x v="0"/>
    <x v="3"/>
    <x v="0"/>
    <x v="45"/>
    <n v="1"/>
    <x v="0"/>
    <x v="0"/>
    <x v="0"/>
    <x v="0"/>
    <x v="0"/>
  </r>
  <r>
    <x v="0"/>
    <x v="3"/>
    <x v="2"/>
    <x v="5"/>
    <x v="1"/>
    <x v="3"/>
    <x v="2"/>
    <x v="3"/>
    <x v="349"/>
    <x v="0"/>
    <x v="3"/>
    <x v="0"/>
    <x v="45"/>
    <n v="2"/>
    <x v="0"/>
    <x v="1"/>
    <x v="0"/>
    <x v="1"/>
    <x v="0"/>
  </r>
  <r>
    <x v="0"/>
    <x v="3"/>
    <x v="2"/>
    <x v="5"/>
    <x v="1"/>
    <x v="3"/>
    <x v="2"/>
    <x v="3"/>
    <x v="362"/>
    <x v="0"/>
    <x v="1"/>
    <x v="1"/>
    <x v="23"/>
    <n v="1"/>
    <x v="1"/>
    <x v="1"/>
    <x v="0"/>
    <x v="0"/>
    <x v="0"/>
  </r>
  <r>
    <x v="0"/>
    <x v="3"/>
    <x v="2"/>
    <x v="5"/>
    <x v="1"/>
    <x v="3"/>
    <x v="2"/>
    <x v="3"/>
    <x v="358"/>
    <x v="0"/>
    <x v="3"/>
    <x v="1"/>
    <x v="43"/>
    <n v="1"/>
    <x v="0"/>
    <x v="0"/>
    <x v="0"/>
    <x v="1"/>
    <x v="0"/>
  </r>
  <r>
    <x v="0"/>
    <x v="3"/>
    <x v="2"/>
    <x v="5"/>
    <x v="1"/>
    <x v="3"/>
    <x v="2"/>
    <x v="3"/>
    <x v="373"/>
    <x v="0"/>
    <x v="1"/>
    <x v="1"/>
    <x v="23"/>
    <n v="1"/>
    <x v="1"/>
    <x v="1"/>
    <x v="0"/>
    <x v="0"/>
    <x v="0"/>
  </r>
  <r>
    <x v="0"/>
    <x v="3"/>
    <x v="2"/>
    <x v="5"/>
    <x v="1"/>
    <x v="3"/>
    <x v="2"/>
    <x v="3"/>
    <x v="350"/>
    <x v="0"/>
    <x v="3"/>
    <x v="0"/>
    <x v="45"/>
    <n v="2"/>
    <x v="0"/>
    <x v="1"/>
    <x v="0"/>
    <x v="1"/>
    <x v="0"/>
  </r>
  <r>
    <x v="0"/>
    <x v="3"/>
    <x v="2"/>
    <x v="5"/>
    <x v="1"/>
    <x v="3"/>
    <x v="2"/>
    <x v="3"/>
    <x v="387"/>
    <x v="0"/>
    <x v="1"/>
    <x v="1"/>
    <x v="23"/>
    <n v="1"/>
    <x v="1"/>
    <x v="0"/>
    <x v="0"/>
    <x v="0"/>
    <x v="0"/>
  </r>
  <r>
    <x v="0"/>
    <x v="3"/>
    <x v="2"/>
    <x v="5"/>
    <x v="1"/>
    <x v="3"/>
    <x v="2"/>
    <x v="3"/>
    <x v="388"/>
    <x v="0"/>
    <x v="1"/>
    <x v="1"/>
    <x v="23"/>
    <n v="1"/>
    <x v="1"/>
    <x v="1"/>
    <x v="0"/>
    <x v="0"/>
    <x v="0"/>
  </r>
  <r>
    <x v="0"/>
    <x v="3"/>
    <x v="2"/>
    <x v="5"/>
    <x v="1"/>
    <x v="3"/>
    <x v="2"/>
    <x v="3"/>
    <x v="372"/>
    <x v="0"/>
    <x v="3"/>
    <x v="0"/>
    <x v="45"/>
    <n v="2"/>
    <x v="0"/>
    <x v="0"/>
    <x v="0"/>
    <x v="1"/>
    <x v="0"/>
  </r>
  <r>
    <x v="0"/>
    <x v="3"/>
    <x v="2"/>
    <x v="5"/>
    <x v="1"/>
    <x v="3"/>
    <x v="2"/>
    <x v="3"/>
    <x v="396"/>
    <x v="0"/>
    <x v="3"/>
    <x v="0"/>
    <x v="26"/>
    <n v="2"/>
    <x v="0"/>
    <x v="1"/>
    <x v="0"/>
    <x v="0"/>
    <x v="0"/>
  </r>
  <r>
    <x v="0"/>
    <x v="3"/>
    <x v="2"/>
    <x v="5"/>
    <x v="1"/>
    <x v="3"/>
    <x v="2"/>
    <x v="3"/>
    <x v="395"/>
    <x v="0"/>
    <x v="1"/>
    <x v="1"/>
    <x v="23"/>
    <n v="1"/>
    <x v="1"/>
    <x v="1"/>
    <x v="0"/>
    <x v="0"/>
    <x v="0"/>
  </r>
  <r>
    <x v="0"/>
    <x v="3"/>
    <x v="2"/>
    <x v="5"/>
    <x v="1"/>
    <x v="3"/>
    <x v="2"/>
    <x v="3"/>
    <x v="397"/>
    <x v="0"/>
    <x v="3"/>
    <x v="0"/>
    <x v="26"/>
    <n v="2"/>
    <x v="0"/>
    <x v="0"/>
    <x v="0"/>
    <x v="1"/>
    <x v="0"/>
  </r>
  <r>
    <x v="0"/>
    <x v="3"/>
    <x v="2"/>
    <x v="5"/>
    <x v="1"/>
    <x v="3"/>
    <x v="2"/>
    <x v="3"/>
    <x v="336"/>
    <x v="0"/>
    <x v="3"/>
    <x v="0"/>
    <x v="42"/>
    <n v="1"/>
    <x v="0"/>
    <x v="0"/>
    <x v="0"/>
    <x v="1"/>
    <x v="0"/>
  </r>
  <r>
    <x v="0"/>
    <x v="3"/>
    <x v="2"/>
    <x v="5"/>
    <x v="1"/>
    <x v="3"/>
    <x v="2"/>
    <x v="0"/>
    <x v="402"/>
    <x v="0"/>
    <x v="3"/>
    <x v="0"/>
    <x v="45"/>
    <n v="2"/>
    <x v="0"/>
    <x v="0"/>
    <x v="0"/>
    <x v="0"/>
    <x v="0"/>
  </r>
  <r>
    <x v="0"/>
    <x v="3"/>
    <x v="2"/>
    <x v="5"/>
    <x v="1"/>
    <x v="3"/>
    <x v="2"/>
    <x v="0"/>
    <x v="343"/>
    <x v="0"/>
    <x v="3"/>
    <x v="0"/>
    <x v="45"/>
    <n v="1"/>
    <x v="0"/>
    <x v="1"/>
    <x v="0"/>
    <x v="0"/>
    <x v="0"/>
  </r>
  <r>
    <x v="0"/>
    <x v="3"/>
    <x v="2"/>
    <x v="5"/>
    <x v="1"/>
    <x v="3"/>
    <x v="2"/>
    <x v="0"/>
    <x v="403"/>
    <x v="0"/>
    <x v="3"/>
    <x v="0"/>
    <x v="45"/>
    <n v="1"/>
    <x v="0"/>
    <x v="1"/>
    <x v="0"/>
    <x v="0"/>
    <x v="0"/>
  </r>
  <r>
    <x v="0"/>
    <x v="3"/>
    <x v="2"/>
    <x v="5"/>
    <x v="1"/>
    <x v="3"/>
    <x v="2"/>
    <x v="0"/>
    <x v="398"/>
    <x v="0"/>
    <x v="3"/>
    <x v="0"/>
    <x v="45"/>
    <n v="2"/>
    <x v="0"/>
    <x v="1"/>
    <x v="0"/>
    <x v="0"/>
    <x v="0"/>
  </r>
  <r>
    <x v="0"/>
    <x v="3"/>
    <x v="2"/>
    <x v="5"/>
    <x v="1"/>
    <x v="3"/>
    <x v="2"/>
    <x v="0"/>
    <x v="399"/>
    <x v="0"/>
    <x v="3"/>
    <x v="0"/>
    <x v="45"/>
    <n v="2"/>
    <x v="0"/>
    <x v="1"/>
    <x v="0"/>
    <x v="0"/>
    <x v="0"/>
  </r>
  <r>
    <x v="0"/>
    <x v="3"/>
    <x v="2"/>
    <x v="5"/>
    <x v="1"/>
    <x v="3"/>
    <x v="2"/>
    <x v="0"/>
    <x v="400"/>
    <x v="0"/>
    <x v="3"/>
    <x v="0"/>
    <x v="45"/>
    <n v="2"/>
    <x v="0"/>
    <x v="1"/>
    <x v="0"/>
    <x v="0"/>
    <x v="0"/>
  </r>
  <r>
    <x v="0"/>
    <x v="3"/>
    <x v="2"/>
    <x v="5"/>
    <x v="1"/>
    <x v="3"/>
    <x v="2"/>
    <x v="0"/>
    <x v="404"/>
    <x v="0"/>
    <x v="3"/>
    <x v="0"/>
    <x v="45"/>
    <n v="1"/>
    <x v="0"/>
    <x v="1"/>
    <x v="0"/>
    <x v="0"/>
    <x v="0"/>
  </r>
  <r>
    <x v="0"/>
    <x v="3"/>
    <x v="2"/>
    <x v="5"/>
    <x v="1"/>
    <x v="3"/>
    <x v="2"/>
    <x v="0"/>
    <x v="401"/>
    <x v="0"/>
    <x v="1"/>
    <x v="1"/>
    <x v="23"/>
    <n v="1"/>
    <x v="1"/>
    <x v="0"/>
    <x v="1"/>
    <x v="0"/>
    <x v="0"/>
  </r>
  <r>
    <x v="0"/>
    <x v="3"/>
    <x v="2"/>
    <x v="5"/>
    <x v="1"/>
    <x v="3"/>
    <x v="2"/>
    <x v="4"/>
    <x v="349"/>
    <x v="0"/>
    <x v="3"/>
    <x v="0"/>
    <x v="45"/>
    <n v="1"/>
    <x v="0"/>
    <x v="1"/>
    <x v="0"/>
    <x v="1"/>
    <x v="0"/>
  </r>
  <r>
    <x v="0"/>
    <x v="3"/>
    <x v="2"/>
    <x v="5"/>
    <x v="1"/>
    <x v="3"/>
    <x v="2"/>
    <x v="4"/>
    <x v="402"/>
    <x v="0"/>
    <x v="3"/>
    <x v="0"/>
    <x v="12"/>
    <n v="1"/>
    <x v="0"/>
    <x v="0"/>
    <x v="0"/>
    <x v="0"/>
    <x v="0"/>
  </r>
  <r>
    <x v="0"/>
    <x v="3"/>
    <x v="2"/>
    <x v="5"/>
    <x v="1"/>
    <x v="3"/>
    <x v="2"/>
    <x v="4"/>
    <x v="402"/>
    <x v="0"/>
    <x v="3"/>
    <x v="0"/>
    <x v="45"/>
    <n v="1"/>
    <x v="0"/>
    <x v="0"/>
    <x v="1"/>
    <x v="0"/>
    <x v="0"/>
  </r>
  <r>
    <x v="0"/>
    <x v="3"/>
    <x v="2"/>
    <x v="5"/>
    <x v="1"/>
    <x v="3"/>
    <x v="2"/>
    <x v="4"/>
    <x v="402"/>
    <x v="0"/>
    <x v="3"/>
    <x v="0"/>
    <x v="45"/>
    <n v="1"/>
    <x v="0"/>
    <x v="0"/>
    <x v="0"/>
    <x v="0"/>
    <x v="0"/>
  </r>
  <r>
    <x v="0"/>
    <x v="3"/>
    <x v="2"/>
    <x v="5"/>
    <x v="1"/>
    <x v="3"/>
    <x v="2"/>
    <x v="4"/>
    <x v="350"/>
    <x v="0"/>
    <x v="3"/>
    <x v="0"/>
    <x v="45"/>
    <n v="1"/>
    <x v="0"/>
    <x v="1"/>
    <x v="0"/>
    <x v="1"/>
    <x v="0"/>
  </r>
  <r>
    <x v="0"/>
    <x v="3"/>
    <x v="2"/>
    <x v="5"/>
    <x v="1"/>
    <x v="3"/>
    <x v="2"/>
    <x v="4"/>
    <x v="343"/>
    <x v="0"/>
    <x v="3"/>
    <x v="0"/>
    <x v="12"/>
    <n v="1"/>
    <x v="0"/>
    <x v="1"/>
    <x v="0"/>
    <x v="0"/>
    <x v="0"/>
  </r>
  <r>
    <x v="0"/>
    <x v="3"/>
    <x v="2"/>
    <x v="5"/>
    <x v="1"/>
    <x v="3"/>
    <x v="2"/>
    <x v="4"/>
    <x v="405"/>
    <x v="0"/>
    <x v="3"/>
    <x v="0"/>
    <x v="45"/>
    <n v="1"/>
    <x v="0"/>
    <x v="1"/>
    <x v="1"/>
    <x v="0"/>
    <x v="0"/>
  </r>
  <r>
    <x v="0"/>
    <x v="3"/>
    <x v="2"/>
    <x v="5"/>
    <x v="1"/>
    <x v="3"/>
    <x v="2"/>
    <x v="4"/>
    <x v="406"/>
    <x v="0"/>
    <x v="3"/>
    <x v="0"/>
    <x v="45"/>
    <n v="1"/>
    <x v="0"/>
    <x v="0"/>
    <x v="1"/>
    <x v="0"/>
    <x v="0"/>
  </r>
  <r>
    <x v="0"/>
    <x v="3"/>
    <x v="2"/>
    <x v="5"/>
    <x v="1"/>
    <x v="3"/>
    <x v="2"/>
    <x v="4"/>
    <x v="403"/>
    <x v="0"/>
    <x v="3"/>
    <x v="0"/>
    <x v="12"/>
    <n v="1"/>
    <x v="0"/>
    <x v="1"/>
    <x v="0"/>
    <x v="0"/>
    <x v="0"/>
  </r>
  <r>
    <x v="0"/>
    <x v="3"/>
    <x v="2"/>
    <x v="5"/>
    <x v="1"/>
    <x v="3"/>
    <x v="2"/>
    <x v="4"/>
    <x v="403"/>
    <x v="0"/>
    <x v="3"/>
    <x v="0"/>
    <x v="45"/>
    <n v="1"/>
    <x v="0"/>
    <x v="1"/>
    <x v="1"/>
    <x v="0"/>
    <x v="0"/>
  </r>
  <r>
    <x v="0"/>
    <x v="3"/>
    <x v="2"/>
    <x v="5"/>
    <x v="1"/>
    <x v="3"/>
    <x v="2"/>
    <x v="4"/>
    <x v="403"/>
    <x v="0"/>
    <x v="3"/>
    <x v="0"/>
    <x v="45"/>
    <n v="1"/>
    <x v="0"/>
    <x v="1"/>
    <x v="0"/>
    <x v="0"/>
    <x v="0"/>
  </r>
  <r>
    <x v="0"/>
    <x v="3"/>
    <x v="2"/>
    <x v="5"/>
    <x v="1"/>
    <x v="3"/>
    <x v="2"/>
    <x v="4"/>
    <x v="398"/>
    <x v="0"/>
    <x v="3"/>
    <x v="1"/>
    <x v="45"/>
    <n v="1"/>
    <x v="0"/>
    <x v="1"/>
    <x v="0"/>
    <x v="0"/>
    <x v="0"/>
  </r>
  <r>
    <x v="0"/>
    <x v="3"/>
    <x v="2"/>
    <x v="5"/>
    <x v="1"/>
    <x v="3"/>
    <x v="2"/>
    <x v="4"/>
    <x v="398"/>
    <x v="0"/>
    <x v="3"/>
    <x v="0"/>
    <x v="12"/>
    <n v="1"/>
    <x v="0"/>
    <x v="1"/>
    <x v="0"/>
    <x v="0"/>
    <x v="0"/>
  </r>
  <r>
    <x v="0"/>
    <x v="3"/>
    <x v="2"/>
    <x v="5"/>
    <x v="1"/>
    <x v="3"/>
    <x v="2"/>
    <x v="4"/>
    <x v="398"/>
    <x v="0"/>
    <x v="3"/>
    <x v="0"/>
    <x v="45"/>
    <n v="1"/>
    <x v="0"/>
    <x v="1"/>
    <x v="1"/>
    <x v="0"/>
    <x v="0"/>
  </r>
  <r>
    <x v="0"/>
    <x v="3"/>
    <x v="2"/>
    <x v="5"/>
    <x v="1"/>
    <x v="3"/>
    <x v="2"/>
    <x v="4"/>
    <x v="398"/>
    <x v="0"/>
    <x v="3"/>
    <x v="0"/>
    <x v="45"/>
    <n v="1"/>
    <x v="0"/>
    <x v="1"/>
    <x v="0"/>
    <x v="0"/>
    <x v="0"/>
  </r>
  <r>
    <x v="0"/>
    <x v="3"/>
    <x v="2"/>
    <x v="5"/>
    <x v="1"/>
    <x v="3"/>
    <x v="2"/>
    <x v="4"/>
    <x v="372"/>
    <x v="0"/>
    <x v="3"/>
    <x v="0"/>
    <x v="45"/>
    <n v="1"/>
    <x v="0"/>
    <x v="1"/>
    <x v="0"/>
    <x v="1"/>
    <x v="0"/>
  </r>
  <r>
    <x v="0"/>
    <x v="3"/>
    <x v="2"/>
    <x v="5"/>
    <x v="1"/>
    <x v="3"/>
    <x v="2"/>
    <x v="4"/>
    <x v="369"/>
    <x v="0"/>
    <x v="3"/>
    <x v="0"/>
    <x v="12"/>
    <n v="1"/>
    <x v="0"/>
    <x v="1"/>
    <x v="0"/>
    <x v="0"/>
    <x v="0"/>
  </r>
  <r>
    <x v="0"/>
    <x v="3"/>
    <x v="2"/>
    <x v="5"/>
    <x v="1"/>
    <x v="3"/>
    <x v="2"/>
    <x v="4"/>
    <x v="399"/>
    <x v="0"/>
    <x v="3"/>
    <x v="1"/>
    <x v="45"/>
    <n v="1"/>
    <x v="0"/>
    <x v="0"/>
    <x v="0"/>
    <x v="0"/>
    <x v="0"/>
  </r>
  <r>
    <x v="0"/>
    <x v="3"/>
    <x v="2"/>
    <x v="5"/>
    <x v="1"/>
    <x v="3"/>
    <x v="2"/>
    <x v="4"/>
    <x v="399"/>
    <x v="0"/>
    <x v="3"/>
    <x v="0"/>
    <x v="12"/>
    <n v="1"/>
    <x v="0"/>
    <x v="1"/>
    <x v="0"/>
    <x v="0"/>
    <x v="0"/>
  </r>
  <r>
    <x v="0"/>
    <x v="3"/>
    <x v="2"/>
    <x v="5"/>
    <x v="1"/>
    <x v="3"/>
    <x v="2"/>
    <x v="4"/>
    <x v="399"/>
    <x v="0"/>
    <x v="3"/>
    <x v="0"/>
    <x v="45"/>
    <n v="1"/>
    <x v="0"/>
    <x v="1"/>
    <x v="1"/>
    <x v="0"/>
    <x v="0"/>
  </r>
  <r>
    <x v="0"/>
    <x v="3"/>
    <x v="2"/>
    <x v="5"/>
    <x v="1"/>
    <x v="3"/>
    <x v="2"/>
    <x v="4"/>
    <x v="399"/>
    <x v="0"/>
    <x v="3"/>
    <x v="0"/>
    <x v="45"/>
    <n v="1"/>
    <x v="0"/>
    <x v="1"/>
    <x v="0"/>
    <x v="0"/>
    <x v="0"/>
  </r>
  <r>
    <x v="0"/>
    <x v="3"/>
    <x v="2"/>
    <x v="5"/>
    <x v="1"/>
    <x v="3"/>
    <x v="2"/>
    <x v="4"/>
    <x v="400"/>
    <x v="0"/>
    <x v="3"/>
    <x v="1"/>
    <x v="45"/>
    <n v="1"/>
    <x v="0"/>
    <x v="1"/>
    <x v="0"/>
    <x v="0"/>
    <x v="0"/>
  </r>
  <r>
    <x v="0"/>
    <x v="3"/>
    <x v="2"/>
    <x v="5"/>
    <x v="1"/>
    <x v="3"/>
    <x v="2"/>
    <x v="4"/>
    <x v="400"/>
    <x v="0"/>
    <x v="3"/>
    <x v="0"/>
    <x v="12"/>
    <n v="1"/>
    <x v="0"/>
    <x v="1"/>
    <x v="0"/>
    <x v="0"/>
    <x v="0"/>
  </r>
  <r>
    <x v="0"/>
    <x v="3"/>
    <x v="2"/>
    <x v="5"/>
    <x v="1"/>
    <x v="3"/>
    <x v="2"/>
    <x v="4"/>
    <x v="400"/>
    <x v="0"/>
    <x v="3"/>
    <x v="0"/>
    <x v="45"/>
    <n v="1"/>
    <x v="0"/>
    <x v="1"/>
    <x v="1"/>
    <x v="0"/>
    <x v="0"/>
  </r>
  <r>
    <x v="0"/>
    <x v="3"/>
    <x v="2"/>
    <x v="5"/>
    <x v="1"/>
    <x v="3"/>
    <x v="2"/>
    <x v="4"/>
    <x v="400"/>
    <x v="0"/>
    <x v="3"/>
    <x v="0"/>
    <x v="45"/>
    <n v="1"/>
    <x v="0"/>
    <x v="1"/>
    <x v="0"/>
    <x v="0"/>
    <x v="0"/>
  </r>
  <r>
    <x v="0"/>
    <x v="3"/>
    <x v="2"/>
    <x v="5"/>
    <x v="1"/>
    <x v="3"/>
    <x v="2"/>
    <x v="4"/>
    <x v="404"/>
    <x v="0"/>
    <x v="3"/>
    <x v="0"/>
    <x v="12"/>
    <n v="1"/>
    <x v="0"/>
    <x v="1"/>
    <x v="0"/>
    <x v="0"/>
    <x v="0"/>
  </r>
  <r>
    <x v="0"/>
    <x v="3"/>
    <x v="2"/>
    <x v="5"/>
    <x v="1"/>
    <x v="3"/>
    <x v="2"/>
    <x v="4"/>
    <x v="404"/>
    <x v="0"/>
    <x v="3"/>
    <x v="0"/>
    <x v="45"/>
    <n v="1"/>
    <x v="0"/>
    <x v="1"/>
    <x v="1"/>
    <x v="0"/>
    <x v="0"/>
  </r>
  <r>
    <x v="0"/>
    <x v="3"/>
    <x v="2"/>
    <x v="5"/>
    <x v="1"/>
    <x v="3"/>
    <x v="2"/>
    <x v="4"/>
    <x v="404"/>
    <x v="0"/>
    <x v="3"/>
    <x v="0"/>
    <x v="45"/>
    <n v="1"/>
    <x v="0"/>
    <x v="1"/>
    <x v="0"/>
    <x v="0"/>
    <x v="0"/>
  </r>
  <r>
    <x v="0"/>
    <x v="3"/>
    <x v="2"/>
    <x v="5"/>
    <x v="1"/>
    <x v="3"/>
    <x v="2"/>
    <x v="5"/>
    <x v="374"/>
    <x v="0"/>
    <x v="1"/>
    <x v="0"/>
    <x v="34"/>
    <n v="1"/>
    <x v="1"/>
    <x v="1"/>
    <x v="0"/>
    <x v="0"/>
    <x v="0"/>
  </r>
  <r>
    <x v="0"/>
    <x v="3"/>
    <x v="2"/>
    <x v="5"/>
    <x v="1"/>
    <x v="3"/>
    <x v="2"/>
    <x v="5"/>
    <x v="388"/>
    <x v="0"/>
    <x v="1"/>
    <x v="0"/>
    <x v="34"/>
    <n v="1"/>
    <x v="1"/>
    <x v="0"/>
    <x v="0"/>
    <x v="0"/>
    <x v="0"/>
  </r>
  <r>
    <x v="0"/>
    <x v="3"/>
    <x v="2"/>
    <x v="5"/>
    <x v="1"/>
    <x v="3"/>
    <x v="2"/>
    <x v="5"/>
    <x v="375"/>
    <x v="0"/>
    <x v="1"/>
    <x v="0"/>
    <x v="34"/>
    <n v="1"/>
    <x v="1"/>
    <x v="1"/>
    <x v="0"/>
    <x v="0"/>
    <x v="0"/>
  </r>
  <r>
    <x v="0"/>
    <x v="3"/>
    <x v="2"/>
    <x v="5"/>
    <x v="1"/>
    <x v="4"/>
    <x v="2"/>
    <x v="10"/>
    <x v="407"/>
    <x v="0"/>
    <x v="3"/>
    <x v="1"/>
    <x v="76"/>
    <n v="1"/>
    <x v="1"/>
    <x v="0"/>
    <x v="0"/>
    <x v="0"/>
    <x v="0"/>
  </r>
  <r>
    <x v="0"/>
    <x v="3"/>
    <x v="2"/>
    <x v="5"/>
    <x v="1"/>
    <x v="4"/>
    <x v="2"/>
    <x v="10"/>
    <x v="336"/>
    <x v="0"/>
    <x v="3"/>
    <x v="0"/>
    <x v="42"/>
    <n v="1"/>
    <x v="0"/>
    <x v="0"/>
    <x v="0"/>
    <x v="1"/>
    <x v="0"/>
  </r>
  <r>
    <x v="0"/>
    <x v="3"/>
    <x v="2"/>
    <x v="5"/>
    <x v="1"/>
    <x v="4"/>
    <x v="2"/>
    <x v="9"/>
    <x v="376"/>
    <x v="0"/>
    <x v="3"/>
    <x v="1"/>
    <x v="26"/>
    <n v="1"/>
    <x v="1"/>
    <x v="0"/>
    <x v="1"/>
    <x v="0"/>
    <x v="0"/>
  </r>
  <r>
    <x v="0"/>
    <x v="3"/>
    <x v="2"/>
    <x v="5"/>
    <x v="1"/>
    <x v="4"/>
    <x v="2"/>
    <x v="6"/>
    <x v="373"/>
    <x v="0"/>
    <x v="3"/>
    <x v="0"/>
    <x v="41"/>
    <n v="1"/>
    <x v="1"/>
    <x v="1"/>
    <x v="0"/>
    <x v="0"/>
    <x v="0"/>
  </r>
  <r>
    <x v="0"/>
    <x v="3"/>
    <x v="2"/>
    <x v="5"/>
    <x v="1"/>
    <x v="4"/>
    <x v="2"/>
    <x v="6"/>
    <x v="374"/>
    <x v="0"/>
    <x v="1"/>
    <x v="1"/>
    <x v="23"/>
    <n v="1"/>
    <x v="1"/>
    <x v="0"/>
    <x v="0"/>
    <x v="0"/>
    <x v="0"/>
  </r>
  <r>
    <x v="0"/>
    <x v="3"/>
    <x v="2"/>
    <x v="5"/>
    <x v="1"/>
    <x v="4"/>
    <x v="2"/>
    <x v="6"/>
    <x v="386"/>
    <x v="0"/>
    <x v="3"/>
    <x v="0"/>
    <x v="41"/>
    <n v="1"/>
    <x v="0"/>
    <x v="1"/>
    <x v="0"/>
    <x v="0"/>
    <x v="0"/>
  </r>
  <r>
    <x v="0"/>
    <x v="3"/>
    <x v="2"/>
    <x v="5"/>
    <x v="1"/>
    <x v="4"/>
    <x v="2"/>
    <x v="6"/>
    <x v="389"/>
    <x v="0"/>
    <x v="3"/>
    <x v="0"/>
    <x v="41"/>
    <n v="1"/>
    <x v="0"/>
    <x v="1"/>
    <x v="0"/>
    <x v="0"/>
    <x v="0"/>
  </r>
  <r>
    <x v="0"/>
    <x v="3"/>
    <x v="2"/>
    <x v="5"/>
    <x v="1"/>
    <x v="4"/>
    <x v="2"/>
    <x v="6"/>
    <x v="390"/>
    <x v="0"/>
    <x v="3"/>
    <x v="0"/>
    <x v="41"/>
    <n v="1"/>
    <x v="0"/>
    <x v="0"/>
    <x v="0"/>
    <x v="0"/>
    <x v="0"/>
  </r>
  <r>
    <x v="0"/>
    <x v="3"/>
    <x v="2"/>
    <x v="5"/>
    <x v="1"/>
    <x v="4"/>
    <x v="2"/>
    <x v="6"/>
    <x v="408"/>
    <x v="0"/>
    <x v="3"/>
    <x v="0"/>
    <x v="45"/>
    <n v="1"/>
    <x v="1"/>
    <x v="0"/>
    <x v="0"/>
    <x v="0"/>
    <x v="0"/>
  </r>
  <r>
    <x v="0"/>
    <x v="3"/>
    <x v="2"/>
    <x v="5"/>
    <x v="1"/>
    <x v="4"/>
    <x v="2"/>
    <x v="6"/>
    <x v="401"/>
    <x v="0"/>
    <x v="1"/>
    <x v="1"/>
    <x v="23"/>
    <n v="1"/>
    <x v="1"/>
    <x v="1"/>
    <x v="0"/>
    <x v="0"/>
    <x v="0"/>
  </r>
  <r>
    <x v="0"/>
    <x v="3"/>
    <x v="2"/>
    <x v="5"/>
    <x v="1"/>
    <x v="4"/>
    <x v="2"/>
    <x v="8"/>
    <x v="349"/>
    <x v="0"/>
    <x v="3"/>
    <x v="0"/>
    <x v="45"/>
    <n v="1"/>
    <x v="0"/>
    <x v="1"/>
    <x v="0"/>
    <x v="1"/>
    <x v="0"/>
  </r>
  <r>
    <x v="0"/>
    <x v="3"/>
    <x v="2"/>
    <x v="5"/>
    <x v="1"/>
    <x v="4"/>
    <x v="2"/>
    <x v="8"/>
    <x v="362"/>
    <x v="0"/>
    <x v="1"/>
    <x v="0"/>
    <x v="34"/>
    <n v="1"/>
    <x v="1"/>
    <x v="1"/>
    <x v="1"/>
    <x v="0"/>
    <x v="0"/>
  </r>
  <r>
    <x v="0"/>
    <x v="3"/>
    <x v="2"/>
    <x v="5"/>
    <x v="1"/>
    <x v="4"/>
    <x v="2"/>
    <x v="8"/>
    <x v="402"/>
    <x v="0"/>
    <x v="3"/>
    <x v="0"/>
    <x v="45"/>
    <n v="1"/>
    <x v="0"/>
    <x v="0"/>
    <x v="0"/>
    <x v="0"/>
    <x v="0"/>
  </r>
  <r>
    <x v="0"/>
    <x v="3"/>
    <x v="2"/>
    <x v="5"/>
    <x v="1"/>
    <x v="4"/>
    <x v="2"/>
    <x v="8"/>
    <x v="350"/>
    <x v="0"/>
    <x v="3"/>
    <x v="0"/>
    <x v="45"/>
    <n v="1"/>
    <x v="0"/>
    <x v="1"/>
    <x v="0"/>
    <x v="1"/>
    <x v="0"/>
  </r>
  <r>
    <x v="0"/>
    <x v="3"/>
    <x v="2"/>
    <x v="5"/>
    <x v="1"/>
    <x v="4"/>
    <x v="2"/>
    <x v="8"/>
    <x v="363"/>
    <x v="0"/>
    <x v="1"/>
    <x v="0"/>
    <x v="34"/>
    <n v="1"/>
    <x v="1"/>
    <x v="1"/>
    <x v="1"/>
    <x v="0"/>
    <x v="0"/>
  </r>
  <r>
    <x v="0"/>
    <x v="3"/>
    <x v="2"/>
    <x v="5"/>
    <x v="1"/>
    <x v="4"/>
    <x v="2"/>
    <x v="8"/>
    <x v="343"/>
    <x v="0"/>
    <x v="3"/>
    <x v="0"/>
    <x v="45"/>
    <n v="1"/>
    <x v="0"/>
    <x v="1"/>
    <x v="0"/>
    <x v="0"/>
    <x v="0"/>
  </r>
  <r>
    <x v="0"/>
    <x v="3"/>
    <x v="2"/>
    <x v="5"/>
    <x v="1"/>
    <x v="4"/>
    <x v="2"/>
    <x v="8"/>
    <x v="387"/>
    <x v="0"/>
    <x v="1"/>
    <x v="0"/>
    <x v="34"/>
    <n v="1"/>
    <x v="1"/>
    <x v="0"/>
    <x v="1"/>
    <x v="0"/>
    <x v="0"/>
  </r>
  <r>
    <x v="0"/>
    <x v="3"/>
    <x v="2"/>
    <x v="5"/>
    <x v="1"/>
    <x v="4"/>
    <x v="2"/>
    <x v="8"/>
    <x v="388"/>
    <x v="0"/>
    <x v="1"/>
    <x v="0"/>
    <x v="34"/>
    <n v="1"/>
    <x v="1"/>
    <x v="1"/>
    <x v="1"/>
    <x v="0"/>
    <x v="0"/>
  </r>
  <r>
    <x v="0"/>
    <x v="3"/>
    <x v="2"/>
    <x v="5"/>
    <x v="1"/>
    <x v="4"/>
    <x v="2"/>
    <x v="8"/>
    <x v="403"/>
    <x v="0"/>
    <x v="3"/>
    <x v="0"/>
    <x v="45"/>
    <n v="1"/>
    <x v="0"/>
    <x v="1"/>
    <x v="0"/>
    <x v="0"/>
    <x v="0"/>
  </r>
  <r>
    <x v="0"/>
    <x v="3"/>
    <x v="2"/>
    <x v="5"/>
    <x v="1"/>
    <x v="4"/>
    <x v="2"/>
    <x v="8"/>
    <x v="376"/>
    <x v="0"/>
    <x v="3"/>
    <x v="0"/>
    <x v="44"/>
    <n v="1"/>
    <x v="1"/>
    <x v="0"/>
    <x v="1"/>
    <x v="0"/>
    <x v="0"/>
  </r>
  <r>
    <x v="0"/>
    <x v="3"/>
    <x v="2"/>
    <x v="5"/>
    <x v="1"/>
    <x v="4"/>
    <x v="2"/>
    <x v="8"/>
    <x v="398"/>
    <x v="0"/>
    <x v="3"/>
    <x v="0"/>
    <x v="45"/>
    <n v="1"/>
    <x v="0"/>
    <x v="1"/>
    <x v="0"/>
    <x v="0"/>
    <x v="0"/>
  </r>
  <r>
    <x v="0"/>
    <x v="3"/>
    <x v="2"/>
    <x v="5"/>
    <x v="1"/>
    <x v="4"/>
    <x v="2"/>
    <x v="8"/>
    <x v="369"/>
    <x v="0"/>
    <x v="3"/>
    <x v="0"/>
    <x v="45"/>
    <n v="1"/>
    <x v="0"/>
    <x v="1"/>
    <x v="0"/>
    <x v="0"/>
    <x v="0"/>
  </r>
  <r>
    <x v="0"/>
    <x v="3"/>
    <x v="2"/>
    <x v="5"/>
    <x v="1"/>
    <x v="4"/>
    <x v="2"/>
    <x v="8"/>
    <x v="399"/>
    <x v="0"/>
    <x v="3"/>
    <x v="0"/>
    <x v="45"/>
    <n v="1"/>
    <x v="0"/>
    <x v="1"/>
    <x v="0"/>
    <x v="0"/>
    <x v="0"/>
  </r>
  <r>
    <x v="0"/>
    <x v="3"/>
    <x v="2"/>
    <x v="5"/>
    <x v="1"/>
    <x v="4"/>
    <x v="2"/>
    <x v="8"/>
    <x v="334"/>
    <x v="0"/>
    <x v="3"/>
    <x v="1"/>
    <x v="26"/>
    <n v="1"/>
    <x v="0"/>
    <x v="0"/>
    <x v="0"/>
    <x v="1"/>
    <x v="0"/>
  </r>
  <r>
    <x v="0"/>
    <x v="3"/>
    <x v="2"/>
    <x v="5"/>
    <x v="1"/>
    <x v="4"/>
    <x v="2"/>
    <x v="8"/>
    <x v="400"/>
    <x v="0"/>
    <x v="3"/>
    <x v="0"/>
    <x v="45"/>
    <n v="1"/>
    <x v="0"/>
    <x v="1"/>
    <x v="0"/>
    <x v="0"/>
    <x v="0"/>
  </r>
  <r>
    <x v="0"/>
    <x v="3"/>
    <x v="2"/>
    <x v="5"/>
    <x v="1"/>
    <x v="4"/>
    <x v="2"/>
    <x v="8"/>
    <x v="365"/>
    <x v="0"/>
    <x v="3"/>
    <x v="0"/>
    <x v="45"/>
    <n v="2"/>
    <x v="0"/>
    <x v="1"/>
    <x v="0"/>
    <x v="0"/>
    <x v="0"/>
  </r>
  <r>
    <x v="0"/>
    <x v="3"/>
    <x v="2"/>
    <x v="5"/>
    <x v="1"/>
    <x v="4"/>
    <x v="2"/>
    <x v="8"/>
    <x v="404"/>
    <x v="0"/>
    <x v="3"/>
    <x v="0"/>
    <x v="45"/>
    <n v="1"/>
    <x v="0"/>
    <x v="1"/>
    <x v="0"/>
    <x v="0"/>
    <x v="0"/>
  </r>
  <r>
    <x v="0"/>
    <x v="3"/>
    <x v="2"/>
    <x v="5"/>
    <x v="1"/>
    <x v="4"/>
    <x v="2"/>
    <x v="8"/>
    <x v="370"/>
    <x v="0"/>
    <x v="3"/>
    <x v="0"/>
    <x v="45"/>
    <n v="2"/>
    <x v="0"/>
    <x v="0"/>
    <x v="0"/>
    <x v="0"/>
    <x v="0"/>
  </r>
  <r>
    <x v="0"/>
    <x v="3"/>
    <x v="2"/>
    <x v="5"/>
    <x v="1"/>
    <x v="4"/>
    <x v="2"/>
    <x v="8"/>
    <x v="356"/>
    <x v="0"/>
    <x v="3"/>
    <x v="0"/>
    <x v="45"/>
    <n v="2"/>
    <x v="0"/>
    <x v="1"/>
    <x v="0"/>
    <x v="0"/>
    <x v="0"/>
  </r>
  <r>
    <x v="0"/>
    <x v="3"/>
    <x v="2"/>
    <x v="5"/>
    <x v="1"/>
    <x v="4"/>
    <x v="2"/>
    <x v="8"/>
    <x v="356"/>
    <x v="0"/>
    <x v="3"/>
    <x v="0"/>
    <x v="45"/>
    <n v="1"/>
    <x v="0"/>
    <x v="0"/>
    <x v="0"/>
    <x v="0"/>
    <x v="0"/>
  </r>
  <r>
    <x v="0"/>
    <x v="3"/>
    <x v="2"/>
    <x v="5"/>
    <x v="1"/>
    <x v="4"/>
    <x v="2"/>
    <x v="8"/>
    <x v="336"/>
    <x v="0"/>
    <x v="3"/>
    <x v="1"/>
    <x v="26"/>
    <n v="1"/>
    <x v="0"/>
    <x v="1"/>
    <x v="0"/>
    <x v="1"/>
    <x v="0"/>
  </r>
  <r>
    <x v="0"/>
    <x v="3"/>
    <x v="2"/>
    <x v="5"/>
    <x v="1"/>
    <x v="4"/>
    <x v="2"/>
    <x v="1"/>
    <x v="362"/>
    <x v="0"/>
    <x v="3"/>
    <x v="0"/>
    <x v="26"/>
    <n v="1"/>
    <x v="1"/>
    <x v="1"/>
    <x v="0"/>
    <x v="0"/>
    <x v="0"/>
  </r>
  <r>
    <x v="0"/>
    <x v="3"/>
    <x v="2"/>
    <x v="5"/>
    <x v="1"/>
    <x v="4"/>
    <x v="2"/>
    <x v="1"/>
    <x v="362"/>
    <x v="0"/>
    <x v="1"/>
    <x v="0"/>
    <x v="34"/>
    <n v="1"/>
    <x v="1"/>
    <x v="1"/>
    <x v="0"/>
    <x v="0"/>
    <x v="0"/>
  </r>
  <r>
    <x v="0"/>
    <x v="3"/>
    <x v="2"/>
    <x v="5"/>
    <x v="1"/>
    <x v="4"/>
    <x v="2"/>
    <x v="1"/>
    <x v="373"/>
    <x v="0"/>
    <x v="1"/>
    <x v="1"/>
    <x v="23"/>
    <n v="1"/>
    <x v="1"/>
    <x v="0"/>
    <x v="0"/>
    <x v="1"/>
    <x v="0"/>
  </r>
  <r>
    <x v="0"/>
    <x v="3"/>
    <x v="2"/>
    <x v="5"/>
    <x v="1"/>
    <x v="4"/>
    <x v="2"/>
    <x v="1"/>
    <x v="363"/>
    <x v="0"/>
    <x v="3"/>
    <x v="0"/>
    <x v="26"/>
    <n v="1"/>
    <x v="1"/>
    <x v="1"/>
    <x v="0"/>
    <x v="0"/>
    <x v="0"/>
  </r>
  <r>
    <x v="0"/>
    <x v="3"/>
    <x v="2"/>
    <x v="5"/>
    <x v="1"/>
    <x v="4"/>
    <x v="2"/>
    <x v="1"/>
    <x v="363"/>
    <x v="0"/>
    <x v="1"/>
    <x v="0"/>
    <x v="34"/>
    <n v="1"/>
    <x v="1"/>
    <x v="0"/>
    <x v="0"/>
    <x v="0"/>
    <x v="0"/>
  </r>
  <r>
    <x v="0"/>
    <x v="3"/>
    <x v="2"/>
    <x v="5"/>
    <x v="1"/>
    <x v="4"/>
    <x v="2"/>
    <x v="1"/>
    <x v="364"/>
    <x v="0"/>
    <x v="3"/>
    <x v="0"/>
    <x v="45"/>
    <n v="1"/>
    <x v="0"/>
    <x v="1"/>
    <x v="0"/>
    <x v="0"/>
    <x v="0"/>
  </r>
  <r>
    <x v="0"/>
    <x v="3"/>
    <x v="2"/>
    <x v="5"/>
    <x v="1"/>
    <x v="4"/>
    <x v="2"/>
    <x v="1"/>
    <x v="344"/>
    <x v="0"/>
    <x v="3"/>
    <x v="1"/>
    <x v="26"/>
    <n v="1"/>
    <x v="0"/>
    <x v="1"/>
    <x v="0"/>
    <x v="0"/>
    <x v="0"/>
  </r>
  <r>
    <x v="0"/>
    <x v="3"/>
    <x v="2"/>
    <x v="5"/>
    <x v="1"/>
    <x v="4"/>
    <x v="2"/>
    <x v="1"/>
    <x v="345"/>
    <x v="0"/>
    <x v="3"/>
    <x v="1"/>
    <x v="26"/>
    <n v="1"/>
    <x v="0"/>
    <x v="0"/>
    <x v="0"/>
    <x v="0"/>
    <x v="0"/>
  </r>
  <r>
    <x v="0"/>
    <x v="3"/>
    <x v="2"/>
    <x v="5"/>
    <x v="1"/>
    <x v="4"/>
    <x v="2"/>
    <x v="1"/>
    <x v="387"/>
    <x v="0"/>
    <x v="3"/>
    <x v="0"/>
    <x v="26"/>
    <n v="1"/>
    <x v="1"/>
    <x v="0"/>
    <x v="0"/>
    <x v="0"/>
    <x v="0"/>
  </r>
  <r>
    <x v="0"/>
    <x v="3"/>
    <x v="2"/>
    <x v="5"/>
    <x v="1"/>
    <x v="4"/>
    <x v="2"/>
    <x v="1"/>
    <x v="388"/>
    <x v="0"/>
    <x v="3"/>
    <x v="0"/>
    <x v="26"/>
    <n v="1"/>
    <x v="1"/>
    <x v="1"/>
    <x v="0"/>
    <x v="0"/>
    <x v="0"/>
  </r>
  <r>
    <x v="0"/>
    <x v="3"/>
    <x v="2"/>
    <x v="5"/>
    <x v="1"/>
    <x v="4"/>
    <x v="2"/>
    <x v="1"/>
    <x v="367"/>
    <x v="0"/>
    <x v="3"/>
    <x v="0"/>
    <x v="26"/>
    <n v="1"/>
    <x v="1"/>
    <x v="0"/>
    <x v="0"/>
    <x v="0"/>
    <x v="0"/>
  </r>
  <r>
    <x v="0"/>
    <x v="3"/>
    <x v="2"/>
    <x v="5"/>
    <x v="1"/>
    <x v="4"/>
    <x v="2"/>
    <x v="1"/>
    <x v="322"/>
    <x v="0"/>
    <x v="3"/>
    <x v="0"/>
    <x v="45"/>
    <n v="1"/>
    <x v="0"/>
    <x v="0"/>
    <x v="0"/>
    <x v="0"/>
    <x v="0"/>
  </r>
  <r>
    <x v="0"/>
    <x v="3"/>
    <x v="2"/>
    <x v="5"/>
    <x v="1"/>
    <x v="4"/>
    <x v="2"/>
    <x v="1"/>
    <x v="323"/>
    <x v="0"/>
    <x v="3"/>
    <x v="0"/>
    <x v="45"/>
    <n v="1"/>
    <x v="0"/>
    <x v="1"/>
    <x v="0"/>
    <x v="0"/>
    <x v="0"/>
  </r>
  <r>
    <x v="0"/>
    <x v="3"/>
    <x v="2"/>
    <x v="5"/>
    <x v="1"/>
    <x v="4"/>
    <x v="2"/>
    <x v="1"/>
    <x v="324"/>
    <x v="0"/>
    <x v="3"/>
    <x v="0"/>
    <x v="45"/>
    <n v="1"/>
    <x v="0"/>
    <x v="1"/>
    <x v="0"/>
    <x v="0"/>
    <x v="0"/>
  </r>
  <r>
    <x v="0"/>
    <x v="3"/>
    <x v="2"/>
    <x v="5"/>
    <x v="1"/>
    <x v="4"/>
    <x v="2"/>
    <x v="1"/>
    <x v="325"/>
    <x v="0"/>
    <x v="3"/>
    <x v="0"/>
    <x v="45"/>
    <n v="1"/>
    <x v="0"/>
    <x v="1"/>
    <x v="0"/>
    <x v="0"/>
    <x v="0"/>
  </r>
  <r>
    <x v="0"/>
    <x v="3"/>
    <x v="2"/>
    <x v="5"/>
    <x v="1"/>
    <x v="4"/>
    <x v="2"/>
    <x v="1"/>
    <x v="326"/>
    <x v="0"/>
    <x v="3"/>
    <x v="0"/>
    <x v="45"/>
    <n v="1"/>
    <x v="0"/>
    <x v="1"/>
    <x v="0"/>
    <x v="0"/>
    <x v="0"/>
  </r>
  <r>
    <x v="0"/>
    <x v="3"/>
    <x v="2"/>
    <x v="5"/>
    <x v="1"/>
    <x v="4"/>
    <x v="2"/>
    <x v="1"/>
    <x v="334"/>
    <x v="0"/>
    <x v="3"/>
    <x v="1"/>
    <x v="26"/>
    <n v="1"/>
    <x v="0"/>
    <x v="1"/>
    <x v="0"/>
    <x v="1"/>
    <x v="0"/>
  </r>
  <r>
    <x v="0"/>
    <x v="3"/>
    <x v="2"/>
    <x v="5"/>
    <x v="1"/>
    <x v="4"/>
    <x v="2"/>
    <x v="1"/>
    <x v="395"/>
    <x v="0"/>
    <x v="1"/>
    <x v="1"/>
    <x v="23"/>
    <n v="1"/>
    <x v="1"/>
    <x v="1"/>
    <x v="0"/>
    <x v="0"/>
    <x v="0"/>
  </r>
  <r>
    <x v="0"/>
    <x v="3"/>
    <x v="2"/>
    <x v="5"/>
    <x v="1"/>
    <x v="4"/>
    <x v="2"/>
    <x v="1"/>
    <x v="365"/>
    <x v="0"/>
    <x v="3"/>
    <x v="0"/>
    <x v="45"/>
    <n v="1"/>
    <x v="0"/>
    <x v="1"/>
    <x v="0"/>
    <x v="0"/>
    <x v="0"/>
  </r>
  <r>
    <x v="0"/>
    <x v="3"/>
    <x v="2"/>
    <x v="5"/>
    <x v="1"/>
    <x v="4"/>
    <x v="2"/>
    <x v="1"/>
    <x v="370"/>
    <x v="0"/>
    <x v="3"/>
    <x v="0"/>
    <x v="45"/>
    <n v="1"/>
    <x v="0"/>
    <x v="0"/>
    <x v="0"/>
    <x v="0"/>
    <x v="0"/>
  </r>
  <r>
    <x v="0"/>
    <x v="3"/>
    <x v="2"/>
    <x v="5"/>
    <x v="1"/>
    <x v="4"/>
    <x v="2"/>
    <x v="1"/>
    <x v="327"/>
    <x v="0"/>
    <x v="3"/>
    <x v="0"/>
    <x v="45"/>
    <n v="1"/>
    <x v="0"/>
    <x v="1"/>
    <x v="0"/>
    <x v="0"/>
    <x v="0"/>
  </r>
  <r>
    <x v="0"/>
    <x v="3"/>
    <x v="2"/>
    <x v="5"/>
    <x v="1"/>
    <x v="4"/>
    <x v="2"/>
    <x v="1"/>
    <x v="356"/>
    <x v="0"/>
    <x v="3"/>
    <x v="0"/>
    <x v="45"/>
    <n v="1"/>
    <x v="0"/>
    <x v="1"/>
    <x v="0"/>
    <x v="0"/>
    <x v="0"/>
  </r>
  <r>
    <x v="0"/>
    <x v="3"/>
    <x v="2"/>
    <x v="5"/>
    <x v="1"/>
    <x v="4"/>
    <x v="2"/>
    <x v="1"/>
    <x v="328"/>
    <x v="0"/>
    <x v="3"/>
    <x v="0"/>
    <x v="45"/>
    <n v="1"/>
    <x v="0"/>
    <x v="1"/>
    <x v="0"/>
    <x v="0"/>
    <x v="0"/>
  </r>
  <r>
    <x v="0"/>
    <x v="3"/>
    <x v="2"/>
    <x v="5"/>
    <x v="1"/>
    <x v="4"/>
    <x v="2"/>
    <x v="1"/>
    <x v="336"/>
    <x v="0"/>
    <x v="3"/>
    <x v="1"/>
    <x v="26"/>
    <n v="1"/>
    <x v="0"/>
    <x v="1"/>
    <x v="0"/>
    <x v="1"/>
    <x v="0"/>
  </r>
  <r>
    <x v="0"/>
    <x v="3"/>
    <x v="2"/>
    <x v="5"/>
    <x v="1"/>
    <x v="4"/>
    <x v="2"/>
    <x v="1"/>
    <x v="329"/>
    <x v="0"/>
    <x v="3"/>
    <x v="0"/>
    <x v="45"/>
    <n v="1"/>
    <x v="0"/>
    <x v="1"/>
    <x v="0"/>
    <x v="0"/>
    <x v="0"/>
  </r>
  <r>
    <x v="0"/>
    <x v="3"/>
    <x v="2"/>
    <x v="5"/>
    <x v="1"/>
    <x v="4"/>
    <x v="2"/>
    <x v="1"/>
    <x v="330"/>
    <x v="0"/>
    <x v="3"/>
    <x v="0"/>
    <x v="45"/>
    <n v="1"/>
    <x v="0"/>
    <x v="1"/>
    <x v="0"/>
    <x v="0"/>
    <x v="0"/>
  </r>
  <r>
    <x v="0"/>
    <x v="3"/>
    <x v="2"/>
    <x v="5"/>
    <x v="1"/>
    <x v="4"/>
    <x v="2"/>
    <x v="7"/>
    <x v="391"/>
    <x v="0"/>
    <x v="3"/>
    <x v="0"/>
    <x v="26"/>
    <n v="1"/>
    <x v="0"/>
    <x v="0"/>
    <x v="0"/>
    <x v="0"/>
    <x v="0"/>
  </r>
  <r>
    <x v="0"/>
    <x v="3"/>
    <x v="2"/>
    <x v="5"/>
    <x v="1"/>
    <x v="4"/>
    <x v="2"/>
    <x v="7"/>
    <x v="362"/>
    <x v="0"/>
    <x v="1"/>
    <x v="1"/>
    <x v="23"/>
    <n v="1"/>
    <x v="1"/>
    <x v="1"/>
    <x v="0"/>
    <x v="0"/>
    <x v="0"/>
  </r>
  <r>
    <x v="0"/>
    <x v="3"/>
    <x v="2"/>
    <x v="5"/>
    <x v="1"/>
    <x v="4"/>
    <x v="2"/>
    <x v="7"/>
    <x v="373"/>
    <x v="0"/>
    <x v="3"/>
    <x v="0"/>
    <x v="41"/>
    <n v="1"/>
    <x v="1"/>
    <x v="1"/>
    <x v="1"/>
    <x v="1"/>
    <x v="0"/>
  </r>
  <r>
    <x v="0"/>
    <x v="3"/>
    <x v="2"/>
    <x v="5"/>
    <x v="1"/>
    <x v="4"/>
    <x v="2"/>
    <x v="7"/>
    <x v="363"/>
    <x v="0"/>
    <x v="1"/>
    <x v="1"/>
    <x v="23"/>
    <n v="1"/>
    <x v="1"/>
    <x v="1"/>
    <x v="0"/>
    <x v="0"/>
    <x v="0"/>
  </r>
  <r>
    <x v="0"/>
    <x v="3"/>
    <x v="2"/>
    <x v="5"/>
    <x v="1"/>
    <x v="4"/>
    <x v="2"/>
    <x v="7"/>
    <x v="344"/>
    <x v="0"/>
    <x v="3"/>
    <x v="0"/>
    <x v="26"/>
    <n v="1"/>
    <x v="0"/>
    <x v="1"/>
    <x v="0"/>
    <x v="0"/>
    <x v="0"/>
  </r>
  <r>
    <x v="0"/>
    <x v="3"/>
    <x v="2"/>
    <x v="5"/>
    <x v="1"/>
    <x v="4"/>
    <x v="2"/>
    <x v="7"/>
    <x v="345"/>
    <x v="0"/>
    <x v="3"/>
    <x v="0"/>
    <x v="26"/>
    <n v="1"/>
    <x v="0"/>
    <x v="1"/>
    <x v="0"/>
    <x v="0"/>
    <x v="0"/>
  </r>
  <r>
    <x v="0"/>
    <x v="3"/>
    <x v="2"/>
    <x v="5"/>
    <x v="1"/>
    <x v="4"/>
    <x v="2"/>
    <x v="7"/>
    <x v="374"/>
    <x v="0"/>
    <x v="3"/>
    <x v="0"/>
    <x v="29"/>
    <n v="1"/>
    <x v="1"/>
    <x v="1"/>
    <x v="1"/>
    <x v="0"/>
    <x v="0"/>
  </r>
  <r>
    <x v="0"/>
    <x v="3"/>
    <x v="2"/>
    <x v="5"/>
    <x v="1"/>
    <x v="4"/>
    <x v="2"/>
    <x v="7"/>
    <x v="374"/>
    <x v="0"/>
    <x v="3"/>
    <x v="0"/>
    <x v="41"/>
    <n v="1"/>
    <x v="1"/>
    <x v="1"/>
    <x v="1"/>
    <x v="0"/>
    <x v="0"/>
  </r>
  <r>
    <x v="0"/>
    <x v="3"/>
    <x v="2"/>
    <x v="5"/>
    <x v="1"/>
    <x v="4"/>
    <x v="2"/>
    <x v="7"/>
    <x v="374"/>
    <x v="0"/>
    <x v="1"/>
    <x v="1"/>
    <x v="23"/>
    <n v="1"/>
    <x v="1"/>
    <x v="1"/>
    <x v="0"/>
    <x v="0"/>
    <x v="0"/>
  </r>
  <r>
    <x v="0"/>
    <x v="3"/>
    <x v="2"/>
    <x v="5"/>
    <x v="1"/>
    <x v="4"/>
    <x v="2"/>
    <x v="7"/>
    <x v="283"/>
    <x v="0"/>
    <x v="3"/>
    <x v="0"/>
    <x v="29"/>
    <n v="1"/>
    <x v="1"/>
    <x v="1"/>
    <x v="1"/>
    <x v="0"/>
    <x v="0"/>
  </r>
  <r>
    <x v="0"/>
    <x v="3"/>
    <x v="2"/>
    <x v="5"/>
    <x v="1"/>
    <x v="4"/>
    <x v="2"/>
    <x v="7"/>
    <x v="387"/>
    <x v="0"/>
    <x v="1"/>
    <x v="1"/>
    <x v="23"/>
    <n v="1"/>
    <x v="1"/>
    <x v="0"/>
    <x v="0"/>
    <x v="0"/>
    <x v="0"/>
  </r>
  <r>
    <x v="0"/>
    <x v="3"/>
    <x v="2"/>
    <x v="5"/>
    <x v="1"/>
    <x v="4"/>
    <x v="2"/>
    <x v="7"/>
    <x v="388"/>
    <x v="0"/>
    <x v="1"/>
    <x v="1"/>
    <x v="23"/>
    <n v="1"/>
    <x v="1"/>
    <x v="1"/>
    <x v="0"/>
    <x v="0"/>
    <x v="0"/>
  </r>
  <r>
    <x v="0"/>
    <x v="3"/>
    <x v="2"/>
    <x v="5"/>
    <x v="1"/>
    <x v="4"/>
    <x v="2"/>
    <x v="7"/>
    <x v="337"/>
    <x v="0"/>
    <x v="3"/>
    <x v="0"/>
    <x v="29"/>
    <n v="1"/>
    <x v="0"/>
    <x v="0"/>
    <x v="0"/>
    <x v="1"/>
    <x v="0"/>
  </r>
  <r>
    <x v="0"/>
    <x v="3"/>
    <x v="2"/>
    <x v="5"/>
    <x v="1"/>
    <x v="4"/>
    <x v="2"/>
    <x v="7"/>
    <x v="375"/>
    <x v="0"/>
    <x v="3"/>
    <x v="0"/>
    <x v="29"/>
    <n v="1"/>
    <x v="1"/>
    <x v="0"/>
    <x v="1"/>
    <x v="0"/>
    <x v="0"/>
  </r>
  <r>
    <x v="0"/>
    <x v="3"/>
    <x v="2"/>
    <x v="5"/>
    <x v="1"/>
    <x v="4"/>
    <x v="2"/>
    <x v="7"/>
    <x v="375"/>
    <x v="0"/>
    <x v="3"/>
    <x v="0"/>
    <x v="41"/>
    <n v="1"/>
    <x v="1"/>
    <x v="0"/>
    <x v="1"/>
    <x v="0"/>
    <x v="0"/>
  </r>
  <r>
    <x v="0"/>
    <x v="3"/>
    <x v="2"/>
    <x v="5"/>
    <x v="1"/>
    <x v="4"/>
    <x v="2"/>
    <x v="7"/>
    <x v="375"/>
    <x v="0"/>
    <x v="1"/>
    <x v="1"/>
    <x v="23"/>
    <n v="1"/>
    <x v="1"/>
    <x v="1"/>
    <x v="0"/>
    <x v="0"/>
    <x v="0"/>
  </r>
  <r>
    <x v="0"/>
    <x v="3"/>
    <x v="2"/>
    <x v="5"/>
    <x v="1"/>
    <x v="4"/>
    <x v="2"/>
    <x v="7"/>
    <x v="376"/>
    <x v="0"/>
    <x v="3"/>
    <x v="0"/>
    <x v="26"/>
    <n v="1"/>
    <x v="1"/>
    <x v="0"/>
    <x v="0"/>
    <x v="0"/>
    <x v="0"/>
  </r>
  <r>
    <x v="0"/>
    <x v="3"/>
    <x v="2"/>
    <x v="5"/>
    <x v="1"/>
    <x v="4"/>
    <x v="2"/>
    <x v="7"/>
    <x v="376"/>
    <x v="0"/>
    <x v="1"/>
    <x v="1"/>
    <x v="23"/>
    <n v="1"/>
    <x v="1"/>
    <x v="0"/>
    <x v="0"/>
    <x v="0"/>
    <x v="0"/>
  </r>
  <r>
    <x v="0"/>
    <x v="3"/>
    <x v="2"/>
    <x v="5"/>
    <x v="1"/>
    <x v="4"/>
    <x v="2"/>
    <x v="7"/>
    <x v="377"/>
    <x v="0"/>
    <x v="1"/>
    <x v="1"/>
    <x v="23"/>
    <n v="1"/>
    <x v="1"/>
    <x v="1"/>
    <x v="0"/>
    <x v="1"/>
    <x v="0"/>
  </r>
  <r>
    <x v="0"/>
    <x v="3"/>
    <x v="2"/>
    <x v="5"/>
    <x v="1"/>
    <x v="4"/>
    <x v="2"/>
    <x v="7"/>
    <x v="334"/>
    <x v="0"/>
    <x v="3"/>
    <x v="0"/>
    <x v="26"/>
    <n v="1"/>
    <x v="0"/>
    <x v="1"/>
    <x v="0"/>
    <x v="1"/>
    <x v="0"/>
  </r>
  <r>
    <x v="0"/>
    <x v="3"/>
    <x v="2"/>
    <x v="5"/>
    <x v="1"/>
    <x v="4"/>
    <x v="2"/>
    <x v="7"/>
    <x v="371"/>
    <x v="0"/>
    <x v="3"/>
    <x v="0"/>
    <x v="29"/>
    <n v="1"/>
    <x v="1"/>
    <x v="1"/>
    <x v="1"/>
    <x v="0"/>
    <x v="0"/>
  </r>
  <r>
    <x v="0"/>
    <x v="3"/>
    <x v="2"/>
    <x v="5"/>
    <x v="1"/>
    <x v="4"/>
    <x v="2"/>
    <x v="7"/>
    <x v="371"/>
    <x v="0"/>
    <x v="1"/>
    <x v="1"/>
    <x v="23"/>
    <n v="1"/>
    <x v="1"/>
    <x v="1"/>
    <x v="0"/>
    <x v="1"/>
    <x v="0"/>
  </r>
  <r>
    <x v="0"/>
    <x v="3"/>
    <x v="2"/>
    <x v="5"/>
    <x v="1"/>
    <x v="4"/>
    <x v="2"/>
    <x v="7"/>
    <x v="357"/>
    <x v="0"/>
    <x v="3"/>
    <x v="0"/>
    <x v="12"/>
    <n v="1"/>
    <x v="0"/>
    <x v="0"/>
    <x v="0"/>
    <x v="0"/>
    <x v="0"/>
  </r>
  <r>
    <x v="0"/>
    <x v="3"/>
    <x v="2"/>
    <x v="5"/>
    <x v="1"/>
    <x v="4"/>
    <x v="2"/>
    <x v="7"/>
    <x v="336"/>
    <x v="0"/>
    <x v="3"/>
    <x v="0"/>
    <x v="42"/>
    <n v="1"/>
    <x v="0"/>
    <x v="0"/>
    <x v="0"/>
    <x v="1"/>
    <x v="0"/>
  </r>
  <r>
    <x v="0"/>
    <x v="3"/>
    <x v="2"/>
    <x v="5"/>
    <x v="1"/>
    <x v="4"/>
    <x v="2"/>
    <x v="7"/>
    <x v="336"/>
    <x v="0"/>
    <x v="3"/>
    <x v="0"/>
    <x v="26"/>
    <n v="1"/>
    <x v="0"/>
    <x v="1"/>
    <x v="0"/>
    <x v="1"/>
    <x v="0"/>
  </r>
  <r>
    <x v="0"/>
    <x v="3"/>
    <x v="2"/>
    <x v="5"/>
    <x v="1"/>
    <x v="4"/>
    <x v="2"/>
    <x v="7"/>
    <x v="401"/>
    <x v="0"/>
    <x v="3"/>
    <x v="0"/>
    <x v="41"/>
    <n v="1"/>
    <x v="1"/>
    <x v="1"/>
    <x v="1"/>
    <x v="0"/>
    <x v="0"/>
  </r>
  <r>
    <x v="0"/>
    <x v="3"/>
    <x v="2"/>
    <x v="5"/>
    <x v="1"/>
    <x v="4"/>
    <x v="2"/>
    <x v="7"/>
    <x v="401"/>
    <x v="0"/>
    <x v="1"/>
    <x v="1"/>
    <x v="23"/>
    <n v="2"/>
    <x v="1"/>
    <x v="1"/>
    <x v="0"/>
    <x v="0"/>
    <x v="0"/>
  </r>
  <r>
    <x v="0"/>
    <x v="3"/>
    <x v="2"/>
    <x v="5"/>
    <x v="1"/>
    <x v="4"/>
    <x v="2"/>
    <x v="2"/>
    <x v="349"/>
    <x v="0"/>
    <x v="3"/>
    <x v="0"/>
    <x v="45"/>
    <n v="1"/>
    <x v="0"/>
    <x v="1"/>
    <x v="0"/>
    <x v="1"/>
    <x v="0"/>
  </r>
  <r>
    <x v="0"/>
    <x v="3"/>
    <x v="2"/>
    <x v="5"/>
    <x v="1"/>
    <x v="4"/>
    <x v="2"/>
    <x v="2"/>
    <x v="383"/>
    <x v="0"/>
    <x v="3"/>
    <x v="0"/>
    <x v="42"/>
    <n v="1"/>
    <x v="0"/>
    <x v="1"/>
    <x v="0"/>
    <x v="0"/>
    <x v="0"/>
  </r>
  <r>
    <x v="0"/>
    <x v="3"/>
    <x v="2"/>
    <x v="5"/>
    <x v="1"/>
    <x v="4"/>
    <x v="2"/>
    <x v="2"/>
    <x v="350"/>
    <x v="0"/>
    <x v="3"/>
    <x v="0"/>
    <x v="45"/>
    <n v="1"/>
    <x v="0"/>
    <x v="1"/>
    <x v="0"/>
    <x v="1"/>
    <x v="0"/>
  </r>
  <r>
    <x v="0"/>
    <x v="3"/>
    <x v="2"/>
    <x v="5"/>
    <x v="1"/>
    <x v="4"/>
    <x v="2"/>
    <x v="2"/>
    <x v="366"/>
    <x v="0"/>
    <x v="3"/>
    <x v="0"/>
    <x v="26"/>
    <n v="1"/>
    <x v="0"/>
    <x v="1"/>
    <x v="0"/>
    <x v="1"/>
    <x v="0"/>
  </r>
  <r>
    <x v="0"/>
    <x v="3"/>
    <x v="2"/>
    <x v="5"/>
    <x v="1"/>
    <x v="4"/>
    <x v="2"/>
    <x v="2"/>
    <x v="346"/>
    <x v="0"/>
    <x v="3"/>
    <x v="0"/>
    <x v="42"/>
    <n v="1"/>
    <x v="0"/>
    <x v="1"/>
    <x v="0"/>
    <x v="0"/>
    <x v="0"/>
  </r>
  <r>
    <x v="0"/>
    <x v="3"/>
    <x v="2"/>
    <x v="5"/>
    <x v="1"/>
    <x v="4"/>
    <x v="2"/>
    <x v="2"/>
    <x v="407"/>
    <x v="0"/>
    <x v="3"/>
    <x v="0"/>
    <x v="76"/>
    <n v="1"/>
    <x v="1"/>
    <x v="0"/>
    <x v="0"/>
    <x v="0"/>
    <x v="0"/>
  </r>
  <r>
    <x v="0"/>
    <x v="3"/>
    <x v="2"/>
    <x v="5"/>
    <x v="1"/>
    <x v="4"/>
    <x v="2"/>
    <x v="2"/>
    <x v="367"/>
    <x v="0"/>
    <x v="3"/>
    <x v="0"/>
    <x v="26"/>
    <n v="1"/>
    <x v="1"/>
    <x v="0"/>
    <x v="0"/>
    <x v="0"/>
    <x v="0"/>
  </r>
  <r>
    <x v="0"/>
    <x v="3"/>
    <x v="2"/>
    <x v="5"/>
    <x v="1"/>
    <x v="4"/>
    <x v="2"/>
    <x v="2"/>
    <x v="372"/>
    <x v="0"/>
    <x v="3"/>
    <x v="0"/>
    <x v="45"/>
    <n v="1"/>
    <x v="0"/>
    <x v="0"/>
    <x v="0"/>
    <x v="1"/>
    <x v="0"/>
  </r>
  <r>
    <x v="0"/>
    <x v="3"/>
    <x v="2"/>
    <x v="5"/>
    <x v="1"/>
    <x v="4"/>
    <x v="2"/>
    <x v="2"/>
    <x v="384"/>
    <x v="0"/>
    <x v="3"/>
    <x v="0"/>
    <x v="42"/>
    <n v="1"/>
    <x v="0"/>
    <x v="0"/>
    <x v="0"/>
    <x v="0"/>
    <x v="0"/>
  </r>
  <r>
    <x v="0"/>
    <x v="3"/>
    <x v="2"/>
    <x v="5"/>
    <x v="1"/>
    <x v="4"/>
    <x v="2"/>
    <x v="2"/>
    <x v="371"/>
    <x v="0"/>
    <x v="1"/>
    <x v="0"/>
    <x v="23"/>
    <n v="1"/>
    <x v="1"/>
    <x v="0"/>
    <x v="0"/>
    <x v="0"/>
    <x v="0"/>
  </r>
  <r>
    <x v="0"/>
    <x v="3"/>
    <x v="2"/>
    <x v="5"/>
    <x v="1"/>
    <x v="4"/>
    <x v="2"/>
    <x v="2"/>
    <x v="368"/>
    <x v="0"/>
    <x v="3"/>
    <x v="0"/>
    <x v="26"/>
    <n v="1"/>
    <x v="0"/>
    <x v="1"/>
    <x v="0"/>
    <x v="0"/>
    <x v="0"/>
  </r>
  <r>
    <x v="0"/>
    <x v="3"/>
    <x v="2"/>
    <x v="5"/>
    <x v="1"/>
    <x v="4"/>
    <x v="2"/>
    <x v="2"/>
    <x v="356"/>
    <x v="0"/>
    <x v="3"/>
    <x v="0"/>
    <x v="45"/>
    <n v="1"/>
    <x v="0"/>
    <x v="0"/>
    <x v="0"/>
    <x v="0"/>
    <x v="0"/>
  </r>
  <r>
    <x v="0"/>
    <x v="3"/>
    <x v="2"/>
    <x v="5"/>
    <x v="1"/>
    <x v="4"/>
    <x v="2"/>
    <x v="3"/>
    <x v="362"/>
    <x v="0"/>
    <x v="1"/>
    <x v="1"/>
    <x v="35"/>
    <n v="1"/>
    <x v="1"/>
    <x v="1"/>
    <x v="1"/>
    <x v="0"/>
    <x v="0"/>
  </r>
  <r>
    <x v="0"/>
    <x v="3"/>
    <x v="2"/>
    <x v="5"/>
    <x v="1"/>
    <x v="4"/>
    <x v="2"/>
    <x v="3"/>
    <x v="383"/>
    <x v="0"/>
    <x v="3"/>
    <x v="0"/>
    <x v="42"/>
    <n v="1"/>
    <x v="0"/>
    <x v="1"/>
    <x v="0"/>
    <x v="0"/>
    <x v="0"/>
  </r>
  <r>
    <x v="0"/>
    <x v="3"/>
    <x v="2"/>
    <x v="5"/>
    <x v="1"/>
    <x v="4"/>
    <x v="2"/>
    <x v="3"/>
    <x v="363"/>
    <x v="0"/>
    <x v="1"/>
    <x v="1"/>
    <x v="35"/>
    <n v="1"/>
    <x v="1"/>
    <x v="1"/>
    <x v="1"/>
    <x v="0"/>
    <x v="0"/>
  </r>
  <r>
    <x v="0"/>
    <x v="3"/>
    <x v="2"/>
    <x v="5"/>
    <x v="1"/>
    <x v="4"/>
    <x v="2"/>
    <x v="3"/>
    <x v="387"/>
    <x v="0"/>
    <x v="3"/>
    <x v="0"/>
    <x v="42"/>
    <n v="1"/>
    <x v="1"/>
    <x v="0"/>
    <x v="0"/>
    <x v="0"/>
    <x v="0"/>
  </r>
  <r>
    <x v="0"/>
    <x v="3"/>
    <x v="2"/>
    <x v="5"/>
    <x v="1"/>
    <x v="4"/>
    <x v="2"/>
    <x v="3"/>
    <x v="387"/>
    <x v="0"/>
    <x v="1"/>
    <x v="1"/>
    <x v="35"/>
    <n v="1"/>
    <x v="1"/>
    <x v="0"/>
    <x v="1"/>
    <x v="0"/>
    <x v="0"/>
  </r>
  <r>
    <x v="0"/>
    <x v="3"/>
    <x v="2"/>
    <x v="5"/>
    <x v="1"/>
    <x v="4"/>
    <x v="2"/>
    <x v="3"/>
    <x v="388"/>
    <x v="0"/>
    <x v="1"/>
    <x v="1"/>
    <x v="35"/>
    <n v="1"/>
    <x v="1"/>
    <x v="1"/>
    <x v="1"/>
    <x v="0"/>
    <x v="0"/>
  </r>
  <r>
    <x v="0"/>
    <x v="3"/>
    <x v="2"/>
    <x v="5"/>
    <x v="1"/>
    <x v="4"/>
    <x v="2"/>
    <x v="3"/>
    <x v="346"/>
    <x v="0"/>
    <x v="3"/>
    <x v="0"/>
    <x v="42"/>
    <n v="1"/>
    <x v="0"/>
    <x v="1"/>
    <x v="0"/>
    <x v="0"/>
    <x v="0"/>
  </r>
  <r>
    <x v="0"/>
    <x v="3"/>
    <x v="2"/>
    <x v="5"/>
    <x v="1"/>
    <x v="4"/>
    <x v="2"/>
    <x v="3"/>
    <x v="384"/>
    <x v="0"/>
    <x v="3"/>
    <x v="0"/>
    <x v="42"/>
    <n v="1"/>
    <x v="0"/>
    <x v="0"/>
    <x v="0"/>
    <x v="0"/>
    <x v="0"/>
  </r>
  <r>
    <x v="0"/>
    <x v="3"/>
    <x v="2"/>
    <x v="5"/>
    <x v="1"/>
    <x v="4"/>
    <x v="2"/>
    <x v="0"/>
    <x v="383"/>
    <x v="0"/>
    <x v="3"/>
    <x v="0"/>
    <x v="42"/>
    <n v="1"/>
    <x v="0"/>
    <x v="1"/>
    <x v="0"/>
    <x v="0"/>
    <x v="0"/>
  </r>
  <r>
    <x v="0"/>
    <x v="3"/>
    <x v="2"/>
    <x v="5"/>
    <x v="1"/>
    <x v="4"/>
    <x v="2"/>
    <x v="0"/>
    <x v="388"/>
    <x v="0"/>
    <x v="3"/>
    <x v="0"/>
    <x v="76"/>
    <n v="1"/>
    <x v="1"/>
    <x v="0"/>
    <x v="0"/>
    <x v="0"/>
    <x v="0"/>
  </r>
  <r>
    <x v="0"/>
    <x v="3"/>
    <x v="2"/>
    <x v="5"/>
    <x v="1"/>
    <x v="4"/>
    <x v="2"/>
    <x v="0"/>
    <x v="409"/>
    <x v="0"/>
    <x v="3"/>
    <x v="0"/>
    <x v="29"/>
    <n v="1"/>
    <x v="1"/>
    <x v="0"/>
    <x v="0"/>
    <x v="0"/>
    <x v="0"/>
  </r>
  <r>
    <x v="0"/>
    <x v="3"/>
    <x v="2"/>
    <x v="5"/>
    <x v="1"/>
    <x v="4"/>
    <x v="2"/>
    <x v="0"/>
    <x v="375"/>
    <x v="0"/>
    <x v="1"/>
    <x v="0"/>
    <x v="35"/>
    <n v="1"/>
    <x v="1"/>
    <x v="1"/>
    <x v="0"/>
    <x v="0"/>
    <x v="0"/>
  </r>
  <r>
    <x v="0"/>
    <x v="3"/>
    <x v="2"/>
    <x v="5"/>
    <x v="1"/>
    <x v="4"/>
    <x v="2"/>
    <x v="0"/>
    <x v="346"/>
    <x v="0"/>
    <x v="3"/>
    <x v="0"/>
    <x v="42"/>
    <n v="1"/>
    <x v="0"/>
    <x v="1"/>
    <x v="0"/>
    <x v="0"/>
    <x v="0"/>
  </r>
  <r>
    <x v="0"/>
    <x v="3"/>
    <x v="2"/>
    <x v="5"/>
    <x v="1"/>
    <x v="4"/>
    <x v="2"/>
    <x v="0"/>
    <x v="376"/>
    <x v="0"/>
    <x v="1"/>
    <x v="0"/>
    <x v="35"/>
    <n v="1"/>
    <x v="1"/>
    <x v="0"/>
    <x v="0"/>
    <x v="0"/>
    <x v="0"/>
  </r>
  <r>
    <x v="0"/>
    <x v="3"/>
    <x v="2"/>
    <x v="5"/>
    <x v="1"/>
    <x v="4"/>
    <x v="2"/>
    <x v="0"/>
    <x v="384"/>
    <x v="0"/>
    <x v="3"/>
    <x v="0"/>
    <x v="42"/>
    <n v="1"/>
    <x v="0"/>
    <x v="0"/>
    <x v="0"/>
    <x v="0"/>
    <x v="0"/>
  </r>
  <r>
    <x v="0"/>
    <x v="3"/>
    <x v="2"/>
    <x v="5"/>
    <x v="1"/>
    <x v="4"/>
    <x v="2"/>
    <x v="0"/>
    <x v="319"/>
    <x v="0"/>
    <x v="3"/>
    <x v="0"/>
    <x v="29"/>
    <n v="1"/>
    <x v="0"/>
    <x v="1"/>
    <x v="0"/>
    <x v="1"/>
    <x v="0"/>
  </r>
  <r>
    <x v="0"/>
    <x v="3"/>
    <x v="2"/>
    <x v="5"/>
    <x v="1"/>
    <x v="4"/>
    <x v="2"/>
    <x v="0"/>
    <x v="268"/>
    <x v="0"/>
    <x v="3"/>
    <x v="0"/>
    <x v="29"/>
    <n v="1"/>
    <x v="1"/>
    <x v="0"/>
    <x v="0"/>
    <x v="1"/>
    <x v="0"/>
  </r>
  <r>
    <x v="0"/>
    <x v="3"/>
    <x v="2"/>
    <x v="5"/>
    <x v="1"/>
    <x v="4"/>
    <x v="2"/>
    <x v="0"/>
    <x v="401"/>
    <x v="0"/>
    <x v="1"/>
    <x v="0"/>
    <x v="35"/>
    <n v="1"/>
    <x v="1"/>
    <x v="1"/>
    <x v="0"/>
    <x v="0"/>
    <x v="0"/>
  </r>
  <r>
    <x v="0"/>
    <x v="3"/>
    <x v="2"/>
    <x v="5"/>
    <x v="1"/>
    <x v="4"/>
    <x v="2"/>
    <x v="4"/>
    <x v="402"/>
    <x v="0"/>
    <x v="3"/>
    <x v="0"/>
    <x v="45"/>
    <n v="1"/>
    <x v="0"/>
    <x v="0"/>
    <x v="0"/>
    <x v="0"/>
    <x v="0"/>
  </r>
  <r>
    <x v="0"/>
    <x v="3"/>
    <x v="2"/>
    <x v="5"/>
    <x v="1"/>
    <x v="4"/>
    <x v="2"/>
    <x v="4"/>
    <x v="344"/>
    <x v="0"/>
    <x v="3"/>
    <x v="1"/>
    <x v="26"/>
    <n v="1"/>
    <x v="0"/>
    <x v="0"/>
    <x v="0"/>
    <x v="0"/>
    <x v="0"/>
  </r>
  <r>
    <x v="0"/>
    <x v="3"/>
    <x v="2"/>
    <x v="5"/>
    <x v="1"/>
    <x v="4"/>
    <x v="2"/>
    <x v="4"/>
    <x v="403"/>
    <x v="0"/>
    <x v="3"/>
    <x v="0"/>
    <x v="45"/>
    <n v="1"/>
    <x v="0"/>
    <x v="1"/>
    <x v="0"/>
    <x v="0"/>
    <x v="0"/>
  </r>
  <r>
    <x v="0"/>
    <x v="3"/>
    <x v="2"/>
    <x v="5"/>
    <x v="1"/>
    <x v="4"/>
    <x v="2"/>
    <x v="4"/>
    <x v="398"/>
    <x v="0"/>
    <x v="3"/>
    <x v="0"/>
    <x v="45"/>
    <n v="1"/>
    <x v="0"/>
    <x v="1"/>
    <x v="0"/>
    <x v="0"/>
    <x v="0"/>
  </r>
  <r>
    <x v="0"/>
    <x v="3"/>
    <x v="2"/>
    <x v="5"/>
    <x v="1"/>
    <x v="4"/>
    <x v="2"/>
    <x v="4"/>
    <x v="399"/>
    <x v="0"/>
    <x v="3"/>
    <x v="0"/>
    <x v="45"/>
    <n v="1"/>
    <x v="0"/>
    <x v="1"/>
    <x v="0"/>
    <x v="0"/>
    <x v="0"/>
  </r>
  <r>
    <x v="0"/>
    <x v="3"/>
    <x v="2"/>
    <x v="5"/>
    <x v="1"/>
    <x v="4"/>
    <x v="2"/>
    <x v="4"/>
    <x v="396"/>
    <x v="0"/>
    <x v="3"/>
    <x v="0"/>
    <x v="26"/>
    <n v="1"/>
    <x v="0"/>
    <x v="0"/>
    <x v="0"/>
    <x v="0"/>
    <x v="0"/>
  </r>
  <r>
    <x v="0"/>
    <x v="3"/>
    <x v="2"/>
    <x v="5"/>
    <x v="1"/>
    <x v="4"/>
    <x v="2"/>
    <x v="4"/>
    <x v="400"/>
    <x v="0"/>
    <x v="3"/>
    <x v="0"/>
    <x v="45"/>
    <n v="1"/>
    <x v="0"/>
    <x v="1"/>
    <x v="0"/>
    <x v="0"/>
    <x v="0"/>
  </r>
  <r>
    <x v="0"/>
    <x v="3"/>
    <x v="2"/>
    <x v="5"/>
    <x v="1"/>
    <x v="4"/>
    <x v="2"/>
    <x v="4"/>
    <x v="404"/>
    <x v="0"/>
    <x v="3"/>
    <x v="0"/>
    <x v="45"/>
    <n v="1"/>
    <x v="0"/>
    <x v="1"/>
    <x v="0"/>
    <x v="0"/>
    <x v="0"/>
  </r>
  <r>
    <x v="0"/>
    <x v="3"/>
    <x v="2"/>
    <x v="5"/>
    <x v="1"/>
    <x v="4"/>
    <x v="2"/>
    <x v="4"/>
    <x v="336"/>
    <x v="0"/>
    <x v="3"/>
    <x v="1"/>
    <x v="26"/>
    <n v="1"/>
    <x v="0"/>
    <x v="1"/>
    <x v="0"/>
    <x v="1"/>
    <x v="0"/>
  </r>
  <r>
    <x v="0"/>
    <x v="3"/>
    <x v="2"/>
    <x v="5"/>
    <x v="1"/>
    <x v="5"/>
    <x v="3"/>
    <x v="6"/>
    <x v="383"/>
    <x v="0"/>
    <x v="3"/>
    <x v="0"/>
    <x v="42"/>
    <n v="1"/>
    <x v="0"/>
    <x v="1"/>
    <x v="0"/>
    <x v="0"/>
    <x v="0"/>
  </r>
  <r>
    <x v="0"/>
    <x v="3"/>
    <x v="2"/>
    <x v="5"/>
    <x v="1"/>
    <x v="5"/>
    <x v="3"/>
    <x v="6"/>
    <x v="350"/>
    <x v="0"/>
    <x v="3"/>
    <x v="0"/>
    <x v="45"/>
    <n v="1"/>
    <x v="0"/>
    <x v="0"/>
    <x v="1"/>
    <x v="1"/>
    <x v="0"/>
  </r>
  <r>
    <x v="0"/>
    <x v="3"/>
    <x v="2"/>
    <x v="5"/>
    <x v="1"/>
    <x v="5"/>
    <x v="3"/>
    <x v="6"/>
    <x v="385"/>
    <x v="0"/>
    <x v="3"/>
    <x v="0"/>
    <x v="42"/>
    <n v="1"/>
    <x v="0"/>
    <x v="0"/>
    <x v="0"/>
    <x v="0"/>
    <x v="0"/>
  </r>
  <r>
    <x v="0"/>
    <x v="3"/>
    <x v="2"/>
    <x v="5"/>
    <x v="1"/>
    <x v="5"/>
    <x v="3"/>
    <x v="6"/>
    <x v="346"/>
    <x v="0"/>
    <x v="3"/>
    <x v="0"/>
    <x v="42"/>
    <n v="1"/>
    <x v="0"/>
    <x v="1"/>
    <x v="0"/>
    <x v="0"/>
    <x v="0"/>
  </r>
  <r>
    <x v="0"/>
    <x v="3"/>
    <x v="2"/>
    <x v="5"/>
    <x v="1"/>
    <x v="5"/>
    <x v="3"/>
    <x v="6"/>
    <x v="384"/>
    <x v="0"/>
    <x v="3"/>
    <x v="0"/>
    <x v="42"/>
    <n v="1"/>
    <x v="0"/>
    <x v="1"/>
    <x v="0"/>
    <x v="0"/>
    <x v="0"/>
  </r>
  <r>
    <x v="0"/>
    <x v="3"/>
    <x v="2"/>
    <x v="5"/>
    <x v="1"/>
    <x v="5"/>
    <x v="3"/>
    <x v="6"/>
    <x v="365"/>
    <x v="0"/>
    <x v="3"/>
    <x v="0"/>
    <x v="45"/>
    <n v="1"/>
    <x v="0"/>
    <x v="1"/>
    <x v="1"/>
    <x v="0"/>
    <x v="0"/>
  </r>
  <r>
    <x v="0"/>
    <x v="3"/>
    <x v="2"/>
    <x v="5"/>
    <x v="1"/>
    <x v="5"/>
    <x v="3"/>
    <x v="6"/>
    <x v="370"/>
    <x v="0"/>
    <x v="3"/>
    <x v="0"/>
    <x v="45"/>
    <n v="1"/>
    <x v="0"/>
    <x v="0"/>
    <x v="1"/>
    <x v="0"/>
    <x v="0"/>
  </r>
  <r>
    <x v="0"/>
    <x v="3"/>
    <x v="2"/>
    <x v="5"/>
    <x v="1"/>
    <x v="5"/>
    <x v="3"/>
    <x v="6"/>
    <x v="356"/>
    <x v="0"/>
    <x v="3"/>
    <x v="0"/>
    <x v="45"/>
    <n v="1"/>
    <x v="0"/>
    <x v="1"/>
    <x v="1"/>
    <x v="0"/>
    <x v="0"/>
  </r>
  <r>
    <x v="0"/>
    <x v="3"/>
    <x v="2"/>
    <x v="5"/>
    <x v="1"/>
    <x v="5"/>
    <x v="3"/>
    <x v="8"/>
    <x v="380"/>
    <x v="0"/>
    <x v="3"/>
    <x v="0"/>
    <x v="45"/>
    <n v="1"/>
    <x v="0"/>
    <x v="1"/>
    <x v="0"/>
    <x v="0"/>
    <x v="0"/>
  </r>
  <r>
    <x v="0"/>
    <x v="3"/>
    <x v="2"/>
    <x v="5"/>
    <x v="1"/>
    <x v="5"/>
    <x v="3"/>
    <x v="8"/>
    <x v="410"/>
    <x v="0"/>
    <x v="3"/>
    <x v="0"/>
    <x v="45"/>
    <n v="1"/>
    <x v="0"/>
    <x v="0"/>
    <x v="0"/>
    <x v="0"/>
    <x v="0"/>
  </r>
  <r>
    <x v="0"/>
    <x v="3"/>
    <x v="2"/>
    <x v="5"/>
    <x v="1"/>
    <x v="5"/>
    <x v="3"/>
    <x v="8"/>
    <x v="349"/>
    <x v="0"/>
    <x v="3"/>
    <x v="0"/>
    <x v="45"/>
    <n v="1"/>
    <x v="0"/>
    <x v="0"/>
    <x v="1"/>
    <x v="1"/>
    <x v="0"/>
  </r>
  <r>
    <x v="0"/>
    <x v="3"/>
    <x v="2"/>
    <x v="5"/>
    <x v="1"/>
    <x v="5"/>
    <x v="3"/>
    <x v="8"/>
    <x v="350"/>
    <x v="0"/>
    <x v="3"/>
    <x v="0"/>
    <x v="45"/>
    <n v="1"/>
    <x v="0"/>
    <x v="0"/>
    <x v="0"/>
    <x v="1"/>
    <x v="0"/>
  </r>
  <r>
    <x v="0"/>
    <x v="3"/>
    <x v="2"/>
    <x v="5"/>
    <x v="1"/>
    <x v="5"/>
    <x v="3"/>
    <x v="8"/>
    <x v="331"/>
    <x v="0"/>
    <x v="3"/>
    <x v="0"/>
    <x v="42"/>
    <n v="1"/>
    <x v="0"/>
    <x v="1"/>
    <x v="0"/>
    <x v="0"/>
    <x v="0"/>
  </r>
  <r>
    <x v="0"/>
    <x v="3"/>
    <x v="2"/>
    <x v="5"/>
    <x v="1"/>
    <x v="5"/>
    <x v="3"/>
    <x v="8"/>
    <x v="318"/>
    <x v="0"/>
    <x v="3"/>
    <x v="0"/>
    <x v="44"/>
    <n v="1"/>
    <x v="0"/>
    <x v="0"/>
    <x v="0"/>
    <x v="0"/>
    <x v="0"/>
  </r>
  <r>
    <x v="0"/>
    <x v="3"/>
    <x v="2"/>
    <x v="5"/>
    <x v="1"/>
    <x v="5"/>
    <x v="3"/>
    <x v="8"/>
    <x v="411"/>
    <x v="0"/>
    <x v="3"/>
    <x v="0"/>
    <x v="45"/>
    <n v="1"/>
    <x v="0"/>
    <x v="1"/>
    <x v="0"/>
    <x v="0"/>
    <x v="0"/>
  </r>
  <r>
    <x v="0"/>
    <x v="3"/>
    <x v="2"/>
    <x v="5"/>
    <x v="1"/>
    <x v="5"/>
    <x v="3"/>
    <x v="8"/>
    <x v="412"/>
    <x v="0"/>
    <x v="3"/>
    <x v="0"/>
    <x v="45"/>
    <n v="1"/>
    <x v="0"/>
    <x v="1"/>
    <x v="0"/>
    <x v="0"/>
    <x v="0"/>
  </r>
  <r>
    <x v="0"/>
    <x v="3"/>
    <x v="2"/>
    <x v="5"/>
    <x v="1"/>
    <x v="5"/>
    <x v="3"/>
    <x v="8"/>
    <x v="332"/>
    <x v="0"/>
    <x v="3"/>
    <x v="0"/>
    <x v="42"/>
    <n v="1"/>
    <x v="0"/>
    <x v="0"/>
    <x v="0"/>
    <x v="0"/>
    <x v="0"/>
  </r>
  <r>
    <x v="0"/>
    <x v="3"/>
    <x v="2"/>
    <x v="5"/>
    <x v="1"/>
    <x v="5"/>
    <x v="3"/>
    <x v="8"/>
    <x v="365"/>
    <x v="0"/>
    <x v="3"/>
    <x v="0"/>
    <x v="45"/>
    <n v="1"/>
    <x v="0"/>
    <x v="0"/>
    <x v="0"/>
    <x v="0"/>
    <x v="0"/>
  </r>
  <r>
    <x v="0"/>
    <x v="3"/>
    <x v="2"/>
    <x v="5"/>
    <x v="1"/>
    <x v="5"/>
    <x v="3"/>
    <x v="8"/>
    <x v="356"/>
    <x v="0"/>
    <x v="3"/>
    <x v="0"/>
    <x v="45"/>
    <n v="1"/>
    <x v="0"/>
    <x v="0"/>
    <x v="1"/>
    <x v="0"/>
    <x v="0"/>
  </r>
  <r>
    <x v="0"/>
    <x v="3"/>
    <x v="2"/>
    <x v="5"/>
    <x v="1"/>
    <x v="5"/>
    <x v="3"/>
    <x v="8"/>
    <x v="356"/>
    <x v="0"/>
    <x v="3"/>
    <x v="0"/>
    <x v="45"/>
    <n v="1"/>
    <x v="0"/>
    <x v="1"/>
    <x v="0"/>
    <x v="0"/>
    <x v="0"/>
  </r>
  <r>
    <x v="0"/>
    <x v="3"/>
    <x v="2"/>
    <x v="5"/>
    <x v="1"/>
    <x v="5"/>
    <x v="3"/>
    <x v="1"/>
    <x v="349"/>
    <x v="0"/>
    <x v="3"/>
    <x v="0"/>
    <x v="45"/>
    <n v="2"/>
    <x v="0"/>
    <x v="1"/>
    <x v="0"/>
    <x v="1"/>
    <x v="0"/>
  </r>
  <r>
    <x v="0"/>
    <x v="3"/>
    <x v="2"/>
    <x v="5"/>
    <x v="1"/>
    <x v="5"/>
    <x v="3"/>
    <x v="1"/>
    <x v="373"/>
    <x v="0"/>
    <x v="4"/>
    <x v="0"/>
    <x v="61"/>
    <n v="1"/>
    <x v="1"/>
    <x v="1"/>
    <x v="1"/>
    <x v="0"/>
    <x v="0"/>
  </r>
  <r>
    <x v="0"/>
    <x v="3"/>
    <x v="2"/>
    <x v="5"/>
    <x v="1"/>
    <x v="5"/>
    <x v="3"/>
    <x v="1"/>
    <x v="402"/>
    <x v="0"/>
    <x v="3"/>
    <x v="0"/>
    <x v="45"/>
    <n v="1"/>
    <x v="0"/>
    <x v="0"/>
    <x v="0"/>
    <x v="0"/>
    <x v="0"/>
  </r>
  <r>
    <x v="0"/>
    <x v="3"/>
    <x v="2"/>
    <x v="5"/>
    <x v="1"/>
    <x v="5"/>
    <x v="3"/>
    <x v="1"/>
    <x v="350"/>
    <x v="0"/>
    <x v="3"/>
    <x v="0"/>
    <x v="45"/>
    <n v="2"/>
    <x v="0"/>
    <x v="1"/>
    <x v="0"/>
    <x v="1"/>
    <x v="0"/>
  </r>
  <r>
    <x v="0"/>
    <x v="3"/>
    <x v="2"/>
    <x v="5"/>
    <x v="1"/>
    <x v="5"/>
    <x v="3"/>
    <x v="1"/>
    <x v="364"/>
    <x v="0"/>
    <x v="3"/>
    <x v="0"/>
    <x v="45"/>
    <n v="1"/>
    <x v="0"/>
    <x v="1"/>
    <x v="1"/>
    <x v="0"/>
    <x v="0"/>
  </r>
  <r>
    <x v="0"/>
    <x v="3"/>
    <x v="2"/>
    <x v="5"/>
    <x v="1"/>
    <x v="5"/>
    <x v="3"/>
    <x v="1"/>
    <x v="374"/>
    <x v="0"/>
    <x v="4"/>
    <x v="0"/>
    <x v="61"/>
    <n v="1"/>
    <x v="1"/>
    <x v="1"/>
    <x v="1"/>
    <x v="0"/>
    <x v="0"/>
  </r>
  <r>
    <x v="0"/>
    <x v="3"/>
    <x v="2"/>
    <x v="5"/>
    <x v="1"/>
    <x v="5"/>
    <x v="3"/>
    <x v="1"/>
    <x v="388"/>
    <x v="0"/>
    <x v="3"/>
    <x v="1"/>
    <x v="76"/>
    <n v="1"/>
    <x v="1"/>
    <x v="0"/>
    <x v="0"/>
    <x v="0"/>
    <x v="0"/>
  </r>
  <r>
    <x v="0"/>
    <x v="3"/>
    <x v="2"/>
    <x v="5"/>
    <x v="1"/>
    <x v="5"/>
    <x v="3"/>
    <x v="1"/>
    <x v="388"/>
    <x v="0"/>
    <x v="3"/>
    <x v="0"/>
    <x v="76"/>
    <n v="1"/>
    <x v="1"/>
    <x v="0"/>
    <x v="1"/>
    <x v="0"/>
    <x v="0"/>
  </r>
  <r>
    <x v="0"/>
    <x v="3"/>
    <x v="2"/>
    <x v="5"/>
    <x v="1"/>
    <x v="5"/>
    <x v="3"/>
    <x v="1"/>
    <x v="403"/>
    <x v="0"/>
    <x v="3"/>
    <x v="0"/>
    <x v="45"/>
    <n v="1"/>
    <x v="0"/>
    <x v="1"/>
    <x v="0"/>
    <x v="0"/>
    <x v="0"/>
  </r>
  <r>
    <x v="0"/>
    <x v="3"/>
    <x v="2"/>
    <x v="5"/>
    <x v="1"/>
    <x v="5"/>
    <x v="3"/>
    <x v="1"/>
    <x v="375"/>
    <x v="0"/>
    <x v="4"/>
    <x v="0"/>
    <x v="61"/>
    <n v="1"/>
    <x v="1"/>
    <x v="1"/>
    <x v="1"/>
    <x v="0"/>
    <x v="0"/>
  </r>
  <r>
    <x v="0"/>
    <x v="3"/>
    <x v="2"/>
    <x v="5"/>
    <x v="1"/>
    <x v="5"/>
    <x v="3"/>
    <x v="1"/>
    <x v="376"/>
    <x v="0"/>
    <x v="4"/>
    <x v="0"/>
    <x v="61"/>
    <n v="1"/>
    <x v="1"/>
    <x v="0"/>
    <x v="1"/>
    <x v="0"/>
    <x v="0"/>
  </r>
  <r>
    <x v="0"/>
    <x v="3"/>
    <x v="2"/>
    <x v="5"/>
    <x v="1"/>
    <x v="5"/>
    <x v="3"/>
    <x v="1"/>
    <x v="377"/>
    <x v="0"/>
    <x v="4"/>
    <x v="0"/>
    <x v="61"/>
    <n v="1"/>
    <x v="1"/>
    <x v="1"/>
    <x v="1"/>
    <x v="0"/>
    <x v="0"/>
  </r>
  <r>
    <x v="0"/>
    <x v="3"/>
    <x v="2"/>
    <x v="5"/>
    <x v="1"/>
    <x v="5"/>
    <x v="3"/>
    <x v="1"/>
    <x v="398"/>
    <x v="0"/>
    <x v="3"/>
    <x v="0"/>
    <x v="45"/>
    <n v="1"/>
    <x v="0"/>
    <x v="1"/>
    <x v="0"/>
    <x v="0"/>
    <x v="0"/>
  </r>
  <r>
    <x v="0"/>
    <x v="3"/>
    <x v="2"/>
    <x v="5"/>
    <x v="1"/>
    <x v="5"/>
    <x v="3"/>
    <x v="1"/>
    <x v="372"/>
    <x v="0"/>
    <x v="3"/>
    <x v="0"/>
    <x v="45"/>
    <n v="2"/>
    <x v="0"/>
    <x v="0"/>
    <x v="0"/>
    <x v="1"/>
    <x v="0"/>
  </r>
  <r>
    <x v="0"/>
    <x v="3"/>
    <x v="2"/>
    <x v="5"/>
    <x v="1"/>
    <x v="5"/>
    <x v="3"/>
    <x v="1"/>
    <x v="399"/>
    <x v="0"/>
    <x v="3"/>
    <x v="0"/>
    <x v="45"/>
    <n v="1"/>
    <x v="0"/>
    <x v="1"/>
    <x v="0"/>
    <x v="0"/>
    <x v="0"/>
  </r>
  <r>
    <x v="0"/>
    <x v="3"/>
    <x v="2"/>
    <x v="5"/>
    <x v="1"/>
    <x v="5"/>
    <x v="3"/>
    <x v="1"/>
    <x v="400"/>
    <x v="0"/>
    <x v="3"/>
    <x v="0"/>
    <x v="45"/>
    <n v="1"/>
    <x v="0"/>
    <x v="1"/>
    <x v="0"/>
    <x v="0"/>
    <x v="0"/>
  </r>
  <r>
    <x v="0"/>
    <x v="3"/>
    <x v="2"/>
    <x v="5"/>
    <x v="1"/>
    <x v="5"/>
    <x v="3"/>
    <x v="1"/>
    <x v="365"/>
    <x v="0"/>
    <x v="3"/>
    <x v="0"/>
    <x v="45"/>
    <n v="1"/>
    <x v="0"/>
    <x v="0"/>
    <x v="1"/>
    <x v="0"/>
    <x v="0"/>
  </r>
  <r>
    <x v="0"/>
    <x v="3"/>
    <x v="2"/>
    <x v="5"/>
    <x v="1"/>
    <x v="5"/>
    <x v="3"/>
    <x v="1"/>
    <x v="404"/>
    <x v="0"/>
    <x v="3"/>
    <x v="0"/>
    <x v="45"/>
    <n v="1"/>
    <x v="0"/>
    <x v="1"/>
    <x v="0"/>
    <x v="0"/>
    <x v="0"/>
  </r>
  <r>
    <x v="0"/>
    <x v="3"/>
    <x v="2"/>
    <x v="5"/>
    <x v="1"/>
    <x v="5"/>
    <x v="3"/>
    <x v="1"/>
    <x v="356"/>
    <x v="0"/>
    <x v="3"/>
    <x v="0"/>
    <x v="45"/>
    <n v="1"/>
    <x v="0"/>
    <x v="1"/>
    <x v="1"/>
    <x v="0"/>
    <x v="0"/>
  </r>
  <r>
    <x v="0"/>
    <x v="3"/>
    <x v="2"/>
    <x v="5"/>
    <x v="1"/>
    <x v="5"/>
    <x v="3"/>
    <x v="7"/>
    <x v="349"/>
    <x v="0"/>
    <x v="3"/>
    <x v="0"/>
    <x v="45"/>
    <n v="1"/>
    <x v="0"/>
    <x v="1"/>
    <x v="0"/>
    <x v="1"/>
    <x v="0"/>
  </r>
  <r>
    <x v="0"/>
    <x v="3"/>
    <x v="2"/>
    <x v="5"/>
    <x v="1"/>
    <x v="5"/>
    <x v="3"/>
    <x v="7"/>
    <x v="350"/>
    <x v="0"/>
    <x v="3"/>
    <x v="0"/>
    <x v="45"/>
    <n v="1"/>
    <x v="0"/>
    <x v="1"/>
    <x v="0"/>
    <x v="1"/>
    <x v="0"/>
  </r>
  <r>
    <x v="0"/>
    <x v="3"/>
    <x v="2"/>
    <x v="5"/>
    <x v="1"/>
    <x v="5"/>
    <x v="3"/>
    <x v="7"/>
    <x v="372"/>
    <x v="0"/>
    <x v="3"/>
    <x v="0"/>
    <x v="45"/>
    <n v="1"/>
    <x v="0"/>
    <x v="0"/>
    <x v="0"/>
    <x v="1"/>
    <x v="0"/>
  </r>
  <r>
    <x v="0"/>
    <x v="3"/>
    <x v="2"/>
    <x v="5"/>
    <x v="1"/>
    <x v="5"/>
    <x v="3"/>
    <x v="2"/>
    <x v="358"/>
    <x v="0"/>
    <x v="3"/>
    <x v="0"/>
    <x v="43"/>
    <n v="2"/>
    <x v="0"/>
    <x v="0"/>
    <x v="0"/>
    <x v="1"/>
    <x v="0"/>
  </r>
  <r>
    <x v="0"/>
    <x v="3"/>
    <x v="2"/>
    <x v="5"/>
    <x v="1"/>
    <x v="5"/>
    <x v="3"/>
    <x v="2"/>
    <x v="268"/>
    <x v="0"/>
    <x v="1"/>
    <x v="0"/>
    <x v="23"/>
    <n v="1"/>
    <x v="1"/>
    <x v="0"/>
    <x v="1"/>
    <x v="1"/>
    <x v="0"/>
  </r>
  <r>
    <x v="0"/>
    <x v="3"/>
    <x v="2"/>
    <x v="5"/>
    <x v="1"/>
    <x v="5"/>
    <x v="3"/>
    <x v="3"/>
    <x v="374"/>
    <x v="0"/>
    <x v="3"/>
    <x v="0"/>
    <x v="42"/>
    <n v="1"/>
    <x v="1"/>
    <x v="1"/>
    <x v="0"/>
    <x v="0"/>
    <x v="0"/>
  </r>
  <r>
    <x v="0"/>
    <x v="3"/>
    <x v="2"/>
    <x v="5"/>
    <x v="1"/>
    <x v="5"/>
    <x v="3"/>
    <x v="3"/>
    <x v="283"/>
    <x v="0"/>
    <x v="3"/>
    <x v="0"/>
    <x v="42"/>
    <n v="1"/>
    <x v="1"/>
    <x v="1"/>
    <x v="0"/>
    <x v="0"/>
    <x v="0"/>
  </r>
  <r>
    <x v="0"/>
    <x v="3"/>
    <x v="2"/>
    <x v="5"/>
    <x v="1"/>
    <x v="5"/>
    <x v="3"/>
    <x v="3"/>
    <x v="375"/>
    <x v="0"/>
    <x v="3"/>
    <x v="0"/>
    <x v="42"/>
    <n v="1"/>
    <x v="1"/>
    <x v="1"/>
    <x v="0"/>
    <x v="0"/>
    <x v="0"/>
  </r>
  <r>
    <x v="0"/>
    <x v="3"/>
    <x v="2"/>
    <x v="5"/>
    <x v="1"/>
    <x v="5"/>
    <x v="3"/>
    <x v="3"/>
    <x v="377"/>
    <x v="0"/>
    <x v="3"/>
    <x v="0"/>
    <x v="42"/>
    <n v="1"/>
    <x v="1"/>
    <x v="0"/>
    <x v="0"/>
    <x v="0"/>
    <x v="0"/>
  </r>
  <r>
    <x v="0"/>
    <x v="3"/>
    <x v="2"/>
    <x v="5"/>
    <x v="1"/>
    <x v="5"/>
    <x v="3"/>
    <x v="0"/>
    <x v="387"/>
    <x v="0"/>
    <x v="3"/>
    <x v="0"/>
    <x v="26"/>
    <n v="1"/>
    <x v="1"/>
    <x v="0"/>
    <x v="0"/>
    <x v="0"/>
    <x v="0"/>
  </r>
  <r>
    <x v="0"/>
    <x v="3"/>
    <x v="2"/>
    <x v="5"/>
    <x v="1"/>
    <x v="5"/>
    <x v="3"/>
    <x v="0"/>
    <x v="337"/>
    <x v="0"/>
    <x v="3"/>
    <x v="1"/>
    <x v="29"/>
    <n v="1"/>
    <x v="0"/>
    <x v="1"/>
    <x v="0"/>
    <x v="1"/>
    <x v="0"/>
  </r>
  <r>
    <x v="0"/>
    <x v="3"/>
    <x v="2"/>
    <x v="5"/>
    <x v="1"/>
    <x v="5"/>
    <x v="3"/>
    <x v="0"/>
    <x v="409"/>
    <x v="0"/>
    <x v="3"/>
    <x v="1"/>
    <x v="29"/>
    <n v="1"/>
    <x v="1"/>
    <x v="0"/>
    <x v="0"/>
    <x v="0"/>
    <x v="0"/>
  </r>
  <r>
    <x v="0"/>
    <x v="3"/>
    <x v="2"/>
    <x v="5"/>
    <x v="1"/>
    <x v="5"/>
    <x v="3"/>
    <x v="0"/>
    <x v="413"/>
    <x v="0"/>
    <x v="3"/>
    <x v="1"/>
    <x v="29"/>
    <n v="1"/>
    <x v="1"/>
    <x v="1"/>
    <x v="0"/>
    <x v="0"/>
    <x v="0"/>
  </r>
  <r>
    <x v="0"/>
    <x v="3"/>
    <x v="2"/>
    <x v="5"/>
    <x v="1"/>
    <x v="5"/>
    <x v="3"/>
    <x v="0"/>
    <x v="348"/>
    <x v="0"/>
    <x v="3"/>
    <x v="1"/>
    <x v="29"/>
    <n v="1"/>
    <x v="0"/>
    <x v="1"/>
    <x v="0"/>
    <x v="0"/>
    <x v="0"/>
  </r>
  <r>
    <x v="0"/>
    <x v="3"/>
    <x v="2"/>
    <x v="5"/>
    <x v="1"/>
    <x v="5"/>
    <x v="3"/>
    <x v="0"/>
    <x v="371"/>
    <x v="0"/>
    <x v="3"/>
    <x v="0"/>
    <x v="42"/>
    <n v="1"/>
    <x v="1"/>
    <x v="0"/>
    <x v="0"/>
    <x v="1"/>
    <x v="0"/>
  </r>
  <r>
    <x v="0"/>
    <x v="3"/>
    <x v="2"/>
    <x v="5"/>
    <x v="1"/>
    <x v="5"/>
    <x v="3"/>
    <x v="0"/>
    <x v="401"/>
    <x v="0"/>
    <x v="1"/>
    <x v="1"/>
    <x v="28"/>
    <n v="1"/>
    <x v="1"/>
    <x v="0"/>
    <x v="0"/>
    <x v="0"/>
    <x v="0"/>
  </r>
  <r>
    <x v="0"/>
    <x v="3"/>
    <x v="2"/>
    <x v="5"/>
    <x v="1"/>
    <x v="5"/>
    <x v="3"/>
    <x v="4"/>
    <x v="358"/>
    <x v="0"/>
    <x v="3"/>
    <x v="0"/>
    <x v="43"/>
    <n v="1"/>
    <x v="0"/>
    <x v="0"/>
    <x v="0"/>
    <x v="1"/>
    <x v="0"/>
  </r>
  <r>
    <x v="0"/>
    <x v="3"/>
    <x v="2"/>
    <x v="5"/>
    <x v="1"/>
    <x v="5"/>
    <x v="3"/>
    <x v="4"/>
    <x v="374"/>
    <x v="0"/>
    <x v="3"/>
    <x v="0"/>
    <x v="42"/>
    <n v="1"/>
    <x v="1"/>
    <x v="1"/>
    <x v="0"/>
    <x v="0"/>
    <x v="0"/>
  </r>
  <r>
    <x v="0"/>
    <x v="3"/>
    <x v="2"/>
    <x v="5"/>
    <x v="1"/>
    <x v="5"/>
    <x v="3"/>
    <x v="4"/>
    <x v="283"/>
    <x v="0"/>
    <x v="3"/>
    <x v="0"/>
    <x v="42"/>
    <n v="1"/>
    <x v="1"/>
    <x v="1"/>
    <x v="0"/>
    <x v="0"/>
    <x v="0"/>
  </r>
  <r>
    <x v="0"/>
    <x v="3"/>
    <x v="2"/>
    <x v="5"/>
    <x v="1"/>
    <x v="5"/>
    <x v="3"/>
    <x v="4"/>
    <x v="375"/>
    <x v="0"/>
    <x v="3"/>
    <x v="0"/>
    <x v="42"/>
    <n v="1"/>
    <x v="1"/>
    <x v="1"/>
    <x v="0"/>
    <x v="0"/>
    <x v="0"/>
  </r>
  <r>
    <x v="0"/>
    <x v="3"/>
    <x v="2"/>
    <x v="5"/>
    <x v="1"/>
    <x v="5"/>
    <x v="3"/>
    <x v="4"/>
    <x v="375"/>
    <x v="0"/>
    <x v="1"/>
    <x v="0"/>
    <x v="77"/>
    <n v="1"/>
    <x v="1"/>
    <x v="0"/>
    <x v="0"/>
    <x v="0"/>
    <x v="0"/>
  </r>
  <r>
    <x v="0"/>
    <x v="3"/>
    <x v="2"/>
    <x v="5"/>
    <x v="1"/>
    <x v="5"/>
    <x v="3"/>
    <x v="4"/>
    <x v="376"/>
    <x v="0"/>
    <x v="3"/>
    <x v="0"/>
    <x v="42"/>
    <n v="1"/>
    <x v="1"/>
    <x v="0"/>
    <x v="0"/>
    <x v="0"/>
    <x v="0"/>
  </r>
  <r>
    <x v="0"/>
    <x v="3"/>
    <x v="2"/>
    <x v="5"/>
    <x v="1"/>
    <x v="5"/>
    <x v="3"/>
    <x v="4"/>
    <x v="377"/>
    <x v="0"/>
    <x v="3"/>
    <x v="0"/>
    <x v="42"/>
    <n v="1"/>
    <x v="1"/>
    <x v="1"/>
    <x v="0"/>
    <x v="1"/>
    <x v="0"/>
  </r>
  <r>
    <x v="0"/>
    <x v="3"/>
    <x v="2"/>
    <x v="5"/>
    <x v="1"/>
    <x v="5"/>
    <x v="3"/>
    <x v="4"/>
    <x v="371"/>
    <x v="0"/>
    <x v="3"/>
    <x v="0"/>
    <x v="42"/>
    <n v="1"/>
    <x v="1"/>
    <x v="1"/>
    <x v="0"/>
    <x v="0"/>
    <x v="0"/>
  </r>
  <r>
    <x v="0"/>
    <x v="3"/>
    <x v="2"/>
    <x v="5"/>
    <x v="1"/>
    <x v="5"/>
    <x v="3"/>
    <x v="5"/>
    <x v="362"/>
    <x v="0"/>
    <x v="3"/>
    <x v="0"/>
    <x v="26"/>
    <n v="1"/>
    <x v="1"/>
    <x v="1"/>
    <x v="0"/>
    <x v="0"/>
    <x v="0"/>
  </r>
  <r>
    <x v="0"/>
    <x v="3"/>
    <x v="2"/>
    <x v="5"/>
    <x v="1"/>
    <x v="5"/>
    <x v="3"/>
    <x v="5"/>
    <x v="363"/>
    <x v="0"/>
    <x v="3"/>
    <x v="0"/>
    <x v="26"/>
    <n v="1"/>
    <x v="1"/>
    <x v="1"/>
    <x v="0"/>
    <x v="0"/>
    <x v="0"/>
  </r>
  <r>
    <x v="0"/>
    <x v="3"/>
    <x v="2"/>
    <x v="5"/>
    <x v="1"/>
    <x v="5"/>
    <x v="3"/>
    <x v="5"/>
    <x v="405"/>
    <x v="0"/>
    <x v="3"/>
    <x v="0"/>
    <x v="45"/>
    <n v="1"/>
    <x v="0"/>
    <x v="1"/>
    <x v="0"/>
    <x v="0"/>
    <x v="0"/>
  </r>
  <r>
    <x v="0"/>
    <x v="3"/>
    <x v="2"/>
    <x v="5"/>
    <x v="1"/>
    <x v="5"/>
    <x v="3"/>
    <x v="5"/>
    <x v="406"/>
    <x v="0"/>
    <x v="3"/>
    <x v="0"/>
    <x v="45"/>
    <n v="1"/>
    <x v="0"/>
    <x v="0"/>
    <x v="0"/>
    <x v="0"/>
    <x v="0"/>
  </r>
  <r>
    <x v="0"/>
    <x v="3"/>
    <x v="2"/>
    <x v="5"/>
    <x v="1"/>
    <x v="5"/>
    <x v="3"/>
    <x v="5"/>
    <x v="387"/>
    <x v="0"/>
    <x v="3"/>
    <x v="0"/>
    <x v="26"/>
    <n v="1"/>
    <x v="1"/>
    <x v="0"/>
    <x v="0"/>
    <x v="0"/>
    <x v="0"/>
  </r>
  <r>
    <x v="0"/>
    <x v="3"/>
    <x v="2"/>
    <x v="5"/>
    <x v="1"/>
    <x v="5"/>
    <x v="3"/>
    <x v="5"/>
    <x v="388"/>
    <x v="0"/>
    <x v="3"/>
    <x v="0"/>
    <x v="26"/>
    <n v="1"/>
    <x v="1"/>
    <x v="1"/>
    <x v="0"/>
    <x v="0"/>
    <x v="0"/>
  </r>
  <r>
    <x v="0"/>
    <x v="3"/>
    <x v="2"/>
    <x v="5"/>
    <x v="1"/>
    <x v="6"/>
    <x v="3"/>
    <x v="9"/>
    <x v="349"/>
    <x v="0"/>
    <x v="3"/>
    <x v="0"/>
    <x v="45"/>
    <n v="1"/>
    <x v="0"/>
    <x v="1"/>
    <x v="1"/>
    <x v="1"/>
    <x v="0"/>
  </r>
  <r>
    <x v="0"/>
    <x v="3"/>
    <x v="2"/>
    <x v="5"/>
    <x v="1"/>
    <x v="6"/>
    <x v="3"/>
    <x v="9"/>
    <x v="350"/>
    <x v="0"/>
    <x v="3"/>
    <x v="0"/>
    <x v="45"/>
    <n v="1"/>
    <x v="0"/>
    <x v="0"/>
    <x v="1"/>
    <x v="1"/>
    <x v="0"/>
  </r>
  <r>
    <x v="0"/>
    <x v="3"/>
    <x v="2"/>
    <x v="5"/>
    <x v="1"/>
    <x v="6"/>
    <x v="3"/>
    <x v="9"/>
    <x v="407"/>
    <x v="0"/>
    <x v="3"/>
    <x v="1"/>
    <x v="76"/>
    <n v="1"/>
    <x v="1"/>
    <x v="0"/>
    <x v="0"/>
    <x v="0"/>
    <x v="0"/>
  </r>
  <r>
    <x v="0"/>
    <x v="3"/>
    <x v="2"/>
    <x v="5"/>
    <x v="1"/>
    <x v="6"/>
    <x v="3"/>
    <x v="9"/>
    <x v="377"/>
    <x v="0"/>
    <x v="3"/>
    <x v="1"/>
    <x v="42"/>
    <n v="1"/>
    <x v="1"/>
    <x v="0"/>
    <x v="0"/>
    <x v="1"/>
    <x v="0"/>
  </r>
  <r>
    <x v="0"/>
    <x v="3"/>
    <x v="2"/>
    <x v="5"/>
    <x v="1"/>
    <x v="6"/>
    <x v="3"/>
    <x v="9"/>
    <x v="368"/>
    <x v="0"/>
    <x v="3"/>
    <x v="0"/>
    <x v="26"/>
    <n v="1"/>
    <x v="0"/>
    <x v="0"/>
    <x v="0"/>
    <x v="1"/>
    <x v="0"/>
  </r>
  <r>
    <x v="0"/>
    <x v="3"/>
    <x v="2"/>
    <x v="5"/>
    <x v="1"/>
    <x v="6"/>
    <x v="3"/>
    <x v="6"/>
    <x v="408"/>
    <x v="0"/>
    <x v="1"/>
    <x v="0"/>
    <x v="23"/>
    <n v="1"/>
    <x v="1"/>
    <x v="0"/>
    <x v="0"/>
    <x v="0"/>
    <x v="0"/>
  </r>
  <r>
    <x v="0"/>
    <x v="3"/>
    <x v="2"/>
    <x v="5"/>
    <x v="1"/>
    <x v="6"/>
    <x v="3"/>
    <x v="8"/>
    <x v="362"/>
    <x v="0"/>
    <x v="3"/>
    <x v="0"/>
    <x v="44"/>
    <n v="1"/>
    <x v="1"/>
    <x v="1"/>
    <x v="0"/>
    <x v="0"/>
    <x v="0"/>
  </r>
  <r>
    <x v="0"/>
    <x v="3"/>
    <x v="2"/>
    <x v="5"/>
    <x v="1"/>
    <x v="6"/>
    <x v="3"/>
    <x v="8"/>
    <x v="373"/>
    <x v="0"/>
    <x v="1"/>
    <x v="0"/>
    <x v="23"/>
    <n v="1"/>
    <x v="1"/>
    <x v="1"/>
    <x v="1"/>
    <x v="0"/>
    <x v="0"/>
  </r>
  <r>
    <x v="0"/>
    <x v="3"/>
    <x v="2"/>
    <x v="5"/>
    <x v="1"/>
    <x v="6"/>
    <x v="3"/>
    <x v="8"/>
    <x v="363"/>
    <x v="0"/>
    <x v="3"/>
    <x v="0"/>
    <x v="44"/>
    <n v="1"/>
    <x v="1"/>
    <x v="1"/>
    <x v="0"/>
    <x v="0"/>
    <x v="0"/>
  </r>
  <r>
    <x v="0"/>
    <x v="3"/>
    <x v="2"/>
    <x v="5"/>
    <x v="1"/>
    <x v="6"/>
    <x v="3"/>
    <x v="8"/>
    <x v="374"/>
    <x v="0"/>
    <x v="1"/>
    <x v="0"/>
    <x v="23"/>
    <n v="1"/>
    <x v="1"/>
    <x v="0"/>
    <x v="1"/>
    <x v="0"/>
    <x v="0"/>
  </r>
  <r>
    <x v="0"/>
    <x v="3"/>
    <x v="2"/>
    <x v="5"/>
    <x v="1"/>
    <x v="6"/>
    <x v="3"/>
    <x v="8"/>
    <x v="283"/>
    <x v="0"/>
    <x v="3"/>
    <x v="0"/>
    <x v="44"/>
    <n v="1"/>
    <x v="1"/>
    <x v="1"/>
    <x v="0"/>
    <x v="0"/>
    <x v="0"/>
  </r>
  <r>
    <x v="0"/>
    <x v="3"/>
    <x v="2"/>
    <x v="5"/>
    <x v="1"/>
    <x v="6"/>
    <x v="3"/>
    <x v="8"/>
    <x v="388"/>
    <x v="0"/>
    <x v="3"/>
    <x v="0"/>
    <x v="44"/>
    <n v="1"/>
    <x v="1"/>
    <x v="0"/>
    <x v="0"/>
    <x v="0"/>
    <x v="0"/>
  </r>
  <r>
    <x v="0"/>
    <x v="3"/>
    <x v="2"/>
    <x v="5"/>
    <x v="1"/>
    <x v="6"/>
    <x v="3"/>
    <x v="8"/>
    <x v="395"/>
    <x v="0"/>
    <x v="1"/>
    <x v="0"/>
    <x v="23"/>
    <n v="1"/>
    <x v="1"/>
    <x v="1"/>
    <x v="1"/>
    <x v="0"/>
    <x v="0"/>
  </r>
  <r>
    <x v="0"/>
    <x v="3"/>
    <x v="2"/>
    <x v="5"/>
    <x v="1"/>
    <x v="6"/>
    <x v="3"/>
    <x v="8"/>
    <x v="408"/>
    <x v="0"/>
    <x v="3"/>
    <x v="1"/>
    <x v="26"/>
    <n v="1"/>
    <x v="1"/>
    <x v="0"/>
    <x v="1"/>
    <x v="0"/>
    <x v="0"/>
  </r>
  <r>
    <x v="0"/>
    <x v="3"/>
    <x v="2"/>
    <x v="5"/>
    <x v="1"/>
    <x v="6"/>
    <x v="3"/>
    <x v="8"/>
    <x v="371"/>
    <x v="0"/>
    <x v="3"/>
    <x v="0"/>
    <x v="43"/>
    <n v="1"/>
    <x v="1"/>
    <x v="0"/>
    <x v="0"/>
    <x v="0"/>
    <x v="0"/>
  </r>
  <r>
    <x v="0"/>
    <x v="3"/>
    <x v="2"/>
    <x v="5"/>
    <x v="1"/>
    <x v="6"/>
    <x v="3"/>
    <x v="1"/>
    <x v="362"/>
    <x v="0"/>
    <x v="2"/>
    <x v="0"/>
    <x v="25"/>
    <n v="1"/>
    <x v="1"/>
    <x v="0"/>
    <x v="0"/>
    <x v="0"/>
    <x v="0"/>
  </r>
  <r>
    <x v="0"/>
    <x v="3"/>
    <x v="2"/>
    <x v="5"/>
    <x v="1"/>
    <x v="6"/>
    <x v="3"/>
    <x v="1"/>
    <x v="363"/>
    <x v="0"/>
    <x v="2"/>
    <x v="0"/>
    <x v="31"/>
    <n v="1"/>
    <x v="1"/>
    <x v="1"/>
    <x v="0"/>
    <x v="0"/>
    <x v="0"/>
  </r>
  <r>
    <x v="0"/>
    <x v="3"/>
    <x v="2"/>
    <x v="5"/>
    <x v="1"/>
    <x v="6"/>
    <x v="3"/>
    <x v="1"/>
    <x v="374"/>
    <x v="0"/>
    <x v="3"/>
    <x v="0"/>
    <x v="26"/>
    <n v="1"/>
    <x v="1"/>
    <x v="1"/>
    <x v="0"/>
    <x v="0"/>
    <x v="0"/>
  </r>
  <r>
    <x v="0"/>
    <x v="3"/>
    <x v="2"/>
    <x v="5"/>
    <x v="1"/>
    <x v="6"/>
    <x v="3"/>
    <x v="1"/>
    <x v="283"/>
    <x v="0"/>
    <x v="2"/>
    <x v="0"/>
    <x v="25"/>
    <n v="1"/>
    <x v="1"/>
    <x v="1"/>
    <x v="0"/>
    <x v="0"/>
    <x v="0"/>
  </r>
  <r>
    <x v="0"/>
    <x v="3"/>
    <x v="2"/>
    <x v="5"/>
    <x v="1"/>
    <x v="6"/>
    <x v="3"/>
    <x v="1"/>
    <x v="387"/>
    <x v="0"/>
    <x v="2"/>
    <x v="0"/>
    <x v="31"/>
    <n v="1"/>
    <x v="1"/>
    <x v="0"/>
    <x v="0"/>
    <x v="0"/>
    <x v="0"/>
  </r>
  <r>
    <x v="0"/>
    <x v="3"/>
    <x v="2"/>
    <x v="5"/>
    <x v="1"/>
    <x v="6"/>
    <x v="3"/>
    <x v="1"/>
    <x v="388"/>
    <x v="0"/>
    <x v="2"/>
    <x v="0"/>
    <x v="31"/>
    <n v="1"/>
    <x v="1"/>
    <x v="1"/>
    <x v="0"/>
    <x v="0"/>
    <x v="0"/>
  </r>
  <r>
    <x v="0"/>
    <x v="3"/>
    <x v="2"/>
    <x v="5"/>
    <x v="1"/>
    <x v="6"/>
    <x v="3"/>
    <x v="1"/>
    <x v="375"/>
    <x v="0"/>
    <x v="3"/>
    <x v="0"/>
    <x v="26"/>
    <n v="1"/>
    <x v="1"/>
    <x v="1"/>
    <x v="0"/>
    <x v="0"/>
    <x v="0"/>
  </r>
  <r>
    <x v="0"/>
    <x v="3"/>
    <x v="2"/>
    <x v="5"/>
    <x v="1"/>
    <x v="6"/>
    <x v="3"/>
    <x v="1"/>
    <x v="377"/>
    <x v="0"/>
    <x v="3"/>
    <x v="0"/>
    <x v="26"/>
    <n v="1"/>
    <x v="1"/>
    <x v="0"/>
    <x v="0"/>
    <x v="0"/>
    <x v="0"/>
  </r>
  <r>
    <x v="0"/>
    <x v="3"/>
    <x v="2"/>
    <x v="5"/>
    <x v="1"/>
    <x v="6"/>
    <x v="3"/>
    <x v="1"/>
    <x v="365"/>
    <x v="0"/>
    <x v="3"/>
    <x v="0"/>
    <x v="45"/>
    <n v="1"/>
    <x v="0"/>
    <x v="1"/>
    <x v="0"/>
    <x v="0"/>
    <x v="0"/>
  </r>
  <r>
    <x v="0"/>
    <x v="3"/>
    <x v="2"/>
    <x v="5"/>
    <x v="1"/>
    <x v="6"/>
    <x v="3"/>
    <x v="1"/>
    <x v="408"/>
    <x v="0"/>
    <x v="3"/>
    <x v="0"/>
    <x v="26"/>
    <n v="1"/>
    <x v="1"/>
    <x v="1"/>
    <x v="0"/>
    <x v="0"/>
    <x v="0"/>
  </r>
  <r>
    <x v="0"/>
    <x v="3"/>
    <x v="2"/>
    <x v="5"/>
    <x v="1"/>
    <x v="6"/>
    <x v="3"/>
    <x v="1"/>
    <x v="408"/>
    <x v="0"/>
    <x v="2"/>
    <x v="0"/>
    <x v="31"/>
    <n v="1"/>
    <x v="1"/>
    <x v="1"/>
    <x v="0"/>
    <x v="0"/>
    <x v="0"/>
  </r>
  <r>
    <x v="0"/>
    <x v="3"/>
    <x v="2"/>
    <x v="5"/>
    <x v="1"/>
    <x v="6"/>
    <x v="3"/>
    <x v="1"/>
    <x v="371"/>
    <x v="0"/>
    <x v="2"/>
    <x v="0"/>
    <x v="25"/>
    <n v="1"/>
    <x v="1"/>
    <x v="1"/>
    <x v="0"/>
    <x v="1"/>
    <x v="0"/>
  </r>
  <r>
    <x v="0"/>
    <x v="3"/>
    <x v="2"/>
    <x v="5"/>
    <x v="1"/>
    <x v="6"/>
    <x v="3"/>
    <x v="1"/>
    <x v="370"/>
    <x v="0"/>
    <x v="3"/>
    <x v="0"/>
    <x v="45"/>
    <n v="1"/>
    <x v="0"/>
    <x v="0"/>
    <x v="0"/>
    <x v="0"/>
    <x v="0"/>
  </r>
  <r>
    <x v="0"/>
    <x v="3"/>
    <x v="2"/>
    <x v="5"/>
    <x v="1"/>
    <x v="6"/>
    <x v="3"/>
    <x v="1"/>
    <x v="356"/>
    <x v="0"/>
    <x v="3"/>
    <x v="0"/>
    <x v="45"/>
    <n v="1"/>
    <x v="0"/>
    <x v="1"/>
    <x v="0"/>
    <x v="0"/>
    <x v="0"/>
  </r>
  <r>
    <x v="0"/>
    <x v="3"/>
    <x v="2"/>
    <x v="5"/>
    <x v="1"/>
    <x v="6"/>
    <x v="3"/>
    <x v="7"/>
    <x v="320"/>
    <x v="0"/>
    <x v="3"/>
    <x v="0"/>
    <x v="42"/>
    <n v="1"/>
    <x v="0"/>
    <x v="0"/>
    <x v="0"/>
    <x v="1"/>
    <x v="0"/>
  </r>
  <r>
    <x v="0"/>
    <x v="3"/>
    <x v="2"/>
    <x v="5"/>
    <x v="1"/>
    <x v="6"/>
    <x v="3"/>
    <x v="7"/>
    <x v="321"/>
    <x v="0"/>
    <x v="3"/>
    <x v="0"/>
    <x v="42"/>
    <n v="1"/>
    <x v="0"/>
    <x v="1"/>
    <x v="0"/>
    <x v="1"/>
    <x v="0"/>
  </r>
  <r>
    <x v="0"/>
    <x v="3"/>
    <x v="2"/>
    <x v="5"/>
    <x v="1"/>
    <x v="6"/>
    <x v="3"/>
    <x v="7"/>
    <x v="395"/>
    <x v="0"/>
    <x v="3"/>
    <x v="0"/>
    <x v="42"/>
    <n v="1"/>
    <x v="1"/>
    <x v="1"/>
    <x v="0"/>
    <x v="0"/>
    <x v="0"/>
  </r>
  <r>
    <x v="0"/>
    <x v="3"/>
    <x v="2"/>
    <x v="5"/>
    <x v="1"/>
    <x v="6"/>
    <x v="3"/>
    <x v="2"/>
    <x v="373"/>
    <x v="0"/>
    <x v="3"/>
    <x v="1"/>
    <x v="42"/>
    <n v="1"/>
    <x v="1"/>
    <x v="0"/>
    <x v="0"/>
    <x v="1"/>
    <x v="0"/>
  </r>
  <r>
    <x v="0"/>
    <x v="3"/>
    <x v="2"/>
    <x v="5"/>
    <x v="1"/>
    <x v="6"/>
    <x v="3"/>
    <x v="2"/>
    <x v="270"/>
    <x v="0"/>
    <x v="3"/>
    <x v="0"/>
    <x v="26"/>
    <n v="1"/>
    <x v="1"/>
    <x v="0"/>
    <x v="1"/>
    <x v="0"/>
    <x v="0"/>
  </r>
  <r>
    <x v="0"/>
    <x v="3"/>
    <x v="2"/>
    <x v="5"/>
    <x v="1"/>
    <x v="6"/>
    <x v="3"/>
    <x v="2"/>
    <x v="376"/>
    <x v="0"/>
    <x v="3"/>
    <x v="0"/>
    <x v="26"/>
    <n v="1"/>
    <x v="1"/>
    <x v="1"/>
    <x v="1"/>
    <x v="0"/>
    <x v="0"/>
  </r>
  <r>
    <x v="0"/>
    <x v="3"/>
    <x v="2"/>
    <x v="5"/>
    <x v="1"/>
    <x v="6"/>
    <x v="3"/>
    <x v="3"/>
    <x v="349"/>
    <x v="0"/>
    <x v="3"/>
    <x v="0"/>
    <x v="45"/>
    <n v="1"/>
    <x v="0"/>
    <x v="1"/>
    <x v="0"/>
    <x v="1"/>
    <x v="0"/>
  </r>
  <r>
    <x v="0"/>
    <x v="3"/>
    <x v="2"/>
    <x v="5"/>
    <x v="1"/>
    <x v="6"/>
    <x v="3"/>
    <x v="3"/>
    <x v="350"/>
    <x v="0"/>
    <x v="3"/>
    <x v="0"/>
    <x v="45"/>
    <n v="1"/>
    <x v="0"/>
    <x v="1"/>
    <x v="0"/>
    <x v="1"/>
    <x v="0"/>
  </r>
  <r>
    <x v="0"/>
    <x v="3"/>
    <x v="2"/>
    <x v="5"/>
    <x v="1"/>
    <x v="6"/>
    <x v="3"/>
    <x v="3"/>
    <x v="337"/>
    <x v="0"/>
    <x v="3"/>
    <x v="0"/>
    <x v="29"/>
    <n v="1"/>
    <x v="0"/>
    <x v="1"/>
    <x v="0"/>
    <x v="1"/>
    <x v="0"/>
  </r>
  <r>
    <x v="0"/>
    <x v="3"/>
    <x v="2"/>
    <x v="5"/>
    <x v="1"/>
    <x v="6"/>
    <x v="3"/>
    <x v="3"/>
    <x v="409"/>
    <x v="0"/>
    <x v="3"/>
    <x v="0"/>
    <x v="29"/>
    <n v="1"/>
    <x v="1"/>
    <x v="0"/>
    <x v="0"/>
    <x v="0"/>
    <x v="0"/>
  </r>
  <r>
    <x v="0"/>
    <x v="3"/>
    <x v="2"/>
    <x v="5"/>
    <x v="1"/>
    <x v="6"/>
    <x v="3"/>
    <x v="3"/>
    <x v="398"/>
    <x v="0"/>
    <x v="3"/>
    <x v="0"/>
    <x v="45"/>
    <n v="1"/>
    <x v="0"/>
    <x v="1"/>
    <x v="0"/>
    <x v="0"/>
    <x v="0"/>
  </r>
  <r>
    <x v="0"/>
    <x v="3"/>
    <x v="2"/>
    <x v="5"/>
    <x v="1"/>
    <x v="6"/>
    <x v="3"/>
    <x v="3"/>
    <x v="372"/>
    <x v="0"/>
    <x v="3"/>
    <x v="0"/>
    <x v="45"/>
    <n v="1"/>
    <x v="0"/>
    <x v="0"/>
    <x v="0"/>
    <x v="1"/>
    <x v="0"/>
  </r>
  <r>
    <x v="0"/>
    <x v="3"/>
    <x v="2"/>
    <x v="5"/>
    <x v="1"/>
    <x v="6"/>
    <x v="3"/>
    <x v="3"/>
    <x v="348"/>
    <x v="0"/>
    <x v="3"/>
    <x v="0"/>
    <x v="29"/>
    <n v="1"/>
    <x v="0"/>
    <x v="1"/>
    <x v="0"/>
    <x v="0"/>
    <x v="0"/>
  </r>
  <r>
    <x v="0"/>
    <x v="3"/>
    <x v="2"/>
    <x v="5"/>
    <x v="1"/>
    <x v="6"/>
    <x v="3"/>
    <x v="3"/>
    <x v="400"/>
    <x v="0"/>
    <x v="3"/>
    <x v="0"/>
    <x v="45"/>
    <n v="1"/>
    <x v="0"/>
    <x v="0"/>
    <x v="0"/>
    <x v="0"/>
    <x v="0"/>
  </r>
  <r>
    <x v="0"/>
    <x v="3"/>
    <x v="2"/>
    <x v="5"/>
    <x v="1"/>
    <x v="6"/>
    <x v="3"/>
    <x v="0"/>
    <x v="373"/>
    <x v="0"/>
    <x v="3"/>
    <x v="0"/>
    <x v="42"/>
    <n v="1"/>
    <x v="1"/>
    <x v="1"/>
    <x v="0"/>
    <x v="0"/>
    <x v="0"/>
  </r>
  <r>
    <x v="0"/>
    <x v="3"/>
    <x v="2"/>
    <x v="5"/>
    <x v="1"/>
    <x v="6"/>
    <x v="3"/>
    <x v="0"/>
    <x v="374"/>
    <x v="0"/>
    <x v="3"/>
    <x v="0"/>
    <x v="42"/>
    <n v="1"/>
    <x v="1"/>
    <x v="1"/>
    <x v="0"/>
    <x v="0"/>
    <x v="0"/>
  </r>
  <r>
    <x v="0"/>
    <x v="3"/>
    <x v="2"/>
    <x v="5"/>
    <x v="1"/>
    <x v="6"/>
    <x v="3"/>
    <x v="0"/>
    <x v="409"/>
    <x v="0"/>
    <x v="3"/>
    <x v="0"/>
    <x v="29"/>
    <n v="1"/>
    <x v="1"/>
    <x v="1"/>
    <x v="0"/>
    <x v="0"/>
    <x v="0"/>
  </r>
  <r>
    <x v="0"/>
    <x v="3"/>
    <x v="2"/>
    <x v="5"/>
    <x v="1"/>
    <x v="6"/>
    <x v="3"/>
    <x v="0"/>
    <x v="375"/>
    <x v="0"/>
    <x v="3"/>
    <x v="0"/>
    <x v="42"/>
    <n v="1"/>
    <x v="1"/>
    <x v="1"/>
    <x v="0"/>
    <x v="0"/>
    <x v="0"/>
  </r>
  <r>
    <x v="0"/>
    <x v="3"/>
    <x v="2"/>
    <x v="5"/>
    <x v="1"/>
    <x v="6"/>
    <x v="3"/>
    <x v="0"/>
    <x v="376"/>
    <x v="0"/>
    <x v="3"/>
    <x v="1"/>
    <x v="76"/>
    <n v="1"/>
    <x v="1"/>
    <x v="0"/>
    <x v="0"/>
    <x v="0"/>
    <x v="0"/>
  </r>
  <r>
    <x v="0"/>
    <x v="3"/>
    <x v="2"/>
    <x v="5"/>
    <x v="1"/>
    <x v="6"/>
    <x v="3"/>
    <x v="0"/>
    <x v="377"/>
    <x v="0"/>
    <x v="3"/>
    <x v="1"/>
    <x v="76"/>
    <n v="1"/>
    <x v="1"/>
    <x v="1"/>
    <x v="0"/>
    <x v="1"/>
    <x v="0"/>
  </r>
  <r>
    <x v="0"/>
    <x v="3"/>
    <x v="2"/>
    <x v="5"/>
    <x v="1"/>
    <x v="6"/>
    <x v="3"/>
    <x v="0"/>
    <x v="377"/>
    <x v="0"/>
    <x v="3"/>
    <x v="0"/>
    <x v="42"/>
    <n v="1"/>
    <x v="1"/>
    <x v="0"/>
    <x v="0"/>
    <x v="1"/>
    <x v="0"/>
  </r>
  <r>
    <x v="0"/>
    <x v="3"/>
    <x v="2"/>
    <x v="5"/>
    <x v="1"/>
    <x v="6"/>
    <x v="3"/>
    <x v="0"/>
    <x v="413"/>
    <x v="0"/>
    <x v="3"/>
    <x v="0"/>
    <x v="29"/>
    <n v="1"/>
    <x v="1"/>
    <x v="1"/>
    <x v="0"/>
    <x v="0"/>
    <x v="0"/>
  </r>
  <r>
    <x v="0"/>
    <x v="3"/>
    <x v="2"/>
    <x v="5"/>
    <x v="1"/>
    <x v="6"/>
    <x v="3"/>
    <x v="0"/>
    <x v="395"/>
    <x v="0"/>
    <x v="3"/>
    <x v="0"/>
    <x v="42"/>
    <n v="1"/>
    <x v="1"/>
    <x v="1"/>
    <x v="0"/>
    <x v="0"/>
    <x v="0"/>
  </r>
  <r>
    <x v="0"/>
    <x v="3"/>
    <x v="2"/>
    <x v="5"/>
    <x v="1"/>
    <x v="6"/>
    <x v="3"/>
    <x v="4"/>
    <x v="358"/>
    <x v="0"/>
    <x v="3"/>
    <x v="0"/>
    <x v="43"/>
    <n v="1"/>
    <x v="0"/>
    <x v="0"/>
    <x v="1"/>
    <x v="1"/>
    <x v="0"/>
  </r>
  <r>
    <x v="0"/>
    <x v="3"/>
    <x v="2"/>
    <x v="5"/>
    <x v="1"/>
    <x v="6"/>
    <x v="3"/>
    <x v="4"/>
    <x v="402"/>
    <x v="0"/>
    <x v="3"/>
    <x v="0"/>
    <x v="45"/>
    <n v="1"/>
    <x v="0"/>
    <x v="0"/>
    <x v="0"/>
    <x v="0"/>
    <x v="0"/>
  </r>
  <r>
    <x v="0"/>
    <x v="3"/>
    <x v="2"/>
    <x v="5"/>
    <x v="1"/>
    <x v="6"/>
    <x v="3"/>
    <x v="4"/>
    <x v="343"/>
    <x v="0"/>
    <x v="3"/>
    <x v="0"/>
    <x v="45"/>
    <n v="1"/>
    <x v="0"/>
    <x v="1"/>
    <x v="0"/>
    <x v="0"/>
    <x v="0"/>
  </r>
  <r>
    <x v="0"/>
    <x v="3"/>
    <x v="2"/>
    <x v="5"/>
    <x v="1"/>
    <x v="6"/>
    <x v="3"/>
    <x v="4"/>
    <x v="403"/>
    <x v="0"/>
    <x v="3"/>
    <x v="0"/>
    <x v="45"/>
    <n v="2"/>
    <x v="0"/>
    <x v="1"/>
    <x v="0"/>
    <x v="0"/>
    <x v="0"/>
  </r>
  <r>
    <x v="0"/>
    <x v="3"/>
    <x v="2"/>
    <x v="5"/>
    <x v="1"/>
    <x v="6"/>
    <x v="3"/>
    <x v="4"/>
    <x v="398"/>
    <x v="0"/>
    <x v="3"/>
    <x v="0"/>
    <x v="45"/>
    <n v="2"/>
    <x v="0"/>
    <x v="1"/>
    <x v="0"/>
    <x v="0"/>
    <x v="0"/>
  </r>
  <r>
    <x v="0"/>
    <x v="3"/>
    <x v="2"/>
    <x v="5"/>
    <x v="1"/>
    <x v="6"/>
    <x v="3"/>
    <x v="4"/>
    <x v="369"/>
    <x v="0"/>
    <x v="3"/>
    <x v="0"/>
    <x v="45"/>
    <n v="1"/>
    <x v="0"/>
    <x v="1"/>
    <x v="0"/>
    <x v="0"/>
    <x v="0"/>
  </r>
  <r>
    <x v="0"/>
    <x v="3"/>
    <x v="2"/>
    <x v="5"/>
    <x v="1"/>
    <x v="6"/>
    <x v="3"/>
    <x v="4"/>
    <x v="399"/>
    <x v="0"/>
    <x v="3"/>
    <x v="0"/>
    <x v="45"/>
    <n v="2"/>
    <x v="0"/>
    <x v="1"/>
    <x v="0"/>
    <x v="0"/>
    <x v="0"/>
  </r>
  <r>
    <x v="0"/>
    <x v="3"/>
    <x v="2"/>
    <x v="5"/>
    <x v="1"/>
    <x v="6"/>
    <x v="3"/>
    <x v="4"/>
    <x v="400"/>
    <x v="0"/>
    <x v="3"/>
    <x v="0"/>
    <x v="45"/>
    <n v="2"/>
    <x v="0"/>
    <x v="1"/>
    <x v="0"/>
    <x v="0"/>
    <x v="0"/>
  </r>
  <r>
    <x v="0"/>
    <x v="3"/>
    <x v="2"/>
    <x v="5"/>
    <x v="1"/>
    <x v="6"/>
    <x v="3"/>
    <x v="4"/>
    <x v="404"/>
    <x v="0"/>
    <x v="3"/>
    <x v="0"/>
    <x v="45"/>
    <n v="1"/>
    <x v="0"/>
    <x v="1"/>
    <x v="0"/>
    <x v="0"/>
    <x v="0"/>
  </r>
  <r>
    <x v="0"/>
    <x v="3"/>
    <x v="2"/>
    <x v="5"/>
    <x v="1"/>
    <x v="6"/>
    <x v="3"/>
    <x v="4"/>
    <x v="404"/>
    <x v="0"/>
    <x v="3"/>
    <x v="0"/>
    <x v="45"/>
    <n v="1"/>
    <x v="0"/>
    <x v="0"/>
    <x v="0"/>
    <x v="0"/>
    <x v="0"/>
  </r>
  <r>
    <x v="0"/>
    <x v="3"/>
    <x v="2"/>
    <x v="5"/>
    <x v="1"/>
    <x v="6"/>
    <x v="3"/>
    <x v="5"/>
    <x v="405"/>
    <x v="0"/>
    <x v="3"/>
    <x v="0"/>
    <x v="45"/>
    <n v="1"/>
    <x v="0"/>
    <x v="1"/>
    <x v="0"/>
    <x v="0"/>
    <x v="0"/>
  </r>
  <r>
    <x v="0"/>
    <x v="3"/>
    <x v="2"/>
    <x v="5"/>
    <x v="1"/>
    <x v="6"/>
    <x v="3"/>
    <x v="5"/>
    <x v="406"/>
    <x v="0"/>
    <x v="3"/>
    <x v="0"/>
    <x v="45"/>
    <n v="1"/>
    <x v="0"/>
    <x v="0"/>
    <x v="0"/>
    <x v="0"/>
    <x v="0"/>
  </r>
  <r>
    <x v="0"/>
    <x v="3"/>
    <x v="2"/>
    <x v="5"/>
    <x v="1"/>
    <x v="6"/>
    <x v="3"/>
    <x v="5"/>
    <x v="376"/>
    <x v="0"/>
    <x v="3"/>
    <x v="1"/>
    <x v="26"/>
    <n v="1"/>
    <x v="1"/>
    <x v="0"/>
    <x v="0"/>
    <x v="0"/>
    <x v="0"/>
  </r>
  <r>
    <x v="0"/>
    <x v="3"/>
    <x v="2"/>
    <x v="5"/>
    <x v="2"/>
    <x v="3"/>
    <x v="2"/>
    <x v="7"/>
    <x v="414"/>
    <x v="0"/>
    <x v="3"/>
    <x v="0"/>
    <x v="29"/>
    <n v="1"/>
    <x v="0"/>
    <x v="1"/>
    <x v="0"/>
    <x v="0"/>
    <x v="0"/>
  </r>
  <r>
    <x v="0"/>
    <x v="3"/>
    <x v="2"/>
    <x v="5"/>
    <x v="2"/>
    <x v="3"/>
    <x v="2"/>
    <x v="7"/>
    <x v="415"/>
    <x v="0"/>
    <x v="3"/>
    <x v="0"/>
    <x v="29"/>
    <n v="1"/>
    <x v="0"/>
    <x v="1"/>
    <x v="0"/>
    <x v="0"/>
    <x v="0"/>
  </r>
  <r>
    <x v="0"/>
    <x v="3"/>
    <x v="2"/>
    <x v="5"/>
    <x v="2"/>
    <x v="3"/>
    <x v="2"/>
    <x v="7"/>
    <x v="416"/>
    <x v="0"/>
    <x v="3"/>
    <x v="0"/>
    <x v="29"/>
    <n v="1"/>
    <x v="1"/>
    <x v="0"/>
    <x v="0"/>
    <x v="0"/>
    <x v="0"/>
  </r>
  <r>
    <x v="0"/>
    <x v="3"/>
    <x v="2"/>
    <x v="5"/>
    <x v="2"/>
    <x v="3"/>
    <x v="2"/>
    <x v="7"/>
    <x v="417"/>
    <x v="0"/>
    <x v="3"/>
    <x v="0"/>
    <x v="29"/>
    <n v="1"/>
    <x v="0"/>
    <x v="1"/>
    <x v="0"/>
    <x v="0"/>
    <x v="0"/>
  </r>
  <r>
    <x v="0"/>
    <x v="3"/>
    <x v="2"/>
    <x v="5"/>
    <x v="2"/>
    <x v="3"/>
    <x v="2"/>
    <x v="7"/>
    <x v="418"/>
    <x v="0"/>
    <x v="3"/>
    <x v="0"/>
    <x v="29"/>
    <n v="1"/>
    <x v="0"/>
    <x v="1"/>
    <x v="0"/>
    <x v="0"/>
    <x v="0"/>
  </r>
  <r>
    <x v="0"/>
    <x v="3"/>
    <x v="2"/>
    <x v="5"/>
    <x v="2"/>
    <x v="4"/>
    <x v="2"/>
    <x v="6"/>
    <x v="318"/>
    <x v="0"/>
    <x v="3"/>
    <x v="0"/>
    <x v="44"/>
    <n v="1"/>
    <x v="0"/>
    <x v="0"/>
    <x v="0"/>
    <x v="0"/>
    <x v="0"/>
  </r>
  <r>
    <x v="0"/>
    <x v="3"/>
    <x v="3"/>
    <x v="7"/>
    <x v="0"/>
    <x v="1"/>
    <x v="1"/>
    <x v="2"/>
    <x v="419"/>
    <x v="0"/>
    <x v="1"/>
    <x v="1"/>
    <x v="50"/>
    <n v="1"/>
    <x v="0"/>
    <x v="0"/>
    <x v="0"/>
    <x v="1"/>
    <x v="0"/>
  </r>
  <r>
    <x v="0"/>
    <x v="3"/>
    <x v="3"/>
    <x v="7"/>
    <x v="0"/>
    <x v="1"/>
    <x v="1"/>
    <x v="2"/>
    <x v="420"/>
    <x v="0"/>
    <x v="1"/>
    <x v="1"/>
    <x v="50"/>
    <n v="1"/>
    <x v="0"/>
    <x v="1"/>
    <x v="0"/>
    <x v="1"/>
    <x v="0"/>
  </r>
  <r>
    <x v="0"/>
    <x v="3"/>
    <x v="3"/>
    <x v="7"/>
    <x v="0"/>
    <x v="1"/>
    <x v="1"/>
    <x v="3"/>
    <x v="309"/>
    <x v="0"/>
    <x v="1"/>
    <x v="0"/>
    <x v="47"/>
    <n v="1"/>
    <x v="0"/>
    <x v="0"/>
    <x v="0"/>
    <x v="0"/>
    <x v="0"/>
  </r>
  <r>
    <x v="0"/>
    <x v="3"/>
    <x v="3"/>
    <x v="7"/>
    <x v="0"/>
    <x v="1"/>
    <x v="1"/>
    <x v="0"/>
    <x v="421"/>
    <x v="0"/>
    <x v="1"/>
    <x v="0"/>
    <x v="46"/>
    <n v="1"/>
    <x v="0"/>
    <x v="0"/>
    <x v="0"/>
    <x v="0"/>
    <x v="0"/>
  </r>
  <r>
    <x v="0"/>
    <x v="3"/>
    <x v="3"/>
    <x v="7"/>
    <x v="0"/>
    <x v="1"/>
    <x v="1"/>
    <x v="0"/>
    <x v="422"/>
    <x v="0"/>
    <x v="1"/>
    <x v="0"/>
    <x v="46"/>
    <n v="1"/>
    <x v="0"/>
    <x v="1"/>
    <x v="0"/>
    <x v="0"/>
    <x v="0"/>
  </r>
  <r>
    <x v="0"/>
    <x v="3"/>
    <x v="3"/>
    <x v="7"/>
    <x v="0"/>
    <x v="1"/>
    <x v="1"/>
    <x v="0"/>
    <x v="319"/>
    <x v="0"/>
    <x v="1"/>
    <x v="0"/>
    <x v="47"/>
    <n v="1"/>
    <x v="0"/>
    <x v="0"/>
    <x v="0"/>
    <x v="0"/>
    <x v="0"/>
  </r>
  <r>
    <x v="0"/>
    <x v="3"/>
    <x v="3"/>
    <x v="7"/>
    <x v="0"/>
    <x v="1"/>
    <x v="1"/>
    <x v="4"/>
    <x v="423"/>
    <x v="0"/>
    <x v="1"/>
    <x v="0"/>
    <x v="47"/>
    <n v="1"/>
    <x v="0"/>
    <x v="1"/>
    <x v="0"/>
    <x v="0"/>
    <x v="0"/>
  </r>
  <r>
    <x v="0"/>
    <x v="3"/>
    <x v="3"/>
    <x v="7"/>
    <x v="0"/>
    <x v="1"/>
    <x v="1"/>
    <x v="4"/>
    <x v="424"/>
    <x v="0"/>
    <x v="1"/>
    <x v="0"/>
    <x v="47"/>
    <n v="1"/>
    <x v="0"/>
    <x v="1"/>
    <x v="0"/>
    <x v="0"/>
    <x v="0"/>
  </r>
  <r>
    <x v="0"/>
    <x v="3"/>
    <x v="3"/>
    <x v="7"/>
    <x v="0"/>
    <x v="1"/>
    <x v="1"/>
    <x v="4"/>
    <x v="425"/>
    <x v="0"/>
    <x v="1"/>
    <x v="0"/>
    <x v="46"/>
    <n v="1"/>
    <x v="0"/>
    <x v="0"/>
    <x v="0"/>
    <x v="1"/>
    <x v="0"/>
  </r>
  <r>
    <x v="0"/>
    <x v="3"/>
    <x v="3"/>
    <x v="7"/>
    <x v="0"/>
    <x v="1"/>
    <x v="1"/>
    <x v="4"/>
    <x v="426"/>
    <x v="0"/>
    <x v="1"/>
    <x v="0"/>
    <x v="47"/>
    <n v="1"/>
    <x v="0"/>
    <x v="0"/>
    <x v="0"/>
    <x v="0"/>
    <x v="0"/>
  </r>
  <r>
    <x v="0"/>
    <x v="3"/>
    <x v="3"/>
    <x v="7"/>
    <x v="0"/>
    <x v="1"/>
    <x v="1"/>
    <x v="5"/>
    <x v="425"/>
    <x v="0"/>
    <x v="1"/>
    <x v="1"/>
    <x v="46"/>
    <n v="2"/>
    <x v="0"/>
    <x v="0"/>
    <x v="0"/>
    <x v="1"/>
    <x v="0"/>
  </r>
  <r>
    <x v="0"/>
    <x v="3"/>
    <x v="3"/>
    <x v="7"/>
    <x v="0"/>
    <x v="1"/>
    <x v="1"/>
    <x v="5"/>
    <x v="334"/>
    <x v="0"/>
    <x v="1"/>
    <x v="0"/>
    <x v="46"/>
    <n v="1"/>
    <x v="0"/>
    <x v="1"/>
    <x v="0"/>
    <x v="1"/>
    <x v="0"/>
  </r>
  <r>
    <x v="0"/>
    <x v="3"/>
    <x v="3"/>
    <x v="7"/>
    <x v="0"/>
    <x v="1"/>
    <x v="1"/>
    <x v="5"/>
    <x v="336"/>
    <x v="0"/>
    <x v="1"/>
    <x v="0"/>
    <x v="46"/>
    <n v="1"/>
    <x v="0"/>
    <x v="0"/>
    <x v="0"/>
    <x v="1"/>
    <x v="0"/>
  </r>
  <r>
    <x v="0"/>
    <x v="3"/>
    <x v="3"/>
    <x v="7"/>
    <x v="0"/>
    <x v="3"/>
    <x v="2"/>
    <x v="8"/>
    <x v="427"/>
    <x v="0"/>
    <x v="1"/>
    <x v="0"/>
    <x v="47"/>
    <n v="1"/>
    <x v="0"/>
    <x v="0"/>
    <x v="0"/>
    <x v="0"/>
    <x v="0"/>
  </r>
  <r>
    <x v="0"/>
    <x v="3"/>
    <x v="3"/>
    <x v="7"/>
    <x v="0"/>
    <x v="3"/>
    <x v="2"/>
    <x v="1"/>
    <x v="428"/>
    <x v="0"/>
    <x v="1"/>
    <x v="0"/>
    <x v="47"/>
    <n v="1"/>
    <x v="0"/>
    <x v="0"/>
    <x v="1"/>
    <x v="0"/>
    <x v="0"/>
  </r>
  <r>
    <x v="0"/>
    <x v="3"/>
    <x v="3"/>
    <x v="7"/>
    <x v="0"/>
    <x v="3"/>
    <x v="2"/>
    <x v="2"/>
    <x v="429"/>
    <x v="0"/>
    <x v="1"/>
    <x v="0"/>
    <x v="47"/>
    <n v="1"/>
    <x v="0"/>
    <x v="0"/>
    <x v="0"/>
    <x v="0"/>
    <x v="0"/>
  </r>
  <r>
    <x v="0"/>
    <x v="3"/>
    <x v="3"/>
    <x v="7"/>
    <x v="0"/>
    <x v="3"/>
    <x v="2"/>
    <x v="3"/>
    <x v="268"/>
    <x v="0"/>
    <x v="1"/>
    <x v="0"/>
    <x v="47"/>
    <n v="1"/>
    <x v="0"/>
    <x v="0"/>
    <x v="0"/>
    <x v="0"/>
    <x v="0"/>
  </r>
  <r>
    <x v="0"/>
    <x v="3"/>
    <x v="3"/>
    <x v="7"/>
    <x v="0"/>
    <x v="4"/>
    <x v="2"/>
    <x v="8"/>
    <x v="319"/>
    <x v="0"/>
    <x v="1"/>
    <x v="0"/>
    <x v="47"/>
    <n v="1"/>
    <x v="0"/>
    <x v="0"/>
    <x v="0"/>
    <x v="0"/>
    <x v="0"/>
  </r>
  <r>
    <x v="0"/>
    <x v="3"/>
    <x v="3"/>
    <x v="7"/>
    <x v="0"/>
    <x v="4"/>
    <x v="2"/>
    <x v="0"/>
    <x v="336"/>
    <x v="0"/>
    <x v="1"/>
    <x v="0"/>
    <x v="46"/>
    <n v="1"/>
    <x v="0"/>
    <x v="0"/>
    <x v="0"/>
    <x v="1"/>
    <x v="0"/>
  </r>
  <r>
    <x v="0"/>
    <x v="3"/>
    <x v="3"/>
    <x v="7"/>
    <x v="0"/>
    <x v="4"/>
    <x v="2"/>
    <x v="4"/>
    <x v="334"/>
    <x v="0"/>
    <x v="1"/>
    <x v="0"/>
    <x v="46"/>
    <n v="1"/>
    <x v="0"/>
    <x v="0"/>
    <x v="0"/>
    <x v="0"/>
    <x v="0"/>
  </r>
  <r>
    <x v="0"/>
    <x v="3"/>
    <x v="3"/>
    <x v="7"/>
    <x v="0"/>
    <x v="5"/>
    <x v="3"/>
    <x v="4"/>
    <x v="430"/>
    <x v="0"/>
    <x v="1"/>
    <x v="0"/>
    <x v="48"/>
    <n v="1"/>
    <x v="0"/>
    <x v="0"/>
    <x v="0"/>
    <x v="0"/>
    <x v="0"/>
  </r>
  <r>
    <x v="0"/>
    <x v="3"/>
    <x v="3"/>
    <x v="7"/>
    <x v="0"/>
    <x v="5"/>
    <x v="3"/>
    <x v="5"/>
    <x v="358"/>
    <x v="0"/>
    <x v="1"/>
    <x v="0"/>
    <x v="46"/>
    <n v="1"/>
    <x v="0"/>
    <x v="1"/>
    <x v="0"/>
    <x v="0"/>
    <x v="0"/>
  </r>
  <r>
    <x v="0"/>
    <x v="3"/>
    <x v="3"/>
    <x v="7"/>
    <x v="0"/>
    <x v="5"/>
    <x v="3"/>
    <x v="5"/>
    <x v="430"/>
    <x v="0"/>
    <x v="1"/>
    <x v="0"/>
    <x v="46"/>
    <n v="1"/>
    <x v="0"/>
    <x v="0"/>
    <x v="0"/>
    <x v="1"/>
    <x v="0"/>
  </r>
  <r>
    <x v="0"/>
    <x v="3"/>
    <x v="3"/>
    <x v="7"/>
    <x v="0"/>
    <x v="5"/>
    <x v="3"/>
    <x v="5"/>
    <x v="409"/>
    <x v="0"/>
    <x v="1"/>
    <x v="0"/>
    <x v="46"/>
    <n v="1"/>
    <x v="1"/>
    <x v="1"/>
    <x v="0"/>
    <x v="0"/>
    <x v="0"/>
  </r>
  <r>
    <x v="0"/>
    <x v="3"/>
    <x v="3"/>
    <x v="7"/>
    <x v="0"/>
    <x v="5"/>
    <x v="3"/>
    <x v="5"/>
    <x v="425"/>
    <x v="0"/>
    <x v="1"/>
    <x v="0"/>
    <x v="46"/>
    <n v="1"/>
    <x v="0"/>
    <x v="1"/>
    <x v="0"/>
    <x v="1"/>
    <x v="0"/>
  </r>
  <r>
    <x v="0"/>
    <x v="3"/>
    <x v="3"/>
    <x v="7"/>
    <x v="0"/>
    <x v="5"/>
    <x v="3"/>
    <x v="5"/>
    <x v="431"/>
    <x v="0"/>
    <x v="1"/>
    <x v="0"/>
    <x v="46"/>
    <n v="1"/>
    <x v="1"/>
    <x v="0"/>
    <x v="0"/>
    <x v="0"/>
    <x v="0"/>
  </r>
  <r>
    <x v="0"/>
    <x v="3"/>
    <x v="3"/>
    <x v="7"/>
    <x v="0"/>
    <x v="5"/>
    <x v="3"/>
    <x v="5"/>
    <x v="334"/>
    <x v="0"/>
    <x v="1"/>
    <x v="1"/>
    <x v="46"/>
    <n v="1"/>
    <x v="0"/>
    <x v="0"/>
    <x v="0"/>
    <x v="1"/>
    <x v="0"/>
  </r>
  <r>
    <x v="0"/>
    <x v="3"/>
    <x v="3"/>
    <x v="7"/>
    <x v="0"/>
    <x v="5"/>
    <x v="3"/>
    <x v="5"/>
    <x v="334"/>
    <x v="0"/>
    <x v="1"/>
    <x v="0"/>
    <x v="46"/>
    <n v="1"/>
    <x v="0"/>
    <x v="1"/>
    <x v="0"/>
    <x v="0"/>
    <x v="0"/>
  </r>
  <r>
    <x v="0"/>
    <x v="3"/>
    <x v="3"/>
    <x v="7"/>
    <x v="0"/>
    <x v="6"/>
    <x v="3"/>
    <x v="9"/>
    <x v="432"/>
    <x v="0"/>
    <x v="1"/>
    <x v="0"/>
    <x v="48"/>
    <n v="1"/>
    <x v="0"/>
    <x v="1"/>
    <x v="0"/>
    <x v="0"/>
    <x v="0"/>
  </r>
  <r>
    <x v="0"/>
    <x v="3"/>
    <x v="3"/>
    <x v="7"/>
    <x v="0"/>
    <x v="6"/>
    <x v="3"/>
    <x v="9"/>
    <x v="433"/>
    <x v="0"/>
    <x v="1"/>
    <x v="0"/>
    <x v="48"/>
    <n v="1"/>
    <x v="0"/>
    <x v="0"/>
    <x v="0"/>
    <x v="0"/>
    <x v="0"/>
  </r>
  <r>
    <x v="0"/>
    <x v="3"/>
    <x v="3"/>
    <x v="7"/>
    <x v="0"/>
    <x v="6"/>
    <x v="3"/>
    <x v="1"/>
    <x v="358"/>
    <x v="0"/>
    <x v="1"/>
    <x v="0"/>
    <x v="47"/>
    <n v="1"/>
    <x v="0"/>
    <x v="1"/>
    <x v="0"/>
    <x v="0"/>
    <x v="0"/>
  </r>
  <r>
    <x v="0"/>
    <x v="3"/>
    <x v="3"/>
    <x v="7"/>
    <x v="0"/>
    <x v="6"/>
    <x v="3"/>
    <x v="1"/>
    <x v="430"/>
    <x v="0"/>
    <x v="1"/>
    <x v="0"/>
    <x v="47"/>
    <n v="1"/>
    <x v="0"/>
    <x v="0"/>
    <x v="0"/>
    <x v="0"/>
    <x v="0"/>
  </r>
  <r>
    <x v="0"/>
    <x v="3"/>
    <x v="3"/>
    <x v="7"/>
    <x v="0"/>
    <x v="6"/>
    <x v="3"/>
    <x v="4"/>
    <x v="434"/>
    <x v="0"/>
    <x v="1"/>
    <x v="0"/>
    <x v="47"/>
    <n v="1"/>
    <x v="0"/>
    <x v="0"/>
    <x v="0"/>
    <x v="0"/>
    <x v="0"/>
  </r>
  <r>
    <x v="0"/>
    <x v="3"/>
    <x v="3"/>
    <x v="7"/>
    <x v="1"/>
    <x v="1"/>
    <x v="1"/>
    <x v="1"/>
    <x v="428"/>
    <x v="0"/>
    <x v="1"/>
    <x v="0"/>
    <x v="47"/>
    <n v="1"/>
    <x v="0"/>
    <x v="0"/>
    <x v="0"/>
    <x v="0"/>
    <x v="0"/>
  </r>
  <r>
    <x v="0"/>
    <x v="3"/>
    <x v="3"/>
    <x v="7"/>
    <x v="1"/>
    <x v="1"/>
    <x v="1"/>
    <x v="7"/>
    <x v="435"/>
    <x v="0"/>
    <x v="1"/>
    <x v="1"/>
    <x v="46"/>
    <n v="1"/>
    <x v="0"/>
    <x v="0"/>
    <x v="0"/>
    <x v="1"/>
    <x v="0"/>
  </r>
  <r>
    <x v="0"/>
    <x v="3"/>
    <x v="3"/>
    <x v="7"/>
    <x v="1"/>
    <x v="1"/>
    <x v="1"/>
    <x v="7"/>
    <x v="419"/>
    <x v="0"/>
    <x v="1"/>
    <x v="0"/>
    <x v="50"/>
    <n v="1"/>
    <x v="0"/>
    <x v="1"/>
    <x v="0"/>
    <x v="1"/>
    <x v="0"/>
  </r>
  <r>
    <x v="0"/>
    <x v="3"/>
    <x v="3"/>
    <x v="7"/>
    <x v="1"/>
    <x v="1"/>
    <x v="1"/>
    <x v="7"/>
    <x v="409"/>
    <x v="0"/>
    <x v="1"/>
    <x v="0"/>
    <x v="46"/>
    <n v="1"/>
    <x v="1"/>
    <x v="0"/>
    <x v="0"/>
    <x v="0"/>
    <x v="0"/>
  </r>
  <r>
    <x v="0"/>
    <x v="3"/>
    <x v="3"/>
    <x v="7"/>
    <x v="1"/>
    <x v="1"/>
    <x v="1"/>
    <x v="7"/>
    <x v="420"/>
    <x v="0"/>
    <x v="1"/>
    <x v="0"/>
    <x v="50"/>
    <n v="1"/>
    <x v="0"/>
    <x v="1"/>
    <x v="0"/>
    <x v="1"/>
    <x v="0"/>
  </r>
  <r>
    <x v="0"/>
    <x v="3"/>
    <x v="3"/>
    <x v="7"/>
    <x v="1"/>
    <x v="1"/>
    <x v="1"/>
    <x v="7"/>
    <x v="334"/>
    <x v="0"/>
    <x v="1"/>
    <x v="0"/>
    <x v="46"/>
    <n v="1"/>
    <x v="0"/>
    <x v="1"/>
    <x v="0"/>
    <x v="0"/>
    <x v="0"/>
  </r>
  <r>
    <x v="0"/>
    <x v="3"/>
    <x v="3"/>
    <x v="7"/>
    <x v="1"/>
    <x v="1"/>
    <x v="1"/>
    <x v="7"/>
    <x v="436"/>
    <x v="0"/>
    <x v="1"/>
    <x v="1"/>
    <x v="46"/>
    <n v="1"/>
    <x v="0"/>
    <x v="1"/>
    <x v="0"/>
    <x v="1"/>
    <x v="0"/>
  </r>
  <r>
    <x v="0"/>
    <x v="3"/>
    <x v="3"/>
    <x v="7"/>
    <x v="1"/>
    <x v="1"/>
    <x v="1"/>
    <x v="7"/>
    <x v="336"/>
    <x v="0"/>
    <x v="1"/>
    <x v="0"/>
    <x v="46"/>
    <n v="1"/>
    <x v="0"/>
    <x v="1"/>
    <x v="0"/>
    <x v="1"/>
    <x v="0"/>
  </r>
  <r>
    <x v="0"/>
    <x v="3"/>
    <x v="3"/>
    <x v="7"/>
    <x v="1"/>
    <x v="1"/>
    <x v="1"/>
    <x v="2"/>
    <x v="435"/>
    <x v="0"/>
    <x v="1"/>
    <x v="1"/>
    <x v="46"/>
    <n v="1"/>
    <x v="0"/>
    <x v="0"/>
    <x v="0"/>
    <x v="1"/>
    <x v="0"/>
  </r>
  <r>
    <x v="0"/>
    <x v="3"/>
    <x v="3"/>
    <x v="7"/>
    <x v="1"/>
    <x v="1"/>
    <x v="1"/>
    <x v="2"/>
    <x v="334"/>
    <x v="0"/>
    <x v="1"/>
    <x v="0"/>
    <x v="46"/>
    <n v="1"/>
    <x v="0"/>
    <x v="0"/>
    <x v="0"/>
    <x v="0"/>
    <x v="0"/>
  </r>
  <r>
    <x v="0"/>
    <x v="3"/>
    <x v="3"/>
    <x v="7"/>
    <x v="1"/>
    <x v="1"/>
    <x v="1"/>
    <x v="2"/>
    <x v="436"/>
    <x v="0"/>
    <x v="1"/>
    <x v="1"/>
    <x v="46"/>
    <n v="1"/>
    <x v="0"/>
    <x v="1"/>
    <x v="0"/>
    <x v="0"/>
    <x v="0"/>
  </r>
  <r>
    <x v="0"/>
    <x v="3"/>
    <x v="3"/>
    <x v="7"/>
    <x v="1"/>
    <x v="1"/>
    <x v="1"/>
    <x v="2"/>
    <x v="309"/>
    <x v="0"/>
    <x v="1"/>
    <x v="0"/>
    <x v="47"/>
    <n v="1"/>
    <x v="0"/>
    <x v="0"/>
    <x v="0"/>
    <x v="0"/>
    <x v="0"/>
  </r>
  <r>
    <x v="0"/>
    <x v="3"/>
    <x v="3"/>
    <x v="7"/>
    <x v="1"/>
    <x v="1"/>
    <x v="1"/>
    <x v="3"/>
    <x v="419"/>
    <x v="0"/>
    <x v="1"/>
    <x v="1"/>
    <x v="50"/>
    <n v="1"/>
    <x v="0"/>
    <x v="1"/>
    <x v="0"/>
    <x v="1"/>
    <x v="0"/>
  </r>
  <r>
    <x v="0"/>
    <x v="3"/>
    <x v="3"/>
    <x v="7"/>
    <x v="1"/>
    <x v="1"/>
    <x v="1"/>
    <x v="3"/>
    <x v="419"/>
    <x v="0"/>
    <x v="1"/>
    <x v="0"/>
    <x v="50"/>
    <n v="2"/>
    <x v="0"/>
    <x v="1"/>
    <x v="0"/>
    <x v="1"/>
    <x v="0"/>
  </r>
  <r>
    <x v="0"/>
    <x v="3"/>
    <x v="3"/>
    <x v="7"/>
    <x v="1"/>
    <x v="1"/>
    <x v="1"/>
    <x v="3"/>
    <x v="420"/>
    <x v="0"/>
    <x v="1"/>
    <x v="1"/>
    <x v="50"/>
    <n v="1"/>
    <x v="0"/>
    <x v="1"/>
    <x v="0"/>
    <x v="1"/>
    <x v="0"/>
  </r>
  <r>
    <x v="0"/>
    <x v="3"/>
    <x v="3"/>
    <x v="7"/>
    <x v="1"/>
    <x v="1"/>
    <x v="1"/>
    <x v="3"/>
    <x v="420"/>
    <x v="0"/>
    <x v="1"/>
    <x v="0"/>
    <x v="50"/>
    <n v="1"/>
    <x v="0"/>
    <x v="1"/>
    <x v="0"/>
    <x v="0"/>
    <x v="0"/>
  </r>
  <r>
    <x v="0"/>
    <x v="3"/>
    <x v="3"/>
    <x v="7"/>
    <x v="1"/>
    <x v="1"/>
    <x v="1"/>
    <x v="3"/>
    <x v="420"/>
    <x v="0"/>
    <x v="1"/>
    <x v="0"/>
    <x v="50"/>
    <n v="1"/>
    <x v="0"/>
    <x v="1"/>
    <x v="0"/>
    <x v="1"/>
    <x v="0"/>
  </r>
  <r>
    <x v="0"/>
    <x v="3"/>
    <x v="3"/>
    <x v="7"/>
    <x v="1"/>
    <x v="1"/>
    <x v="1"/>
    <x v="4"/>
    <x v="334"/>
    <x v="0"/>
    <x v="1"/>
    <x v="0"/>
    <x v="46"/>
    <n v="1"/>
    <x v="0"/>
    <x v="0"/>
    <x v="0"/>
    <x v="0"/>
    <x v="0"/>
  </r>
  <r>
    <x v="0"/>
    <x v="3"/>
    <x v="3"/>
    <x v="7"/>
    <x v="1"/>
    <x v="1"/>
    <x v="1"/>
    <x v="5"/>
    <x v="334"/>
    <x v="0"/>
    <x v="1"/>
    <x v="0"/>
    <x v="46"/>
    <n v="1"/>
    <x v="0"/>
    <x v="0"/>
    <x v="0"/>
    <x v="0"/>
    <x v="0"/>
  </r>
  <r>
    <x v="0"/>
    <x v="3"/>
    <x v="3"/>
    <x v="7"/>
    <x v="1"/>
    <x v="2"/>
    <x v="1"/>
    <x v="1"/>
    <x v="409"/>
    <x v="0"/>
    <x v="1"/>
    <x v="0"/>
    <x v="46"/>
    <n v="1"/>
    <x v="1"/>
    <x v="1"/>
    <x v="0"/>
    <x v="0"/>
    <x v="0"/>
  </r>
  <r>
    <x v="0"/>
    <x v="3"/>
    <x v="3"/>
    <x v="7"/>
    <x v="1"/>
    <x v="2"/>
    <x v="1"/>
    <x v="1"/>
    <x v="431"/>
    <x v="0"/>
    <x v="1"/>
    <x v="0"/>
    <x v="46"/>
    <n v="1"/>
    <x v="1"/>
    <x v="1"/>
    <x v="0"/>
    <x v="0"/>
    <x v="0"/>
  </r>
  <r>
    <x v="0"/>
    <x v="3"/>
    <x v="3"/>
    <x v="7"/>
    <x v="1"/>
    <x v="2"/>
    <x v="1"/>
    <x v="1"/>
    <x v="437"/>
    <x v="0"/>
    <x v="1"/>
    <x v="0"/>
    <x v="46"/>
    <n v="1"/>
    <x v="0"/>
    <x v="1"/>
    <x v="0"/>
    <x v="0"/>
    <x v="0"/>
  </r>
  <r>
    <x v="0"/>
    <x v="3"/>
    <x v="3"/>
    <x v="7"/>
    <x v="1"/>
    <x v="2"/>
    <x v="1"/>
    <x v="1"/>
    <x v="336"/>
    <x v="0"/>
    <x v="1"/>
    <x v="0"/>
    <x v="46"/>
    <n v="1"/>
    <x v="0"/>
    <x v="1"/>
    <x v="0"/>
    <x v="1"/>
    <x v="0"/>
  </r>
  <r>
    <x v="0"/>
    <x v="3"/>
    <x v="3"/>
    <x v="7"/>
    <x v="1"/>
    <x v="2"/>
    <x v="1"/>
    <x v="3"/>
    <x v="334"/>
    <x v="0"/>
    <x v="1"/>
    <x v="0"/>
    <x v="46"/>
    <n v="1"/>
    <x v="0"/>
    <x v="0"/>
    <x v="0"/>
    <x v="0"/>
    <x v="0"/>
  </r>
  <r>
    <x v="0"/>
    <x v="3"/>
    <x v="3"/>
    <x v="7"/>
    <x v="1"/>
    <x v="2"/>
    <x v="1"/>
    <x v="4"/>
    <x v="428"/>
    <x v="0"/>
    <x v="1"/>
    <x v="0"/>
    <x v="47"/>
    <n v="1"/>
    <x v="0"/>
    <x v="0"/>
    <x v="0"/>
    <x v="0"/>
    <x v="0"/>
  </r>
  <r>
    <x v="0"/>
    <x v="3"/>
    <x v="3"/>
    <x v="7"/>
    <x v="1"/>
    <x v="2"/>
    <x v="1"/>
    <x v="5"/>
    <x v="438"/>
    <x v="0"/>
    <x v="1"/>
    <x v="0"/>
    <x v="46"/>
    <n v="1"/>
    <x v="0"/>
    <x v="0"/>
    <x v="0"/>
    <x v="0"/>
    <x v="0"/>
  </r>
  <r>
    <x v="0"/>
    <x v="3"/>
    <x v="3"/>
    <x v="7"/>
    <x v="1"/>
    <x v="2"/>
    <x v="1"/>
    <x v="5"/>
    <x v="334"/>
    <x v="0"/>
    <x v="1"/>
    <x v="0"/>
    <x v="46"/>
    <n v="1"/>
    <x v="0"/>
    <x v="0"/>
    <x v="0"/>
    <x v="0"/>
    <x v="0"/>
  </r>
  <r>
    <x v="0"/>
    <x v="3"/>
    <x v="3"/>
    <x v="7"/>
    <x v="1"/>
    <x v="3"/>
    <x v="2"/>
    <x v="9"/>
    <x v="409"/>
    <x v="0"/>
    <x v="1"/>
    <x v="1"/>
    <x v="46"/>
    <n v="1"/>
    <x v="1"/>
    <x v="1"/>
    <x v="0"/>
    <x v="0"/>
    <x v="0"/>
  </r>
  <r>
    <x v="0"/>
    <x v="3"/>
    <x v="3"/>
    <x v="7"/>
    <x v="1"/>
    <x v="3"/>
    <x v="2"/>
    <x v="9"/>
    <x v="431"/>
    <x v="0"/>
    <x v="1"/>
    <x v="1"/>
    <x v="46"/>
    <n v="1"/>
    <x v="1"/>
    <x v="0"/>
    <x v="0"/>
    <x v="1"/>
    <x v="0"/>
  </r>
  <r>
    <x v="0"/>
    <x v="3"/>
    <x v="3"/>
    <x v="7"/>
    <x v="1"/>
    <x v="3"/>
    <x v="2"/>
    <x v="9"/>
    <x v="336"/>
    <x v="0"/>
    <x v="1"/>
    <x v="1"/>
    <x v="46"/>
    <n v="1"/>
    <x v="0"/>
    <x v="1"/>
    <x v="0"/>
    <x v="1"/>
    <x v="0"/>
  </r>
  <r>
    <x v="0"/>
    <x v="3"/>
    <x v="3"/>
    <x v="7"/>
    <x v="1"/>
    <x v="3"/>
    <x v="2"/>
    <x v="6"/>
    <x v="425"/>
    <x v="0"/>
    <x v="1"/>
    <x v="1"/>
    <x v="46"/>
    <n v="1"/>
    <x v="0"/>
    <x v="0"/>
    <x v="1"/>
    <x v="1"/>
    <x v="0"/>
  </r>
  <r>
    <x v="0"/>
    <x v="3"/>
    <x v="3"/>
    <x v="7"/>
    <x v="1"/>
    <x v="3"/>
    <x v="2"/>
    <x v="8"/>
    <x v="435"/>
    <x v="0"/>
    <x v="1"/>
    <x v="1"/>
    <x v="46"/>
    <n v="1"/>
    <x v="0"/>
    <x v="0"/>
    <x v="0"/>
    <x v="1"/>
    <x v="0"/>
  </r>
  <r>
    <x v="0"/>
    <x v="3"/>
    <x v="3"/>
    <x v="7"/>
    <x v="1"/>
    <x v="3"/>
    <x v="2"/>
    <x v="8"/>
    <x v="439"/>
    <x v="0"/>
    <x v="1"/>
    <x v="1"/>
    <x v="23"/>
    <n v="1"/>
    <x v="1"/>
    <x v="0"/>
    <x v="0"/>
    <x v="1"/>
    <x v="0"/>
  </r>
  <r>
    <x v="0"/>
    <x v="3"/>
    <x v="3"/>
    <x v="7"/>
    <x v="1"/>
    <x v="3"/>
    <x v="2"/>
    <x v="8"/>
    <x v="436"/>
    <x v="0"/>
    <x v="1"/>
    <x v="1"/>
    <x v="46"/>
    <n v="1"/>
    <x v="0"/>
    <x v="1"/>
    <x v="0"/>
    <x v="1"/>
    <x v="0"/>
  </r>
  <r>
    <x v="0"/>
    <x v="3"/>
    <x v="3"/>
    <x v="7"/>
    <x v="1"/>
    <x v="4"/>
    <x v="2"/>
    <x v="8"/>
    <x v="435"/>
    <x v="0"/>
    <x v="1"/>
    <x v="1"/>
    <x v="46"/>
    <n v="1"/>
    <x v="0"/>
    <x v="0"/>
    <x v="0"/>
    <x v="1"/>
    <x v="0"/>
  </r>
  <r>
    <x v="0"/>
    <x v="3"/>
    <x v="3"/>
    <x v="7"/>
    <x v="1"/>
    <x v="4"/>
    <x v="2"/>
    <x v="8"/>
    <x v="419"/>
    <x v="0"/>
    <x v="1"/>
    <x v="0"/>
    <x v="50"/>
    <n v="1"/>
    <x v="0"/>
    <x v="0"/>
    <x v="0"/>
    <x v="0"/>
    <x v="0"/>
  </r>
  <r>
    <x v="0"/>
    <x v="3"/>
    <x v="3"/>
    <x v="7"/>
    <x v="1"/>
    <x v="4"/>
    <x v="2"/>
    <x v="8"/>
    <x v="419"/>
    <x v="0"/>
    <x v="1"/>
    <x v="0"/>
    <x v="50"/>
    <n v="1"/>
    <x v="0"/>
    <x v="1"/>
    <x v="0"/>
    <x v="1"/>
    <x v="0"/>
  </r>
  <r>
    <x v="0"/>
    <x v="3"/>
    <x v="3"/>
    <x v="7"/>
    <x v="1"/>
    <x v="4"/>
    <x v="2"/>
    <x v="8"/>
    <x v="420"/>
    <x v="0"/>
    <x v="1"/>
    <x v="0"/>
    <x v="50"/>
    <n v="1"/>
    <x v="0"/>
    <x v="1"/>
    <x v="0"/>
    <x v="0"/>
    <x v="0"/>
  </r>
  <r>
    <x v="0"/>
    <x v="3"/>
    <x v="3"/>
    <x v="7"/>
    <x v="1"/>
    <x v="4"/>
    <x v="2"/>
    <x v="8"/>
    <x v="420"/>
    <x v="0"/>
    <x v="1"/>
    <x v="0"/>
    <x v="50"/>
    <n v="1"/>
    <x v="0"/>
    <x v="1"/>
    <x v="0"/>
    <x v="1"/>
    <x v="0"/>
  </r>
  <r>
    <x v="0"/>
    <x v="3"/>
    <x v="3"/>
    <x v="7"/>
    <x v="1"/>
    <x v="4"/>
    <x v="2"/>
    <x v="8"/>
    <x v="436"/>
    <x v="0"/>
    <x v="1"/>
    <x v="1"/>
    <x v="46"/>
    <n v="1"/>
    <x v="0"/>
    <x v="1"/>
    <x v="0"/>
    <x v="1"/>
    <x v="0"/>
  </r>
  <r>
    <x v="0"/>
    <x v="3"/>
    <x v="3"/>
    <x v="7"/>
    <x v="1"/>
    <x v="4"/>
    <x v="2"/>
    <x v="8"/>
    <x v="336"/>
    <x v="0"/>
    <x v="1"/>
    <x v="0"/>
    <x v="46"/>
    <n v="1"/>
    <x v="0"/>
    <x v="0"/>
    <x v="0"/>
    <x v="1"/>
    <x v="0"/>
  </r>
  <r>
    <x v="0"/>
    <x v="3"/>
    <x v="3"/>
    <x v="7"/>
    <x v="1"/>
    <x v="4"/>
    <x v="2"/>
    <x v="7"/>
    <x v="358"/>
    <x v="0"/>
    <x v="1"/>
    <x v="0"/>
    <x v="47"/>
    <n v="1"/>
    <x v="0"/>
    <x v="1"/>
    <x v="0"/>
    <x v="0"/>
    <x v="0"/>
  </r>
  <r>
    <x v="0"/>
    <x v="3"/>
    <x v="3"/>
    <x v="7"/>
    <x v="1"/>
    <x v="4"/>
    <x v="2"/>
    <x v="7"/>
    <x v="430"/>
    <x v="0"/>
    <x v="1"/>
    <x v="0"/>
    <x v="47"/>
    <n v="1"/>
    <x v="0"/>
    <x v="0"/>
    <x v="0"/>
    <x v="1"/>
    <x v="0"/>
  </r>
  <r>
    <x v="0"/>
    <x v="3"/>
    <x v="3"/>
    <x v="7"/>
    <x v="1"/>
    <x v="4"/>
    <x v="2"/>
    <x v="7"/>
    <x v="440"/>
    <x v="0"/>
    <x v="1"/>
    <x v="0"/>
    <x v="49"/>
    <n v="1"/>
    <x v="0"/>
    <x v="0"/>
    <x v="0"/>
    <x v="0"/>
    <x v="0"/>
  </r>
  <r>
    <x v="0"/>
    <x v="3"/>
    <x v="3"/>
    <x v="7"/>
    <x v="1"/>
    <x v="4"/>
    <x v="2"/>
    <x v="7"/>
    <x v="409"/>
    <x v="0"/>
    <x v="1"/>
    <x v="0"/>
    <x v="46"/>
    <n v="1"/>
    <x v="1"/>
    <x v="1"/>
    <x v="0"/>
    <x v="0"/>
    <x v="0"/>
  </r>
  <r>
    <x v="0"/>
    <x v="3"/>
    <x v="3"/>
    <x v="7"/>
    <x v="1"/>
    <x v="4"/>
    <x v="2"/>
    <x v="7"/>
    <x v="431"/>
    <x v="0"/>
    <x v="1"/>
    <x v="0"/>
    <x v="46"/>
    <n v="1"/>
    <x v="1"/>
    <x v="1"/>
    <x v="0"/>
    <x v="0"/>
    <x v="0"/>
  </r>
  <r>
    <x v="0"/>
    <x v="3"/>
    <x v="3"/>
    <x v="7"/>
    <x v="1"/>
    <x v="4"/>
    <x v="2"/>
    <x v="2"/>
    <x v="441"/>
    <x v="0"/>
    <x v="1"/>
    <x v="0"/>
    <x v="46"/>
    <n v="1"/>
    <x v="0"/>
    <x v="0"/>
    <x v="0"/>
    <x v="0"/>
    <x v="0"/>
  </r>
  <r>
    <x v="0"/>
    <x v="3"/>
    <x v="3"/>
    <x v="7"/>
    <x v="1"/>
    <x v="4"/>
    <x v="2"/>
    <x v="2"/>
    <x v="334"/>
    <x v="0"/>
    <x v="1"/>
    <x v="0"/>
    <x v="46"/>
    <n v="1"/>
    <x v="0"/>
    <x v="1"/>
    <x v="0"/>
    <x v="0"/>
    <x v="0"/>
  </r>
  <r>
    <x v="0"/>
    <x v="3"/>
    <x v="3"/>
    <x v="7"/>
    <x v="1"/>
    <x v="4"/>
    <x v="2"/>
    <x v="2"/>
    <x v="268"/>
    <x v="0"/>
    <x v="1"/>
    <x v="0"/>
    <x v="47"/>
    <n v="1"/>
    <x v="0"/>
    <x v="0"/>
    <x v="0"/>
    <x v="0"/>
    <x v="0"/>
  </r>
  <r>
    <x v="0"/>
    <x v="3"/>
    <x v="3"/>
    <x v="7"/>
    <x v="1"/>
    <x v="4"/>
    <x v="2"/>
    <x v="3"/>
    <x v="419"/>
    <x v="0"/>
    <x v="1"/>
    <x v="1"/>
    <x v="50"/>
    <n v="1"/>
    <x v="0"/>
    <x v="1"/>
    <x v="0"/>
    <x v="1"/>
    <x v="0"/>
  </r>
  <r>
    <x v="0"/>
    <x v="3"/>
    <x v="3"/>
    <x v="7"/>
    <x v="1"/>
    <x v="4"/>
    <x v="2"/>
    <x v="3"/>
    <x v="420"/>
    <x v="0"/>
    <x v="1"/>
    <x v="1"/>
    <x v="50"/>
    <n v="1"/>
    <x v="0"/>
    <x v="1"/>
    <x v="0"/>
    <x v="1"/>
    <x v="0"/>
  </r>
  <r>
    <x v="0"/>
    <x v="3"/>
    <x v="3"/>
    <x v="7"/>
    <x v="1"/>
    <x v="4"/>
    <x v="2"/>
    <x v="4"/>
    <x v="434"/>
    <x v="0"/>
    <x v="1"/>
    <x v="0"/>
    <x v="47"/>
    <n v="1"/>
    <x v="0"/>
    <x v="0"/>
    <x v="0"/>
    <x v="0"/>
    <x v="0"/>
  </r>
  <r>
    <x v="0"/>
    <x v="3"/>
    <x v="3"/>
    <x v="7"/>
    <x v="1"/>
    <x v="5"/>
    <x v="3"/>
    <x v="6"/>
    <x v="439"/>
    <x v="0"/>
    <x v="1"/>
    <x v="1"/>
    <x v="23"/>
    <n v="1"/>
    <x v="1"/>
    <x v="0"/>
    <x v="1"/>
    <x v="1"/>
    <x v="0"/>
  </r>
  <r>
    <x v="0"/>
    <x v="3"/>
    <x v="3"/>
    <x v="7"/>
    <x v="1"/>
    <x v="5"/>
    <x v="3"/>
    <x v="8"/>
    <x v="425"/>
    <x v="0"/>
    <x v="1"/>
    <x v="0"/>
    <x v="46"/>
    <n v="1"/>
    <x v="0"/>
    <x v="0"/>
    <x v="1"/>
    <x v="1"/>
    <x v="0"/>
  </r>
  <r>
    <x v="0"/>
    <x v="3"/>
    <x v="3"/>
    <x v="7"/>
    <x v="1"/>
    <x v="5"/>
    <x v="3"/>
    <x v="8"/>
    <x v="336"/>
    <x v="0"/>
    <x v="1"/>
    <x v="0"/>
    <x v="46"/>
    <n v="1"/>
    <x v="0"/>
    <x v="0"/>
    <x v="0"/>
    <x v="1"/>
    <x v="0"/>
  </r>
  <r>
    <x v="0"/>
    <x v="3"/>
    <x v="3"/>
    <x v="7"/>
    <x v="1"/>
    <x v="5"/>
    <x v="3"/>
    <x v="1"/>
    <x v="435"/>
    <x v="0"/>
    <x v="1"/>
    <x v="0"/>
    <x v="46"/>
    <n v="1"/>
    <x v="0"/>
    <x v="0"/>
    <x v="1"/>
    <x v="0"/>
    <x v="0"/>
  </r>
  <r>
    <x v="0"/>
    <x v="3"/>
    <x v="3"/>
    <x v="7"/>
    <x v="1"/>
    <x v="5"/>
    <x v="3"/>
    <x v="1"/>
    <x v="436"/>
    <x v="0"/>
    <x v="1"/>
    <x v="0"/>
    <x v="46"/>
    <n v="1"/>
    <x v="0"/>
    <x v="1"/>
    <x v="1"/>
    <x v="0"/>
    <x v="0"/>
  </r>
  <r>
    <x v="0"/>
    <x v="3"/>
    <x v="3"/>
    <x v="7"/>
    <x v="1"/>
    <x v="5"/>
    <x v="3"/>
    <x v="2"/>
    <x v="409"/>
    <x v="0"/>
    <x v="1"/>
    <x v="1"/>
    <x v="46"/>
    <n v="1"/>
    <x v="1"/>
    <x v="1"/>
    <x v="0"/>
    <x v="1"/>
    <x v="0"/>
  </r>
  <r>
    <x v="0"/>
    <x v="3"/>
    <x v="3"/>
    <x v="7"/>
    <x v="1"/>
    <x v="5"/>
    <x v="3"/>
    <x v="2"/>
    <x v="431"/>
    <x v="0"/>
    <x v="1"/>
    <x v="1"/>
    <x v="46"/>
    <n v="1"/>
    <x v="1"/>
    <x v="0"/>
    <x v="0"/>
    <x v="1"/>
    <x v="0"/>
  </r>
  <r>
    <x v="0"/>
    <x v="3"/>
    <x v="3"/>
    <x v="7"/>
    <x v="1"/>
    <x v="5"/>
    <x v="3"/>
    <x v="0"/>
    <x v="439"/>
    <x v="0"/>
    <x v="1"/>
    <x v="0"/>
    <x v="24"/>
    <n v="1"/>
    <x v="1"/>
    <x v="0"/>
    <x v="0"/>
    <x v="0"/>
    <x v="0"/>
  </r>
  <r>
    <x v="0"/>
    <x v="3"/>
    <x v="3"/>
    <x v="7"/>
    <x v="1"/>
    <x v="6"/>
    <x v="3"/>
    <x v="10"/>
    <x v="430"/>
    <x v="0"/>
    <x v="1"/>
    <x v="0"/>
    <x v="48"/>
    <n v="1"/>
    <x v="0"/>
    <x v="0"/>
    <x v="1"/>
    <x v="0"/>
    <x v="0"/>
  </r>
  <r>
    <x v="0"/>
    <x v="3"/>
    <x v="3"/>
    <x v="7"/>
    <x v="1"/>
    <x v="6"/>
    <x v="3"/>
    <x v="9"/>
    <x v="358"/>
    <x v="0"/>
    <x v="1"/>
    <x v="0"/>
    <x v="48"/>
    <n v="1"/>
    <x v="0"/>
    <x v="1"/>
    <x v="0"/>
    <x v="0"/>
    <x v="0"/>
  </r>
  <r>
    <x v="0"/>
    <x v="3"/>
    <x v="3"/>
    <x v="7"/>
    <x v="1"/>
    <x v="6"/>
    <x v="3"/>
    <x v="9"/>
    <x v="430"/>
    <x v="0"/>
    <x v="1"/>
    <x v="0"/>
    <x v="48"/>
    <n v="1"/>
    <x v="0"/>
    <x v="0"/>
    <x v="0"/>
    <x v="0"/>
    <x v="0"/>
  </r>
  <r>
    <x v="0"/>
    <x v="3"/>
    <x v="3"/>
    <x v="7"/>
    <x v="1"/>
    <x v="6"/>
    <x v="3"/>
    <x v="8"/>
    <x v="336"/>
    <x v="0"/>
    <x v="1"/>
    <x v="1"/>
    <x v="46"/>
    <n v="1"/>
    <x v="0"/>
    <x v="0"/>
    <x v="0"/>
    <x v="1"/>
    <x v="0"/>
  </r>
  <r>
    <x v="0"/>
    <x v="3"/>
    <x v="3"/>
    <x v="7"/>
    <x v="1"/>
    <x v="6"/>
    <x v="3"/>
    <x v="7"/>
    <x v="334"/>
    <x v="0"/>
    <x v="1"/>
    <x v="0"/>
    <x v="46"/>
    <n v="1"/>
    <x v="0"/>
    <x v="0"/>
    <x v="0"/>
    <x v="0"/>
    <x v="0"/>
  </r>
  <r>
    <x v="0"/>
    <x v="3"/>
    <x v="3"/>
    <x v="7"/>
    <x v="1"/>
    <x v="6"/>
    <x v="3"/>
    <x v="2"/>
    <x v="435"/>
    <x v="0"/>
    <x v="1"/>
    <x v="1"/>
    <x v="46"/>
    <n v="1"/>
    <x v="0"/>
    <x v="0"/>
    <x v="0"/>
    <x v="1"/>
    <x v="0"/>
  </r>
  <r>
    <x v="0"/>
    <x v="3"/>
    <x v="3"/>
    <x v="7"/>
    <x v="1"/>
    <x v="6"/>
    <x v="3"/>
    <x v="2"/>
    <x v="358"/>
    <x v="0"/>
    <x v="1"/>
    <x v="0"/>
    <x v="47"/>
    <n v="1"/>
    <x v="0"/>
    <x v="1"/>
    <x v="0"/>
    <x v="0"/>
    <x v="0"/>
  </r>
  <r>
    <x v="0"/>
    <x v="3"/>
    <x v="3"/>
    <x v="7"/>
    <x v="1"/>
    <x v="6"/>
    <x v="3"/>
    <x v="2"/>
    <x v="430"/>
    <x v="0"/>
    <x v="1"/>
    <x v="0"/>
    <x v="47"/>
    <n v="1"/>
    <x v="0"/>
    <x v="0"/>
    <x v="0"/>
    <x v="0"/>
    <x v="0"/>
  </r>
  <r>
    <x v="0"/>
    <x v="3"/>
    <x v="3"/>
    <x v="7"/>
    <x v="1"/>
    <x v="6"/>
    <x v="3"/>
    <x v="2"/>
    <x v="436"/>
    <x v="0"/>
    <x v="1"/>
    <x v="1"/>
    <x v="46"/>
    <n v="1"/>
    <x v="0"/>
    <x v="1"/>
    <x v="0"/>
    <x v="1"/>
    <x v="0"/>
  </r>
  <r>
    <x v="0"/>
    <x v="3"/>
    <x v="3"/>
    <x v="7"/>
    <x v="1"/>
    <x v="6"/>
    <x v="3"/>
    <x v="3"/>
    <x v="439"/>
    <x v="0"/>
    <x v="1"/>
    <x v="1"/>
    <x v="48"/>
    <n v="1"/>
    <x v="1"/>
    <x v="0"/>
    <x v="0"/>
    <x v="1"/>
    <x v="0"/>
  </r>
  <r>
    <x v="0"/>
    <x v="3"/>
    <x v="4"/>
    <x v="9"/>
    <x v="1"/>
    <x v="1"/>
    <x v="1"/>
    <x v="8"/>
    <x v="442"/>
    <x v="0"/>
    <x v="5"/>
    <x v="0"/>
    <x v="32"/>
    <n v="1"/>
    <x v="0"/>
    <x v="0"/>
    <x v="0"/>
    <x v="0"/>
    <x v="0"/>
  </r>
  <r>
    <x v="0"/>
    <x v="3"/>
    <x v="4"/>
    <x v="9"/>
    <x v="1"/>
    <x v="3"/>
    <x v="2"/>
    <x v="1"/>
    <x v="442"/>
    <x v="0"/>
    <x v="5"/>
    <x v="1"/>
    <x v="32"/>
    <n v="1"/>
    <x v="0"/>
    <x v="0"/>
    <x v="0"/>
    <x v="1"/>
    <x v="0"/>
  </r>
  <r>
    <x v="0"/>
    <x v="3"/>
    <x v="4"/>
    <x v="9"/>
    <x v="1"/>
    <x v="3"/>
    <x v="2"/>
    <x v="7"/>
    <x v="443"/>
    <x v="0"/>
    <x v="5"/>
    <x v="0"/>
    <x v="11"/>
    <n v="1"/>
    <x v="0"/>
    <x v="1"/>
    <x v="1"/>
    <x v="0"/>
    <x v="0"/>
  </r>
  <r>
    <x v="0"/>
    <x v="3"/>
    <x v="4"/>
    <x v="9"/>
    <x v="1"/>
    <x v="3"/>
    <x v="2"/>
    <x v="7"/>
    <x v="444"/>
    <x v="0"/>
    <x v="5"/>
    <x v="0"/>
    <x v="11"/>
    <n v="1"/>
    <x v="0"/>
    <x v="1"/>
    <x v="1"/>
    <x v="0"/>
    <x v="0"/>
  </r>
  <r>
    <x v="0"/>
    <x v="3"/>
    <x v="4"/>
    <x v="9"/>
    <x v="1"/>
    <x v="3"/>
    <x v="2"/>
    <x v="7"/>
    <x v="445"/>
    <x v="0"/>
    <x v="5"/>
    <x v="0"/>
    <x v="11"/>
    <n v="1"/>
    <x v="0"/>
    <x v="0"/>
    <x v="1"/>
    <x v="0"/>
    <x v="0"/>
  </r>
  <r>
    <x v="0"/>
    <x v="3"/>
    <x v="4"/>
    <x v="9"/>
    <x v="1"/>
    <x v="4"/>
    <x v="2"/>
    <x v="6"/>
    <x v="443"/>
    <x v="0"/>
    <x v="5"/>
    <x v="0"/>
    <x v="11"/>
    <n v="1"/>
    <x v="0"/>
    <x v="1"/>
    <x v="0"/>
    <x v="0"/>
    <x v="0"/>
  </r>
  <r>
    <x v="0"/>
    <x v="3"/>
    <x v="4"/>
    <x v="9"/>
    <x v="1"/>
    <x v="4"/>
    <x v="2"/>
    <x v="6"/>
    <x v="444"/>
    <x v="0"/>
    <x v="5"/>
    <x v="0"/>
    <x v="11"/>
    <n v="1"/>
    <x v="0"/>
    <x v="1"/>
    <x v="0"/>
    <x v="0"/>
    <x v="0"/>
  </r>
  <r>
    <x v="0"/>
    <x v="3"/>
    <x v="4"/>
    <x v="9"/>
    <x v="1"/>
    <x v="4"/>
    <x v="2"/>
    <x v="6"/>
    <x v="445"/>
    <x v="0"/>
    <x v="5"/>
    <x v="0"/>
    <x v="11"/>
    <n v="1"/>
    <x v="0"/>
    <x v="0"/>
    <x v="0"/>
    <x v="0"/>
    <x v="0"/>
  </r>
  <r>
    <x v="0"/>
    <x v="3"/>
    <x v="4"/>
    <x v="9"/>
    <x v="1"/>
    <x v="6"/>
    <x v="3"/>
    <x v="9"/>
    <x v="442"/>
    <x v="0"/>
    <x v="5"/>
    <x v="0"/>
    <x v="32"/>
    <n v="1"/>
    <x v="0"/>
    <x v="0"/>
    <x v="0"/>
    <x v="0"/>
    <x v="0"/>
  </r>
  <r>
    <x v="0"/>
    <x v="3"/>
    <x v="4"/>
    <x v="10"/>
    <x v="0"/>
    <x v="0"/>
    <x v="0"/>
    <x v="7"/>
    <x v="446"/>
    <x v="0"/>
    <x v="5"/>
    <x v="0"/>
    <x v="73"/>
    <n v="1"/>
    <x v="1"/>
    <x v="0"/>
    <x v="0"/>
    <x v="1"/>
    <x v="0"/>
  </r>
  <r>
    <x v="0"/>
    <x v="3"/>
    <x v="4"/>
    <x v="10"/>
    <x v="0"/>
    <x v="0"/>
    <x v="0"/>
    <x v="5"/>
    <x v="334"/>
    <x v="0"/>
    <x v="5"/>
    <x v="0"/>
    <x v="17"/>
    <n v="1"/>
    <x v="0"/>
    <x v="0"/>
    <x v="0"/>
    <x v="0"/>
    <x v="0"/>
  </r>
  <r>
    <x v="0"/>
    <x v="3"/>
    <x v="4"/>
    <x v="10"/>
    <x v="0"/>
    <x v="1"/>
    <x v="1"/>
    <x v="6"/>
    <x v="447"/>
    <x v="0"/>
    <x v="5"/>
    <x v="1"/>
    <x v="56"/>
    <n v="1"/>
    <x v="0"/>
    <x v="1"/>
    <x v="0"/>
    <x v="0"/>
    <x v="0"/>
  </r>
  <r>
    <x v="0"/>
    <x v="3"/>
    <x v="4"/>
    <x v="10"/>
    <x v="0"/>
    <x v="1"/>
    <x v="1"/>
    <x v="6"/>
    <x v="448"/>
    <x v="0"/>
    <x v="5"/>
    <x v="1"/>
    <x v="56"/>
    <n v="1"/>
    <x v="0"/>
    <x v="1"/>
    <x v="0"/>
    <x v="0"/>
    <x v="0"/>
  </r>
  <r>
    <x v="0"/>
    <x v="3"/>
    <x v="4"/>
    <x v="10"/>
    <x v="0"/>
    <x v="1"/>
    <x v="1"/>
    <x v="6"/>
    <x v="367"/>
    <x v="0"/>
    <x v="5"/>
    <x v="1"/>
    <x v="56"/>
    <n v="1"/>
    <x v="0"/>
    <x v="0"/>
    <x v="0"/>
    <x v="0"/>
    <x v="0"/>
  </r>
  <r>
    <x v="0"/>
    <x v="3"/>
    <x v="4"/>
    <x v="10"/>
    <x v="0"/>
    <x v="1"/>
    <x v="1"/>
    <x v="8"/>
    <x v="252"/>
    <x v="0"/>
    <x v="5"/>
    <x v="0"/>
    <x v="55"/>
    <n v="1"/>
    <x v="0"/>
    <x v="0"/>
    <x v="0"/>
    <x v="1"/>
    <x v="0"/>
  </r>
  <r>
    <x v="0"/>
    <x v="3"/>
    <x v="4"/>
    <x v="10"/>
    <x v="0"/>
    <x v="1"/>
    <x v="1"/>
    <x v="8"/>
    <x v="449"/>
    <x v="0"/>
    <x v="5"/>
    <x v="0"/>
    <x v="59"/>
    <n v="1"/>
    <x v="0"/>
    <x v="0"/>
    <x v="0"/>
    <x v="1"/>
    <x v="0"/>
  </r>
  <r>
    <x v="0"/>
    <x v="3"/>
    <x v="4"/>
    <x v="10"/>
    <x v="0"/>
    <x v="1"/>
    <x v="1"/>
    <x v="8"/>
    <x v="434"/>
    <x v="0"/>
    <x v="5"/>
    <x v="0"/>
    <x v="59"/>
    <n v="1"/>
    <x v="0"/>
    <x v="0"/>
    <x v="0"/>
    <x v="1"/>
    <x v="0"/>
  </r>
  <r>
    <x v="0"/>
    <x v="3"/>
    <x v="4"/>
    <x v="10"/>
    <x v="0"/>
    <x v="1"/>
    <x v="1"/>
    <x v="1"/>
    <x v="450"/>
    <x v="0"/>
    <x v="5"/>
    <x v="0"/>
    <x v="56"/>
    <n v="1"/>
    <x v="1"/>
    <x v="0"/>
    <x v="0"/>
    <x v="1"/>
    <x v="0"/>
  </r>
  <r>
    <x v="0"/>
    <x v="3"/>
    <x v="4"/>
    <x v="10"/>
    <x v="0"/>
    <x v="1"/>
    <x v="1"/>
    <x v="1"/>
    <x v="451"/>
    <x v="0"/>
    <x v="5"/>
    <x v="0"/>
    <x v="56"/>
    <n v="1"/>
    <x v="1"/>
    <x v="1"/>
    <x v="0"/>
    <x v="0"/>
    <x v="0"/>
  </r>
  <r>
    <x v="0"/>
    <x v="3"/>
    <x v="4"/>
    <x v="10"/>
    <x v="0"/>
    <x v="1"/>
    <x v="1"/>
    <x v="1"/>
    <x v="281"/>
    <x v="0"/>
    <x v="5"/>
    <x v="0"/>
    <x v="73"/>
    <n v="1"/>
    <x v="1"/>
    <x v="1"/>
    <x v="0"/>
    <x v="0"/>
    <x v="0"/>
  </r>
  <r>
    <x v="0"/>
    <x v="3"/>
    <x v="4"/>
    <x v="10"/>
    <x v="0"/>
    <x v="1"/>
    <x v="1"/>
    <x v="1"/>
    <x v="281"/>
    <x v="0"/>
    <x v="5"/>
    <x v="0"/>
    <x v="59"/>
    <n v="1"/>
    <x v="1"/>
    <x v="0"/>
    <x v="0"/>
    <x v="0"/>
    <x v="0"/>
  </r>
  <r>
    <x v="0"/>
    <x v="3"/>
    <x v="4"/>
    <x v="10"/>
    <x v="0"/>
    <x v="1"/>
    <x v="1"/>
    <x v="1"/>
    <x v="452"/>
    <x v="0"/>
    <x v="5"/>
    <x v="0"/>
    <x v="56"/>
    <n v="1"/>
    <x v="0"/>
    <x v="1"/>
    <x v="0"/>
    <x v="0"/>
    <x v="0"/>
  </r>
  <r>
    <x v="0"/>
    <x v="3"/>
    <x v="4"/>
    <x v="10"/>
    <x v="0"/>
    <x v="1"/>
    <x v="1"/>
    <x v="1"/>
    <x v="449"/>
    <x v="0"/>
    <x v="5"/>
    <x v="0"/>
    <x v="73"/>
    <n v="1"/>
    <x v="0"/>
    <x v="0"/>
    <x v="0"/>
    <x v="1"/>
    <x v="0"/>
  </r>
  <r>
    <x v="0"/>
    <x v="3"/>
    <x v="4"/>
    <x v="10"/>
    <x v="0"/>
    <x v="1"/>
    <x v="1"/>
    <x v="1"/>
    <x v="449"/>
    <x v="0"/>
    <x v="5"/>
    <x v="0"/>
    <x v="59"/>
    <n v="1"/>
    <x v="0"/>
    <x v="0"/>
    <x v="0"/>
    <x v="1"/>
    <x v="0"/>
  </r>
  <r>
    <x v="0"/>
    <x v="3"/>
    <x v="4"/>
    <x v="10"/>
    <x v="0"/>
    <x v="1"/>
    <x v="1"/>
    <x v="1"/>
    <x v="453"/>
    <x v="0"/>
    <x v="5"/>
    <x v="0"/>
    <x v="32"/>
    <n v="1"/>
    <x v="0"/>
    <x v="0"/>
    <x v="0"/>
    <x v="1"/>
    <x v="0"/>
  </r>
  <r>
    <x v="0"/>
    <x v="3"/>
    <x v="4"/>
    <x v="10"/>
    <x v="0"/>
    <x v="1"/>
    <x v="1"/>
    <x v="7"/>
    <x v="430"/>
    <x v="0"/>
    <x v="5"/>
    <x v="0"/>
    <x v="17"/>
    <n v="1"/>
    <x v="0"/>
    <x v="0"/>
    <x v="0"/>
    <x v="1"/>
    <x v="0"/>
  </r>
  <r>
    <x v="0"/>
    <x v="3"/>
    <x v="4"/>
    <x v="10"/>
    <x v="0"/>
    <x v="1"/>
    <x v="1"/>
    <x v="7"/>
    <x v="454"/>
    <x v="0"/>
    <x v="5"/>
    <x v="0"/>
    <x v="16"/>
    <n v="1"/>
    <x v="0"/>
    <x v="0"/>
    <x v="0"/>
    <x v="0"/>
    <x v="0"/>
  </r>
  <r>
    <x v="0"/>
    <x v="3"/>
    <x v="4"/>
    <x v="10"/>
    <x v="0"/>
    <x v="1"/>
    <x v="1"/>
    <x v="7"/>
    <x v="455"/>
    <x v="0"/>
    <x v="0"/>
    <x v="1"/>
    <x v="69"/>
    <n v="1"/>
    <x v="0"/>
    <x v="0"/>
    <x v="0"/>
    <x v="0"/>
    <x v="0"/>
  </r>
  <r>
    <x v="0"/>
    <x v="3"/>
    <x v="4"/>
    <x v="10"/>
    <x v="0"/>
    <x v="1"/>
    <x v="1"/>
    <x v="7"/>
    <x v="449"/>
    <x v="0"/>
    <x v="5"/>
    <x v="0"/>
    <x v="32"/>
    <n v="1"/>
    <x v="0"/>
    <x v="0"/>
    <x v="0"/>
    <x v="1"/>
    <x v="0"/>
  </r>
  <r>
    <x v="0"/>
    <x v="3"/>
    <x v="4"/>
    <x v="10"/>
    <x v="0"/>
    <x v="1"/>
    <x v="1"/>
    <x v="7"/>
    <x v="449"/>
    <x v="0"/>
    <x v="5"/>
    <x v="0"/>
    <x v="17"/>
    <n v="1"/>
    <x v="0"/>
    <x v="0"/>
    <x v="0"/>
    <x v="1"/>
    <x v="0"/>
  </r>
  <r>
    <x v="0"/>
    <x v="3"/>
    <x v="4"/>
    <x v="10"/>
    <x v="0"/>
    <x v="1"/>
    <x v="1"/>
    <x v="7"/>
    <x v="453"/>
    <x v="0"/>
    <x v="5"/>
    <x v="0"/>
    <x v="32"/>
    <n v="1"/>
    <x v="0"/>
    <x v="0"/>
    <x v="0"/>
    <x v="1"/>
    <x v="0"/>
  </r>
  <r>
    <x v="0"/>
    <x v="3"/>
    <x v="4"/>
    <x v="10"/>
    <x v="0"/>
    <x v="1"/>
    <x v="1"/>
    <x v="7"/>
    <x v="456"/>
    <x v="0"/>
    <x v="5"/>
    <x v="0"/>
    <x v="32"/>
    <n v="1"/>
    <x v="0"/>
    <x v="0"/>
    <x v="0"/>
    <x v="1"/>
    <x v="0"/>
  </r>
  <r>
    <x v="0"/>
    <x v="3"/>
    <x v="4"/>
    <x v="10"/>
    <x v="0"/>
    <x v="1"/>
    <x v="1"/>
    <x v="2"/>
    <x v="358"/>
    <x v="0"/>
    <x v="5"/>
    <x v="0"/>
    <x v="17"/>
    <n v="1"/>
    <x v="0"/>
    <x v="0"/>
    <x v="0"/>
    <x v="0"/>
    <x v="0"/>
  </r>
  <r>
    <x v="0"/>
    <x v="3"/>
    <x v="4"/>
    <x v="10"/>
    <x v="0"/>
    <x v="1"/>
    <x v="1"/>
    <x v="2"/>
    <x v="457"/>
    <x v="0"/>
    <x v="0"/>
    <x v="0"/>
    <x v="69"/>
    <n v="2"/>
    <x v="0"/>
    <x v="0"/>
    <x v="0"/>
    <x v="1"/>
    <x v="0"/>
  </r>
  <r>
    <x v="0"/>
    <x v="3"/>
    <x v="4"/>
    <x v="10"/>
    <x v="0"/>
    <x v="1"/>
    <x v="1"/>
    <x v="2"/>
    <x v="450"/>
    <x v="0"/>
    <x v="5"/>
    <x v="0"/>
    <x v="56"/>
    <n v="1"/>
    <x v="1"/>
    <x v="0"/>
    <x v="0"/>
    <x v="1"/>
    <x v="0"/>
  </r>
  <r>
    <x v="0"/>
    <x v="3"/>
    <x v="4"/>
    <x v="10"/>
    <x v="0"/>
    <x v="1"/>
    <x v="1"/>
    <x v="2"/>
    <x v="451"/>
    <x v="0"/>
    <x v="5"/>
    <x v="0"/>
    <x v="56"/>
    <n v="1"/>
    <x v="1"/>
    <x v="1"/>
    <x v="0"/>
    <x v="0"/>
    <x v="0"/>
  </r>
  <r>
    <x v="0"/>
    <x v="3"/>
    <x v="4"/>
    <x v="10"/>
    <x v="0"/>
    <x v="1"/>
    <x v="1"/>
    <x v="2"/>
    <x v="454"/>
    <x v="0"/>
    <x v="5"/>
    <x v="0"/>
    <x v="16"/>
    <n v="1"/>
    <x v="0"/>
    <x v="0"/>
    <x v="0"/>
    <x v="0"/>
    <x v="0"/>
  </r>
  <r>
    <x v="0"/>
    <x v="3"/>
    <x v="4"/>
    <x v="10"/>
    <x v="0"/>
    <x v="1"/>
    <x v="1"/>
    <x v="2"/>
    <x v="455"/>
    <x v="0"/>
    <x v="0"/>
    <x v="0"/>
    <x v="69"/>
    <n v="2"/>
    <x v="0"/>
    <x v="1"/>
    <x v="0"/>
    <x v="0"/>
    <x v="0"/>
  </r>
  <r>
    <x v="0"/>
    <x v="3"/>
    <x v="4"/>
    <x v="10"/>
    <x v="0"/>
    <x v="1"/>
    <x v="1"/>
    <x v="2"/>
    <x v="455"/>
    <x v="0"/>
    <x v="0"/>
    <x v="0"/>
    <x v="69"/>
    <n v="1"/>
    <x v="0"/>
    <x v="0"/>
    <x v="0"/>
    <x v="0"/>
    <x v="0"/>
  </r>
  <r>
    <x v="0"/>
    <x v="3"/>
    <x v="4"/>
    <x v="10"/>
    <x v="0"/>
    <x v="1"/>
    <x v="1"/>
    <x v="2"/>
    <x v="452"/>
    <x v="0"/>
    <x v="5"/>
    <x v="0"/>
    <x v="56"/>
    <n v="1"/>
    <x v="0"/>
    <x v="1"/>
    <x v="0"/>
    <x v="0"/>
    <x v="0"/>
  </r>
  <r>
    <x v="0"/>
    <x v="3"/>
    <x v="4"/>
    <x v="10"/>
    <x v="0"/>
    <x v="1"/>
    <x v="1"/>
    <x v="2"/>
    <x v="334"/>
    <x v="0"/>
    <x v="5"/>
    <x v="1"/>
    <x v="55"/>
    <n v="1"/>
    <x v="0"/>
    <x v="1"/>
    <x v="0"/>
    <x v="0"/>
    <x v="0"/>
  </r>
  <r>
    <x v="0"/>
    <x v="3"/>
    <x v="4"/>
    <x v="10"/>
    <x v="0"/>
    <x v="1"/>
    <x v="1"/>
    <x v="2"/>
    <x v="319"/>
    <x v="0"/>
    <x v="5"/>
    <x v="0"/>
    <x v="73"/>
    <n v="1"/>
    <x v="0"/>
    <x v="1"/>
    <x v="0"/>
    <x v="1"/>
    <x v="0"/>
  </r>
  <r>
    <x v="0"/>
    <x v="3"/>
    <x v="4"/>
    <x v="10"/>
    <x v="0"/>
    <x v="1"/>
    <x v="1"/>
    <x v="2"/>
    <x v="319"/>
    <x v="0"/>
    <x v="5"/>
    <x v="0"/>
    <x v="54"/>
    <n v="1"/>
    <x v="0"/>
    <x v="0"/>
    <x v="0"/>
    <x v="1"/>
    <x v="0"/>
  </r>
  <r>
    <x v="0"/>
    <x v="3"/>
    <x v="4"/>
    <x v="10"/>
    <x v="0"/>
    <x v="1"/>
    <x v="1"/>
    <x v="2"/>
    <x v="449"/>
    <x v="0"/>
    <x v="5"/>
    <x v="0"/>
    <x v="73"/>
    <n v="1"/>
    <x v="0"/>
    <x v="0"/>
    <x v="0"/>
    <x v="1"/>
    <x v="0"/>
  </r>
  <r>
    <x v="0"/>
    <x v="3"/>
    <x v="4"/>
    <x v="10"/>
    <x v="0"/>
    <x v="1"/>
    <x v="1"/>
    <x v="2"/>
    <x v="449"/>
    <x v="0"/>
    <x v="5"/>
    <x v="0"/>
    <x v="17"/>
    <n v="1"/>
    <x v="0"/>
    <x v="0"/>
    <x v="0"/>
    <x v="1"/>
    <x v="0"/>
  </r>
  <r>
    <x v="0"/>
    <x v="3"/>
    <x v="4"/>
    <x v="10"/>
    <x v="0"/>
    <x v="1"/>
    <x v="1"/>
    <x v="2"/>
    <x v="434"/>
    <x v="0"/>
    <x v="5"/>
    <x v="0"/>
    <x v="73"/>
    <n v="1"/>
    <x v="0"/>
    <x v="0"/>
    <x v="0"/>
    <x v="1"/>
    <x v="0"/>
  </r>
  <r>
    <x v="0"/>
    <x v="3"/>
    <x v="4"/>
    <x v="10"/>
    <x v="0"/>
    <x v="1"/>
    <x v="1"/>
    <x v="2"/>
    <x v="434"/>
    <x v="0"/>
    <x v="5"/>
    <x v="0"/>
    <x v="58"/>
    <n v="1"/>
    <x v="0"/>
    <x v="0"/>
    <x v="0"/>
    <x v="1"/>
    <x v="0"/>
  </r>
  <r>
    <x v="0"/>
    <x v="3"/>
    <x v="4"/>
    <x v="10"/>
    <x v="0"/>
    <x v="1"/>
    <x v="1"/>
    <x v="2"/>
    <x v="456"/>
    <x v="0"/>
    <x v="5"/>
    <x v="0"/>
    <x v="32"/>
    <n v="1"/>
    <x v="0"/>
    <x v="0"/>
    <x v="1"/>
    <x v="1"/>
    <x v="0"/>
  </r>
  <r>
    <x v="0"/>
    <x v="3"/>
    <x v="4"/>
    <x v="10"/>
    <x v="0"/>
    <x v="1"/>
    <x v="1"/>
    <x v="2"/>
    <x v="268"/>
    <x v="0"/>
    <x v="5"/>
    <x v="0"/>
    <x v="73"/>
    <n v="1"/>
    <x v="0"/>
    <x v="0"/>
    <x v="0"/>
    <x v="1"/>
    <x v="0"/>
  </r>
  <r>
    <x v="0"/>
    <x v="3"/>
    <x v="4"/>
    <x v="10"/>
    <x v="0"/>
    <x v="1"/>
    <x v="1"/>
    <x v="2"/>
    <x v="458"/>
    <x v="0"/>
    <x v="5"/>
    <x v="1"/>
    <x v="55"/>
    <n v="1"/>
    <x v="0"/>
    <x v="0"/>
    <x v="0"/>
    <x v="0"/>
    <x v="0"/>
  </r>
  <r>
    <x v="0"/>
    <x v="3"/>
    <x v="4"/>
    <x v="10"/>
    <x v="0"/>
    <x v="1"/>
    <x v="1"/>
    <x v="3"/>
    <x v="459"/>
    <x v="0"/>
    <x v="5"/>
    <x v="0"/>
    <x v="55"/>
    <n v="1"/>
    <x v="0"/>
    <x v="1"/>
    <x v="0"/>
    <x v="1"/>
    <x v="0"/>
  </r>
  <r>
    <x v="0"/>
    <x v="3"/>
    <x v="4"/>
    <x v="10"/>
    <x v="0"/>
    <x v="1"/>
    <x v="1"/>
    <x v="3"/>
    <x v="450"/>
    <x v="0"/>
    <x v="5"/>
    <x v="0"/>
    <x v="56"/>
    <n v="1"/>
    <x v="1"/>
    <x v="0"/>
    <x v="0"/>
    <x v="1"/>
    <x v="0"/>
  </r>
  <r>
    <x v="0"/>
    <x v="3"/>
    <x v="4"/>
    <x v="10"/>
    <x v="0"/>
    <x v="1"/>
    <x v="1"/>
    <x v="3"/>
    <x v="451"/>
    <x v="0"/>
    <x v="5"/>
    <x v="0"/>
    <x v="56"/>
    <n v="1"/>
    <x v="1"/>
    <x v="1"/>
    <x v="0"/>
    <x v="0"/>
    <x v="0"/>
  </r>
  <r>
    <x v="0"/>
    <x v="3"/>
    <x v="4"/>
    <x v="10"/>
    <x v="0"/>
    <x v="1"/>
    <x v="1"/>
    <x v="3"/>
    <x v="460"/>
    <x v="0"/>
    <x v="5"/>
    <x v="0"/>
    <x v="55"/>
    <n v="1"/>
    <x v="0"/>
    <x v="1"/>
    <x v="0"/>
    <x v="1"/>
    <x v="0"/>
  </r>
  <r>
    <x v="0"/>
    <x v="3"/>
    <x v="4"/>
    <x v="10"/>
    <x v="0"/>
    <x v="1"/>
    <x v="1"/>
    <x v="3"/>
    <x v="454"/>
    <x v="0"/>
    <x v="5"/>
    <x v="0"/>
    <x v="16"/>
    <n v="1"/>
    <x v="0"/>
    <x v="0"/>
    <x v="0"/>
    <x v="0"/>
    <x v="0"/>
  </r>
  <r>
    <x v="0"/>
    <x v="3"/>
    <x v="4"/>
    <x v="10"/>
    <x v="0"/>
    <x v="1"/>
    <x v="1"/>
    <x v="3"/>
    <x v="367"/>
    <x v="0"/>
    <x v="5"/>
    <x v="0"/>
    <x v="55"/>
    <n v="1"/>
    <x v="0"/>
    <x v="0"/>
    <x v="0"/>
    <x v="1"/>
    <x v="0"/>
  </r>
  <r>
    <x v="0"/>
    <x v="3"/>
    <x v="4"/>
    <x v="10"/>
    <x v="0"/>
    <x v="1"/>
    <x v="1"/>
    <x v="3"/>
    <x v="461"/>
    <x v="0"/>
    <x v="5"/>
    <x v="0"/>
    <x v="56"/>
    <n v="1"/>
    <x v="0"/>
    <x v="1"/>
    <x v="0"/>
    <x v="0"/>
    <x v="0"/>
  </r>
  <r>
    <x v="0"/>
    <x v="3"/>
    <x v="4"/>
    <x v="10"/>
    <x v="0"/>
    <x v="1"/>
    <x v="1"/>
    <x v="3"/>
    <x v="449"/>
    <x v="0"/>
    <x v="5"/>
    <x v="0"/>
    <x v="73"/>
    <n v="1"/>
    <x v="0"/>
    <x v="0"/>
    <x v="0"/>
    <x v="1"/>
    <x v="0"/>
  </r>
  <r>
    <x v="0"/>
    <x v="3"/>
    <x v="4"/>
    <x v="10"/>
    <x v="0"/>
    <x v="1"/>
    <x v="1"/>
    <x v="3"/>
    <x v="449"/>
    <x v="0"/>
    <x v="5"/>
    <x v="0"/>
    <x v="17"/>
    <n v="1"/>
    <x v="0"/>
    <x v="0"/>
    <x v="0"/>
    <x v="1"/>
    <x v="0"/>
  </r>
  <r>
    <x v="0"/>
    <x v="3"/>
    <x v="4"/>
    <x v="10"/>
    <x v="0"/>
    <x v="1"/>
    <x v="1"/>
    <x v="3"/>
    <x v="453"/>
    <x v="0"/>
    <x v="5"/>
    <x v="0"/>
    <x v="32"/>
    <n v="1"/>
    <x v="0"/>
    <x v="0"/>
    <x v="0"/>
    <x v="1"/>
    <x v="0"/>
  </r>
  <r>
    <x v="0"/>
    <x v="3"/>
    <x v="4"/>
    <x v="10"/>
    <x v="0"/>
    <x v="1"/>
    <x v="1"/>
    <x v="0"/>
    <x v="462"/>
    <x v="0"/>
    <x v="5"/>
    <x v="0"/>
    <x v="59"/>
    <n v="1"/>
    <x v="0"/>
    <x v="0"/>
    <x v="0"/>
    <x v="0"/>
    <x v="0"/>
  </r>
  <r>
    <x v="0"/>
    <x v="3"/>
    <x v="4"/>
    <x v="10"/>
    <x v="0"/>
    <x v="1"/>
    <x v="1"/>
    <x v="0"/>
    <x v="457"/>
    <x v="0"/>
    <x v="0"/>
    <x v="0"/>
    <x v="69"/>
    <n v="1"/>
    <x v="0"/>
    <x v="0"/>
    <x v="0"/>
    <x v="0"/>
    <x v="0"/>
  </r>
  <r>
    <x v="0"/>
    <x v="3"/>
    <x v="4"/>
    <x v="10"/>
    <x v="0"/>
    <x v="1"/>
    <x v="1"/>
    <x v="0"/>
    <x v="454"/>
    <x v="0"/>
    <x v="5"/>
    <x v="0"/>
    <x v="16"/>
    <n v="1"/>
    <x v="0"/>
    <x v="0"/>
    <x v="0"/>
    <x v="0"/>
    <x v="0"/>
  </r>
  <r>
    <x v="0"/>
    <x v="3"/>
    <x v="4"/>
    <x v="10"/>
    <x v="0"/>
    <x v="1"/>
    <x v="1"/>
    <x v="0"/>
    <x v="455"/>
    <x v="0"/>
    <x v="0"/>
    <x v="0"/>
    <x v="69"/>
    <n v="1"/>
    <x v="0"/>
    <x v="1"/>
    <x v="0"/>
    <x v="0"/>
    <x v="0"/>
  </r>
  <r>
    <x v="0"/>
    <x v="3"/>
    <x v="4"/>
    <x v="10"/>
    <x v="0"/>
    <x v="1"/>
    <x v="1"/>
    <x v="0"/>
    <x v="319"/>
    <x v="0"/>
    <x v="5"/>
    <x v="0"/>
    <x v="73"/>
    <n v="1"/>
    <x v="0"/>
    <x v="1"/>
    <x v="0"/>
    <x v="1"/>
    <x v="0"/>
  </r>
  <r>
    <x v="0"/>
    <x v="3"/>
    <x v="4"/>
    <x v="10"/>
    <x v="0"/>
    <x v="1"/>
    <x v="1"/>
    <x v="0"/>
    <x v="319"/>
    <x v="0"/>
    <x v="5"/>
    <x v="0"/>
    <x v="73"/>
    <n v="1"/>
    <x v="0"/>
    <x v="0"/>
    <x v="0"/>
    <x v="1"/>
    <x v="0"/>
  </r>
  <r>
    <x v="0"/>
    <x v="3"/>
    <x v="4"/>
    <x v="10"/>
    <x v="0"/>
    <x v="1"/>
    <x v="1"/>
    <x v="0"/>
    <x v="449"/>
    <x v="0"/>
    <x v="5"/>
    <x v="0"/>
    <x v="73"/>
    <n v="1"/>
    <x v="0"/>
    <x v="0"/>
    <x v="0"/>
    <x v="1"/>
    <x v="0"/>
  </r>
  <r>
    <x v="0"/>
    <x v="3"/>
    <x v="4"/>
    <x v="10"/>
    <x v="0"/>
    <x v="1"/>
    <x v="1"/>
    <x v="0"/>
    <x v="434"/>
    <x v="0"/>
    <x v="5"/>
    <x v="0"/>
    <x v="58"/>
    <n v="1"/>
    <x v="0"/>
    <x v="0"/>
    <x v="0"/>
    <x v="1"/>
    <x v="0"/>
  </r>
  <r>
    <x v="0"/>
    <x v="3"/>
    <x v="4"/>
    <x v="10"/>
    <x v="0"/>
    <x v="1"/>
    <x v="1"/>
    <x v="0"/>
    <x v="453"/>
    <x v="0"/>
    <x v="5"/>
    <x v="0"/>
    <x v="32"/>
    <n v="2"/>
    <x v="0"/>
    <x v="0"/>
    <x v="0"/>
    <x v="1"/>
    <x v="0"/>
  </r>
  <r>
    <x v="0"/>
    <x v="3"/>
    <x v="4"/>
    <x v="10"/>
    <x v="0"/>
    <x v="1"/>
    <x v="1"/>
    <x v="0"/>
    <x v="453"/>
    <x v="0"/>
    <x v="5"/>
    <x v="0"/>
    <x v="17"/>
    <n v="1"/>
    <x v="0"/>
    <x v="0"/>
    <x v="0"/>
    <x v="1"/>
    <x v="0"/>
  </r>
  <r>
    <x v="0"/>
    <x v="3"/>
    <x v="4"/>
    <x v="10"/>
    <x v="0"/>
    <x v="1"/>
    <x v="1"/>
    <x v="0"/>
    <x v="456"/>
    <x v="0"/>
    <x v="5"/>
    <x v="0"/>
    <x v="32"/>
    <n v="1"/>
    <x v="0"/>
    <x v="1"/>
    <x v="0"/>
    <x v="1"/>
    <x v="0"/>
  </r>
  <r>
    <x v="0"/>
    <x v="3"/>
    <x v="4"/>
    <x v="10"/>
    <x v="0"/>
    <x v="1"/>
    <x v="1"/>
    <x v="0"/>
    <x v="268"/>
    <x v="0"/>
    <x v="5"/>
    <x v="0"/>
    <x v="73"/>
    <n v="1"/>
    <x v="0"/>
    <x v="0"/>
    <x v="0"/>
    <x v="1"/>
    <x v="0"/>
  </r>
  <r>
    <x v="0"/>
    <x v="3"/>
    <x v="4"/>
    <x v="10"/>
    <x v="0"/>
    <x v="1"/>
    <x v="1"/>
    <x v="4"/>
    <x v="459"/>
    <x v="0"/>
    <x v="5"/>
    <x v="0"/>
    <x v="55"/>
    <n v="1"/>
    <x v="0"/>
    <x v="1"/>
    <x v="0"/>
    <x v="1"/>
    <x v="0"/>
  </r>
  <r>
    <x v="0"/>
    <x v="3"/>
    <x v="4"/>
    <x v="10"/>
    <x v="0"/>
    <x v="1"/>
    <x v="1"/>
    <x v="4"/>
    <x v="457"/>
    <x v="0"/>
    <x v="5"/>
    <x v="0"/>
    <x v="55"/>
    <n v="1"/>
    <x v="0"/>
    <x v="0"/>
    <x v="0"/>
    <x v="0"/>
    <x v="0"/>
  </r>
  <r>
    <x v="0"/>
    <x v="3"/>
    <x v="4"/>
    <x v="10"/>
    <x v="0"/>
    <x v="1"/>
    <x v="1"/>
    <x v="4"/>
    <x v="450"/>
    <x v="0"/>
    <x v="5"/>
    <x v="0"/>
    <x v="56"/>
    <n v="1"/>
    <x v="1"/>
    <x v="0"/>
    <x v="0"/>
    <x v="1"/>
    <x v="0"/>
  </r>
  <r>
    <x v="0"/>
    <x v="3"/>
    <x v="4"/>
    <x v="10"/>
    <x v="0"/>
    <x v="1"/>
    <x v="1"/>
    <x v="4"/>
    <x v="451"/>
    <x v="0"/>
    <x v="5"/>
    <x v="0"/>
    <x v="56"/>
    <n v="1"/>
    <x v="1"/>
    <x v="1"/>
    <x v="0"/>
    <x v="0"/>
    <x v="0"/>
  </r>
  <r>
    <x v="0"/>
    <x v="3"/>
    <x v="4"/>
    <x v="10"/>
    <x v="0"/>
    <x v="1"/>
    <x v="1"/>
    <x v="4"/>
    <x v="460"/>
    <x v="0"/>
    <x v="5"/>
    <x v="0"/>
    <x v="55"/>
    <n v="1"/>
    <x v="0"/>
    <x v="1"/>
    <x v="0"/>
    <x v="1"/>
    <x v="0"/>
  </r>
  <r>
    <x v="0"/>
    <x v="3"/>
    <x v="4"/>
    <x v="10"/>
    <x v="0"/>
    <x v="1"/>
    <x v="1"/>
    <x v="4"/>
    <x v="446"/>
    <x v="0"/>
    <x v="5"/>
    <x v="0"/>
    <x v="73"/>
    <n v="1"/>
    <x v="1"/>
    <x v="0"/>
    <x v="0"/>
    <x v="1"/>
    <x v="0"/>
  </r>
  <r>
    <x v="0"/>
    <x v="3"/>
    <x v="4"/>
    <x v="10"/>
    <x v="0"/>
    <x v="1"/>
    <x v="1"/>
    <x v="4"/>
    <x v="446"/>
    <x v="0"/>
    <x v="5"/>
    <x v="0"/>
    <x v="16"/>
    <n v="1"/>
    <x v="0"/>
    <x v="1"/>
    <x v="0"/>
    <x v="0"/>
    <x v="0"/>
  </r>
  <r>
    <x v="0"/>
    <x v="3"/>
    <x v="4"/>
    <x v="10"/>
    <x v="0"/>
    <x v="1"/>
    <x v="1"/>
    <x v="4"/>
    <x v="367"/>
    <x v="0"/>
    <x v="5"/>
    <x v="0"/>
    <x v="55"/>
    <n v="1"/>
    <x v="0"/>
    <x v="1"/>
    <x v="0"/>
    <x v="1"/>
    <x v="0"/>
  </r>
  <r>
    <x v="0"/>
    <x v="3"/>
    <x v="4"/>
    <x v="10"/>
    <x v="0"/>
    <x v="1"/>
    <x v="1"/>
    <x v="4"/>
    <x v="461"/>
    <x v="0"/>
    <x v="5"/>
    <x v="0"/>
    <x v="56"/>
    <n v="1"/>
    <x v="0"/>
    <x v="1"/>
    <x v="0"/>
    <x v="0"/>
    <x v="0"/>
  </r>
  <r>
    <x v="0"/>
    <x v="3"/>
    <x v="4"/>
    <x v="10"/>
    <x v="0"/>
    <x v="1"/>
    <x v="1"/>
    <x v="4"/>
    <x v="281"/>
    <x v="0"/>
    <x v="5"/>
    <x v="0"/>
    <x v="73"/>
    <n v="1"/>
    <x v="1"/>
    <x v="1"/>
    <x v="0"/>
    <x v="0"/>
    <x v="0"/>
  </r>
  <r>
    <x v="0"/>
    <x v="3"/>
    <x v="4"/>
    <x v="10"/>
    <x v="0"/>
    <x v="1"/>
    <x v="1"/>
    <x v="4"/>
    <x v="281"/>
    <x v="0"/>
    <x v="5"/>
    <x v="0"/>
    <x v="16"/>
    <n v="1"/>
    <x v="0"/>
    <x v="1"/>
    <x v="0"/>
    <x v="0"/>
    <x v="0"/>
  </r>
  <r>
    <x v="0"/>
    <x v="3"/>
    <x v="4"/>
    <x v="10"/>
    <x v="0"/>
    <x v="1"/>
    <x v="1"/>
    <x v="4"/>
    <x v="455"/>
    <x v="0"/>
    <x v="5"/>
    <x v="0"/>
    <x v="55"/>
    <n v="1"/>
    <x v="0"/>
    <x v="1"/>
    <x v="0"/>
    <x v="0"/>
    <x v="0"/>
  </r>
  <r>
    <x v="0"/>
    <x v="3"/>
    <x v="4"/>
    <x v="10"/>
    <x v="0"/>
    <x v="1"/>
    <x v="1"/>
    <x v="4"/>
    <x v="463"/>
    <x v="0"/>
    <x v="5"/>
    <x v="0"/>
    <x v="16"/>
    <n v="1"/>
    <x v="0"/>
    <x v="0"/>
    <x v="0"/>
    <x v="0"/>
    <x v="0"/>
  </r>
  <r>
    <x v="0"/>
    <x v="3"/>
    <x v="4"/>
    <x v="10"/>
    <x v="0"/>
    <x v="1"/>
    <x v="1"/>
    <x v="4"/>
    <x v="452"/>
    <x v="0"/>
    <x v="5"/>
    <x v="0"/>
    <x v="56"/>
    <n v="1"/>
    <x v="0"/>
    <x v="1"/>
    <x v="0"/>
    <x v="0"/>
    <x v="0"/>
  </r>
  <r>
    <x v="0"/>
    <x v="3"/>
    <x v="4"/>
    <x v="10"/>
    <x v="0"/>
    <x v="1"/>
    <x v="1"/>
    <x v="4"/>
    <x v="252"/>
    <x v="0"/>
    <x v="5"/>
    <x v="0"/>
    <x v="55"/>
    <n v="1"/>
    <x v="0"/>
    <x v="1"/>
    <x v="0"/>
    <x v="1"/>
    <x v="0"/>
  </r>
  <r>
    <x v="0"/>
    <x v="3"/>
    <x v="4"/>
    <x v="10"/>
    <x v="0"/>
    <x v="1"/>
    <x v="1"/>
    <x v="4"/>
    <x v="252"/>
    <x v="0"/>
    <x v="5"/>
    <x v="0"/>
    <x v="55"/>
    <n v="2"/>
    <x v="0"/>
    <x v="0"/>
    <x v="0"/>
    <x v="1"/>
    <x v="0"/>
  </r>
  <r>
    <x v="0"/>
    <x v="3"/>
    <x v="4"/>
    <x v="10"/>
    <x v="0"/>
    <x v="1"/>
    <x v="1"/>
    <x v="4"/>
    <x v="319"/>
    <x v="0"/>
    <x v="5"/>
    <x v="0"/>
    <x v="73"/>
    <n v="1"/>
    <x v="0"/>
    <x v="1"/>
    <x v="0"/>
    <x v="1"/>
    <x v="0"/>
  </r>
  <r>
    <x v="0"/>
    <x v="3"/>
    <x v="4"/>
    <x v="10"/>
    <x v="0"/>
    <x v="1"/>
    <x v="1"/>
    <x v="4"/>
    <x v="449"/>
    <x v="0"/>
    <x v="5"/>
    <x v="0"/>
    <x v="73"/>
    <n v="1"/>
    <x v="0"/>
    <x v="0"/>
    <x v="0"/>
    <x v="1"/>
    <x v="0"/>
  </r>
  <r>
    <x v="0"/>
    <x v="3"/>
    <x v="4"/>
    <x v="10"/>
    <x v="0"/>
    <x v="1"/>
    <x v="1"/>
    <x v="4"/>
    <x v="434"/>
    <x v="0"/>
    <x v="5"/>
    <x v="0"/>
    <x v="58"/>
    <n v="1"/>
    <x v="0"/>
    <x v="0"/>
    <x v="0"/>
    <x v="1"/>
    <x v="0"/>
  </r>
  <r>
    <x v="0"/>
    <x v="3"/>
    <x v="4"/>
    <x v="10"/>
    <x v="0"/>
    <x v="1"/>
    <x v="1"/>
    <x v="4"/>
    <x v="453"/>
    <x v="0"/>
    <x v="5"/>
    <x v="0"/>
    <x v="32"/>
    <n v="2"/>
    <x v="0"/>
    <x v="0"/>
    <x v="0"/>
    <x v="1"/>
    <x v="0"/>
  </r>
  <r>
    <x v="0"/>
    <x v="3"/>
    <x v="4"/>
    <x v="10"/>
    <x v="0"/>
    <x v="1"/>
    <x v="1"/>
    <x v="4"/>
    <x v="268"/>
    <x v="0"/>
    <x v="5"/>
    <x v="0"/>
    <x v="73"/>
    <n v="1"/>
    <x v="0"/>
    <x v="0"/>
    <x v="0"/>
    <x v="1"/>
    <x v="0"/>
  </r>
  <r>
    <x v="0"/>
    <x v="3"/>
    <x v="4"/>
    <x v="10"/>
    <x v="0"/>
    <x v="1"/>
    <x v="1"/>
    <x v="4"/>
    <x v="336"/>
    <x v="0"/>
    <x v="5"/>
    <x v="0"/>
    <x v="59"/>
    <n v="1"/>
    <x v="0"/>
    <x v="0"/>
    <x v="0"/>
    <x v="1"/>
    <x v="0"/>
  </r>
  <r>
    <x v="0"/>
    <x v="3"/>
    <x v="4"/>
    <x v="10"/>
    <x v="0"/>
    <x v="1"/>
    <x v="1"/>
    <x v="5"/>
    <x v="462"/>
    <x v="0"/>
    <x v="5"/>
    <x v="0"/>
    <x v="59"/>
    <n v="1"/>
    <x v="0"/>
    <x v="0"/>
    <x v="0"/>
    <x v="1"/>
    <x v="0"/>
  </r>
  <r>
    <x v="0"/>
    <x v="3"/>
    <x v="4"/>
    <x v="10"/>
    <x v="0"/>
    <x v="1"/>
    <x v="1"/>
    <x v="5"/>
    <x v="430"/>
    <x v="0"/>
    <x v="5"/>
    <x v="0"/>
    <x v="17"/>
    <n v="2"/>
    <x v="0"/>
    <x v="0"/>
    <x v="0"/>
    <x v="1"/>
    <x v="0"/>
  </r>
  <r>
    <x v="0"/>
    <x v="3"/>
    <x v="4"/>
    <x v="10"/>
    <x v="0"/>
    <x v="1"/>
    <x v="1"/>
    <x v="5"/>
    <x v="457"/>
    <x v="0"/>
    <x v="5"/>
    <x v="0"/>
    <x v="55"/>
    <n v="1"/>
    <x v="0"/>
    <x v="0"/>
    <x v="0"/>
    <x v="1"/>
    <x v="0"/>
  </r>
  <r>
    <x v="0"/>
    <x v="3"/>
    <x v="4"/>
    <x v="10"/>
    <x v="0"/>
    <x v="1"/>
    <x v="1"/>
    <x v="5"/>
    <x v="446"/>
    <x v="0"/>
    <x v="5"/>
    <x v="0"/>
    <x v="16"/>
    <n v="1"/>
    <x v="0"/>
    <x v="1"/>
    <x v="0"/>
    <x v="0"/>
    <x v="0"/>
  </r>
  <r>
    <x v="0"/>
    <x v="3"/>
    <x v="4"/>
    <x v="10"/>
    <x v="0"/>
    <x v="1"/>
    <x v="1"/>
    <x v="5"/>
    <x v="281"/>
    <x v="0"/>
    <x v="5"/>
    <x v="0"/>
    <x v="16"/>
    <n v="1"/>
    <x v="0"/>
    <x v="1"/>
    <x v="0"/>
    <x v="0"/>
    <x v="0"/>
  </r>
  <r>
    <x v="0"/>
    <x v="3"/>
    <x v="4"/>
    <x v="10"/>
    <x v="0"/>
    <x v="1"/>
    <x v="1"/>
    <x v="5"/>
    <x v="455"/>
    <x v="0"/>
    <x v="5"/>
    <x v="0"/>
    <x v="55"/>
    <n v="1"/>
    <x v="0"/>
    <x v="1"/>
    <x v="0"/>
    <x v="0"/>
    <x v="0"/>
  </r>
  <r>
    <x v="0"/>
    <x v="3"/>
    <x v="4"/>
    <x v="10"/>
    <x v="0"/>
    <x v="1"/>
    <x v="1"/>
    <x v="5"/>
    <x v="455"/>
    <x v="0"/>
    <x v="5"/>
    <x v="0"/>
    <x v="55"/>
    <n v="1"/>
    <x v="0"/>
    <x v="0"/>
    <x v="0"/>
    <x v="0"/>
    <x v="0"/>
  </r>
  <r>
    <x v="0"/>
    <x v="3"/>
    <x v="4"/>
    <x v="10"/>
    <x v="0"/>
    <x v="1"/>
    <x v="1"/>
    <x v="5"/>
    <x v="463"/>
    <x v="0"/>
    <x v="5"/>
    <x v="0"/>
    <x v="16"/>
    <n v="1"/>
    <x v="0"/>
    <x v="0"/>
    <x v="0"/>
    <x v="0"/>
    <x v="0"/>
  </r>
  <r>
    <x v="0"/>
    <x v="3"/>
    <x v="4"/>
    <x v="10"/>
    <x v="0"/>
    <x v="1"/>
    <x v="1"/>
    <x v="5"/>
    <x v="252"/>
    <x v="0"/>
    <x v="5"/>
    <x v="0"/>
    <x v="55"/>
    <n v="1"/>
    <x v="0"/>
    <x v="0"/>
    <x v="0"/>
    <x v="1"/>
    <x v="0"/>
  </r>
  <r>
    <x v="0"/>
    <x v="3"/>
    <x v="4"/>
    <x v="10"/>
    <x v="0"/>
    <x v="1"/>
    <x v="1"/>
    <x v="5"/>
    <x v="334"/>
    <x v="0"/>
    <x v="5"/>
    <x v="0"/>
    <x v="17"/>
    <n v="2"/>
    <x v="0"/>
    <x v="1"/>
    <x v="0"/>
    <x v="0"/>
    <x v="0"/>
  </r>
  <r>
    <x v="0"/>
    <x v="3"/>
    <x v="4"/>
    <x v="10"/>
    <x v="0"/>
    <x v="1"/>
    <x v="1"/>
    <x v="5"/>
    <x v="319"/>
    <x v="0"/>
    <x v="5"/>
    <x v="0"/>
    <x v="73"/>
    <n v="1"/>
    <x v="0"/>
    <x v="1"/>
    <x v="0"/>
    <x v="1"/>
    <x v="0"/>
  </r>
  <r>
    <x v="0"/>
    <x v="3"/>
    <x v="4"/>
    <x v="10"/>
    <x v="0"/>
    <x v="1"/>
    <x v="1"/>
    <x v="5"/>
    <x v="434"/>
    <x v="0"/>
    <x v="5"/>
    <x v="0"/>
    <x v="58"/>
    <n v="1"/>
    <x v="0"/>
    <x v="0"/>
    <x v="0"/>
    <x v="1"/>
    <x v="0"/>
  </r>
  <r>
    <x v="0"/>
    <x v="3"/>
    <x v="4"/>
    <x v="10"/>
    <x v="0"/>
    <x v="1"/>
    <x v="1"/>
    <x v="5"/>
    <x v="268"/>
    <x v="0"/>
    <x v="5"/>
    <x v="0"/>
    <x v="73"/>
    <n v="1"/>
    <x v="0"/>
    <x v="0"/>
    <x v="0"/>
    <x v="1"/>
    <x v="0"/>
  </r>
  <r>
    <x v="0"/>
    <x v="3"/>
    <x v="4"/>
    <x v="10"/>
    <x v="0"/>
    <x v="2"/>
    <x v="1"/>
    <x v="1"/>
    <x v="453"/>
    <x v="0"/>
    <x v="5"/>
    <x v="0"/>
    <x v="32"/>
    <n v="1"/>
    <x v="0"/>
    <x v="0"/>
    <x v="0"/>
    <x v="1"/>
    <x v="0"/>
  </r>
  <r>
    <x v="0"/>
    <x v="3"/>
    <x v="4"/>
    <x v="10"/>
    <x v="0"/>
    <x v="2"/>
    <x v="1"/>
    <x v="7"/>
    <x v="434"/>
    <x v="0"/>
    <x v="5"/>
    <x v="0"/>
    <x v="58"/>
    <n v="1"/>
    <x v="0"/>
    <x v="0"/>
    <x v="0"/>
    <x v="1"/>
    <x v="0"/>
  </r>
  <r>
    <x v="0"/>
    <x v="3"/>
    <x v="4"/>
    <x v="10"/>
    <x v="0"/>
    <x v="2"/>
    <x v="1"/>
    <x v="7"/>
    <x v="453"/>
    <x v="0"/>
    <x v="5"/>
    <x v="0"/>
    <x v="32"/>
    <n v="1"/>
    <x v="0"/>
    <x v="0"/>
    <x v="0"/>
    <x v="1"/>
    <x v="0"/>
  </r>
  <r>
    <x v="0"/>
    <x v="3"/>
    <x v="4"/>
    <x v="10"/>
    <x v="0"/>
    <x v="2"/>
    <x v="1"/>
    <x v="7"/>
    <x v="456"/>
    <x v="0"/>
    <x v="5"/>
    <x v="0"/>
    <x v="32"/>
    <n v="1"/>
    <x v="0"/>
    <x v="0"/>
    <x v="0"/>
    <x v="1"/>
    <x v="0"/>
  </r>
  <r>
    <x v="0"/>
    <x v="3"/>
    <x v="4"/>
    <x v="10"/>
    <x v="0"/>
    <x v="2"/>
    <x v="1"/>
    <x v="2"/>
    <x v="454"/>
    <x v="0"/>
    <x v="5"/>
    <x v="0"/>
    <x v="16"/>
    <n v="1"/>
    <x v="0"/>
    <x v="0"/>
    <x v="0"/>
    <x v="0"/>
    <x v="0"/>
  </r>
  <r>
    <x v="0"/>
    <x v="3"/>
    <x v="4"/>
    <x v="10"/>
    <x v="0"/>
    <x v="2"/>
    <x v="1"/>
    <x v="2"/>
    <x v="464"/>
    <x v="0"/>
    <x v="5"/>
    <x v="0"/>
    <x v="54"/>
    <n v="1"/>
    <x v="0"/>
    <x v="0"/>
    <x v="0"/>
    <x v="0"/>
    <x v="0"/>
  </r>
  <r>
    <x v="0"/>
    <x v="3"/>
    <x v="4"/>
    <x v="10"/>
    <x v="0"/>
    <x v="2"/>
    <x v="1"/>
    <x v="2"/>
    <x v="465"/>
    <x v="0"/>
    <x v="5"/>
    <x v="0"/>
    <x v="54"/>
    <n v="1"/>
    <x v="0"/>
    <x v="1"/>
    <x v="0"/>
    <x v="0"/>
    <x v="0"/>
  </r>
  <r>
    <x v="0"/>
    <x v="3"/>
    <x v="4"/>
    <x v="10"/>
    <x v="0"/>
    <x v="2"/>
    <x v="1"/>
    <x v="2"/>
    <x v="466"/>
    <x v="0"/>
    <x v="5"/>
    <x v="0"/>
    <x v="54"/>
    <n v="1"/>
    <x v="0"/>
    <x v="1"/>
    <x v="0"/>
    <x v="0"/>
    <x v="0"/>
  </r>
  <r>
    <x v="0"/>
    <x v="3"/>
    <x v="4"/>
    <x v="10"/>
    <x v="0"/>
    <x v="2"/>
    <x v="1"/>
    <x v="3"/>
    <x v="449"/>
    <x v="0"/>
    <x v="5"/>
    <x v="0"/>
    <x v="73"/>
    <n v="1"/>
    <x v="0"/>
    <x v="0"/>
    <x v="0"/>
    <x v="1"/>
    <x v="0"/>
  </r>
  <r>
    <x v="0"/>
    <x v="3"/>
    <x v="4"/>
    <x v="10"/>
    <x v="0"/>
    <x v="2"/>
    <x v="1"/>
    <x v="3"/>
    <x v="449"/>
    <x v="0"/>
    <x v="5"/>
    <x v="0"/>
    <x v="17"/>
    <n v="1"/>
    <x v="0"/>
    <x v="0"/>
    <x v="0"/>
    <x v="1"/>
    <x v="0"/>
  </r>
  <r>
    <x v="0"/>
    <x v="3"/>
    <x v="4"/>
    <x v="10"/>
    <x v="0"/>
    <x v="2"/>
    <x v="1"/>
    <x v="0"/>
    <x v="457"/>
    <x v="0"/>
    <x v="0"/>
    <x v="0"/>
    <x v="69"/>
    <n v="1"/>
    <x v="0"/>
    <x v="0"/>
    <x v="0"/>
    <x v="0"/>
    <x v="0"/>
  </r>
  <r>
    <x v="0"/>
    <x v="3"/>
    <x v="4"/>
    <x v="10"/>
    <x v="0"/>
    <x v="2"/>
    <x v="1"/>
    <x v="0"/>
    <x v="450"/>
    <x v="0"/>
    <x v="5"/>
    <x v="0"/>
    <x v="56"/>
    <n v="1"/>
    <x v="1"/>
    <x v="0"/>
    <x v="0"/>
    <x v="1"/>
    <x v="0"/>
  </r>
  <r>
    <x v="0"/>
    <x v="3"/>
    <x v="4"/>
    <x v="10"/>
    <x v="0"/>
    <x v="2"/>
    <x v="1"/>
    <x v="0"/>
    <x v="451"/>
    <x v="0"/>
    <x v="5"/>
    <x v="0"/>
    <x v="56"/>
    <n v="1"/>
    <x v="1"/>
    <x v="1"/>
    <x v="0"/>
    <x v="0"/>
    <x v="0"/>
  </r>
  <r>
    <x v="0"/>
    <x v="3"/>
    <x v="4"/>
    <x v="10"/>
    <x v="0"/>
    <x v="2"/>
    <x v="1"/>
    <x v="0"/>
    <x v="455"/>
    <x v="0"/>
    <x v="0"/>
    <x v="0"/>
    <x v="69"/>
    <n v="1"/>
    <x v="0"/>
    <x v="1"/>
    <x v="0"/>
    <x v="0"/>
    <x v="0"/>
  </r>
  <r>
    <x v="0"/>
    <x v="3"/>
    <x v="4"/>
    <x v="10"/>
    <x v="0"/>
    <x v="2"/>
    <x v="1"/>
    <x v="0"/>
    <x v="453"/>
    <x v="0"/>
    <x v="5"/>
    <x v="0"/>
    <x v="17"/>
    <n v="1"/>
    <x v="0"/>
    <x v="0"/>
    <x v="0"/>
    <x v="1"/>
    <x v="0"/>
  </r>
  <r>
    <x v="0"/>
    <x v="3"/>
    <x v="4"/>
    <x v="10"/>
    <x v="0"/>
    <x v="2"/>
    <x v="1"/>
    <x v="4"/>
    <x v="430"/>
    <x v="0"/>
    <x v="5"/>
    <x v="0"/>
    <x v="17"/>
    <n v="1"/>
    <x v="0"/>
    <x v="0"/>
    <x v="0"/>
    <x v="1"/>
    <x v="0"/>
  </r>
  <r>
    <x v="0"/>
    <x v="3"/>
    <x v="4"/>
    <x v="10"/>
    <x v="0"/>
    <x v="2"/>
    <x v="1"/>
    <x v="4"/>
    <x v="334"/>
    <x v="0"/>
    <x v="5"/>
    <x v="0"/>
    <x v="17"/>
    <n v="1"/>
    <x v="0"/>
    <x v="0"/>
    <x v="0"/>
    <x v="0"/>
    <x v="0"/>
  </r>
  <r>
    <x v="0"/>
    <x v="3"/>
    <x v="4"/>
    <x v="10"/>
    <x v="0"/>
    <x v="2"/>
    <x v="1"/>
    <x v="5"/>
    <x v="459"/>
    <x v="0"/>
    <x v="5"/>
    <x v="0"/>
    <x v="55"/>
    <n v="1"/>
    <x v="0"/>
    <x v="1"/>
    <x v="0"/>
    <x v="1"/>
    <x v="0"/>
  </r>
  <r>
    <x v="0"/>
    <x v="3"/>
    <x v="4"/>
    <x v="10"/>
    <x v="0"/>
    <x v="2"/>
    <x v="1"/>
    <x v="5"/>
    <x v="430"/>
    <x v="0"/>
    <x v="5"/>
    <x v="0"/>
    <x v="17"/>
    <n v="1"/>
    <x v="0"/>
    <x v="0"/>
    <x v="0"/>
    <x v="1"/>
    <x v="0"/>
  </r>
  <r>
    <x v="0"/>
    <x v="3"/>
    <x v="4"/>
    <x v="10"/>
    <x v="0"/>
    <x v="2"/>
    <x v="1"/>
    <x v="5"/>
    <x v="450"/>
    <x v="0"/>
    <x v="5"/>
    <x v="0"/>
    <x v="56"/>
    <n v="1"/>
    <x v="1"/>
    <x v="0"/>
    <x v="0"/>
    <x v="1"/>
    <x v="0"/>
  </r>
  <r>
    <x v="0"/>
    <x v="3"/>
    <x v="4"/>
    <x v="10"/>
    <x v="0"/>
    <x v="2"/>
    <x v="1"/>
    <x v="5"/>
    <x v="451"/>
    <x v="0"/>
    <x v="5"/>
    <x v="0"/>
    <x v="56"/>
    <n v="1"/>
    <x v="1"/>
    <x v="1"/>
    <x v="0"/>
    <x v="1"/>
    <x v="0"/>
  </r>
  <r>
    <x v="0"/>
    <x v="3"/>
    <x v="4"/>
    <x v="10"/>
    <x v="0"/>
    <x v="2"/>
    <x v="1"/>
    <x v="5"/>
    <x v="460"/>
    <x v="0"/>
    <x v="5"/>
    <x v="0"/>
    <x v="55"/>
    <n v="1"/>
    <x v="0"/>
    <x v="1"/>
    <x v="0"/>
    <x v="1"/>
    <x v="0"/>
  </r>
  <r>
    <x v="0"/>
    <x v="3"/>
    <x v="4"/>
    <x v="10"/>
    <x v="0"/>
    <x v="2"/>
    <x v="1"/>
    <x v="5"/>
    <x v="446"/>
    <x v="0"/>
    <x v="5"/>
    <x v="0"/>
    <x v="16"/>
    <n v="1"/>
    <x v="0"/>
    <x v="1"/>
    <x v="0"/>
    <x v="0"/>
    <x v="0"/>
  </r>
  <r>
    <x v="0"/>
    <x v="3"/>
    <x v="4"/>
    <x v="10"/>
    <x v="0"/>
    <x v="2"/>
    <x v="1"/>
    <x v="5"/>
    <x v="367"/>
    <x v="0"/>
    <x v="5"/>
    <x v="0"/>
    <x v="55"/>
    <n v="1"/>
    <x v="0"/>
    <x v="0"/>
    <x v="0"/>
    <x v="1"/>
    <x v="0"/>
  </r>
  <r>
    <x v="0"/>
    <x v="3"/>
    <x v="4"/>
    <x v="10"/>
    <x v="0"/>
    <x v="2"/>
    <x v="1"/>
    <x v="5"/>
    <x v="461"/>
    <x v="0"/>
    <x v="5"/>
    <x v="0"/>
    <x v="56"/>
    <n v="1"/>
    <x v="0"/>
    <x v="1"/>
    <x v="0"/>
    <x v="0"/>
    <x v="0"/>
  </r>
  <r>
    <x v="0"/>
    <x v="3"/>
    <x v="4"/>
    <x v="10"/>
    <x v="0"/>
    <x v="2"/>
    <x v="1"/>
    <x v="5"/>
    <x v="281"/>
    <x v="0"/>
    <x v="5"/>
    <x v="0"/>
    <x v="16"/>
    <n v="1"/>
    <x v="0"/>
    <x v="1"/>
    <x v="0"/>
    <x v="0"/>
    <x v="0"/>
  </r>
  <r>
    <x v="0"/>
    <x v="3"/>
    <x v="4"/>
    <x v="10"/>
    <x v="0"/>
    <x v="2"/>
    <x v="1"/>
    <x v="5"/>
    <x v="463"/>
    <x v="0"/>
    <x v="5"/>
    <x v="0"/>
    <x v="16"/>
    <n v="1"/>
    <x v="0"/>
    <x v="0"/>
    <x v="0"/>
    <x v="0"/>
    <x v="0"/>
  </r>
  <r>
    <x v="0"/>
    <x v="3"/>
    <x v="4"/>
    <x v="10"/>
    <x v="0"/>
    <x v="2"/>
    <x v="1"/>
    <x v="5"/>
    <x v="452"/>
    <x v="0"/>
    <x v="5"/>
    <x v="0"/>
    <x v="56"/>
    <n v="1"/>
    <x v="0"/>
    <x v="1"/>
    <x v="0"/>
    <x v="0"/>
    <x v="0"/>
  </r>
  <r>
    <x v="0"/>
    <x v="3"/>
    <x v="4"/>
    <x v="10"/>
    <x v="0"/>
    <x v="2"/>
    <x v="1"/>
    <x v="5"/>
    <x v="336"/>
    <x v="0"/>
    <x v="5"/>
    <x v="0"/>
    <x v="59"/>
    <n v="1"/>
    <x v="0"/>
    <x v="0"/>
    <x v="0"/>
    <x v="1"/>
    <x v="0"/>
  </r>
  <r>
    <x v="0"/>
    <x v="3"/>
    <x v="4"/>
    <x v="10"/>
    <x v="0"/>
    <x v="3"/>
    <x v="2"/>
    <x v="10"/>
    <x v="462"/>
    <x v="0"/>
    <x v="5"/>
    <x v="0"/>
    <x v="59"/>
    <n v="1"/>
    <x v="0"/>
    <x v="0"/>
    <x v="0"/>
    <x v="0"/>
    <x v="0"/>
  </r>
  <r>
    <x v="0"/>
    <x v="3"/>
    <x v="4"/>
    <x v="10"/>
    <x v="0"/>
    <x v="3"/>
    <x v="2"/>
    <x v="9"/>
    <x v="252"/>
    <x v="0"/>
    <x v="0"/>
    <x v="0"/>
    <x v="57"/>
    <n v="1"/>
    <x v="0"/>
    <x v="0"/>
    <x v="0"/>
    <x v="1"/>
    <x v="0"/>
  </r>
  <r>
    <x v="0"/>
    <x v="3"/>
    <x v="4"/>
    <x v="10"/>
    <x v="0"/>
    <x v="3"/>
    <x v="2"/>
    <x v="9"/>
    <x v="319"/>
    <x v="0"/>
    <x v="5"/>
    <x v="0"/>
    <x v="73"/>
    <n v="1"/>
    <x v="0"/>
    <x v="1"/>
    <x v="0"/>
    <x v="1"/>
    <x v="0"/>
  </r>
  <r>
    <x v="0"/>
    <x v="3"/>
    <x v="4"/>
    <x v="10"/>
    <x v="0"/>
    <x v="3"/>
    <x v="2"/>
    <x v="9"/>
    <x v="434"/>
    <x v="0"/>
    <x v="5"/>
    <x v="0"/>
    <x v="59"/>
    <n v="1"/>
    <x v="0"/>
    <x v="0"/>
    <x v="0"/>
    <x v="1"/>
    <x v="0"/>
  </r>
  <r>
    <x v="0"/>
    <x v="3"/>
    <x v="4"/>
    <x v="10"/>
    <x v="0"/>
    <x v="3"/>
    <x v="2"/>
    <x v="9"/>
    <x v="268"/>
    <x v="0"/>
    <x v="5"/>
    <x v="0"/>
    <x v="73"/>
    <n v="1"/>
    <x v="0"/>
    <x v="0"/>
    <x v="0"/>
    <x v="1"/>
    <x v="0"/>
  </r>
  <r>
    <x v="0"/>
    <x v="3"/>
    <x v="4"/>
    <x v="10"/>
    <x v="0"/>
    <x v="3"/>
    <x v="2"/>
    <x v="6"/>
    <x v="434"/>
    <x v="0"/>
    <x v="5"/>
    <x v="0"/>
    <x v="73"/>
    <n v="1"/>
    <x v="0"/>
    <x v="1"/>
    <x v="0"/>
    <x v="1"/>
    <x v="0"/>
  </r>
  <r>
    <x v="0"/>
    <x v="3"/>
    <x v="4"/>
    <x v="10"/>
    <x v="0"/>
    <x v="3"/>
    <x v="2"/>
    <x v="6"/>
    <x v="434"/>
    <x v="0"/>
    <x v="5"/>
    <x v="0"/>
    <x v="58"/>
    <n v="1"/>
    <x v="0"/>
    <x v="0"/>
    <x v="0"/>
    <x v="1"/>
    <x v="0"/>
  </r>
  <r>
    <x v="0"/>
    <x v="3"/>
    <x v="4"/>
    <x v="10"/>
    <x v="0"/>
    <x v="3"/>
    <x v="2"/>
    <x v="6"/>
    <x v="456"/>
    <x v="0"/>
    <x v="5"/>
    <x v="0"/>
    <x v="32"/>
    <n v="1"/>
    <x v="0"/>
    <x v="0"/>
    <x v="1"/>
    <x v="1"/>
    <x v="0"/>
  </r>
  <r>
    <x v="0"/>
    <x v="3"/>
    <x v="4"/>
    <x v="10"/>
    <x v="0"/>
    <x v="3"/>
    <x v="2"/>
    <x v="6"/>
    <x v="268"/>
    <x v="0"/>
    <x v="5"/>
    <x v="0"/>
    <x v="73"/>
    <n v="1"/>
    <x v="0"/>
    <x v="0"/>
    <x v="0"/>
    <x v="1"/>
    <x v="0"/>
  </r>
  <r>
    <x v="0"/>
    <x v="3"/>
    <x v="4"/>
    <x v="10"/>
    <x v="0"/>
    <x v="3"/>
    <x v="2"/>
    <x v="8"/>
    <x v="467"/>
    <x v="0"/>
    <x v="5"/>
    <x v="0"/>
    <x v="59"/>
    <n v="1"/>
    <x v="0"/>
    <x v="1"/>
    <x v="0"/>
    <x v="0"/>
    <x v="0"/>
  </r>
  <r>
    <x v="0"/>
    <x v="3"/>
    <x v="4"/>
    <x v="10"/>
    <x v="0"/>
    <x v="3"/>
    <x v="2"/>
    <x v="8"/>
    <x v="457"/>
    <x v="0"/>
    <x v="0"/>
    <x v="0"/>
    <x v="69"/>
    <n v="1"/>
    <x v="0"/>
    <x v="0"/>
    <x v="0"/>
    <x v="0"/>
    <x v="0"/>
  </r>
  <r>
    <x v="0"/>
    <x v="3"/>
    <x v="4"/>
    <x v="10"/>
    <x v="0"/>
    <x v="3"/>
    <x v="2"/>
    <x v="8"/>
    <x v="367"/>
    <x v="0"/>
    <x v="5"/>
    <x v="0"/>
    <x v="59"/>
    <n v="1"/>
    <x v="0"/>
    <x v="1"/>
    <x v="0"/>
    <x v="0"/>
    <x v="0"/>
  </r>
  <r>
    <x v="0"/>
    <x v="3"/>
    <x v="4"/>
    <x v="10"/>
    <x v="0"/>
    <x v="3"/>
    <x v="2"/>
    <x v="8"/>
    <x v="468"/>
    <x v="0"/>
    <x v="5"/>
    <x v="0"/>
    <x v="59"/>
    <n v="1"/>
    <x v="0"/>
    <x v="1"/>
    <x v="0"/>
    <x v="0"/>
    <x v="0"/>
  </r>
  <r>
    <x v="0"/>
    <x v="3"/>
    <x v="4"/>
    <x v="10"/>
    <x v="0"/>
    <x v="3"/>
    <x v="2"/>
    <x v="8"/>
    <x v="455"/>
    <x v="0"/>
    <x v="0"/>
    <x v="0"/>
    <x v="69"/>
    <n v="1"/>
    <x v="0"/>
    <x v="1"/>
    <x v="0"/>
    <x v="0"/>
    <x v="0"/>
  </r>
  <r>
    <x v="0"/>
    <x v="3"/>
    <x v="4"/>
    <x v="10"/>
    <x v="0"/>
    <x v="3"/>
    <x v="2"/>
    <x v="8"/>
    <x v="434"/>
    <x v="0"/>
    <x v="5"/>
    <x v="0"/>
    <x v="58"/>
    <n v="3"/>
    <x v="0"/>
    <x v="0"/>
    <x v="0"/>
    <x v="1"/>
    <x v="0"/>
  </r>
  <r>
    <x v="0"/>
    <x v="3"/>
    <x v="4"/>
    <x v="10"/>
    <x v="0"/>
    <x v="3"/>
    <x v="2"/>
    <x v="8"/>
    <x v="469"/>
    <x v="0"/>
    <x v="5"/>
    <x v="0"/>
    <x v="58"/>
    <n v="2"/>
    <x v="0"/>
    <x v="0"/>
    <x v="0"/>
    <x v="0"/>
    <x v="0"/>
  </r>
  <r>
    <x v="0"/>
    <x v="3"/>
    <x v="4"/>
    <x v="10"/>
    <x v="0"/>
    <x v="3"/>
    <x v="2"/>
    <x v="8"/>
    <x v="336"/>
    <x v="0"/>
    <x v="5"/>
    <x v="0"/>
    <x v="59"/>
    <n v="1"/>
    <x v="0"/>
    <x v="0"/>
    <x v="0"/>
    <x v="1"/>
    <x v="0"/>
  </r>
  <r>
    <x v="0"/>
    <x v="3"/>
    <x v="4"/>
    <x v="10"/>
    <x v="0"/>
    <x v="3"/>
    <x v="2"/>
    <x v="1"/>
    <x v="455"/>
    <x v="0"/>
    <x v="0"/>
    <x v="0"/>
    <x v="69"/>
    <n v="1"/>
    <x v="0"/>
    <x v="0"/>
    <x v="0"/>
    <x v="0"/>
    <x v="0"/>
  </r>
  <r>
    <x v="0"/>
    <x v="3"/>
    <x v="4"/>
    <x v="10"/>
    <x v="0"/>
    <x v="3"/>
    <x v="2"/>
    <x v="1"/>
    <x v="252"/>
    <x v="0"/>
    <x v="5"/>
    <x v="0"/>
    <x v="55"/>
    <n v="1"/>
    <x v="0"/>
    <x v="1"/>
    <x v="1"/>
    <x v="1"/>
    <x v="0"/>
  </r>
  <r>
    <x v="0"/>
    <x v="3"/>
    <x v="4"/>
    <x v="10"/>
    <x v="0"/>
    <x v="3"/>
    <x v="2"/>
    <x v="1"/>
    <x v="449"/>
    <x v="0"/>
    <x v="5"/>
    <x v="0"/>
    <x v="73"/>
    <n v="1"/>
    <x v="0"/>
    <x v="0"/>
    <x v="0"/>
    <x v="1"/>
    <x v="0"/>
  </r>
  <r>
    <x v="0"/>
    <x v="3"/>
    <x v="4"/>
    <x v="10"/>
    <x v="0"/>
    <x v="3"/>
    <x v="2"/>
    <x v="1"/>
    <x v="470"/>
    <x v="0"/>
    <x v="5"/>
    <x v="0"/>
    <x v="16"/>
    <n v="1"/>
    <x v="0"/>
    <x v="0"/>
    <x v="0"/>
    <x v="0"/>
    <x v="0"/>
  </r>
  <r>
    <x v="0"/>
    <x v="3"/>
    <x v="4"/>
    <x v="10"/>
    <x v="0"/>
    <x v="3"/>
    <x v="2"/>
    <x v="7"/>
    <x v="455"/>
    <x v="0"/>
    <x v="0"/>
    <x v="0"/>
    <x v="69"/>
    <n v="1"/>
    <x v="0"/>
    <x v="0"/>
    <x v="0"/>
    <x v="0"/>
    <x v="0"/>
  </r>
  <r>
    <x v="0"/>
    <x v="3"/>
    <x v="4"/>
    <x v="10"/>
    <x v="0"/>
    <x v="3"/>
    <x v="2"/>
    <x v="7"/>
    <x v="319"/>
    <x v="0"/>
    <x v="5"/>
    <x v="0"/>
    <x v="54"/>
    <n v="1"/>
    <x v="0"/>
    <x v="0"/>
    <x v="0"/>
    <x v="1"/>
    <x v="0"/>
  </r>
  <r>
    <x v="0"/>
    <x v="3"/>
    <x v="4"/>
    <x v="10"/>
    <x v="0"/>
    <x v="3"/>
    <x v="2"/>
    <x v="7"/>
    <x v="456"/>
    <x v="0"/>
    <x v="5"/>
    <x v="0"/>
    <x v="17"/>
    <n v="1"/>
    <x v="0"/>
    <x v="0"/>
    <x v="1"/>
    <x v="1"/>
    <x v="0"/>
  </r>
  <r>
    <x v="0"/>
    <x v="3"/>
    <x v="4"/>
    <x v="10"/>
    <x v="0"/>
    <x v="3"/>
    <x v="2"/>
    <x v="2"/>
    <x v="457"/>
    <x v="0"/>
    <x v="0"/>
    <x v="0"/>
    <x v="69"/>
    <n v="1"/>
    <x v="0"/>
    <x v="0"/>
    <x v="0"/>
    <x v="0"/>
    <x v="0"/>
  </r>
  <r>
    <x v="0"/>
    <x v="3"/>
    <x v="4"/>
    <x v="10"/>
    <x v="0"/>
    <x v="3"/>
    <x v="2"/>
    <x v="2"/>
    <x v="471"/>
    <x v="0"/>
    <x v="5"/>
    <x v="0"/>
    <x v="58"/>
    <n v="1"/>
    <x v="0"/>
    <x v="0"/>
    <x v="0"/>
    <x v="0"/>
    <x v="0"/>
  </r>
  <r>
    <x v="0"/>
    <x v="3"/>
    <x v="4"/>
    <x v="10"/>
    <x v="0"/>
    <x v="3"/>
    <x v="2"/>
    <x v="2"/>
    <x v="455"/>
    <x v="0"/>
    <x v="0"/>
    <x v="0"/>
    <x v="69"/>
    <n v="1"/>
    <x v="0"/>
    <x v="1"/>
    <x v="0"/>
    <x v="0"/>
    <x v="0"/>
  </r>
  <r>
    <x v="0"/>
    <x v="3"/>
    <x v="4"/>
    <x v="10"/>
    <x v="0"/>
    <x v="3"/>
    <x v="2"/>
    <x v="2"/>
    <x v="449"/>
    <x v="0"/>
    <x v="5"/>
    <x v="0"/>
    <x v="73"/>
    <n v="1"/>
    <x v="0"/>
    <x v="0"/>
    <x v="0"/>
    <x v="1"/>
    <x v="0"/>
  </r>
  <r>
    <x v="0"/>
    <x v="3"/>
    <x v="4"/>
    <x v="10"/>
    <x v="0"/>
    <x v="3"/>
    <x v="2"/>
    <x v="2"/>
    <x v="434"/>
    <x v="0"/>
    <x v="5"/>
    <x v="0"/>
    <x v="59"/>
    <n v="1"/>
    <x v="0"/>
    <x v="0"/>
    <x v="0"/>
    <x v="1"/>
    <x v="0"/>
  </r>
  <r>
    <x v="0"/>
    <x v="3"/>
    <x v="4"/>
    <x v="10"/>
    <x v="0"/>
    <x v="3"/>
    <x v="2"/>
    <x v="2"/>
    <x v="336"/>
    <x v="0"/>
    <x v="5"/>
    <x v="0"/>
    <x v="59"/>
    <n v="1"/>
    <x v="0"/>
    <x v="1"/>
    <x v="0"/>
    <x v="1"/>
    <x v="0"/>
  </r>
  <r>
    <x v="0"/>
    <x v="3"/>
    <x v="4"/>
    <x v="10"/>
    <x v="0"/>
    <x v="3"/>
    <x v="2"/>
    <x v="3"/>
    <x v="319"/>
    <x v="0"/>
    <x v="5"/>
    <x v="0"/>
    <x v="54"/>
    <n v="2"/>
    <x v="0"/>
    <x v="0"/>
    <x v="0"/>
    <x v="1"/>
    <x v="0"/>
  </r>
  <r>
    <x v="0"/>
    <x v="3"/>
    <x v="4"/>
    <x v="10"/>
    <x v="0"/>
    <x v="3"/>
    <x v="2"/>
    <x v="3"/>
    <x v="449"/>
    <x v="0"/>
    <x v="5"/>
    <x v="0"/>
    <x v="73"/>
    <n v="1"/>
    <x v="0"/>
    <x v="0"/>
    <x v="0"/>
    <x v="1"/>
    <x v="0"/>
  </r>
  <r>
    <x v="0"/>
    <x v="3"/>
    <x v="4"/>
    <x v="10"/>
    <x v="0"/>
    <x v="3"/>
    <x v="2"/>
    <x v="0"/>
    <x v="457"/>
    <x v="0"/>
    <x v="5"/>
    <x v="0"/>
    <x v="55"/>
    <n v="1"/>
    <x v="0"/>
    <x v="0"/>
    <x v="0"/>
    <x v="1"/>
    <x v="0"/>
  </r>
  <r>
    <x v="0"/>
    <x v="3"/>
    <x v="4"/>
    <x v="10"/>
    <x v="0"/>
    <x v="3"/>
    <x v="2"/>
    <x v="0"/>
    <x v="457"/>
    <x v="0"/>
    <x v="0"/>
    <x v="0"/>
    <x v="69"/>
    <n v="2"/>
    <x v="0"/>
    <x v="0"/>
    <x v="0"/>
    <x v="0"/>
    <x v="0"/>
  </r>
  <r>
    <x v="0"/>
    <x v="3"/>
    <x v="4"/>
    <x v="10"/>
    <x v="0"/>
    <x v="3"/>
    <x v="2"/>
    <x v="0"/>
    <x v="457"/>
    <x v="0"/>
    <x v="0"/>
    <x v="0"/>
    <x v="69"/>
    <n v="1"/>
    <x v="0"/>
    <x v="0"/>
    <x v="0"/>
    <x v="1"/>
    <x v="0"/>
  </r>
  <r>
    <x v="0"/>
    <x v="3"/>
    <x v="4"/>
    <x v="10"/>
    <x v="0"/>
    <x v="3"/>
    <x v="2"/>
    <x v="0"/>
    <x v="281"/>
    <x v="0"/>
    <x v="5"/>
    <x v="0"/>
    <x v="73"/>
    <n v="1"/>
    <x v="1"/>
    <x v="0"/>
    <x v="0"/>
    <x v="0"/>
    <x v="0"/>
  </r>
  <r>
    <x v="0"/>
    <x v="3"/>
    <x v="4"/>
    <x v="10"/>
    <x v="0"/>
    <x v="3"/>
    <x v="2"/>
    <x v="0"/>
    <x v="455"/>
    <x v="0"/>
    <x v="5"/>
    <x v="0"/>
    <x v="55"/>
    <n v="1"/>
    <x v="0"/>
    <x v="1"/>
    <x v="0"/>
    <x v="0"/>
    <x v="0"/>
  </r>
  <r>
    <x v="0"/>
    <x v="3"/>
    <x v="4"/>
    <x v="10"/>
    <x v="0"/>
    <x v="3"/>
    <x v="2"/>
    <x v="0"/>
    <x v="455"/>
    <x v="0"/>
    <x v="0"/>
    <x v="0"/>
    <x v="69"/>
    <n v="3"/>
    <x v="0"/>
    <x v="1"/>
    <x v="0"/>
    <x v="0"/>
    <x v="0"/>
  </r>
  <r>
    <x v="0"/>
    <x v="3"/>
    <x v="4"/>
    <x v="10"/>
    <x v="0"/>
    <x v="3"/>
    <x v="2"/>
    <x v="0"/>
    <x v="336"/>
    <x v="0"/>
    <x v="5"/>
    <x v="0"/>
    <x v="59"/>
    <n v="1"/>
    <x v="0"/>
    <x v="0"/>
    <x v="1"/>
    <x v="1"/>
    <x v="0"/>
  </r>
  <r>
    <x v="0"/>
    <x v="3"/>
    <x v="4"/>
    <x v="10"/>
    <x v="0"/>
    <x v="3"/>
    <x v="2"/>
    <x v="0"/>
    <x v="336"/>
    <x v="0"/>
    <x v="5"/>
    <x v="0"/>
    <x v="59"/>
    <n v="1"/>
    <x v="0"/>
    <x v="0"/>
    <x v="0"/>
    <x v="1"/>
    <x v="0"/>
  </r>
  <r>
    <x v="0"/>
    <x v="3"/>
    <x v="4"/>
    <x v="10"/>
    <x v="0"/>
    <x v="3"/>
    <x v="2"/>
    <x v="4"/>
    <x v="430"/>
    <x v="0"/>
    <x v="5"/>
    <x v="0"/>
    <x v="17"/>
    <n v="1"/>
    <x v="0"/>
    <x v="0"/>
    <x v="0"/>
    <x v="1"/>
    <x v="0"/>
  </r>
  <r>
    <x v="0"/>
    <x v="3"/>
    <x v="4"/>
    <x v="10"/>
    <x v="0"/>
    <x v="3"/>
    <x v="2"/>
    <x v="4"/>
    <x v="457"/>
    <x v="0"/>
    <x v="0"/>
    <x v="0"/>
    <x v="69"/>
    <n v="1"/>
    <x v="0"/>
    <x v="0"/>
    <x v="0"/>
    <x v="0"/>
    <x v="0"/>
  </r>
  <r>
    <x v="0"/>
    <x v="3"/>
    <x v="4"/>
    <x v="10"/>
    <x v="0"/>
    <x v="3"/>
    <x v="2"/>
    <x v="4"/>
    <x v="446"/>
    <x v="0"/>
    <x v="5"/>
    <x v="0"/>
    <x v="73"/>
    <n v="1"/>
    <x v="1"/>
    <x v="0"/>
    <x v="0"/>
    <x v="1"/>
    <x v="0"/>
  </r>
  <r>
    <x v="0"/>
    <x v="3"/>
    <x v="4"/>
    <x v="10"/>
    <x v="0"/>
    <x v="3"/>
    <x v="2"/>
    <x v="4"/>
    <x v="281"/>
    <x v="0"/>
    <x v="5"/>
    <x v="0"/>
    <x v="73"/>
    <n v="1"/>
    <x v="1"/>
    <x v="1"/>
    <x v="0"/>
    <x v="0"/>
    <x v="0"/>
  </r>
  <r>
    <x v="0"/>
    <x v="3"/>
    <x v="4"/>
    <x v="10"/>
    <x v="0"/>
    <x v="3"/>
    <x v="2"/>
    <x v="4"/>
    <x v="455"/>
    <x v="0"/>
    <x v="0"/>
    <x v="0"/>
    <x v="69"/>
    <n v="1"/>
    <x v="0"/>
    <x v="1"/>
    <x v="0"/>
    <x v="0"/>
    <x v="0"/>
  </r>
  <r>
    <x v="0"/>
    <x v="3"/>
    <x v="4"/>
    <x v="10"/>
    <x v="0"/>
    <x v="3"/>
    <x v="2"/>
    <x v="4"/>
    <x v="434"/>
    <x v="0"/>
    <x v="5"/>
    <x v="0"/>
    <x v="58"/>
    <n v="1"/>
    <x v="0"/>
    <x v="0"/>
    <x v="0"/>
    <x v="1"/>
    <x v="0"/>
  </r>
  <r>
    <x v="0"/>
    <x v="3"/>
    <x v="4"/>
    <x v="10"/>
    <x v="0"/>
    <x v="3"/>
    <x v="2"/>
    <x v="5"/>
    <x v="430"/>
    <x v="0"/>
    <x v="5"/>
    <x v="0"/>
    <x v="17"/>
    <n v="1"/>
    <x v="0"/>
    <x v="0"/>
    <x v="0"/>
    <x v="1"/>
    <x v="0"/>
  </r>
  <r>
    <x v="0"/>
    <x v="3"/>
    <x v="4"/>
    <x v="10"/>
    <x v="0"/>
    <x v="3"/>
    <x v="2"/>
    <x v="5"/>
    <x v="281"/>
    <x v="0"/>
    <x v="5"/>
    <x v="0"/>
    <x v="73"/>
    <n v="1"/>
    <x v="1"/>
    <x v="0"/>
    <x v="0"/>
    <x v="0"/>
    <x v="0"/>
  </r>
  <r>
    <x v="0"/>
    <x v="3"/>
    <x v="4"/>
    <x v="10"/>
    <x v="0"/>
    <x v="3"/>
    <x v="2"/>
    <x v="5"/>
    <x v="334"/>
    <x v="0"/>
    <x v="5"/>
    <x v="0"/>
    <x v="17"/>
    <n v="1"/>
    <x v="0"/>
    <x v="1"/>
    <x v="0"/>
    <x v="0"/>
    <x v="0"/>
  </r>
  <r>
    <x v="0"/>
    <x v="3"/>
    <x v="4"/>
    <x v="10"/>
    <x v="0"/>
    <x v="3"/>
    <x v="2"/>
    <x v="5"/>
    <x v="319"/>
    <x v="0"/>
    <x v="5"/>
    <x v="0"/>
    <x v="73"/>
    <n v="1"/>
    <x v="0"/>
    <x v="1"/>
    <x v="1"/>
    <x v="1"/>
    <x v="0"/>
  </r>
  <r>
    <x v="0"/>
    <x v="3"/>
    <x v="4"/>
    <x v="10"/>
    <x v="0"/>
    <x v="3"/>
    <x v="2"/>
    <x v="5"/>
    <x v="319"/>
    <x v="0"/>
    <x v="5"/>
    <x v="0"/>
    <x v="73"/>
    <n v="1"/>
    <x v="0"/>
    <x v="0"/>
    <x v="0"/>
    <x v="1"/>
    <x v="0"/>
  </r>
  <r>
    <x v="0"/>
    <x v="3"/>
    <x v="4"/>
    <x v="10"/>
    <x v="0"/>
    <x v="3"/>
    <x v="2"/>
    <x v="5"/>
    <x v="434"/>
    <x v="0"/>
    <x v="5"/>
    <x v="0"/>
    <x v="59"/>
    <n v="1"/>
    <x v="0"/>
    <x v="0"/>
    <x v="0"/>
    <x v="1"/>
    <x v="0"/>
  </r>
  <r>
    <x v="0"/>
    <x v="3"/>
    <x v="4"/>
    <x v="10"/>
    <x v="0"/>
    <x v="3"/>
    <x v="2"/>
    <x v="5"/>
    <x v="268"/>
    <x v="0"/>
    <x v="5"/>
    <x v="0"/>
    <x v="73"/>
    <n v="1"/>
    <x v="0"/>
    <x v="0"/>
    <x v="1"/>
    <x v="1"/>
    <x v="0"/>
  </r>
  <r>
    <x v="0"/>
    <x v="3"/>
    <x v="4"/>
    <x v="10"/>
    <x v="0"/>
    <x v="4"/>
    <x v="2"/>
    <x v="9"/>
    <x v="453"/>
    <x v="0"/>
    <x v="5"/>
    <x v="0"/>
    <x v="32"/>
    <n v="1"/>
    <x v="0"/>
    <x v="1"/>
    <x v="0"/>
    <x v="1"/>
    <x v="0"/>
  </r>
  <r>
    <x v="0"/>
    <x v="3"/>
    <x v="4"/>
    <x v="10"/>
    <x v="0"/>
    <x v="4"/>
    <x v="2"/>
    <x v="9"/>
    <x v="456"/>
    <x v="0"/>
    <x v="5"/>
    <x v="0"/>
    <x v="32"/>
    <n v="1"/>
    <x v="0"/>
    <x v="1"/>
    <x v="0"/>
    <x v="1"/>
    <x v="0"/>
  </r>
  <r>
    <x v="0"/>
    <x v="3"/>
    <x v="4"/>
    <x v="10"/>
    <x v="0"/>
    <x v="4"/>
    <x v="2"/>
    <x v="6"/>
    <x v="449"/>
    <x v="0"/>
    <x v="5"/>
    <x v="0"/>
    <x v="59"/>
    <n v="1"/>
    <x v="0"/>
    <x v="0"/>
    <x v="0"/>
    <x v="1"/>
    <x v="0"/>
  </r>
  <r>
    <x v="0"/>
    <x v="3"/>
    <x v="4"/>
    <x v="10"/>
    <x v="0"/>
    <x v="4"/>
    <x v="2"/>
    <x v="6"/>
    <x v="453"/>
    <x v="0"/>
    <x v="5"/>
    <x v="0"/>
    <x v="32"/>
    <n v="1"/>
    <x v="0"/>
    <x v="1"/>
    <x v="0"/>
    <x v="1"/>
    <x v="0"/>
  </r>
  <r>
    <x v="0"/>
    <x v="3"/>
    <x v="4"/>
    <x v="10"/>
    <x v="0"/>
    <x v="4"/>
    <x v="2"/>
    <x v="6"/>
    <x v="456"/>
    <x v="0"/>
    <x v="5"/>
    <x v="0"/>
    <x v="32"/>
    <n v="1"/>
    <x v="0"/>
    <x v="0"/>
    <x v="0"/>
    <x v="1"/>
    <x v="0"/>
  </r>
  <r>
    <x v="0"/>
    <x v="3"/>
    <x v="4"/>
    <x v="10"/>
    <x v="0"/>
    <x v="4"/>
    <x v="2"/>
    <x v="8"/>
    <x v="467"/>
    <x v="0"/>
    <x v="5"/>
    <x v="0"/>
    <x v="59"/>
    <n v="1"/>
    <x v="0"/>
    <x v="1"/>
    <x v="0"/>
    <x v="0"/>
    <x v="0"/>
  </r>
  <r>
    <x v="0"/>
    <x v="3"/>
    <x v="4"/>
    <x v="10"/>
    <x v="0"/>
    <x v="4"/>
    <x v="2"/>
    <x v="8"/>
    <x v="457"/>
    <x v="0"/>
    <x v="5"/>
    <x v="0"/>
    <x v="55"/>
    <n v="1"/>
    <x v="0"/>
    <x v="0"/>
    <x v="0"/>
    <x v="0"/>
    <x v="0"/>
  </r>
  <r>
    <x v="0"/>
    <x v="3"/>
    <x v="4"/>
    <x v="10"/>
    <x v="0"/>
    <x v="4"/>
    <x v="2"/>
    <x v="8"/>
    <x v="457"/>
    <x v="0"/>
    <x v="5"/>
    <x v="0"/>
    <x v="55"/>
    <n v="1"/>
    <x v="0"/>
    <x v="0"/>
    <x v="0"/>
    <x v="1"/>
    <x v="0"/>
  </r>
  <r>
    <x v="0"/>
    <x v="3"/>
    <x v="4"/>
    <x v="10"/>
    <x v="0"/>
    <x v="4"/>
    <x v="2"/>
    <x v="8"/>
    <x v="450"/>
    <x v="0"/>
    <x v="5"/>
    <x v="0"/>
    <x v="56"/>
    <n v="1"/>
    <x v="1"/>
    <x v="0"/>
    <x v="0"/>
    <x v="1"/>
    <x v="0"/>
  </r>
  <r>
    <x v="0"/>
    <x v="3"/>
    <x v="4"/>
    <x v="10"/>
    <x v="0"/>
    <x v="4"/>
    <x v="2"/>
    <x v="8"/>
    <x v="451"/>
    <x v="0"/>
    <x v="5"/>
    <x v="0"/>
    <x v="56"/>
    <n v="1"/>
    <x v="1"/>
    <x v="1"/>
    <x v="0"/>
    <x v="1"/>
    <x v="0"/>
  </r>
  <r>
    <x v="0"/>
    <x v="3"/>
    <x v="4"/>
    <x v="10"/>
    <x v="0"/>
    <x v="4"/>
    <x v="2"/>
    <x v="8"/>
    <x v="468"/>
    <x v="0"/>
    <x v="5"/>
    <x v="0"/>
    <x v="59"/>
    <n v="1"/>
    <x v="0"/>
    <x v="0"/>
    <x v="0"/>
    <x v="0"/>
    <x v="0"/>
  </r>
  <r>
    <x v="0"/>
    <x v="3"/>
    <x v="4"/>
    <x v="10"/>
    <x v="0"/>
    <x v="4"/>
    <x v="2"/>
    <x v="8"/>
    <x v="455"/>
    <x v="0"/>
    <x v="5"/>
    <x v="0"/>
    <x v="55"/>
    <n v="2"/>
    <x v="0"/>
    <x v="1"/>
    <x v="0"/>
    <x v="0"/>
    <x v="0"/>
  </r>
  <r>
    <x v="0"/>
    <x v="3"/>
    <x v="4"/>
    <x v="10"/>
    <x v="0"/>
    <x v="4"/>
    <x v="2"/>
    <x v="8"/>
    <x v="449"/>
    <x v="0"/>
    <x v="5"/>
    <x v="0"/>
    <x v="32"/>
    <n v="1"/>
    <x v="0"/>
    <x v="0"/>
    <x v="0"/>
    <x v="1"/>
    <x v="0"/>
  </r>
  <r>
    <x v="0"/>
    <x v="3"/>
    <x v="4"/>
    <x v="10"/>
    <x v="0"/>
    <x v="4"/>
    <x v="2"/>
    <x v="8"/>
    <x v="449"/>
    <x v="0"/>
    <x v="5"/>
    <x v="0"/>
    <x v="17"/>
    <n v="1"/>
    <x v="0"/>
    <x v="0"/>
    <x v="0"/>
    <x v="1"/>
    <x v="0"/>
  </r>
  <r>
    <x v="0"/>
    <x v="3"/>
    <x v="4"/>
    <x v="10"/>
    <x v="0"/>
    <x v="4"/>
    <x v="2"/>
    <x v="8"/>
    <x v="453"/>
    <x v="0"/>
    <x v="5"/>
    <x v="0"/>
    <x v="17"/>
    <n v="3"/>
    <x v="0"/>
    <x v="0"/>
    <x v="0"/>
    <x v="1"/>
    <x v="0"/>
  </r>
  <r>
    <x v="0"/>
    <x v="3"/>
    <x v="4"/>
    <x v="10"/>
    <x v="0"/>
    <x v="4"/>
    <x v="2"/>
    <x v="8"/>
    <x v="456"/>
    <x v="0"/>
    <x v="5"/>
    <x v="0"/>
    <x v="17"/>
    <n v="1"/>
    <x v="0"/>
    <x v="1"/>
    <x v="0"/>
    <x v="1"/>
    <x v="0"/>
  </r>
  <r>
    <x v="0"/>
    <x v="3"/>
    <x v="4"/>
    <x v="10"/>
    <x v="0"/>
    <x v="4"/>
    <x v="2"/>
    <x v="1"/>
    <x v="457"/>
    <x v="0"/>
    <x v="0"/>
    <x v="0"/>
    <x v="69"/>
    <n v="1"/>
    <x v="0"/>
    <x v="0"/>
    <x v="0"/>
    <x v="0"/>
    <x v="0"/>
  </r>
  <r>
    <x v="0"/>
    <x v="3"/>
    <x v="4"/>
    <x v="10"/>
    <x v="0"/>
    <x v="4"/>
    <x v="2"/>
    <x v="1"/>
    <x v="455"/>
    <x v="0"/>
    <x v="0"/>
    <x v="0"/>
    <x v="69"/>
    <n v="1"/>
    <x v="0"/>
    <x v="1"/>
    <x v="0"/>
    <x v="0"/>
    <x v="0"/>
  </r>
  <r>
    <x v="0"/>
    <x v="3"/>
    <x v="4"/>
    <x v="10"/>
    <x v="0"/>
    <x v="4"/>
    <x v="2"/>
    <x v="1"/>
    <x v="319"/>
    <x v="0"/>
    <x v="5"/>
    <x v="0"/>
    <x v="73"/>
    <n v="1"/>
    <x v="0"/>
    <x v="0"/>
    <x v="0"/>
    <x v="1"/>
    <x v="0"/>
  </r>
  <r>
    <x v="0"/>
    <x v="3"/>
    <x v="4"/>
    <x v="10"/>
    <x v="0"/>
    <x v="4"/>
    <x v="2"/>
    <x v="1"/>
    <x v="434"/>
    <x v="0"/>
    <x v="5"/>
    <x v="0"/>
    <x v="59"/>
    <n v="1"/>
    <x v="0"/>
    <x v="0"/>
    <x v="0"/>
    <x v="1"/>
    <x v="0"/>
  </r>
  <r>
    <x v="0"/>
    <x v="3"/>
    <x v="4"/>
    <x v="10"/>
    <x v="0"/>
    <x v="4"/>
    <x v="2"/>
    <x v="1"/>
    <x v="453"/>
    <x v="0"/>
    <x v="5"/>
    <x v="0"/>
    <x v="17"/>
    <n v="1"/>
    <x v="0"/>
    <x v="0"/>
    <x v="0"/>
    <x v="1"/>
    <x v="0"/>
  </r>
  <r>
    <x v="0"/>
    <x v="3"/>
    <x v="4"/>
    <x v="10"/>
    <x v="0"/>
    <x v="4"/>
    <x v="2"/>
    <x v="7"/>
    <x v="457"/>
    <x v="0"/>
    <x v="0"/>
    <x v="0"/>
    <x v="69"/>
    <n v="1"/>
    <x v="0"/>
    <x v="0"/>
    <x v="0"/>
    <x v="0"/>
    <x v="0"/>
  </r>
  <r>
    <x v="0"/>
    <x v="3"/>
    <x v="4"/>
    <x v="10"/>
    <x v="0"/>
    <x v="4"/>
    <x v="2"/>
    <x v="7"/>
    <x v="455"/>
    <x v="0"/>
    <x v="0"/>
    <x v="0"/>
    <x v="69"/>
    <n v="1"/>
    <x v="0"/>
    <x v="1"/>
    <x v="0"/>
    <x v="0"/>
    <x v="0"/>
  </r>
  <r>
    <x v="0"/>
    <x v="3"/>
    <x v="4"/>
    <x v="10"/>
    <x v="0"/>
    <x v="4"/>
    <x v="2"/>
    <x v="7"/>
    <x v="334"/>
    <x v="0"/>
    <x v="5"/>
    <x v="1"/>
    <x v="55"/>
    <n v="1"/>
    <x v="0"/>
    <x v="0"/>
    <x v="1"/>
    <x v="0"/>
    <x v="0"/>
  </r>
  <r>
    <x v="0"/>
    <x v="3"/>
    <x v="4"/>
    <x v="10"/>
    <x v="0"/>
    <x v="4"/>
    <x v="2"/>
    <x v="7"/>
    <x v="319"/>
    <x v="0"/>
    <x v="5"/>
    <x v="0"/>
    <x v="73"/>
    <n v="1"/>
    <x v="0"/>
    <x v="0"/>
    <x v="0"/>
    <x v="1"/>
    <x v="0"/>
  </r>
  <r>
    <x v="0"/>
    <x v="3"/>
    <x v="4"/>
    <x v="10"/>
    <x v="0"/>
    <x v="4"/>
    <x v="2"/>
    <x v="7"/>
    <x v="319"/>
    <x v="0"/>
    <x v="5"/>
    <x v="0"/>
    <x v="54"/>
    <n v="1"/>
    <x v="0"/>
    <x v="0"/>
    <x v="0"/>
    <x v="1"/>
    <x v="0"/>
  </r>
  <r>
    <x v="0"/>
    <x v="3"/>
    <x v="4"/>
    <x v="10"/>
    <x v="0"/>
    <x v="4"/>
    <x v="2"/>
    <x v="7"/>
    <x v="449"/>
    <x v="0"/>
    <x v="5"/>
    <x v="0"/>
    <x v="17"/>
    <n v="1"/>
    <x v="0"/>
    <x v="0"/>
    <x v="0"/>
    <x v="1"/>
    <x v="0"/>
  </r>
  <r>
    <x v="0"/>
    <x v="3"/>
    <x v="4"/>
    <x v="10"/>
    <x v="0"/>
    <x v="4"/>
    <x v="2"/>
    <x v="2"/>
    <x v="449"/>
    <x v="0"/>
    <x v="5"/>
    <x v="0"/>
    <x v="73"/>
    <n v="1"/>
    <x v="0"/>
    <x v="0"/>
    <x v="0"/>
    <x v="1"/>
    <x v="0"/>
  </r>
  <r>
    <x v="0"/>
    <x v="3"/>
    <x v="4"/>
    <x v="10"/>
    <x v="0"/>
    <x v="4"/>
    <x v="2"/>
    <x v="2"/>
    <x v="453"/>
    <x v="0"/>
    <x v="5"/>
    <x v="0"/>
    <x v="32"/>
    <n v="1"/>
    <x v="0"/>
    <x v="0"/>
    <x v="0"/>
    <x v="1"/>
    <x v="0"/>
  </r>
  <r>
    <x v="0"/>
    <x v="3"/>
    <x v="4"/>
    <x v="10"/>
    <x v="0"/>
    <x v="4"/>
    <x v="2"/>
    <x v="3"/>
    <x v="457"/>
    <x v="0"/>
    <x v="0"/>
    <x v="0"/>
    <x v="69"/>
    <n v="1"/>
    <x v="0"/>
    <x v="0"/>
    <x v="0"/>
    <x v="0"/>
    <x v="0"/>
  </r>
  <r>
    <x v="0"/>
    <x v="3"/>
    <x v="4"/>
    <x v="10"/>
    <x v="0"/>
    <x v="4"/>
    <x v="2"/>
    <x v="3"/>
    <x v="446"/>
    <x v="0"/>
    <x v="5"/>
    <x v="0"/>
    <x v="73"/>
    <n v="1"/>
    <x v="1"/>
    <x v="0"/>
    <x v="0"/>
    <x v="1"/>
    <x v="0"/>
  </r>
  <r>
    <x v="0"/>
    <x v="3"/>
    <x v="4"/>
    <x v="10"/>
    <x v="0"/>
    <x v="4"/>
    <x v="2"/>
    <x v="3"/>
    <x v="281"/>
    <x v="0"/>
    <x v="5"/>
    <x v="0"/>
    <x v="73"/>
    <n v="1"/>
    <x v="1"/>
    <x v="1"/>
    <x v="0"/>
    <x v="0"/>
    <x v="0"/>
  </r>
  <r>
    <x v="0"/>
    <x v="3"/>
    <x v="4"/>
    <x v="10"/>
    <x v="0"/>
    <x v="4"/>
    <x v="2"/>
    <x v="3"/>
    <x v="455"/>
    <x v="0"/>
    <x v="5"/>
    <x v="0"/>
    <x v="55"/>
    <n v="1"/>
    <x v="0"/>
    <x v="0"/>
    <x v="0"/>
    <x v="0"/>
    <x v="0"/>
  </r>
  <r>
    <x v="0"/>
    <x v="3"/>
    <x v="4"/>
    <x v="10"/>
    <x v="0"/>
    <x v="4"/>
    <x v="2"/>
    <x v="3"/>
    <x v="455"/>
    <x v="0"/>
    <x v="0"/>
    <x v="0"/>
    <x v="69"/>
    <n v="1"/>
    <x v="0"/>
    <x v="1"/>
    <x v="0"/>
    <x v="0"/>
    <x v="0"/>
  </r>
  <r>
    <x v="0"/>
    <x v="3"/>
    <x v="4"/>
    <x v="10"/>
    <x v="0"/>
    <x v="4"/>
    <x v="2"/>
    <x v="3"/>
    <x v="319"/>
    <x v="0"/>
    <x v="5"/>
    <x v="0"/>
    <x v="73"/>
    <n v="1"/>
    <x v="0"/>
    <x v="1"/>
    <x v="0"/>
    <x v="1"/>
    <x v="0"/>
  </r>
  <r>
    <x v="0"/>
    <x v="3"/>
    <x v="4"/>
    <x v="10"/>
    <x v="0"/>
    <x v="4"/>
    <x v="2"/>
    <x v="3"/>
    <x v="449"/>
    <x v="0"/>
    <x v="5"/>
    <x v="0"/>
    <x v="73"/>
    <n v="1"/>
    <x v="0"/>
    <x v="0"/>
    <x v="0"/>
    <x v="1"/>
    <x v="0"/>
  </r>
  <r>
    <x v="0"/>
    <x v="3"/>
    <x v="4"/>
    <x v="10"/>
    <x v="0"/>
    <x v="4"/>
    <x v="2"/>
    <x v="3"/>
    <x v="453"/>
    <x v="0"/>
    <x v="5"/>
    <x v="0"/>
    <x v="32"/>
    <n v="1"/>
    <x v="0"/>
    <x v="0"/>
    <x v="0"/>
    <x v="1"/>
    <x v="0"/>
  </r>
  <r>
    <x v="0"/>
    <x v="3"/>
    <x v="4"/>
    <x v="10"/>
    <x v="0"/>
    <x v="4"/>
    <x v="2"/>
    <x v="3"/>
    <x v="268"/>
    <x v="0"/>
    <x v="5"/>
    <x v="0"/>
    <x v="73"/>
    <n v="1"/>
    <x v="0"/>
    <x v="0"/>
    <x v="0"/>
    <x v="1"/>
    <x v="0"/>
  </r>
  <r>
    <x v="0"/>
    <x v="3"/>
    <x v="4"/>
    <x v="10"/>
    <x v="0"/>
    <x v="4"/>
    <x v="2"/>
    <x v="0"/>
    <x v="457"/>
    <x v="0"/>
    <x v="0"/>
    <x v="0"/>
    <x v="69"/>
    <n v="1"/>
    <x v="0"/>
    <x v="0"/>
    <x v="0"/>
    <x v="1"/>
    <x v="0"/>
  </r>
  <r>
    <x v="0"/>
    <x v="3"/>
    <x v="4"/>
    <x v="10"/>
    <x v="0"/>
    <x v="4"/>
    <x v="2"/>
    <x v="0"/>
    <x v="455"/>
    <x v="0"/>
    <x v="0"/>
    <x v="0"/>
    <x v="69"/>
    <n v="1"/>
    <x v="0"/>
    <x v="1"/>
    <x v="0"/>
    <x v="0"/>
    <x v="0"/>
  </r>
  <r>
    <x v="0"/>
    <x v="3"/>
    <x v="4"/>
    <x v="10"/>
    <x v="0"/>
    <x v="4"/>
    <x v="2"/>
    <x v="0"/>
    <x v="319"/>
    <x v="0"/>
    <x v="5"/>
    <x v="0"/>
    <x v="54"/>
    <n v="1"/>
    <x v="0"/>
    <x v="0"/>
    <x v="0"/>
    <x v="1"/>
    <x v="0"/>
  </r>
  <r>
    <x v="0"/>
    <x v="3"/>
    <x v="4"/>
    <x v="10"/>
    <x v="0"/>
    <x v="4"/>
    <x v="2"/>
    <x v="0"/>
    <x v="453"/>
    <x v="0"/>
    <x v="5"/>
    <x v="0"/>
    <x v="17"/>
    <n v="2"/>
    <x v="0"/>
    <x v="0"/>
    <x v="0"/>
    <x v="1"/>
    <x v="0"/>
  </r>
  <r>
    <x v="0"/>
    <x v="3"/>
    <x v="4"/>
    <x v="10"/>
    <x v="0"/>
    <x v="4"/>
    <x v="2"/>
    <x v="4"/>
    <x v="457"/>
    <x v="0"/>
    <x v="5"/>
    <x v="0"/>
    <x v="55"/>
    <n v="3"/>
    <x v="0"/>
    <x v="0"/>
    <x v="0"/>
    <x v="0"/>
    <x v="0"/>
  </r>
  <r>
    <x v="0"/>
    <x v="3"/>
    <x v="4"/>
    <x v="10"/>
    <x v="0"/>
    <x v="4"/>
    <x v="2"/>
    <x v="4"/>
    <x v="457"/>
    <x v="0"/>
    <x v="0"/>
    <x v="0"/>
    <x v="69"/>
    <n v="1"/>
    <x v="0"/>
    <x v="0"/>
    <x v="0"/>
    <x v="1"/>
    <x v="0"/>
  </r>
  <r>
    <x v="0"/>
    <x v="3"/>
    <x v="4"/>
    <x v="10"/>
    <x v="0"/>
    <x v="4"/>
    <x v="2"/>
    <x v="4"/>
    <x v="454"/>
    <x v="0"/>
    <x v="5"/>
    <x v="0"/>
    <x v="16"/>
    <n v="1"/>
    <x v="0"/>
    <x v="0"/>
    <x v="0"/>
    <x v="0"/>
    <x v="0"/>
  </r>
  <r>
    <x v="0"/>
    <x v="3"/>
    <x v="4"/>
    <x v="10"/>
    <x v="0"/>
    <x v="4"/>
    <x v="2"/>
    <x v="4"/>
    <x v="455"/>
    <x v="0"/>
    <x v="5"/>
    <x v="0"/>
    <x v="55"/>
    <n v="3"/>
    <x v="0"/>
    <x v="1"/>
    <x v="0"/>
    <x v="0"/>
    <x v="0"/>
  </r>
  <r>
    <x v="0"/>
    <x v="3"/>
    <x v="4"/>
    <x v="10"/>
    <x v="0"/>
    <x v="4"/>
    <x v="2"/>
    <x v="4"/>
    <x v="455"/>
    <x v="0"/>
    <x v="0"/>
    <x v="0"/>
    <x v="69"/>
    <n v="1"/>
    <x v="0"/>
    <x v="1"/>
    <x v="0"/>
    <x v="0"/>
    <x v="0"/>
  </r>
  <r>
    <x v="0"/>
    <x v="3"/>
    <x v="4"/>
    <x v="10"/>
    <x v="0"/>
    <x v="4"/>
    <x v="2"/>
    <x v="5"/>
    <x v="457"/>
    <x v="0"/>
    <x v="5"/>
    <x v="0"/>
    <x v="55"/>
    <n v="1"/>
    <x v="0"/>
    <x v="0"/>
    <x v="0"/>
    <x v="0"/>
    <x v="0"/>
  </r>
  <r>
    <x v="0"/>
    <x v="3"/>
    <x v="4"/>
    <x v="10"/>
    <x v="0"/>
    <x v="4"/>
    <x v="2"/>
    <x v="5"/>
    <x v="457"/>
    <x v="0"/>
    <x v="5"/>
    <x v="0"/>
    <x v="53"/>
    <n v="1"/>
    <x v="0"/>
    <x v="0"/>
    <x v="0"/>
    <x v="0"/>
    <x v="0"/>
  </r>
  <r>
    <x v="0"/>
    <x v="3"/>
    <x v="4"/>
    <x v="10"/>
    <x v="0"/>
    <x v="4"/>
    <x v="2"/>
    <x v="5"/>
    <x v="450"/>
    <x v="0"/>
    <x v="5"/>
    <x v="0"/>
    <x v="56"/>
    <n v="1"/>
    <x v="1"/>
    <x v="0"/>
    <x v="0"/>
    <x v="1"/>
    <x v="0"/>
  </r>
  <r>
    <x v="0"/>
    <x v="3"/>
    <x v="4"/>
    <x v="10"/>
    <x v="0"/>
    <x v="4"/>
    <x v="2"/>
    <x v="5"/>
    <x v="451"/>
    <x v="0"/>
    <x v="5"/>
    <x v="0"/>
    <x v="56"/>
    <n v="1"/>
    <x v="1"/>
    <x v="1"/>
    <x v="0"/>
    <x v="0"/>
    <x v="0"/>
  </r>
  <r>
    <x v="0"/>
    <x v="3"/>
    <x v="4"/>
    <x v="10"/>
    <x v="0"/>
    <x v="4"/>
    <x v="2"/>
    <x v="5"/>
    <x v="454"/>
    <x v="0"/>
    <x v="5"/>
    <x v="0"/>
    <x v="16"/>
    <n v="1"/>
    <x v="0"/>
    <x v="0"/>
    <x v="0"/>
    <x v="0"/>
    <x v="0"/>
  </r>
  <r>
    <x v="0"/>
    <x v="3"/>
    <x v="4"/>
    <x v="10"/>
    <x v="0"/>
    <x v="4"/>
    <x v="2"/>
    <x v="5"/>
    <x v="461"/>
    <x v="0"/>
    <x v="5"/>
    <x v="0"/>
    <x v="56"/>
    <n v="1"/>
    <x v="0"/>
    <x v="1"/>
    <x v="0"/>
    <x v="0"/>
    <x v="0"/>
  </r>
  <r>
    <x v="0"/>
    <x v="3"/>
    <x v="4"/>
    <x v="10"/>
    <x v="0"/>
    <x v="4"/>
    <x v="2"/>
    <x v="5"/>
    <x v="455"/>
    <x v="0"/>
    <x v="5"/>
    <x v="0"/>
    <x v="55"/>
    <n v="1"/>
    <x v="0"/>
    <x v="1"/>
    <x v="0"/>
    <x v="0"/>
    <x v="0"/>
  </r>
  <r>
    <x v="0"/>
    <x v="3"/>
    <x v="4"/>
    <x v="10"/>
    <x v="0"/>
    <x v="4"/>
    <x v="2"/>
    <x v="5"/>
    <x v="455"/>
    <x v="0"/>
    <x v="5"/>
    <x v="0"/>
    <x v="53"/>
    <n v="1"/>
    <x v="0"/>
    <x v="1"/>
    <x v="0"/>
    <x v="0"/>
    <x v="0"/>
  </r>
  <r>
    <x v="0"/>
    <x v="3"/>
    <x v="4"/>
    <x v="10"/>
    <x v="0"/>
    <x v="4"/>
    <x v="2"/>
    <x v="5"/>
    <x v="452"/>
    <x v="0"/>
    <x v="5"/>
    <x v="0"/>
    <x v="56"/>
    <n v="1"/>
    <x v="0"/>
    <x v="1"/>
    <x v="0"/>
    <x v="0"/>
    <x v="0"/>
  </r>
  <r>
    <x v="0"/>
    <x v="3"/>
    <x v="4"/>
    <x v="10"/>
    <x v="0"/>
    <x v="4"/>
    <x v="2"/>
    <x v="5"/>
    <x v="319"/>
    <x v="0"/>
    <x v="5"/>
    <x v="0"/>
    <x v="73"/>
    <n v="1"/>
    <x v="0"/>
    <x v="0"/>
    <x v="0"/>
    <x v="1"/>
    <x v="0"/>
  </r>
  <r>
    <x v="0"/>
    <x v="3"/>
    <x v="4"/>
    <x v="10"/>
    <x v="0"/>
    <x v="4"/>
    <x v="2"/>
    <x v="5"/>
    <x v="434"/>
    <x v="0"/>
    <x v="5"/>
    <x v="0"/>
    <x v="58"/>
    <n v="1"/>
    <x v="0"/>
    <x v="0"/>
    <x v="0"/>
    <x v="1"/>
    <x v="0"/>
  </r>
  <r>
    <x v="0"/>
    <x v="3"/>
    <x v="4"/>
    <x v="10"/>
    <x v="0"/>
    <x v="5"/>
    <x v="3"/>
    <x v="9"/>
    <x v="472"/>
    <x v="0"/>
    <x v="5"/>
    <x v="0"/>
    <x v="58"/>
    <n v="1"/>
    <x v="1"/>
    <x v="1"/>
    <x v="0"/>
    <x v="0"/>
    <x v="0"/>
  </r>
  <r>
    <x v="0"/>
    <x v="3"/>
    <x v="4"/>
    <x v="10"/>
    <x v="0"/>
    <x v="5"/>
    <x v="3"/>
    <x v="9"/>
    <x v="473"/>
    <x v="0"/>
    <x v="5"/>
    <x v="0"/>
    <x v="58"/>
    <n v="1"/>
    <x v="1"/>
    <x v="1"/>
    <x v="0"/>
    <x v="0"/>
    <x v="0"/>
  </r>
  <r>
    <x v="0"/>
    <x v="3"/>
    <x v="4"/>
    <x v="10"/>
    <x v="0"/>
    <x v="5"/>
    <x v="3"/>
    <x v="9"/>
    <x v="474"/>
    <x v="0"/>
    <x v="5"/>
    <x v="0"/>
    <x v="58"/>
    <n v="1"/>
    <x v="1"/>
    <x v="0"/>
    <x v="0"/>
    <x v="0"/>
    <x v="0"/>
  </r>
  <r>
    <x v="0"/>
    <x v="3"/>
    <x v="4"/>
    <x v="10"/>
    <x v="0"/>
    <x v="5"/>
    <x v="3"/>
    <x v="9"/>
    <x v="475"/>
    <x v="0"/>
    <x v="5"/>
    <x v="0"/>
    <x v="58"/>
    <n v="1"/>
    <x v="1"/>
    <x v="1"/>
    <x v="0"/>
    <x v="0"/>
    <x v="0"/>
  </r>
  <r>
    <x v="0"/>
    <x v="3"/>
    <x v="4"/>
    <x v="10"/>
    <x v="0"/>
    <x v="5"/>
    <x v="3"/>
    <x v="9"/>
    <x v="464"/>
    <x v="0"/>
    <x v="5"/>
    <x v="0"/>
    <x v="54"/>
    <n v="1"/>
    <x v="0"/>
    <x v="0"/>
    <x v="0"/>
    <x v="0"/>
    <x v="0"/>
  </r>
  <r>
    <x v="0"/>
    <x v="3"/>
    <x v="4"/>
    <x v="10"/>
    <x v="0"/>
    <x v="5"/>
    <x v="3"/>
    <x v="9"/>
    <x v="465"/>
    <x v="0"/>
    <x v="5"/>
    <x v="0"/>
    <x v="54"/>
    <n v="1"/>
    <x v="0"/>
    <x v="1"/>
    <x v="0"/>
    <x v="0"/>
    <x v="0"/>
  </r>
  <r>
    <x v="0"/>
    <x v="3"/>
    <x v="4"/>
    <x v="10"/>
    <x v="0"/>
    <x v="5"/>
    <x v="3"/>
    <x v="9"/>
    <x v="466"/>
    <x v="0"/>
    <x v="5"/>
    <x v="0"/>
    <x v="54"/>
    <n v="1"/>
    <x v="0"/>
    <x v="1"/>
    <x v="0"/>
    <x v="0"/>
    <x v="0"/>
  </r>
  <r>
    <x v="0"/>
    <x v="3"/>
    <x v="4"/>
    <x v="10"/>
    <x v="0"/>
    <x v="5"/>
    <x v="3"/>
    <x v="6"/>
    <x v="472"/>
    <x v="0"/>
    <x v="5"/>
    <x v="0"/>
    <x v="58"/>
    <n v="1"/>
    <x v="1"/>
    <x v="1"/>
    <x v="0"/>
    <x v="1"/>
    <x v="0"/>
  </r>
  <r>
    <x v="0"/>
    <x v="3"/>
    <x v="4"/>
    <x v="10"/>
    <x v="0"/>
    <x v="5"/>
    <x v="3"/>
    <x v="6"/>
    <x v="473"/>
    <x v="0"/>
    <x v="5"/>
    <x v="0"/>
    <x v="58"/>
    <n v="1"/>
    <x v="1"/>
    <x v="1"/>
    <x v="0"/>
    <x v="0"/>
    <x v="0"/>
  </r>
  <r>
    <x v="0"/>
    <x v="3"/>
    <x v="4"/>
    <x v="10"/>
    <x v="0"/>
    <x v="5"/>
    <x v="3"/>
    <x v="6"/>
    <x v="454"/>
    <x v="0"/>
    <x v="5"/>
    <x v="0"/>
    <x v="16"/>
    <n v="1"/>
    <x v="0"/>
    <x v="0"/>
    <x v="0"/>
    <x v="0"/>
    <x v="0"/>
  </r>
  <r>
    <x v="0"/>
    <x v="3"/>
    <x v="4"/>
    <x v="10"/>
    <x v="0"/>
    <x v="5"/>
    <x v="3"/>
    <x v="6"/>
    <x v="474"/>
    <x v="0"/>
    <x v="5"/>
    <x v="0"/>
    <x v="58"/>
    <n v="1"/>
    <x v="1"/>
    <x v="0"/>
    <x v="0"/>
    <x v="1"/>
    <x v="0"/>
  </r>
  <r>
    <x v="0"/>
    <x v="3"/>
    <x v="4"/>
    <x v="10"/>
    <x v="0"/>
    <x v="5"/>
    <x v="3"/>
    <x v="6"/>
    <x v="475"/>
    <x v="0"/>
    <x v="5"/>
    <x v="0"/>
    <x v="58"/>
    <n v="1"/>
    <x v="1"/>
    <x v="1"/>
    <x v="0"/>
    <x v="0"/>
    <x v="0"/>
  </r>
  <r>
    <x v="0"/>
    <x v="3"/>
    <x v="4"/>
    <x v="10"/>
    <x v="0"/>
    <x v="5"/>
    <x v="3"/>
    <x v="6"/>
    <x v="319"/>
    <x v="0"/>
    <x v="5"/>
    <x v="0"/>
    <x v="73"/>
    <n v="1"/>
    <x v="0"/>
    <x v="0"/>
    <x v="1"/>
    <x v="1"/>
    <x v="0"/>
  </r>
  <r>
    <x v="0"/>
    <x v="3"/>
    <x v="4"/>
    <x v="10"/>
    <x v="0"/>
    <x v="5"/>
    <x v="3"/>
    <x v="6"/>
    <x v="319"/>
    <x v="0"/>
    <x v="5"/>
    <x v="0"/>
    <x v="73"/>
    <n v="1"/>
    <x v="0"/>
    <x v="0"/>
    <x v="0"/>
    <x v="1"/>
    <x v="0"/>
  </r>
  <r>
    <x v="0"/>
    <x v="3"/>
    <x v="4"/>
    <x v="10"/>
    <x v="0"/>
    <x v="5"/>
    <x v="3"/>
    <x v="6"/>
    <x v="449"/>
    <x v="0"/>
    <x v="5"/>
    <x v="0"/>
    <x v="73"/>
    <n v="1"/>
    <x v="0"/>
    <x v="0"/>
    <x v="1"/>
    <x v="1"/>
    <x v="0"/>
  </r>
  <r>
    <x v="0"/>
    <x v="3"/>
    <x v="4"/>
    <x v="10"/>
    <x v="0"/>
    <x v="5"/>
    <x v="3"/>
    <x v="6"/>
    <x v="434"/>
    <x v="0"/>
    <x v="5"/>
    <x v="0"/>
    <x v="59"/>
    <n v="1"/>
    <x v="0"/>
    <x v="0"/>
    <x v="0"/>
    <x v="1"/>
    <x v="0"/>
  </r>
  <r>
    <x v="0"/>
    <x v="3"/>
    <x v="4"/>
    <x v="10"/>
    <x v="0"/>
    <x v="5"/>
    <x v="3"/>
    <x v="1"/>
    <x v="472"/>
    <x v="0"/>
    <x v="5"/>
    <x v="0"/>
    <x v="53"/>
    <n v="1"/>
    <x v="1"/>
    <x v="1"/>
    <x v="0"/>
    <x v="0"/>
    <x v="0"/>
  </r>
  <r>
    <x v="0"/>
    <x v="3"/>
    <x v="4"/>
    <x v="10"/>
    <x v="0"/>
    <x v="5"/>
    <x v="3"/>
    <x v="1"/>
    <x v="457"/>
    <x v="0"/>
    <x v="0"/>
    <x v="0"/>
    <x v="69"/>
    <n v="1"/>
    <x v="0"/>
    <x v="0"/>
    <x v="0"/>
    <x v="1"/>
    <x v="0"/>
  </r>
  <r>
    <x v="0"/>
    <x v="3"/>
    <x v="4"/>
    <x v="10"/>
    <x v="0"/>
    <x v="5"/>
    <x v="3"/>
    <x v="1"/>
    <x v="473"/>
    <x v="0"/>
    <x v="5"/>
    <x v="0"/>
    <x v="53"/>
    <n v="1"/>
    <x v="1"/>
    <x v="1"/>
    <x v="0"/>
    <x v="0"/>
    <x v="0"/>
  </r>
  <r>
    <x v="0"/>
    <x v="3"/>
    <x v="4"/>
    <x v="10"/>
    <x v="0"/>
    <x v="5"/>
    <x v="3"/>
    <x v="1"/>
    <x v="474"/>
    <x v="0"/>
    <x v="5"/>
    <x v="0"/>
    <x v="53"/>
    <n v="1"/>
    <x v="1"/>
    <x v="0"/>
    <x v="0"/>
    <x v="0"/>
    <x v="0"/>
  </r>
  <r>
    <x v="0"/>
    <x v="3"/>
    <x v="4"/>
    <x v="10"/>
    <x v="0"/>
    <x v="5"/>
    <x v="3"/>
    <x v="1"/>
    <x v="455"/>
    <x v="0"/>
    <x v="0"/>
    <x v="0"/>
    <x v="69"/>
    <n v="1"/>
    <x v="0"/>
    <x v="1"/>
    <x v="0"/>
    <x v="0"/>
    <x v="0"/>
  </r>
  <r>
    <x v="0"/>
    <x v="3"/>
    <x v="4"/>
    <x v="10"/>
    <x v="0"/>
    <x v="5"/>
    <x v="3"/>
    <x v="1"/>
    <x v="475"/>
    <x v="0"/>
    <x v="5"/>
    <x v="0"/>
    <x v="53"/>
    <n v="1"/>
    <x v="1"/>
    <x v="1"/>
    <x v="0"/>
    <x v="0"/>
    <x v="0"/>
  </r>
  <r>
    <x v="0"/>
    <x v="3"/>
    <x v="4"/>
    <x v="10"/>
    <x v="0"/>
    <x v="5"/>
    <x v="3"/>
    <x v="1"/>
    <x v="434"/>
    <x v="0"/>
    <x v="5"/>
    <x v="0"/>
    <x v="53"/>
    <n v="1"/>
    <x v="0"/>
    <x v="1"/>
    <x v="0"/>
    <x v="1"/>
    <x v="0"/>
  </r>
  <r>
    <x v="0"/>
    <x v="3"/>
    <x v="4"/>
    <x v="10"/>
    <x v="0"/>
    <x v="5"/>
    <x v="3"/>
    <x v="7"/>
    <x v="319"/>
    <x v="0"/>
    <x v="5"/>
    <x v="0"/>
    <x v="54"/>
    <n v="1"/>
    <x v="0"/>
    <x v="0"/>
    <x v="1"/>
    <x v="1"/>
    <x v="0"/>
  </r>
  <r>
    <x v="0"/>
    <x v="3"/>
    <x v="4"/>
    <x v="10"/>
    <x v="0"/>
    <x v="5"/>
    <x v="3"/>
    <x v="2"/>
    <x v="476"/>
    <x v="0"/>
    <x v="5"/>
    <x v="0"/>
    <x v="73"/>
    <n v="1"/>
    <x v="1"/>
    <x v="0"/>
    <x v="1"/>
    <x v="1"/>
    <x v="0"/>
  </r>
  <r>
    <x v="0"/>
    <x v="3"/>
    <x v="4"/>
    <x v="10"/>
    <x v="0"/>
    <x v="5"/>
    <x v="3"/>
    <x v="2"/>
    <x v="477"/>
    <x v="0"/>
    <x v="5"/>
    <x v="0"/>
    <x v="53"/>
    <n v="1"/>
    <x v="0"/>
    <x v="0"/>
    <x v="0"/>
    <x v="1"/>
    <x v="0"/>
  </r>
  <r>
    <x v="0"/>
    <x v="3"/>
    <x v="4"/>
    <x v="10"/>
    <x v="0"/>
    <x v="5"/>
    <x v="3"/>
    <x v="3"/>
    <x v="457"/>
    <x v="0"/>
    <x v="0"/>
    <x v="0"/>
    <x v="69"/>
    <n v="1"/>
    <x v="0"/>
    <x v="0"/>
    <x v="0"/>
    <x v="1"/>
    <x v="0"/>
  </r>
  <r>
    <x v="0"/>
    <x v="3"/>
    <x v="4"/>
    <x v="10"/>
    <x v="0"/>
    <x v="5"/>
    <x v="3"/>
    <x v="3"/>
    <x v="455"/>
    <x v="0"/>
    <x v="0"/>
    <x v="0"/>
    <x v="69"/>
    <n v="1"/>
    <x v="0"/>
    <x v="1"/>
    <x v="0"/>
    <x v="0"/>
    <x v="0"/>
  </r>
  <r>
    <x v="0"/>
    <x v="3"/>
    <x v="4"/>
    <x v="10"/>
    <x v="0"/>
    <x v="5"/>
    <x v="3"/>
    <x v="3"/>
    <x v="455"/>
    <x v="0"/>
    <x v="0"/>
    <x v="0"/>
    <x v="69"/>
    <n v="1"/>
    <x v="0"/>
    <x v="0"/>
    <x v="0"/>
    <x v="0"/>
    <x v="0"/>
  </r>
  <r>
    <x v="0"/>
    <x v="3"/>
    <x v="4"/>
    <x v="10"/>
    <x v="0"/>
    <x v="5"/>
    <x v="3"/>
    <x v="3"/>
    <x v="334"/>
    <x v="0"/>
    <x v="5"/>
    <x v="0"/>
    <x v="55"/>
    <n v="1"/>
    <x v="0"/>
    <x v="0"/>
    <x v="0"/>
    <x v="0"/>
    <x v="0"/>
  </r>
  <r>
    <x v="0"/>
    <x v="3"/>
    <x v="4"/>
    <x v="10"/>
    <x v="0"/>
    <x v="5"/>
    <x v="3"/>
    <x v="3"/>
    <x v="434"/>
    <x v="0"/>
    <x v="5"/>
    <x v="0"/>
    <x v="59"/>
    <n v="1"/>
    <x v="0"/>
    <x v="0"/>
    <x v="0"/>
    <x v="1"/>
    <x v="0"/>
  </r>
  <r>
    <x v="0"/>
    <x v="3"/>
    <x v="4"/>
    <x v="10"/>
    <x v="0"/>
    <x v="5"/>
    <x v="3"/>
    <x v="0"/>
    <x v="478"/>
    <x v="0"/>
    <x v="5"/>
    <x v="0"/>
    <x v="73"/>
    <n v="1"/>
    <x v="0"/>
    <x v="0"/>
    <x v="0"/>
    <x v="0"/>
    <x v="0"/>
  </r>
  <r>
    <x v="0"/>
    <x v="3"/>
    <x v="4"/>
    <x v="10"/>
    <x v="0"/>
    <x v="5"/>
    <x v="3"/>
    <x v="0"/>
    <x v="434"/>
    <x v="0"/>
    <x v="5"/>
    <x v="0"/>
    <x v="73"/>
    <n v="1"/>
    <x v="0"/>
    <x v="0"/>
    <x v="0"/>
    <x v="1"/>
    <x v="0"/>
  </r>
  <r>
    <x v="0"/>
    <x v="3"/>
    <x v="4"/>
    <x v="10"/>
    <x v="0"/>
    <x v="5"/>
    <x v="3"/>
    <x v="0"/>
    <x v="336"/>
    <x v="0"/>
    <x v="5"/>
    <x v="0"/>
    <x v="59"/>
    <n v="1"/>
    <x v="0"/>
    <x v="0"/>
    <x v="0"/>
    <x v="1"/>
    <x v="0"/>
  </r>
  <r>
    <x v="0"/>
    <x v="3"/>
    <x v="4"/>
    <x v="10"/>
    <x v="0"/>
    <x v="5"/>
    <x v="3"/>
    <x v="4"/>
    <x v="479"/>
    <x v="0"/>
    <x v="5"/>
    <x v="0"/>
    <x v="73"/>
    <n v="1"/>
    <x v="0"/>
    <x v="1"/>
    <x v="0"/>
    <x v="0"/>
    <x v="0"/>
  </r>
  <r>
    <x v="0"/>
    <x v="3"/>
    <x v="4"/>
    <x v="10"/>
    <x v="0"/>
    <x v="5"/>
    <x v="3"/>
    <x v="4"/>
    <x v="480"/>
    <x v="0"/>
    <x v="5"/>
    <x v="0"/>
    <x v="73"/>
    <n v="1"/>
    <x v="0"/>
    <x v="1"/>
    <x v="0"/>
    <x v="0"/>
    <x v="0"/>
  </r>
  <r>
    <x v="0"/>
    <x v="3"/>
    <x v="4"/>
    <x v="10"/>
    <x v="0"/>
    <x v="5"/>
    <x v="3"/>
    <x v="4"/>
    <x v="457"/>
    <x v="0"/>
    <x v="0"/>
    <x v="0"/>
    <x v="69"/>
    <n v="1"/>
    <x v="0"/>
    <x v="0"/>
    <x v="0"/>
    <x v="0"/>
    <x v="0"/>
  </r>
  <r>
    <x v="0"/>
    <x v="3"/>
    <x v="4"/>
    <x v="10"/>
    <x v="0"/>
    <x v="5"/>
    <x v="3"/>
    <x v="4"/>
    <x v="457"/>
    <x v="0"/>
    <x v="0"/>
    <x v="0"/>
    <x v="69"/>
    <n v="1"/>
    <x v="0"/>
    <x v="0"/>
    <x v="0"/>
    <x v="1"/>
    <x v="0"/>
  </r>
  <r>
    <x v="0"/>
    <x v="3"/>
    <x v="4"/>
    <x v="10"/>
    <x v="0"/>
    <x v="5"/>
    <x v="3"/>
    <x v="4"/>
    <x v="478"/>
    <x v="0"/>
    <x v="5"/>
    <x v="0"/>
    <x v="73"/>
    <n v="1"/>
    <x v="0"/>
    <x v="1"/>
    <x v="0"/>
    <x v="0"/>
    <x v="0"/>
  </r>
  <r>
    <x v="0"/>
    <x v="3"/>
    <x v="4"/>
    <x v="10"/>
    <x v="0"/>
    <x v="5"/>
    <x v="3"/>
    <x v="4"/>
    <x v="481"/>
    <x v="0"/>
    <x v="5"/>
    <x v="0"/>
    <x v="73"/>
    <n v="1"/>
    <x v="0"/>
    <x v="1"/>
    <x v="0"/>
    <x v="0"/>
    <x v="0"/>
  </r>
  <r>
    <x v="0"/>
    <x v="3"/>
    <x v="4"/>
    <x v="10"/>
    <x v="0"/>
    <x v="5"/>
    <x v="3"/>
    <x v="4"/>
    <x v="446"/>
    <x v="0"/>
    <x v="5"/>
    <x v="0"/>
    <x v="73"/>
    <n v="1"/>
    <x v="0"/>
    <x v="1"/>
    <x v="0"/>
    <x v="0"/>
    <x v="0"/>
  </r>
  <r>
    <x v="0"/>
    <x v="3"/>
    <x v="4"/>
    <x v="10"/>
    <x v="0"/>
    <x v="5"/>
    <x v="3"/>
    <x v="4"/>
    <x v="455"/>
    <x v="0"/>
    <x v="0"/>
    <x v="0"/>
    <x v="69"/>
    <n v="1"/>
    <x v="0"/>
    <x v="1"/>
    <x v="0"/>
    <x v="0"/>
    <x v="0"/>
  </r>
  <r>
    <x v="0"/>
    <x v="3"/>
    <x v="4"/>
    <x v="10"/>
    <x v="0"/>
    <x v="5"/>
    <x v="3"/>
    <x v="4"/>
    <x v="455"/>
    <x v="0"/>
    <x v="0"/>
    <x v="0"/>
    <x v="69"/>
    <n v="1"/>
    <x v="0"/>
    <x v="0"/>
    <x v="0"/>
    <x v="0"/>
    <x v="0"/>
  </r>
  <r>
    <x v="0"/>
    <x v="3"/>
    <x v="4"/>
    <x v="10"/>
    <x v="0"/>
    <x v="5"/>
    <x v="3"/>
    <x v="4"/>
    <x v="434"/>
    <x v="0"/>
    <x v="5"/>
    <x v="0"/>
    <x v="73"/>
    <n v="1"/>
    <x v="0"/>
    <x v="0"/>
    <x v="0"/>
    <x v="1"/>
    <x v="0"/>
  </r>
  <r>
    <x v="0"/>
    <x v="3"/>
    <x v="4"/>
    <x v="10"/>
    <x v="0"/>
    <x v="5"/>
    <x v="3"/>
    <x v="5"/>
    <x v="479"/>
    <x v="0"/>
    <x v="5"/>
    <x v="0"/>
    <x v="73"/>
    <n v="1"/>
    <x v="0"/>
    <x v="1"/>
    <x v="0"/>
    <x v="0"/>
    <x v="0"/>
  </r>
  <r>
    <x v="0"/>
    <x v="3"/>
    <x v="4"/>
    <x v="10"/>
    <x v="0"/>
    <x v="5"/>
    <x v="3"/>
    <x v="5"/>
    <x v="480"/>
    <x v="0"/>
    <x v="5"/>
    <x v="0"/>
    <x v="73"/>
    <n v="1"/>
    <x v="0"/>
    <x v="1"/>
    <x v="0"/>
    <x v="0"/>
    <x v="0"/>
  </r>
  <r>
    <x v="0"/>
    <x v="3"/>
    <x v="4"/>
    <x v="10"/>
    <x v="0"/>
    <x v="5"/>
    <x v="3"/>
    <x v="5"/>
    <x v="457"/>
    <x v="0"/>
    <x v="5"/>
    <x v="0"/>
    <x v="16"/>
    <n v="1"/>
    <x v="0"/>
    <x v="0"/>
    <x v="0"/>
    <x v="1"/>
    <x v="0"/>
  </r>
  <r>
    <x v="0"/>
    <x v="3"/>
    <x v="4"/>
    <x v="10"/>
    <x v="0"/>
    <x v="5"/>
    <x v="3"/>
    <x v="5"/>
    <x v="457"/>
    <x v="0"/>
    <x v="0"/>
    <x v="0"/>
    <x v="69"/>
    <n v="1"/>
    <x v="0"/>
    <x v="0"/>
    <x v="0"/>
    <x v="0"/>
    <x v="0"/>
  </r>
  <r>
    <x v="0"/>
    <x v="3"/>
    <x v="4"/>
    <x v="10"/>
    <x v="0"/>
    <x v="5"/>
    <x v="3"/>
    <x v="5"/>
    <x v="478"/>
    <x v="0"/>
    <x v="5"/>
    <x v="0"/>
    <x v="73"/>
    <n v="1"/>
    <x v="0"/>
    <x v="1"/>
    <x v="0"/>
    <x v="0"/>
    <x v="0"/>
  </r>
  <r>
    <x v="0"/>
    <x v="3"/>
    <x v="4"/>
    <x v="10"/>
    <x v="0"/>
    <x v="5"/>
    <x v="3"/>
    <x v="5"/>
    <x v="481"/>
    <x v="0"/>
    <x v="5"/>
    <x v="0"/>
    <x v="73"/>
    <n v="1"/>
    <x v="0"/>
    <x v="1"/>
    <x v="0"/>
    <x v="0"/>
    <x v="0"/>
  </r>
  <r>
    <x v="0"/>
    <x v="3"/>
    <x v="4"/>
    <x v="10"/>
    <x v="0"/>
    <x v="5"/>
    <x v="3"/>
    <x v="5"/>
    <x v="446"/>
    <x v="0"/>
    <x v="5"/>
    <x v="0"/>
    <x v="73"/>
    <n v="1"/>
    <x v="0"/>
    <x v="1"/>
    <x v="0"/>
    <x v="0"/>
    <x v="0"/>
  </r>
  <r>
    <x v="0"/>
    <x v="3"/>
    <x v="4"/>
    <x v="10"/>
    <x v="0"/>
    <x v="5"/>
    <x v="3"/>
    <x v="5"/>
    <x v="455"/>
    <x v="0"/>
    <x v="5"/>
    <x v="0"/>
    <x v="16"/>
    <n v="1"/>
    <x v="0"/>
    <x v="1"/>
    <x v="0"/>
    <x v="0"/>
    <x v="0"/>
  </r>
  <r>
    <x v="0"/>
    <x v="3"/>
    <x v="4"/>
    <x v="10"/>
    <x v="0"/>
    <x v="5"/>
    <x v="3"/>
    <x v="5"/>
    <x v="455"/>
    <x v="0"/>
    <x v="0"/>
    <x v="0"/>
    <x v="69"/>
    <n v="1"/>
    <x v="0"/>
    <x v="1"/>
    <x v="0"/>
    <x v="0"/>
    <x v="0"/>
  </r>
  <r>
    <x v="0"/>
    <x v="3"/>
    <x v="4"/>
    <x v="10"/>
    <x v="0"/>
    <x v="5"/>
    <x v="3"/>
    <x v="5"/>
    <x v="455"/>
    <x v="0"/>
    <x v="0"/>
    <x v="0"/>
    <x v="69"/>
    <n v="1"/>
    <x v="0"/>
    <x v="0"/>
    <x v="0"/>
    <x v="0"/>
    <x v="0"/>
  </r>
  <r>
    <x v="0"/>
    <x v="3"/>
    <x v="4"/>
    <x v="10"/>
    <x v="0"/>
    <x v="5"/>
    <x v="3"/>
    <x v="5"/>
    <x v="319"/>
    <x v="0"/>
    <x v="5"/>
    <x v="0"/>
    <x v="73"/>
    <n v="2"/>
    <x v="0"/>
    <x v="1"/>
    <x v="0"/>
    <x v="1"/>
    <x v="0"/>
  </r>
  <r>
    <x v="0"/>
    <x v="3"/>
    <x v="4"/>
    <x v="10"/>
    <x v="0"/>
    <x v="5"/>
    <x v="3"/>
    <x v="5"/>
    <x v="319"/>
    <x v="0"/>
    <x v="5"/>
    <x v="0"/>
    <x v="17"/>
    <n v="1"/>
    <x v="0"/>
    <x v="0"/>
    <x v="0"/>
    <x v="1"/>
    <x v="0"/>
  </r>
  <r>
    <x v="0"/>
    <x v="3"/>
    <x v="4"/>
    <x v="10"/>
    <x v="0"/>
    <x v="5"/>
    <x v="3"/>
    <x v="5"/>
    <x v="434"/>
    <x v="0"/>
    <x v="5"/>
    <x v="0"/>
    <x v="73"/>
    <n v="1"/>
    <x v="0"/>
    <x v="1"/>
    <x v="0"/>
    <x v="1"/>
    <x v="0"/>
  </r>
  <r>
    <x v="0"/>
    <x v="3"/>
    <x v="4"/>
    <x v="10"/>
    <x v="0"/>
    <x v="5"/>
    <x v="3"/>
    <x v="5"/>
    <x v="434"/>
    <x v="0"/>
    <x v="5"/>
    <x v="0"/>
    <x v="73"/>
    <n v="3"/>
    <x v="0"/>
    <x v="0"/>
    <x v="0"/>
    <x v="1"/>
    <x v="0"/>
  </r>
  <r>
    <x v="0"/>
    <x v="3"/>
    <x v="4"/>
    <x v="10"/>
    <x v="0"/>
    <x v="5"/>
    <x v="3"/>
    <x v="5"/>
    <x v="434"/>
    <x v="0"/>
    <x v="5"/>
    <x v="0"/>
    <x v="58"/>
    <n v="1"/>
    <x v="0"/>
    <x v="0"/>
    <x v="0"/>
    <x v="1"/>
    <x v="0"/>
  </r>
  <r>
    <x v="0"/>
    <x v="3"/>
    <x v="4"/>
    <x v="10"/>
    <x v="0"/>
    <x v="5"/>
    <x v="3"/>
    <x v="5"/>
    <x v="268"/>
    <x v="0"/>
    <x v="5"/>
    <x v="0"/>
    <x v="73"/>
    <n v="1"/>
    <x v="0"/>
    <x v="0"/>
    <x v="0"/>
    <x v="1"/>
    <x v="0"/>
  </r>
  <r>
    <x v="0"/>
    <x v="3"/>
    <x v="4"/>
    <x v="10"/>
    <x v="0"/>
    <x v="6"/>
    <x v="3"/>
    <x v="8"/>
    <x v="449"/>
    <x v="0"/>
    <x v="5"/>
    <x v="0"/>
    <x v="59"/>
    <n v="1"/>
    <x v="0"/>
    <x v="0"/>
    <x v="0"/>
    <x v="1"/>
    <x v="0"/>
  </r>
  <r>
    <x v="0"/>
    <x v="3"/>
    <x v="4"/>
    <x v="10"/>
    <x v="0"/>
    <x v="6"/>
    <x v="3"/>
    <x v="2"/>
    <x v="334"/>
    <x v="0"/>
    <x v="5"/>
    <x v="0"/>
    <x v="55"/>
    <n v="1"/>
    <x v="0"/>
    <x v="0"/>
    <x v="1"/>
    <x v="0"/>
    <x v="0"/>
  </r>
  <r>
    <x v="0"/>
    <x v="3"/>
    <x v="4"/>
    <x v="10"/>
    <x v="1"/>
    <x v="1"/>
    <x v="1"/>
    <x v="1"/>
    <x v="467"/>
    <x v="0"/>
    <x v="5"/>
    <x v="1"/>
    <x v="56"/>
    <n v="1"/>
    <x v="0"/>
    <x v="1"/>
    <x v="0"/>
    <x v="0"/>
    <x v="0"/>
  </r>
  <r>
    <x v="0"/>
    <x v="3"/>
    <x v="4"/>
    <x v="10"/>
    <x v="1"/>
    <x v="1"/>
    <x v="1"/>
    <x v="1"/>
    <x v="358"/>
    <x v="0"/>
    <x v="5"/>
    <x v="1"/>
    <x v="17"/>
    <n v="1"/>
    <x v="0"/>
    <x v="0"/>
    <x v="0"/>
    <x v="0"/>
    <x v="0"/>
  </r>
  <r>
    <x v="0"/>
    <x v="3"/>
    <x v="4"/>
    <x v="10"/>
    <x v="1"/>
    <x v="1"/>
    <x v="1"/>
    <x v="1"/>
    <x v="447"/>
    <x v="0"/>
    <x v="5"/>
    <x v="1"/>
    <x v="56"/>
    <n v="1"/>
    <x v="0"/>
    <x v="1"/>
    <x v="0"/>
    <x v="0"/>
    <x v="0"/>
  </r>
  <r>
    <x v="0"/>
    <x v="3"/>
    <x v="4"/>
    <x v="10"/>
    <x v="1"/>
    <x v="1"/>
    <x v="1"/>
    <x v="1"/>
    <x v="448"/>
    <x v="0"/>
    <x v="5"/>
    <x v="1"/>
    <x v="56"/>
    <n v="1"/>
    <x v="0"/>
    <x v="1"/>
    <x v="0"/>
    <x v="0"/>
    <x v="0"/>
  </r>
  <r>
    <x v="0"/>
    <x v="3"/>
    <x v="4"/>
    <x v="10"/>
    <x v="1"/>
    <x v="1"/>
    <x v="1"/>
    <x v="1"/>
    <x v="367"/>
    <x v="0"/>
    <x v="5"/>
    <x v="1"/>
    <x v="56"/>
    <n v="1"/>
    <x v="0"/>
    <x v="0"/>
    <x v="0"/>
    <x v="0"/>
    <x v="0"/>
  </r>
  <r>
    <x v="0"/>
    <x v="3"/>
    <x v="4"/>
    <x v="10"/>
    <x v="1"/>
    <x v="1"/>
    <x v="1"/>
    <x v="1"/>
    <x v="367"/>
    <x v="0"/>
    <x v="5"/>
    <x v="0"/>
    <x v="59"/>
    <n v="1"/>
    <x v="0"/>
    <x v="0"/>
    <x v="0"/>
    <x v="0"/>
    <x v="0"/>
  </r>
  <r>
    <x v="0"/>
    <x v="3"/>
    <x v="4"/>
    <x v="10"/>
    <x v="1"/>
    <x v="1"/>
    <x v="1"/>
    <x v="1"/>
    <x v="468"/>
    <x v="0"/>
    <x v="5"/>
    <x v="0"/>
    <x v="59"/>
    <n v="1"/>
    <x v="0"/>
    <x v="1"/>
    <x v="0"/>
    <x v="0"/>
    <x v="0"/>
  </r>
  <r>
    <x v="0"/>
    <x v="3"/>
    <x v="4"/>
    <x v="10"/>
    <x v="1"/>
    <x v="1"/>
    <x v="1"/>
    <x v="1"/>
    <x v="434"/>
    <x v="0"/>
    <x v="5"/>
    <x v="0"/>
    <x v="59"/>
    <n v="1"/>
    <x v="0"/>
    <x v="1"/>
    <x v="0"/>
    <x v="1"/>
    <x v="0"/>
  </r>
  <r>
    <x v="0"/>
    <x v="3"/>
    <x v="4"/>
    <x v="10"/>
    <x v="1"/>
    <x v="1"/>
    <x v="1"/>
    <x v="1"/>
    <x v="336"/>
    <x v="0"/>
    <x v="5"/>
    <x v="0"/>
    <x v="59"/>
    <n v="1"/>
    <x v="0"/>
    <x v="0"/>
    <x v="0"/>
    <x v="1"/>
    <x v="0"/>
  </r>
  <r>
    <x v="0"/>
    <x v="3"/>
    <x v="4"/>
    <x v="10"/>
    <x v="1"/>
    <x v="1"/>
    <x v="1"/>
    <x v="7"/>
    <x v="467"/>
    <x v="0"/>
    <x v="5"/>
    <x v="0"/>
    <x v="59"/>
    <n v="1"/>
    <x v="0"/>
    <x v="1"/>
    <x v="0"/>
    <x v="0"/>
    <x v="0"/>
  </r>
  <r>
    <x v="0"/>
    <x v="3"/>
    <x v="4"/>
    <x v="10"/>
    <x v="1"/>
    <x v="1"/>
    <x v="1"/>
    <x v="7"/>
    <x v="358"/>
    <x v="0"/>
    <x v="5"/>
    <x v="0"/>
    <x v="17"/>
    <n v="1"/>
    <x v="0"/>
    <x v="0"/>
    <x v="0"/>
    <x v="0"/>
    <x v="0"/>
  </r>
  <r>
    <x v="0"/>
    <x v="3"/>
    <x v="4"/>
    <x v="10"/>
    <x v="1"/>
    <x v="1"/>
    <x v="1"/>
    <x v="7"/>
    <x v="454"/>
    <x v="0"/>
    <x v="5"/>
    <x v="0"/>
    <x v="16"/>
    <n v="1"/>
    <x v="0"/>
    <x v="0"/>
    <x v="0"/>
    <x v="0"/>
    <x v="0"/>
  </r>
  <r>
    <x v="0"/>
    <x v="3"/>
    <x v="4"/>
    <x v="10"/>
    <x v="1"/>
    <x v="1"/>
    <x v="1"/>
    <x v="7"/>
    <x v="367"/>
    <x v="0"/>
    <x v="5"/>
    <x v="0"/>
    <x v="59"/>
    <n v="1"/>
    <x v="0"/>
    <x v="0"/>
    <x v="0"/>
    <x v="0"/>
    <x v="0"/>
  </r>
  <r>
    <x v="0"/>
    <x v="3"/>
    <x v="4"/>
    <x v="10"/>
    <x v="1"/>
    <x v="1"/>
    <x v="1"/>
    <x v="7"/>
    <x v="468"/>
    <x v="0"/>
    <x v="5"/>
    <x v="0"/>
    <x v="59"/>
    <n v="1"/>
    <x v="0"/>
    <x v="1"/>
    <x v="0"/>
    <x v="0"/>
    <x v="0"/>
  </r>
  <r>
    <x v="0"/>
    <x v="3"/>
    <x v="4"/>
    <x v="10"/>
    <x v="1"/>
    <x v="1"/>
    <x v="1"/>
    <x v="7"/>
    <x v="319"/>
    <x v="0"/>
    <x v="5"/>
    <x v="0"/>
    <x v="73"/>
    <n v="1"/>
    <x v="0"/>
    <x v="1"/>
    <x v="0"/>
    <x v="1"/>
    <x v="0"/>
  </r>
  <r>
    <x v="0"/>
    <x v="3"/>
    <x v="4"/>
    <x v="10"/>
    <x v="1"/>
    <x v="1"/>
    <x v="1"/>
    <x v="7"/>
    <x v="268"/>
    <x v="0"/>
    <x v="5"/>
    <x v="0"/>
    <x v="73"/>
    <n v="1"/>
    <x v="0"/>
    <x v="0"/>
    <x v="0"/>
    <x v="1"/>
    <x v="0"/>
  </r>
  <r>
    <x v="0"/>
    <x v="3"/>
    <x v="4"/>
    <x v="10"/>
    <x v="1"/>
    <x v="1"/>
    <x v="1"/>
    <x v="2"/>
    <x v="467"/>
    <x v="0"/>
    <x v="5"/>
    <x v="0"/>
    <x v="59"/>
    <n v="1"/>
    <x v="0"/>
    <x v="1"/>
    <x v="0"/>
    <x v="0"/>
    <x v="0"/>
  </r>
  <r>
    <x v="0"/>
    <x v="3"/>
    <x v="4"/>
    <x v="10"/>
    <x v="1"/>
    <x v="1"/>
    <x v="1"/>
    <x v="2"/>
    <x v="282"/>
    <x v="0"/>
    <x v="5"/>
    <x v="0"/>
    <x v="73"/>
    <n v="1"/>
    <x v="0"/>
    <x v="1"/>
    <x v="0"/>
    <x v="1"/>
    <x v="0"/>
  </r>
  <r>
    <x v="0"/>
    <x v="3"/>
    <x v="4"/>
    <x v="10"/>
    <x v="1"/>
    <x v="1"/>
    <x v="1"/>
    <x v="2"/>
    <x v="448"/>
    <x v="0"/>
    <x v="5"/>
    <x v="0"/>
    <x v="73"/>
    <n v="1"/>
    <x v="0"/>
    <x v="1"/>
    <x v="0"/>
    <x v="0"/>
    <x v="0"/>
  </r>
  <r>
    <x v="0"/>
    <x v="3"/>
    <x v="4"/>
    <x v="10"/>
    <x v="1"/>
    <x v="1"/>
    <x v="1"/>
    <x v="2"/>
    <x v="457"/>
    <x v="0"/>
    <x v="0"/>
    <x v="0"/>
    <x v="69"/>
    <n v="1"/>
    <x v="0"/>
    <x v="0"/>
    <x v="0"/>
    <x v="0"/>
    <x v="0"/>
  </r>
  <r>
    <x v="0"/>
    <x v="3"/>
    <x v="4"/>
    <x v="10"/>
    <x v="1"/>
    <x v="1"/>
    <x v="1"/>
    <x v="2"/>
    <x v="482"/>
    <x v="0"/>
    <x v="5"/>
    <x v="0"/>
    <x v="73"/>
    <n v="1"/>
    <x v="0"/>
    <x v="1"/>
    <x v="0"/>
    <x v="1"/>
    <x v="0"/>
  </r>
  <r>
    <x v="0"/>
    <x v="3"/>
    <x v="4"/>
    <x v="10"/>
    <x v="1"/>
    <x v="1"/>
    <x v="1"/>
    <x v="2"/>
    <x v="367"/>
    <x v="0"/>
    <x v="5"/>
    <x v="0"/>
    <x v="73"/>
    <n v="1"/>
    <x v="0"/>
    <x v="0"/>
    <x v="0"/>
    <x v="0"/>
    <x v="0"/>
  </r>
  <r>
    <x v="0"/>
    <x v="3"/>
    <x v="4"/>
    <x v="10"/>
    <x v="1"/>
    <x v="1"/>
    <x v="1"/>
    <x v="2"/>
    <x v="367"/>
    <x v="0"/>
    <x v="5"/>
    <x v="0"/>
    <x v="59"/>
    <n v="1"/>
    <x v="0"/>
    <x v="1"/>
    <x v="0"/>
    <x v="0"/>
    <x v="0"/>
  </r>
  <r>
    <x v="0"/>
    <x v="3"/>
    <x v="4"/>
    <x v="10"/>
    <x v="1"/>
    <x v="1"/>
    <x v="1"/>
    <x v="2"/>
    <x v="468"/>
    <x v="0"/>
    <x v="5"/>
    <x v="0"/>
    <x v="59"/>
    <n v="1"/>
    <x v="0"/>
    <x v="1"/>
    <x v="0"/>
    <x v="0"/>
    <x v="0"/>
  </r>
  <r>
    <x v="0"/>
    <x v="3"/>
    <x v="4"/>
    <x v="10"/>
    <x v="1"/>
    <x v="1"/>
    <x v="1"/>
    <x v="2"/>
    <x v="455"/>
    <x v="0"/>
    <x v="0"/>
    <x v="0"/>
    <x v="69"/>
    <n v="1"/>
    <x v="0"/>
    <x v="1"/>
    <x v="0"/>
    <x v="0"/>
    <x v="0"/>
  </r>
  <r>
    <x v="0"/>
    <x v="3"/>
    <x v="4"/>
    <x v="10"/>
    <x v="1"/>
    <x v="1"/>
    <x v="1"/>
    <x v="2"/>
    <x v="334"/>
    <x v="0"/>
    <x v="5"/>
    <x v="0"/>
    <x v="55"/>
    <n v="1"/>
    <x v="0"/>
    <x v="0"/>
    <x v="0"/>
    <x v="0"/>
    <x v="0"/>
  </r>
  <r>
    <x v="0"/>
    <x v="3"/>
    <x v="4"/>
    <x v="10"/>
    <x v="1"/>
    <x v="1"/>
    <x v="1"/>
    <x v="3"/>
    <x v="467"/>
    <x v="0"/>
    <x v="5"/>
    <x v="1"/>
    <x v="56"/>
    <n v="1"/>
    <x v="0"/>
    <x v="0"/>
    <x v="0"/>
    <x v="0"/>
    <x v="0"/>
  </r>
  <r>
    <x v="0"/>
    <x v="3"/>
    <x v="4"/>
    <x v="10"/>
    <x v="1"/>
    <x v="1"/>
    <x v="1"/>
    <x v="3"/>
    <x v="448"/>
    <x v="0"/>
    <x v="5"/>
    <x v="0"/>
    <x v="56"/>
    <n v="1"/>
    <x v="0"/>
    <x v="1"/>
    <x v="0"/>
    <x v="0"/>
    <x v="0"/>
  </r>
  <r>
    <x v="0"/>
    <x v="3"/>
    <x v="4"/>
    <x v="10"/>
    <x v="1"/>
    <x v="1"/>
    <x v="1"/>
    <x v="3"/>
    <x v="367"/>
    <x v="0"/>
    <x v="5"/>
    <x v="0"/>
    <x v="56"/>
    <n v="1"/>
    <x v="0"/>
    <x v="0"/>
    <x v="0"/>
    <x v="0"/>
    <x v="0"/>
  </r>
  <r>
    <x v="0"/>
    <x v="3"/>
    <x v="4"/>
    <x v="10"/>
    <x v="1"/>
    <x v="1"/>
    <x v="1"/>
    <x v="3"/>
    <x v="461"/>
    <x v="0"/>
    <x v="5"/>
    <x v="0"/>
    <x v="56"/>
    <n v="1"/>
    <x v="0"/>
    <x v="0"/>
    <x v="0"/>
    <x v="0"/>
    <x v="0"/>
  </r>
  <r>
    <x v="0"/>
    <x v="3"/>
    <x v="4"/>
    <x v="10"/>
    <x v="1"/>
    <x v="1"/>
    <x v="1"/>
    <x v="3"/>
    <x v="281"/>
    <x v="0"/>
    <x v="5"/>
    <x v="0"/>
    <x v="16"/>
    <n v="1"/>
    <x v="0"/>
    <x v="1"/>
    <x v="0"/>
    <x v="0"/>
    <x v="0"/>
  </r>
  <r>
    <x v="0"/>
    <x v="3"/>
    <x v="4"/>
    <x v="10"/>
    <x v="1"/>
    <x v="1"/>
    <x v="1"/>
    <x v="3"/>
    <x v="463"/>
    <x v="0"/>
    <x v="5"/>
    <x v="0"/>
    <x v="16"/>
    <n v="1"/>
    <x v="0"/>
    <x v="0"/>
    <x v="0"/>
    <x v="0"/>
    <x v="0"/>
  </r>
  <r>
    <x v="0"/>
    <x v="3"/>
    <x v="4"/>
    <x v="10"/>
    <x v="1"/>
    <x v="1"/>
    <x v="1"/>
    <x v="3"/>
    <x v="319"/>
    <x v="0"/>
    <x v="5"/>
    <x v="0"/>
    <x v="73"/>
    <n v="1"/>
    <x v="0"/>
    <x v="0"/>
    <x v="0"/>
    <x v="1"/>
    <x v="0"/>
  </r>
  <r>
    <x v="0"/>
    <x v="3"/>
    <x v="4"/>
    <x v="10"/>
    <x v="1"/>
    <x v="1"/>
    <x v="1"/>
    <x v="3"/>
    <x v="268"/>
    <x v="0"/>
    <x v="5"/>
    <x v="0"/>
    <x v="73"/>
    <n v="1"/>
    <x v="0"/>
    <x v="0"/>
    <x v="0"/>
    <x v="1"/>
    <x v="0"/>
  </r>
  <r>
    <x v="0"/>
    <x v="3"/>
    <x v="4"/>
    <x v="10"/>
    <x v="1"/>
    <x v="1"/>
    <x v="1"/>
    <x v="0"/>
    <x v="467"/>
    <x v="0"/>
    <x v="5"/>
    <x v="1"/>
    <x v="56"/>
    <n v="1"/>
    <x v="0"/>
    <x v="1"/>
    <x v="0"/>
    <x v="0"/>
    <x v="0"/>
  </r>
  <r>
    <x v="0"/>
    <x v="3"/>
    <x v="4"/>
    <x v="10"/>
    <x v="1"/>
    <x v="1"/>
    <x v="1"/>
    <x v="0"/>
    <x v="467"/>
    <x v="0"/>
    <x v="5"/>
    <x v="0"/>
    <x v="56"/>
    <n v="1"/>
    <x v="0"/>
    <x v="1"/>
    <x v="0"/>
    <x v="0"/>
    <x v="0"/>
  </r>
  <r>
    <x v="0"/>
    <x v="3"/>
    <x v="4"/>
    <x v="10"/>
    <x v="1"/>
    <x v="1"/>
    <x v="1"/>
    <x v="0"/>
    <x v="282"/>
    <x v="0"/>
    <x v="5"/>
    <x v="0"/>
    <x v="73"/>
    <n v="1"/>
    <x v="0"/>
    <x v="1"/>
    <x v="0"/>
    <x v="0"/>
    <x v="0"/>
  </r>
  <r>
    <x v="0"/>
    <x v="3"/>
    <x v="4"/>
    <x v="10"/>
    <x v="1"/>
    <x v="1"/>
    <x v="1"/>
    <x v="0"/>
    <x v="447"/>
    <x v="0"/>
    <x v="5"/>
    <x v="1"/>
    <x v="56"/>
    <n v="1"/>
    <x v="0"/>
    <x v="1"/>
    <x v="0"/>
    <x v="0"/>
    <x v="0"/>
  </r>
  <r>
    <x v="0"/>
    <x v="3"/>
    <x v="4"/>
    <x v="10"/>
    <x v="1"/>
    <x v="1"/>
    <x v="1"/>
    <x v="0"/>
    <x v="447"/>
    <x v="0"/>
    <x v="5"/>
    <x v="0"/>
    <x v="56"/>
    <n v="1"/>
    <x v="0"/>
    <x v="1"/>
    <x v="0"/>
    <x v="0"/>
    <x v="0"/>
  </r>
  <r>
    <x v="0"/>
    <x v="3"/>
    <x v="4"/>
    <x v="10"/>
    <x v="1"/>
    <x v="1"/>
    <x v="1"/>
    <x v="0"/>
    <x v="448"/>
    <x v="0"/>
    <x v="5"/>
    <x v="1"/>
    <x v="56"/>
    <n v="1"/>
    <x v="0"/>
    <x v="0"/>
    <x v="0"/>
    <x v="0"/>
    <x v="0"/>
  </r>
  <r>
    <x v="0"/>
    <x v="3"/>
    <x v="4"/>
    <x v="10"/>
    <x v="1"/>
    <x v="1"/>
    <x v="1"/>
    <x v="0"/>
    <x v="448"/>
    <x v="0"/>
    <x v="5"/>
    <x v="0"/>
    <x v="56"/>
    <n v="1"/>
    <x v="0"/>
    <x v="1"/>
    <x v="0"/>
    <x v="0"/>
    <x v="0"/>
  </r>
  <r>
    <x v="0"/>
    <x v="3"/>
    <x v="4"/>
    <x v="10"/>
    <x v="1"/>
    <x v="1"/>
    <x v="1"/>
    <x v="0"/>
    <x v="482"/>
    <x v="0"/>
    <x v="5"/>
    <x v="0"/>
    <x v="73"/>
    <n v="1"/>
    <x v="0"/>
    <x v="1"/>
    <x v="0"/>
    <x v="0"/>
    <x v="0"/>
  </r>
  <r>
    <x v="0"/>
    <x v="3"/>
    <x v="4"/>
    <x v="10"/>
    <x v="1"/>
    <x v="1"/>
    <x v="1"/>
    <x v="0"/>
    <x v="367"/>
    <x v="0"/>
    <x v="5"/>
    <x v="0"/>
    <x v="73"/>
    <n v="1"/>
    <x v="0"/>
    <x v="0"/>
    <x v="0"/>
    <x v="0"/>
    <x v="0"/>
  </r>
  <r>
    <x v="0"/>
    <x v="3"/>
    <x v="4"/>
    <x v="10"/>
    <x v="1"/>
    <x v="1"/>
    <x v="1"/>
    <x v="0"/>
    <x v="367"/>
    <x v="0"/>
    <x v="5"/>
    <x v="0"/>
    <x v="56"/>
    <n v="1"/>
    <x v="0"/>
    <x v="0"/>
    <x v="0"/>
    <x v="0"/>
    <x v="0"/>
  </r>
  <r>
    <x v="0"/>
    <x v="3"/>
    <x v="4"/>
    <x v="10"/>
    <x v="1"/>
    <x v="1"/>
    <x v="1"/>
    <x v="0"/>
    <x v="319"/>
    <x v="0"/>
    <x v="5"/>
    <x v="0"/>
    <x v="73"/>
    <n v="1"/>
    <x v="0"/>
    <x v="1"/>
    <x v="0"/>
    <x v="1"/>
    <x v="0"/>
  </r>
  <r>
    <x v="0"/>
    <x v="3"/>
    <x v="4"/>
    <x v="10"/>
    <x v="1"/>
    <x v="1"/>
    <x v="1"/>
    <x v="0"/>
    <x v="268"/>
    <x v="0"/>
    <x v="5"/>
    <x v="0"/>
    <x v="73"/>
    <n v="1"/>
    <x v="0"/>
    <x v="0"/>
    <x v="0"/>
    <x v="1"/>
    <x v="0"/>
  </r>
  <r>
    <x v="0"/>
    <x v="3"/>
    <x v="4"/>
    <x v="10"/>
    <x v="1"/>
    <x v="1"/>
    <x v="1"/>
    <x v="0"/>
    <x v="336"/>
    <x v="0"/>
    <x v="5"/>
    <x v="0"/>
    <x v="59"/>
    <n v="1"/>
    <x v="0"/>
    <x v="0"/>
    <x v="0"/>
    <x v="1"/>
    <x v="0"/>
  </r>
  <r>
    <x v="0"/>
    <x v="3"/>
    <x v="4"/>
    <x v="10"/>
    <x v="1"/>
    <x v="1"/>
    <x v="1"/>
    <x v="4"/>
    <x v="462"/>
    <x v="0"/>
    <x v="5"/>
    <x v="0"/>
    <x v="59"/>
    <n v="1"/>
    <x v="0"/>
    <x v="0"/>
    <x v="0"/>
    <x v="0"/>
    <x v="0"/>
  </r>
  <r>
    <x v="0"/>
    <x v="3"/>
    <x v="4"/>
    <x v="10"/>
    <x v="1"/>
    <x v="1"/>
    <x v="1"/>
    <x v="5"/>
    <x v="282"/>
    <x v="0"/>
    <x v="5"/>
    <x v="0"/>
    <x v="73"/>
    <n v="1"/>
    <x v="0"/>
    <x v="0"/>
    <x v="0"/>
    <x v="0"/>
    <x v="0"/>
  </r>
  <r>
    <x v="0"/>
    <x v="3"/>
    <x v="4"/>
    <x v="10"/>
    <x v="1"/>
    <x v="1"/>
    <x v="1"/>
    <x v="5"/>
    <x v="457"/>
    <x v="0"/>
    <x v="5"/>
    <x v="0"/>
    <x v="55"/>
    <n v="1"/>
    <x v="0"/>
    <x v="0"/>
    <x v="0"/>
    <x v="1"/>
    <x v="0"/>
  </r>
  <r>
    <x v="0"/>
    <x v="3"/>
    <x v="4"/>
    <x v="10"/>
    <x v="1"/>
    <x v="1"/>
    <x v="1"/>
    <x v="5"/>
    <x v="481"/>
    <x v="0"/>
    <x v="5"/>
    <x v="0"/>
    <x v="73"/>
    <n v="1"/>
    <x v="0"/>
    <x v="1"/>
    <x v="0"/>
    <x v="0"/>
    <x v="0"/>
  </r>
  <r>
    <x v="0"/>
    <x v="3"/>
    <x v="4"/>
    <x v="10"/>
    <x v="1"/>
    <x v="1"/>
    <x v="1"/>
    <x v="5"/>
    <x v="446"/>
    <x v="0"/>
    <x v="5"/>
    <x v="0"/>
    <x v="73"/>
    <n v="1"/>
    <x v="0"/>
    <x v="1"/>
    <x v="0"/>
    <x v="0"/>
    <x v="0"/>
  </r>
  <r>
    <x v="0"/>
    <x v="3"/>
    <x v="4"/>
    <x v="10"/>
    <x v="1"/>
    <x v="1"/>
    <x v="1"/>
    <x v="5"/>
    <x v="455"/>
    <x v="0"/>
    <x v="5"/>
    <x v="0"/>
    <x v="55"/>
    <n v="1"/>
    <x v="0"/>
    <x v="1"/>
    <x v="0"/>
    <x v="0"/>
    <x v="0"/>
  </r>
  <r>
    <x v="0"/>
    <x v="3"/>
    <x v="4"/>
    <x v="10"/>
    <x v="1"/>
    <x v="1"/>
    <x v="1"/>
    <x v="5"/>
    <x v="319"/>
    <x v="0"/>
    <x v="5"/>
    <x v="0"/>
    <x v="73"/>
    <n v="1"/>
    <x v="0"/>
    <x v="1"/>
    <x v="0"/>
    <x v="1"/>
    <x v="0"/>
  </r>
  <r>
    <x v="0"/>
    <x v="3"/>
    <x v="4"/>
    <x v="10"/>
    <x v="1"/>
    <x v="1"/>
    <x v="1"/>
    <x v="5"/>
    <x v="434"/>
    <x v="0"/>
    <x v="5"/>
    <x v="0"/>
    <x v="73"/>
    <n v="1"/>
    <x v="0"/>
    <x v="0"/>
    <x v="0"/>
    <x v="1"/>
    <x v="0"/>
  </r>
  <r>
    <x v="0"/>
    <x v="3"/>
    <x v="4"/>
    <x v="10"/>
    <x v="1"/>
    <x v="1"/>
    <x v="1"/>
    <x v="5"/>
    <x v="268"/>
    <x v="0"/>
    <x v="5"/>
    <x v="0"/>
    <x v="73"/>
    <n v="1"/>
    <x v="0"/>
    <x v="0"/>
    <x v="0"/>
    <x v="1"/>
    <x v="0"/>
  </r>
  <r>
    <x v="0"/>
    <x v="3"/>
    <x v="4"/>
    <x v="10"/>
    <x v="1"/>
    <x v="2"/>
    <x v="1"/>
    <x v="7"/>
    <x v="358"/>
    <x v="0"/>
    <x v="5"/>
    <x v="0"/>
    <x v="17"/>
    <n v="1"/>
    <x v="0"/>
    <x v="0"/>
    <x v="0"/>
    <x v="0"/>
    <x v="0"/>
  </r>
  <r>
    <x v="0"/>
    <x v="3"/>
    <x v="4"/>
    <x v="10"/>
    <x v="1"/>
    <x v="2"/>
    <x v="1"/>
    <x v="7"/>
    <x v="281"/>
    <x v="0"/>
    <x v="5"/>
    <x v="0"/>
    <x v="16"/>
    <n v="1"/>
    <x v="0"/>
    <x v="0"/>
    <x v="1"/>
    <x v="1"/>
    <x v="0"/>
  </r>
  <r>
    <x v="0"/>
    <x v="3"/>
    <x v="4"/>
    <x v="10"/>
    <x v="1"/>
    <x v="2"/>
    <x v="1"/>
    <x v="3"/>
    <x v="467"/>
    <x v="0"/>
    <x v="5"/>
    <x v="0"/>
    <x v="56"/>
    <n v="1"/>
    <x v="0"/>
    <x v="0"/>
    <x v="0"/>
    <x v="0"/>
    <x v="0"/>
  </r>
  <r>
    <x v="0"/>
    <x v="3"/>
    <x v="4"/>
    <x v="10"/>
    <x v="1"/>
    <x v="2"/>
    <x v="1"/>
    <x v="4"/>
    <x v="467"/>
    <x v="0"/>
    <x v="5"/>
    <x v="0"/>
    <x v="59"/>
    <n v="1"/>
    <x v="0"/>
    <x v="1"/>
    <x v="0"/>
    <x v="0"/>
    <x v="0"/>
  </r>
  <r>
    <x v="0"/>
    <x v="3"/>
    <x v="4"/>
    <x v="10"/>
    <x v="1"/>
    <x v="2"/>
    <x v="1"/>
    <x v="4"/>
    <x v="447"/>
    <x v="0"/>
    <x v="5"/>
    <x v="0"/>
    <x v="56"/>
    <n v="1"/>
    <x v="0"/>
    <x v="1"/>
    <x v="0"/>
    <x v="0"/>
    <x v="0"/>
  </r>
  <r>
    <x v="0"/>
    <x v="3"/>
    <x v="4"/>
    <x v="10"/>
    <x v="1"/>
    <x v="2"/>
    <x v="1"/>
    <x v="4"/>
    <x v="448"/>
    <x v="0"/>
    <x v="5"/>
    <x v="0"/>
    <x v="56"/>
    <n v="1"/>
    <x v="0"/>
    <x v="1"/>
    <x v="0"/>
    <x v="0"/>
    <x v="0"/>
  </r>
  <r>
    <x v="0"/>
    <x v="3"/>
    <x v="4"/>
    <x v="10"/>
    <x v="1"/>
    <x v="2"/>
    <x v="1"/>
    <x v="4"/>
    <x v="367"/>
    <x v="0"/>
    <x v="5"/>
    <x v="0"/>
    <x v="56"/>
    <n v="1"/>
    <x v="0"/>
    <x v="0"/>
    <x v="0"/>
    <x v="0"/>
    <x v="0"/>
  </r>
  <r>
    <x v="0"/>
    <x v="3"/>
    <x v="4"/>
    <x v="10"/>
    <x v="1"/>
    <x v="2"/>
    <x v="1"/>
    <x v="4"/>
    <x v="468"/>
    <x v="0"/>
    <x v="5"/>
    <x v="0"/>
    <x v="59"/>
    <n v="1"/>
    <x v="0"/>
    <x v="0"/>
    <x v="0"/>
    <x v="0"/>
    <x v="0"/>
  </r>
  <r>
    <x v="0"/>
    <x v="3"/>
    <x v="4"/>
    <x v="10"/>
    <x v="1"/>
    <x v="2"/>
    <x v="1"/>
    <x v="5"/>
    <x v="457"/>
    <x v="0"/>
    <x v="5"/>
    <x v="0"/>
    <x v="55"/>
    <n v="1"/>
    <x v="0"/>
    <x v="0"/>
    <x v="0"/>
    <x v="1"/>
    <x v="0"/>
  </r>
  <r>
    <x v="0"/>
    <x v="3"/>
    <x v="4"/>
    <x v="10"/>
    <x v="1"/>
    <x v="2"/>
    <x v="1"/>
    <x v="5"/>
    <x v="455"/>
    <x v="0"/>
    <x v="5"/>
    <x v="0"/>
    <x v="55"/>
    <n v="1"/>
    <x v="0"/>
    <x v="1"/>
    <x v="0"/>
    <x v="0"/>
    <x v="0"/>
  </r>
  <r>
    <x v="0"/>
    <x v="3"/>
    <x v="4"/>
    <x v="10"/>
    <x v="1"/>
    <x v="2"/>
    <x v="1"/>
    <x v="5"/>
    <x v="268"/>
    <x v="0"/>
    <x v="5"/>
    <x v="0"/>
    <x v="73"/>
    <n v="1"/>
    <x v="0"/>
    <x v="0"/>
    <x v="0"/>
    <x v="1"/>
    <x v="0"/>
  </r>
  <r>
    <x v="0"/>
    <x v="3"/>
    <x v="4"/>
    <x v="10"/>
    <x v="1"/>
    <x v="3"/>
    <x v="2"/>
    <x v="9"/>
    <x v="358"/>
    <x v="0"/>
    <x v="5"/>
    <x v="0"/>
    <x v="17"/>
    <n v="1"/>
    <x v="0"/>
    <x v="0"/>
    <x v="0"/>
    <x v="0"/>
    <x v="0"/>
  </r>
  <r>
    <x v="0"/>
    <x v="3"/>
    <x v="4"/>
    <x v="10"/>
    <x v="1"/>
    <x v="3"/>
    <x v="2"/>
    <x v="9"/>
    <x v="282"/>
    <x v="0"/>
    <x v="5"/>
    <x v="0"/>
    <x v="73"/>
    <n v="1"/>
    <x v="0"/>
    <x v="1"/>
    <x v="1"/>
    <x v="0"/>
    <x v="0"/>
  </r>
  <r>
    <x v="0"/>
    <x v="3"/>
    <x v="4"/>
    <x v="10"/>
    <x v="1"/>
    <x v="3"/>
    <x v="2"/>
    <x v="9"/>
    <x v="448"/>
    <x v="0"/>
    <x v="5"/>
    <x v="0"/>
    <x v="73"/>
    <n v="1"/>
    <x v="0"/>
    <x v="1"/>
    <x v="1"/>
    <x v="0"/>
    <x v="0"/>
  </r>
  <r>
    <x v="0"/>
    <x v="3"/>
    <x v="4"/>
    <x v="10"/>
    <x v="1"/>
    <x v="3"/>
    <x v="2"/>
    <x v="9"/>
    <x v="457"/>
    <x v="0"/>
    <x v="0"/>
    <x v="0"/>
    <x v="69"/>
    <n v="1"/>
    <x v="0"/>
    <x v="0"/>
    <x v="0"/>
    <x v="0"/>
    <x v="0"/>
  </r>
  <r>
    <x v="0"/>
    <x v="3"/>
    <x v="4"/>
    <x v="10"/>
    <x v="1"/>
    <x v="3"/>
    <x v="2"/>
    <x v="9"/>
    <x v="482"/>
    <x v="0"/>
    <x v="5"/>
    <x v="0"/>
    <x v="73"/>
    <n v="1"/>
    <x v="0"/>
    <x v="1"/>
    <x v="1"/>
    <x v="0"/>
    <x v="0"/>
  </r>
  <r>
    <x v="0"/>
    <x v="3"/>
    <x v="4"/>
    <x v="10"/>
    <x v="1"/>
    <x v="3"/>
    <x v="2"/>
    <x v="9"/>
    <x v="367"/>
    <x v="0"/>
    <x v="5"/>
    <x v="0"/>
    <x v="73"/>
    <n v="1"/>
    <x v="0"/>
    <x v="0"/>
    <x v="1"/>
    <x v="0"/>
    <x v="0"/>
  </r>
  <r>
    <x v="0"/>
    <x v="3"/>
    <x v="4"/>
    <x v="10"/>
    <x v="1"/>
    <x v="3"/>
    <x v="2"/>
    <x v="9"/>
    <x v="455"/>
    <x v="0"/>
    <x v="0"/>
    <x v="0"/>
    <x v="69"/>
    <n v="1"/>
    <x v="0"/>
    <x v="1"/>
    <x v="0"/>
    <x v="0"/>
    <x v="0"/>
  </r>
  <r>
    <x v="0"/>
    <x v="3"/>
    <x v="4"/>
    <x v="10"/>
    <x v="1"/>
    <x v="3"/>
    <x v="2"/>
    <x v="9"/>
    <x v="452"/>
    <x v="0"/>
    <x v="5"/>
    <x v="0"/>
    <x v="56"/>
    <n v="1"/>
    <x v="0"/>
    <x v="0"/>
    <x v="0"/>
    <x v="0"/>
    <x v="0"/>
  </r>
  <r>
    <x v="0"/>
    <x v="3"/>
    <x v="4"/>
    <x v="10"/>
    <x v="1"/>
    <x v="3"/>
    <x v="2"/>
    <x v="9"/>
    <x v="434"/>
    <x v="0"/>
    <x v="5"/>
    <x v="0"/>
    <x v="59"/>
    <n v="1"/>
    <x v="0"/>
    <x v="0"/>
    <x v="0"/>
    <x v="1"/>
    <x v="0"/>
  </r>
  <r>
    <x v="0"/>
    <x v="3"/>
    <x v="4"/>
    <x v="10"/>
    <x v="1"/>
    <x v="3"/>
    <x v="2"/>
    <x v="9"/>
    <x v="458"/>
    <x v="0"/>
    <x v="5"/>
    <x v="1"/>
    <x v="55"/>
    <n v="1"/>
    <x v="0"/>
    <x v="0"/>
    <x v="1"/>
    <x v="0"/>
    <x v="0"/>
  </r>
  <r>
    <x v="0"/>
    <x v="3"/>
    <x v="4"/>
    <x v="10"/>
    <x v="1"/>
    <x v="3"/>
    <x v="2"/>
    <x v="6"/>
    <x v="467"/>
    <x v="0"/>
    <x v="5"/>
    <x v="0"/>
    <x v="56"/>
    <n v="1"/>
    <x v="0"/>
    <x v="1"/>
    <x v="0"/>
    <x v="0"/>
    <x v="0"/>
  </r>
  <r>
    <x v="0"/>
    <x v="3"/>
    <x v="4"/>
    <x v="10"/>
    <x v="1"/>
    <x v="3"/>
    <x v="2"/>
    <x v="6"/>
    <x v="467"/>
    <x v="0"/>
    <x v="5"/>
    <x v="0"/>
    <x v="59"/>
    <n v="1"/>
    <x v="0"/>
    <x v="1"/>
    <x v="0"/>
    <x v="0"/>
    <x v="0"/>
  </r>
  <r>
    <x v="0"/>
    <x v="3"/>
    <x v="4"/>
    <x v="10"/>
    <x v="1"/>
    <x v="3"/>
    <x v="2"/>
    <x v="6"/>
    <x v="358"/>
    <x v="0"/>
    <x v="5"/>
    <x v="1"/>
    <x v="17"/>
    <n v="1"/>
    <x v="0"/>
    <x v="0"/>
    <x v="1"/>
    <x v="0"/>
    <x v="0"/>
  </r>
  <r>
    <x v="0"/>
    <x v="3"/>
    <x v="4"/>
    <x v="10"/>
    <x v="1"/>
    <x v="3"/>
    <x v="2"/>
    <x v="6"/>
    <x v="448"/>
    <x v="0"/>
    <x v="5"/>
    <x v="0"/>
    <x v="56"/>
    <n v="1"/>
    <x v="0"/>
    <x v="0"/>
    <x v="0"/>
    <x v="0"/>
    <x v="0"/>
  </r>
  <r>
    <x v="0"/>
    <x v="3"/>
    <x v="4"/>
    <x v="10"/>
    <x v="1"/>
    <x v="3"/>
    <x v="2"/>
    <x v="6"/>
    <x v="367"/>
    <x v="0"/>
    <x v="5"/>
    <x v="0"/>
    <x v="56"/>
    <n v="1"/>
    <x v="0"/>
    <x v="0"/>
    <x v="0"/>
    <x v="0"/>
    <x v="0"/>
  </r>
  <r>
    <x v="0"/>
    <x v="3"/>
    <x v="4"/>
    <x v="10"/>
    <x v="1"/>
    <x v="3"/>
    <x v="2"/>
    <x v="6"/>
    <x v="468"/>
    <x v="0"/>
    <x v="5"/>
    <x v="0"/>
    <x v="59"/>
    <n v="1"/>
    <x v="0"/>
    <x v="0"/>
    <x v="0"/>
    <x v="0"/>
    <x v="0"/>
  </r>
  <r>
    <x v="0"/>
    <x v="3"/>
    <x v="4"/>
    <x v="10"/>
    <x v="1"/>
    <x v="3"/>
    <x v="2"/>
    <x v="8"/>
    <x v="467"/>
    <x v="0"/>
    <x v="5"/>
    <x v="1"/>
    <x v="56"/>
    <n v="1"/>
    <x v="0"/>
    <x v="1"/>
    <x v="0"/>
    <x v="0"/>
    <x v="0"/>
  </r>
  <r>
    <x v="0"/>
    <x v="3"/>
    <x v="4"/>
    <x v="10"/>
    <x v="1"/>
    <x v="3"/>
    <x v="2"/>
    <x v="8"/>
    <x v="467"/>
    <x v="0"/>
    <x v="5"/>
    <x v="0"/>
    <x v="56"/>
    <n v="1"/>
    <x v="0"/>
    <x v="1"/>
    <x v="0"/>
    <x v="0"/>
    <x v="0"/>
  </r>
  <r>
    <x v="0"/>
    <x v="3"/>
    <x v="4"/>
    <x v="10"/>
    <x v="1"/>
    <x v="3"/>
    <x v="2"/>
    <x v="8"/>
    <x v="467"/>
    <x v="0"/>
    <x v="5"/>
    <x v="0"/>
    <x v="56"/>
    <n v="1"/>
    <x v="0"/>
    <x v="0"/>
    <x v="0"/>
    <x v="0"/>
    <x v="0"/>
  </r>
  <r>
    <x v="0"/>
    <x v="3"/>
    <x v="4"/>
    <x v="10"/>
    <x v="1"/>
    <x v="3"/>
    <x v="2"/>
    <x v="8"/>
    <x v="358"/>
    <x v="0"/>
    <x v="5"/>
    <x v="1"/>
    <x v="17"/>
    <n v="1"/>
    <x v="0"/>
    <x v="0"/>
    <x v="1"/>
    <x v="0"/>
    <x v="0"/>
  </r>
  <r>
    <x v="0"/>
    <x v="3"/>
    <x v="4"/>
    <x v="10"/>
    <x v="1"/>
    <x v="3"/>
    <x v="2"/>
    <x v="8"/>
    <x v="430"/>
    <x v="0"/>
    <x v="5"/>
    <x v="0"/>
    <x v="17"/>
    <n v="1"/>
    <x v="0"/>
    <x v="0"/>
    <x v="0"/>
    <x v="1"/>
    <x v="0"/>
  </r>
  <r>
    <x v="0"/>
    <x v="3"/>
    <x v="4"/>
    <x v="10"/>
    <x v="1"/>
    <x v="3"/>
    <x v="2"/>
    <x v="8"/>
    <x v="447"/>
    <x v="0"/>
    <x v="5"/>
    <x v="0"/>
    <x v="56"/>
    <n v="1"/>
    <x v="0"/>
    <x v="0"/>
    <x v="0"/>
    <x v="0"/>
    <x v="0"/>
  </r>
  <r>
    <x v="0"/>
    <x v="3"/>
    <x v="4"/>
    <x v="10"/>
    <x v="1"/>
    <x v="3"/>
    <x v="2"/>
    <x v="8"/>
    <x v="448"/>
    <x v="0"/>
    <x v="5"/>
    <x v="1"/>
    <x v="56"/>
    <n v="1"/>
    <x v="0"/>
    <x v="0"/>
    <x v="0"/>
    <x v="0"/>
    <x v="0"/>
  </r>
  <r>
    <x v="0"/>
    <x v="3"/>
    <x v="4"/>
    <x v="10"/>
    <x v="1"/>
    <x v="3"/>
    <x v="2"/>
    <x v="8"/>
    <x v="457"/>
    <x v="0"/>
    <x v="0"/>
    <x v="0"/>
    <x v="69"/>
    <n v="1"/>
    <x v="0"/>
    <x v="0"/>
    <x v="1"/>
    <x v="0"/>
    <x v="0"/>
  </r>
  <r>
    <x v="0"/>
    <x v="3"/>
    <x v="4"/>
    <x v="10"/>
    <x v="1"/>
    <x v="3"/>
    <x v="2"/>
    <x v="8"/>
    <x v="455"/>
    <x v="0"/>
    <x v="0"/>
    <x v="0"/>
    <x v="69"/>
    <n v="1"/>
    <x v="0"/>
    <x v="1"/>
    <x v="1"/>
    <x v="0"/>
    <x v="0"/>
  </r>
  <r>
    <x v="0"/>
    <x v="3"/>
    <x v="4"/>
    <x v="10"/>
    <x v="1"/>
    <x v="3"/>
    <x v="2"/>
    <x v="8"/>
    <x v="334"/>
    <x v="0"/>
    <x v="5"/>
    <x v="1"/>
    <x v="55"/>
    <n v="1"/>
    <x v="0"/>
    <x v="1"/>
    <x v="1"/>
    <x v="0"/>
    <x v="0"/>
  </r>
  <r>
    <x v="0"/>
    <x v="3"/>
    <x v="4"/>
    <x v="10"/>
    <x v="1"/>
    <x v="3"/>
    <x v="2"/>
    <x v="8"/>
    <x v="334"/>
    <x v="0"/>
    <x v="5"/>
    <x v="0"/>
    <x v="17"/>
    <n v="1"/>
    <x v="0"/>
    <x v="0"/>
    <x v="0"/>
    <x v="0"/>
    <x v="0"/>
  </r>
  <r>
    <x v="0"/>
    <x v="3"/>
    <x v="4"/>
    <x v="10"/>
    <x v="1"/>
    <x v="3"/>
    <x v="2"/>
    <x v="8"/>
    <x v="458"/>
    <x v="0"/>
    <x v="5"/>
    <x v="1"/>
    <x v="55"/>
    <n v="1"/>
    <x v="0"/>
    <x v="0"/>
    <x v="1"/>
    <x v="0"/>
    <x v="0"/>
  </r>
  <r>
    <x v="0"/>
    <x v="3"/>
    <x v="4"/>
    <x v="10"/>
    <x v="1"/>
    <x v="3"/>
    <x v="2"/>
    <x v="1"/>
    <x v="282"/>
    <x v="0"/>
    <x v="5"/>
    <x v="0"/>
    <x v="73"/>
    <n v="1"/>
    <x v="0"/>
    <x v="1"/>
    <x v="1"/>
    <x v="0"/>
    <x v="0"/>
  </r>
  <r>
    <x v="0"/>
    <x v="3"/>
    <x v="4"/>
    <x v="10"/>
    <x v="1"/>
    <x v="3"/>
    <x v="2"/>
    <x v="1"/>
    <x v="447"/>
    <x v="0"/>
    <x v="5"/>
    <x v="1"/>
    <x v="56"/>
    <n v="1"/>
    <x v="0"/>
    <x v="0"/>
    <x v="0"/>
    <x v="1"/>
    <x v="0"/>
  </r>
  <r>
    <x v="0"/>
    <x v="3"/>
    <x v="4"/>
    <x v="10"/>
    <x v="1"/>
    <x v="3"/>
    <x v="2"/>
    <x v="1"/>
    <x v="448"/>
    <x v="0"/>
    <x v="5"/>
    <x v="0"/>
    <x v="73"/>
    <n v="1"/>
    <x v="0"/>
    <x v="0"/>
    <x v="1"/>
    <x v="0"/>
    <x v="0"/>
  </r>
  <r>
    <x v="0"/>
    <x v="3"/>
    <x v="4"/>
    <x v="10"/>
    <x v="1"/>
    <x v="3"/>
    <x v="2"/>
    <x v="1"/>
    <x v="482"/>
    <x v="0"/>
    <x v="5"/>
    <x v="0"/>
    <x v="73"/>
    <n v="1"/>
    <x v="0"/>
    <x v="1"/>
    <x v="1"/>
    <x v="0"/>
    <x v="0"/>
  </r>
  <r>
    <x v="0"/>
    <x v="3"/>
    <x v="4"/>
    <x v="10"/>
    <x v="1"/>
    <x v="3"/>
    <x v="2"/>
    <x v="1"/>
    <x v="334"/>
    <x v="0"/>
    <x v="5"/>
    <x v="0"/>
    <x v="55"/>
    <n v="1"/>
    <x v="0"/>
    <x v="1"/>
    <x v="0"/>
    <x v="0"/>
    <x v="0"/>
  </r>
  <r>
    <x v="0"/>
    <x v="3"/>
    <x v="4"/>
    <x v="10"/>
    <x v="1"/>
    <x v="3"/>
    <x v="2"/>
    <x v="1"/>
    <x v="334"/>
    <x v="0"/>
    <x v="5"/>
    <x v="0"/>
    <x v="17"/>
    <n v="1"/>
    <x v="0"/>
    <x v="0"/>
    <x v="0"/>
    <x v="0"/>
    <x v="0"/>
  </r>
  <r>
    <x v="0"/>
    <x v="3"/>
    <x v="4"/>
    <x v="10"/>
    <x v="1"/>
    <x v="3"/>
    <x v="2"/>
    <x v="1"/>
    <x v="458"/>
    <x v="0"/>
    <x v="5"/>
    <x v="0"/>
    <x v="55"/>
    <n v="1"/>
    <x v="0"/>
    <x v="1"/>
    <x v="0"/>
    <x v="0"/>
    <x v="0"/>
  </r>
  <r>
    <x v="0"/>
    <x v="3"/>
    <x v="4"/>
    <x v="10"/>
    <x v="1"/>
    <x v="3"/>
    <x v="2"/>
    <x v="7"/>
    <x v="334"/>
    <x v="0"/>
    <x v="5"/>
    <x v="0"/>
    <x v="55"/>
    <n v="1"/>
    <x v="0"/>
    <x v="0"/>
    <x v="0"/>
    <x v="0"/>
    <x v="0"/>
  </r>
  <r>
    <x v="0"/>
    <x v="3"/>
    <x v="4"/>
    <x v="10"/>
    <x v="1"/>
    <x v="3"/>
    <x v="2"/>
    <x v="7"/>
    <x v="319"/>
    <x v="0"/>
    <x v="5"/>
    <x v="0"/>
    <x v="54"/>
    <n v="1"/>
    <x v="0"/>
    <x v="0"/>
    <x v="0"/>
    <x v="1"/>
    <x v="0"/>
  </r>
  <r>
    <x v="0"/>
    <x v="3"/>
    <x v="4"/>
    <x v="10"/>
    <x v="1"/>
    <x v="3"/>
    <x v="2"/>
    <x v="7"/>
    <x v="434"/>
    <x v="0"/>
    <x v="5"/>
    <x v="0"/>
    <x v="73"/>
    <n v="1"/>
    <x v="0"/>
    <x v="0"/>
    <x v="0"/>
    <x v="1"/>
    <x v="0"/>
  </r>
  <r>
    <x v="0"/>
    <x v="3"/>
    <x v="4"/>
    <x v="10"/>
    <x v="1"/>
    <x v="3"/>
    <x v="2"/>
    <x v="2"/>
    <x v="483"/>
    <x v="0"/>
    <x v="5"/>
    <x v="0"/>
    <x v="16"/>
    <n v="1"/>
    <x v="0"/>
    <x v="1"/>
    <x v="0"/>
    <x v="0"/>
    <x v="0"/>
  </r>
  <r>
    <x v="0"/>
    <x v="3"/>
    <x v="4"/>
    <x v="10"/>
    <x v="1"/>
    <x v="3"/>
    <x v="2"/>
    <x v="2"/>
    <x v="484"/>
    <x v="0"/>
    <x v="5"/>
    <x v="0"/>
    <x v="16"/>
    <n v="1"/>
    <x v="0"/>
    <x v="0"/>
    <x v="0"/>
    <x v="0"/>
    <x v="0"/>
  </r>
  <r>
    <x v="0"/>
    <x v="3"/>
    <x v="4"/>
    <x v="10"/>
    <x v="1"/>
    <x v="3"/>
    <x v="2"/>
    <x v="2"/>
    <x v="485"/>
    <x v="0"/>
    <x v="5"/>
    <x v="0"/>
    <x v="16"/>
    <n v="1"/>
    <x v="0"/>
    <x v="1"/>
    <x v="0"/>
    <x v="0"/>
    <x v="0"/>
  </r>
  <r>
    <x v="0"/>
    <x v="3"/>
    <x v="4"/>
    <x v="10"/>
    <x v="1"/>
    <x v="3"/>
    <x v="2"/>
    <x v="2"/>
    <x v="486"/>
    <x v="0"/>
    <x v="5"/>
    <x v="0"/>
    <x v="16"/>
    <n v="1"/>
    <x v="0"/>
    <x v="1"/>
    <x v="0"/>
    <x v="0"/>
    <x v="0"/>
  </r>
  <r>
    <x v="0"/>
    <x v="3"/>
    <x v="4"/>
    <x v="10"/>
    <x v="1"/>
    <x v="3"/>
    <x v="2"/>
    <x v="2"/>
    <x v="334"/>
    <x v="0"/>
    <x v="5"/>
    <x v="0"/>
    <x v="55"/>
    <n v="1"/>
    <x v="0"/>
    <x v="1"/>
    <x v="0"/>
    <x v="0"/>
    <x v="0"/>
  </r>
  <r>
    <x v="0"/>
    <x v="3"/>
    <x v="4"/>
    <x v="10"/>
    <x v="1"/>
    <x v="3"/>
    <x v="2"/>
    <x v="2"/>
    <x v="458"/>
    <x v="0"/>
    <x v="5"/>
    <x v="0"/>
    <x v="55"/>
    <n v="1"/>
    <x v="0"/>
    <x v="0"/>
    <x v="0"/>
    <x v="0"/>
    <x v="0"/>
  </r>
  <r>
    <x v="0"/>
    <x v="3"/>
    <x v="4"/>
    <x v="10"/>
    <x v="1"/>
    <x v="3"/>
    <x v="2"/>
    <x v="3"/>
    <x v="459"/>
    <x v="0"/>
    <x v="5"/>
    <x v="0"/>
    <x v="55"/>
    <n v="1"/>
    <x v="0"/>
    <x v="1"/>
    <x v="0"/>
    <x v="1"/>
    <x v="0"/>
  </r>
  <r>
    <x v="0"/>
    <x v="3"/>
    <x v="4"/>
    <x v="10"/>
    <x v="1"/>
    <x v="3"/>
    <x v="2"/>
    <x v="3"/>
    <x v="467"/>
    <x v="0"/>
    <x v="5"/>
    <x v="0"/>
    <x v="59"/>
    <n v="1"/>
    <x v="0"/>
    <x v="1"/>
    <x v="0"/>
    <x v="0"/>
    <x v="0"/>
  </r>
  <r>
    <x v="0"/>
    <x v="3"/>
    <x v="4"/>
    <x v="10"/>
    <x v="1"/>
    <x v="3"/>
    <x v="2"/>
    <x v="3"/>
    <x v="479"/>
    <x v="0"/>
    <x v="5"/>
    <x v="0"/>
    <x v="73"/>
    <n v="1"/>
    <x v="0"/>
    <x v="1"/>
    <x v="0"/>
    <x v="0"/>
    <x v="0"/>
  </r>
  <r>
    <x v="0"/>
    <x v="3"/>
    <x v="4"/>
    <x v="10"/>
    <x v="1"/>
    <x v="3"/>
    <x v="2"/>
    <x v="3"/>
    <x v="430"/>
    <x v="0"/>
    <x v="5"/>
    <x v="0"/>
    <x v="17"/>
    <n v="1"/>
    <x v="0"/>
    <x v="0"/>
    <x v="0"/>
    <x v="1"/>
    <x v="0"/>
  </r>
  <r>
    <x v="0"/>
    <x v="3"/>
    <x v="4"/>
    <x v="10"/>
    <x v="1"/>
    <x v="3"/>
    <x v="2"/>
    <x v="3"/>
    <x v="480"/>
    <x v="0"/>
    <x v="5"/>
    <x v="0"/>
    <x v="73"/>
    <n v="1"/>
    <x v="0"/>
    <x v="0"/>
    <x v="0"/>
    <x v="0"/>
    <x v="0"/>
  </r>
  <r>
    <x v="0"/>
    <x v="3"/>
    <x v="4"/>
    <x v="10"/>
    <x v="1"/>
    <x v="3"/>
    <x v="2"/>
    <x v="3"/>
    <x v="457"/>
    <x v="0"/>
    <x v="5"/>
    <x v="0"/>
    <x v="55"/>
    <n v="1"/>
    <x v="0"/>
    <x v="0"/>
    <x v="0"/>
    <x v="0"/>
    <x v="0"/>
  </r>
  <r>
    <x v="0"/>
    <x v="3"/>
    <x v="4"/>
    <x v="10"/>
    <x v="1"/>
    <x v="3"/>
    <x v="2"/>
    <x v="3"/>
    <x v="478"/>
    <x v="0"/>
    <x v="5"/>
    <x v="0"/>
    <x v="73"/>
    <n v="1"/>
    <x v="0"/>
    <x v="1"/>
    <x v="0"/>
    <x v="0"/>
    <x v="0"/>
  </r>
  <r>
    <x v="0"/>
    <x v="3"/>
    <x v="4"/>
    <x v="10"/>
    <x v="1"/>
    <x v="3"/>
    <x v="2"/>
    <x v="3"/>
    <x v="460"/>
    <x v="0"/>
    <x v="5"/>
    <x v="0"/>
    <x v="55"/>
    <n v="1"/>
    <x v="0"/>
    <x v="1"/>
    <x v="0"/>
    <x v="1"/>
    <x v="0"/>
  </r>
  <r>
    <x v="0"/>
    <x v="3"/>
    <x v="4"/>
    <x v="10"/>
    <x v="1"/>
    <x v="3"/>
    <x v="2"/>
    <x v="3"/>
    <x v="481"/>
    <x v="0"/>
    <x v="5"/>
    <x v="0"/>
    <x v="73"/>
    <n v="1"/>
    <x v="0"/>
    <x v="1"/>
    <x v="0"/>
    <x v="0"/>
    <x v="0"/>
  </r>
  <r>
    <x v="0"/>
    <x v="3"/>
    <x v="4"/>
    <x v="10"/>
    <x v="1"/>
    <x v="3"/>
    <x v="2"/>
    <x v="3"/>
    <x v="446"/>
    <x v="0"/>
    <x v="5"/>
    <x v="0"/>
    <x v="73"/>
    <n v="1"/>
    <x v="0"/>
    <x v="1"/>
    <x v="0"/>
    <x v="0"/>
    <x v="0"/>
  </r>
  <r>
    <x v="0"/>
    <x v="3"/>
    <x v="4"/>
    <x v="10"/>
    <x v="1"/>
    <x v="3"/>
    <x v="2"/>
    <x v="3"/>
    <x v="367"/>
    <x v="0"/>
    <x v="5"/>
    <x v="0"/>
    <x v="55"/>
    <n v="1"/>
    <x v="0"/>
    <x v="0"/>
    <x v="0"/>
    <x v="1"/>
    <x v="0"/>
  </r>
  <r>
    <x v="0"/>
    <x v="3"/>
    <x v="4"/>
    <x v="10"/>
    <x v="1"/>
    <x v="3"/>
    <x v="2"/>
    <x v="3"/>
    <x v="367"/>
    <x v="0"/>
    <x v="5"/>
    <x v="0"/>
    <x v="59"/>
    <n v="1"/>
    <x v="0"/>
    <x v="0"/>
    <x v="0"/>
    <x v="0"/>
    <x v="0"/>
  </r>
  <r>
    <x v="0"/>
    <x v="3"/>
    <x v="4"/>
    <x v="10"/>
    <x v="1"/>
    <x v="3"/>
    <x v="2"/>
    <x v="3"/>
    <x v="455"/>
    <x v="0"/>
    <x v="5"/>
    <x v="0"/>
    <x v="55"/>
    <n v="1"/>
    <x v="0"/>
    <x v="1"/>
    <x v="0"/>
    <x v="0"/>
    <x v="0"/>
  </r>
  <r>
    <x v="0"/>
    <x v="3"/>
    <x v="4"/>
    <x v="10"/>
    <x v="1"/>
    <x v="3"/>
    <x v="2"/>
    <x v="3"/>
    <x v="458"/>
    <x v="0"/>
    <x v="5"/>
    <x v="0"/>
    <x v="55"/>
    <n v="1"/>
    <x v="0"/>
    <x v="1"/>
    <x v="0"/>
    <x v="0"/>
    <x v="0"/>
  </r>
  <r>
    <x v="0"/>
    <x v="3"/>
    <x v="4"/>
    <x v="10"/>
    <x v="1"/>
    <x v="3"/>
    <x v="2"/>
    <x v="0"/>
    <x v="459"/>
    <x v="0"/>
    <x v="5"/>
    <x v="0"/>
    <x v="55"/>
    <n v="1"/>
    <x v="0"/>
    <x v="1"/>
    <x v="0"/>
    <x v="1"/>
    <x v="0"/>
  </r>
  <r>
    <x v="0"/>
    <x v="3"/>
    <x v="4"/>
    <x v="10"/>
    <x v="1"/>
    <x v="3"/>
    <x v="2"/>
    <x v="0"/>
    <x v="282"/>
    <x v="0"/>
    <x v="5"/>
    <x v="0"/>
    <x v="73"/>
    <n v="1"/>
    <x v="0"/>
    <x v="1"/>
    <x v="0"/>
    <x v="0"/>
    <x v="0"/>
  </r>
  <r>
    <x v="0"/>
    <x v="3"/>
    <x v="4"/>
    <x v="10"/>
    <x v="1"/>
    <x v="3"/>
    <x v="2"/>
    <x v="0"/>
    <x v="448"/>
    <x v="0"/>
    <x v="5"/>
    <x v="0"/>
    <x v="73"/>
    <n v="1"/>
    <x v="0"/>
    <x v="1"/>
    <x v="0"/>
    <x v="0"/>
    <x v="0"/>
  </r>
  <r>
    <x v="0"/>
    <x v="3"/>
    <x v="4"/>
    <x v="10"/>
    <x v="1"/>
    <x v="3"/>
    <x v="2"/>
    <x v="0"/>
    <x v="460"/>
    <x v="0"/>
    <x v="5"/>
    <x v="0"/>
    <x v="55"/>
    <n v="1"/>
    <x v="0"/>
    <x v="1"/>
    <x v="0"/>
    <x v="1"/>
    <x v="0"/>
  </r>
  <r>
    <x v="0"/>
    <x v="3"/>
    <x v="4"/>
    <x v="10"/>
    <x v="1"/>
    <x v="3"/>
    <x v="2"/>
    <x v="0"/>
    <x v="482"/>
    <x v="0"/>
    <x v="5"/>
    <x v="0"/>
    <x v="73"/>
    <n v="1"/>
    <x v="0"/>
    <x v="1"/>
    <x v="0"/>
    <x v="1"/>
    <x v="0"/>
  </r>
  <r>
    <x v="0"/>
    <x v="3"/>
    <x v="4"/>
    <x v="10"/>
    <x v="1"/>
    <x v="3"/>
    <x v="2"/>
    <x v="0"/>
    <x v="367"/>
    <x v="0"/>
    <x v="5"/>
    <x v="0"/>
    <x v="55"/>
    <n v="1"/>
    <x v="0"/>
    <x v="1"/>
    <x v="0"/>
    <x v="1"/>
    <x v="0"/>
  </r>
  <r>
    <x v="0"/>
    <x v="3"/>
    <x v="4"/>
    <x v="10"/>
    <x v="1"/>
    <x v="3"/>
    <x v="2"/>
    <x v="0"/>
    <x v="367"/>
    <x v="0"/>
    <x v="5"/>
    <x v="0"/>
    <x v="73"/>
    <n v="1"/>
    <x v="0"/>
    <x v="0"/>
    <x v="0"/>
    <x v="0"/>
    <x v="0"/>
  </r>
  <r>
    <x v="0"/>
    <x v="3"/>
    <x v="4"/>
    <x v="10"/>
    <x v="1"/>
    <x v="3"/>
    <x v="2"/>
    <x v="0"/>
    <x v="252"/>
    <x v="0"/>
    <x v="5"/>
    <x v="0"/>
    <x v="55"/>
    <n v="1"/>
    <x v="0"/>
    <x v="1"/>
    <x v="0"/>
    <x v="1"/>
    <x v="0"/>
  </r>
  <r>
    <x v="0"/>
    <x v="3"/>
    <x v="4"/>
    <x v="10"/>
    <x v="1"/>
    <x v="3"/>
    <x v="2"/>
    <x v="4"/>
    <x v="467"/>
    <x v="0"/>
    <x v="5"/>
    <x v="0"/>
    <x v="56"/>
    <n v="1"/>
    <x v="0"/>
    <x v="1"/>
    <x v="0"/>
    <x v="0"/>
    <x v="0"/>
  </r>
  <r>
    <x v="0"/>
    <x v="3"/>
    <x v="4"/>
    <x v="10"/>
    <x v="1"/>
    <x v="3"/>
    <x v="2"/>
    <x v="4"/>
    <x v="447"/>
    <x v="0"/>
    <x v="5"/>
    <x v="0"/>
    <x v="56"/>
    <n v="1"/>
    <x v="0"/>
    <x v="1"/>
    <x v="0"/>
    <x v="0"/>
    <x v="0"/>
  </r>
  <r>
    <x v="0"/>
    <x v="3"/>
    <x v="4"/>
    <x v="10"/>
    <x v="1"/>
    <x v="3"/>
    <x v="2"/>
    <x v="4"/>
    <x v="448"/>
    <x v="0"/>
    <x v="5"/>
    <x v="0"/>
    <x v="56"/>
    <n v="1"/>
    <x v="0"/>
    <x v="0"/>
    <x v="0"/>
    <x v="0"/>
    <x v="0"/>
  </r>
  <r>
    <x v="0"/>
    <x v="3"/>
    <x v="4"/>
    <x v="10"/>
    <x v="1"/>
    <x v="3"/>
    <x v="2"/>
    <x v="4"/>
    <x v="487"/>
    <x v="0"/>
    <x v="5"/>
    <x v="0"/>
    <x v="16"/>
    <n v="1"/>
    <x v="0"/>
    <x v="0"/>
    <x v="0"/>
    <x v="0"/>
    <x v="0"/>
  </r>
  <r>
    <x v="0"/>
    <x v="3"/>
    <x v="4"/>
    <x v="10"/>
    <x v="1"/>
    <x v="3"/>
    <x v="2"/>
    <x v="4"/>
    <x v="470"/>
    <x v="0"/>
    <x v="5"/>
    <x v="0"/>
    <x v="16"/>
    <n v="1"/>
    <x v="0"/>
    <x v="1"/>
    <x v="0"/>
    <x v="0"/>
    <x v="0"/>
  </r>
  <r>
    <x v="0"/>
    <x v="3"/>
    <x v="4"/>
    <x v="10"/>
    <x v="1"/>
    <x v="3"/>
    <x v="2"/>
    <x v="4"/>
    <x v="488"/>
    <x v="0"/>
    <x v="5"/>
    <x v="0"/>
    <x v="16"/>
    <n v="1"/>
    <x v="0"/>
    <x v="1"/>
    <x v="0"/>
    <x v="0"/>
    <x v="0"/>
  </r>
  <r>
    <x v="0"/>
    <x v="3"/>
    <x v="4"/>
    <x v="10"/>
    <x v="1"/>
    <x v="3"/>
    <x v="2"/>
    <x v="4"/>
    <x v="489"/>
    <x v="0"/>
    <x v="5"/>
    <x v="0"/>
    <x v="16"/>
    <n v="1"/>
    <x v="0"/>
    <x v="1"/>
    <x v="0"/>
    <x v="0"/>
    <x v="0"/>
  </r>
  <r>
    <x v="0"/>
    <x v="3"/>
    <x v="4"/>
    <x v="10"/>
    <x v="1"/>
    <x v="3"/>
    <x v="2"/>
    <x v="5"/>
    <x v="479"/>
    <x v="0"/>
    <x v="5"/>
    <x v="0"/>
    <x v="73"/>
    <n v="1"/>
    <x v="0"/>
    <x v="1"/>
    <x v="0"/>
    <x v="0"/>
    <x v="0"/>
  </r>
  <r>
    <x v="0"/>
    <x v="3"/>
    <x v="4"/>
    <x v="10"/>
    <x v="1"/>
    <x v="3"/>
    <x v="2"/>
    <x v="5"/>
    <x v="457"/>
    <x v="0"/>
    <x v="0"/>
    <x v="0"/>
    <x v="69"/>
    <n v="1"/>
    <x v="0"/>
    <x v="0"/>
    <x v="0"/>
    <x v="1"/>
    <x v="0"/>
  </r>
  <r>
    <x v="0"/>
    <x v="3"/>
    <x v="4"/>
    <x v="10"/>
    <x v="1"/>
    <x v="3"/>
    <x v="2"/>
    <x v="5"/>
    <x v="478"/>
    <x v="0"/>
    <x v="5"/>
    <x v="0"/>
    <x v="73"/>
    <n v="1"/>
    <x v="0"/>
    <x v="1"/>
    <x v="0"/>
    <x v="0"/>
    <x v="0"/>
  </r>
  <r>
    <x v="0"/>
    <x v="3"/>
    <x v="4"/>
    <x v="10"/>
    <x v="1"/>
    <x v="3"/>
    <x v="2"/>
    <x v="5"/>
    <x v="481"/>
    <x v="0"/>
    <x v="5"/>
    <x v="0"/>
    <x v="73"/>
    <n v="1"/>
    <x v="0"/>
    <x v="1"/>
    <x v="0"/>
    <x v="0"/>
    <x v="0"/>
  </r>
  <r>
    <x v="0"/>
    <x v="3"/>
    <x v="4"/>
    <x v="10"/>
    <x v="1"/>
    <x v="3"/>
    <x v="2"/>
    <x v="5"/>
    <x v="446"/>
    <x v="0"/>
    <x v="5"/>
    <x v="0"/>
    <x v="73"/>
    <n v="1"/>
    <x v="0"/>
    <x v="1"/>
    <x v="0"/>
    <x v="0"/>
    <x v="0"/>
  </r>
  <r>
    <x v="0"/>
    <x v="3"/>
    <x v="4"/>
    <x v="10"/>
    <x v="1"/>
    <x v="3"/>
    <x v="2"/>
    <x v="5"/>
    <x v="455"/>
    <x v="0"/>
    <x v="0"/>
    <x v="0"/>
    <x v="69"/>
    <n v="1"/>
    <x v="0"/>
    <x v="1"/>
    <x v="0"/>
    <x v="0"/>
    <x v="0"/>
  </r>
  <r>
    <x v="0"/>
    <x v="3"/>
    <x v="4"/>
    <x v="10"/>
    <x v="1"/>
    <x v="3"/>
    <x v="2"/>
    <x v="5"/>
    <x v="434"/>
    <x v="0"/>
    <x v="5"/>
    <x v="0"/>
    <x v="73"/>
    <n v="1"/>
    <x v="0"/>
    <x v="0"/>
    <x v="0"/>
    <x v="1"/>
    <x v="0"/>
  </r>
  <r>
    <x v="0"/>
    <x v="3"/>
    <x v="4"/>
    <x v="10"/>
    <x v="1"/>
    <x v="4"/>
    <x v="2"/>
    <x v="10"/>
    <x v="281"/>
    <x v="0"/>
    <x v="5"/>
    <x v="0"/>
    <x v="16"/>
    <n v="1"/>
    <x v="0"/>
    <x v="0"/>
    <x v="0"/>
    <x v="0"/>
    <x v="0"/>
  </r>
  <r>
    <x v="0"/>
    <x v="3"/>
    <x v="4"/>
    <x v="10"/>
    <x v="1"/>
    <x v="4"/>
    <x v="2"/>
    <x v="6"/>
    <x v="334"/>
    <x v="0"/>
    <x v="5"/>
    <x v="0"/>
    <x v="55"/>
    <n v="1"/>
    <x v="0"/>
    <x v="0"/>
    <x v="0"/>
    <x v="0"/>
    <x v="0"/>
  </r>
  <r>
    <x v="0"/>
    <x v="3"/>
    <x v="4"/>
    <x v="10"/>
    <x v="1"/>
    <x v="4"/>
    <x v="2"/>
    <x v="8"/>
    <x v="430"/>
    <x v="0"/>
    <x v="5"/>
    <x v="0"/>
    <x v="17"/>
    <n v="1"/>
    <x v="0"/>
    <x v="0"/>
    <x v="0"/>
    <x v="1"/>
    <x v="0"/>
  </r>
  <r>
    <x v="0"/>
    <x v="3"/>
    <x v="4"/>
    <x v="10"/>
    <x v="1"/>
    <x v="4"/>
    <x v="2"/>
    <x v="1"/>
    <x v="319"/>
    <x v="0"/>
    <x v="5"/>
    <x v="0"/>
    <x v="73"/>
    <n v="1"/>
    <x v="0"/>
    <x v="1"/>
    <x v="0"/>
    <x v="1"/>
    <x v="0"/>
  </r>
  <r>
    <x v="0"/>
    <x v="3"/>
    <x v="4"/>
    <x v="10"/>
    <x v="1"/>
    <x v="4"/>
    <x v="2"/>
    <x v="1"/>
    <x v="268"/>
    <x v="0"/>
    <x v="5"/>
    <x v="0"/>
    <x v="73"/>
    <n v="1"/>
    <x v="0"/>
    <x v="0"/>
    <x v="0"/>
    <x v="1"/>
    <x v="0"/>
  </r>
  <r>
    <x v="0"/>
    <x v="3"/>
    <x v="4"/>
    <x v="10"/>
    <x v="1"/>
    <x v="4"/>
    <x v="2"/>
    <x v="2"/>
    <x v="430"/>
    <x v="0"/>
    <x v="5"/>
    <x v="0"/>
    <x v="17"/>
    <n v="1"/>
    <x v="0"/>
    <x v="0"/>
    <x v="1"/>
    <x v="1"/>
    <x v="0"/>
  </r>
  <r>
    <x v="0"/>
    <x v="3"/>
    <x v="4"/>
    <x v="10"/>
    <x v="1"/>
    <x v="4"/>
    <x v="2"/>
    <x v="2"/>
    <x v="430"/>
    <x v="0"/>
    <x v="5"/>
    <x v="0"/>
    <x v="17"/>
    <n v="1"/>
    <x v="0"/>
    <x v="0"/>
    <x v="0"/>
    <x v="1"/>
    <x v="0"/>
  </r>
  <r>
    <x v="0"/>
    <x v="3"/>
    <x v="4"/>
    <x v="10"/>
    <x v="1"/>
    <x v="4"/>
    <x v="2"/>
    <x v="2"/>
    <x v="455"/>
    <x v="0"/>
    <x v="0"/>
    <x v="0"/>
    <x v="69"/>
    <n v="1"/>
    <x v="0"/>
    <x v="0"/>
    <x v="0"/>
    <x v="0"/>
    <x v="0"/>
  </r>
  <r>
    <x v="0"/>
    <x v="3"/>
    <x v="4"/>
    <x v="10"/>
    <x v="1"/>
    <x v="4"/>
    <x v="2"/>
    <x v="2"/>
    <x v="464"/>
    <x v="0"/>
    <x v="5"/>
    <x v="0"/>
    <x v="54"/>
    <n v="1"/>
    <x v="0"/>
    <x v="0"/>
    <x v="0"/>
    <x v="0"/>
    <x v="0"/>
  </r>
  <r>
    <x v="0"/>
    <x v="3"/>
    <x v="4"/>
    <x v="10"/>
    <x v="1"/>
    <x v="4"/>
    <x v="2"/>
    <x v="2"/>
    <x v="334"/>
    <x v="0"/>
    <x v="5"/>
    <x v="0"/>
    <x v="17"/>
    <n v="1"/>
    <x v="0"/>
    <x v="1"/>
    <x v="1"/>
    <x v="0"/>
    <x v="0"/>
  </r>
  <r>
    <x v="0"/>
    <x v="3"/>
    <x v="4"/>
    <x v="10"/>
    <x v="1"/>
    <x v="4"/>
    <x v="2"/>
    <x v="2"/>
    <x v="434"/>
    <x v="0"/>
    <x v="5"/>
    <x v="0"/>
    <x v="59"/>
    <n v="1"/>
    <x v="0"/>
    <x v="0"/>
    <x v="0"/>
    <x v="1"/>
    <x v="0"/>
  </r>
  <r>
    <x v="0"/>
    <x v="3"/>
    <x v="4"/>
    <x v="10"/>
    <x v="1"/>
    <x v="4"/>
    <x v="2"/>
    <x v="2"/>
    <x v="465"/>
    <x v="0"/>
    <x v="5"/>
    <x v="0"/>
    <x v="54"/>
    <n v="1"/>
    <x v="0"/>
    <x v="1"/>
    <x v="0"/>
    <x v="0"/>
    <x v="0"/>
  </r>
  <r>
    <x v="0"/>
    <x v="3"/>
    <x v="4"/>
    <x v="10"/>
    <x v="1"/>
    <x v="4"/>
    <x v="2"/>
    <x v="2"/>
    <x v="466"/>
    <x v="0"/>
    <x v="5"/>
    <x v="0"/>
    <x v="54"/>
    <n v="1"/>
    <x v="0"/>
    <x v="1"/>
    <x v="0"/>
    <x v="0"/>
    <x v="0"/>
  </r>
  <r>
    <x v="0"/>
    <x v="3"/>
    <x v="4"/>
    <x v="10"/>
    <x v="1"/>
    <x v="4"/>
    <x v="2"/>
    <x v="2"/>
    <x v="336"/>
    <x v="0"/>
    <x v="5"/>
    <x v="0"/>
    <x v="59"/>
    <n v="1"/>
    <x v="0"/>
    <x v="1"/>
    <x v="0"/>
    <x v="1"/>
    <x v="0"/>
  </r>
  <r>
    <x v="0"/>
    <x v="3"/>
    <x v="4"/>
    <x v="10"/>
    <x v="1"/>
    <x v="4"/>
    <x v="2"/>
    <x v="3"/>
    <x v="282"/>
    <x v="0"/>
    <x v="5"/>
    <x v="0"/>
    <x v="73"/>
    <n v="1"/>
    <x v="0"/>
    <x v="1"/>
    <x v="0"/>
    <x v="0"/>
    <x v="0"/>
  </r>
  <r>
    <x v="0"/>
    <x v="3"/>
    <x v="4"/>
    <x v="10"/>
    <x v="1"/>
    <x v="4"/>
    <x v="2"/>
    <x v="3"/>
    <x v="448"/>
    <x v="0"/>
    <x v="5"/>
    <x v="0"/>
    <x v="73"/>
    <n v="1"/>
    <x v="0"/>
    <x v="1"/>
    <x v="0"/>
    <x v="0"/>
    <x v="0"/>
  </r>
  <r>
    <x v="0"/>
    <x v="3"/>
    <x v="4"/>
    <x v="10"/>
    <x v="1"/>
    <x v="4"/>
    <x v="2"/>
    <x v="3"/>
    <x v="482"/>
    <x v="0"/>
    <x v="5"/>
    <x v="0"/>
    <x v="73"/>
    <n v="1"/>
    <x v="0"/>
    <x v="1"/>
    <x v="0"/>
    <x v="0"/>
    <x v="0"/>
  </r>
  <r>
    <x v="0"/>
    <x v="3"/>
    <x v="4"/>
    <x v="10"/>
    <x v="1"/>
    <x v="4"/>
    <x v="2"/>
    <x v="3"/>
    <x v="367"/>
    <x v="0"/>
    <x v="5"/>
    <x v="0"/>
    <x v="73"/>
    <n v="1"/>
    <x v="0"/>
    <x v="0"/>
    <x v="0"/>
    <x v="0"/>
    <x v="0"/>
  </r>
  <r>
    <x v="0"/>
    <x v="3"/>
    <x v="4"/>
    <x v="10"/>
    <x v="1"/>
    <x v="4"/>
    <x v="2"/>
    <x v="3"/>
    <x v="334"/>
    <x v="0"/>
    <x v="5"/>
    <x v="1"/>
    <x v="55"/>
    <n v="1"/>
    <x v="0"/>
    <x v="1"/>
    <x v="0"/>
    <x v="0"/>
    <x v="0"/>
  </r>
  <r>
    <x v="0"/>
    <x v="3"/>
    <x v="4"/>
    <x v="10"/>
    <x v="1"/>
    <x v="4"/>
    <x v="2"/>
    <x v="3"/>
    <x v="458"/>
    <x v="0"/>
    <x v="5"/>
    <x v="1"/>
    <x v="55"/>
    <n v="1"/>
    <x v="0"/>
    <x v="0"/>
    <x v="0"/>
    <x v="0"/>
    <x v="0"/>
  </r>
  <r>
    <x v="0"/>
    <x v="3"/>
    <x v="4"/>
    <x v="10"/>
    <x v="1"/>
    <x v="4"/>
    <x v="2"/>
    <x v="0"/>
    <x v="457"/>
    <x v="0"/>
    <x v="0"/>
    <x v="0"/>
    <x v="69"/>
    <n v="1"/>
    <x v="0"/>
    <x v="0"/>
    <x v="0"/>
    <x v="1"/>
    <x v="0"/>
  </r>
  <r>
    <x v="0"/>
    <x v="3"/>
    <x v="4"/>
    <x v="10"/>
    <x v="1"/>
    <x v="4"/>
    <x v="2"/>
    <x v="0"/>
    <x v="482"/>
    <x v="0"/>
    <x v="5"/>
    <x v="0"/>
    <x v="73"/>
    <n v="1"/>
    <x v="0"/>
    <x v="1"/>
    <x v="1"/>
    <x v="0"/>
    <x v="0"/>
  </r>
  <r>
    <x v="0"/>
    <x v="3"/>
    <x v="4"/>
    <x v="10"/>
    <x v="1"/>
    <x v="4"/>
    <x v="2"/>
    <x v="0"/>
    <x v="367"/>
    <x v="0"/>
    <x v="5"/>
    <x v="0"/>
    <x v="73"/>
    <n v="1"/>
    <x v="0"/>
    <x v="0"/>
    <x v="1"/>
    <x v="0"/>
    <x v="0"/>
  </r>
  <r>
    <x v="0"/>
    <x v="3"/>
    <x v="4"/>
    <x v="10"/>
    <x v="1"/>
    <x v="4"/>
    <x v="2"/>
    <x v="0"/>
    <x v="455"/>
    <x v="0"/>
    <x v="0"/>
    <x v="0"/>
    <x v="69"/>
    <n v="1"/>
    <x v="0"/>
    <x v="1"/>
    <x v="0"/>
    <x v="0"/>
    <x v="0"/>
  </r>
  <r>
    <x v="0"/>
    <x v="3"/>
    <x v="4"/>
    <x v="10"/>
    <x v="1"/>
    <x v="4"/>
    <x v="2"/>
    <x v="4"/>
    <x v="482"/>
    <x v="0"/>
    <x v="5"/>
    <x v="0"/>
    <x v="73"/>
    <n v="1"/>
    <x v="0"/>
    <x v="1"/>
    <x v="0"/>
    <x v="0"/>
    <x v="0"/>
  </r>
  <r>
    <x v="0"/>
    <x v="3"/>
    <x v="4"/>
    <x v="10"/>
    <x v="1"/>
    <x v="4"/>
    <x v="2"/>
    <x v="4"/>
    <x v="367"/>
    <x v="0"/>
    <x v="5"/>
    <x v="0"/>
    <x v="73"/>
    <n v="1"/>
    <x v="0"/>
    <x v="0"/>
    <x v="0"/>
    <x v="0"/>
    <x v="0"/>
  </r>
  <r>
    <x v="0"/>
    <x v="3"/>
    <x v="4"/>
    <x v="10"/>
    <x v="1"/>
    <x v="4"/>
    <x v="2"/>
    <x v="4"/>
    <x v="470"/>
    <x v="0"/>
    <x v="5"/>
    <x v="0"/>
    <x v="16"/>
    <n v="1"/>
    <x v="0"/>
    <x v="0"/>
    <x v="0"/>
    <x v="0"/>
    <x v="0"/>
  </r>
  <r>
    <x v="0"/>
    <x v="3"/>
    <x v="4"/>
    <x v="10"/>
    <x v="1"/>
    <x v="4"/>
    <x v="2"/>
    <x v="4"/>
    <x v="488"/>
    <x v="0"/>
    <x v="5"/>
    <x v="0"/>
    <x v="16"/>
    <n v="1"/>
    <x v="0"/>
    <x v="1"/>
    <x v="0"/>
    <x v="0"/>
    <x v="0"/>
  </r>
  <r>
    <x v="0"/>
    <x v="3"/>
    <x v="4"/>
    <x v="10"/>
    <x v="1"/>
    <x v="5"/>
    <x v="3"/>
    <x v="6"/>
    <x v="455"/>
    <x v="0"/>
    <x v="0"/>
    <x v="0"/>
    <x v="69"/>
    <n v="1"/>
    <x v="0"/>
    <x v="0"/>
    <x v="1"/>
    <x v="0"/>
    <x v="0"/>
  </r>
  <r>
    <x v="0"/>
    <x v="3"/>
    <x v="4"/>
    <x v="10"/>
    <x v="1"/>
    <x v="5"/>
    <x v="3"/>
    <x v="6"/>
    <x v="319"/>
    <x v="0"/>
    <x v="5"/>
    <x v="0"/>
    <x v="73"/>
    <n v="1"/>
    <x v="0"/>
    <x v="0"/>
    <x v="0"/>
    <x v="1"/>
    <x v="0"/>
  </r>
  <r>
    <x v="0"/>
    <x v="3"/>
    <x v="4"/>
    <x v="10"/>
    <x v="1"/>
    <x v="5"/>
    <x v="3"/>
    <x v="8"/>
    <x v="472"/>
    <x v="0"/>
    <x v="5"/>
    <x v="0"/>
    <x v="53"/>
    <n v="1"/>
    <x v="1"/>
    <x v="1"/>
    <x v="0"/>
    <x v="1"/>
    <x v="0"/>
  </r>
  <r>
    <x v="0"/>
    <x v="3"/>
    <x v="4"/>
    <x v="10"/>
    <x v="1"/>
    <x v="5"/>
    <x v="3"/>
    <x v="8"/>
    <x v="430"/>
    <x v="0"/>
    <x v="5"/>
    <x v="1"/>
    <x v="17"/>
    <n v="1"/>
    <x v="0"/>
    <x v="0"/>
    <x v="1"/>
    <x v="1"/>
    <x v="0"/>
  </r>
  <r>
    <x v="0"/>
    <x v="3"/>
    <x v="4"/>
    <x v="10"/>
    <x v="1"/>
    <x v="5"/>
    <x v="3"/>
    <x v="8"/>
    <x v="473"/>
    <x v="0"/>
    <x v="5"/>
    <x v="0"/>
    <x v="53"/>
    <n v="1"/>
    <x v="1"/>
    <x v="1"/>
    <x v="0"/>
    <x v="0"/>
    <x v="0"/>
  </r>
  <r>
    <x v="0"/>
    <x v="3"/>
    <x v="4"/>
    <x v="10"/>
    <x v="1"/>
    <x v="5"/>
    <x v="3"/>
    <x v="8"/>
    <x v="474"/>
    <x v="0"/>
    <x v="5"/>
    <x v="0"/>
    <x v="53"/>
    <n v="1"/>
    <x v="1"/>
    <x v="0"/>
    <x v="0"/>
    <x v="1"/>
    <x v="0"/>
  </r>
  <r>
    <x v="0"/>
    <x v="3"/>
    <x v="4"/>
    <x v="10"/>
    <x v="1"/>
    <x v="5"/>
    <x v="3"/>
    <x v="8"/>
    <x v="475"/>
    <x v="0"/>
    <x v="5"/>
    <x v="0"/>
    <x v="53"/>
    <n v="1"/>
    <x v="1"/>
    <x v="1"/>
    <x v="0"/>
    <x v="0"/>
    <x v="0"/>
  </r>
  <r>
    <x v="0"/>
    <x v="3"/>
    <x v="4"/>
    <x v="10"/>
    <x v="1"/>
    <x v="5"/>
    <x v="3"/>
    <x v="8"/>
    <x v="334"/>
    <x v="0"/>
    <x v="5"/>
    <x v="1"/>
    <x v="17"/>
    <n v="1"/>
    <x v="0"/>
    <x v="1"/>
    <x v="1"/>
    <x v="0"/>
    <x v="0"/>
  </r>
  <r>
    <x v="0"/>
    <x v="3"/>
    <x v="4"/>
    <x v="10"/>
    <x v="1"/>
    <x v="5"/>
    <x v="3"/>
    <x v="1"/>
    <x v="457"/>
    <x v="0"/>
    <x v="5"/>
    <x v="0"/>
    <x v="16"/>
    <n v="1"/>
    <x v="0"/>
    <x v="0"/>
    <x v="0"/>
    <x v="1"/>
    <x v="0"/>
  </r>
  <r>
    <x v="0"/>
    <x v="3"/>
    <x v="4"/>
    <x v="10"/>
    <x v="1"/>
    <x v="5"/>
    <x v="3"/>
    <x v="1"/>
    <x v="490"/>
    <x v="0"/>
    <x v="5"/>
    <x v="0"/>
    <x v="32"/>
    <n v="1"/>
    <x v="0"/>
    <x v="0"/>
    <x v="0"/>
    <x v="0"/>
    <x v="0"/>
  </r>
  <r>
    <x v="0"/>
    <x v="3"/>
    <x v="4"/>
    <x v="10"/>
    <x v="1"/>
    <x v="5"/>
    <x v="3"/>
    <x v="1"/>
    <x v="455"/>
    <x v="0"/>
    <x v="5"/>
    <x v="0"/>
    <x v="16"/>
    <n v="1"/>
    <x v="0"/>
    <x v="1"/>
    <x v="0"/>
    <x v="0"/>
    <x v="0"/>
  </r>
  <r>
    <x v="0"/>
    <x v="3"/>
    <x v="4"/>
    <x v="10"/>
    <x v="1"/>
    <x v="5"/>
    <x v="3"/>
    <x v="7"/>
    <x v="430"/>
    <x v="0"/>
    <x v="5"/>
    <x v="0"/>
    <x v="17"/>
    <n v="1"/>
    <x v="0"/>
    <x v="0"/>
    <x v="1"/>
    <x v="1"/>
    <x v="0"/>
  </r>
  <r>
    <x v="0"/>
    <x v="3"/>
    <x v="4"/>
    <x v="10"/>
    <x v="1"/>
    <x v="5"/>
    <x v="3"/>
    <x v="7"/>
    <x v="447"/>
    <x v="0"/>
    <x v="5"/>
    <x v="0"/>
    <x v="56"/>
    <n v="1"/>
    <x v="0"/>
    <x v="0"/>
    <x v="0"/>
    <x v="0"/>
    <x v="0"/>
  </r>
  <r>
    <x v="0"/>
    <x v="3"/>
    <x v="4"/>
    <x v="10"/>
    <x v="1"/>
    <x v="5"/>
    <x v="3"/>
    <x v="7"/>
    <x v="334"/>
    <x v="0"/>
    <x v="5"/>
    <x v="0"/>
    <x v="17"/>
    <n v="1"/>
    <x v="0"/>
    <x v="1"/>
    <x v="1"/>
    <x v="0"/>
    <x v="0"/>
  </r>
  <r>
    <x v="0"/>
    <x v="3"/>
    <x v="4"/>
    <x v="10"/>
    <x v="1"/>
    <x v="5"/>
    <x v="3"/>
    <x v="7"/>
    <x v="334"/>
    <x v="0"/>
    <x v="5"/>
    <x v="0"/>
    <x v="17"/>
    <n v="1"/>
    <x v="0"/>
    <x v="0"/>
    <x v="0"/>
    <x v="0"/>
    <x v="0"/>
  </r>
  <r>
    <x v="0"/>
    <x v="3"/>
    <x v="4"/>
    <x v="10"/>
    <x v="1"/>
    <x v="5"/>
    <x v="3"/>
    <x v="7"/>
    <x v="434"/>
    <x v="0"/>
    <x v="5"/>
    <x v="0"/>
    <x v="58"/>
    <n v="2"/>
    <x v="0"/>
    <x v="0"/>
    <x v="0"/>
    <x v="1"/>
    <x v="0"/>
  </r>
  <r>
    <x v="0"/>
    <x v="3"/>
    <x v="4"/>
    <x v="10"/>
    <x v="1"/>
    <x v="5"/>
    <x v="3"/>
    <x v="2"/>
    <x v="457"/>
    <x v="0"/>
    <x v="5"/>
    <x v="0"/>
    <x v="55"/>
    <n v="1"/>
    <x v="0"/>
    <x v="0"/>
    <x v="0"/>
    <x v="1"/>
    <x v="0"/>
  </r>
  <r>
    <x v="0"/>
    <x v="3"/>
    <x v="4"/>
    <x v="10"/>
    <x v="1"/>
    <x v="5"/>
    <x v="3"/>
    <x v="2"/>
    <x v="457"/>
    <x v="0"/>
    <x v="0"/>
    <x v="0"/>
    <x v="69"/>
    <n v="1"/>
    <x v="0"/>
    <x v="0"/>
    <x v="1"/>
    <x v="0"/>
    <x v="0"/>
  </r>
  <r>
    <x v="0"/>
    <x v="3"/>
    <x v="4"/>
    <x v="10"/>
    <x v="1"/>
    <x v="5"/>
    <x v="3"/>
    <x v="2"/>
    <x v="455"/>
    <x v="0"/>
    <x v="5"/>
    <x v="0"/>
    <x v="55"/>
    <n v="1"/>
    <x v="0"/>
    <x v="1"/>
    <x v="0"/>
    <x v="0"/>
    <x v="0"/>
  </r>
  <r>
    <x v="0"/>
    <x v="3"/>
    <x v="4"/>
    <x v="10"/>
    <x v="1"/>
    <x v="5"/>
    <x v="3"/>
    <x v="2"/>
    <x v="455"/>
    <x v="0"/>
    <x v="0"/>
    <x v="0"/>
    <x v="69"/>
    <n v="1"/>
    <x v="0"/>
    <x v="1"/>
    <x v="1"/>
    <x v="0"/>
    <x v="0"/>
  </r>
  <r>
    <x v="0"/>
    <x v="3"/>
    <x v="4"/>
    <x v="10"/>
    <x v="1"/>
    <x v="5"/>
    <x v="3"/>
    <x v="2"/>
    <x v="334"/>
    <x v="0"/>
    <x v="5"/>
    <x v="0"/>
    <x v="17"/>
    <n v="1"/>
    <x v="0"/>
    <x v="1"/>
    <x v="0"/>
    <x v="0"/>
    <x v="0"/>
  </r>
  <r>
    <x v="0"/>
    <x v="3"/>
    <x v="4"/>
    <x v="10"/>
    <x v="1"/>
    <x v="5"/>
    <x v="3"/>
    <x v="2"/>
    <x v="434"/>
    <x v="0"/>
    <x v="5"/>
    <x v="0"/>
    <x v="73"/>
    <n v="1"/>
    <x v="0"/>
    <x v="0"/>
    <x v="0"/>
    <x v="1"/>
    <x v="0"/>
  </r>
  <r>
    <x v="0"/>
    <x v="3"/>
    <x v="4"/>
    <x v="10"/>
    <x v="1"/>
    <x v="5"/>
    <x v="3"/>
    <x v="0"/>
    <x v="334"/>
    <x v="0"/>
    <x v="5"/>
    <x v="0"/>
    <x v="32"/>
    <n v="1"/>
    <x v="0"/>
    <x v="1"/>
    <x v="0"/>
    <x v="0"/>
    <x v="0"/>
  </r>
  <r>
    <x v="0"/>
    <x v="3"/>
    <x v="4"/>
    <x v="10"/>
    <x v="1"/>
    <x v="5"/>
    <x v="3"/>
    <x v="0"/>
    <x v="458"/>
    <x v="0"/>
    <x v="5"/>
    <x v="0"/>
    <x v="32"/>
    <n v="1"/>
    <x v="0"/>
    <x v="0"/>
    <x v="0"/>
    <x v="0"/>
    <x v="0"/>
  </r>
  <r>
    <x v="0"/>
    <x v="3"/>
    <x v="4"/>
    <x v="10"/>
    <x v="1"/>
    <x v="5"/>
    <x v="3"/>
    <x v="4"/>
    <x v="282"/>
    <x v="0"/>
    <x v="5"/>
    <x v="0"/>
    <x v="73"/>
    <n v="1"/>
    <x v="0"/>
    <x v="1"/>
    <x v="0"/>
    <x v="0"/>
    <x v="0"/>
  </r>
  <r>
    <x v="0"/>
    <x v="3"/>
    <x v="4"/>
    <x v="10"/>
    <x v="1"/>
    <x v="5"/>
    <x v="3"/>
    <x v="4"/>
    <x v="448"/>
    <x v="0"/>
    <x v="5"/>
    <x v="0"/>
    <x v="73"/>
    <n v="1"/>
    <x v="0"/>
    <x v="1"/>
    <x v="0"/>
    <x v="0"/>
    <x v="0"/>
  </r>
  <r>
    <x v="0"/>
    <x v="3"/>
    <x v="4"/>
    <x v="10"/>
    <x v="1"/>
    <x v="5"/>
    <x v="3"/>
    <x v="4"/>
    <x v="482"/>
    <x v="0"/>
    <x v="5"/>
    <x v="0"/>
    <x v="73"/>
    <n v="1"/>
    <x v="0"/>
    <x v="1"/>
    <x v="0"/>
    <x v="0"/>
    <x v="0"/>
  </r>
  <r>
    <x v="0"/>
    <x v="3"/>
    <x v="4"/>
    <x v="10"/>
    <x v="1"/>
    <x v="5"/>
    <x v="3"/>
    <x v="4"/>
    <x v="367"/>
    <x v="0"/>
    <x v="5"/>
    <x v="0"/>
    <x v="73"/>
    <n v="1"/>
    <x v="0"/>
    <x v="0"/>
    <x v="0"/>
    <x v="0"/>
    <x v="0"/>
  </r>
  <r>
    <x v="0"/>
    <x v="3"/>
    <x v="4"/>
    <x v="10"/>
    <x v="1"/>
    <x v="5"/>
    <x v="3"/>
    <x v="4"/>
    <x v="490"/>
    <x v="0"/>
    <x v="5"/>
    <x v="0"/>
    <x v="32"/>
    <n v="1"/>
    <x v="0"/>
    <x v="0"/>
    <x v="0"/>
    <x v="0"/>
    <x v="0"/>
  </r>
  <r>
    <x v="0"/>
    <x v="3"/>
    <x v="4"/>
    <x v="10"/>
    <x v="1"/>
    <x v="5"/>
    <x v="3"/>
    <x v="5"/>
    <x v="479"/>
    <x v="0"/>
    <x v="5"/>
    <x v="0"/>
    <x v="73"/>
    <n v="2"/>
    <x v="0"/>
    <x v="1"/>
    <x v="0"/>
    <x v="0"/>
    <x v="0"/>
  </r>
  <r>
    <x v="0"/>
    <x v="3"/>
    <x v="4"/>
    <x v="10"/>
    <x v="1"/>
    <x v="5"/>
    <x v="3"/>
    <x v="5"/>
    <x v="480"/>
    <x v="0"/>
    <x v="5"/>
    <x v="0"/>
    <x v="73"/>
    <n v="1"/>
    <x v="0"/>
    <x v="0"/>
    <x v="0"/>
    <x v="0"/>
    <x v="0"/>
  </r>
  <r>
    <x v="0"/>
    <x v="3"/>
    <x v="4"/>
    <x v="10"/>
    <x v="1"/>
    <x v="5"/>
    <x v="3"/>
    <x v="5"/>
    <x v="478"/>
    <x v="0"/>
    <x v="5"/>
    <x v="0"/>
    <x v="73"/>
    <n v="2"/>
    <x v="0"/>
    <x v="1"/>
    <x v="0"/>
    <x v="0"/>
    <x v="0"/>
  </r>
  <r>
    <x v="0"/>
    <x v="3"/>
    <x v="4"/>
    <x v="10"/>
    <x v="1"/>
    <x v="5"/>
    <x v="3"/>
    <x v="5"/>
    <x v="446"/>
    <x v="0"/>
    <x v="5"/>
    <x v="0"/>
    <x v="73"/>
    <n v="1"/>
    <x v="0"/>
    <x v="1"/>
    <x v="0"/>
    <x v="0"/>
    <x v="0"/>
  </r>
  <r>
    <x v="0"/>
    <x v="3"/>
    <x v="4"/>
    <x v="10"/>
    <x v="1"/>
    <x v="5"/>
    <x v="3"/>
    <x v="5"/>
    <x v="319"/>
    <x v="0"/>
    <x v="5"/>
    <x v="0"/>
    <x v="73"/>
    <n v="1"/>
    <x v="0"/>
    <x v="1"/>
    <x v="0"/>
    <x v="1"/>
    <x v="0"/>
  </r>
  <r>
    <x v="0"/>
    <x v="3"/>
    <x v="4"/>
    <x v="10"/>
    <x v="1"/>
    <x v="5"/>
    <x v="3"/>
    <x v="5"/>
    <x v="434"/>
    <x v="0"/>
    <x v="5"/>
    <x v="0"/>
    <x v="73"/>
    <n v="1"/>
    <x v="0"/>
    <x v="1"/>
    <x v="0"/>
    <x v="1"/>
    <x v="0"/>
  </r>
  <r>
    <x v="0"/>
    <x v="3"/>
    <x v="4"/>
    <x v="10"/>
    <x v="1"/>
    <x v="5"/>
    <x v="3"/>
    <x v="5"/>
    <x v="434"/>
    <x v="0"/>
    <x v="5"/>
    <x v="0"/>
    <x v="59"/>
    <n v="1"/>
    <x v="0"/>
    <x v="0"/>
    <x v="0"/>
    <x v="1"/>
    <x v="0"/>
  </r>
  <r>
    <x v="0"/>
    <x v="3"/>
    <x v="4"/>
    <x v="10"/>
    <x v="1"/>
    <x v="5"/>
    <x v="3"/>
    <x v="5"/>
    <x v="268"/>
    <x v="0"/>
    <x v="5"/>
    <x v="0"/>
    <x v="73"/>
    <n v="1"/>
    <x v="0"/>
    <x v="0"/>
    <x v="0"/>
    <x v="1"/>
    <x v="0"/>
  </r>
  <r>
    <x v="0"/>
    <x v="3"/>
    <x v="4"/>
    <x v="10"/>
    <x v="1"/>
    <x v="6"/>
    <x v="3"/>
    <x v="9"/>
    <x v="358"/>
    <x v="0"/>
    <x v="5"/>
    <x v="1"/>
    <x v="17"/>
    <n v="1"/>
    <x v="0"/>
    <x v="0"/>
    <x v="1"/>
    <x v="0"/>
    <x v="0"/>
  </r>
  <r>
    <x v="0"/>
    <x v="3"/>
    <x v="4"/>
    <x v="10"/>
    <x v="1"/>
    <x v="6"/>
    <x v="3"/>
    <x v="9"/>
    <x v="434"/>
    <x v="0"/>
    <x v="5"/>
    <x v="0"/>
    <x v="59"/>
    <n v="1"/>
    <x v="0"/>
    <x v="0"/>
    <x v="0"/>
    <x v="1"/>
    <x v="0"/>
  </r>
  <r>
    <x v="0"/>
    <x v="3"/>
    <x v="4"/>
    <x v="10"/>
    <x v="1"/>
    <x v="6"/>
    <x v="3"/>
    <x v="8"/>
    <x v="462"/>
    <x v="0"/>
    <x v="5"/>
    <x v="0"/>
    <x v="53"/>
    <n v="1"/>
    <x v="0"/>
    <x v="0"/>
    <x v="1"/>
    <x v="1"/>
    <x v="0"/>
  </r>
  <r>
    <x v="0"/>
    <x v="3"/>
    <x v="4"/>
    <x v="10"/>
    <x v="1"/>
    <x v="6"/>
    <x v="3"/>
    <x v="4"/>
    <x v="457"/>
    <x v="0"/>
    <x v="0"/>
    <x v="0"/>
    <x v="78"/>
    <n v="1"/>
    <x v="0"/>
    <x v="0"/>
    <x v="0"/>
    <x v="1"/>
    <x v="0"/>
  </r>
  <r>
    <x v="0"/>
    <x v="3"/>
    <x v="4"/>
    <x v="10"/>
    <x v="1"/>
    <x v="6"/>
    <x v="3"/>
    <x v="4"/>
    <x v="455"/>
    <x v="0"/>
    <x v="0"/>
    <x v="0"/>
    <x v="78"/>
    <n v="1"/>
    <x v="0"/>
    <x v="1"/>
    <x v="0"/>
    <x v="0"/>
    <x v="0"/>
  </r>
  <r>
    <x v="0"/>
    <x v="3"/>
    <x v="5"/>
    <x v="11"/>
    <x v="0"/>
    <x v="1"/>
    <x v="1"/>
    <x v="8"/>
    <x v="319"/>
    <x v="0"/>
    <x v="6"/>
    <x v="0"/>
    <x v="40"/>
    <n v="1"/>
    <x v="1"/>
    <x v="1"/>
    <x v="0"/>
    <x v="1"/>
    <x v="0"/>
  </r>
  <r>
    <x v="0"/>
    <x v="3"/>
    <x v="5"/>
    <x v="11"/>
    <x v="0"/>
    <x v="1"/>
    <x v="1"/>
    <x v="8"/>
    <x v="268"/>
    <x v="0"/>
    <x v="6"/>
    <x v="0"/>
    <x v="40"/>
    <n v="1"/>
    <x v="1"/>
    <x v="0"/>
    <x v="0"/>
    <x v="1"/>
    <x v="0"/>
  </r>
  <r>
    <x v="0"/>
    <x v="3"/>
    <x v="5"/>
    <x v="11"/>
    <x v="0"/>
    <x v="3"/>
    <x v="2"/>
    <x v="5"/>
    <x v="319"/>
    <x v="0"/>
    <x v="6"/>
    <x v="0"/>
    <x v="40"/>
    <n v="1"/>
    <x v="1"/>
    <x v="1"/>
    <x v="0"/>
    <x v="1"/>
    <x v="0"/>
  </r>
  <r>
    <x v="0"/>
    <x v="3"/>
    <x v="5"/>
    <x v="11"/>
    <x v="0"/>
    <x v="3"/>
    <x v="2"/>
    <x v="5"/>
    <x v="268"/>
    <x v="0"/>
    <x v="6"/>
    <x v="0"/>
    <x v="40"/>
    <n v="1"/>
    <x v="1"/>
    <x v="0"/>
    <x v="0"/>
    <x v="1"/>
    <x v="0"/>
  </r>
  <r>
    <x v="0"/>
    <x v="3"/>
    <x v="5"/>
    <x v="11"/>
    <x v="0"/>
    <x v="4"/>
    <x v="2"/>
    <x v="5"/>
    <x v="319"/>
    <x v="0"/>
    <x v="1"/>
    <x v="0"/>
    <x v="23"/>
    <n v="1"/>
    <x v="1"/>
    <x v="1"/>
    <x v="0"/>
    <x v="1"/>
    <x v="0"/>
  </r>
  <r>
    <x v="0"/>
    <x v="3"/>
    <x v="5"/>
    <x v="11"/>
    <x v="0"/>
    <x v="4"/>
    <x v="2"/>
    <x v="5"/>
    <x v="268"/>
    <x v="0"/>
    <x v="1"/>
    <x v="0"/>
    <x v="23"/>
    <n v="1"/>
    <x v="1"/>
    <x v="0"/>
    <x v="0"/>
    <x v="1"/>
    <x v="0"/>
  </r>
  <r>
    <x v="0"/>
    <x v="3"/>
    <x v="5"/>
    <x v="11"/>
    <x v="0"/>
    <x v="5"/>
    <x v="3"/>
    <x v="8"/>
    <x v="418"/>
    <x v="0"/>
    <x v="6"/>
    <x v="0"/>
    <x v="39"/>
    <n v="1"/>
    <x v="1"/>
    <x v="0"/>
    <x v="0"/>
    <x v="1"/>
    <x v="0"/>
  </r>
  <r>
    <x v="0"/>
    <x v="3"/>
    <x v="5"/>
    <x v="11"/>
    <x v="0"/>
    <x v="5"/>
    <x v="3"/>
    <x v="1"/>
    <x v="418"/>
    <x v="0"/>
    <x v="6"/>
    <x v="0"/>
    <x v="30"/>
    <n v="1"/>
    <x v="1"/>
    <x v="1"/>
    <x v="0"/>
    <x v="1"/>
    <x v="0"/>
  </r>
  <r>
    <x v="0"/>
    <x v="3"/>
    <x v="5"/>
    <x v="11"/>
    <x v="0"/>
    <x v="5"/>
    <x v="3"/>
    <x v="1"/>
    <x v="491"/>
    <x v="0"/>
    <x v="6"/>
    <x v="0"/>
    <x v="30"/>
    <n v="1"/>
    <x v="2"/>
    <x v="1"/>
    <x v="0"/>
    <x v="0"/>
    <x v="0"/>
  </r>
  <r>
    <x v="0"/>
    <x v="3"/>
    <x v="5"/>
    <x v="11"/>
    <x v="0"/>
    <x v="5"/>
    <x v="3"/>
    <x v="1"/>
    <x v="268"/>
    <x v="0"/>
    <x v="6"/>
    <x v="0"/>
    <x v="30"/>
    <n v="1"/>
    <x v="1"/>
    <x v="0"/>
    <x v="0"/>
    <x v="1"/>
    <x v="0"/>
  </r>
  <r>
    <x v="0"/>
    <x v="3"/>
    <x v="5"/>
    <x v="11"/>
    <x v="0"/>
    <x v="5"/>
    <x v="3"/>
    <x v="2"/>
    <x v="319"/>
    <x v="0"/>
    <x v="1"/>
    <x v="0"/>
    <x v="34"/>
    <n v="1"/>
    <x v="1"/>
    <x v="1"/>
    <x v="0"/>
    <x v="1"/>
    <x v="0"/>
  </r>
  <r>
    <x v="0"/>
    <x v="3"/>
    <x v="5"/>
    <x v="11"/>
    <x v="0"/>
    <x v="5"/>
    <x v="3"/>
    <x v="2"/>
    <x v="268"/>
    <x v="0"/>
    <x v="6"/>
    <x v="0"/>
    <x v="19"/>
    <n v="1"/>
    <x v="1"/>
    <x v="0"/>
    <x v="0"/>
    <x v="1"/>
    <x v="0"/>
  </r>
  <r>
    <x v="0"/>
    <x v="3"/>
    <x v="5"/>
    <x v="11"/>
    <x v="0"/>
    <x v="5"/>
    <x v="3"/>
    <x v="2"/>
    <x v="268"/>
    <x v="0"/>
    <x v="1"/>
    <x v="0"/>
    <x v="34"/>
    <n v="1"/>
    <x v="1"/>
    <x v="0"/>
    <x v="0"/>
    <x v="1"/>
    <x v="0"/>
  </r>
  <r>
    <x v="0"/>
    <x v="3"/>
    <x v="5"/>
    <x v="11"/>
    <x v="0"/>
    <x v="5"/>
    <x v="3"/>
    <x v="4"/>
    <x v="319"/>
    <x v="0"/>
    <x v="3"/>
    <x v="0"/>
    <x v="29"/>
    <n v="1"/>
    <x v="1"/>
    <x v="1"/>
    <x v="0"/>
    <x v="1"/>
    <x v="0"/>
  </r>
  <r>
    <x v="0"/>
    <x v="3"/>
    <x v="5"/>
    <x v="11"/>
    <x v="0"/>
    <x v="5"/>
    <x v="3"/>
    <x v="4"/>
    <x v="268"/>
    <x v="0"/>
    <x v="3"/>
    <x v="0"/>
    <x v="29"/>
    <n v="1"/>
    <x v="1"/>
    <x v="0"/>
    <x v="0"/>
    <x v="1"/>
    <x v="0"/>
  </r>
  <r>
    <x v="0"/>
    <x v="3"/>
    <x v="5"/>
    <x v="11"/>
    <x v="0"/>
    <x v="5"/>
    <x v="3"/>
    <x v="5"/>
    <x v="319"/>
    <x v="0"/>
    <x v="6"/>
    <x v="0"/>
    <x v="60"/>
    <n v="1"/>
    <x v="1"/>
    <x v="1"/>
    <x v="0"/>
    <x v="1"/>
    <x v="0"/>
  </r>
  <r>
    <x v="0"/>
    <x v="3"/>
    <x v="5"/>
    <x v="11"/>
    <x v="0"/>
    <x v="5"/>
    <x v="3"/>
    <x v="5"/>
    <x v="268"/>
    <x v="0"/>
    <x v="6"/>
    <x v="0"/>
    <x v="60"/>
    <n v="1"/>
    <x v="1"/>
    <x v="0"/>
    <x v="0"/>
    <x v="1"/>
    <x v="0"/>
  </r>
  <r>
    <x v="0"/>
    <x v="3"/>
    <x v="5"/>
    <x v="11"/>
    <x v="0"/>
    <x v="6"/>
    <x v="3"/>
    <x v="9"/>
    <x v="319"/>
    <x v="0"/>
    <x v="6"/>
    <x v="0"/>
    <x v="40"/>
    <n v="1"/>
    <x v="1"/>
    <x v="1"/>
    <x v="0"/>
    <x v="1"/>
    <x v="0"/>
  </r>
  <r>
    <x v="0"/>
    <x v="3"/>
    <x v="5"/>
    <x v="11"/>
    <x v="0"/>
    <x v="6"/>
    <x v="3"/>
    <x v="9"/>
    <x v="268"/>
    <x v="0"/>
    <x v="6"/>
    <x v="0"/>
    <x v="40"/>
    <n v="1"/>
    <x v="1"/>
    <x v="0"/>
    <x v="0"/>
    <x v="1"/>
    <x v="0"/>
  </r>
  <r>
    <x v="0"/>
    <x v="3"/>
    <x v="5"/>
    <x v="11"/>
    <x v="0"/>
    <x v="6"/>
    <x v="3"/>
    <x v="6"/>
    <x v="268"/>
    <x v="0"/>
    <x v="6"/>
    <x v="0"/>
    <x v="19"/>
    <n v="1"/>
    <x v="1"/>
    <x v="0"/>
    <x v="0"/>
    <x v="1"/>
    <x v="0"/>
  </r>
  <r>
    <x v="0"/>
    <x v="3"/>
    <x v="5"/>
    <x v="11"/>
    <x v="0"/>
    <x v="6"/>
    <x v="3"/>
    <x v="8"/>
    <x v="491"/>
    <x v="0"/>
    <x v="6"/>
    <x v="0"/>
    <x v="39"/>
    <n v="1"/>
    <x v="2"/>
    <x v="0"/>
    <x v="0"/>
    <x v="0"/>
    <x v="0"/>
  </r>
  <r>
    <x v="0"/>
    <x v="3"/>
    <x v="5"/>
    <x v="11"/>
    <x v="0"/>
    <x v="6"/>
    <x v="3"/>
    <x v="5"/>
    <x v="319"/>
    <x v="0"/>
    <x v="3"/>
    <x v="0"/>
    <x v="12"/>
    <n v="1"/>
    <x v="1"/>
    <x v="0"/>
    <x v="0"/>
    <x v="1"/>
    <x v="0"/>
  </r>
  <r>
    <x v="0"/>
    <x v="3"/>
    <x v="5"/>
    <x v="11"/>
    <x v="1"/>
    <x v="3"/>
    <x v="2"/>
    <x v="2"/>
    <x v="491"/>
    <x v="0"/>
    <x v="6"/>
    <x v="1"/>
    <x v="39"/>
    <n v="1"/>
    <x v="2"/>
    <x v="0"/>
    <x v="0"/>
    <x v="0"/>
    <x v="0"/>
  </r>
  <r>
    <x v="0"/>
    <x v="3"/>
    <x v="5"/>
    <x v="11"/>
    <x v="1"/>
    <x v="3"/>
    <x v="2"/>
    <x v="2"/>
    <x v="319"/>
    <x v="0"/>
    <x v="6"/>
    <x v="1"/>
    <x v="40"/>
    <n v="1"/>
    <x v="1"/>
    <x v="0"/>
    <x v="0"/>
    <x v="1"/>
    <x v="0"/>
  </r>
  <r>
    <x v="0"/>
    <x v="3"/>
    <x v="5"/>
    <x v="11"/>
    <x v="1"/>
    <x v="4"/>
    <x v="2"/>
    <x v="7"/>
    <x v="319"/>
    <x v="0"/>
    <x v="6"/>
    <x v="1"/>
    <x v="30"/>
    <n v="1"/>
    <x v="1"/>
    <x v="1"/>
    <x v="0"/>
    <x v="1"/>
    <x v="0"/>
  </r>
  <r>
    <x v="0"/>
    <x v="3"/>
    <x v="5"/>
    <x v="11"/>
    <x v="1"/>
    <x v="4"/>
    <x v="2"/>
    <x v="7"/>
    <x v="268"/>
    <x v="0"/>
    <x v="6"/>
    <x v="1"/>
    <x v="30"/>
    <n v="1"/>
    <x v="1"/>
    <x v="0"/>
    <x v="0"/>
    <x v="1"/>
    <x v="0"/>
  </r>
  <r>
    <x v="0"/>
    <x v="3"/>
    <x v="5"/>
    <x v="11"/>
    <x v="1"/>
    <x v="5"/>
    <x v="3"/>
    <x v="9"/>
    <x v="319"/>
    <x v="0"/>
    <x v="6"/>
    <x v="1"/>
    <x v="30"/>
    <n v="1"/>
    <x v="1"/>
    <x v="1"/>
    <x v="0"/>
    <x v="1"/>
    <x v="0"/>
  </r>
  <r>
    <x v="0"/>
    <x v="3"/>
    <x v="5"/>
    <x v="11"/>
    <x v="1"/>
    <x v="5"/>
    <x v="3"/>
    <x v="9"/>
    <x v="319"/>
    <x v="0"/>
    <x v="6"/>
    <x v="0"/>
    <x v="19"/>
    <n v="1"/>
    <x v="1"/>
    <x v="0"/>
    <x v="0"/>
    <x v="1"/>
    <x v="0"/>
  </r>
  <r>
    <x v="0"/>
    <x v="3"/>
    <x v="5"/>
    <x v="11"/>
    <x v="1"/>
    <x v="5"/>
    <x v="3"/>
    <x v="9"/>
    <x v="268"/>
    <x v="0"/>
    <x v="6"/>
    <x v="1"/>
    <x v="30"/>
    <n v="1"/>
    <x v="1"/>
    <x v="0"/>
    <x v="0"/>
    <x v="1"/>
    <x v="0"/>
  </r>
  <r>
    <x v="0"/>
    <x v="3"/>
    <x v="5"/>
    <x v="11"/>
    <x v="1"/>
    <x v="5"/>
    <x v="3"/>
    <x v="6"/>
    <x v="418"/>
    <x v="0"/>
    <x v="6"/>
    <x v="1"/>
    <x v="60"/>
    <n v="1"/>
    <x v="1"/>
    <x v="0"/>
    <x v="1"/>
    <x v="1"/>
    <x v="0"/>
  </r>
  <r>
    <x v="0"/>
    <x v="3"/>
    <x v="5"/>
    <x v="11"/>
    <x v="1"/>
    <x v="5"/>
    <x v="3"/>
    <x v="6"/>
    <x v="491"/>
    <x v="0"/>
    <x v="6"/>
    <x v="1"/>
    <x v="60"/>
    <n v="1"/>
    <x v="2"/>
    <x v="1"/>
    <x v="1"/>
    <x v="0"/>
    <x v="0"/>
  </r>
  <r>
    <x v="0"/>
    <x v="3"/>
    <x v="5"/>
    <x v="11"/>
    <x v="1"/>
    <x v="5"/>
    <x v="3"/>
    <x v="7"/>
    <x v="268"/>
    <x v="0"/>
    <x v="6"/>
    <x v="0"/>
    <x v="30"/>
    <n v="1"/>
    <x v="1"/>
    <x v="0"/>
    <x v="0"/>
    <x v="1"/>
    <x v="0"/>
  </r>
  <r>
    <x v="0"/>
    <x v="3"/>
    <x v="5"/>
    <x v="11"/>
    <x v="1"/>
    <x v="6"/>
    <x v="3"/>
    <x v="3"/>
    <x v="418"/>
    <x v="0"/>
    <x v="6"/>
    <x v="1"/>
    <x v="39"/>
    <n v="1"/>
    <x v="1"/>
    <x v="0"/>
    <x v="0"/>
    <x v="1"/>
    <x v="0"/>
  </r>
  <r>
    <x v="0"/>
    <x v="3"/>
    <x v="5"/>
    <x v="11"/>
    <x v="1"/>
    <x v="6"/>
    <x v="3"/>
    <x v="3"/>
    <x v="491"/>
    <x v="0"/>
    <x v="6"/>
    <x v="1"/>
    <x v="39"/>
    <n v="1"/>
    <x v="2"/>
    <x v="1"/>
    <x v="0"/>
    <x v="0"/>
    <x v="0"/>
  </r>
  <r>
    <x v="0"/>
    <x v="3"/>
    <x v="6"/>
    <x v="25"/>
    <x v="0"/>
    <x v="0"/>
    <x v="0"/>
    <x v="9"/>
    <x v="492"/>
    <x v="0"/>
    <x v="4"/>
    <x v="0"/>
    <x v="79"/>
    <n v="1"/>
    <x v="0"/>
    <x v="0"/>
    <x v="0"/>
    <x v="0"/>
    <x v="0"/>
  </r>
  <r>
    <x v="0"/>
    <x v="3"/>
    <x v="6"/>
    <x v="25"/>
    <x v="0"/>
    <x v="1"/>
    <x v="1"/>
    <x v="8"/>
    <x v="493"/>
    <x v="0"/>
    <x v="4"/>
    <x v="0"/>
    <x v="79"/>
    <n v="1"/>
    <x v="0"/>
    <x v="0"/>
    <x v="0"/>
    <x v="1"/>
    <x v="0"/>
  </r>
  <r>
    <x v="0"/>
    <x v="3"/>
    <x v="6"/>
    <x v="25"/>
    <x v="0"/>
    <x v="1"/>
    <x v="1"/>
    <x v="7"/>
    <x v="492"/>
    <x v="0"/>
    <x v="4"/>
    <x v="0"/>
    <x v="79"/>
    <n v="1"/>
    <x v="0"/>
    <x v="0"/>
    <x v="0"/>
    <x v="0"/>
    <x v="0"/>
  </r>
  <r>
    <x v="0"/>
    <x v="3"/>
    <x v="6"/>
    <x v="25"/>
    <x v="0"/>
    <x v="1"/>
    <x v="1"/>
    <x v="3"/>
    <x v="493"/>
    <x v="0"/>
    <x v="6"/>
    <x v="0"/>
    <x v="13"/>
    <n v="1"/>
    <x v="0"/>
    <x v="0"/>
    <x v="0"/>
    <x v="1"/>
    <x v="0"/>
  </r>
  <r>
    <x v="0"/>
    <x v="3"/>
    <x v="6"/>
    <x v="25"/>
    <x v="0"/>
    <x v="1"/>
    <x v="1"/>
    <x v="0"/>
    <x v="493"/>
    <x v="0"/>
    <x v="4"/>
    <x v="0"/>
    <x v="61"/>
    <n v="1"/>
    <x v="0"/>
    <x v="1"/>
    <x v="0"/>
    <x v="1"/>
    <x v="0"/>
  </r>
  <r>
    <x v="0"/>
    <x v="3"/>
    <x v="6"/>
    <x v="25"/>
    <x v="0"/>
    <x v="1"/>
    <x v="1"/>
    <x v="0"/>
    <x v="492"/>
    <x v="0"/>
    <x v="4"/>
    <x v="0"/>
    <x v="79"/>
    <n v="1"/>
    <x v="0"/>
    <x v="0"/>
    <x v="0"/>
    <x v="0"/>
    <x v="0"/>
  </r>
  <r>
    <x v="0"/>
    <x v="3"/>
    <x v="6"/>
    <x v="25"/>
    <x v="0"/>
    <x v="1"/>
    <x v="1"/>
    <x v="0"/>
    <x v="494"/>
    <x v="0"/>
    <x v="4"/>
    <x v="0"/>
    <x v="61"/>
    <n v="1"/>
    <x v="0"/>
    <x v="0"/>
    <x v="0"/>
    <x v="1"/>
    <x v="0"/>
  </r>
  <r>
    <x v="0"/>
    <x v="3"/>
    <x v="6"/>
    <x v="25"/>
    <x v="0"/>
    <x v="1"/>
    <x v="1"/>
    <x v="4"/>
    <x v="493"/>
    <x v="0"/>
    <x v="4"/>
    <x v="0"/>
    <x v="61"/>
    <n v="1"/>
    <x v="0"/>
    <x v="1"/>
    <x v="0"/>
    <x v="1"/>
    <x v="0"/>
  </r>
  <r>
    <x v="0"/>
    <x v="3"/>
    <x v="6"/>
    <x v="25"/>
    <x v="0"/>
    <x v="1"/>
    <x v="1"/>
    <x v="4"/>
    <x v="492"/>
    <x v="0"/>
    <x v="4"/>
    <x v="0"/>
    <x v="79"/>
    <n v="1"/>
    <x v="0"/>
    <x v="0"/>
    <x v="0"/>
    <x v="0"/>
    <x v="0"/>
  </r>
  <r>
    <x v="0"/>
    <x v="3"/>
    <x v="6"/>
    <x v="25"/>
    <x v="0"/>
    <x v="1"/>
    <x v="1"/>
    <x v="4"/>
    <x v="494"/>
    <x v="0"/>
    <x v="4"/>
    <x v="0"/>
    <x v="61"/>
    <n v="1"/>
    <x v="0"/>
    <x v="0"/>
    <x v="0"/>
    <x v="1"/>
    <x v="0"/>
  </r>
  <r>
    <x v="0"/>
    <x v="3"/>
    <x v="6"/>
    <x v="25"/>
    <x v="0"/>
    <x v="1"/>
    <x v="1"/>
    <x v="5"/>
    <x v="492"/>
    <x v="0"/>
    <x v="4"/>
    <x v="0"/>
    <x v="79"/>
    <n v="1"/>
    <x v="0"/>
    <x v="0"/>
    <x v="0"/>
    <x v="0"/>
    <x v="0"/>
  </r>
  <r>
    <x v="0"/>
    <x v="3"/>
    <x v="6"/>
    <x v="25"/>
    <x v="0"/>
    <x v="2"/>
    <x v="1"/>
    <x v="2"/>
    <x v="492"/>
    <x v="0"/>
    <x v="4"/>
    <x v="0"/>
    <x v="79"/>
    <n v="1"/>
    <x v="0"/>
    <x v="0"/>
    <x v="0"/>
    <x v="0"/>
    <x v="0"/>
  </r>
  <r>
    <x v="0"/>
    <x v="3"/>
    <x v="6"/>
    <x v="25"/>
    <x v="0"/>
    <x v="3"/>
    <x v="2"/>
    <x v="8"/>
    <x v="494"/>
    <x v="0"/>
    <x v="4"/>
    <x v="0"/>
    <x v="61"/>
    <n v="1"/>
    <x v="0"/>
    <x v="0"/>
    <x v="0"/>
    <x v="1"/>
    <x v="0"/>
  </r>
  <r>
    <x v="0"/>
    <x v="3"/>
    <x v="6"/>
    <x v="25"/>
    <x v="0"/>
    <x v="4"/>
    <x v="2"/>
    <x v="9"/>
    <x v="493"/>
    <x v="0"/>
    <x v="4"/>
    <x v="0"/>
    <x v="79"/>
    <n v="1"/>
    <x v="0"/>
    <x v="0"/>
    <x v="0"/>
    <x v="1"/>
    <x v="0"/>
  </r>
  <r>
    <x v="0"/>
    <x v="3"/>
    <x v="6"/>
    <x v="25"/>
    <x v="0"/>
    <x v="4"/>
    <x v="2"/>
    <x v="9"/>
    <x v="492"/>
    <x v="0"/>
    <x v="4"/>
    <x v="0"/>
    <x v="79"/>
    <n v="1"/>
    <x v="0"/>
    <x v="0"/>
    <x v="0"/>
    <x v="0"/>
    <x v="0"/>
  </r>
  <r>
    <x v="0"/>
    <x v="3"/>
    <x v="6"/>
    <x v="25"/>
    <x v="0"/>
    <x v="4"/>
    <x v="2"/>
    <x v="6"/>
    <x v="492"/>
    <x v="0"/>
    <x v="4"/>
    <x v="1"/>
    <x v="79"/>
    <n v="1"/>
    <x v="0"/>
    <x v="0"/>
    <x v="0"/>
    <x v="1"/>
    <x v="0"/>
  </r>
  <r>
    <x v="0"/>
    <x v="3"/>
    <x v="6"/>
    <x v="25"/>
    <x v="0"/>
    <x v="4"/>
    <x v="2"/>
    <x v="7"/>
    <x v="493"/>
    <x v="0"/>
    <x v="4"/>
    <x v="0"/>
    <x v="79"/>
    <n v="1"/>
    <x v="0"/>
    <x v="0"/>
    <x v="0"/>
    <x v="1"/>
    <x v="0"/>
  </r>
  <r>
    <x v="0"/>
    <x v="3"/>
    <x v="6"/>
    <x v="25"/>
    <x v="0"/>
    <x v="5"/>
    <x v="3"/>
    <x v="4"/>
    <x v="493"/>
    <x v="0"/>
    <x v="2"/>
    <x v="0"/>
    <x v="7"/>
    <n v="1"/>
    <x v="0"/>
    <x v="0"/>
    <x v="0"/>
    <x v="1"/>
    <x v="0"/>
  </r>
  <r>
    <x v="0"/>
    <x v="3"/>
    <x v="6"/>
    <x v="25"/>
    <x v="0"/>
    <x v="6"/>
    <x v="3"/>
    <x v="10"/>
    <x v="492"/>
    <x v="0"/>
    <x v="4"/>
    <x v="0"/>
    <x v="79"/>
    <n v="1"/>
    <x v="0"/>
    <x v="0"/>
    <x v="0"/>
    <x v="0"/>
    <x v="0"/>
  </r>
  <r>
    <x v="0"/>
    <x v="3"/>
    <x v="6"/>
    <x v="25"/>
    <x v="0"/>
    <x v="6"/>
    <x v="3"/>
    <x v="8"/>
    <x v="493"/>
    <x v="0"/>
    <x v="4"/>
    <x v="0"/>
    <x v="61"/>
    <n v="1"/>
    <x v="0"/>
    <x v="1"/>
    <x v="0"/>
    <x v="1"/>
    <x v="0"/>
  </r>
  <r>
    <x v="0"/>
    <x v="3"/>
    <x v="6"/>
    <x v="25"/>
    <x v="0"/>
    <x v="6"/>
    <x v="3"/>
    <x v="8"/>
    <x v="494"/>
    <x v="0"/>
    <x v="4"/>
    <x v="0"/>
    <x v="61"/>
    <n v="1"/>
    <x v="0"/>
    <x v="0"/>
    <x v="0"/>
    <x v="1"/>
    <x v="0"/>
  </r>
  <r>
    <x v="0"/>
    <x v="3"/>
    <x v="6"/>
    <x v="25"/>
    <x v="0"/>
    <x v="6"/>
    <x v="3"/>
    <x v="4"/>
    <x v="493"/>
    <x v="0"/>
    <x v="4"/>
    <x v="0"/>
    <x v="79"/>
    <n v="1"/>
    <x v="0"/>
    <x v="1"/>
    <x v="0"/>
    <x v="1"/>
    <x v="0"/>
  </r>
  <r>
    <x v="0"/>
    <x v="3"/>
    <x v="6"/>
    <x v="25"/>
    <x v="0"/>
    <x v="6"/>
    <x v="3"/>
    <x v="4"/>
    <x v="494"/>
    <x v="0"/>
    <x v="4"/>
    <x v="0"/>
    <x v="79"/>
    <n v="1"/>
    <x v="0"/>
    <x v="0"/>
    <x v="0"/>
    <x v="1"/>
    <x v="0"/>
  </r>
  <r>
    <x v="0"/>
    <x v="3"/>
    <x v="6"/>
    <x v="14"/>
    <x v="0"/>
    <x v="1"/>
    <x v="1"/>
    <x v="2"/>
    <x v="252"/>
    <x v="0"/>
    <x v="4"/>
    <x v="0"/>
    <x v="70"/>
    <n v="1"/>
    <x v="0"/>
    <x v="0"/>
    <x v="0"/>
    <x v="1"/>
    <x v="0"/>
  </r>
  <r>
    <x v="0"/>
    <x v="3"/>
    <x v="6"/>
    <x v="14"/>
    <x v="0"/>
    <x v="3"/>
    <x v="2"/>
    <x v="9"/>
    <x v="252"/>
    <x v="0"/>
    <x v="4"/>
    <x v="0"/>
    <x v="62"/>
    <n v="1"/>
    <x v="0"/>
    <x v="0"/>
    <x v="0"/>
    <x v="1"/>
    <x v="0"/>
  </r>
  <r>
    <x v="0"/>
    <x v="3"/>
    <x v="6"/>
    <x v="14"/>
    <x v="0"/>
    <x v="3"/>
    <x v="2"/>
    <x v="6"/>
    <x v="252"/>
    <x v="0"/>
    <x v="4"/>
    <x v="0"/>
    <x v="70"/>
    <n v="1"/>
    <x v="0"/>
    <x v="0"/>
    <x v="0"/>
    <x v="1"/>
    <x v="0"/>
  </r>
  <r>
    <x v="0"/>
    <x v="3"/>
    <x v="6"/>
    <x v="14"/>
    <x v="0"/>
    <x v="3"/>
    <x v="2"/>
    <x v="4"/>
    <x v="252"/>
    <x v="0"/>
    <x v="4"/>
    <x v="0"/>
    <x v="62"/>
    <n v="1"/>
    <x v="0"/>
    <x v="0"/>
    <x v="0"/>
    <x v="1"/>
    <x v="0"/>
  </r>
  <r>
    <x v="0"/>
    <x v="3"/>
    <x v="6"/>
    <x v="14"/>
    <x v="0"/>
    <x v="4"/>
    <x v="2"/>
    <x v="1"/>
    <x v="495"/>
    <x v="0"/>
    <x v="4"/>
    <x v="0"/>
    <x v="62"/>
    <n v="1"/>
    <x v="0"/>
    <x v="0"/>
    <x v="0"/>
    <x v="0"/>
    <x v="0"/>
  </r>
  <r>
    <x v="0"/>
    <x v="3"/>
    <x v="6"/>
    <x v="14"/>
    <x v="0"/>
    <x v="4"/>
    <x v="2"/>
    <x v="7"/>
    <x v="496"/>
    <x v="0"/>
    <x v="4"/>
    <x v="0"/>
    <x v="62"/>
    <n v="1"/>
    <x v="0"/>
    <x v="0"/>
    <x v="0"/>
    <x v="0"/>
    <x v="0"/>
  </r>
  <r>
    <x v="0"/>
    <x v="3"/>
    <x v="6"/>
    <x v="14"/>
    <x v="0"/>
    <x v="4"/>
    <x v="2"/>
    <x v="7"/>
    <x v="495"/>
    <x v="0"/>
    <x v="4"/>
    <x v="0"/>
    <x v="62"/>
    <n v="1"/>
    <x v="0"/>
    <x v="1"/>
    <x v="0"/>
    <x v="0"/>
    <x v="0"/>
  </r>
  <r>
    <x v="0"/>
    <x v="3"/>
    <x v="6"/>
    <x v="14"/>
    <x v="0"/>
    <x v="4"/>
    <x v="2"/>
    <x v="2"/>
    <x v="252"/>
    <x v="0"/>
    <x v="4"/>
    <x v="0"/>
    <x v="70"/>
    <n v="1"/>
    <x v="0"/>
    <x v="0"/>
    <x v="0"/>
    <x v="1"/>
    <x v="0"/>
  </r>
  <r>
    <x v="0"/>
    <x v="3"/>
    <x v="6"/>
    <x v="14"/>
    <x v="0"/>
    <x v="5"/>
    <x v="3"/>
    <x v="5"/>
    <x v="252"/>
    <x v="0"/>
    <x v="4"/>
    <x v="0"/>
    <x v="62"/>
    <n v="1"/>
    <x v="0"/>
    <x v="0"/>
    <x v="0"/>
    <x v="1"/>
    <x v="0"/>
  </r>
  <r>
    <x v="0"/>
    <x v="3"/>
    <x v="6"/>
    <x v="14"/>
    <x v="0"/>
    <x v="6"/>
    <x v="3"/>
    <x v="10"/>
    <x v="252"/>
    <x v="0"/>
    <x v="4"/>
    <x v="0"/>
    <x v="70"/>
    <n v="1"/>
    <x v="0"/>
    <x v="0"/>
    <x v="0"/>
    <x v="1"/>
    <x v="0"/>
  </r>
  <r>
    <x v="0"/>
    <x v="3"/>
    <x v="6"/>
    <x v="14"/>
    <x v="0"/>
    <x v="6"/>
    <x v="3"/>
    <x v="9"/>
    <x v="252"/>
    <x v="0"/>
    <x v="4"/>
    <x v="0"/>
    <x v="62"/>
    <n v="1"/>
    <x v="0"/>
    <x v="0"/>
    <x v="0"/>
    <x v="1"/>
    <x v="0"/>
  </r>
  <r>
    <x v="0"/>
    <x v="3"/>
    <x v="6"/>
    <x v="14"/>
    <x v="0"/>
    <x v="6"/>
    <x v="3"/>
    <x v="1"/>
    <x v="252"/>
    <x v="0"/>
    <x v="4"/>
    <x v="0"/>
    <x v="70"/>
    <n v="1"/>
    <x v="0"/>
    <x v="0"/>
    <x v="0"/>
    <x v="1"/>
    <x v="0"/>
  </r>
  <r>
    <x v="0"/>
    <x v="3"/>
    <x v="6"/>
    <x v="14"/>
    <x v="1"/>
    <x v="1"/>
    <x v="1"/>
    <x v="3"/>
    <x v="252"/>
    <x v="0"/>
    <x v="4"/>
    <x v="0"/>
    <x v="62"/>
    <n v="1"/>
    <x v="0"/>
    <x v="0"/>
    <x v="0"/>
    <x v="1"/>
    <x v="0"/>
  </r>
  <r>
    <x v="0"/>
    <x v="3"/>
    <x v="6"/>
    <x v="14"/>
    <x v="1"/>
    <x v="1"/>
    <x v="1"/>
    <x v="4"/>
    <x v="252"/>
    <x v="0"/>
    <x v="4"/>
    <x v="0"/>
    <x v="62"/>
    <n v="1"/>
    <x v="0"/>
    <x v="0"/>
    <x v="0"/>
    <x v="1"/>
    <x v="0"/>
  </r>
  <r>
    <x v="0"/>
    <x v="3"/>
    <x v="6"/>
    <x v="14"/>
    <x v="1"/>
    <x v="2"/>
    <x v="1"/>
    <x v="7"/>
    <x v="252"/>
    <x v="0"/>
    <x v="4"/>
    <x v="0"/>
    <x v="70"/>
    <n v="1"/>
    <x v="0"/>
    <x v="0"/>
    <x v="0"/>
    <x v="1"/>
    <x v="0"/>
  </r>
  <r>
    <x v="0"/>
    <x v="3"/>
    <x v="6"/>
    <x v="14"/>
    <x v="1"/>
    <x v="3"/>
    <x v="2"/>
    <x v="9"/>
    <x v="497"/>
    <x v="0"/>
    <x v="4"/>
    <x v="1"/>
    <x v="62"/>
    <n v="1"/>
    <x v="0"/>
    <x v="0"/>
    <x v="0"/>
    <x v="1"/>
    <x v="0"/>
  </r>
  <r>
    <x v="0"/>
    <x v="3"/>
    <x v="6"/>
    <x v="14"/>
    <x v="1"/>
    <x v="3"/>
    <x v="2"/>
    <x v="4"/>
    <x v="252"/>
    <x v="0"/>
    <x v="4"/>
    <x v="0"/>
    <x v="62"/>
    <n v="1"/>
    <x v="0"/>
    <x v="0"/>
    <x v="0"/>
    <x v="1"/>
    <x v="0"/>
  </r>
  <r>
    <x v="0"/>
    <x v="3"/>
    <x v="6"/>
    <x v="14"/>
    <x v="1"/>
    <x v="4"/>
    <x v="2"/>
    <x v="0"/>
    <x v="252"/>
    <x v="0"/>
    <x v="4"/>
    <x v="0"/>
    <x v="70"/>
    <n v="1"/>
    <x v="0"/>
    <x v="0"/>
    <x v="0"/>
    <x v="1"/>
    <x v="0"/>
  </r>
  <r>
    <x v="0"/>
    <x v="3"/>
    <x v="6"/>
    <x v="14"/>
    <x v="1"/>
    <x v="4"/>
    <x v="2"/>
    <x v="4"/>
    <x v="252"/>
    <x v="0"/>
    <x v="4"/>
    <x v="0"/>
    <x v="62"/>
    <n v="1"/>
    <x v="0"/>
    <x v="0"/>
    <x v="0"/>
    <x v="1"/>
    <x v="0"/>
  </r>
  <r>
    <x v="0"/>
    <x v="3"/>
    <x v="6"/>
    <x v="14"/>
    <x v="1"/>
    <x v="5"/>
    <x v="3"/>
    <x v="8"/>
    <x v="252"/>
    <x v="0"/>
    <x v="4"/>
    <x v="0"/>
    <x v="70"/>
    <n v="1"/>
    <x v="0"/>
    <x v="0"/>
    <x v="0"/>
    <x v="1"/>
    <x v="0"/>
  </r>
  <r>
    <x v="0"/>
    <x v="3"/>
    <x v="6"/>
    <x v="14"/>
    <x v="1"/>
    <x v="5"/>
    <x v="3"/>
    <x v="5"/>
    <x v="252"/>
    <x v="0"/>
    <x v="4"/>
    <x v="0"/>
    <x v="62"/>
    <n v="1"/>
    <x v="0"/>
    <x v="0"/>
    <x v="0"/>
    <x v="1"/>
    <x v="0"/>
  </r>
  <r>
    <x v="0"/>
    <x v="3"/>
    <x v="6"/>
    <x v="15"/>
    <x v="0"/>
    <x v="1"/>
    <x v="1"/>
    <x v="8"/>
    <x v="498"/>
    <x v="0"/>
    <x v="4"/>
    <x v="0"/>
    <x v="70"/>
    <n v="1"/>
    <x v="0"/>
    <x v="0"/>
    <x v="0"/>
    <x v="1"/>
    <x v="0"/>
  </r>
  <r>
    <x v="0"/>
    <x v="3"/>
    <x v="6"/>
    <x v="15"/>
    <x v="0"/>
    <x v="1"/>
    <x v="1"/>
    <x v="3"/>
    <x v="430"/>
    <x v="0"/>
    <x v="4"/>
    <x v="0"/>
    <x v="10"/>
    <n v="1"/>
    <x v="0"/>
    <x v="0"/>
    <x v="0"/>
    <x v="0"/>
    <x v="0"/>
  </r>
  <r>
    <x v="0"/>
    <x v="3"/>
    <x v="6"/>
    <x v="15"/>
    <x v="0"/>
    <x v="1"/>
    <x v="1"/>
    <x v="3"/>
    <x v="498"/>
    <x v="0"/>
    <x v="4"/>
    <x v="0"/>
    <x v="62"/>
    <n v="1"/>
    <x v="0"/>
    <x v="1"/>
    <x v="0"/>
    <x v="1"/>
    <x v="0"/>
  </r>
  <r>
    <x v="0"/>
    <x v="3"/>
    <x v="6"/>
    <x v="15"/>
    <x v="0"/>
    <x v="1"/>
    <x v="1"/>
    <x v="3"/>
    <x v="499"/>
    <x v="0"/>
    <x v="4"/>
    <x v="0"/>
    <x v="62"/>
    <n v="1"/>
    <x v="0"/>
    <x v="0"/>
    <x v="0"/>
    <x v="1"/>
    <x v="0"/>
  </r>
  <r>
    <x v="0"/>
    <x v="3"/>
    <x v="6"/>
    <x v="15"/>
    <x v="0"/>
    <x v="1"/>
    <x v="1"/>
    <x v="3"/>
    <x v="336"/>
    <x v="0"/>
    <x v="4"/>
    <x v="0"/>
    <x v="10"/>
    <n v="1"/>
    <x v="0"/>
    <x v="1"/>
    <x v="0"/>
    <x v="0"/>
    <x v="0"/>
  </r>
  <r>
    <x v="0"/>
    <x v="3"/>
    <x v="6"/>
    <x v="15"/>
    <x v="0"/>
    <x v="3"/>
    <x v="2"/>
    <x v="9"/>
    <x v="430"/>
    <x v="0"/>
    <x v="4"/>
    <x v="0"/>
    <x v="10"/>
    <n v="1"/>
    <x v="0"/>
    <x v="0"/>
    <x v="0"/>
    <x v="0"/>
    <x v="0"/>
  </r>
  <r>
    <x v="0"/>
    <x v="3"/>
    <x v="6"/>
    <x v="15"/>
    <x v="0"/>
    <x v="3"/>
    <x v="2"/>
    <x v="6"/>
    <x v="498"/>
    <x v="0"/>
    <x v="4"/>
    <x v="0"/>
    <x v="62"/>
    <n v="1"/>
    <x v="0"/>
    <x v="0"/>
    <x v="0"/>
    <x v="1"/>
    <x v="0"/>
  </r>
  <r>
    <x v="0"/>
    <x v="3"/>
    <x v="6"/>
    <x v="15"/>
    <x v="0"/>
    <x v="3"/>
    <x v="2"/>
    <x v="1"/>
    <x v="498"/>
    <x v="0"/>
    <x v="4"/>
    <x v="0"/>
    <x v="62"/>
    <n v="1"/>
    <x v="0"/>
    <x v="0"/>
    <x v="0"/>
    <x v="1"/>
    <x v="0"/>
  </r>
  <r>
    <x v="0"/>
    <x v="3"/>
    <x v="6"/>
    <x v="15"/>
    <x v="0"/>
    <x v="3"/>
    <x v="2"/>
    <x v="7"/>
    <x v="498"/>
    <x v="0"/>
    <x v="4"/>
    <x v="0"/>
    <x v="62"/>
    <n v="1"/>
    <x v="0"/>
    <x v="1"/>
    <x v="0"/>
    <x v="1"/>
    <x v="0"/>
  </r>
  <r>
    <x v="0"/>
    <x v="3"/>
    <x v="6"/>
    <x v="15"/>
    <x v="0"/>
    <x v="3"/>
    <x v="2"/>
    <x v="7"/>
    <x v="499"/>
    <x v="0"/>
    <x v="4"/>
    <x v="0"/>
    <x v="62"/>
    <n v="1"/>
    <x v="0"/>
    <x v="0"/>
    <x v="0"/>
    <x v="1"/>
    <x v="0"/>
  </r>
  <r>
    <x v="0"/>
    <x v="3"/>
    <x v="6"/>
    <x v="15"/>
    <x v="0"/>
    <x v="4"/>
    <x v="2"/>
    <x v="2"/>
    <x v="498"/>
    <x v="0"/>
    <x v="4"/>
    <x v="0"/>
    <x v="70"/>
    <n v="1"/>
    <x v="0"/>
    <x v="1"/>
    <x v="0"/>
    <x v="1"/>
    <x v="0"/>
  </r>
  <r>
    <x v="0"/>
    <x v="3"/>
    <x v="6"/>
    <x v="15"/>
    <x v="0"/>
    <x v="4"/>
    <x v="2"/>
    <x v="2"/>
    <x v="499"/>
    <x v="0"/>
    <x v="4"/>
    <x v="0"/>
    <x v="70"/>
    <n v="1"/>
    <x v="0"/>
    <x v="1"/>
    <x v="0"/>
    <x v="1"/>
    <x v="0"/>
  </r>
  <r>
    <x v="0"/>
    <x v="3"/>
    <x v="6"/>
    <x v="15"/>
    <x v="0"/>
    <x v="4"/>
    <x v="2"/>
    <x v="3"/>
    <x v="430"/>
    <x v="0"/>
    <x v="4"/>
    <x v="0"/>
    <x v="10"/>
    <n v="1"/>
    <x v="0"/>
    <x v="0"/>
    <x v="0"/>
    <x v="0"/>
    <x v="0"/>
  </r>
  <r>
    <x v="0"/>
    <x v="3"/>
    <x v="6"/>
    <x v="15"/>
    <x v="0"/>
    <x v="4"/>
    <x v="2"/>
    <x v="3"/>
    <x v="334"/>
    <x v="0"/>
    <x v="4"/>
    <x v="0"/>
    <x v="62"/>
    <n v="1"/>
    <x v="0"/>
    <x v="0"/>
    <x v="0"/>
    <x v="0"/>
    <x v="0"/>
  </r>
  <r>
    <x v="0"/>
    <x v="3"/>
    <x v="6"/>
    <x v="15"/>
    <x v="0"/>
    <x v="4"/>
    <x v="2"/>
    <x v="3"/>
    <x v="336"/>
    <x v="0"/>
    <x v="4"/>
    <x v="0"/>
    <x v="10"/>
    <n v="1"/>
    <x v="0"/>
    <x v="1"/>
    <x v="0"/>
    <x v="0"/>
    <x v="0"/>
  </r>
  <r>
    <x v="0"/>
    <x v="3"/>
    <x v="6"/>
    <x v="15"/>
    <x v="0"/>
    <x v="4"/>
    <x v="2"/>
    <x v="0"/>
    <x v="430"/>
    <x v="0"/>
    <x v="4"/>
    <x v="0"/>
    <x v="10"/>
    <n v="1"/>
    <x v="0"/>
    <x v="0"/>
    <x v="0"/>
    <x v="0"/>
    <x v="0"/>
  </r>
  <r>
    <x v="0"/>
    <x v="3"/>
    <x v="6"/>
    <x v="15"/>
    <x v="0"/>
    <x v="5"/>
    <x v="3"/>
    <x v="6"/>
    <x v="499"/>
    <x v="0"/>
    <x v="4"/>
    <x v="0"/>
    <x v="63"/>
    <n v="1"/>
    <x v="0"/>
    <x v="0"/>
    <x v="0"/>
    <x v="1"/>
    <x v="0"/>
  </r>
  <r>
    <x v="0"/>
    <x v="3"/>
    <x v="6"/>
    <x v="15"/>
    <x v="0"/>
    <x v="5"/>
    <x v="3"/>
    <x v="8"/>
    <x v="498"/>
    <x v="0"/>
    <x v="4"/>
    <x v="0"/>
    <x v="62"/>
    <n v="1"/>
    <x v="0"/>
    <x v="1"/>
    <x v="0"/>
    <x v="1"/>
    <x v="0"/>
  </r>
  <r>
    <x v="0"/>
    <x v="3"/>
    <x v="6"/>
    <x v="15"/>
    <x v="0"/>
    <x v="5"/>
    <x v="3"/>
    <x v="8"/>
    <x v="499"/>
    <x v="0"/>
    <x v="4"/>
    <x v="0"/>
    <x v="62"/>
    <n v="1"/>
    <x v="0"/>
    <x v="0"/>
    <x v="0"/>
    <x v="1"/>
    <x v="0"/>
  </r>
  <r>
    <x v="0"/>
    <x v="3"/>
    <x v="6"/>
    <x v="15"/>
    <x v="0"/>
    <x v="6"/>
    <x v="3"/>
    <x v="6"/>
    <x v="499"/>
    <x v="0"/>
    <x v="4"/>
    <x v="0"/>
    <x v="70"/>
    <n v="1"/>
    <x v="0"/>
    <x v="0"/>
    <x v="0"/>
    <x v="1"/>
    <x v="0"/>
  </r>
  <r>
    <x v="0"/>
    <x v="3"/>
    <x v="6"/>
    <x v="15"/>
    <x v="0"/>
    <x v="6"/>
    <x v="3"/>
    <x v="1"/>
    <x v="498"/>
    <x v="0"/>
    <x v="4"/>
    <x v="0"/>
    <x v="62"/>
    <n v="1"/>
    <x v="0"/>
    <x v="1"/>
    <x v="0"/>
    <x v="1"/>
    <x v="0"/>
  </r>
  <r>
    <x v="0"/>
    <x v="3"/>
    <x v="6"/>
    <x v="15"/>
    <x v="0"/>
    <x v="6"/>
    <x v="3"/>
    <x v="1"/>
    <x v="499"/>
    <x v="0"/>
    <x v="4"/>
    <x v="0"/>
    <x v="62"/>
    <n v="1"/>
    <x v="0"/>
    <x v="0"/>
    <x v="0"/>
    <x v="1"/>
    <x v="0"/>
  </r>
  <r>
    <x v="0"/>
    <x v="3"/>
    <x v="6"/>
    <x v="15"/>
    <x v="1"/>
    <x v="0"/>
    <x v="0"/>
    <x v="3"/>
    <x v="500"/>
    <x v="0"/>
    <x v="4"/>
    <x v="0"/>
    <x v="10"/>
    <n v="1"/>
    <x v="0"/>
    <x v="1"/>
    <x v="0"/>
    <x v="0"/>
    <x v="0"/>
  </r>
  <r>
    <x v="0"/>
    <x v="3"/>
    <x v="6"/>
    <x v="15"/>
    <x v="1"/>
    <x v="0"/>
    <x v="0"/>
    <x v="3"/>
    <x v="501"/>
    <x v="0"/>
    <x v="4"/>
    <x v="0"/>
    <x v="10"/>
    <n v="1"/>
    <x v="0"/>
    <x v="0"/>
    <x v="0"/>
    <x v="1"/>
    <x v="0"/>
  </r>
  <r>
    <x v="0"/>
    <x v="3"/>
    <x v="6"/>
    <x v="15"/>
    <x v="1"/>
    <x v="7"/>
    <x v="0"/>
    <x v="3"/>
    <x v="334"/>
    <x v="0"/>
    <x v="4"/>
    <x v="0"/>
    <x v="10"/>
    <n v="1"/>
    <x v="0"/>
    <x v="0"/>
    <x v="0"/>
    <x v="0"/>
    <x v="0"/>
  </r>
  <r>
    <x v="0"/>
    <x v="3"/>
    <x v="6"/>
    <x v="15"/>
    <x v="1"/>
    <x v="1"/>
    <x v="1"/>
    <x v="6"/>
    <x v="430"/>
    <x v="0"/>
    <x v="4"/>
    <x v="0"/>
    <x v="10"/>
    <n v="1"/>
    <x v="0"/>
    <x v="0"/>
    <x v="0"/>
    <x v="0"/>
    <x v="0"/>
  </r>
  <r>
    <x v="0"/>
    <x v="3"/>
    <x v="6"/>
    <x v="15"/>
    <x v="1"/>
    <x v="1"/>
    <x v="1"/>
    <x v="8"/>
    <x v="502"/>
    <x v="0"/>
    <x v="4"/>
    <x v="1"/>
    <x v="10"/>
    <n v="1"/>
    <x v="0"/>
    <x v="0"/>
    <x v="0"/>
    <x v="1"/>
    <x v="0"/>
  </r>
  <r>
    <x v="0"/>
    <x v="3"/>
    <x v="6"/>
    <x v="15"/>
    <x v="1"/>
    <x v="1"/>
    <x v="1"/>
    <x v="8"/>
    <x v="503"/>
    <x v="0"/>
    <x v="4"/>
    <x v="0"/>
    <x v="70"/>
    <n v="1"/>
    <x v="0"/>
    <x v="0"/>
    <x v="0"/>
    <x v="0"/>
    <x v="0"/>
  </r>
  <r>
    <x v="0"/>
    <x v="3"/>
    <x v="6"/>
    <x v="15"/>
    <x v="1"/>
    <x v="1"/>
    <x v="1"/>
    <x v="1"/>
    <x v="503"/>
    <x v="0"/>
    <x v="4"/>
    <x v="0"/>
    <x v="70"/>
    <n v="1"/>
    <x v="0"/>
    <x v="0"/>
    <x v="0"/>
    <x v="0"/>
    <x v="0"/>
  </r>
  <r>
    <x v="0"/>
    <x v="3"/>
    <x v="6"/>
    <x v="15"/>
    <x v="1"/>
    <x v="1"/>
    <x v="1"/>
    <x v="2"/>
    <x v="500"/>
    <x v="0"/>
    <x v="4"/>
    <x v="0"/>
    <x v="10"/>
    <n v="1"/>
    <x v="0"/>
    <x v="1"/>
    <x v="0"/>
    <x v="0"/>
    <x v="0"/>
  </r>
  <r>
    <x v="0"/>
    <x v="3"/>
    <x v="6"/>
    <x v="15"/>
    <x v="1"/>
    <x v="1"/>
    <x v="1"/>
    <x v="2"/>
    <x v="503"/>
    <x v="0"/>
    <x v="4"/>
    <x v="0"/>
    <x v="70"/>
    <n v="1"/>
    <x v="0"/>
    <x v="0"/>
    <x v="0"/>
    <x v="0"/>
    <x v="0"/>
  </r>
  <r>
    <x v="0"/>
    <x v="3"/>
    <x v="6"/>
    <x v="15"/>
    <x v="1"/>
    <x v="1"/>
    <x v="1"/>
    <x v="2"/>
    <x v="501"/>
    <x v="0"/>
    <x v="4"/>
    <x v="0"/>
    <x v="10"/>
    <n v="1"/>
    <x v="0"/>
    <x v="0"/>
    <x v="0"/>
    <x v="1"/>
    <x v="0"/>
  </r>
  <r>
    <x v="0"/>
    <x v="3"/>
    <x v="6"/>
    <x v="15"/>
    <x v="1"/>
    <x v="1"/>
    <x v="1"/>
    <x v="2"/>
    <x v="336"/>
    <x v="0"/>
    <x v="4"/>
    <x v="0"/>
    <x v="10"/>
    <n v="2"/>
    <x v="0"/>
    <x v="0"/>
    <x v="0"/>
    <x v="0"/>
    <x v="0"/>
  </r>
  <r>
    <x v="0"/>
    <x v="3"/>
    <x v="6"/>
    <x v="15"/>
    <x v="1"/>
    <x v="1"/>
    <x v="1"/>
    <x v="3"/>
    <x v="502"/>
    <x v="0"/>
    <x v="4"/>
    <x v="1"/>
    <x v="10"/>
    <n v="1"/>
    <x v="0"/>
    <x v="0"/>
    <x v="0"/>
    <x v="1"/>
    <x v="0"/>
  </r>
  <r>
    <x v="0"/>
    <x v="3"/>
    <x v="6"/>
    <x v="15"/>
    <x v="1"/>
    <x v="1"/>
    <x v="1"/>
    <x v="3"/>
    <x v="502"/>
    <x v="0"/>
    <x v="4"/>
    <x v="0"/>
    <x v="10"/>
    <n v="2"/>
    <x v="0"/>
    <x v="0"/>
    <x v="0"/>
    <x v="0"/>
    <x v="0"/>
  </r>
  <r>
    <x v="0"/>
    <x v="3"/>
    <x v="6"/>
    <x v="15"/>
    <x v="1"/>
    <x v="1"/>
    <x v="1"/>
    <x v="3"/>
    <x v="430"/>
    <x v="0"/>
    <x v="4"/>
    <x v="1"/>
    <x v="10"/>
    <n v="1"/>
    <x v="0"/>
    <x v="0"/>
    <x v="0"/>
    <x v="1"/>
    <x v="0"/>
  </r>
  <r>
    <x v="0"/>
    <x v="3"/>
    <x v="6"/>
    <x v="15"/>
    <x v="1"/>
    <x v="1"/>
    <x v="1"/>
    <x v="3"/>
    <x v="500"/>
    <x v="0"/>
    <x v="4"/>
    <x v="0"/>
    <x v="10"/>
    <n v="2"/>
    <x v="0"/>
    <x v="1"/>
    <x v="0"/>
    <x v="0"/>
    <x v="0"/>
  </r>
  <r>
    <x v="0"/>
    <x v="3"/>
    <x v="6"/>
    <x v="15"/>
    <x v="1"/>
    <x v="1"/>
    <x v="1"/>
    <x v="3"/>
    <x v="501"/>
    <x v="0"/>
    <x v="4"/>
    <x v="0"/>
    <x v="63"/>
    <n v="1"/>
    <x v="1"/>
    <x v="0"/>
    <x v="0"/>
    <x v="1"/>
    <x v="0"/>
  </r>
  <r>
    <x v="0"/>
    <x v="3"/>
    <x v="6"/>
    <x v="15"/>
    <x v="1"/>
    <x v="1"/>
    <x v="1"/>
    <x v="3"/>
    <x v="501"/>
    <x v="0"/>
    <x v="4"/>
    <x v="0"/>
    <x v="10"/>
    <n v="2"/>
    <x v="0"/>
    <x v="0"/>
    <x v="0"/>
    <x v="1"/>
    <x v="0"/>
  </r>
  <r>
    <x v="0"/>
    <x v="3"/>
    <x v="6"/>
    <x v="15"/>
    <x v="1"/>
    <x v="1"/>
    <x v="1"/>
    <x v="3"/>
    <x v="336"/>
    <x v="0"/>
    <x v="4"/>
    <x v="1"/>
    <x v="10"/>
    <n v="1"/>
    <x v="0"/>
    <x v="1"/>
    <x v="0"/>
    <x v="1"/>
    <x v="0"/>
  </r>
  <r>
    <x v="0"/>
    <x v="3"/>
    <x v="6"/>
    <x v="15"/>
    <x v="1"/>
    <x v="1"/>
    <x v="1"/>
    <x v="0"/>
    <x v="334"/>
    <x v="0"/>
    <x v="4"/>
    <x v="0"/>
    <x v="10"/>
    <n v="1"/>
    <x v="0"/>
    <x v="0"/>
    <x v="0"/>
    <x v="0"/>
    <x v="0"/>
  </r>
  <r>
    <x v="0"/>
    <x v="3"/>
    <x v="6"/>
    <x v="15"/>
    <x v="1"/>
    <x v="1"/>
    <x v="1"/>
    <x v="0"/>
    <x v="501"/>
    <x v="0"/>
    <x v="4"/>
    <x v="0"/>
    <x v="10"/>
    <n v="1"/>
    <x v="0"/>
    <x v="0"/>
    <x v="0"/>
    <x v="1"/>
    <x v="0"/>
  </r>
  <r>
    <x v="0"/>
    <x v="3"/>
    <x v="6"/>
    <x v="15"/>
    <x v="1"/>
    <x v="1"/>
    <x v="1"/>
    <x v="4"/>
    <x v="501"/>
    <x v="0"/>
    <x v="4"/>
    <x v="0"/>
    <x v="63"/>
    <n v="1"/>
    <x v="1"/>
    <x v="0"/>
    <x v="0"/>
    <x v="1"/>
    <x v="0"/>
  </r>
  <r>
    <x v="0"/>
    <x v="3"/>
    <x v="6"/>
    <x v="15"/>
    <x v="1"/>
    <x v="1"/>
    <x v="1"/>
    <x v="5"/>
    <x v="503"/>
    <x v="0"/>
    <x v="4"/>
    <x v="0"/>
    <x v="70"/>
    <n v="3"/>
    <x v="0"/>
    <x v="0"/>
    <x v="0"/>
    <x v="0"/>
    <x v="0"/>
  </r>
  <r>
    <x v="0"/>
    <x v="3"/>
    <x v="6"/>
    <x v="15"/>
    <x v="1"/>
    <x v="2"/>
    <x v="1"/>
    <x v="7"/>
    <x v="503"/>
    <x v="0"/>
    <x v="4"/>
    <x v="0"/>
    <x v="70"/>
    <n v="1"/>
    <x v="0"/>
    <x v="1"/>
    <x v="0"/>
    <x v="0"/>
    <x v="0"/>
  </r>
  <r>
    <x v="0"/>
    <x v="3"/>
    <x v="6"/>
    <x v="15"/>
    <x v="1"/>
    <x v="2"/>
    <x v="1"/>
    <x v="2"/>
    <x v="502"/>
    <x v="0"/>
    <x v="4"/>
    <x v="1"/>
    <x v="10"/>
    <n v="2"/>
    <x v="0"/>
    <x v="0"/>
    <x v="0"/>
    <x v="1"/>
    <x v="0"/>
  </r>
  <r>
    <x v="0"/>
    <x v="3"/>
    <x v="6"/>
    <x v="15"/>
    <x v="1"/>
    <x v="2"/>
    <x v="1"/>
    <x v="2"/>
    <x v="502"/>
    <x v="0"/>
    <x v="4"/>
    <x v="0"/>
    <x v="10"/>
    <n v="1"/>
    <x v="0"/>
    <x v="0"/>
    <x v="0"/>
    <x v="0"/>
    <x v="0"/>
  </r>
  <r>
    <x v="0"/>
    <x v="3"/>
    <x v="6"/>
    <x v="15"/>
    <x v="1"/>
    <x v="2"/>
    <x v="1"/>
    <x v="0"/>
    <x v="502"/>
    <x v="0"/>
    <x v="4"/>
    <x v="1"/>
    <x v="10"/>
    <n v="1"/>
    <x v="0"/>
    <x v="0"/>
    <x v="0"/>
    <x v="1"/>
    <x v="0"/>
  </r>
  <r>
    <x v="0"/>
    <x v="3"/>
    <x v="6"/>
    <x v="15"/>
    <x v="1"/>
    <x v="2"/>
    <x v="1"/>
    <x v="0"/>
    <x v="502"/>
    <x v="0"/>
    <x v="4"/>
    <x v="0"/>
    <x v="10"/>
    <n v="1"/>
    <x v="0"/>
    <x v="0"/>
    <x v="0"/>
    <x v="0"/>
    <x v="0"/>
  </r>
  <r>
    <x v="0"/>
    <x v="3"/>
    <x v="6"/>
    <x v="15"/>
    <x v="1"/>
    <x v="2"/>
    <x v="1"/>
    <x v="4"/>
    <x v="500"/>
    <x v="0"/>
    <x v="4"/>
    <x v="0"/>
    <x v="10"/>
    <n v="1"/>
    <x v="0"/>
    <x v="1"/>
    <x v="0"/>
    <x v="0"/>
    <x v="0"/>
  </r>
  <r>
    <x v="0"/>
    <x v="3"/>
    <x v="6"/>
    <x v="15"/>
    <x v="1"/>
    <x v="2"/>
    <x v="1"/>
    <x v="4"/>
    <x v="501"/>
    <x v="0"/>
    <x v="4"/>
    <x v="0"/>
    <x v="10"/>
    <n v="1"/>
    <x v="0"/>
    <x v="0"/>
    <x v="0"/>
    <x v="1"/>
    <x v="0"/>
  </r>
  <r>
    <x v="0"/>
    <x v="3"/>
    <x v="6"/>
    <x v="15"/>
    <x v="1"/>
    <x v="3"/>
    <x v="2"/>
    <x v="10"/>
    <x v="502"/>
    <x v="0"/>
    <x v="4"/>
    <x v="1"/>
    <x v="10"/>
    <n v="1"/>
    <x v="0"/>
    <x v="0"/>
    <x v="0"/>
    <x v="1"/>
    <x v="0"/>
  </r>
  <r>
    <x v="0"/>
    <x v="3"/>
    <x v="6"/>
    <x v="15"/>
    <x v="1"/>
    <x v="3"/>
    <x v="2"/>
    <x v="9"/>
    <x v="498"/>
    <x v="0"/>
    <x v="4"/>
    <x v="1"/>
    <x v="63"/>
    <n v="1"/>
    <x v="0"/>
    <x v="0"/>
    <x v="1"/>
    <x v="1"/>
    <x v="0"/>
  </r>
  <r>
    <x v="0"/>
    <x v="3"/>
    <x v="6"/>
    <x v="15"/>
    <x v="1"/>
    <x v="3"/>
    <x v="2"/>
    <x v="9"/>
    <x v="503"/>
    <x v="0"/>
    <x v="4"/>
    <x v="0"/>
    <x v="70"/>
    <n v="1"/>
    <x v="0"/>
    <x v="0"/>
    <x v="0"/>
    <x v="0"/>
    <x v="0"/>
  </r>
  <r>
    <x v="0"/>
    <x v="3"/>
    <x v="6"/>
    <x v="15"/>
    <x v="1"/>
    <x v="3"/>
    <x v="2"/>
    <x v="6"/>
    <x v="502"/>
    <x v="0"/>
    <x v="4"/>
    <x v="1"/>
    <x v="10"/>
    <n v="1"/>
    <x v="0"/>
    <x v="0"/>
    <x v="0"/>
    <x v="1"/>
    <x v="0"/>
  </r>
  <r>
    <x v="0"/>
    <x v="3"/>
    <x v="6"/>
    <x v="15"/>
    <x v="1"/>
    <x v="3"/>
    <x v="2"/>
    <x v="6"/>
    <x v="500"/>
    <x v="0"/>
    <x v="4"/>
    <x v="1"/>
    <x v="10"/>
    <n v="1"/>
    <x v="0"/>
    <x v="0"/>
    <x v="0"/>
    <x v="1"/>
    <x v="0"/>
  </r>
  <r>
    <x v="0"/>
    <x v="3"/>
    <x v="6"/>
    <x v="15"/>
    <x v="1"/>
    <x v="3"/>
    <x v="2"/>
    <x v="6"/>
    <x v="334"/>
    <x v="0"/>
    <x v="4"/>
    <x v="1"/>
    <x v="10"/>
    <n v="1"/>
    <x v="0"/>
    <x v="0"/>
    <x v="1"/>
    <x v="1"/>
    <x v="0"/>
  </r>
  <r>
    <x v="0"/>
    <x v="3"/>
    <x v="6"/>
    <x v="15"/>
    <x v="1"/>
    <x v="3"/>
    <x v="2"/>
    <x v="8"/>
    <x v="430"/>
    <x v="0"/>
    <x v="4"/>
    <x v="1"/>
    <x v="10"/>
    <n v="2"/>
    <x v="0"/>
    <x v="0"/>
    <x v="0"/>
    <x v="1"/>
    <x v="0"/>
  </r>
  <r>
    <x v="0"/>
    <x v="3"/>
    <x v="6"/>
    <x v="15"/>
    <x v="1"/>
    <x v="3"/>
    <x v="2"/>
    <x v="8"/>
    <x v="503"/>
    <x v="0"/>
    <x v="4"/>
    <x v="0"/>
    <x v="70"/>
    <n v="1"/>
    <x v="0"/>
    <x v="0"/>
    <x v="0"/>
    <x v="0"/>
    <x v="0"/>
  </r>
  <r>
    <x v="0"/>
    <x v="3"/>
    <x v="6"/>
    <x v="15"/>
    <x v="1"/>
    <x v="3"/>
    <x v="2"/>
    <x v="8"/>
    <x v="334"/>
    <x v="0"/>
    <x v="4"/>
    <x v="1"/>
    <x v="10"/>
    <n v="1"/>
    <x v="0"/>
    <x v="1"/>
    <x v="0"/>
    <x v="1"/>
    <x v="0"/>
  </r>
  <r>
    <x v="0"/>
    <x v="3"/>
    <x v="6"/>
    <x v="15"/>
    <x v="1"/>
    <x v="3"/>
    <x v="2"/>
    <x v="8"/>
    <x v="336"/>
    <x v="0"/>
    <x v="4"/>
    <x v="1"/>
    <x v="10"/>
    <n v="2"/>
    <x v="0"/>
    <x v="1"/>
    <x v="0"/>
    <x v="1"/>
    <x v="0"/>
  </r>
  <r>
    <x v="0"/>
    <x v="3"/>
    <x v="6"/>
    <x v="15"/>
    <x v="1"/>
    <x v="3"/>
    <x v="2"/>
    <x v="7"/>
    <x v="502"/>
    <x v="0"/>
    <x v="4"/>
    <x v="0"/>
    <x v="10"/>
    <n v="1"/>
    <x v="0"/>
    <x v="0"/>
    <x v="0"/>
    <x v="0"/>
    <x v="0"/>
  </r>
  <r>
    <x v="0"/>
    <x v="3"/>
    <x v="6"/>
    <x v="15"/>
    <x v="1"/>
    <x v="3"/>
    <x v="2"/>
    <x v="7"/>
    <x v="430"/>
    <x v="0"/>
    <x v="4"/>
    <x v="0"/>
    <x v="10"/>
    <n v="1"/>
    <x v="0"/>
    <x v="0"/>
    <x v="0"/>
    <x v="0"/>
    <x v="0"/>
  </r>
  <r>
    <x v="0"/>
    <x v="3"/>
    <x v="6"/>
    <x v="15"/>
    <x v="1"/>
    <x v="3"/>
    <x v="2"/>
    <x v="7"/>
    <x v="501"/>
    <x v="0"/>
    <x v="4"/>
    <x v="0"/>
    <x v="63"/>
    <n v="1"/>
    <x v="1"/>
    <x v="0"/>
    <x v="0"/>
    <x v="1"/>
    <x v="0"/>
  </r>
  <r>
    <x v="0"/>
    <x v="3"/>
    <x v="6"/>
    <x v="15"/>
    <x v="1"/>
    <x v="3"/>
    <x v="2"/>
    <x v="7"/>
    <x v="336"/>
    <x v="0"/>
    <x v="4"/>
    <x v="0"/>
    <x v="10"/>
    <n v="1"/>
    <x v="0"/>
    <x v="1"/>
    <x v="0"/>
    <x v="0"/>
    <x v="0"/>
  </r>
  <r>
    <x v="0"/>
    <x v="3"/>
    <x v="6"/>
    <x v="15"/>
    <x v="1"/>
    <x v="3"/>
    <x v="2"/>
    <x v="7"/>
    <x v="336"/>
    <x v="0"/>
    <x v="4"/>
    <x v="0"/>
    <x v="10"/>
    <n v="1"/>
    <x v="0"/>
    <x v="0"/>
    <x v="0"/>
    <x v="0"/>
    <x v="0"/>
  </r>
  <r>
    <x v="0"/>
    <x v="3"/>
    <x v="6"/>
    <x v="15"/>
    <x v="1"/>
    <x v="3"/>
    <x v="2"/>
    <x v="3"/>
    <x v="500"/>
    <x v="0"/>
    <x v="4"/>
    <x v="1"/>
    <x v="10"/>
    <n v="1"/>
    <x v="0"/>
    <x v="1"/>
    <x v="0"/>
    <x v="1"/>
    <x v="0"/>
  </r>
  <r>
    <x v="0"/>
    <x v="3"/>
    <x v="6"/>
    <x v="15"/>
    <x v="1"/>
    <x v="3"/>
    <x v="2"/>
    <x v="3"/>
    <x v="334"/>
    <x v="0"/>
    <x v="4"/>
    <x v="1"/>
    <x v="10"/>
    <n v="1"/>
    <x v="0"/>
    <x v="0"/>
    <x v="0"/>
    <x v="1"/>
    <x v="0"/>
  </r>
  <r>
    <x v="0"/>
    <x v="3"/>
    <x v="6"/>
    <x v="15"/>
    <x v="1"/>
    <x v="3"/>
    <x v="2"/>
    <x v="3"/>
    <x v="501"/>
    <x v="0"/>
    <x v="4"/>
    <x v="1"/>
    <x v="10"/>
    <n v="1"/>
    <x v="0"/>
    <x v="0"/>
    <x v="0"/>
    <x v="1"/>
    <x v="0"/>
  </r>
  <r>
    <x v="0"/>
    <x v="3"/>
    <x v="6"/>
    <x v="15"/>
    <x v="1"/>
    <x v="3"/>
    <x v="2"/>
    <x v="0"/>
    <x v="500"/>
    <x v="0"/>
    <x v="4"/>
    <x v="0"/>
    <x v="10"/>
    <n v="1"/>
    <x v="0"/>
    <x v="0"/>
    <x v="0"/>
    <x v="0"/>
    <x v="0"/>
  </r>
  <r>
    <x v="0"/>
    <x v="3"/>
    <x v="6"/>
    <x v="15"/>
    <x v="1"/>
    <x v="3"/>
    <x v="2"/>
    <x v="4"/>
    <x v="430"/>
    <x v="0"/>
    <x v="4"/>
    <x v="0"/>
    <x v="10"/>
    <n v="1"/>
    <x v="0"/>
    <x v="0"/>
    <x v="0"/>
    <x v="0"/>
    <x v="0"/>
  </r>
  <r>
    <x v="0"/>
    <x v="3"/>
    <x v="6"/>
    <x v="15"/>
    <x v="1"/>
    <x v="4"/>
    <x v="2"/>
    <x v="9"/>
    <x v="502"/>
    <x v="0"/>
    <x v="4"/>
    <x v="1"/>
    <x v="10"/>
    <n v="1"/>
    <x v="0"/>
    <x v="0"/>
    <x v="0"/>
    <x v="1"/>
    <x v="0"/>
  </r>
  <r>
    <x v="0"/>
    <x v="3"/>
    <x v="6"/>
    <x v="15"/>
    <x v="1"/>
    <x v="4"/>
    <x v="2"/>
    <x v="7"/>
    <x v="500"/>
    <x v="0"/>
    <x v="4"/>
    <x v="0"/>
    <x v="10"/>
    <n v="1"/>
    <x v="0"/>
    <x v="1"/>
    <x v="0"/>
    <x v="0"/>
    <x v="0"/>
  </r>
  <r>
    <x v="0"/>
    <x v="3"/>
    <x v="6"/>
    <x v="15"/>
    <x v="1"/>
    <x v="4"/>
    <x v="2"/>
    <x v="7"/>
    <x v="501"/>
    <x v="0"/>
    <x v="4"/>
    <x v="0"/>
    <x v="10"/>
    <n v="1"/>
    <x v="0"/>
    <x v="0"/>
    <x v="0"/>
    <x v="1"/>
    <x v="0"/>
  </r>
  <r>
    <x v="0"/>
    <x v="3"/>
    <x v="6"/>
    <x v="15"/>
    <x v="1"/>
    <x v="4"/>
    <x v="2"/>
    <x v="2"/>
    <x v="502"/>
    <x v="0"/>
    <x v="4"/>
    <x v="0"/>
    <x v="10"/>
    <n v="1"/>
    <x v="0"/>
    <x v="0"/>
    <x v="0"/>
    <x v="0"/>
    <x v="0"/>
  </r>
  <r>
    <x v="0"/>
    <x v="3"/>
    <x v="6"/>
    <x v="15"/>
    <x v="1"/>
    <x v="4"/>
    <x v="2"/>
    <x v="2"/>
    <x v="503"/>
    <x v="0"/>
    <x v="4"/>
    <x v="0"/>
    <x v="70"/>
    <n v="1"/>
    <x v="0"/>
    <x v="0"/>
    <x v="0"/>
    <x v="0"/>
    <x v="0"/>
  </r>
  <r>
    <x v="0"/>
    <x v="3"/>
    <x v="6"/>
    <x v="15"/>
    <x v="1"/>
    <x v="4"/>
    <x v="2"/>
    <x v="3"/>
    <x v="502"/>
    <x v="0"/>
    <x v="4"/>
    <x v="0"/>
    <x v="10"/>
    <n v="1"/>
    <x v="0"/>
    <x v="0"/>
    <x v="0"/>
    <x v="0"/>
    <x v="0"/>
  </r>
  <r>
    <x v="0"/>
    <x v="3"/>
    <x v="6"/>
    <x v="15"/>
    <x v="1"/>
    <x v="4"/>
    <x v="2"/>
    <x v="0"/>
    <x v="503"/>
    <x v="0"/>
    <x v="4"/>
    <x v="0"/>
    <x v="70"/>
    <n v="1"/>
    <x v="0"/>
    <x v="1"/>
    <x v="0"/>
    <x v="0"/>
    <x v="0"/>
  </r>
  <r>
    <x v="0"/>
    <x v="3"/>
    <x v="6"/>
    <x v="15"/>
    <x v="1"/>
    <x v="4"/>
    <x v="2"/>
    <x v="0"/>
    <x v="501"/>
    <x v="0"/>
    <x v="4"/>
    <x v="0"/>
    <x v="63"/>
    <n v="1"/>
    <x v="1"/>
    <x v="0"/>
    <x v="1"/>
    <x v="1"/>
    <x v="0"/>
  </r>
  <r>
    <x v="0"/>
    <x v="3"/>
    <x v="6"/>
    <x v="15"/>
    <x v="1"/>
    <x v="5"/>
    <x v="3"/>
    <x v="2"/>
    <x v="430"/>
    <x v="0"/>
    <x v="4"/>
    <x v="1"/>
    <x v="10"/>
    <n v="1"/>
    <x v="0"/>
    <x v="0"/>
    <x v="1"/>
    <x v="1"/>
    <x v="0"/>
  </r>
  <r>
    <x v="0"/>
    <x v="3"/>
    <x v="6"/>
    <x v="15"/>
    <x v="1"/>
    <x v="5"/>
    <x v="3"/>
    <x v="2"/>
    <x v="336"/>
    <x v="0"/>
    <x v="4"/>
    <x v="1"/>
    <x v="10"/>
    <n v="1"/>
    <x v="0"/>
    <x v="1"/>
    <x v="1"/>
    <x v="1"/>
    <x v="0"/>
  </r>
  <r>
    <x v="0"/>
    <x v="3"/>
    <x v="6"/>
    <x v="15"/>
    <x v="1"/>
    <x v="5"/>
    <x v="3"/>
    <x v="3"/>
    <x v="503"/>
    <x v="0"/>
    <x v="4"/>
    <x v="1"/>
    <x v="70"/>
    <n v="1"/>
    <x v="0"/>
    <x v="0"/>
    <x v="0"/>
    <x v="1"/>
    <x v="0"/>
  </r>
  <r>
    <x v="0"/>
    <x v="3"/>
    <x v="6"/>
    <x v="15"/>
    <x v="1"/>
    <x v="5"/>
    <x v="3"/>
    <x v="4"/>
    <x v="334"/>
    <x v="0"/>
    <x v="4"/>
    <x v="0"/>
    <x v="10"/>
    <n v="1"/>
    <x v="0"/>
    <x v="0"/>
    <x v="0"/>
    <x v="0"/>
    <x v="0"/>
  </r>
  <r>
    <x v="0"/>
    <x v="3"/>
    <x v="6"/>
    <x v="15"/>
    <x v="1"/>
    <x v="6"/>
    <x v="3"/>
    <x v="9"/>
    <x v="336"/>
    <x v="0"/>
    <x v="4"/>
    <x v="1"/>
    <x v="10"/>
    <n v="1"/>
    <x v="0"/>
    <x v="0"/>
    <x v="0"/>
    <x v="1"/>
    <x v="0"/>
  </r>
  <r>
    <x v="0"/>
    <x v="3"/>
    <x v="6"/>
    <x v="15"/>
    <x v="1"/>
    <x v="6"/>
    <x v="3"/>
    <x v="1"/>
    <x v="336"/>
    <x v="0"/>
    <x v="4"/>
    <x v="1"/>
    <x v="10"/>
    <n v="1"/>
    <x v="0"/>
    <x v="0"/>
    <x v="0"/>
    <x v="1"/>
    <x v="0"/>
  </r>
  <r>
    <x v="0"/>
    <x v="3"/>
    <x v="6"/>
    <x v="15"/>
    <x v="1"/>
    <x v="6"/>
    <x v="3"/>
    <x v="2"/>
    <x v="502"/>
    <x v="0"/>
    <x v="4"/>
    <x v="1"/>
    <x v="10"/>
    <n v="1"/>
    <x v="0"/>
    <x v="0"/>
    <x v="0"/>
    <x v="1"/>
    <x v="0"/>
  </r>
  <r>
    <x v="0"/>
    <x v="3"/>
    <x v="7"/>
    <x v="16"/>
    <x v="0"/>
    <x v="1"/>
    <x v="1"/>
    <x v="1"/>
    <x v="504"/>
    <x v="0"/>
    <x v="4"/>
    <x v="0"/>
    <x v="10"/>
    <n v="1"/>
    <x v="0"/>
    <x v="1"/>
    <x v="0"/>
    <x v="1"/>
    <x v="0"/>
  </r>
  <r>
    <x v="0"/>
    <x v="3"/>
    <x v="7"/>
    <x v="16"/>
    <x v="0"/>
    <x v="1"/>
    <x v="1"/>
    <x v="1"/>
    <x v="505"/>
    <x v="0"/>
    <x v="4"/>
    <x v="0"/>
    <x v="10"/>
    <n v="1"/>
    <x v="0"/>
    <x v="0"/>
    <x v="0"/>
    <x v="1"/>
    <x v="0"/>
  </r>
  <r>
    <x v="0"/>
    <x v="3"/>
    <x v="7"/>
    <x v="16"/>
    <x v="0"/>
    <x v="1"/>
    <x v="1"/>
    <x v="7"/>
    <x v="506"/>
    <x v="0"/>
    <x v="6"/>
    <x v="0"/>
    <x v="13"/>
    <n v="1"/>
    <x v="0"/>
    <x v="1"/>
    <x v="0"/>
    <x v="0"/>
    <x v="0"/>
  </r>
  <r>
    <x v="0"/>
    <x v="3"/>
    <x v="7"/>
    <x v="16"/>
    <x v="0"/>
    <x v="1"/>
    <x v="1"/>
    <x v="7"/>
    <x v="507"/>
    <x v="0"/>
    <x v="6"/>
    <x v="0"/>
    <x v="13"/>
    <n v="1"/>
    <x v="0"/>
    <x v="0"/>
    <x v="0"/>
    <x v="0"/>
    <x v="0"/>
  </r>
  <r>
    <x v="0"/>
    <x v="3"/>
    <x v="7"/>
    <x v="16"/>
    <x v="0"/>
    <x v="1"/>
    <x v="1"/>
    <x v="2"/>
    <x v="508"/>
    <x v="0"/>
    <x v="6"/>
    <x v="0"/>
    <x v="13"/>
    <n v="1"/>
    <x v="0"/>
    <x v="0"/>
    <x v="0"/>
    <x v="1"/>
    <x v="0"/>
  </r>
  <r>
    <x v="0"/>
    <x v="3"/>
    <x v="7"/>
    <x v="16"/>
    <x v="0"/>
    <x v="1"/>
    <x v="1"/>
    <x v="3"/>
    <x v="504"/>
    <x v="0"/>
    <x v="6"/>
    <x v="0"/>
    <x v="13"/>
    <n v="1"/>
    <x v="0"/>
    <x v="1"/>
    <x v="0"/>
    <x v="1"/>
    <x v="0"/>
  </r>
  <r>
    <x v="0"/>
    <x v="3"/>
    <x v="7"/>
    <x v="16"/>
    <x v="0"/>
    <x v="1"/>
    <x v="1"/>
    <x v="3"/>
    <x v="505"/>
    <x v="0"/>
    <x v="6"/>
    <x v="0"/>
    <x v="13"/>
    <n v="1"/>
    <x v="0"/>
    <x v="0"/>
    <x v="0"/>
    <x v="1"/>
    <x v="0"/>
  </r>
  <r>
    <x v="0"/>
    <x v="3"/>
    <x v="7"/>
    <x v="16"/>
    <x v="0"/>
    <x v="1"/>
    <x v="1"/>
    <x v="4"/>
    <x v="506"/>
    <x v="0"/>
    <x v="6"/>
    <x v="0"/>
    <x v="13"/>
    <n v="1"/>
    <x v="0"/>
    <x v="1"/>
    <x v="0"/>
    <x v="0"/>
    <x v="0"/>
  </r>
  <r>
    <x v="0"/>
    <x v="3"/>
    <x v="7"/>
    <x v="16"/>
    <x v="0"/>
    <x v="1"/>
    <x v="1"/>
    <x v="4"/>
    <x v="509"/>
    <x v="0"/>
    <x v="6"/>
    <x v="1"/>
    <x v="13"/>
    <n v="1"/>
    <x v="0"/>
    <x v="0"/>
    <x v="0"/>
    <x v="1"/>
    <x v="0"/>
  </r>
  <r>
    <x v="0"/>
    <x v="3"/>
    <x v="7"/>
    <x v="16"/>
    <x v="0"/>
    <x v="1"/>
    <x v="1"/>
    <x v="4"/>
    <x v="509"/>
    <x v="0"/>
    <x v="6"/>
    <x v="0"/>
    <x v="13"/>
    <n v="1"/>
    <x v="0"/>
    <x v="0"/>
    <x v="0"/>
    <x v="0"/>
    <x v="0"/>
  </r>
  <r>
    <x v="0"/>
    <x v="3"/>
    <x v="7"/>
    <x v="16"/>
    <x v="0"/>
    <x v="1"/>
    <x v="1"/>
    <x v="4"/>
    <x v="507"/>
    <x v="0"/>
    <x v="6"/>
    <x v="0"/>
    <x v="13"/>
    <n v="1"/>
    <x v="0"/>
    <x v="0"/>
    <x v="0"/>
    <x v="0"/>
    <x v="0"/>
  </r>
  <r>
    <x v="0"/>
    <x v="3"/>
    <x v="7"/>
    <x v="16"/>
    <x v="0"/>
    <x v="1"/>
    <x v="1"/>
    <x v="5"/>
    <x v="509"/>
    <x v="0"/>
    <x v="6"/>
    <x v="0"/>
    <x v="13"/>
    <n v="1"/>
    <x v="0"/>
    <x v="0"/>
    <x v="0"/>
    <x v="0"/>
    <x v="0"/>
  </r>
  <r>
    <x v="0"/>
    <x v="3"/>
    <x v="7"/>
    <x v="16"/>
    <x v="0"/>
    <x v="1"/>
    <x v="1"/>
    <x v="5"/>
    <x v="508"/>
    <x v="0"/>
    <x v="6"/>
    <x v="0"/>
    <x v="13"/>
    <n v="2"/>
    <x v="0"/>
    <x v="0"/>
    <x v="0"/>
    <x v="1"/>
    <x v="0"/>
  </r>
  <r>
    <x v="0"/>
    <x v="3"/>
    <x v="7"/>
    <x v="16"/>
    <x v="0"/>
    <x v="2"/>
    <x v="1"/>
    <x v="8"/>
    <x v="508"/>
    <x v="0"/>
    <x v="6"/>
    <x v="0"/>
    <x v="13"/>
    <n v="1"/>
    <x v="0"/>
    <x v="0"/>
    <x v="0"/>
    <x v="1"/>
    <x v="0"/>
  </r>
  <r>
    <x v="0"/>
    <x v="3"/>
    <x v="7"/>
    <x v="16"/>
    <x v="0"/>
    <x v="3"/>
    <x v="2"/>
    <x v="9"/>
    <x v="334"/>
    <x v="0"/>
    <x v="6"/>
    <x v="0"/>
    <x v="13"/>
    <n v="1"/>
    <x v="0"/>
    <x v="1"/>
    <x v="1"/>
    <x v="0"/>
    <x v="0"/>
  </r>
  <r>
    <x v="0"/>
    <x v="3"/>
    <x v="7"/>
    <x v="16"/>
    <x v="0"/>
    <x v="3"/>
    <x v="2"/>
    <x v="9"/>
    <x v="508"/>
    <x v="0"/>
    <x v="6"/>
    <x v="0"/>
    <x v="13"/>
    <n v="1"/>
    <x v="0"/>
    <x v="0"/>
    <x v="1"/>
    <x v="1"/>
    <x v="0"/>
  </r>
  <r>
    <x v="0"/>
    <x v="3"/>
    <x v="7"/>
    <x v="16"/>
    <x v="0"/>
    <x v="3"/>
    <x v="2"/>
    <x v="6"/>
    <x v="334"/>
    <x v="0"/>
    <x v="6"/>
    <x v="0"/>
    <x v="13"/>
    <n v="1"/>
    <x v="0"/>
    <x v="0"/>
    <x v="1"/>
    <x v="0"/>
    <x v="0"/>
  </r>
  <r>
    <x v="0"/>
    <x v="3"/>
    <x v="7"/>
    <x v="16"/>
    <x v="0"/>
    <x v="3"/>
    <x v="2"/>
    <x v="6"/>
    <x v="504"/>
    <x v="0"/>
    <x v="6"/>
    <x v="0"/>
    <x v="13"/>
    <n v="1"/>
    <x v="0"/>
    <x v="1"/>
    <x v="0"/>
    <x v="1"/>
    <x v="0"/>
  </r>
  <r>
    <x v="0"/>
    <x v="3"/>
    <x v="7"/>
    <x v="16"/>
    <x v="0"/>
    <x v="3"/>
    <x v="2"/>
    <x v="6"/>
    <x v="505"/>
    <x v="0"/>
    <x v="6"/>
    <x v="0"/>
    <x v="13"/>
    <n v="1"/>
    <x v="0"/>
    <x v="0"/>
    <x v="0"/>
    <x v="1"/>
    <x v="0"/>
  </r>
  <r>
    <x v="0"/>
    <x v="3"/>
    <x v="7"/>
    <x v="16"/>
    <x v="0"/>
    <x v="3"/>
    <x v="2"/>
    <x v="6"/>
    <x v="508"/>
    <x v="0"/>
    <x v="6"/>
    <x v="0"/>
    <x v="13"/>
    <n v="1"/>
    <x v="0"/>
    <x v="0"/>
    <x v="0"/>
    <x v="1"/>
    <x v="0"/>
  </r>
  <r>
    <x v="0"/>
    <x v="3"/>
    <x v="7"/>
    <x v="16"/>
    <x v="0"/>
    <x v="3"/>
    <x v="2"/>
    <x v="8"/>
    <x v="504"/>
    <x v="0"/>
    <x v="6"/>
    <x v="0"/>
    <x v="13"/>
    <n v="1"/>
    <x v="0"/>
    <x v="1"/>
    <x v="1"/>
    <x v="1"/>
    <x v="0"/>
  </r>
  <r>
    <x v="0"/>
    <x v="3"/>
    <x v="7"/>
    <x v="16"/>
    <x v="0"/>
    <x v="3"/>
    <x v="2"/>
    <x v="8"/>
    <x v="504"/>
    <x v="0"/>
    <x v="6"/>
    <x v="0"/>
    <x v="13"/>
    <n v="1"/>
    <x v="0"/>
    <x v="1"/>
    <x v="0"/>
    <x v="1"/>
    <x v="0"/>
  </r>
  <r>
    <x v="0"/>
    <x v="3"/>
    <x v="7"/>
    <x v="16"/>
    <x v="0"/>
    <x v="3"/>
    <x v="2"/>
    <x v="8"/>
    <x v="504"/>
    <x v="0"/>
    <x v="6"/>
    <x v="0"/>
    <x v="13"/>
    <n v="1"/>
    <x v="0"/>
    <x v="0"/>
    <x v="0"/>
    <x v="1"/>
    <x v="0"/>
  </r>
  <r>
    <x v="0"/>
    <x v="3"/>
    <x v="7"/>
    <x v="16"/>
    <x v="0"/>
    <x v="3"/>
    <x v="2"/>
    <x v="8"/>
    <x v="505"/>
    <x v="0"/>
    <x v="6"/>
    <x v="0"/>
    <x v="13"/>
    <n v="1"/>
    <x v="0"/>
    <x v="0"/>
    <x v="1"/>
    <x v="1"/>
    <x v="0"/>
  </r>
  <r>
    <x v="0"/>
    <x v="3"/>
    <x v="7"/>
    <x v="16"/>
    <x v="0"/>
    <x v="3"/>
    <x v="2"/>
    <x v="8"/>
    <x v="505"/>
    <x v="0"/>
    <x v="6"/>
    <x v="0"/>
    <x v="13"/>
    <n v="1"/>
    <x v="0"/>
    <x v="0"/>
    <x v="0"/>
    <x v="1"/>
    <x v="0"/>
  </r>
  <r>
    <x v="0"/>
    <x v="3"/>
    <x v="7"/>
    <x v="16"/>
    <x v="0"/>
    <x v="4"/>
    <x v="2"/>
    <x v="6"/>
    <x v="334"/>
    <x v="0"/>
    <x v="6"/>
    <x v="0"/>
    <x v="13"/>
    <n v="1"/>
    <x v="0"/>
    <x v="0"/>
    <x v="0"/>
    <x v="0"/>
    <x v="0"/>
  </r>
  <r>
    <x v="0"/>
    <x v="3"/>
    <x v="7"/>
    <x v="16"/>
    <x v="0"/>
    <x v="4"/>
    <x v="2"/>
    <x v="6"/>
    <x v="504"/>
    <x v="0"/>
    <x v="6"/>
    <x v="0"/>
    <x v="13"/>
    <n v="1"/>
    <x v="0"/>
    <x v="1"/>
    <x v="0"/>
    <x v="1"/>
    <x v="0"/>
  </r>
  <r>
    <x v="0"/>
    <x v="3"/>
    <x v="7"/>
    <x v="16"/>
    <x v="0"/>
    <x v="4"/>
    <x v="2"/>
    <x v="6"/>
    <x v="505"/>
    <x v="0"/>
    <x v="6"/>
    <x v="0"/>
    <x v="13"/>
    <n v="1"/>
    <x v="0"/>
    <x v="0"/>
    <x v="0"/>
    <x v="1"/>
    <x v="0"/>
  </r>
  <r>
    <x v="0"/>
    <x v="3"/>
    <x v="7"/>
    <x v="16"/>
    <x v="0"/>
    <x v="4"/>
    <x v="2"/>
    <x v="8"/>
    <x v="504"/>
    <x v="0"/>
    <x v="6"/>
    <x v="0"/>
    <x v="13"/>
    <n v="2"/>
    <x v="0"/>
    <x v="1"/>
    <x v="0"/>
    <x v="1"/>
    <x v="0"/>
  </r>
  <r>
    <x v="0"/>
    <x v="3"/>
    <x v="7"/>
    <x v="16"/>
    <x v="0"/>
    <x v="4"/>
    <x v="2"/>
    <x v="8"/>
    <x v="505"/>
    <x v="0"/>
    <x v="6"/>
    <x v="0"/>
    <x v="13"/>
    <n v="2"/>
    <x v="0"/>
    <x v="0"/>
    <x v="0"/>
    <x v="1"/>
    <x v="0"/>
  </r>
  <r>
    <x v="0"/>
    <x v="3"/>
    <x v="7"/>
    <x v="16"/>
    <x v="0"/>
    <x v="4"/>
    <x v="2"/>
    <x v="1"/>
    <x v="504"/>
    <x v="0"/>
    <x v="6"/>
    <x v="0"/>
    <x v="13"/>
    <n v="1"/>
    <x v="0"/>
    <x v="1"/>
    <x v="0"/>
    <x v="1"/>
    <x v="0"/>
  </r>
  <r>
    <x v="0"/>
    <x v="3"/>
    <x v="7"/>
    <x v="16"/>
    <x v="0"/>
    <x v="4"/>
    <x v="2"/>
    <x v="1"/>
    <x v="505"/>
    <x v="0"/>
    <x v="6"/>
    <x v="0"/>
    <x v="13"/>
    <n v="1"/>
    <x v="0"/>
    <x v="0"/>
    <x v="0"/>
    <x v="1"/>
    <x v="0"/>
  </r>
  <r>
    <x v="0"/>
    <x v="3"/>
    <x v="7"/>
    <x v="16"/>
    <x v="0"/>
    <x v="4"/>
    <x v="2"/>
    <x v="0"/>
    <x v="504"/>
    <x v="0"/>
    <x v="6"/>
    <x v="0"/>
    <x v="13"/>
    <n v="1"/>
    <x v="0"/>
    <x v="1"/>
    <x v="1"/>
    <x v="1"/>
    <x v="0"/>
  </r>
  <r>
    <x v="0"/>
    <x v="3"/>
    <x v="7"/>
    <x v="16"/>
    <x v="0"/>
    <x v="4"/>
    <x v="2"/>
    <x v="0"/>
    <x v="505"/>
    <x v="0"/>
    <x v="6"/>
    <x v="0"/>
    <x v="13"/>
    <n v="1"/>
    <x v="0"/>
    <x v="1"/>
    <x v="1"/>
    <x v="1"/>
    <x v="0"/>
  </r>
  <r>
    <x v="0"/>
    <x v="3"/>
    <x v="7"/>
    <x v="16"/>
    <x v="0"/>
    <x v="5"/>
    <x v="3"/>
    <x v="8"/>
    <x v="509"/>
    <x v="0"/>
    <x v="6"/>
    <x v="0"/>
    <x v="13"/>
    <n v="1"/>
    <x v="0"/>
    <x v="0"/>
    <x v="1"/>
    <x v="0"/>
    <x v="0"/>
  </r>
  <r>
    <x v="0"/>
    <x v="3"/>
    <x v="7"/>
    <x v="16"/>
    <x v="0"/>
    <x v="5"/>
    <x v="3"/>
    <x v="8"/>
    <x v="504"/>
    <x v="0"/>
    <x v="4"/>
    <x v="0"/>
    <x v="10"/>
    <n v="1"/>
    <x v="0"/>
    <x v="1"/>
    <x v="0"/>
    <x v="1"/>
    <x v="0"/>
  </r>
  <r>
    <x v="0"/>
    <x v="3"/>
    <x v="7"/>
    <x v="16"/>
    <x v="0"/>
    <x v="5"/>
    <x v="3"/>
    <x v="8"/>
    <x v="505"/>
    <x v="0"/>
    <x v="4"/>
    <x v="0"/>
    <x v="10"/>
    <n v="1"/>
    <x v="0"/>
    <x v="0"/>
    <x v="0"/>
    <x v="1"/>
    <x v="0"/>
  </r>
  <r>
    <x v="0"/>
    <x v="3"/>
    <x v="7"/>
    <x v="16"/>
    <x v="0"/>
    <x v="5"/>
    <x v="3"/>
    <x v="1"/>
    <x v="334"/>
    <x v="0"/>
    <x v="4"/>
    <x v="0"/>
    <x v="10"/>
    <n v="1"/>
    <x v="0"/>
    <x v="0"/>
    <x v="0"/>
    <x v="0"/>
    <x v="0"/>
  </r>
  <r>
    <x v="0"/>
    <x v="3"/>
    <x v="7"/>
    <x v="16"/>
    <x v="0"/>
    <x v="5"/>
    <x v="3"/>
    <x v="0"/>
    <x v="504"/>
    <x v="0"/>
    <x v="6"/>
    <x v="0"/>
    <x v="13"/>
    <n v="1"/>
    <x v="0"/>
    <x v="0"/>
    <x v="0"/>
    <x v="1"/>
    <x v="0"/>
  </r>
  <r>
    <x v="0"/>
    <x v="3"/>
    <x v="7"/>
    <x v="16"/>
    <x v="0"/>
    <x v="6"/>
    <x v="3"/>
    <x v="9"/>
    <x v="504"/>
    <x v="0"/>
    <x v="6"/>
    <x v="0"/>
    <x v="13"/>
    <n v="1"/>
    <x v="0"/>
    <x v="1"/>
    <x v="0"/>
    <x v="1"/>
    <x v="0"/>
  </r>
  <r>
    <x v="0"/>
    <x v="3"/>
    <x v="7"/>
    <x v="16"/>
    <x v="0"/>
    <x v="6"/>
    <x v="3"/>
    <x v="9"/>
    <x v="505"/>
    <x v="0"/>
    <x v="6"/>
    <x v="0"/>
    <x v="13"/>
    <n v="1"/>
    <x v="0"/>
    <x v="0"/>
    <x v="0"/>
    <x v="1"/>
    <x v="0"/>
  </r>
  <r>
    <x v="0"/>
    <x v="3"/>
    <x v="7"/>
    <x v="16"/>
    <x v="0"/>
    <x v="6"/>
    <x v="3"/>
    <x v="2"/>
    <x v="334"/>
    <x v="0"/>
    <x v="6"/>
    <x v="0"/>
    <x v="13"/>
    <n v="1"/>
    <x v="0"/>
    <x v="0"/>
    <x v="0"/>
    <x v="0"/>
    <x v="0"/>
  </r>
  <r>
    <x v="0"/>
    <x v="3"/>
    <x v="7"/>
    <x v="16"/>
    <x v="1"/>
    <x v="1"/>
    <x v="1"/>
    <x v="6"/>
    <x v="508"/>
    <x v="0"/>
    <x v="6"/>
    <x v="1"/>
    <x v="13"/>
    <n v="1"/>
    <x v="0"/>
    <x v="0"/>
    <x v="0"/>
    <x v="1"/>
    <x v="0"/>
  </r>
  <r>
    <x v="0"/>
    <x v="3"/>
    <x v="7"/>
    <x v="16"/>
    <x v="1"/>
    <x v="1"/>
    <x v="1"/>
    <x v="8"/>
    <x v="508"/>
    <x v="0"/>
    <x v="6"/>
    <x v="0"/>
    <x v="13"/>
    <n v="1"/>
    <x v="0"/>
    <x v="0"/>
    <x v="0"/>
    <x v="1"/>
    <x v="0"/>
  </r>
  <r>
    <x v="0"/>
    <x v="3"/>
    <x v="7"/>
    <x v="16"/>
    <x v="1"/>
    <x v="1"/>
    <x v="1"/>
    <x v="2"/>
    <x v="509"/>
    <x v="0"/>
    <x v="6"/>
    <x v="0"/>
    <x v="13"/>
    <n v="1"/>
    <x v="0"/>
    <x v="0"/>
    <x v="0"/>
    <x v="0"/>
    <x v="0"/>
  </r>
  <r>
    <x v="0"/>
    <x v="3"/>
    <x v="7"/>
    <x v="16"/>
    <x v="1"/>
    <x v="1"/>
    <x v="1"/>
    <x v="3"/>
    <x v="509"/>
    <x v="0"/>
    <x v="6"/>
    <x v="0"/>
    <x v="13"/>
    <n v="1"/>
    <x v="0"/>
    <x v="0"/>
    <x v="0"/>
    <x v="0"/>
    <x v="0"/>
  </r>
  <r>
    <x v="0"/>
    <x v="3"/>
    <x v="7"/>
    <x v="16"/>
    <x v="1"/>
    <x v="1"/>
    <x v="1"/>
    <x v="4"/>
    <x v="509"/>
    <x v="0"/>
    <x v="6"/>
    <x v="0"/>
    <x v="13"/>
    <n v="1"/>
    <x v="0"/>
    <x v="0"/>
    <x v="0"/>
    <x v="0"/>
    <x v="0"/>
  </r>
  <r>
    <x v="0"/>
    <x v="3"/>
    <x v="7"/>
    <x v="16"/>
    <x v="1"/>
    <x v="2"/>
    <x v="1"/>
    <x v="5"/>
    <x v="508"/>
    <x v="0"/>
    <x v="6"/>
    <x v="0"/>
    <x v="13"/>
    <n v="1"/>
    <x v="0"/>
    <x v="0"/>
    <x v="0"/>
    <x v="1"/>
    <x v="0"/>
  </r>
  <r>
    <x v="0"/>
    <x v="3"/>
    <x v="7"/>
    <x v="16"/>
    <x v="1"/>
    <x v="3"/>
    <x v="2"/>
    <x v="8"/>
    <x v="334"/>
    <x v="0"/>
    <x v="6"/>
    <x v="0"/>
    <x v="13"/>
    <n v="1"/>
    <x v="0"/>
    <x v="0"/>
    <x v="0"/>
    <x v="0"/>
    <x v="0"/>
  </r>
  <r>
    <x v="0"/>
    <x v="3"/>
    <x v="7"/>
    <x v="16"/>
    <x v="1"/>
    <x v="3"/>
    <x v="2"/>
    <x v="7"/>
    <x v="334"/>
    <x v="0"/>
    <x v="6"/>
    <x v="1"/>
    <x v="13"/>
    <n v="1"/>
    <x v="0"/>
    <x v="0"/>
    <x v="0"/>
    <x v="1"/>
    <x v="0"/>
  </r>
  <r>
    <x v="0"/>
    <x v="3"/>
    <x v="7"/>
    <x v="16"/>
    <x v="1"/>
    <x v="3"/>
    <x v="2"/>
    <x v="7"/>
    <x v="334"/>
    <x v="0"/>
    <x v="6"/>
    <x v="0"/>
    <x v="13"/>
    <n v="1"/>
    <x v="0"/>
    <x v="0"/>
    <x v="1"/>
    <x v="1"/>
    <x v="0"/>
  </r>
  <r>
    <x v="0"/>
    <x v="3"/>
    <x v="7"/>
    <x v="16"/>
    <x v="1"/>
    <x v="5"/>
    <x v="3"/>
    <x v="6"/>
    <x v="509"/>
    <x v="0"/>
    <x v="6"/>
    <x v="0"/>
    <x v="13"/>
    <n v="1"/>
    <x v="0"/>
    <x v="0"/>
    <x v="1"/>
    <x v="0"/>
    <x v="0"/>
  </r>
  <r>
    <x v="0"/>
    <x v="3"/>
    <x v="7"/>
    <x v="16"/>
    <x v="1"/>
    <x v="5"/>
    <x v="3"/>
    <x v="7"/>
    <x v="334"/>
    <x v="0"/>
    <x v="6"/>
    <x v="0"/>
    <x v="13"/>
    <n v="1"/>
    <x v="0"/>
    <x v="0"/>
    <x v="0"/>
    <x v="0"/>
    <x v="0"/>
  </r>
  <r>
    <x v="0"/>
    <x v="3"/>
    <x v="7"/>
    <x v="16"/>
    <x v="2"/>
    <x v="1"/>
    <x v="1"/>
    <x v="2"/>
    <x v="504"/>
    <x v="0"/>
    <x v="6"/>
    <x v="0"/>
    <x v="13"/>
    <n v="1"/>
    <x v="0"/>
    <x v="1"/>
    <x v="0"/>
    <x v="1"/>
    <x v="0"/>
  </r>
  <r>
    <x v="0"/>
    <x v="3"/>
    <x v="7"/>
    <x v="16"/>
    <x v="2"/>
    <x v="1"/>
    <x v="1"/>
    <x v="2"/>
    <x v="505"/>
    <x v="0"/>
    <x v="6"/>
    <x v="0"/>
    <x v="13"/>
    <n v="1"/>
    <x v="0"/>
    <x v="0"/>
    <x v="0"/>
    <x v="1"/>
    <x v="0"/>
  </r>
  <r>
    <x v="0"/>
    <x v="3"/>
    <x v="7"/>
    <x v="16"/>
    <x v="2"/>
    <x v="2"/>
    <x v="1"/>
    <x v="5"/>
    <x v="509"/>
    <x v="0"/>
    <x v="6"/>
    <x v="0"/>
    <x v="13"/>
    <n v="1"/>
    <x v="0"/>
    <x v="0"/>
    <x v="0"/>
    <x v="0"/>
    <x v="0"/>
  </r>
  <r>
    <x v="0"/>
    <x v="3"/>
    <x v="7"/>
    <x v="16"/>
    <x v="2"/>
    <x v="6"/>
    <x v="3"/>
    <x v="9"/>
    <x v="506"/>
    <x v="0"/>
    <x v="6"/>
    <x v="0"/>
    <x v="13"/>
    <n v="1"/>
    <x v="0"/>
    <x v="1"/>
    <x v="0"/>
    <x v="0"/>
    <x v="0"/>
  </r>
  <r>
    <x v="0"/>
    <x v="3"/>
    <x v="7"/>
    <x v="16"/>
    <x v="2"/>
    <x v="6"/>
    <x v="3"/>
    <x v="9"/>
    <x v="507"/>
    <x v="0"/>
    <x v="6"/>
    <x v="0"/>
    <x v="13"/>
    <n v="1"/>
    <x v="0"/>
    <x v="0"/>
    <x v="0"/>
    <x v="0"/>
    <x v="0"/>
  </r>
  <r>
    <x v="0"/>
    <x v="3"/>
    <x v="7"/>
    <x v="17"/>
    <x v="0"/>
    <x v="1"/>
    <x v="1"/>
    <x v="8"/>
    <x v="309"/>
    <x v="0"/>
    <x v="3"/>
    <x v="0"/>
    <x v="37"/>
    <n v="1"/>
    <x v="1"/>
    <x v="0"/>
    <x v="0"/>
    <x v="1"/>
    <x v="0"/>
  </r>
  <r>
    <x v="0"/>
    <x v="3"/>
    <x v="7"/>
    <x v="17"/>
    <x v="0"/>
    <x v="1"/>
    <x v="1"/>
    <x v="2"/>
    <x v="492"/>
    <x v="0"/>
    <x v="3"/>
    <x v="0"/>
    <x v="9"/>
    <n v="1"/>
    <x v="0"/>
    <x v="0"/>
    <x v="0"/>
    <x v="1"/>
    <x v="0"/>
  </r>
  <r>
    <x v="0"/>
    <x v="3"/>
    <x v="7"/>
    <x v="17"/>
    <x v="0"/>
    <x v="1"/>
    <x v="1"/>
    <x v="0"/>
    <x v="492"/>
    <x v="0"/>
    <x v="3"/>
    <x v="0"/>
    <x v="9"/>
    <n v="3"/>
    <x v="0"/>
    <x v="0"/>
    <x v="0"/>
    <x v="1"/>
    <x v="0"/>
  </r>
  <r>
    <x v="0"/>
    <x v="3"/>
    <x v="7"/>
    <x v="17"/>
    <x v="0"/>
    <x v="1"/>
    <x v="1"/>
    <x v="5"/>
    <x v="492"/>
    <x v="0"/>
    <x v="3"/>
    <x v="0"/>
    <x v="9"/>
    <n v="2"/>
    <x v="0"/>
    <x v="0"/>
    <x v="0"/>
    <x v="1"/>
    <x v="0"/>
  </r>
  <r>
    <x v="0"/>
    <x v="3"/>
    <x v="7"/>
    <x v="17"/>
    <x v="0"/>
    <x v="1"/>
    <x v="1"/>
    <x v="5"/>
    <x v="309"/>
    <x v="0"/>
    <x v="3"/>
    <x v="0"/>
    <x v="37"/>
    <n v="1"/>
    <x v="1"/>
    <x v="0"/>
    <x v="0"/>
    <x v="1"/>
    <x v="0"/>
  </r>
  <r>
    <x v="0"/>
    <x v="3"/>
    <x v="7"/>
    <x v="17"/>
    <x v="0"/>
    <x v="3"/>
    <x v="2"/>
    <x v="4"/>
    <x v="492"/>
    <x v="0"/>
    <x v="3"/>
    <x v="0"/>
    <x v="9"/>
    <n v="1"/>
    <x v="0"/>
    <x v="0"/>
    <x v="0"/>
    <x v="1"/>
    <x v="0"/>
  </r>
  <r>
    <x v="0"/>
    <x v="3"/>
    <x v="7"/>
    <x v="17"/>
    <x v="0"/>
    <x v="5"/>
    <x v="3"/>
    <x v="1"/>
    <x v="309"/>
    <x v="0"/>
    <x v="3"/>
    <x v="1"/>
    <x v="37"/>
    <n v="1"/>
    <x v="1"/>
    <x v="0"/>
    <x v="0"/>
    <x v="1"/>
    <x v="0"/>
  </r>
  <r>
    <x v="0"/>
    <x v="3"/>
    <x v="7"/>
    <x v="17"/>
    <x v="0"/>
    <x v="5"/>
    <x v="3"/>
    <x v="4"/>
    <x v="309"/>
    <x v="0"/>
    <x v="3"/>
    <x v="0"/>
    <x v="37"/>
    <n v="1"/>
    <x v="1"/>
    <x v="0"/>
    <x v="0"/>
    <x v="1"/>
    <x v="0"/>
  </r>
  <r>
    <x v="0"/>
    <x v="3"/>
    <x v="7"/>
    <x v="17"/>
    <x v="0"/>
    <x v="6"/>
    <x v="3"/>
    <x v="8"/>
    <x v="309"/>
    <x v="0"/>
    <x v="3"/>
    <x v="0"/>
    <x v="37"/>
    <n v="1"/>
    <x v="1"/>
    <x v="0"/>
    <x v="0"/>
    <x v="1"/>
    <x v="0"/>
  </r>
  <r>
    <x v="0"/>
    <x v="3"/>
    <x v="7"/>
    <x v="17"/>
    <x v="1"/>
    <x v="1"/>
    <x v="1"/>
    <x v="2"/>
    <x v="309"/>
    <x v="0"/>
    <x v="3"/>
    <x v="0"/>
    <x v="37"/>
    <n v="1"/>
    <x v="1"/>
    <x v="0"/>
    <x v="0"/>
    <x v="1"/>
    <x v="0"/>
  </r>
  <r>
    <x v="0"/>
    <x v="3"/>
    <x v="7"/>
    <x v="17"/>
    <x v="1"/>
    <x v="6"/>
    <x v="3"/>
    <x v="8"/>
    <x v="309"/>
    <x v="0"/>
    <x v="3"/>
    <x v="0"/>
    <x v="37"/>
    <n v="1"/>
    <x v="1"/>
    <x v="0"/>
    <x v="0"/>
    <x v="1"/>
    <x v="0"/>
  </r>
  <r>
    <x v="0"/>
    <x v="3"/>
    <x v="7"/>
    <x v="18"/>
    <x v="0"/>
    <x v="1"/>
    <x v="1"/>
    <x v="2"/>
    <x v="309"/>
    <x v="0"/>
    <x v="3"/>
    <x v="0"/>
    <x v="75"/>
    <n v="1"/>
    <x v="0"/>
    <x v="0"/>
    <x v="0"/>
    <x v="1"/>
    <x v="0"/>
  </r>
  <r>
    <x v="0"/>
    <x v="3"/>
    <x v="7"/>
    <x v="18"/>
    <x v="0"/>
    <x v="1"/>
    <x v="1"/>
    <x v="3"/>
    <x v="309"/>
    <x v="0"/>
    <x v="3"/>
    <x v="0"/>
    <x v="75"/>
    <n v="1"/>
    <x v="0"/>
    <x v="0"/>
    <x v="0"/>
    <x v="1"/>
    <x v="0"/>
  </r>
  <r>
    <x v="0"/>
    <x v="3"/>
    <x v="7"/>
    <x v="18"/>
    <x v="0"/>
    <x v="1"/>
    <x v="1"/>
    <x v="0"/>
    <x v="309"/>
    <x v="0"/>
    <x v="3"/>
    <x v="0"/>
    <x v="75"/>
    <n v="1"/>
    <x v="0"/>
    <x v="0"/>
    <x v="0"/>
    <x v="1"/>
    <x v="0"/>
  </r>
  <r>
    <x v="0"/>
    <x v="3"/>
    <x v="7"/>
    <x v="18"/>
    <x v="0"/>
    <x v="2"/>
    <x v="1"/>
    <x v="0"/>
    <x v="510"/>
    <x v="0"/>
    <x v="3"/>
    <x v="0"/>
    <x v="29"/>
    <n v="1"/>
    <x v="0"/>
    <x v="0"/>
    <x v="0"/>
    <x v="0"/>
    <x v="0"/>
  </r>
  <r>
    <x v="0"/>
    <x v="3"/>
    <x v="7"/>
    <x v="18"/>
    <x v="0"/>
    <x v="4"/>
    <x v="2"/>
    <x v="1"/>
    <x v="309"/>
    <x v="0"/>
    <x v="3"/>
    <x v="0"/>
    <x v="75"/>
    <n v="1"/>
    <x v="0"/>
    <x v="0"/>
    <x v="0"/>
    <x v="1"/>
    <x v="0"/>
  </r>
  <r>
    <x v="0"/>
    <x v="3"/>
    <x v="7"/>
    <x v="18"/>
    <x v="0"/>
    <x v="4"/>
    <x v="2"/>
    <x v="2"/>
    <x v="309"/>
    <x v="0"/>
    <x v="3"/>
    <x v="0"/>
    <x v="75"/>
    <n v="1"/>
    <x v="0"/>
    <x v="0"/>
    <x v="0"/>
    <x v="1"/>
    <x v="0"/>
  </r>
  <r>
    <x v="0"/>
    <x v="3"/>
    <x v="7"/>
    <x v="18"/>
    <x v="0"/>
    <x v="5"/>
    <x v="3"/>
    <x v="8"/>
    <x v="309"/>
    <x v="0"/>
    <x v="3"/>
    <x v="0"/>
    <x v="75"/>
    <n v="1"/>
    <x v="0"/>
    <x v="0"/>
    <x v="0"/>
    <x v="1"/>
    <x v="0"/>
  </r>
  <r>
    <x v="0"/>
    <x v="3"/>
    <x v="7"/>
    <x v="18"/>
    <x v="0"/>
    <x v="6"/>
    <x v="3"/>
    <x v="0"/>
    <x v="511"/>
    <x v="0"/>
    <x v="3"/>
    <x v="0"/>
    <x v="75"/>
    <n v="1"/>
    <x v="0"/>
    <x v="0"/>
    <x v="0"/>
    <x v="0"/>
    <x v="0"/>
  </r>
  <r>
    <x v="0"/>
    <x v="3"/>
    <x v="7"/>
    <x v="18"/>
    <x v="1"/>
    <x v="1"/>
    <x v="1"/>
    <x v="2"/>
    <x v="309"/>
    <x v="0"/>
    <x v="3"/>
    <x v="0"/>
    <x v="75"/>
    <n v="1"/>
    <x v="0"/>
    <x v="0"/>
    <x v="0"/>
    <x v="1"/>
    <x v="0"/>
  </r>
  <r>
    <x v="0"/>
    <x v="3"/>
    <x v="7"/>
    <x v="18"/>
    <x v="1"/>
    <x v="1"/>
    <x v="1"/>
    <x v="3"/>
    <x v="511"/>
    <x v="0"/>
    <x v="3"/>
    <x v="0"/>
    <x v="75"/>
    <n v="1"/>
    <x v="0"/>
    <x v="0"/>
    <x v="0"/>
    <x v="0"/>
    <x v="0"/>
  </r>
  <r>
    <x v="0"/>
    <x v="3"/>
    <x v="7"/>
    <x v="18"/>
    <x v="1"/>
    <x v="1"/>
    <x v="1"/>
    <x v="3"/>
    <x v="309"/>
    <x v="0"/>
    <x v="3"/>
    <x v="0"/>
    <x v="75"/>
    <n v="1"/>
    <x v="0"/>
    <x v="0"/>
    <x v="0"/>
    <x v="1"/>
    <x v="0"/>
  </r>
  <r>
    <x v="0"/>
    <x v="3"/>
    <x v="7"/>
    <x v="18"/>
    <x v="1"/>
    <x v="1"/>
    <x v="1"/>
    <x v="5"/>
    <x v="309"/>
    <x v="0"/>
    <x v="3"/>
    <x v="0"/>
    <x v="75"/>
    <n v="1"/>
    <x v="0"/>
    <x v="0"/>
    <x v="0"/>
    <x v="1"/>
    <x v="0"/>
  </r>
  <r>
    <x v="0"/>
    <x v="3"/>
    <x v="7"/>
    <x v="18"/>
    <x v="1"/>
    <x v="2"/>
    <x v="1"/>
    <x v="7"/>
    <x v="309"/>
    <x v="0"/>
    <x v="3"/>
    <x v="0"/>
    <x v="75"/>
    <n v="1"/>
    <x v="0"/>
    <x v="0"/>
    <x v="0"/>
    <x v="1"/>
    <x v="0"/>
  </r>
  <r>
    <x v="0"/>
    <x v="3"/>
    <x v="7"/>
    <x v="18"/>
    <x v="1"/>
    <x v="3"/>
    <x v="2"/>
    <x v="9"/>
    <x v="309"/>
    <x v="0"/>
    <x v="3"/>
    <x v="0"/>
    <x v="75"/>
    <n v="2"/>
    <x v="0"/>
    <x v="0"/>
    <x v="0"/>
    <x v="1"/>
    <x v="0"/>
  </r>
  <r>
    <x v="0"/>
    <x v="3"/>
    <x v="7"/>
    <x v="18"/>
    <x v="1"/>
    <x v="3"/>
    <x v="2"/>
    <x v="7"/>
    <x v="309"/>
    <x v="0"/>
    <x v="3"/>
    <x v="0"/>
    <x v="75"/>
    <n v="1"/>
    <x v="0"/>
    <x v="0"/>
    <x v="0"/>
    <x v="1"/>
    <x v="0"/>
  </r>
  <r>
    <x v="0"/>
    <x v="3"/>
    <x v="7"/>
    <x v="18"/>
    <x v="1"/>
    <x v="4"/>
    <x v="2"/>
    <x v="7"/>
    <x v="309"/>
    <x v="0"/>
    <x v="3"/>
    <x v="0"/>
    <x v="75"/>
    <n v="1"/>
    <x v="0"/>
    <x v="0"/>
    <x v="0"/>
    <x v="1"/>
    <x v="0"/>
  </r>
  <r>
    <x v="0"/>
    <x v="3"/>
    <x v="7"/>
    <x v="18"/>
    <x v="1"/>
    <x v="4"/>
    <x v="2"/>
    <x v="5"/>
    <x v="309"/>
    <x v="0"/>
    <x v="3"/>
    <x v="0"/>
    <x v="75"/>
    <n v="1"/>
    <x v="0"/>
    <x v="0"/>
    <x v="0"/>
    <x v="1"/>
    <x v="0"/>
  </r>
  <r>
    <x v="0"/>
    <x v="3"/>
    <x v="7"/>
    <x v="18"/>
    <x v="1"/>
    <x v="5"/>
    <x v="3"/>
    <x v="4"/>
    <x v="252"/>
    <x v="0"/>
    <x v="3"/>
    <x v="0"/>
    <x v="15"/>
    <n v="1"/>
    <x v="0"/>
    <x v="0"/>
    <x v="0"/>
    <x v="1"/>
    <x v="0"/>
  </r>
  <r>
    <x v="0"/>
    <x v="3"/>
    <x v="8"/>
    <x v="19"/>
    <x v="0"/>
    <x v="0"/>
    <x v="0"/>
    <x v="3"/>
    <x v="512"/>
    <x v="0"/>
    <x v="0"/>
    <x v="0"/>
    <x v="66"/>
    <n v="1"/>
    <x v="0"/>
    <x v="1"/>
    <x v="0"/>
    <x v="0"/>
    <x v="0"/>
  </r>
  <r>
    <x v="0"/>
    <x v="3"/>
    <x v="8"/>
    <x v="19"/>
    <x v="0"/>
    <x v="0"/>
    <x v="0"/>
    <x v="3"/>
    <x v="409"/>
    <x v="0"/>
    <x v="0"/>
    <x v="0"/>
    <x v="66"/>
    <n v="1"/>
    <x v="0"/>
    <x v="1"/>
    <x v="0"/>
    <x v="0"/>
    <x v="0"/>
  </r>
  <r>
    <x v="0"/>
    <x v="3"/>
    <x v="8"/>
    <x v="19"/>
    <x v="0"/>
    <x v="0"/>
    <x v="0"/>
    <x v="3"/>
    <x v="513"/>
    <x v="0"/>
    <x v="0"/>
    <x v="0"/>
    <x v="66"/>
    <n v="1"/>
    <x v="0"/>
    <x v="0"/>
    <x v="0"/>
    <x v="0"/>
    <x v="0"/>
  </r>
  <r>
    <x v="0"/>
    <x v="3"/>
    <x v="8"/>
    <x v="19"/>
    <x v="0"/>
    <x v="0"/>
    <x v="0"/>
    <x v="5"/>
    <x v="319"/>
    <x v="0"/>
    <x v="3"/>
    <x v="0"/>
    <x v="36"/>
    <n v="1"/>
    <x v="0"/>
    <x v="1"/>
    <x v="0"/>
    <x v="1"/>
    <x v="0"/>
  </r>
  <r>
    <x v="0"/>
    <x v="3"/>
    <x v="8"/>
    <x v="19"/>
    <x v="0"/>
    <x v="0"/>
    <x v="0"/>
    <x v="5"/>
    <x v="268"/>
    <x v="0"/>
    <x v="3"/>
    <x v="0"/>
    <x v="36"/>
    <n v="1"/>
    <x v="0"/>
    <x v="0"/>
    <x v="0"/>
    <x v="1"/>
    <x v="0"/>
  </r>
  <r>
    <x v="0"/>
    <x v="3"/>
    <x v="8"/>
    <x v="19"/>
    <x v="0"/>
    <x v="1"/>
    <x v="1"/>
    <x v="7"/>
    <x v="512"/>
    <x v="0"/>
    <x v="0"/>
    <x v="0"/>
    <x v="66"/>
    <n v="1"/>
    <x v="0"/>
    <x v="0"/>
    <x v="0"/>
    <x v="0"/>
    <x v="0"/>
  </r>
  <r>
    <x v="0"/>
    <x v="3"/>
    <x v="8"/>
    <x v="19"/>
    <x v="0"/>
    <x v="1"/>
    <x v="1"/>
    <x v="7"/>
    <x v="409"/>
    <x v="0"/>
    <x v="0"/>
    <x v="0"/>
    <x v="66"/>
    <n v="1"/>
    <x v="0"/>
    <x v="1"/>
    <x v="0"/>
    <x v="0"/>
    <x v="0"/>
  </r>
  <r>
    <x v="0"/>
    <x v="3"/>
    <x v="8"/>
    <x v="19"/>
    <x v="0"/>
    <x v="1"/>
    <x v="1"/>
    <x v="2"/>
    <x v="514"/>
    <x v="0"/>
    <x v="0"/>
    <x v="0"/>
    <x v="65"/>
    <n v="1"/>
    <x v="1"/>
    <x v="0"/>
    <x v="0"/>
    <x v="1"/>
    <x v="0"/>
  </r>
  <r>
    <x v="0"/>
    <x v="3"/>
    <x v="8"/>
    <x v="19"/>
    <x v="0"/>
    <x v="1"/>
    <x v="1"/>
    <x v="3"/>
    <x v="319"/>
    <x v="0"/>
    <x v="3"/>
    <x v="0"/>
    <x v="36"/>
    <n v="1"/>
    <x v="0"/>
    <x v="1"/>
    <x v="0"/>
    <x v="1"/>
    <x v="0"/>
  </r>
  <r>
    <x v="0"/>
    <x v="3"/>
    <x v="8"/>
    <x v="19"/>
    <x v="0"/>
    <x v="1"/>
    <x v="1"/>
    <x v="3"/>
    <x v="268"/>
    <x v="0"/>
    <x v="3"/>
    <x v="0"/>
    <x v="36"/>
    <n v="2"/>
    <x v="0"/>
    <x v="0"/>
    <x v="0"/>
    <x v="1"/>
    <x v="0"/>
  </r>
  <r>
    <x v="0"/>
    <x v="3"/>
    <x v="8"/>
    <x v="19"/>
    <x v="0"/>
    <x v="1"/>
    <x v="1"/>
    <x v="4"/>
    <x v="515"/>
    <x v="0"/>
    <x v="0"/>
    <x v="0"/>
    <x v="78"/>
    <n v="1"/>
    <x v="0"/>
    <x v="1"/>
    <x v="0"/>
    <x v="0"/>
    <x v="0"/>
  </r>
  <r>
    <x v="0"/>
    <x v="3"/>
    <x v="8"/>
    <x v="19"/>
    <x v="0"/>
    <x v="1"/>
    <x v="1"/>
    <x v="4"/>
    <x v="516"/>
    <x v="0"/>
    <x v="0"/>
    <x v="0"/>
    <x v="78"/>
    <n v="1"/>
    <x v="0"/>
    <x v="0"/>
    <x v="0"/>
    <x v="0"/>
    <x v="0"/>
  </r>
  <r>
    <x v="0"/>
    <x v="3"/>
    <x v="8"/>
    <x v="19"/>
    <x v="0"/>
    <x v="1"/>
    <x v="1"/>
    <x v="4"/>
    <x v="517"/>
    <x v="0"/>
    <x v="0"/>
    <x v="0"/>
    <x v="69"/>
    <n v="1"/>
    <x v="1"/>
    <x v="0"/>
    <x v="0"/>
    <x v="1"/>
    <x v="0"/>
  </r>
  <r>
    <x v="0"/>
    <x v="3"/>
    <x v="8"/>
    <x v="19"/>
    <x v="0"/>
    <x v="1"/>
    <x v="1"/>
    <x v="4"/>
    <x v="518"/>
    <x v="0"/>
    <x v="0"/>
    <x v="0"/>
    <x v="78"/>
    <n v="1"/>
    <x v="0"/>
    <x v="1"/>
    <x v="0"/>
    <x v="0"/>
    <x v="0"/>
  </r>
  <r>
    <x v="0"/>
    <x v="3"/>
    <x v="8"/>
    <x v="19"/>
    <x v="0"/>
    <x v="2"/>
    <x v="1"/>
    <x v="2"/>
    <x v="516"/>
    <x v="0"/>
    <x v="0"/>
    <x v="0"/>
    <x v="78"/>
    <n v="1"/>
    <x v="0"/>
    <x v="0"/>
    <x v="0"/>
    <x v="0"/>
    <x v="0"/>
  </r>
  <r>
    <x v="0"/>
    <x v="3"/>
    <x v="8"/>
    <x v="19"/>
    <x v="0"/>
    <x v="2"/>
    <x v="1"/>
    <x v="2"/>
    <x v="518"/>
    <x v="0"/>
    <x v="0"/>
    <x v="0"/>
    <x v="78"/>
    <n v="1"/>
    <x v="0"/>
    <x v="1"/>
    <x v="0"/>
    <x v="0"/>
    <x v="0"/>
  </r>
  <r>
    <x v="0"/>
    <x v="3"/>
    <x v="8"/>
    <x v="19"/>
    <x v="0"/>
    <x v="2"/>
    <x v="1"/>
    <x v="0"/>
    <x v="319"/>
    <x v="0"/>
    <x v="3"/>
    <x v="0"/>
    <x v="36"/>
    <n v="1"/>
    <x v="0"/>
    <x v="1"/>
    <x v="0"/>
    <x v="1"/>
    <x v="0"/>
  </r>
  <r>
    <x v="0"/>
    <x v="3"/>
    <x v="8"/>
    <x v="19"/>
    <x v="0"/>
    <x v="2"/>
    <x v="1"/>
    <x v="0"/>
    <x v="268"/>
    <x v="0"/>
    <x v="3"/>
    <x v="0"/>
    <x v="36"/>
    <n v="1"/>
    <x v="0"/>
    <x v="0"/>
    <x v="0"/>
    <x v="1"/>
    <x v="0"/>
  </r>
  <r>
    <x v="0"/>
    <x v="3"/>
    <x v="8"/>
    <x v="19"/>
    <x v="0"/>
    <x v="2"/>
    <x v="1"/>
    <x v="4"/>
    <x v="519"/>
    <x v="0"/>
    <x v="0"/>
    <x v="0"/>
    <x v="66"/>
    <n v="1"/>
    <x v="0"/>
    <x v="1"/>
    <x v="0"/>
    <x v="0"/>
    <x v="0"/>
  </r>
  <r>
    <x v="0"/>
    <x v="3"/>
    <x v="8"/>
    <x v="19"/>
    <x v="0"/>
    <x v="2"/>
    <x v="1"/>
    <x v="4"/>
    <x v="520"/>
    <x v="0"/>
    <x v="0"/>
    <x v="0"/>
    <x v="66"/>
    <n v="1"/>
    <x v="0"/>
    <x v="0"/>
    <x v="0"/>
    <x v="0"/>
    <x v="0"/>
  </r>
  <r>
    <x v="0"/>
    <x v="3"/>
    <x v="8"/>
    <x v="19"/>
    <x v="0"/>
    <x v="2"/>
    <x v="1"/>
    <x v="4"/>
    <x v="521"/>
    <x v="0"/>
    <x v="0"/>
    <x v="0"/>
    <x v="66"/>
    <n v="1"/>
    <x v="0"/>
    <x v="1"/>
    <x v="0"/>
    <x v="0"/>
    <x v="0"/>
  </r>
  <r>
    <x v="0"/>
    <x v="3"/>
    <x v="8"/>
    <x v="19"/>
    <x v="0"/>
    <x v="3"/>
    <x v="2"/>
    <x v="9"/>
    <x v="522"/>
    <x v="0"/>
    <x v="0"/>
    <x v="0"/>
    <x v="66"/>
    <n v="1"/>
    <x v="0"/>
    <x v="1"/>
    <x v="0"/>
    <x v="1"/>
    <x v="0"/>
  </r>
  <r>
    <x v="0"/>
    <x v="3"/>
    <x v="8"/>
    <x v="19"/>
    <x v="0"/>
    <x v="3"/>
    <x v="2"/>
    <x v="9"/>
    <x v="523"/>
    <x v="0"/>
    <x v="5"/>
    <x v="1"/>
    <x v="55"/>
    <n v="1"/>
    <x v="0"/>
    <x v="0"/>
    <x v="0"/>
    <x v="1"/>
    <x v="0"/>
  </r>
  <r>
    <x v="0"/>
    <x v="3"/>
    <x v="8"/>
    <x v="19"/>
    <x v="0"/>
    <x v="3"/>
    <x v="2"/>
    <x v="9"/>
    <x v="524"/>
    <x v="0"/>
    <x v="5"/>
    <x v="1"/>
    <x v="55"/>
    <n v="1"/>
    <x v="0"/>
    <x v="1"/>
    <x v="0"/>
    <x v="1"/>
    <x v="0"/>
  </r>
  <r>
    <x v="0"/>
    <x v="3"/>
    <x v="8"/>
    <x v="19"/>
    <x v="0"/>
    <x v="3"/>
    <x v="2"/>
    <x v="9"/>
    <x v="525"/>
    <x v="0"/>
    <x v="0"/>
    <x v="0"/>
    <x v="66"/>
    <n v="1"/>
    <x v="0"/>
    <x v="1"/>
    <x v="0"/>
    <x v="1"/>
    <x v="0"/>
  </r>
  <r>
    <x v="0"/>
    <x v="3"/>
    <x v="8"/>
    <x v="19"/>
    <x v="0"/>
    <x v="3"/>
    <x v="2"/>
    <x v="9"/>
    <x v="520"/>
    <x v="0"/>
    <x v="0"/>
    <x v="0"/>
    <x v="66"/>
    <n v="1"/>
    <x v="0"/>
    <x v="0"/>
    <x v="0"/>
    <x v="1"/>
    <x v="0"/>
  </r>
  <r>
    <x v="0"/>
    <x v="3"/>
    <x v="8"/>
    <x v="19"/>
    <x v="0"/>
    <x v="3"/>
    <x v="2"/>
    <x v="9"/>
    <x v="517"/>
    <x v="0"/>
    <x v="5"/>
    <x v="1"/>
    <x v="55"/>
    <n v="1"/>
    <x v="0"/>
    <x v="1"/>
    <x v="0"/>
    <x v="1"/>
    <x v="0"/>
  </r>
  <r>
    <x v="0"/>
    <x v="3"/>
    <x v="8"/>
    <x v="19"/>
    <x v="0"/>
    <x v="3"/>
    <x v="2"/>
    <x v="6"/>
    <x v="526"/>
    <x v="0"/>
    <x v="0"/>
    <x v="0"/>
    <x v="66"/>
    <n v="1"/>
    <x v="0"/>
    <x v="0"/>
    <x v="0"/>
    <x v="0"/>
    <x v="0"/>
  </r>
  <r>
    <x v="0"/>
    <x v="3"/>
    <x v="8"/>
    <x v="19"/>
    <x v="0"/>
    <x v="3"/>
    <x v="2"/>
    <x v="6"/>
    <x v="319"/>
    <x v="0"/>
    <x v="3"/>
    <x v="0"/>
    <x v="36"/>
    <n v="1"/>
    <x v="0"/>
    <x v="1"/>
    <x v="0"/>
    <x v="1"/>
    <x v="0"/>
  </r>
  <r>
    <x v="0"/>
    <x v="3"/>
    <x v="8"/>
    <x v="19"/>
    <x v="0"/>
    <x v="3"/>
    <x v="2"/>
    <x v="6"/>
    <x v="434"/>
    <x v="0"/>
    <x v="3"/>
    <x v="0"/>
    <x v="36"/>
    <n v="1"/>
    <x v="0"/>
    <x v="1"/>
    <x v="0"/>
    <x v="1"/>
    <x v="0"/>
  </r>
  <r>
    <x v="0"/>
    <x v="3"/>
    <x v="8"/>
    <x v="19"/>
    <x v="0"/>
    <x v="3"/>
    <x v="2"/>
    <x v="6"/>
    <x v="268"/>
    <x v="0"/>
    <x v="3"/>
    <x v="0"/>
    <x v="36"/>
    <n v="1"/>
    <x v="0"/>
    <x v="0"/>
    <x v="0"/>
    <x v="1"/>
    <x v="0"/>
  </r>
  <r>
    <x v="0"/>
    <x v="3"/>
    <x v="8"/>
    <x v="19"/>
    <x v="0"/>
    <x v="3"/>
    <x v="2"/>
    <x v="7"/>
    <x v="523"/>
    <x v="0"/>
    <x v="0"/>
    <x v="0"/>
    <x v="69"/>
    <n v="1"/>
    <x v="0"/>
    <x v="0"/>
    <x v="0"/>
    <x v="0"/>
    <x v="0"/>
  </r>
  <r>
    <x v="0"/>
    <x v="3"/>
    <x v="8"/>
    <x v="19"/>
    <x v="0"/>
    <x v="3"/>
    <x v="2"/>
    <x v="7"/>
    <x v="524"/>
    <x v="0"/>
    <x v="0"/>
    <x v="0"/>
    <x v="69"/>
    <n v="1"/>
    <x v="0"/>
    <x v="1"/>
    <x v="0"/>
    <x v="0"/>
    <x v="0"/>
  </r>
  <r>
    <x v="0"/>
    <x v="3"/>
    <x v="8"/>
    <x v="19"/>
    <x v="0"/>
    <x v="3"/>
    <x v="2"/>
    <x v="7"/>
    <x v="306"/>
    <x v="0"/>
    <x v="0"/>
    <x v="1"/>
    <x v="69"/>
    <n v="1"/>
    <x v="1"/>
    <x v="0"/>
    <x v="1"/>
    <x v="1"/>
    <x v="0"/>
  </r>
  <r>
    <x v="0"/>
    <x v="3"/>
    <x v="8"/>
    <x v="19"/>
    <x v="0"/>
    <x v="3"/>
    <x v="2"/>
    <x v="7"/>
    <x v="517"/>
    <x v="0"/>
    <x v="0"/>
    <x v="0"/>
    <x v="69"/>
    <n v="1"/>
    <x v="0"/>
    <x v="1"/>
    <x v="0"/>
    <x v="0"/>
    <x v="0"/>
  </r>
  <r>
    <x v="0"/>
    <x v="3"/>
    <x v="8"/>
    <x v="19"/>
    <x v="0"/>
    <x v="3"/>
    <x v="2"/>
    <x v="3"/>
    <x v="527"/>
    <x v="0"/>
    <x v="0"/>
    <x v="0"/>
    <x v="69"/>
    <n v="1"/>
    <x v="1"/>
    <x v="1"/>
    <x v="0"/>
    <x v="0"/>
    <x v="0"/>
  </r>
  <r>
    <x v="0"/>
    <x v="3"/>
    <x v="8"/>
    <x v="19"/>
    <x v="0"/>
    <x v="3"/>
    <x v="2"/>
    <x v="3"/>
    <x v="528"/>
    <x v="0"/>
    <x v="0"/>
    <x v="0"/>
    <x v="69"/>
    <n v="1"/>
    <x v="1"/>
    <x v="0"/>
    <x v="0"/>
    <x v="0"/>
    <x v="0"/>
  </r>
  <r>
    <x v="0"/>
    <x v="3"/>
    <x v="8"/>
    <x v="19"/>
    <x v="0"/>
    <x v="3"/>
    <x v="2"/>
    <x v="3"/>
    <x v="529"/>
    <x v="0"/>
    <x v="0"/>
    <x v="0"/>
    <x v="69"/>
    <n v="1"/>
    <x v="1"/>
    <x v="1"/>
    <x v="0"/>
    <x v="0"/>
    <x v="0"/>
  </r>
  <r>
    <x v="0"/>
    <x v="3"/>
    <x v="8"/>
    <x v="19"/>
    <x v="0"/>
    <x v="3"/>
    <x v="2"/>
    <x v="0"/>
    <x v="409"/>
    <x v="0"/>
    <x v="3"/>
    <x v="0"/>
    <x v="36"/>
    <n v="1"/>
    <x v="0"/>
    <x v="1"/>
    <x v="0"/>
    <x v="1"/>
    <x v="0"/>
  </r>
  <r>
    <x v="0"/>
    <x v="3"/>
    <x v="8"/>
    <x v="19"/>
    <x v="0"/>
    <x v="3"/>
    <x v="2"/>
    <x v="0"/>
    <x v="530"/>
    <x v="0"/>
    <x v="3"/>
    <x v="0"/>
    <x v="36"/>
    <n v="1"/>
    <x v="0"/>
    <x v="1"/>
    <x v="0"/>
    <x v="1"/>
    <x v="0"/>
  </r>
  <r>
    <x v="0"/>
    <x v="3"/>
    <x v="8"/>
    <x v="19"/>
    <x v="0"/>
    <x v="3"/>
    <x v="2"/>
    <x v="0"/>
    <x v="306"/>
    <x v="0"/>
    <x v="3"/>
    <x v="0"/>
    <x v="36"/>
    <n v="1"/>
    <x v="0"/>
    <x v="1"/>
    <x v="0"/>
    <x v="1"/>
    <x v="0"/>
  </r>
  <r>
    <x v="0"/>
    <x v="3"/>
    <x v="8"/>
    <x v="19"/>
    <x v="0"/>
    <x v="3"/>
    <x v="2"/>
    <x v="0"/>
    <x v="334"/>
    <x v="0"/>
    <x v="3"/>
    <x v="0"/>
    <x v="36"/>
    <n v="1"/>
    <x v="0"/>
    <x v="1"/>
    <x v="0"/>
    <x v="0"/>
    <x v="0"/>
  </r>
  <r>
    <x v="0"/>
    <x v="3"/>
    <x v="8"/>
    <x v="19"/>
    <x v="0"/>
    <x v="3"/>
    <x v="2"/>
    <x v="0"/>
    <x v="319"/>
    <x v="0"/>
    <x v="3"/>
    <x v="0"/>
    <x v="36"/>
    <n v="1"/>
    <x v="0"/>
    <x v="1"/>
    <x v="0"/>
    <x v="1"/>
    <x v="0"/>
  </r>
  <r>
    <x v="0"/>
    <x v="3"/>
    <x v="8"/>
    <x v="19"/>
    <x v="0"/>
    <x v="3"/>
    <x v="2"/>
    <x v="0"/>
    <x v="434"/>
    <x v="0"/>
    <x v="3"/>
    <x v="0"/>
    <x v="36"/>
    <n v="1"/>
    <x v="0"/>
    <x v="1"/>
    <x v="0"/>
    <x v="1"/>
    <x v="0"/>
  </r>
  <r>
    <x v="0"/>
    <x v="3"/>
    <x v="8"/>
    <x v="19"/>
    <x v="0"/>
    <x v="3"/>
    <x v="2"/>
    <x v="4"/>
    <x v="306"/>
    <x v="0"/>
    <x v="3"/>
    <x v="0"/>
    <x v="67"/>
    <n v="1"/>
    <x v="0"/>
    <x v="0"/>
    <x v="0"/>
    <x v="0"/>
    <x v="0"/>
  </r>
  <r>
    <x v="0"/>
    <x v="3"/>
    <x v="8"/>
    <x v="19"/>
    <x v="0"/>
    <x v="3"/>
    <x v="2"/>
    <x v="4"/>
    <x v="319"/>
    <x v="0"/>
    <x v="3"/>
    <x v="0"/>
    <x v="36"/>
    <n v="1"/>
    <x v="0"/>
    <x v="1"/>
    <x v="0"/>
    <x v="1"/>
    <x v="0"/>
  </r>
  <r>
    <x v="0"/>
    <x v="3"/>
    <x v="8"/>
    <x v="19"/>
    <x v="0"/>
    <x v="3"/>
    <x v="2"/>
    <x v="4"/>
    <x v="434"/>
    <x v="0"/>
    <x v="3"/>
    <x v="0"/>
    <x v="36"/>
    <n v="1"/>
    <x v="0"/>
    <x v="0"/>
    <x v="0"/>
    <x v="1"/>
    <x v="0"/>
  </r>
  <r>
    <x v="0"/>
    <x v="3"/>
    <x v="8"/>
    <x v="19"/>
    <x v="0"/>
    <x v="3"/>
    <x v="2"/>
    <x v="5"/>
    <x v="409"/>
    <x v="0"/>
    <x v="3"/>
    <x v="0"/>
    <x v="36"/>
    <n v="1"/>
    <x v="0"/>
    <x v="1"/>
    <x v="0"/>
    <x v="0"/>
    <x v="0"/>
  </r>
  <r>
    <x v="0"/>
    <x v="3"/>
    <x v="8"/>
    <x v="19"/>
    <x v="0"/>
    <x v="3"/>
    <x v="2"/>
    <x v="5"/>
    <x v="409"/>
    <x v="0"/>
    <x v="3"/>
    <x v="0"/>
    <x v="36"/>
    <n v="1"/>
    <x v="0"/>
    <x v="1"/>
    <x v="0"/>
    <x v="1"/>
    <x v="0"/>
  </r>
  <r>
    <x v="0"/>
    <x v="3"/>
    <x v="8"/>
    <x v="19"/>
    <x v="0"/>
    <x v="3"/>
    <x v="2"/>
    <x v="5"/>
    <x v="530"/>
    <x v="0"/>
    <x v="3"/>
    <x v="0"/>
    <x v="36"/>
    <n v="1"/>
    <x v="0"/>
    <x v="1"/>
    <x v="0"/>
    <x v="0"/>
    <x v="0"/>
  </r>
  <r>
    <x v="0"/>
    <x v="3"/>
    <x v="8"/>
    <x v="19"/>
    <x v="0"/>
    <x v="3"/>
    <x v="2"/>
    <x v="5"/>
    <x v="306"/>
    <x v="0"/>
    <x v="3"/>
    <x v="0"/>
    <x v="36"/>
    <n v="1"/>
    <x v="0"/>
    <x v="0"/>
    <x v="0"/>
    <x v="0"/>
    <x v="0"/>
  </r>
  <r>
    <x v="0"/>
    <x v="3"/>
    <x v="8"/>
    <x v="19"/>
    <x v="0"/>
    <x v="3"/>
    <x v="2"/>
    <x v="5"/>
    <x v="306"/>
    <x v="0"/>
    <x v="3"/>
    <x v="0"/>
    <x v="36"/>
    <n v="1"/>
    <x v="0"/>
    <x v="1"/>
    <x v="0"/>
    <x v="1"/>
    <x v="0"/>
  </r>
  <r>
    <x v="0"/>
    <x v="3"/>
    <x v="8"/>
    <x v="19"/>
    <x v="0"/>
    <x v="3"/>
    <x v="2"/>
    <x v="5"/>
    <x v="319"/>
    <x v="0"/>
    <x v="3"/>
    <x v="0"/>
    <x v="36"/>
    <n v="1"/>
    <x v="0"/>
    <x v="0"/>
    <x v="0"/>
    <x v="1"/>
    <x v="0"/>
  </r>
  <r>
    <x v="0"/>
    <x v="3"/>
    <x v="8"/>
    <x v="19"/>
    <x v="0"/>
    <x v="4"/>
    <x v="2"/>
    <x v="10"/>
    <x v="525"/>
    <x v="0"/>
    <x v="0"/>
    <x v="0"/>
    <x v="66"/>
    <n v="1"/>
    <x v="0"/>
    <x v="0"/>
    <x v="0"/>
    <x v="1"/>
    <x v="0"/>
  </r>
  <r>
    <x v="0"/>
    <x v="3"/>
    <x v="8"/>
    <x v="19"/>
    <x v="0"/>
    <x v="4"/>
    <x v="2"/>
    <x v="1"/>
    <x v="527"/>
    <x v="0"/>
    <x v="0"/>
    <x v="0"/>
    <x v="69"/>
    <n v="1"/>
    <x v="1"/>
    <x v="1"/>
    <x v="0"/>
    <x v="0"/>
    <x v="0"/>
  </r>
  <r>
    <x v="0"/>
    <x v="3"/>
    <x v="8"/>
    <x v="19"/>
    <x v="0"/>
    <x v="4"/>
    <x v="2"/>
    <x v="1"/>
    <x v="409"/>
    <x v="0"/>
    <x v="0"/>
    <x v="0"/>
    <x v="69"/>
    <n v="1"/>
    <x v="1"/>
    <x v="1"/>
    <x v="1"/>
    <x v="1"/>
    <x v="0"/>
  </r>
  <r>
    <x v="0"/>
    <x v="3"/>
    <x v="8"/>
    <x v="19"/>
    <x v="0"/>
    <x v="4"/>
    <x v="2"/>
    <x v="1"/>
    <x v="513"/>
    <x v="0"/>
    <x v="0"/>
    <x v="0"/>
    <x v="69"/>
    <n v="1"/>
    <x v="1"/>
    <x v="1"/>
    <x v="1"/>
    <x v="1"/>
    <x v="0"/>
  </r>
  <r>
    <x v="0"/>
    <x v="3"/>
    <x v="8"/>
    <x v="19"/>
    <x v="0"/>
    <x v="4"/>
    <x v="2"/>
    <x v="1"/>
    <x v="528"/>
    <x v="0"/>
    <x v="0"/>
    <x v="0"/>
    <x v="69"/>
    <n v="1"/>
    <x v="1"/>
    <x v="0"/>
    <x v="0"/>
    <x v="1"/>
    <x v="0"/>
  </r>
  <r>
    <x v="0"/>
    <x v="3"/>
    <x v="8"/>
    <x v="19"/>
    <x v="0"/>
    <x v="4"/>
    <x v="2"/>
    <x v="1"/>
    <x v="306"/>
    <x v="0"/>
    <x v="0"/>
    <x v="0"/>
    <x v="69"/>
    <n v="1"/>
    <x v="1"/>
    <x v="0"/>
    <x v="1"/>
    <x v="1"/>
    <x v="0"/>
  </r>
  <r>
    <x v="0"/>
    <x v="3"/>
    <x v="8"/>
    <x v="19"/>
    <x v="0"/>
    <x v="4"/>
    <x v="2"/>
    <x v="1"/>
    <x v="529"/>
    <x v="0"/>
    <x v="0"/>
    <x v="0"/>
    <x v="69"/>
    <n v="1"/>
    <x v="1"/>
    <x v="1"/>
    <x v="0"/>
    <x v="1"/>
    <x v="0"/>
  </r>
  <r>
    <x v="0"/>
    <x v="3"/>
    <x v="8"/>
    <x v="19"/>
    <x v="0"/>
    <x v="4"/>
    <x v="2"/>
    <x v="7"/>
    <x v="334"/>
    <x v="0"/>
    <x v="3"/>
    <x v="0"/>
    <x v="36"/>
    <n v="1"/>
    <x v="0"/>
    <x v="0"/>
    <x v="0"/>
    <x v="0"/>
    <x v="0"/>
  </r>
  <r>
    <x v="0"/>
    <x v="3"/>
    <x v="8"/>
    <x v="19"/>
    <x v="0"/>
    <x v="4"/>
    <x v="2"/>
    <x v="2"/>
    <x v="531"/>
    <x v="0"/>
    <x v="3"/>
    <x v="0"/>
    <x v="36"/>
    <n v="1"/>
    <x v="0"/>
    <x v="0"/>
    <x v="0"/>
    <x v="1"/>
    <x v="0"/>
  </r>
  <r>
    <x v="0"/>
    <x v="3"/>
    <x v="8"/>
    <x v="19"/>
    <x v="0"/>
    <x v="4"/>
    <x v="2"/>
    <x v="3"/>
    <x v="525"/>
    <x v="0"/>
    <x v="0"/>
    <x v="0"/>
    <x v="66"/>
    <n v="1"/>
    <x v="0"/>
    <x v="0"/>
    <x v="0"/>
    <x v="1"/>
    <x v="0"/>
  </r>
  <r>
    <x v="0"/>
    <x v="3"/>
    <x v="8"/>
    <x v="19"/>
    <x v="0"/>
    <x v="4"/>
    <x v="2"/>
    <x v="4"/>
    <x v="434"/>
    <x v="0"/>
    <x v="3"/>
    <x v="0"/>
    <x v="67"/>
    <n v="1"/>
    <x v="0"/>
    <x v="0"/>
    <x v="0"/>
    <x v="1"/>
    <x v="0"/>
  </r>
  <r>
    <x v="0"/>
    <x v="3"/>
    <x v="8"/>
    <x v="19"/>
    <x v="0"/>
    <x v="4"/>
    <x v="2"/>
    <x v="5"/>
    <x v="512"/>
    <x v="0"/>
    <x v="0"/>
    <x v="0"/>
    <x v="66"/>
    <n v="1"/>
    <x v="0"/>
    <x v="0"/>
    <x v="0"/>
    <x v="0"/>
    <x v="0"/>
  </r>
  <r>
    <x v="0"/>
    <x v="3"/>
    <x v="8"/>
    <x v="19"/>
    <x v="0"/>
    <x v="4"/>
    <x v="2"/>
    <x v="5"/>
    <x v="409"/>
    <x v="0"/>
    <x v="0"/>
    <x v="0"/>
    <x v="66"/>
    <n v="1"/>
    <x v="0"/>
    <x v="1"/>
    <x v="0"/>
    <x v="0"/>
    <x v="0"/>
  </r>
  <r>
    <x v="0"/>
    <x v="3"/>
    <x v="8"/>
    <x v="19"/>
    <x v="0"/>
    <x v="5"/>
    <x v="3"/>
    <x v="7"/>
    <x v="409"/>
    <x v="0"/>
    <x v="3"/>
    <x v="0"/>
    <x v="67"/>
    <n v="1"/>
    <x v="0"/>
    <x v="1"/>
    <x v="0"/>
    <x v="0"/>
    <x v="0"/>
  </r>
  <r>
    <x v="0"/>
    <x v="3"/>
    <x v="8"/>
    <x v="19"/>
    <x v="0"/>
    <x v="5"/>
    <x v="3"/>
    <x v="7"/>
    <x v="530"/>
    <x v="0"/>
    <x v="3"/>
    <x v="0"/>
    <x v="67"/>
    <n v="1"/>
    <x v="0"/>
    <x v="1"/>
    <x v="0"/>
    <x v="0"/>
    <x v="0"/>
  </r>
  <r>
    <x v="0"/>
    <x v="3"/>
    <x v="8"/>
    <x v="19"/>
    <x v="0"/>
    <x v="5"/>
    <x v="3"/>
    <x v="7"/>
    <x v="306"/>
    <x v="0"/>
    <x v="3"/>
    <x v="0"/>
    <x v="67"/>
    <n v="1"/>
    <x v="0"/>
    <x v="0"/>
    <x v="0"/>
    <x v="0"/>
    <x v="0"/>
  </r>
  <r>
    <x v="0"/>
    <x v="3"/>
    <x v="8"/>
    <x v="19"/>
    <x v="0"/>
    <x v="5"/>
    <x v="3"/>
    <x v="3"/>
    <x v="514"/>
    <x v="0"/>
    <x v="0"/>
    <x v="0"/>
    <x v="65"/>
    <n v="1"/>
    <x v="1"/>
    <x v="0"/>
    <x v="0"/>
    <x v="1"/>
    <x v="0"/>
  </r>
  <r>
    <x v="0"/>
    <x v="3"/>
    <x v="8"/>
    <x v="19"/>
    <x v="0"/>
    <x v="5"/>
    <x v="3"/>
    <x v="0"/>
    <x v="523"/>
    <x v="0"/>
    <x v="0"/>
    <x v="0"/>
    <x v="69"/>
    <n v="1"/>
    <x v="0"/>
    <x v="0"/>
    <x v="0"/>
    <x v="0"/>
    <x v="0"/>
  </r>
  <r>
    <x v="0"/>
    <x v="3"/>
    <x v="8"/>
    <x v="19"/>
    <x v="0"/>
    <x v="5"/>
    <x v="3"/>
    <x v="4"/>
    <x v="409"/>
    <x v="0"/>
    <x v="0"/>
    <x v="0"/>
    <x v="33"/>
    <n v="1"/>
    <x v="0"/>
    <x v="1"/>
    <x v="0"/>
    <x v="0"/>
    <x v="0"/>
  </r>
  <r>
    <x v="0"/>
    <x v="3"/>
    <x v="8"/>
    <x v="19"/>
    <x v="0"/>
    <x v="5"/>
    <x v="3"/>
    <x v="4"/>
    <x v="530"/>
    <x v="0"/>
    <x v="0"/>
    <x v="0"/>
    <x v="33"/>
    <n v="1"/>
    <x v="0"/>
    <x v="1"/>
    <x v="0"/>
    <x v="0"/>
    <x v="0"/>
  </r>
  <r>
    <x v="0"/>
    <x v="3"/>
    <x v="8"/>
    <x v="19"/>
    <x v="0"/>
    <x v="5"/>
    <x v="3"/>
    <x v="4"/>
    <x v="306"/>
    <x v="0"/>
    <x v="0"/>
    <x v="0"/>
    <x v="33"/>
    <n v="1"/>
    <x v="0"/>
    <x v="0"/>
    <x v="0"/>
    <x v="0"/>
    <x v="0"/>
  </r>
  <r>
    <x v="0"/>
    <x v="3"/>
    <x v="8"/>
    <x v="19"/>
    <x v="0"/>
    <x v="5"/>
    <x v="3"/>
    <x v="4"/>
    <x v="334"/>
    <x v="0"/>
    <x v="0"/>
    <x v="0"/>
    <x v="33"/>
    <n v="1"/>
    <x v="0"/>
    <x v="0"/>
    <x v="0"/>
    <x v="0"/>
    <x v="0"/>
  </r>
  <r>
    <x v="0"/>
    <x v="3"/>
    <x v="8"/>
    <x v="19"/>
    <x v="0"/>
    <x v="5"/>
    <x v="3"/>
    <x v="4"/>
    <x v="334"/>
    <x v="0"/>
    <x v="0"/>
    <x v="0"/>
    <x v="33"/>
    <n v="1"/>
    <x v="0"/>
    <x v="1"/>
    <x v="0"/>
    <x v="1"/>
    <x v="0"/>
  </r>
  <r>
    <x v="0"/>
    <x v="3"/>
    <x v="8"/>
    <x v="19"/>
    <x v="0"/>
    <x v="5"/>
    <x v="3"/>
    <x v="4"/>
    <x v="319"/>
    <x v="0"/>
    <x v="3"/>
    <x v="0"/>
    <x v="36"/>
    <n v="1"/>
    <x v="0"/>
    <x v="0"/>
    <x v="0"/>
    <x v="1"/>
    <x v="0"/>
  </r>
  <r>
    <x v="0"/>
    <x v="3"/>
    <x v="8"/>
    <x v="19"/>
    <x v="0"/>
    <x v="5"/>
    <x v="3"/>
    <x v="4"/>
    <x v="434"/>
    <x v="0"/>
    <x v="3"/>
    <x v="0"/>
    <x v="67"/>
    <n v="1"/>
    <x v="0"/>
    <x v="0"/>
    <x v="0"/>
    <x v="1"/>
    <x v="0"/>
  </r>
  <r>
    <x v="0"/>
    <x v="3"/>
    <x v="8"/>
    <x v="19"/>
    <x v="0"/>
    <x v="5"/>
    <x v="3"/>
    <x v="5"/>
    <x v="515"/>
    <x v="0"/>
    <x v="0"/>
    <x v="0"/>
    <x v="78"/>
    <n v="1"/>
    <x v="0"/>
    <x v="1"/>
    <x v="0"/>
    <x v="0"/>
    <x v="0"/>
  </r>
  <r>
    <x v="0"/>
    <x v="3"/>
    <x v="8"/>
    <x v="19"/>
    <x v="0"/>
    <x v="5"/>
    <x v="3"/>
    <x v="5"/>
    <x v="516"/>
    <x v="0"/>
    <x v="0"/>
    <x v="0"/>
    <x v="78"/>
    <n v="1"/>
    <x v="0"/>
    <x v="0"/>
    <x v="0"/>
    <x v="0"/>
    <x v="0"/>
  </r>
  <r>
    <x v="0"/>
    <x v="3"/>
    <x v="8"/>
    <x v="19"/>
    <x v="0"/>
    <x v="5"/>
    <x v="3"/>
    <x v="5"/>
    <x v="306"/>
    <x v="0"/>
    <x v="0"/>
    <x v="0"/>
    <x v="33"/>
    <n v="1"/>
    <x v="0"/>
    <x v="0"/>
    <x v="0"/>
    <x v="0"/>
    <x v="0"/>
  </r>
  <r>
    <x v="0"/>
    <x v="3"/>
    <x v="8"/>
    <x v="19"/>
    <x v="0"/>
    <x v="5"/>
    <x v="3"/>
    <x v="5"/>
    <x v="334"/>
    <x v="0"/>
    <x v="3"/>
    <x v="0"/>
    <x v="36"/>
    <n v="1"/>
    <x v="0"/>
    <x v="1"/>
    <x v="0"/>
    <x v="1"/>
    <x v="0"/>
  </r>
  <r>
    <x v="0"/>
    <x v="3"/>
    <x v="8"/>
    <x v="19"/>
    <x v="0"/>
    <x v="5"/>
    <x v="3"/>
    <x v="5"/>
    <x v="334"/>
    <x v="0"/>
    <x v="0"/>
    <x v="0"/>
    <x v="33"/>
    <n v="2"/>
    <x v="0"/>
    <x v="0"/>
    <x v="0"/>
    <x v="0"/>
    <x v="0"/>
  </r>
  <r>
    <x v="0"/>
    <x v="3"/>
    <x v="8"/>
    <x v="19"/>
    <x v="0"/>
    <x v="5"/>
    <x v="3"/>
    <x v="5"/>
    <x v="319"/>
    <x v="0"/>
    <x v="3"/>
    <x v="0"/>
    <x v="36"/>
    <n v="1"/>
    <x v="0"/>
    <x v="1"/>
    <x v="0"/>
    <x v="1"/>
    <x v="0"/>
  </r>
  <r>
    <x v="0"/>
    <x v="3"/>
    <x v="8"/>
    <x v="19"/>
    <x v="0"/>
    <x v="5"/>
    <x v="3"/>
    <x v="5"/>
    <x v="518"/>
    <x v="0"/>
    <x v="0"/>
    <x v="0"/>
    <x v="78"/>
    <n v="1"/>
    <x v="0"/>
    <x v="1"/>
    <x v="0"/>
    <x v="0"/>
    <x v="0"/>
  </r>
  <r>
    <x v="0"/>
    <x v="3"/>
    <x v="8"/>
    <x v="19"/>
    <x v="0"/>
    <x v="5"/>
    <x v="3"/>
    <x v="5"/>
    <x v="434"/>
    <x v="0"/>
    <x v="3"/>
    <x v="0"/>
    <x v="36"/>
    <n v="1"/>
    <x v="0"/>
    <x v="1"/>
    <x v="0"/>
    <x v="1"/>
    <x v="0"/>
  </r>
  <r>
    <x v="0"/>
    <x v="3"/>
    <x v="8"/>
    <x v="19"/>
    <x v="0"/>
    <x v="5"/>
    <x v="3"/>
    <x v="5"/>
    <x v="268"/>
    <x v="0"/>
    <x v="3"/>
    <x v="0"/>
    <x v="36"/>
    <n v="1"/>
    <x v="0"/>
    <x v="0"/>
    <x v="0"/>
    <x v="1"/>
    <x v="0"/>
  </r>
  <r>
    <x v="0"/>
    <x v="3"/>
    <x v="8"/>
    <x v="19"/>
    <x v="0"/>
    <x v="6"/>
    <x v="3"/>
    <x v="9"/>
    <x v="532"/>
    <x v="0"/>
    <x v="0"/>
    <x v="0"/>
    <x v="66"/>
    <n v="1"/>
    <x v="0"/>
    <x v="0"/>
    <x v="0"/>
    <x v="0"/>
    <x v="0"/>
  </r>
  <r>
    <x v="0"/>
    <x v="3"/>
    <x v="8"/>
    <x v="19"/>
    <x v="0"/>
    <x v="6"/>
    <x v="3"/>
    <x v="9"/>
    <x v="531"/>
    <x v="0"/>
    <x v="0"/>
    <x v="0"/>
    <x v="66"/>
    <n v="1"/>
    <x v="0"/>
    <x v="1"/>
    <x v="0"/>
    <x v="0"/>
    <x v="0"/>
  </r>
  <r>
    <x v="0"/>
    <x v="3"/>
    <x v="8"/>
    <x v="19"/>
    <x v="0"/>
    <x v="6"/>
    <x v="3"/>
    <x v="9"/>
    <x v="533"/>
    <x v="0"/>
    <x v="0"/>
    <x v="0"/>
    <x v="66"/>
    <n v="1"/>
    <x v="1"/>
    <x v="1"/>
    <x v="0"/>
    <x v="0"/>
    <x v="0"/>
  </r>
  <r>
    <x v="0"/>
    <x v="3"/>
    <x v="8"/>
    <x v="19"/>
    <x v="0"/>
    <x v="6"/>
    <x v="3"/>
    <x v="7"/>
    <x v="319"/>
    <x v="0"/>
    <x v="3"/>
    <x v="0"/>
    <x v="36"/>
    <n v="1"/>
    <x v="0"/>
    <x v="1"/>
    <x v="0"/>
    <x v="1"/>
    <x v="0"/>
  </r>
  <r>
    <x v="0"/>
    <x v="3"/>
    <x v="8"/>
    <x v="19"/>
    <x v="0"/>
    <x v="6"/>
    <x v="3"/>
    <x v="7"/>
    <x v="434"/>
    <x v="0"/>
    <x v="3"/>
    <x v="0"/>
    <x v="36"/>
    <n v="1"/>
    <x v="0"/>
    <x v="1"/>
    <x v="0"/>
    <x v="1"/>
    <x v="0"/>
  </r>
  <r>
    <x v="0"/>
    <x v="3"/>
    <x v="8"/>
    <x v="19"/>
    <x v="0"/>
    <x v="6"/>
    <x v="3"/>
    <x v="7"/>
    <x v="268"/>
    <x v="0"/>
    <x v="3"/>
    <x v="0"/>
    <x v="36"/>
    <n v="1"/>
    <x v="0"/>
    <x v="0"/>
    <x v="0"/>
    <x v="1"/>
    <x v="0"/>
  </r>
  <r>
    <x v="0"/>
    <x v="3"/>
    <x v="8"/>
    <x v="19"/>
    <x v="0"/>
    <x v="6"/>
    <x v="3"/>
    <x v="5"/>
    <x v="334"/>
    <x v="0"/>
    <x v="0"/>
    <x v="1"/>
    <x v="33"/>
    <n v="1"/>
    <x v="0"/>
    <x v="0"/>
    <x v="0"/>
    <x v="1"/>
    <x v="0"/>
  </r>
  <r>
    <x v="0"/>
    <x v="3"/>
    <x v="8"/>
    <x v="19"/>
    <x v="1"/>
    <x v="0"/>
    <x v="0"/>
    <x v="0"/>
    <x v="532"/>
    <x v="0"/>
    <x v="0"/>
    <x v="0"/>
    <x v="66"/>
    <n v="1"/>
    <x v="0"/>
    <x v="1"/>
    <x v="0"/>
    <x v="0"/>
    <x v="0"/>
  </r>
  <r>
    <x v="0"/>
    <x v="3"/>
    <x v="8"/>
    <x v="19"/>
    <x v="1"/>
    <x v="0"/>
    <x v="0"/>
    <x v="0"/>
    <x v="531"/>
    <x v="0"/>
    <x v="0"/>
    <x v="0"/>
    <x v="66"/>
    <n v="1"/>
    <x v="0"/>
    <x v="1"/>
    <x v="0"/>
    <x v="0"/>
    <x v="0"/>
  </r>
  <r>
    <x v="0"/>
    <x v="3"/>
    <x v="8"/>
    <x v="19"/>
    <x v="1"/>
    <x v="0"/>
    <x v="0"/>
    <x v="0"/>
    <x v="533"/>
    <x v="0"/>
    <x v="0"/>
    <x v="0"/>
    <x v="66"/>
    <n v="1"/>
    <x v="1"/>
    <x v="1"/>
    <x v="0"/>
    <x v="0"/>
    <x v="0"/>
  </r>
  <r>
    <x v="0"/>
    <x v="3"/>
    <x v="8"/>
    <x v="19"/>
    <x v="1"/>
    <x v="0"/>
    <x v="0"/>
    <x v="5"/>
    <x v="533"/>
    <x v="0"/>
    <x v="0"/>
    <x v="0"/>
    <x v="66"/>
    <n v="1"/>
    <x v="1"/>
    <x v="0"/>
    <x v="0"/>
    <x v="1"/>
    <x v="0"/>
  </r>
  <r>
    <x v="0"/>
    <x v="3"/>
    <x v="8"/>
    <x v="19"/>
    <x v="1"/>
    <x v="1"/>
    <x v="1"/>
    <x v="8"/>
    <x v="532"/>
    <x v="0"/>
    <x v="0"/>
    <x v="0"/>
    <x v="66"/>
    <n v="1"/>
    <x v="0"/>
    <x v="0"/>
    <x v="0"/>
    <x v="0"/>
    <x v="0"/>
  </r>
  <r>
    <x v="0"/>
    <x v="3"/>
    <x v="8"/>
    <x v="19"/>
    <x v="1"/>
    <x v="1"/>
    <x v="1"/>
    <x v="8"/>
    <x v="524"/>
    <x v="0"/>
    <x v="0"/>
    <x v="0"/>
    <x v="69"/>
    <n v="1"/>
    <x v="0"/>
    <x v="0"/>
    <x v="0"/>
    <x v="0"/>
    <x v="0"/>
  </r>
  <r>
    <x v="0"/>
    <x v="3"/>
    <x v="8"/>
    <x v="19"/>
    <x v="1"/>
    <x v="1"/>
    <x v="1"/>
    <x v="8"/>
    <x v="531"/>
    <x v="0"/>
    <x v="0"/>
    <x v="0"/>
    <x v="66"/>
    <n v="1"/>
    <x v="0"/>
    <x v="1"/>
    <x v="0"/>
    <x v="0"/>
    <x v="0"/>
  </r>
  <r>
    <x v="0"/>
    <x v="3"/>
    <x v="8"/>
    <x v="19"/>
    <x v="1"/>
    <x v="1"/>
    <x v="1"/>
    <x v="8"/>
    <x v="533"/>
    <x v="0"/>
    <x v="0"/>
    <x v="0"/>
    <x v="66"/>
    <n v="1"/>
    <x v="1"/>
    <x v="1"/>
    <x v="0"/>
    <x v="0"/>
    <x v="0"/>
  </r>
  <r>
    <x v="0"/>
    <x v="3"/>
    <x v="8"/>
    <x v="19"/>
    <x v="1"/>
    <x v="1"/>
    <x v="1"/>
    <x v="7"/>
    <x v="522"/>
    <x v="0"/>
    <x v="0"/>
    <x v="0"/>
    <x v="66"/>
    <n v="1"/>
    <x v="0"/>
    <x v="0"/>
    <x v="0"/>
    <x v="1"/>
    <x v="0"/>
  </r>
  <r>
    <x v="0"/>
    <x v="3"/>
    <x v="8"/>
    <x v="19"/>
    <x v="1"/>
    <x v="1"/>
    <x v="1"/>
    <x v="7"/>
    <x v="523"/>
    <x v="0"/>
    <x v="0"/>
    <x v="1"/>
    <x v="69"/>
    <n v="1"/>
    <x v="0"/>
    <x v="0"/>
    <x v="0"/>
    <x v="0"/>
    <x v="0"/>
  </r>
  <r>
    <x v="0"/>
    <x v="3"/>
    <x v="8"/>
    <x v="19"/>
    <x v="1"/>
    <x v="1"/>
    <x v="1"/>
    <x v="7"/>
    <x v="524"/>
    <x v="0"/>
    <x v="0"/>
    <x v="1"/>
    <x v="69"/>
    <n v="1"/>
    <x v="0"/>
    <x v="1"/>
    <x v="0"/>
    <x v="0"/>
    <x v="0"/>
  </r>
  <r>
    <x v="0"/>
    <x v="3"/>
    <x v="8"/>
    <x v="19"/>
    <x v="1"/>
    <x v="1"/>
    <x v="1"/>
    <x v="7"/>
    <x v="525"/>
    <x v="0"/>
    <x v="0"/>
    <x v="0"/>
    <x v="66"/>
    <n v="1"/>
    <x v="0"/>
    <x v="1"/>
    <x v="0"/>
    <x v="1"/>
    <x v="0"/>
  </r>
  <r>
    <x v="0"/>
    <x v="3"/>
    <x v="8"/>
    <x v="19"/>
    <x v="1"/>
    <x v="1"/>
    <x v="1"/>
    <x v="7"/>
    <x v="517"/>
    <x v="0"/>
    <x v="0"/>
    <x v="1"/>
    <x v="69"/>
    <n v="1"/>
    <x v="0"/>
    <x v="1"/>
    <x v="0"/>
    <x v="0"/>
    <x v="0"/>
  </r>
  <r>
    <x v="0"/>
    <x v="3"/>
    <x v="8"/>
    <x v="19"/>
    <x v="1"/>
    <x v="1"/>
    <x v="1"/>
    <x v="7"/>
    <x v="434"/>
    <x v="0"/>
    <x v="3"/>
    <x v="0"/>
    <x v="36"/>
    <n v="1"/>
    <x v="0"/>
    <x v="0"/>
    <x v="0"/>
    <x v="1"/>
    <x v="0"/>
  </r>
  <r>
    <x v="0"/>
    <x v="3"/>
    <x v="8"/>
    <x v="19"/>
    <x v="1"/>
    <x v="1"/>
    <x v="1"/>
    <x v="2"/>
    <x v="512"/>
    <x v="0"/>
    <x v="0"/>
    <x v="0"/>
    <x v="66"/>
    <n v="1"/>
    <x v="0"/>
    <x v="1"/>
    <x v="0"/>
    <x v="0"/>
    <x v="0"/>
  </r>
  <r>
    <x v="0"/>
    <x v="3"/>
    <x v="8"/>
    <x v="19"/>
    <x v="1"/>
    <x v="1"/>
    <x v="1"/>
    <x v="2"/>
    <x v="532"/>
    <x v="0"/>
    <x v="0"/>
    <x v="0"/>
    <x v="66"/>
    <n v="1"/>
    <x v="0"/>
    <x v="0"/>
    <x v="0"/>
    <x v="0"/>
    <x v="0"/>
  </r>
  <r>
    <x v="0"/>
    <x v="3"/>
    <x v="8"/>
    <x v="19"/>
    <x v="1"/>
    <x v="1"/>
    <x v="1"/>
    <x v="2"/>
    <x v="409"/>
    <x v="0"/>
    <x v="0"/>
    <x v="0"/>
    <x v="66"/>
    <n v="1"/>
    <x v="0"/>
    <x v="1"/>
    <x v="0"/>
    <x v="0"/>
    <x v="0"/>
  </r>
  <r>
    <x v="0"/>
    <x v="3"/>
    <x v="8"/>
    <x v="19"/>
    <x v="1"/>
    <x v="1"/>
    <x v="1"/>
    <x v="2"/>
    <x v="409"/>
    <x v="0"/>
    <x v="0"/>
    <x v="0"/>
    <x v="69"/>
    <n v="1"/>
    <x v="1"/>
    <x v="1"/>
    <x v="1"/>
    <x v="1"/>
    <x v="0"/>
  </r>
  <r>
    <x v="0"/>
    <x v="3"/>
    <x v="8"/>
    <x v="19"/>
    <x v="1"/>
    <x v="1"/>
    <x v="1"/>
    <x v="2"/>
    <x v="409"/>
    <x v="0"/>
    <x v="0"/>
    <x v="0"/>
    <x v="69"/>
    <n v="1"/>
    <x v="1"/>
    <x v="1"/>
    <x v="0"/>
    <x v="1"/>
    <x v="0"/>
  </r>
  <r>
    <x v="0"/>
    <x v="3"/>
    <x v="8"/>
    <x v="19"/>
    <x v="1"/>
    <x v="1"/>
    <x v="1"/>
    <x v="2"/>
    <x v="531"/>
    <x v="0"/>
    <x v="0"/>
    <x v="0"/>
    <x v="66"/>
    <n v="1"/>
    <x v="0"/>
    <x v="1"/>
    <x v="0"/>
    <x v="0"/>
    <x v="0"/>
  </r>
  <r>
    <x v="0"/>
    <x v="3"/>
    <x v="8"/>
    <x v="19"/>
    <x v="1"/>
    <x v="1"/>
    <x v="1"/>
    <x v="2"/>
    <x v="513"/>
    <x v="0"/>
    <x v="0"/>
    <x v="0"/>
    <x v="66"/>
    <n v="1"/>
    <x v="0"/>
    <x v="0"/>
    <x v="0"/>
    <x v="0"/>
    <x v="0"/>
  </r>
  <r>
    <x v="0"/>
    <x v="3"/>
    <x v="8"/>
    <x v="19"/>
    <x v="1"/>
    <x v="1"/>
    <x v="1"/>
    <x v="2"/>
    <x v="513"/>
    <x v="0"/>
    <x v="0"/>
    <x v="0"/>
    <x v="69"/>
    <n v="1"/>
    <x v="1"/>
    <x v="1"/>
    <x v="1"/>
    <x v="1"/>
    <x v="0"/>
  </r>
  <r>
    <x v="0"/>
    <x v="3"/>
    <x v="8"/>
    <x v="19"/>
    <x v="1"/>
    <x v="1"/>
    <x v="1"/>
    <x v="2"/>
    <x v="513"/>
    <x v="0"/>
    <x v="0"/>
    <x v="0"/>
    <x v="69"/>
    <n v="1"/>
    <x v="1"/>
    <x v="1"/>
    <x v="0"/>
    <x v="1"/>
    <x v="0"/>
  </r>
  <r>
    <x v="0"/>
    <x v="3"/>
    <x v="8"/>
    <x v="19"/>
    <x v="1"/>
    <x v="1"/>
    <x v="1"/>
    <x v="2"/>
    <x v="306"/>
    <x v="0"/>
    <x v="0"/>
    <x v="0"/>
    <x v="69"/>
    <n v="1"/>
    <x v="1"/>
    <x v="0"/>
    <x v="1"/>
    <x v="1"/>
    <x v="0"/>
  </r>
  <r>
    <x v="0"/>
    <x v="3"/>
    <x v="8"/>
    <x v="19"/>
    <x v="1"/>
    <x v="1"/>
    <x v="1"/>
    <x v="2"/>
    <x v="306"/>
    <x v="0"/>
    <x v="0"/>
    <x v="0"/>
    <x v="69"/>
    <n v="1"/>
    <x v="1"/>
    <x v="0"/>
    <x v="0"/>
    <x v="1"/>
    <x v="0"/>
  </r>
  <r>
    <x v="0"/>
    <x v="3"/>
    <x v="8"/>
    <x v="19"/>
    <x v="1"/>
    <x v="1"/>
    <x v="1"/>
    <x v="2"/>
    <x v="533"/>
    <x v="0"/>
    <x v="0"/>
    <x v="0"/>
    <x v="66"/>
    <n v="1"/>
    <x v="1"/>
    <x v="1"/>
    <x v="0"/>
    <x v="0"/>
    <x v="0"/>
  </r>
  <r>
    <x v="0"/>
    <x v="3"/>
    <x v="8"/>
    <x v="19"/>
    <x v="1"/>
    <x v="1"/>
    <x v="1"/>
    <x v="2"/>
    <x v="319"/>
    <x v="0"/>
    <x v="3"/>
    <x v="0"/>
    <x v="36"/>
    <n v="1"/>
    <x v="0"/>
    <x v="1"/>
    <x v="0"/>
    <x v="1"/>
    <x v="0"/>
  </r>
  <r>
    <x v="0"/>
    <x v="3"/>
    <x v="8"/>
    <x v="19"/>
    <x v="1"/>
    <x v="1"/>
    <x v="1"/>
    <x v="2"/>
    <x v="434"/>
    <x v="0"/>
    <x v="3"/>
    <x v="0"/>
    <x v="36"/>
    <n v="1"/>
    <x v="0"/>
    <x v="1"/>
    <x v="0"/>
    <x v="1"/>
    <x v="0"/>
  </r>
  <r>
    <x v="0"/>
    <x v="3"/>
    <x v="8"/>
    <x v="19"/>
    <x v="1"/>
    <x v="1"/>
    <x v="1"/>
    <x v="2"/>
    <x v="268"/>
    <x v="0"/>
    <x v="3"/>
    <x v="0"/>
    <x v="36"/>
    <n v="1"/>
    <x v="0"/>
    <x v="0"/>
    <x v="0"/>
    <x v="1"/>
    <x v="0"/>
  </r>
  <r>
    <x v="0"/>
    <x v="3"/>
    <x v="8"/>
    <x v="19"/>
    <x v="1"/>
    <x v="1"/>
    <x v="1"/>
    <x v="3"/>
    <x v="519"/>
    <x v="0"/>
    <x v="0"/>
    <x v="0"/>
    <x v="66"/>
    <n v="1"/>
    <x v="0"/>
    <x v="1"/>
    <x v="0"/>
    <x v="0"/>
    <x v="0"/>
  </r>
  <r>
    <x v="0"/>
    <x v="3"/>
    <x v="8"/>
    <x v="19"/>
    <x v="1"/>
    <x v="1"/>
    <x v="1"/>
    <x v="3"/>
    <x v="527"/>
    <x v="0"/>
    <x v="0"/>
    <x v="0"/>
    <x v="69"/>
    <n v="1"/>
    <x v="1"/>
    <x v="0"/>
    <x v="0"/>
    <x v="0"/>
    <x v="0"/>
  </r>
  <r>
    <x v="0"/>
    <x v="3"/>
    <x v="8"/>
    <x v="19"/>
    <x v="1"/>
    <x v="1"/>
    <x v="1"/>
    <x v="3"/>
    <x v="522"/>
    <x v="0"/>
    <x v="0"/>
    <x v="0"/>
    <x v="66"/>
    <n v="1"/>
    <x v="0"/>
    <x v="0"/>
    <x v="0"/>
    <x v="1"/>
    <x v="0"/>
  </r>
  <r>
    <x v="0"/>
    <x v="3"/>
    <x v="8"/>
    <x v="19"/>
    <x v="1"/>
    <x v="1"/>
    <x v="1"/>
    <x v="3"/>
    <x v="532"/>
    <x v="0"/>
    <x v="0"/>
    <x v="0"/>
    <x v="66"/>
    <n v="1"/>
    <x v="0"/>
    <x v="1"/>
    <x v="0"/>
    <x v="0"/>
    <x v="0"/>
  </r>
  <r>
    <x v="0"/>
    <x v="3"/>
    <x v="8"/>
    <x v="19"/>
    <x v="1"/>
    <x v="1"/>
    <x v="1"/>
    <x v="3"/>
    <x v="526"/>
    <x v="0"/>
    <x v="0"/>
    <x v="0"/>
    <x v="66"/>
    <n v="1"/>
    <x v="0"/>
    <x v="1"/>
    <x v="0"/>
    <x v="0"/>
    <x v="0"/>
  </r>
  <r>
    <x v="0"/>
    <x v="3"/>
    <x v="8"/>
    <x v="19"/>
    <x v="1"/>
    <x v="1"/>
    <x v="1"/>
    <x v="3"/>
    <x v="515"/>
    <x v="0"/>
    <x v="0"/>
    <x v="0"/>
    <x v="78"/>
    <n v="1"/>
    <x v="0"/>
    <x v="1"/>
    <x v="0"/>
    <x v="0"/>
    <x v="0"/>
  </r>
  <r>
    <x v="0"/>
    <x v="3"/>
    <x v="8"/>
    <x v="19"/>
    <x v="1"/>
    <x v="1"/>
    <x v="1"/>
    <x v="3"/>
    <x v="516"/>
    <x v="0"/>
    <x v="0"/>
    <x v="0"/>
    <x v="78"/>
    <n v="1"/>
    <x v="0"/>
    <x v="0"/>
    <x v="0"/>
    <x v="0"/>
    <x v="0"/>
  </r>
  <r>
    <x v="0"/>
    <x v="3"/>
    <x v="8"/>
    <x v="19"/>
    <x v="1"/>
    <x v="1"/>
    <x v="1"/>
    <x v="3"/>
    <x v="531"/>
    <x v="0"/>
    <x v="0"/>
    <x v="0"/>
    <x v="66"/>
    <n v="1"/>
    <x v="0"/>
    <x v="1"/>
    <x v="0"/>
    <x v="0"/>
    <x v="0"/>
  </r>
  <r>
    <x v="0"/>
    <x v="3"/>
    <x v="8"/>
    <x v="19"/>
    <x v="1"/>
    <x v="1"/>
    <x v="1"/>
    <x v="3"/>
    <x v="520"/>
    <x v="0"/>
    <x v="0"/>
    <x v="0"/>
    <x v="66"/>
    <n v="1"/>
    <x v="0"/>
    <x v="0"/>
    <x v="0"/>
    <x v="0"/>
    <x v="0"/>
  </r>
  <r>
    <x v="0"/>
    <x v="3"/>
    <x v="8"/>
    <x v="19"/>
    <x v="1"/>
    <x v="1"/>
    <x v="1"/>
    <x v="3"/>
    <x v="529"/>
    <x v="0"/>
    <x v="0"/>
    <x v="0"/>
    <x v="69"/>
    <n v="1"/>
    <x v="1"/>
    <x v="1"/>
    <x v="0"/>
    <x v="1"/>
    <x v="0"/>
  </r>
  <r>
    <x v="0"/>
    <x v="3"/>
    <x v="8"/>
    <x v="19"/>
    <x v="1"/>
    <x v="1"/>
    <x v="1"/>
    <x v="3"/>
    <x v="533"/>
    <x v="0"/>
    <x v="0"/>
    <x v="0"/>
    <x v="66"/>
    <n v="1"/>
    <x v="1"/>
    <x v="1"/>
    <x v="0"/>
    <x v="0"/>
    <x v="0"/>
  </r>
  <r>
    <x v="0"/>
    <x v="3"/>
    <x v="8"/>
    <x v="19"/>
    <x v="1"/>
    <x v="1"/>
    <x v="1"/>
    <x v="3"/>
    <x v="534"/>
    <x v="0"/>
    <x v="0"/>
    <x v="0"/>
    <x v="66"/>
    <n v="1"/>
    <x v="0"/>
    <x v="0"/>
    <x v="0"/>
    <x v="0"/>
    <x v="0"/>
  </r>
  <r>
    <x v="0"/>
    <x v="3"/>
    <x v="8"/>
    <x v="19"/>
    <x v="1"/>
    <x v="1"/>
    <x v="1"/>
    <x v="3"/>
    <x v="535"/>
    <x v="0"/>
    <x v="0"/>
    <x v="0"/>
    <x v="66"/>
    <n v="1"/>
    <x v="0"/>
    <x v="1"/>
    <x v="0"/>
    <x v="0"/>
    <x v="0"/>
  </r>
  <r>
    <x v="0"/>
    <x v="3"/>
    <x v="8"/>
    <x v="19"/>
    <x v="1"/>
    <x v="1"/>
    <x v="1"/>
    <x v="3"/>
    <x v="535"/>
    <x v="0"/>
    <x v="0"/>
    <x v="0"/>
    <x v="66"/>
    <n v="1"/>
    <x v="0"/>
    <x v="0"/>
    <x v="0"/>
    <x v="0"/>
    <x v="0"/>
  </r>
  <r>
    <x v="0"/>
    <x v="3"/>
    <x v="8"/>
    <x v="19"/>
    <x v="1"/>
    <x v="1"/>
    <x v="1"/>
    <x v="3"/>
    <x v="521"/>
    <x v="0"/>
    <x v="0"/>
    <x v="0"/>
    <x v="66"/>
    <n v="1"/>
    <x v="0"/>
    <x v="1"/>
    <x v="0"/>
    <x v="0"/>
    <x v="0"/>
  </r>
  <r>
    <x v="0"/>
    <x v="3"/>
    <x v="8"/>
    <x v="19"/>
    <x v="1"/>
    <x v="1"/>
    <x v="1"/>
    <x v="3"/>
    <x v="518"/>
    <x v="0"/>
    <x v="0"/>
    <x v="0"/>
    <x v="78"/>
    <n v="1"/>
    <x v="0"/>
    <x v="1"/>
    <x v="0"/>
    <x v="0"/>
    <x v="0"/>
  </r>
  <r>
    <x v="0"/>
    <x v="3"/>
    <x v="8"/>
    <x v="19"/>
    <x v="1"/>
    <x v="1"/>
    <x v="1"/>
    <x v="0"/>
    <x v="512"/>
    <x v="0"/>
    <x v="0"/>
    <x v="0"/>
    <x v="66"/>
    <n v="1"/>
    <x v="0"/>
    <x v="1"/>
    <x v="0"/>
    <x v="0"/>
    <x v="0"/>
  </r>
  <r>
    <x v="0"/>
    <x v="3"/>
    <x v="8"/>
    <x v="19"/>
    <x v="1"/>
    <x v="1"/>
    <x v="1"/>
    <x v="0"/>
    <x v="409"/>
    <x v="0"/>
    <x v="0"/>
    <x v="0"/>
    <x v="66"/>
    <n v="1"/>
    <x v="0"/>
    <x v="1"/>
    <x v="0"/>
    <x v="0"/>
    <x v="0"/>
  </r>
  <r>
    <x v="0"/>
    <x v="3"/>
    <x v="8"/>
    <x v="19"/>
    <x v="1"/>
    <x v="1"/>
    <x v="1"/>
    <x v="0"/>
    <x v="409"/>
    <x v="0"/>
    <x v="0"/>
    <x v="0"/>
    <x v="69"/>
    <n v="1"/>
    <x v="1"/>
    <x v="1"/>
    <x v="1"/>
    <x v="1"/>
    <x v="0"/>
  </r>
  <r>
    <x v="0"/>
    <x v="3"/>
    <x v="8"/>
    <x v="19"/>
    <x v="1"/>
    <x v="1"/>
    <x v="1"/>
    <x v="0"/>
    <x v="513"/>
    <x v="0"/>
    <x v="0"/>
    <x v="0"/>
    <x v="66"/>
    <n v="1"/>
    <x v="0"/>
    <x v="0"/>
    <x v="0"/>
    <x v="0"/>
    <x v="0"/>
  </r>
  <r>
    <x v="0"/>
    <x v="3"/>
    <x v="8"/>
    <x v="19"/>
    <x v="1"/>
    <x v="1"/>
    <x v="1"/>
    <x v="0"/>
    <x v="513"/>
    <x v="0"/>
    <x v="0"/>
    <x v="0"/>
    <x v="69"/>
    <n v="1"/>
    <x v="1"/>
    <x v="1"/>
    <x v="1"/>
    <x v="1"/>
    <x v="0"/>
  </r>
  <r>
    <x v="0"/>
    <x v="3"/>
    <x v="8"/>
    <x v="19"/>
    <x v="1"/>
    <x v="1"/>
    <x v="1"/>
    <x v="0"/>
    <x v="306"/>
    <x v="0"/>
    <x v="0"/>
    <x v="0"/>
    <x v="69"/>
    <n v="1"/>
    <x v="1"/>
    <x v="0"/>
    <x v="1"/>
    <x v="1"/>
    <x v="0"/>
  </r>
  <r>
    <x v="0"/>
    <x v="3"/>
    <x v="8"/>
    <x v="19"/>
    <x v="1"/>
    <x v="1"/>
    <x v="1"/>
    <x v="0"/>
    <x v="434"/>
    <x v="0"/>
    <x v="3"/>
    <x v="0"/>
    <x v="67"/>
    <n v="1"/>
    <x v="0"/>
    <x v="0"/>
    <x v="0"/>
    <x v="1"/>
    <x v="0"/>
  </r>
  <r>
    <x v="0"/>
    <x v="3"/>
    <x v="8"/>
    <x v="19"/>
    <x v="1"/>
    <x v="1"/>
    <x v="1"/>
    <x v="5"/>
    <x v="334"/>
    <x v="0"/>
    <x v="3"/>
    <x v="0"/>
    <x v="67"/>
    <n v="1"/>
    <x v="0"/>
    <x v="1"/>
    <x v="0"/>
    <x v="0"/>
    <x v="0"/>
  </r>
  <r>
    <x v="0"/>
    <x v="3"/>
    <x v="8"/>
    <x v="19"/>
    <x v="1"/>
    <x v="1"/>
    <x v="1"/>
    <x v="5"/>
    <x v="434"/>
    <x v="0"/>
    <x v="3"/>
    <x v="0"/>
    <x v="67"/>
    <n v="1"/>
    <x v="0"/>
    <x v="0"/>
    <x v="0"/>
    <x v="1"/>
    <x v="0"/>
  </r>
  <r>
    <x v="0"/>
    <x v="3"/>
    <x v="8"/>
    <x v="19"/>
    <x v="1"/>
    <x v="2"/>
    <x v="1"/>
    <x v="8"/>
    <x v="512"/>
    <x v="0"/>
    <x v="0"/>
    <x v="0"/>
    <x v="66"/>
    <n v="1"/>
    <x v="0"/>
    <x v="0"/>
    <x v="0"/>
    <x v="0"/>
    <x v="0"/>
  </r>
  <r>
    <x v="0"/>
    <x v="3"/>
    <x v="8"/>
    <x v="19"/>
    <x v="1"/>
    <x v="2"/>
    <x v="1"/>
    <x v="8"/>
    <x v="409"/>
    <x v="0"/>
    <x v="0"/>
    <x v="0"/>
    <x v="66"/>
    <n v="1"/>
    <x v="0"/>
    <x v="1"/>
    <x v="0"/>
    <x v="0"/>
    <x v="0"/>
  </r>
  <r>
    <x v="0"/>
    <x v="3"/>
    <x v="8"/>
    <x v="19"/>
    <x v="1"/>
    <x v="2"/>
    <x v="1"/>
    <x v="8"/>
    <x v="409"/>
    <x v="0"/>
    <x v="0"/>
    <x v="0"/>
    <x v="69"/>
    <n v="1"/>
    <x v="1"/>
    <x v="1"/>
    <x v="1"/>
    <x v="1"/>
    <x v="0"/>
  </r>
  <r>
    <x v="0"/>
    <x v="3"/>
    <x v="8"/>
    <x v="19"/>
    <x v="1"/>
    <x v="2"/>
    <x v="1"/>
    <x v="8"/>
    <x v="513"/>
    <x v="0"/>
    <x v="0"/>
    <x v="0"/>
    <x v="69"/>
    <n v="1"/>
    <x v="1"/>
    <x v="1"/>
    <x v="1"/>
    <x v="1"/>
    <x v="0"/>
  </r>
  <r>
    <x v="0"/>
    <x v="3"/>
    <x v="8"/>
    <x v="19"/>
    <x v="1"/>
    <x v="2"/>
    <x v="1"/>
    <x v="8"/>
    <x v="306"/>
    <x v="0"/>
    <x v="0"/>
    <x v="0"/>
    <x v="69"/>
    <n v="1"/>
    <x v="1"/>
    <x v="0"/>
    <x v="1"/>
    <x v="1"/>
    <x v="0"/>
  </r>
  <r>
    <x v="0"/>
    <x v="3"/>
    <x v="8"/>
    <x v="19"/>
    <x v="1"/>
    <x v="2"/>
    <x v="1"/>
    <x v="8"/>
    <x v="533"/>
    <x v="0"/>
    <x v="0"/>
    <x v="0"/>
    <x v="66"/>
    <n v="1"/>
    <x v="1"/>
    <x v="0"/>
    <x v="0"/>
    <x v="0"/>
    <x v="0"/>
  </r>
  <r>
    <x v="0"/>
    <x v="3"/>
    <x v="8"/>
    <x v="19"/>
    <x v="1"/>
    <x v="2"/>
    <x v="1"/>
    <x v="7"/>
    <x v="532"/>
    <x v="0"/>
    <x v="0"/>
    <x v="0"/>
    <x v="66"/>
    <n v="1"/>
    <x v="0"/>
    <x v="1"/>
    <x v="0"/>
    <x v="0"/>
    <x v="0"/>
  </r>
  <r>
    <x v="0"/>
    <x v="3"/>
    <x v="8"/>
    <x v="19"/>
    <x v="1"/>
    <x v="2"/>
    <x v="1"/>
    <x v="7"/>
    <x v="531"/>
    <x v="0"/>
    <x v="0"/>
    <x v="0"/>
    <x v="66"/>
    <n v="1"/>
    <x v="0"/>
    <x v="1"/>
    <x v="0"/>
    <x v="0"/>
    <x v="0"/>
  </r>
  <r>
    <x v="0"/>
    <x v="3"/>
    <x v="8"/>
    <x v="19"/>
    <x v="1"/>
    <x v="2"/>
    <x v="1"/>
    <x v="7"/>
    <x v="533"/>
    <x v="0"/>
    <x v="0"/>
    <x v="0"/>
    <x v="66"/>
    <n v="1"/>
    <x v="1"/>
    <x v="1"/>
    <x v="0"/>
    <x v="1"/>
    <x v="0"/>
  </r>
  <r>
    <x v="0"/>
    <x v="3"/>
    <x v="8"/>
    <x v="19"/>
    <x v="1"/>
    <x v="2"/>
    <x v="1"/>
    <x v="0"/>
    <x v="512"/>
    <x v="0"/>
    <x v="0"/>
    <x v="0"/>
    <x v="66"/>
    <n v="1"/>
    <x v="0"/>
    <x v="1"/>
    <x v="0"/>
    <x v="0"/>
    <x v="0"/>
  </r>
  <r>
    <x v="0"/>
    <x v="3"/>
    <x v="8"/>
    <x v="19"/>
    <x v="1"/>
    <x v="2"/>
    <x v="1"/>
    <x v="0"/>
    <x v="532"/>
    <x v="0"/>
    <x v="0"/>
    <x v="0"/>
    <x v="66"/>
    <n v="1"/>
    <x v="0"/>
    <x v="1"/>
    <x v="0"/>
    <x v="1"/>
    <x v="0"/>
  </r>
  <r>
    <x v="0"/>
    <x v="3"/>
    <x v="8"/>
    <x v="19"/>
    <x v="1"/>
    <x v="2"/>
    <x v="1"/>
    <x v="0"/>
    <x v="409"/>
    <x v="0"/>
    <x v="0"/>
    <x v="0"/>
    <x v="66"/>
    <n v="1"/>
    <x v="0"/>
    <x v="1"/>
    <x v="0"/>
    <x v="0"/>
    <x v="0"/>
  </r>
  <r>
    <x v="0"/>
    <x v="3"/>
    <x v="8"/>
    <x v="19"/>
    <x v="1"/>
    <x v="2"/>
    <x v="1"/>
    <x v="0"/>
    <x v="531"/>
    <x v="0"/>
    <x v="0"/>
    <x v="0"/>
    <x v="66"/>
    <n v="1"/>
    <x v="0"/>
    <x v="1"/>
    <x v="0"/>
    <x v="1"/>
    <x v="0"/>
  </r>
  <r>
    <x v="0"/>
    <x v="3"/>
    <x v="8"/>
    <x v="19"/>
    <x v="1"/>
    <x v="2"/>
    <x v="1"/>
    <x v="0"/>
    <x v="513"/>
    <x v="0"/>
    <x v="0"/>
    <x v="0"/>
    <x v="66"/>
    <n v="1"/>
    <x v="0"/>
    <x v="0"/>
    <x v="0"/>
    <x v="0"/>
    <x v="0"/>
  </r>
  <r>
    <x v="0"/>
    <x v="3"/>
    <x v="8"/>
    <x v="19"/>
    <x v="1"/>
    <x v="2"/>
    <x v="1"/>
    <x v="4"/>
    <x v="517"/>
    <x v="0"/>
    <x v="0"/>
    <x v="0"/>
    <x v="69"/>
    <n v="1"/>
    <x v="1"/>
    <x v="0"/>
    <x v="0"/>
    <x v="1"/>
    <x v="0"/>
  </r>
  <r>
    <x v="0"/>
    <x v="3"/>
    <x v="8"/>
    <x v="19"/>
    <x v="1"/>
    <x v="2"/>
    <x v="1"/>
    <x v="5"/>
    <x v="517"/>
    <x v="0"/>
    <x v="0"/>
    <x v="0"/>
    <x v="69"/>
    <n v="1"/>
    <x v="1"/>
    <x v="0"/>
    <x v="0"/>
    <x v="1"/>
    <x v="0"/>
  </r>
  <r>
    <x v="0"/>
    <x v="3"/>
    <x v="8"/>
    <x v="19"/>
    <x v="1"/>
    <x v="3"/>
    <x v="2"/>
    <x v="9"/>
    <x v="523"/>
    <x v="0"/>
    <x v="0"/>
    <x v="1"/>
    <x v="69"/>
    <n v="1"/>
    <x v="0"/>
    <x v="0"/>
    <x v="0"/>
    <x v="0"/>
    <x v="0"/>
  </r>
  <r>
    <x v="0"/>
    <x v="3"/>
    <x v="8"/>
    <x v="19"/>
    <x v="1"/>
    <x v="3"/>
    <x v="2"/>
    <x v="9"/>
    <x v="515"/>
    <x v="0"/>
    <x v="0"/>
    <x v="0"/>
    <x v="78"/>
    <n v="1"/>
    <x v="0"/>
    <x v="1"/>
    <x v="0"/>
    <x v="0"/>
    <x v="0"/>
  </r>
  <r>
    <x v="0"/>
    <x v="3"/>
    <x v="8"/>
    <x v="19"/>
    <x v="1"/>
    <x v="3"/>
    <x v="2"/>
    <x v="9"/>
    <x v="524"/>
    <x v="0"/>
    <x v="0"/>
    <x v="1"/>
    <x v="69"/>
    <n v="1"/>
    <x v="0"/>
    <x v="1"/>
    <x v="0"/>
    <x v="0"/>
    <x v="0"/>
  </r>
  <r>
    <x v="0"/>
    <x v="3"/>
    <x v="8"/>
    <x v="19"/>
    <x v="1"/>
    <x v="3"/>
    <x v="2"/>
    <x v="9"/>
    <x v="516"/>
    <x v="0"/>
    <x v="0"/>
    <x v="0"/>
    <x v="78"/>
    <n v="1"/>
    <x v="0"/>
    <x v="0"/>
    <x v="0"/>
    <x v="0"/>
    <x v="0"/>
  </r>
  <r>
    <x v="0"/>
    <x v="3"/>
    <x v="8"/>
    <x v="19"/>
    <x v="1"/>
    <x v="3"/>
    <x v="2"/>
    <x v="9"/>
    <x v="517"/>
    <x v="0"/>
    <x v="0"/>
    <x v="1"/>
    <x v="69"/>
    <n v="1"/>
    <x v="0"/>
    <x v="1"/>
    <x v="0"/>
    <x v="0"/>
    <x v="0"/>
  </r>
  <r>
    <x v="0"/>
    <x v="3"/>
    <x v="8"/>
    <x v="19"/>
    <x v="1"/>
    <x v="3"/>
    <x v="2"/>
    <x v="9"/>
    <x v="334"/>
    <x v="0"/>
    <x v="0"/>
    <x v="1"/>
    <x v="33"/>
    <n v="1"/>
    <x v="0"/>
    <x v="0"/>
    <x v="0"/>
    <x v="1"/>
    <x v="0"/>
  </r>
  <r>
    <x v="0"/>
    <x v="3"/>
    <x v="8"/>
    <x v="19"/>
    <x v="1"/>
    <x v="3"/>
    <x v="2"/>
    <x v="6"/>
    <x v="527"/>
    <x v="0"/>
    <x v="0"/>
    <x v="0"/>
    <x v="69"/>
    <n v="1"/>
    <x v="1"/>
    <x v="1"/>
    <x v="0"/>
    <x v="0"/>
    <x v="0"/>
  </r>
  <r>
    <x v="0"/>
    <x v="3"/>
    <x v="8"/>
    <x v="19"/>
    <x v="1"/>
    <x v="3"/>
    <x v="2"/>
    <x v="6"/>
    <x v="532"/>
    <x v="0"/>
    <x v="0"/>
    <x v="0"/>
    <x v="66"/>
    <n v="1"/>
    <x v="0"/>
    <x v="0"/>
    <x v="0"/>
    <x v="0"/>
    <x v="0"/>
  </r>
  <r>
    <x v="0"/>
    <x v="3"/>
    <x v="8"/>
    <x v="19"/>
    <x v="1"/>
    <x v="3"/>
    <x v="2"/>
    <x v="6"/>
    <x v="531"/>
    <x v="0"/>
    <x v="0"/>
    <x v="0"/>
    <x v="66"/>
    <n v="1"/>
    <x v="0"/>
    <x v="1"/>
    <x v="0"/>
    <x v="0"/>
    <x v="0"/>
  </r>
  <r>
    <x v="0"/>
    <x v="3"/>
    <x v="8"/>
    <x v="19"/>
    <x v="1"/>
    <x v="3"/>
    <x v="2"/>
    <x v="6"/>
    <x v="528"/>
    <x v="0"/>
    <x v="0"/>
    <x v="0"/>
    <x v="69"/>
    <n v="1"/>
    <x v="1"/>
    <x v="0"/>
    <x v="0"/>
    <x v="0"/>
    <x v="0"/>
  </r>
  <r>
    <x v="0"/>
    <x v="3"/>
    <x v="8"/>
    <x v="19"/>
    <x v="1"/>
    <x v="3"/>
    <x v="2"/>
    <x v="6"/>
    <x v="529"/>
    <x v="0"/>
    <x v="0"/>
    <x v="0"/>
    <x v="69"/>
    <n v="1"/>
    <x v="1"/>
    <x v="1"/>
    <x v="0"/>
    <x v="0"/>
    <x v="0"/>
  </r>
  <r>
    <x v="0"/>
    <x v="3"/>
    <x v="8"/>
    <x v="19"/>
    <x v="1"/>
    <x v="3"/>
    <x v="2"/>
    <x v="6"/>
    <x v="533"/>
    <x v="0"/>
    <x v="0"/>
    <x v="0"/>
    <x v="66"/>
    <n v="1"/>
    <x v="1"/>
    <x v="1"/>
    <x v="0"/>
    <x v="0"/>
    <x v="0"/>
  </r>
  <r>
    <x v="0"/>
    <x v="3"/>
    <x v="8"/>
    <x v="19"/>
    <x v="1"/>
    <x v="3"/>
    <x v="2"/>
    <x v="8"/>
    <x v="512"/>
    <x v="0"/>
    <x v="0"/>
    <x v="0"/>
    <x v="66"/>
    <n v="1"/>
    <x v="0"/>
    <x v="1"/>
    <x v="0"/>
    <x v="0"/>
    <x v="0"/>
  </r>
  <r>
    <x v="0"/>
    <x v="3"/>
    <x v="8"/>
    <x v="19"/>
    <x v="1"/>
    <x v="3"/>
    <x v="2"/>
    <x v="8"/>
    <x v="522"/>
    <x v="0"/>
    <x v="0"/>
    <x v="0"/>
    <x v="66"/>
    <n v="1"/>
    <x v="0"/>
    <x v="0"/>
    <x v="1"/>
    <x v="1"/>
    <x v="0"/>
  </r>
  <r>
    <x v="0"/>
    <x v="3"/>
    <x v="8"/>
    <x v="19"/>
    <x v="1"/>
    <x v="3"/>
    <x v="2"/>
    <x v="8"/>
    <x v="523"/>
    <x v="0"/>
    <x v="0"/>
    <x v="0"/>
    <x v="69"/>
    <n v="1"/>
    <x v="0"/>
    <x v="0"/>
    <x v="0"/>
    <x v="0"/>
    <x v="0"/>
  </r>
  <r>
    <x v="0"/>
    <x v="3"/>
    <x v="8"/>
    <x v="19"/>
    <x v="1"/>
    <x v="3"/>
    <x v="2"/>
    <x v="8"/>
    <x v="526"/>
    <x v="0"/>
    <x v="0"/>
    <x v="0"/>
    <x v="66"/>
    <n v="1"/>
    <x v="0"/>
    <x v="1"/>
    <x v="1"/>
    <x v="0"/>
    <x v="0"/>
  </r>
  <r>
    <x v="0"/>
    <x v="3"/>
    <x v="8"/>
    <x v="19"/>
    <x v="1"/>
    <x v="3"/>
    <x v="2"/>
    <x v="8"/>
    <x v="524"/>
    <x v="0"/>
    <x v="0"/>
    <x v="0"/>
    <x v="69"/>
    <n v="1"/>
    <x v="0"/>
    <x v="1"/>
    <x v="0"/>
    <x v="0"/>
    <x v="0"/>
  </r>
  <r>
    <x v="0"/>
    <x v="3"/>
    <x v="8"/>
    <x v="19"/>
    <x v="1"/>
    <x v="3"/>
    <x v="2"/>
    <x v="8"/>
    <x v="409"/>
    <x v="0"/>
    <x v="0"/>
    <x v="0"/>
    <x v="66"/>
    <n v="1"/>
    <x v="0"/>
    <x v="1"/>
    <x v="0"/>
    <x v="0"/>
    <x v="0"/>
  </r>
  <r>
    <x v="0"/>
    <x v="3"/>
    <x v="8"/>
    <x v="19"/>
    <x v="1"/>
    <x v="3"/>
    <x v="2"/>
    <x v="8"/>
    <x v="409"/>
    <x v="0"/>
    <x v="0"/>
    <x v="0"/>
    <x v="66"/>
    <n v="1"/>
    <x v="0"/>
    <x v="0"/>
    <x v="0"/>
    <x v="0"/>
    <x v="0"/>
  </r>
  <r>
    <x v="0"/>
    <x v="3"/>
    <x v="8"/>
    <x v="19"/>
    <x v="1"/>
    <x v="3"/>
    <x v="2"/>
    <x v="8"/>
    <x v="409"/>
    <x v="0"/>
    <x v="0"/>
    <x v="0"/>
    <x v="69"/>
    <n v="1"/>
    <x v="1"/>
    <x v="1"/>
    <x v="1"/>
    <x v="1"/>
    <x v="0"/>
  </r>
  <r>
    <x v="0"/>
    <x v="3"/>
    <x v="8"/>
    <x v="19"/>
    <x v="1"/>
    <x v="3"/>
    <x v="2"/>
    <x v="8"/>
    <x v="525"/>
    <x v="0"/>
    <x v="0"/>
    <x v="0"/>
    <x v="66"/>
    <n v="1"/>
    <x v="0"/>
    <x v="1"/>
    <x v="0"/>
    <x v="1"/>
    <x v="0"/>
  </r>
  <r>
    <x v="0"/>
    <x v="3"/>
    <x v="8"/>
    <x v="19"/>
    <x v="1"/>
    <x v="3"/>
    <x v="2"/>
    <x v="8"/>
    <x v="520"/>
    <x v="0"/>
    <x v="0"/>
    <x v="0"/>
    <x v="66"/>
    <n v="1"/>
    <x v="0"/>
    <x v="0"/>
    <x v="0"/>
    <x v="1"/>
    <x v="0"/>
  </r>
  <r>
    <x v="0"/>
    <x v="3"/>
    <x v="8"/>
    <x v="19"/>
    <x v="1"/>
    <x v="3"/>
    <x v="2"/>
    <x v="8"/>
    <x v="513"/>
    <x v="0"/>
    <x v="0"/>
    <x v="0"/>
    <x v="66"/>
    <n v="1"/>
    <x v="0"/>
    <x v="0"/>
    <x v="0"/>
    <x v="0"/>
    <x v="0"/>
  </r>
  <r>
    <x v="0"/>
    <x v="3"/>
    <x v="8"/>
    <x v="19"/>
    <x v="1"/>
    <x v="3"/>
    <x v="2"/>
    <x v="8"/>
    <x v="513"/>
    <x v="0"/>
    <x v="0"/>
    <x v="0"/>
    <x v="69"/>
    <n v="1"/>
    <x v="1"/>
    <x v="1"/>
    <x v="1"/>
    <x v="1"/>
    <x v="0"/>
  </r>
  <r>
    <x v="0"/>
    <x v="3"/>
    <x v="8"/>
    <x v="19"/>
    <x v="1"/>
    <x v="3"/>
    <x v="2"/>
    <x v="8"/>
    <x v="306"/>
    <x v="0"/>
    <x v="0"/>
    <x v="0"/>
    <x v="69"/>
    <n v="1"/>
    <x v="1"/>
    <x v="0"/>
    <x v="1"/>
    <x v="1"/>
    <x v="0"/>
  </r>
  <r>
    <x v="0"/>
    <x v="3"/>
    <x v="8"/>
    <x v="19"/>
    <x v="1"/>
    <x v="3"/>
    <x v="2"/>
    <x v="8"/>
    <x v="517"/>
    <x v="0"/>
    <x v="0"/>
    <x v="0"/>
    <x v="69"/>
    <n v="1"/>
    <x v="0"/>
    <x v="1"/>
    <x v="0"/>
    <x v="0"/>
    <x v="0"/>
  </r>
  <r>
    <x v="0"/>
    <x v="3"/>
    <x v="8"/>
    <x v="19"/>
    <x v="1"/>
    <x v="3"/>
    <x v="2"/>
    <x v="8"/>
    <x v="534"/>
    <x v="0"/>
    <x v="0"/>
    <x v="0"/>
    <x v="66"/>
    <n v="1"/>
    <x v="0"/>
    <x v="0"/>
    <x v="1"/>
    <x v="0"/>
    <x v="0"/>
  </r>
  <r>
    <x v="0"/>
    <x v="3"/>
    <x v="8"/>
    <x v="19"/>
    <x v="1"/>
    <x v="3"/>
    <x v="2"/>
    <x v="8"/>
    <x v="514"/>
    <x v="0"/>
    <x v="0"/>
    <x v="0"/>
    <x v="65"/>
    <n v="1"/>
    <x v="1"/>
    <x v="0"/>
    <x v="0"/>
    <x v="1"/>
    <x v="0"/>
  </r>
  <r>
    <x v="0"/>
    <x v="3"/>
    <x v="8"/>
    <x v="19"/>
    <x v="1"/>
    <x v="3"/>
    <x v="2"/>
    <x v="8"/>
    <x v="535"/>
    <x v="0"/>
    <x v="0"/>
    <x v="0"/>
    <x v="66"/>
    <n v="1"/>
    <x v="0"/>
    <x v="1"/>
    <x v="1"/>
    <x v="0"/>
    <x v="0"/>
  </r>
  <r>
    <x v="0"/>
    <x v="3"/>
    <x v="8"/>
    <x v="19"/>
    <x v="1"/>
    <x v="3"/>
    <x v="2"/>
    <x v="1"/>
    <x v="522"/>
    <x v="0"/>
    <x v="0"/>
    <x v="0"/>
    <x v="66"/>
    <n v="1"/>
    <x v="0"/>
    <x v="0"/>
    <x v="0"/>
    <x v="1"/>
    <x v="0"/>
  </r>
  <r>
    <x v="0"/>
    <x v="3"/>
    <x v="8"/>
    <x v="19"/>
    <x v="1"/>
    <x v="3"/>
    <x v="2"/>
    <x v="1"/>
    <x v="523"/>
    <x v="0"/>
    <x v="0"/>
    <x v="1"/>
    <x v="69"/>
    <n v="1"/>
    <x v="0"/>
    <x v="0"/>
    <x v="0"/>
    <x v="0"/>
    <x v="0"/>
  </r>
  <r>
    <x v="0"/>
    <x v="3"/>
    <x v="8"/>
    <x v="19"/>
    <x v="1"/>
    <x v="3"/>
    <x v="2"/>
    <x v="1"/>
    <x v="524"/>
    <x v="0"/>
    <x v="0"/>
    <x v="1"/>
    <x v="69"/>
    <n v="1"/>
    <x v="0"/>
    <x v="1"/>
    <x v="0"/>
    <x v="0"/>
    <x v="0"/>
  </r>
  <r>
    <x v="0"/>
    <x v="3"/>
    <x v="8"/>
    <x v="19"/>
    <x v="1"/>
    <x v="3"/>
    <x v="2"/>
    <x v="1"/>
    <x v="409"/>
    <x v="0"/>
    <x v="0"/>
    <x v="0"/>
    <x v="69"/>
    <n v="1"/>
    <x v="1"/>
    <x v="1"/>
    <x v="1"/>
    <x v="1"/>
    <x v="0"/>
  </r>
  <r>
    <x v="0"/>
    <x v="3"/>
    <x v="8"/>
    <x v="19"/>
    <x v="1"/>
    <x v="3"/>
    <x v="2"/>
    <x v="1"/>
    <x v="525"/>
    <x v="0"/>
    <x v="0"/>
    <x v="0"/>
    <x v="66"/>
    <n v="1"/>
    <x v="0"/>
    <x v="1"/>
    <x v="0"/>
    <x v="1"/>
    <x v="0"/>
  </r>
  <r>
    <x v="0"/>
    <x v="3"/>
    <x v="8"/>
    <x v="19"/>
    <x v="1"/>
    <x v="3"/>
    <x v="2"/>
    <x v="1"/>
    <x v="513"/>
    <x v="0"/>
    <x v="0"/>
    <x v="0"/>
    <x v="69"/>
    <n v="1"/>
    <x v="1"/>
    <x v="1"/>
    <x v="1"/>
    <x v="1"/>
    <x v="0"/>
  </r>
  <r>
    <x v="0"/>
    <x v="3"/>
    <x v="8"/>
    <x v="19"/>
    <x v="1"/>
    <x v="3"/>
    <x v="2"/>
    <x v="1"/>
    <x v="528"/>
    <x v="0"/>
    <x v="0"/>
    <x v="0"/>
    <x v="69"/>
    <n v="1"/>
    <x v="1"/>
    <x v="1"/>
    <x v="0"/>
    <x v="1"/>
    <x v="0"/>
  </r>
  <r>
    <x v="0"/>
    <x v="3"/>
    <x v="8"/>
    <x v="19"/>
    <x v="1"/>
    <x v="3"/>
    <x v="2"/>
    <x v="1"/>
    <x v="306"/>
    <x v="0"/>
    <x v="0"/>
    <x v="0"/>
    <x v="69"/>
    <n v="1"/>
    <x v="1"/>
    <x v="0"/>
    <x v="1"/>
    <x v="1"/>
    <x v="0"/>
  </r>
  <r>
    <x v="0"/>
    <x v="3"/>
    <x v="8"/>
    <x v="19"/>
    <x v="1"/>
    <x v="3"/>
    <x v="2"/>
    <x v="1"/>
    <x v="529"/>
    <x v="0"/>
    <x v="0"/>
    <x v="0"/>
    <x v="69"/>
    <n v="1"/>
    <x v="1"/>
    <x v="1"/>
    <x v="0"/>
    <x v="1"/>
    <x v="0"/>
  </r>
  <r>
    <x v="0"/>
    <x v="3"/>
    <x v="8"/>
    <x v="19"/>
    <x v="1"/>
    <x v="3"/>
    <x v="2"/>
    <x v="1"/>
    <x v="517"/>
    <x v="0"/>
    <x v="0"/>
    <x v="1"/>
    <x v="69"/>
    <n v="1"/>
    <x v="0"/>
    <x v="1"/>
    <x v="0"/>
    <x v="0"/>
    <x v="0"/>
  </r>
  <r>
    <x v="0"/>
    <x v="3"/>
    <x v="8"/>
    <x v="19"/>
    <x v="1"/>
    <x v="3"/>
    <x v="2"/>
    <x v="1"/>
    <x v="534"/>
    <x v="0"/>
    <x v="0"/>
    <x v="1"/>
    <x v="66"/>
    <n v="1"/>
    <x v="0"/>
    <x v="0"/>
    <x v="0"/>
    <x v="1"/>
    <x v="0"/>
  </r>
  <r>
    <x v="0"/>
    <x v="3"/>
    <x v="8"/>
    <x v="19"/>
    <x v="1"/>
    <x v="3"/>
    <x v="2"/>
    <x v="1"/>
    <x v="535"/>
    <x v="0"/>
    <x v="0"/>
    <x v="1"/>
    <x v="66"/>
    <n v="1"/>
    <x v="0"/>
    <x v="1"/>
    <x v="0"/>
    <x v="1"/>
    <x v="0"/>
  </r>
  <r>
    <x v="0"/>
    <x v="3"/>
    <x v="8"/>
    <x v="19"/>
    <x v="1"/>
    <x v="3"/>
    <x v="2"/>
    <x v="7"/>
    <x v="527"/>
    <x v="0"/>
    <x v="0"/>
    <x v="0"/>
    <x v="69"/>
    <n v="1"/>
    <x v="1"/>
    <x v="1"/>
    <x v="0"/>
    <x v="0"/>
    <x v="0"/>
  </r>
  <r>
    <x v="0"/>
    <x v="3"/>
    <x v="8"/>
    <x v="19"/>
    <x v="1"/>
    <x v="3"/>
    <x v="2"/>
    <x v="7"/>
    <x v="512"/>
    <x v="0"/>
    <x v="0"/>
    <x v="0"/>
    <x v="66"/>
    <n v="1"/>
    <x v="0"/>
    <x v="1"/>
    <x v="0"/>
    <x v="0"/>
    <x v="0"/>
  </r>
  <r>
    <x v="0"/>
    <x v="3"/>
    <x v="8"/>
    <x v="19"/>
    <x v="1"/>
    <x v="3"/>
    <x v="2"/>
    <x v="7"/>
    <x v="409"/>
    <x v="0"/>
    <x v="0"/>
    <x v="0"/>
    <x v="66"/>
    <n v="1"/>
    <x v="0"/>
    <x v="1"/>
    <x v="0"/>
    <x v="0"/>
    <x v="0"/>
  </r>
  <r>
    <x v="0"/>
    <x v="3"/>
    <x v="8"/>
    <x v="19"/>
    <x v="1"/>
    <x v="3"/>
    <x v="2"/>
    <x v="7"/>
    <x v="513"/>
    <x v="0"/>
    <x v="0"/>
    <x v="0"/>
    <x v="66"/>
    <n v="1"/>
    <x v="0"/>
    <x v="0"/>
    <x v="0"/>
    <x v="0"/>
    <x v="0"/>
  </r>
  <r>
    <x v="0"/>
    <x v="3"/>
    <x v="8"/>
    <x v="19"/>
    <x v="1"/>
    <x v="3"/>
    <x v="2"/>
    <x v="7"/>
    <x v="528"/>
    <x v="0"/>
    <x v="0"/>
    <x v="0"/>
    <x v="69"/>
    <n v="1"/>
    <x v="1"/>
    <x v="0"/>
    <x v="0"/>
    <x v="1"/>
    <x v="0"/>
  </r>
  <r>
    <x v="0"/>
    <x v="3"/>
    <x v="8"/>
    <x v="19"/>
    <x v="1"/>
    <x v="3"/>
    <x v="2"/>
    <x v="7"/>
    <x v="529"/>
    <x v="0"/>
    <x v="0"/>
    <x v="0"/>
    <x v="69"/>
    <n v="1"/>
    <x v="1"/>
    <x v="1"/>
    <x v="0"/>
    <x v="1"/>
    <x v="0"/>
  </r>
  <r>
    <x v="0"/>
    <x v="3"/>
    <x v="8"/>
    <x v="19"/>
    <x v="1"/>
    <x v="3"/>
    <x v="2"/>
    <x v="2"/>
    <x v="409"/>
    <x v="0"/>
    <x v="0"/>
    <x v="0"/>
    <x v="69"/>
    <n v="1"/>
    <x v="1"/>
    <x v="1"/>
    <x v="1"/>
    <x v="1"/>
    <x v="0"/>
  </r>
  <r>
    <x v="0"/>
    <x v="3"/>
    <x v="8"/>
    <x v="19"/>
    <x v="1"/>
    <x v="3"/>
    <x v="2"/>
    <x v="2"/>
    <x v="525"/>
    <x v="0"/>
    <x v="0"/>
    <x v="0"/>
    <x v="66"/>
    <n v="1"/>
    <x v="0"/>
    <x v="0"/>
    <x v="0"/>
    <x v="1"/>
    <x v="0"/>
  </r>
  <r>
    <x v="0"/>
    <x v="3"/>
    <x v="8"/>
    <x v="19"/>
    <x v="1"/>
    <x v="3"/>
    <x v="2"/>
    <x v="2"/>
    <x v="513"/>
    <x v="0"/>
    <x v="0"/>
    <x v="0"/>
    <x v="69"/>
    <n v="1"/>
    <x v="1"/>
    <x v="1"/>
    <x v="1"/>
    <x v="1"/>
    <x v="0"/>
  </r>
  <r>
    <x v="0"/>
    <x v="3"/>
    <x v="8"/>
    <x v="19"/>
    <x v="1"/>
    <x v="3"/>
    <x v="2"/>
    <x v="2"/>
    <x v="528"/>
    <x v="0"/>
    <x v="0"/>
    <x v="0"/>
    <x v="69"/>
    <n v="1"/>
    <x v="1"/>
    <x v="0"/>
    <x v="0"/>
    <x v="0"/>
    <x v="0"/>
  </r>
  <r>
    <x v="0"/>
    <x v="3"/>
    <x v="8"/>
    <x v="19"/>
    <x v="1"/>
    <x v="3"/>
    <x v="2"/>
    <x v="2"/>
    <x v="306"/>
    <x v="0"/>
    <x v="0"/>
    <x v="0"/>
    <x v="69"/>
    <n v="1"/>
    <x v="1"/>
    <x v="0"/>
    <x v="1"/>
    <x v="1"/>
    <x v="0"/>
  </r>
  <r>
    <x v="0"/>
    <x v="3"/>
    <x v="8"/>
    <x v="19"/>
    <x v="1"/>
    <x v="3"/>
    <x v="2"/>
    <x v="2"/>
    <x v="529"/>
    <x v="0"/>
    <x v="0"/>
    <x v="0"/>
    <x v="69"/>
    <n v="1"/>
    <x v="1"/>
    <x v="1"/>
    <x v="0"/>
    <x v="0"/>
    <x v="0"/>
  </r>
  <r>
    <x v="0"/>
    <x v="3"/>
    <x v="8"/>
    <x v="19"/>
    <x v="1"/>
    <x v="3"/>
    <x v="2"/>
    <x v="0"/>
    <x v="334"/>
    <x v="0"/>
    <x v="3"/>
    <x v="0"/>
    <x v="67"/>
    <n v="1"/>
    <x v="0"/>
    <x v="1"/>
    <x v="0"/>
    <x v="0"/>
    <x v="0"/>
  </r>
  <r>
    <x v="0"/>
    <x v="3"/>
    <x v="8"/>
    <x v="19"/>
    <x v="1"/>
    <x v="3"/>
    <x v="2"/>
    <x v="0"/>
    <x v="319"/>
    <x v="0"/>
    <x v="3"/>
    <x v="0"/>
    <x v="67"/>
    <n v="1"/>
    <x v="0"/>
    <x v="1"/>
    <x v="0"/>
    <x v="1"/>
    <x v="0"/>
  </r>
  <r>
    <x v="0"/>
    <x v="3"/>
    <x v="8"/>
    <x v="19"/>
    <x v="1"/>
    <x v="3"/>
    <x v="2"/>
    <x v="0"/>
    <x v="434"/>
    <x v="0"/>
    <x v="3"/>
    <x v="0"/>
    <x v="67"/>
    <n v="1"/>
    <x v="0"/>
    <x v="0"/>
    <x v="0"/>
    <x v="1"/>
    <x v="0"/>
  </r>
  <r>
    <x v="0"/>
    <x v="3"/>
    <x v="8"/>
    <x v="19"/>
    <x v="1"/>
    <x v="3"/>
    <x v="2"/>
    <x v="5"/>
    <x v="517"/>
    <x v="0"/>
    <x v="0"/>
    <x v="0"/>
    <x v="69"/>
    <n v="1"/>
    <x v="1"/>
    <x v="0"/>
    <x v="0"/>
    <x v="1"/>
    <x v="0"/>
  </r>
  <r>
    <x v="0"/>
    <x v="3"/>
    <x v="8"/>
    <x v="19"/>
    <x v="1"/>
    <x v="4"/>
    <x v="2"/>
    <x v="10"/>
    <x v="527"/>
    <x v="0"/>
    <x v="0"/>
    <x v="0"/>
    <x v="69"/>
    <n v="1"/>
    <x v="1"/>
    <x v="0"/>
    <x v="0"/>
    <x v="0"/>
    <x v="0"/>
  </r>
  <r>
    <x v="0"/>
    <x v="3"/>
    <x v="8"/>
    <x v="19"/>
    <x v="1"/>
    <x v="4"/>
    <x v="2"/>
    <x v="10"/>
    <x v="529"/>
    <x v="0"/>
    <x v="0"/>
    <x v="0"/>
    <x v="69"/>
    <n v="1"/>
    <x v="1"/>
    <x v="1"/>
    <x v="0"/>
    <x v="0"/>
    <x v="0"/>
  </r>
  <r>
    <x v="0"/>
    <x v="3"/>
    <x v="8"/>
    <x v="19"/>
    <x v="1"/>
    <x v="4"/>
    <x v="2"/>
    <x v="9"/>
    <x v="532"/>
    <x v="0"/>
    <x v="0"/>
    <x v="0"/>
    <x v="66"/>
    <n v="1"/>
    <x v="0"/>
    <x v="0"/>
    <x v="0"/>
    <x v="0"/>
    <x v="0"/>
  </r>
  <r>
    <x v="0"/>
    <x v="3"/>
    <x v="8"/>
    <x v="19"/>
    <x v="1"/>
    <x v="4"/>
    <x v="2"/>
    <x v="9"/>
    <x v="409"/>
    <x v="0"/>
    <x v="0"/>
    <x v="0"/>
    <x v="69"/>
    <n v="1"/>
    <x v="1"/>
    <x v="1"/>
    <x v="0"/>
    <x v="1"/>
    <x v="0"/>
  </r>
  <r>
    <x v="0"/>
    <x v="3"/>
    <x v="8"/>
    <x v="19"/>
    <x v="1"/>
    <x v="4"/>
    <x v="2"/>
    <x v="9"/>
    <x v="525"/>
    <x v="0"/>
    <x v="0"/>
    <x v="0"/>
    <x v="66"/>
    <n v="1"/>
    <x v="0"/>
    <x v="0"/>
    <x v="0"/>
    <x v="1"/>
    <x v="0"/>
  </r>
  <r>
    <x v="0"/>
    <x v="3"/>
    <x v="8"/>
    <x v="19"/>
    <x v="1"/>
    <x v="4"/>
    <x v="2"/>
    <x v="9"/>
    <x v="531"/>
    <x v="0"/>
    <x v="0"/>
    <x v="0"/>
    <x v="66"/>
    <n v="1"/>
    <x v="0"/>
    <x v="1"/>
    <x v="0"/>
    <x v="0"/>
    <x v="0"/>
  </r>
  <r>
    <x v="0"/>
    <x v="3"/>
    <x v="8"/>
    <x v="19"/>
    <x v="1"/>
    <x v="4"/>
    <x v="2"/>
    <x v="9"/>
    <x v="513"/>
    <x v="0"/>
    <x v="0"/>
    <x v="0"/>
    <x v="69"/>
    <n v="1"/>
    <x v="1"/>
    <x v="1"/>
    <x v="0"/>
    <x v="1"/>
    <x v="0"/>
  </r>
  <r>
    <x v="0"/>
    <x v="3"/>
    <x v="8"/>
    <x v="19"/>
    <x v="1"/>
    <x v="4"/>
    <x v="2"/>
    <x v="9"/>
    <x v="306"/>
    <x v="0"/>
    <x v="0"/>
    <x v="0"/>
    <x v="69"/>
    <n v="1"/>
    <x v="1"/>
    <x v="0"/>
    <x v="0"/>
    <x v="1"/>
    <x v="0"/>
  </r>
  <r>
    <x v="0"/>
    <x v="3"/>
    <x v="8"/>
    <x v="19"/>
    <x v="1"/>
    <x v="4"/>
    <x v="2"/>
    <x v="9"/>
    <x v="533"/>
    <x v="0"/>
    <x v="0"/>
    <x v="0"/>
    <x v="66"/>
    <n v="1"/>
    <x v="1"/>
    <x v="1"/>
    <x v="0"/>
    <x v="0"/>
    <x v="0"/>
  </r>
  <r>
    <x v="0"/>
    <x v="3"/>
    <x v="8"/>
    <x v="19"/>
    <x v="1"/>
    <x v="4"/>
    <x v="2"/>
    <x v="9"/>
    <x v="334"/>
    <x v="0"/>
    <x v="3"/>
    <x v="0"/>
    <x v="36"/>
    <n v="1"/>
    <x v="0"/>
    <x v="0"/>
    <x v="0"/>
    <x v="0"/>
    <x v="0"/>
  </r>
  <r>
    <x v="0"/>
    <x v="3"/>
    <x v="8"/>
    <x v="19"/>
    <x v="1"/>
    <x v="4"/>
    <x v="2"/>
    <x v="9"/>
    <x v="434"/>
    <x v="0"/>
    <x v="3"/>
    <x v="0"/>
    <x v="36"/>
    <n v="1"/>
    <x v="0"/>
    <x v="0"/>
    <x v="0"/>
    <x v="1"/>
    <x v="0"/>
  </r>
  <r>
    <x v="0"/>
    <x v="3"/>
    <x v="8"/>
    <x v="19"/>
    <x v="1"/>
    <x v="4"/>
    <x v="2"/>
    <x v="6"/>
    <x v="527"/>
    <x v="0"/>
    <x v="0"/>
    <x v="0"/>
    <x v="69"/>
    <n v="1"/>
    <x v="1"/>
    <x v="1"/>
    <x v="0"/>
    <x v="0"/>
    <x v="0"/>
  </r>
  <r>
    <x v="0"/>
    <x v="3"/>
    <x v="8"/>
    <x v="19"/>
    <x v="1"/>
    <x v="4"/>
    <x v="2"/>
    <x v="6"/>
    <x v="528"/>
    <x v="0"/>
    <x v="0"/>
    <x v="0"/>
    <x v="69"/>
    <n v="1"/>
    <x v="1"/>
    <x v="0"/>
    <x v="0"/>
    <x v="0"/>
    <x v="0"/>
  </r>
  <r>
    <x v="0"/>
    <x v="3"/>
    <x v="8"/>
    <x v="19"/>
    <x v="1"/>
    <x v="4"/>
    <x v="2"/>
    <x v="6"/>
    <x v="535"/>
    <x v="0"/>
    <x v="0"/>
    <x v="1"/>
    <x v="66"/>
    <n v="1"/>
    <x v="0"/>
    <x v="0"/>
    <x v="0"/>
    <x v="1"/>
    <x v="0"/>
  </r>
  <r>
    <x v="0"/>
    <x v="3"/>
    <x v="8"/>
    <x v="19"/>
    <x v="1"/>
    <x v="4"/>
    <x v="2"/>
    <x v="8"/>
    <x v="527"/>
    <x v="0"/>
    <x v="0"/>
    <x v="0"/>
    <x v="69"/>
    <n v="1"/>
    <x v="1"/>
    <x v="1"/>
    <x v="0"/>
    <x v="0"/>
    <x v="0"/>
  </r>
  <r>
    <x v="0"/>
    <x v="3"/>
    <x v="8"/>
    <x v="19"/>
    <x v="1"/>
    <x v="4"/>
    <x v="2"/>
    <x v="8"/>
    <x v="522"/>
    <x v="0"/>
    <x v="0"/>
    <x v="0"/>
    <x v="66"/>
    <n v="1"/>
    <x v="0"/>
    <x v="1"/>
    <x v="0"/>
    <x v="1"/>
    <x v="0"/>
  </r>
  <r>
    <x v="0"/>
    <x v="3"/>
    <x v="8"/>
    <x v="19"/>
    <x v="1"/>
    <x v="4"/>
    <x v="2"/>
    <x v="8"/>
    <x v="525"/>
    <x v="0"/>
    <x v="0"/>
    <x v="0"/>
    <x v="66"/>
    <n v="1"/>
    <x v="0"/>
    <x v="1"/>
    <x v="0"/>
    <x v="1"/>
    <x v="0"/>
  </r>
  <r>
    <x v="0"/>
    <x v="3"/>
    <x v="8"/>
    <x v="19"/>
    <x v="1"/>
    <x v="4"/>
    <x v="2"/>
    <x v="8"/>
    <x v="531"/>
    <x v="0"/>
    <x v="0"/>
    <x v="0"/>
    <x v="66"/>
    <n v="1"/>
    <x v="0"/>
    <x v="0"/>
    <x v="0"/>
    <x v="1"/>
    <x v="0"/>
  </r>
  <r>
    <x v="0"/>
    <x v="3"/>
    <x v="8"/>
    <x v="19"/>
    <x v="1"/>
    <x v="4"/>
    <x v="2"/>
    <x v="8"/>
    <x v="520"/>
    <x v="0"/>
    <x v="0"/>
    <x v="0"/>
    <x v="66"/>
    <n v="1"/>
    <x v="0"/>
    <x v="0"/>
    <x v="0"/>
    <x v="1"/>
    <x v="0"/>
  </r>
  <r>
    <x v="0"/>
    <x v="3"/>
    <x v="8"/>
    <x v="19"/>
    <x v="1"/>
    <x v="4"/>
    <x v="2"/>
    <x v="8"/>
    <x v="528"/>
    <x v="0"/>
    <x v="0"/>
    <x v="0"/>
    <x v="69"/>
    <n v="1"/>
    <x v="1"/>
    <x v="0"/>
    <x v="0"/>
    <x v="0"/>
    <x v="0"/>
  </r>
  <r>
    <x v="0"/>
    <x v="3"/>
    <x v="8"/>
    <x v="19"/>
    <x v="1"/>
    <x v="4"/>
    <x v="2"/>
    <x v="8"/>
    <x v="529"/>
    <x v="0"/>
    <x v="0"/>
    <x v="0"/>
    <x v="69"/>
    <n v="1"/>
    <x v="1"/>
    <x v="1"/>
    <x v="0"/>
    <x v="0"/>
    <x v="0"/>
  </r>
  <r>
    <x v="0"/>
    <x v="3"/>
    <x v="8"/>
    <x v="19"/>
    <x v="1"/>
    <x v="4"/>
    <x v="2"/>
    <x v="1"/>
    <x v="512"/>
    <x v="0"/>
    <x v="0"/>
    <x v="0"/>
    <x v="66"/>
    <n v="2"/>
    <x v="0"/>
    <x v="1"/>
    <x v="0"/>
    <x v="0"/>
    <x v="0"/>
  </r>
  <r>
    <x v="0"/>
    <x v="3"/>
    <x v="8"/>
    <x v="19"/>
    <x v="1"/>
    <x v="4"/>
    <x v="2"/>
    <x v="1"/>
    <x v="409"/>
    <x v="0"/>
    <x v="0"/>
    <x v="0"/>
    <x v="66"/>
    <n v="1"/>
    <x v="0"/>
    <x v="1"/>
    <x v="0"/>
    <x v="0"/>
    <x v="0"/>
  </r>
  <r>
    <x v="0"/>
    <x v="3"/>
    <x v="8"/>
    <x v="19"/>
    <x v="1"/>
    <x v="4"/>
    <x v="2"/>
    <x v="1"/>
    <x v="409"/>
    <x v="0"/>
    <x v="0"/>
    <x v="0"/>
    <x v="66"/>
    <n v="1"/>
    <x v="0"/>
    <x v="1"/>
    <x v="0"/>
    <x v="1"/>
    <x v="0"/>
  </r>
  <r>
    <x v="0"/>
    <x v="3"/>
    <x v="8"/>
    <x v="19"/>
    <x v="1"/>
    <x v="4"/>
    <x v="2"/>
    <x v="1"/>
    <x v="409"/>
    <x v="0"/>
    <x v="0"/>
    <x v="0"/>
    <x v="69"/>
    <n v="1"/>
    <x v="1"/>
    <x v="1"/>
    <x v="1"/>
    <x v="1"/>
    <x v="0"/>
  </r>
  <r>
    <x v="0"/>
    <x v="3"/>
    <x v="8"/>
    <x v="19"/>
    <x v="1"/>
    <x v="4"/>
    <x v="2"/>
    <x v="1"/>
    <x v="525"/>
    <x v="0"/>
    <x v="0"/>
    <x v="0"/>
    <x v="66"/>
    <n v="1"/>
    <x v="0"/>
    <x v="0"/>
    <x v="0"/>
    <x v="1"/>
    <x v="0"/>
  </r>
  <r>
    <x v="0"/>
    <x v="3"/>
    <x v="8"/>
    <x v="19"/>
    <x v="1"/>
    <x v="4"/>
    <x v="2"/>
    <x v="1"/>
    <x v="513"/>
    <x v="0"/>
    <x v="0"/>
    <x v="0"/>
    <x v="66"/>
    <n v="2"/>
    <x v="0"/>
    <x v="0"/>
    <x v="0"/>
    <x v="0"/>
    <x v="0"/>
  </r>
  <r>
    <x v="0"/>
    <x v="3"/>
    <x v="8"/>
    <x v="19"/>
    <x v="1"/>
    <x v="4"/>
    <x v="2"/>
    <x v="1"/>
    <x v="306"/>
    <x v="0"/>
    <x v="0"/>
    <x v="0"/>
    <x v="69"/>
    <n v="1"/>
    <x v="1"/>
    <x v="0"/>
    <x v="1"/>
    <x v="1"/>
    <x v="0"/>
  </r>
  <r>
    <x v="0"/>
    <x v="3"/>
    <x v="8"/>
    <x v="19"/>
    <x v="1"/>
    <x v="4"/>
    <x v="2"/>
    <x v="7"/>
    <x v="532"/>
    <x v="0"/>
    <x v="0"/>
    <x v="0"/>
    <x v="66"/>
    <n v="1"/>
    <x v="0"/>
    <x v="0"/>
    <x v="0"/>
    <x v="0"/>
    <x v="0"/>
  </r>
  <r>
    <x v="0"/>
    <x v="3"/>
    <x v="8"/>
    <x v="19"/>
    <x v="1"/>
    <x v="4"/>
    <x v="2"/>
    <x v="7"/>
    <x v="531"/>
    <x v="0"/>
    <x v="0"/>
    <x v="0"/>
    <x v="66"/>
    <n v="1"/>
    <x v="0"/>
    <x v="1"/>
    <x v="0"/>
    <x v="0"/>
    <x v="0"/>
  </r>
  <r>
    <x v="0"/>
    <x v="3"/>
    <x v="8"/>
    <x v="19"/>
    <x v="1"/>
    <x v="4"/>
    <x v="2"/>
    <x v="7"/>
    <x v="517"/>
    <x v="0"/>
    <x v="0"/>
    <x v="0"/>
    <x v="69"/>
    <n v="1"/>
    <x v="0"/>
    <x v="0"/>
    <x v="0"/>
    <x v="0"/>
    <x v="0"/>
  </r>
  <r>
    <x v="0"/>
    <x v="3"/>
    <x v="8"/>
    <x v="19"/>
    <x v="1"/>
    <x v="4"/>
    <x v="2"/>
    <x v="7"/>
    <x v="533"/>
    <x v="0"/>
    <x v="0"/>
    <x v="0"/>
    <x v="66"/>
    <n v="1"/>
    <x v="1"/>
    <x v="1"/>
    <x v="0"/>
    <x v="0"/>
    <x v="0"/>
  </r>
  <r>
    <x v="0"/>
    <x v="3"/>
    <x v="8"/>
    <x v="19"/>
    <x v="1"/>
    <x v="4"/>
    <x v="2"/>
    <x v="2"/>
    <x v="512"/>
    <x v="0"/>
    <x v="0"/>
    <x v="1"/>
    <x v="66"/>
    <n v="1"/>
    <x v="0"/>
    <x v="1"/>
    <x v="0"/>
    <x v="1"/>
    <x v="0"/>
  </r>
  <r>
    <x v="0"/>
    <x v="3"/>
    <x v="8"/>
    <x v="19"/>
    <x v="1"/>
    <x v="4"/>
    <x v="2"/>
    <x v="2"/>
    <x v="409"/>
    <x v="0"/>
    <x v="0"/>
    <x v="1"/>
    <x v="66"/>
    <n v="1"/>
    <x v="0"/>
    <x v="1"/>
    <x v="0"/>
    <x v="1"/>
    <x v="0"/>
  </r>
  <r>
    <x v="0"/>
    <x v="3"/>
    <x v="8"/>
    <x v="19"/>
    <x v="1"/>
    <x v="4"/>
    <x v="2"/>
    <x v="2"/>
    <x v="409"/>
    <x v="0"/>
    <x v="0"/>
    <x v="0"/>
    <x v="69"/>
    <n v="1"/>
    <x v="1"/>
    <x v="1"/>
    <x v="1"/>
    <x v="1"/>
    <x v="0"/>
  </r>
  <r>
    <x v="0"/>
    <x v="3"/>
    <x v="8"/>
    <x v="19"/>
    <x v="1"/>
    <x v="4"/>
    <x v="2"/>
    <x v="2"/>
    <x v="409"/>
    <x v="0"/>
    <x v="0"/>
    <x v="0"/>
    <x v="69"/>
    <n v="1"/>
    <x v="1"/>
    <x v="1"/>
    <x v="0"/>
    <x v="1"/>
    <x v="0"/>
  </r>
  <r>
    <x v="0"/>
    <x v="3"/>
    <x v="8"/>
    <x v="19"/>
    <x v="1"/>
    <x v="4"/>
    <x v="2"/>
    <x v="2"/>
    <x v="513"/>
    <x v="0"/>
    <x v="0"/>
    <x v="1"/>
    <x v="66"/>
    <n v="1"/>
    <x v="0"/>
    <x v="0"/>
    <x v="0"/>
    <x v="1"/>
    <x v="0"/>
  </r>
  <r>
    <x v="0"/>
    <x v="3"/>
    <x v="8"/>
    <x v="19"/>
    <x v="1"/>
    <x v="4"/>
    <x v="2"/>
    <x v="2"/>
    <x v="513"/>
    <x v="0"/>
    <x v="0"/>
    <x v="0"/>
    <x v="69"/>
    <n v="1"/>
    <x v="1"/>
    <x v="1"/>
    <x v="1"/>
    <x v="1"/>
    <x v="0"/>
  </r>
  <r>
    <x v="0"/>
    <x v="3"/>
    <x v="8"/>
    <x v="19"/>
    <x v="1"/>
    <x v="4"/>
    <x v="2"/>
    <x v="2"/>
    <x v="306"/>
    <x v="0"/>
    <x v="0"/>
    <x v="0"/>
    <x v="69"/>
    <n v="1"/>
    <x v="1"/>
    <x v="0"/>
    <x v="1"/>
    <x v="1"/>
    <x v="0"/>
  </r>
  <r>
    <x v="0"/>
    <x v="3"/>
    <x v="8"/>
    <x v="19"/>
    <x v="1"/>
    <x v="4"/>
    <x v="2"/>
    <x v="2"/>
    <x v="306"/>
    <x v="0"/>
    <x v="0"/>
    <x v="0"/>
    <x v="69"/>
    <n v="1"/>
    <x v="1"/>
    <x v="0"/>
    <x v="0"/>
    <x v="1"/>
    <x v="0"/>
  </r>
  <r>
    <x v="0"/>
    <x v="3"/>
    <x v="8"/>
    <x v="19"/>
    <x v="1"/>
    <x v="4"/>
    <x v="2"/>
    <x v="3"/>
    <x v="527"/>
    <x v="0"/>
    <x v="0"/>
    <x v="0"/>
    <x v="69"/>
    <n v="1"/>
    <x v="1"/>
    <x v="0"/>
    <x v="0"/>
    <x v="1"/>
    <x v="0"/>
  </r>
  <r>
    <x v="0"/>
    <x v="3"/>
    <x v="8"/>
    <x v="19"/>
    <x v="1"/>
    <x v="4"/>
    <x v="2"/>
    <x v="3"/>
    <x v="522"/>
    <x v="0"/>
    <x v="0"/>
    <x v="0"/>
    <x v="66"/>
    <n v="1"/>
    <x v="0"/>
    <x v="1"/>
    <x v="0"/>
    <x v="1"/>
    <x v="0"/>
  </r>
  <r>
    <x v="0"/>
    <x v="3"/>
    <x v="8"/>
    <x v="19"/>
    <x v="1"/>
    <x v="4"/>
    <x v="2"/>
    <x v="3"/>
    <x v="525"/>
    <x v="0"/>
    <x v="0"/>
    <x v="0"/>
    <x v="66"/>
    <n v="1"/>
    <x v="0"/>
    <x v="1"/>
    <x v="0"/>
    <x v="1"/>
    <x v="0"/>
  </r>
  <r>
    <x v="0"/>
    <x v="3"/>
    <x v="8"/>
    <x v="19"/>
    <x v="1"/>
    <x v="4"/>
    <x v="2"/>
    <x v="3"/>
    <x v="520"/>
    <x v="0"/>
    <x v="0"/>
    <x v="0"/>
    <x v="66"/>
    <n v="1"/>
    <x v="0"/>
    <x v="0"/>
    <x v="0"/>
    <x v="1"/>
    <x v="0"/>
  </r>
  <r>
    <x v="0"/>
    <x v="3"/>
    <x v="8"/>
    <x v="19"/>
    <x v="1"/>
    <x v="4"/>
    <x v="2"/>
    <x v="3"/>
    <x v="529"/>
    <x v="0"/>
    <x v="0"/>
    <x v="0"/>
    <x v="69"/>
    <n v="1"/>
    <x v="1"/>
    <x v="1"/>
    <x v="0"/>
    <x v="1"/>
    <x v="0"/>
  </r>
  <r>
    <x v="0"/>
    <x v="3"/>
    <x v="8"/>
    <x v="19"/>
    <x v="1"/>
    <x v="4"/>
    <x v="2"/>
    <x v="0"/>
    <x v="409"/>
    <x v="0"/>
    <x v="0"/>
    <x v="0"/>
    <x v="69"/>
    <n v="1"/>
    <x v="1"/>
    <x v="1"/>
    <x v="1"/>
    <x v="1"/>
    <x v="0"/>
  </r>
  <r>
    <x v="0"/>
    <x v="3"/>
    <x v="8"/>
    <x v="19"/>
    <x v="1"/>
    <x v="4"/>
    <x v="2"/>
    <x v="0"/>
    <x v="513"/>
    <x v="0"/>
    <x v="0"/>
    <x v="0"/>
    <x v="69"/>
    <n v="1"/>
    <x v="1"/>
    <x v="1"/>
    <x v="1"/>
    <x v="1"/>
    <x v="0"/>
  </r>
  <r>
    <x v="0"/>
    <x v="3"/>
    <x v="8"/>
    <x v="19"/>
    <x v="1"/>
    <x v="4"/>
    <x v="2"/>
    <x v="0"/>
    <x v="306"/>
    <x v="0"/>
    <x v="0"/>
    <x v="0"/>
    <x v="69"/>
    <n v="1"/>
    <x v="1"/>
    <x v="0"/>
    <x v="1"/>
    <x v="1"/>
    <x v="0"/>
  </r>
  <r>
    <x v="0"/>
    <x v="3"/>
    <x v="8"/>
    <x v="19"/>
    <x v="1"/>
    <x v="4"/>
    <x v="2"/>
    <x v="0"/>
    <x v="334"/>
    <x v="0"/>
    <x v="0"/>
    <x v="0"/>
    <x v="33"/>
    <n v="1"/>
    <x v="0"/>
    <x v="0"/>
    <x v="0"/>
    <x v="1"/>
    <x v="0"/>
  </r>
  <r>
    <x v="0"/>
    <x v="3"/>
    <x v="8"/>
    <x v="19"/>
    <x v="1"/>
    <x v="4"/>
    <x v="2"/>
    <x v="5"/>
    <x v="512"/>
    <x v="0"/>
    <x v="0"/>
    <x v="0"/>
    <x v="66"/>
    <n v="1"/>
    <x v="0"/>
    <x v="1"/>
    <x v="0"/>
    <x v="0"/>
    <x v="0"/>
  </r>
  <r>
    <x v="0"/>
    <x v="3"/>
    <x v="8"/>
    <x v="19"/>
    <x v="1"/>
    <x v="4"/>
    <x v="2"/>
    <x v="5"/>
    <x v="409"/>
    <x v="0"/>
    <x v="0"/>
    <x v="0"/>
    <x v="66"/>
    <n v="1"/>
    <x v="0"/>
    <x v="1"/>
    <x v="0"/>
    <x v="0"/>
    <x v="0"/>
  </r>
  <r>
    <x v="0"/>
    <x v="3"/>
    <x v="8"/>
    <x v="19"/>
    <x v="1"/>
    <x v="4"/>
    <x v="2"/>
    <x v="5"/>
    <x v="513"/>
    <x v="0"/>
    <x v="0"/>
    <x v="0"/>
    <x v="66"/>
    <n v="1"/>
    <x v="0"/>
    <x v="0"/>
    <x v="0"/>
    <x v="0"/>
    <x v="0"/>
  </r>
  <r>
    <x v="0"/>
    <x v="3"/>
    <x v="8"/>
    <x v="19"/>
    <x v="1"/>
    <x v="4"/>
    <x v="2"/>
    <x v="5"/>
    <x v="517"/>
    <x v="0"/>
    <x v="0"/>
    <x v="1"/>
    <x v="69"/>
    <n v="1"/>
    <x v="1"/>
    <x v="0"/>
    <x v="0"/>
    <x v="1"/>
    <x v="0"/>
  </r>
  <r>
    <x v="0"/>
    <x v="3"/>
    <x v="8"/>
    <x v="19"/>
    <x v="1"/>
    <x v="4"/>
    <x v="2"/>
    <x v="5"/>
    <x v="319"/>
    <x v="0"/>
    <x v="3"/>
    <x v="1"/>
    <x v="36"/>
    <n v="1"/>
    <x v="0"/>
    <x v="1"/>
    <x v="0"/>
    <x v="1"/>
    <x v="0"/>
  </r>
  <r>
    <x v="0"/>
    <x v="3"/>
    <x v="8"/>
    <x v="19"/>
    <x v="1"/>
    <x v="4"/>
    <x v="2"/>
    <x v="5"/>
    <x v="268"/>
    <x v="0"/>
    <x v="3"/>
    <x v="1"/>
    <x v="36"/>
    <n v="1"/>
    <x v="0"/>
    <x v="0"/>
    <x v="0"/>
    <x v="1"/>
    <x v="0"/>
  </r>
  <r>
    <x v="0"/>
    <x v="3"/>
    <x v="8"/>
    <x v="19"/>
    <x v="1"/>
    <x v="5"/>
    <x v="3"/>
    <x v="9"/>
    <x v="319"/>
    <x v="0"/>
    <x v="3"/>
    <x v="0"/>
    <x v="67"/>
    <n v="1"/>
    <x v="0"/>
    <x v="1"/>
    <x v="0"/>
    <x v="1"/>
    <x v="0"/>
  </r>
  <r>
    <x v="0"/>
    <x v="3"/>
    <x v="8"/>
    <x v="19"/>
    <x v="1"/>
    <x v="5"/>
    <x v="3"/>
    <x v="9"/>
    <x v="434"/>
    <x v="0"/>
    <x v="3"/>
    <x v="0"/>
    <x v="67"/>
    <n v="1"/>
    <x v="0"/>
    <x v="1"/>
    <x v="0"/>
    <x v="1"/>
    <x v="0"/>
  </r>
  <r>
    <x v="0"/>
    <x v="3"/>
    <x v="8"/>
    <x v="19"/>
    <x v="1"/>
    <x v="5"/>
    <x v="3"/>
    <x v="9"/>
    <x v="268"/>
    <x v="0"/>
    <x v="3"/>
    <x v="0"/>
    <x v="67"/>
    <n v="1"/>
    <x v="0"/>
    <x v="0"/>
    <x v="0"/>
    <x v="1"/>
    <x v="0"/>
  </r>
  <r>
    <x v="0"/>
    <x v="3"/>
    <x v="8"/>
    <x v="19"/>
    <x v="1"/>
    <x v="5"/>
    <x v="3"/>
    <x v="6"/>
    <x v="334"/>
    <x v="0"/>
    <x v="0"/>
    <x v="0"/>
    <x v="66"/>
    <n v="1"/>
    <x v="0"/>
    <x v="0"/>
    <x v="0"/>
    <x v="1"/>
    <x v="0"/>
  </r>
  <r>
    <x v="0"/>
    <x v="3"/>
    <x v="8"/>
    <x v="19"/>
    <x v="1"/>
    <x v="5"/>
    <x v="3"/>
    <x v="1"/>
    <x v="319"/>
    <x v="0"/>
    <x v="3"/>
    <x v="0"/>
    <x v="36"/>
    <n v="1"/>
    <x v="0"/>
    <x v="1"/>
    <x v="0"/>
    <x v="1"/>
    <x v="0"/>
  </r>
  <r>
    <x v="0"/>
    <x v="3"/>
    <x v="8"/>
    <x v="19"/>
    <x v="1"/>
    <x v="5"/>
    <x v="3"/>
    <x v="1"/>
    <x v="434"/>
    <x v="0"/>
    <x v="3"/>
    <x v="0"/>
    <x v="36"/>
    <n v="1"/>
    <x v="0"/>
    <x v="1"/>
    <x v="0"/>
    <x v="1"/>
    <x v="0"/>
  </r>
  <r>
    <x v="0"/>
    <x v="3"/>
    <x v="8"/>
    <x v="19"/>
    <x v="1"/>
    <x v="5"/>
    <x v="3"/>
    <x v="1"/>
    <x v="268"/>
    <x v="0"/>
    <x v="3"/>
    <x v="0"/>
    <x v="36"/>
    <n v="1"/>
    <x v="0"/>
    <x v="0"/>
    <x v="0"/>
    <x v="1"/>
    <x v="0"/>
  </r>
  <r>
    <x v="0"/>
    <x v="3"/>
    <x v="8"/>
    <x v="19"/>
    <x v="1"/>
    <x v="5"/>
    <x v="3"/>
    <x v="0"/>
    <x v="319"/>
    <x v="0"/>
    <x v="3"/>
    <x v="0"/>
    <x v="36"/>
    <n v="1"/>
    <x v="0"/>
    <x v="1"/>
    <x v="0"/>
    <x v="1"/>
    <x v="0"/>
  </r>
  <r>
    <x v="0"/>
    <x v="3"/>
    <x v="8"/>
    <x v="19"/>
    <x v="1"/>
    <x v="5"/>
    <x v="3"/>
    <x v="0"/>
    <x v="434"/>
    <x v="0"/>
    <x v="3"/>
    <x v="0"/>
    <x v="36"/>
    <n v="1"/>
    <x v="0"/>
    <x v="1"/>
    <x v="0"/>
    <x v="1"/>
    <x v="0"/>
  </r>
  <r>
    <x v="0"/>
    <x v="3"/>
    <x v="8"/>
    <x v="19"/>
    <x v="1"/>
    <x v="5"/>
    <x v="3"/>
    <x v="0"/>
    <x v="268"/>
    <x v="0"/>
    <x v="3"/>
    <x v="0"/>
    <x v="36"/>
    <n v="1"/>
    <x v="0"/>
    <x v="0"/>
    <x v="0"/>
    <x v="1"/>
    <x v="0"/>
  </r>
  <r>
    <x v="0"/>
    <x v="3"/>
    <x v="8"/>
    <x v="19"/>
    <x v="1"/>
    <x v="5"/>
    <x v="3"/>
    <x v="4"/>
    <x v="522"/>
    <x v="0"/>
    <x v="0"/>
    <x v="1"/>
    <x v="66"/>
    <n v="1"/>
    <x v="0"/>
    <x v="0"/>
    <x v="0"/>
    <x v="1"/>
    <x v="0"/>
  </r>
  <r>
    <x v="0"/>
    <x v="3"/>
    <x v="8"/>
    <x v="19"/>
    <x v="1"/>
    <x v="6"/>
    <x v="3"/>
    <x v="9"/>
    <x v="526"/>
    <x v="0"/>
    <x v="0"/>
    <x v="0"/>
    <x v="66"/>
    <n v="1"/>
    <x v="0"/>
    <x v="1"/>
    <x v="0"/>
    <x v="0"/>
    <x v="0"/>
  </r>
  <r>
    <x v="0"/>
    <x v="3"/>
    <x v="8"/>
    <x v="19"/>
    <x v="1"/>
    <x v="6"/>
    <x v="3"/>
    <x v="9"/>
    <x v="528"/>
    <x v="0"/>
    <x v="0"/>
    <x v="0"/>
    <x v="69"/>
    <n v="1"/>
    <x v="1"/>
    <x v="0"/>
    <x v="1"/>
    <x v="0"/>
    <x v="0"/>
  </r>
  <r>
    <x v="0"/>
    <x v="3"/>
    <x v="8"/>
    <x v="19"/>
    <x v="1"/>
    <x v="6"/>
    <x v="3"/>
    <x v="9"/>
    <x v="529"/>
    <x v="0"/>
    <x v="0"/>
    <x v="0"/>
    <x v="69"/>
    <n v="1"/>
    <x v="1"/>
    <x v="1"/>
    <x v="1"/>
    <x v="0"/>
    <x v="0"/>
  </r>
  <r>
    <x v="0"/>
    <x v="3"/>
    <x v="8"/>
    <x v="19"/>
    <x v="1"/>
    <x v="6"/>
    <x v="3"/>
    <x v="9"/>
    <x v="534"/>
    <x v="0"/>
    <x v="0"/>
    <x v="0"/>
    <x v="66"/>
    <n v="1"/>
    <x v="0"/>
    <x v="0"/>
    <x v="0"/>
    <x v="0"/>
    <x v="0"/>
  </r>
  <r>
    <x v="0"/>
    <x v="3"/>
    <x v="8"/>
    <x v="19"/>
    <x v="1"/>
    <x v="6"/>
    <x v="3"/>
    <x v="9"/>
    <x v="536"/>
    <x v="0"/>
    <x v="0"/>
    <x v="0"/>
    <x v="66"/>
    <n v="1"/>
    <x v="0"/>
    <x v="1"/>
    <x v="0"/>
    <x v="0"/>
    <x v="0"/>
  </r>
  <r>
    <x v="0"/>
    <x v="3"/>
    <x v="8"/>
    <x v="19"/>
    <x v="1"/>
    <x v="6"/>
    <x v="3"/>
    <x v="8"/>
    <x v="519"/>
    <x v="0"/>
    <x v="0"/>
    <x v="0"/>
    <x v="66"/>
    <n v="1"/>
    <x v="0"/>
    <x v="1"/>
    <x v="0"/>
    <x v="0"/>
    <x v="0"/>
  </r>
  <r>
    <x v="0"/>
    <x v="3"/>
    <x v="8"/>
    <x v="19"/>
    <x v="1"/>
    <x v="6"/>
    <x v="3"/>
    <x v="8"/>
    <x v="527"/>
    <x v="0"/>
    <x v="0"/>
    <x v="0"/>
    <x v="69"/>
    <n v="1"/>
    <x v="1"/>
    <x v="1"/>
    <x v="0"/>
    <x v="0"/>
    <x v="0"/>
  </r>
  <r>
    <x v="0"/>
    <x v="3"/>
    <x v="8"/>
    <x v="19"/>
    <x v="1"/>
    <x v="6"/>
    <x v="3"/>
    <x v="8"/>
    <x v="526"/>
    <x v="0"/>
    <x v="0"/>
    <x v="0"/>
    <x v="66"/>
    <n v="1"/>
    <x v="0"/>
    <x v="1"/>
    <x v="1"/>
    <x v="0"/>
    <x v="0"/>
  </r>
  <r>
    <x v="0"/>
    <x v="3"/>
    <x v="8"/>
    <x v="19"/>
    <x v="1"/>
    <x v="6"/>
    <x v="3"/>
    <x v="8"/>
    <x v="520"/>
    <x v="0"/>
    <x v="0"/>
    <x v="0"/>
    <x v="66"/>
    <n v="1"/>
    <x v="0"/>
    <x v="0"/>
    <x v="0"/>
    <x v="0"/>
    <x v="0"/>
  </r>
  <r>
    <x v="0"/>
    <x v="3"/>
    <x v="8"/>
    <x v="19"/>
    <x v="1"/>
    <x v="6"/>
    <x v="3"/>
    <x v="8"/>
    <x v="528"/>
    <x v="0"/>
    <x v="0"/>
    <x v="0"/>
    <x v="69"/>
    <n v="1"/>
    <x v="1"/>
    <x v="0"/>
    <x v="0"/>
    <x v="0"/>
    <x v="0"/>
  </r>
  <r>
    <x v="0"/>
    <x v="3"/>
    <x v="8"/>
    <x v="19"/>
    <x v="1"/>
    <x v="6"/>
    <x v="3"/>
    <x v="8"/>
    <x v="529"/>
    <x v="0"/>
    <x v="0"/>
    <x v="0"/>
    <x v="69"/>
    <n v="1"/>
    <x v="1"/>
    <x v="1"/>
    <x v="0"/>
    <x v="0"/>
    <x v="0"/>
  </r>
  <r>
    <x v="0"/>
    <x v="3"/>
    <x v="8"/>
    <x v="19"/>
    <x v="1"/>
    <x v="6"/>
    <x v="3"/>
    <x v="8"/>
    <x v="534"/>
    <x v="0"/>
    <x v="0"/>
    <x v="0"/>
    <x v="66"/>
    <n v="1"/>
    <x v="0"/>
    <x v="0"/>
    <x v="1"/>
    <x v="0"/>
    <x v="0"/>
  </r>
  <r>
    <x v="0"/>
    <x v="3"/>
    <x v="8"/>
    <x v="19"/>
    <x v="1"/>
    <x v="6"/>
    <x v="3"/>
    <x v="8"/>
    <x v="536"/>
    <x v="0"/>
    <x v="0"/>
    <x v="0"/>
    <x v="66"/>
    <n v="1"/>
    <x v="0"/>
    <x v="1"/>
    <x v="1"/>
    <x v="0"/>
    <x v="0"/>
  </r>
  <r>
    <x v="0"/>
    <x v="3"/>
    <x v="8"/>
    <x v="19"/>
    <x v="1"/>
    <x v="6"/>
    <x v="3"/>
    <x v="8"/>
    <x v="521"/>
    <x v="0"/>
    <x v="0"/>
    <x v="0"/>
    <x v="66"/>
    <n v="1"/>
    <x v="0"/>
    <x v="1"/>
    <x v="0"/>
    <x v="0"/>
    <x v="0"/>
  </r>
  <r>
    <x v="0"/>
    <x v="3"/>
    <x v="8"/>
    <x v="19"/>
    <x v="1"/>
    <x v="6"/>
    <x v="3"/>
    <x v="1"/>
    <x v="526"/>
    <x v="0"/>
    <x v="0"/>
    <x v="0"/>
    <x v="66"/>
    <n v="1"/>
    <x v="0"/>
    <x v="1"/>
    <x v="1"/>
    <x v="0"/>
    <x v="0"/>
  </r>
  <r>
    <x v="0"/>
    <x v="3"/>
    <x v="8"/>
    <x v="19"/>
    <x v="1"/>
    <x v="6"/>
    <x v="3"/>
    <x v="1"/>
    <x v="534"/>
    <x v="0"/>
    <x v="0"/>
    <x v="0"/>
    <x v="66"/>
    <n v="1"/>
    <x v="0"/>
    <x v="0"/>
    <x v="1"/>
    <x v="0"/>
    <x v="0"/>
  </r>
  <r>
    <x v="0"/>
    <x v="3"/>
    <x v="8"/>
    <x v="19"/>
    <x v="1"/>
    <x v="6"/>
    <x v="3"/>
    <x v="1"/>
    <x v="536"/>
    <x v="0"/>
    <x v="0"/>
    <x v="0"/>
    <x v="66"/>
    <n v="1"/>
    <x v="0"/>
    <x v="1"/>
    <x v="1"/>
    <x v="0"/>
    <x v="0"/>
  </r>
  <r>
    <x v="0"/>
    <x v="3"/>
    <x v="8"/>
    <x v="19"/>
    <x v="1"/>
    <x v="6"/>
    <x v="3"/>
    <x v="2"/>
    <x v="527"/>
    <x v="0"/>
    <x v="0"/>
    <x v="0"/>
    <x v="69"/>
    <n v="1"/>
    <x v="1"/>
    <x v="1"/>
    <x v="0"/>
    <x v="0"/>
    <x v="0"/>
  </r>
  <r>
    <x v="0"/>
    <x v="3"/>
    <x v="8"/>
    <x v="19"/>
    <x v="1"/>
    <x v="6"/>
    <x v="3"/>
    <x v="2"/>
    <x v="512"/>
    <x v="0"/>
    <x v="0"/>
    <x v="0"/>
    <x v="66"/>
    <n v="1"/>
    <x v="0"/>
    <x v="0"/>
    <x v="0"/>
    <x v="0"/>
    <x v="0"/>
  </r>
  <r>
    <x v="0"/>
    <x v="3"/>
    <x v="8"/>
    <x v="19"/>
    <x v="1"/>
    <x v="6"/>
    <x v="3"/>
    <x v="2"/>
    <x v="409"/>
    <x v="0"/>
    <x v="0"/>
    <x v="0"/>
    <x v="66"/>
    <n v="1"/>
    <x v="0"/>
    <x v="1"/>
    <x v="0"/>
    <x v="0"/>
    <x v="0"/>
  </r>
  <r>
    <x v="0"/>
    <x v="3"/>
    <x v="8"/>
    <x v="19"/>
    <x v="1"/>
    <x v="6"/>
    <x v="3"/>
    <x v="2"/>
    <x v="528"/>
    <x v="0"/>
    <x v="0"/>
    <x v="0"/>
    <x v="69"/>
    <n v="1"/>
    <x v="1"/>
    <x v="0"/>
    <x v="0"/>
    <x v="0"/>
    <x v="0"/>
  </r>
  <r>
    <x v="0"/>
    <x v="3"/>
    <x v="8"/>
    <x v="19"/>
    <x v="1"/>
    <x v="6"/>
    <x v="3"/>
    <x v="2"/>
    <x v="529"/>
    <x v="0"/>
    <x v="0"/>
    <x v="0"/>
    <x v="69"/>
    <n v="1"/>
    <x v="1"/>
    <x v="1"/>
    <x v="0"/>
    <x v="0"/>
    <x v="0"/>
  </r>
  <r>
    <x v="0"/>
    <x v="3"/>
    <x v="8"/>
    <x v="19"/>
    <x v="1"/>
    <x v="6"/>
    <x v="3"/>
    <x v="3"/>
    <x v="514"/>
    <x v="0"/>
    <x v="0"/>
    <x v="0"/>
    <x v="65"/>
    <n v="1"/>
    <x v="1"/>
    <x v="0"/>
    <x v="0"/>
    <x v="1"/>
    <x v="0"/>
  </r>
  <r>
    <x v="0"/>
    <x v="3"/>
    <x v="8"/>
    <x v="19"/>
    <x v="1"/>
    <x v="6"/>
    <x v="3"/>
    <x v="0"/>
    <x v="532"/>
    <x v="0"/>
    <x v="0"/>
    <x v="0"/>
    <x v="66"/>
    <n v="1"/>
    <x v="0"/>
    <x v="1"/>
    <x v="0"/>
    <x v="0"/>
    <x v="0"/>
  </r>
  <r>
    <x v="0"/>
    <x v="3"/>
    <x v="8"/>
    <x v="19"/>
    <x v="1"/>
    <x v="6"/>
    <x v="3"/>
    <x v="0"/>
    <x v="531"/>
    <x v="0"/>
    <x v="0"/>
    <x v="0"/>
    <x v="66"/>
    <n v="1"/>
    <x v="0"/>
    <x v="1"/>
    <x v="0"/>
    <x v="0"/>
    <x v="0"/>
  </r>
  <r>
    <x v="0"/>
    <x v="3"/>
    <x v="8"/>
    <x v="19"/>
    <x v="1"/>
    <x v="6"/>
    <x v="3"/>
    <x v="0"/>
    <x v="533"/>
    <x v="0"/>
    <x v="0"/>
    <x v="0"/>
    <x v="66"/>
    <n v="1"/>
    <x v="1"/>
    <x v="1"/>
    <x v="0"/>
    <x v="0"/>
    <x v="0"/>
  </r>
  <r>
    <x v="0"/>
    <x v="3"/>
    <x v="8"/>
    <x v="19"/>
    <x v="2"/>
    <x v="3"/>
    <x v="2"/>
    <x v="2"/>
    <x v="525"/>
    <x v="0"/>
    <x v="0"/>
    <x v="0"/>
    <x v="66"/>
    <n v="1"/>
    <x v="0"/>
    <x v="0"/>
    <x v="0"/>
    <x v="1"/>
    <x v="0"/>
  </r>
  <r>
    <x v="0"/>
    <x v="3"/>
    <x v="8"/>
    <x v="19"/>
    <x v="2"/>
    <x v="5"/>
    <x v="3"/>
    <x v="8"/>
    <x v="522"/>
    <x v="0"/>
    <x v="0"/>
    <x v="0"/>
    <x v="66"/>
    <n v="1"/>
    <x v="0"/>
    <x v="0"/>
    <x v="0"/>
    <x v="1"/>
    <x v="0"/>
  </r>
  <r>
    <x v="0"/>
    <x v="3"/>
    <x v="8"/>
    <x v="19"/>
    <x v="2"/>
    <x v="5"/>
    <x v="3"/>
    <x v="8"/>
    <x v="525"/>
    <x v="0"/>
    <x v="0"/>
    <x v="0"/>
    <x v="66"/>
    <n v="1"/>
    <x v="0"/>
    <x v="1"/>
    <x v="0"/>
    <x v="1"/>
    <x v="0"/>
  </r>
  <r>
    <x v="0"/>
    <x v="3"/>
    <x v="8"/>
    <x v="19"/>
    <x v="2"/>
    <x v="6"/>
    <x v="3"/>
    <x v="3"/>
    <x v="522"/>
    <x v="0"/>
    <x v="0"/>
    <x v="0"/>
    <x v="66"/>
    <n v="1"/>
    <x v="0"/>
    <x v="1"/>
    <x v="0"/>
    <x v="1"/>
    <x v="0"/>
  </r>
  <r>
    <x v="0"/>
    <x v="3"/>
    <x v="8"/>
    <x v="19"/>
    <x v="2"/>
    <x v="6"/>
    <x v="3"/>
    <x v="3"/>
    <x v="525"/>
    <x v="0"/>
    <x v="0"/>
    <x v="0"/>
    <x v="66"/>
    <n v="1"/>
    <x v="0"/>
    <x v="1"/>
    <x v="0"/>
    <x v="1"/>
    <x v="0"/>
  </r>
  <r>
    <x v="0"/>
    <x v="3"/>
    <x v="8"/>
    <x v="19"/>
    <x v="2"/>
    <x v="6"/>
    <x v="3"/>
    <x v="3"/>
    <x v="520"/>
    <x v="0"/>
    <x v="0"/>
    <x v="0"/>
    <x v="66"/>
    <n v="1"/>
    <x v="0"/>
    <x v="0"/>
    <x v="0"/>
    <x v="1"/>
    <x v="0"/>
  </r>
  <r>
    <x v="0"/>
    <x v="3"/>
    <x v="8"/>
    <x v="24"/>
    <x v="0"/>
    <x v="1"/>
    <x v="1"/>
    <x v="0"/>
    <x v="500"/>
    <x v="0"/>
    <x v="0"/>
    <x v="0"/>
    <x v="69"/>
    <n v="1"/>
    <x v="0"/>
    <x v="1"/>
    <x v="0"/>
    <x v="0"/>
    <x v="0"/>
  </r>
  <r>
    <x v="0"/>
    <x v="3"/>
    <x v="8"/>
    <x v="24"/>
    <x v="0"/>
    <x v="1"/>
    <x v="1"/>
    <x v="0"/>
    <x v="500"/>
    <x v="0"/>
    <x v="0"/>
    <x v="0"/>
    <x v="69"/>
    <n v="1"/>
    <x v="0"/>
    <x v="0"/>
    <x v="0"/>
    <x v="0"/>
    <x v="0"/>
  </r>
  <r>
    <x v="0"/>
    <x v="3"/>
    <x v="8"/>
    <x v="24"/>
    <x v="0"/>
    <x v="1"/>
    <x v="1"/>
    <x v="5"/>
    <x v="537"/>
    <x v="0"/>
    <x v="0"/>
    <x v="1"/>
    <x v="69"/>
    <n v="1"/>
    <x v="0"/>
    <x v="0"/>
    <x v="0"/>
    <x v="1"/>
    <x v="0"/>
  </r>
  <r>
    <x v="0"/>
    <x v="3"/>
    <x v="8"/>
    <x v="24"/>
    <x v="0"/>
    <x v="3"/>
    <x v="2"/>
    <x v="9"/>
    <x v="538"/>
    <x v="0"/>
    <x v="0"/>
    <x v="0"/>
    <x v="69"/>
    <n v="1"/>
    <x v="0"/>
    <x v="0"/>
    <x v="0"/>
    <x v="0"/>
    <x v="0"/>
  </r>
  <r>
    <x v="0"/>
    <x v="3"/>
    <x v="8"/>
    <x v="24"/>
    <x v="0"/>
    <x v="3"/>
    <x v="2"/>
    <x v="6"/>
    <x v="538"/>
    <x v="0"/>
    <x v="0"/>
    <x v="0"/>
    <x v="69"/>
    <n v="1"/>
    <x v="0"/>
    <x v="0"/>
    <x v="0"/>
    <x v="0"/>
    <x v="0"/>
  </r>
  <r>
    <x v="0"/>
    <x v="3"/>
    <x v="8"/>
    <x v="24"/>
    <x v="0"/>
    <x v="3"/>
    <x v="2"/>
    <x v="8"/>
    <x v="538"/>
    <x v="0"/>
    <x v="0"/>
    <x v="0"/>
    <x v="69"/>
    <n v="1"/>
    <x v="0"/>
    <x v="0"/>
    <x v="0"/>
    <x v="1"/>
    <x v="0"/>
  </r>
  <r>
    <x v="0"/>
    <x v="3"/>
    <x v="8"/>
    <x v="24"/>
    <x v="0"/>
    <x v="3"/>
    <x v="2"/>
    <x v="1"/>
    <x v="538"/>
    <x v="0"/>
    <x v="0"/>
    <x v="0"/>
    <x v="69"/>
    <n v="1"/>
    <x v="0"/>
    <x v="0"/>
    <x v="0"/>
    <x v="0"/>
    <x v="0"/>
  </r>
  <r>
    <x v="0"/>
    <x v="3"/>
    <x v="8"/>
    <x v="24"/>
    <x v="0"/>
    <x v="3"/>
    <x v="2"/>
    <x v="1"/>
    <x v="500"/>
    <x v="0"/>
    <x v="0"/>
    <x v="0"/>
    <x v="69"/>
    <n v="1"/>
    <x v="0"/>
    <x v="0"/>
    <x v="0"/>
    <x v="0"/>
    <x v="0"/>
  </r>
  <r>
    <x v="0"/>
    <x v="3"/>
    <x v="8"/>
    <x v="24"/>
    <x v="0"/>
    <x v="3"/>
    <x v="2"/>
    <x v="7"/>
    <x v="500"/>
    <x v="0"/>
    <x v="0"/>
    <x v="0"/>
    <x v="69"/>
    <n v="1"/>
    <x v="0"/>
    <x v="0"/>
    <x v="0"/>
    <x v="0"/>
    <x v="0"/>
  </r>
  <r>
    <x v="0"/>
    <x v="3"/>
    <x v="8"/>
    <x v="24"/>
    <x v="0"/>
    <x v="3"/>
    <x v="2"/>
    <x v="7"/>
    <x v="539"/>
    <x v="0"/>
    <x v="0"/>
    <x v="0"/>
    <x v="69"/>
    <n v="1"/>
    <x v="0"/>
    <x v="1"/>
    <x v="0"/>
    <x v="0"/>
    <x v="0"/>
  </r>
  <r>
    <x v="0"/>
    <x v="3"/>
    <x v="8"/>
    <x v="24"/>
    <x v="0"/>
    <x v="3"/>
    <x v="2"/>
    <x v="7"/>
    <x v="540"/>
    <x v="0"/>
    <x v="0"/>
    <x v="0"/>
    <x v="69"/>
    <n v="1"/>
    <x v="0"/>
    <x v="0"/>
    <x v="0"/>
    <x v="0"/>
    <x v="0"/>
  </r>
  <r>
    <x v="0"/>
    <x v="3"/>
    <x v="8"/>
    <x v="24"/>
    <x v="0"/>
    <x v="4"/>
    <x v="2"/>
    <x v="1"/>
    <x v="541"/>
    <x v="0"/>
    <x v="0"/>
    <x v="0"/>
    <x v="69"/>
    <n v="1"/>
    <x v="0"/>
    <x v="1"/>
    <x v="0"/>
    <x v="0"/>
    <x v="0"/>
  </r>
  <r>
    <x v="0"/>
    <x v="3"/>
    <x v="8"/>
    <x v="24"/>
    <x v="0"/>
    <x v="4"/>
    <x v="2"/>
    <x v="1"/>
    <x v="542"/>
    <x v="0"/>
    <x v="0"/>
    <x v="0"/>
    <x v="69"/>
    <n v="1"/>
    <x v="0"/>
    <x v="1"/>
    <x v="0"/>
    <x v="0"/>
    <x v="0"/>
  </r>
  <r>
    <x v="0"/>
    <x v="3"/>
    <x v="8"/>
    <x v="24"/>
    <x v="0"/>
    <x v="4"/>
    <x v="2"/>
    <x v="7"/>
    <x v="539"/>
    <x v="0"/>
    <x v="0"/>
    <x v="0"/>
    <x v="69"/>
    <n v="1"/>
    <x v="0"/>
    <x v="0"/>
    <x v="0"/>
    <x v="0"/>
    <x v="0"/>
  </r>
  <r>
    <x v="0"/>
    <x v="3"/>
    <x v="8"/>
    <x v="24"/>
    <x v="0"/>
    <x v="4"/>
    <x v="2"/>
    <x v="3"/>
    <x v="500"/>
    <x v="0"/>
    <x v="0"/>
    <x v="0"/>
    <x v="69"/>
    <n v="1"/>
    <x v="0"/>
    <x v="1"/>
    <x v="0"/>
    <x v="0"/>
    <x v="0"/>
  </r>
  <r>
    <x v="0"/>
    <x v="3"/>
    <x v="8"/>
    <x v="24"/>
    <x v="0"/>
    <x v="4"/>
    <x v="2"/>
    <x v="0"/>
    <x v="543"/>
    <x v="0"/>
    <x v="0"/>
    <x v="0"/>
    <x v="69"/>
    <n v="1"/>
    <x v="0"/>
    <x v="1"/>
    <x v="0"/>
    <x v="0"/>
    <x v="0"/>
  </r>
  <r>
    <x v="0"/>
    <x v="3"/>
    <x v="8"/>
    <x v="24"/>
    <x v="0"/>
    <x v="4"/>
    <x v="2"/>
    <x v="0"/>
    <x v="544"/>
    <x v="0"/>
    <x v="0"/>
    <x v="0"/>
    <x v="69"/>
    <n v="1"/>
    <x v="0"/>
    <x v="0"/>
    <x v="0"/>
    <x v="0"/>
    <x v="0"/>
  </r>
  <r>
    <x v="0"/>
    <x v="3"/>
    <x v="8"/>
    <x v="24"/>
    <x v="0"/>
    <x v="4"/>
    <x v="2"/>
    <x v="4"/>
    <x v="545"/>
    <x v="0"/>
    <x v="0"/>
    <x v="0"/>
    <x v="69"/>
    <n v="1"/>
    <x v="0"/>
    <x v="1"/>
    <x v="0"/>
    <x v="0"/>
    <x v="0"/>
  </r>
  <r>
    <x v="0"/>
    <x v="3"/>
    <x v="8"/>
    <x v="24"/>
    <x v="0"/>
    <x v="4"/>
    <x v="2"/>
    <x v="4"/>
    <x v="546"/>
    <x v="0"/>
    <x v="0"/>
    <x v="0"/>
    <x v="69"/>
    <n v="1"/>
    <x v="0"/>
    <x v="0"/>
    <x v="0"/>
    <x v="0"/>
    <x v="0"/>
  </r>
  <r>
    <x v="0"/>
    <x v="3"/>
    <x v="8"/>
    <x v="24"/>
    <x v="0"/>
    <x v="4"/>
    <x v="2"/>
    <x v="5"/>
    <x v="539"/>
    <x v="0"/>
    <x v="0"/>
    <x v="0"/>
    <x v="69"/>
    <n v="1"/>
    <x v="0"/>
    <x v="1"/>
    <x v="0"/>
    <x v="0"/>
    <x v="0"/>
  </r>
  <r>
    <x v="0"/>
    <x v="3"/>
    <x v="8"/>
    <x v="24"/>
    <x v="0"/>
    <x v="4"/>
    <x v="2"/>
    <x v="5"/>
    <x v="540"/>
    <x v="0"/>
    <x v="0"/>
    <x v="0"/>
    <x v="69"/>
    <n v="1"/>
    <x v="0"/>
    <x v="0"/>
    <x v="0"/>
    <x v="0"/>
    <x v="0"/>
  </r>
  <r>
    <x v="0"/>
    <x v="3"/>
    <x v="8"/>
    <x v="24"/>
    <x v="0"/>
    <x v="5"/>
    <x v="3"/>
    <x v="4"/>
    <x v="539"/>
    <x v="0"/>
    <x v="0"/>
    <x v="0"/>
    <x v="69"/>
    <n v="1"/>
    <x v="0"/>
    <x v="0"/>
    <x v="0"/>
    <x v="1"/>
    <x v="0"/>
  </r>
  <r>
    <x v="0"/>
    <x v="3"/>
    <x v="8"/>
    <x v="24"/>
    <x v="0"/>
    <x v="6"/>
    <x v="3"/>
    <x v="1"/>
    <x v="544"/>
    <x v="0"/>
    <x v="0"/>
    <x v="0"/>
    <x v="69"/>
    <n v="1"/>
    <x v="0"/>
    <x v="0"/>
    <x v="0"/>
    <x v="0"/>
    <x v="0"/>
  </r>
  <r>
    <x v="0"/>
    <x v="3"/>
    <x v="8"/>
    <x v="24"/>
    <x v="0"/>
    <x v="6"/>
    <x v="3"/>
    <x v="7"/>
    <x v="539"/>
    <x v="0"/>
    <x v="0"/>
    <x v="0"/>
    <x v="69"/>
    <n v="1"/>
    <x v="0"/>
    <x v="1"/>
    <x v="0"/>
    <x v="0"/>
    <x v="0"/>
  </r>
  <r>
    <x v="0"/>
    <x v="3"/>
    <x v="8"/>
    <x v="24"/>
    <x v="0"/>
    <x v="6"/>
    <x v="3"/>
    <x v="7"/>
    <x v="540"/>
    <x v="0"/>
    <x v="0"/>
    <x v="0"/>
    <x v="69"/>
    <n v="1"/>
    <x v="0"/>
    <x v="0"/>
    <x v="0"/>
    <x v="0"/>
    <x v="0"/>
  </r>
  <r>
    <x v="0"/>
    <x v="3"/>
    <x v="8"/>
    <x v="24"/>
    <x v="0"/>
    <x v="6"/>
    <x v="3"/>
    <x v="3"/>
    <x v="545"/>
    <x v="0"/>
    <x v="0"/>
    <x v="1"/>
    <x v="69"/>
    <n v="1"/>
    <x v="0"/>
    <x v="1"/>
    <x v="0"/>
    <x v="1"/>
    <x v="0"/>
  </r>
  <r>
    <x v="0"/>
    <x v="3"/>
    <x v="8"/>
    <x v="24"/>
    <x v="0"/>
    <x v="6"/>
    <x v="3"/>
    <x v="3"/>
    <x v="539"/>
    <x v="0"/>
    <x v="0"/>
    <x v="0"/>
    <x v="69"/>
    <n v="1"/>
    <x v="0"/>
    <x v="1"/>
    <x v="0"/>
    <x v="0"/>
    <x v="0"/>
  </r>
  <r>
    <x v="0"/>
    <x v="3"/>
    <x v="8"/>
    <x v="24"/>
    <x v="0"/>
    <x v="6"/>
    <x v="3"/>
    <x v="3"/>
    <x v="546"/>
    <x v="0"/>
    <x v="0"/>
    <x v="1"/>
    <x v="69"/>
    <n v="1"/>
    <x v="0"/>
    <x v="0"/>
    <x v="0"/>
    <x v="1"/>
    <x v="0"/>
  </r>
  <r>
    <x v="0"/>
    <x v="3"/>
    <x v="8"/>
    <x v="24"/>
    <x v="0"/>
    <x v="6"/>
    <x v="3"/>
    <x v="3"/>
    <x v="540"/>
    <x v="0"/>
    <x v="0"/>
    <x v="0"/>
    <x v="69"/>
    <n v="1"/>
    <x v="0"/>
    <x v="0"/>
    <x v="0"/>
    <x v="0"/>
    <x v="0"/>
  </r>
  <r>
    <x v="0"/>
    <x v="3"/>
    <x v="8"/>
    <x v="24"/>
    <x v="1"/>
    <x v="1"/>
    <x v="1"/>
    <x v="3"/>
    <x v="545"/>
    <x v="0"/>
    <x v="0"/>
    <x v="1"/>
    <x v="69"/>
    <n v="1"/>
    <x v="0"/>
    <x v="1"/>
    <x v="0"/>
    <x v="1"/>
    <x v="0"/>
  </r>
  <r>
    <x v="0"/>
    <x v="3"/>
    <x v="8"/>
    <x v="24"/>
    <x v="1"/>
    <x v="1"/>
    <x v="1"/>
    <x v="3"/>
    <x v="546"/>
    <x v="0"/>
    <x v="0"/>
    <x v="1"/>
    <x v="69"/>
    <n v="1"/>
    <x v="0"/>
    <x v="0"/>
    <x v="0"/>
    <x v="1"/>
    <x v="0"/>
  </r>
  <r>
    <x v="0"/>
    <x v="3"/>
    <x v="8"/>
    <x v="24"/>
    <x v="1"/>
    <x v="1"/>
    <x v="1"/>
    <x v="0"/>
    <x v="500"/>
    <x v="0"/>
    <x v="0"/>
    <x v="0"/>
    <x v="69"/>
    <n v="1"/>
    <x v="0"/>
    <x v="1"/>
    <x v="0"/>
    <x v="0"/>
    <x v="0"/>
  </r>
  <r>
    <x v="0"/>
    <x v="3"/>
    <x v="8"/>
    <x v="24"/>
    <x v="1"/>
    <x v="4"/>
    <x v="2"/>
    <x v="1"/>
    <x v="541"/>
    <x v="0"/>
    <x v="0"/>
    <x v="0"/>
    <x v="69"/>
    <n v="1"/>
    <x v="0"/>
    <x v="0"/>
    <x v="0"/>
    <x v="0"/>
    <x v="0"/>
  </r>
  <r>
    <x v="0"/>
    <x v="3"/>
    <x v="8"/>
    <x v="24"/>
    <x v="1"/>
    <x v="4"/>
    <x v="2"/>
    <x v="3"/>
    <x v="500"/>
    <x v="0"/>
    <x v="0"/>
    <x v="1"/>
    <x v="69"/>
    <n v="1"/>
    <x v="0"/>
    <x v="0"/>
    <x v="0"/>
    <x v="1"/>
    <x v="0"/>
  </r>
  <r>
    <x v="0"/>
    <x v="3"/>
    <x v="8"/>
    <x v="24"/>
    <x v="1"/>
    <x v="4"/>
    <x v="2"/>
    <x v="4"/>
    <x v="543"/>
    <x v="0"/>
    <x v="0"/>
    <x v="0"/>
    <x v="69"/>
    <n v="1"/>
    <x v="0"/>
    <x v="1"/>
    <x v="0"/>
    <x v="0"/>
    <x v="0"/>
  </r>
  <r>
    <x v="0"/>
    <x v="3"/>
    <x v="8"/>
    <x v="24"/>
    <x v="1"/>
    <x v="4"/>
    <x v="2"/>
    <x v="4"/>
    <x v="544"/>
    <x v="0"/>
    <x v="0"/>
    <x v="0"/>
    <x v="69"/>
    <n v="1"/>
    <x v="0"/>
    <x v="0"/>
    <x v="0"/>
    <x v="0"/>
    <x v="0"/>
  </r>
  <r>
    <x v="0"/>
    <x v="3"/>
    <x v="8"/>
    <x v="24"/>
    <x v="1"/>
    <x v="4"/>
    <x v="2"/>
    <x v="5"/>
    <x v="547"/>
    <x v="0"/>
    <x v="0"/>
    <x v="0"/>
    <x v="69"/>
    <n v="1"/>
    <x v="0"/>
    <x v="0"/>
    <x v="0"/>
    <x v="0"/>
    <x v="0"/>
  </r>
  <r>
    <x v="0"/>
    <x v="3"/>
    <x v="8"/>
    <x v="24"/>
    <x v="1"/>
    <x v="5"/>
    <x v="3"/>
    <x v="8"/>
    <x v="541"/>
    <x v="0"/>
    <x v="0"/>
    <x v="0"/>
    <x v="69"/>
    <n v="1"/>
    <x v="0"/>
    <x v="1"/>
    <x v="1"/>
    <x v="0"/>
    <x v="0"/>
  </r>
  <r>
    <x v="0"/>
    <x v="3"/>
    <x v="8"/>
    <x v="24"/>
    <x v="1"/>
    <x v="5"/>
    <x v="3"/>
    <x v="8"/>
    <x v="541"/>
    <x v="0"/>
    <x v="0"/>
    <x v="0"/>
    <x v="69"/>
    <n v="1"/>
    <x v="0"/>
    <x v="0"/>
    <x v="1"/>
    <x v="1"/>
    <x v="0"/>
  </r>
  <r>
    <x v="0"/>
    <x v="3"/>
    <x v="8"/>
    <x v="24"/>
    <x v="1"/>
    <x v="5"/>
    <x v="3"/>
    <x v="8"/>
    <x v="542"/>
    <x v="0"/>
    <x v="0"/>
    <x v="0"/>
    <x v="69"/>
    <n v="1"/>
    <x v="0"/>
    <x v="0"/>
    <x v="1"/>
    <x v="0"/>
    <x v="0"/>
  </r>
  <r>
    <x v="0"/>
    <x v="3"/>
    <x v="8"/>
    <x v="24"/>
    <x v="1"/>
    <x v="5"/>
    <x v="3"/>
    <x v="8"/>
    <x v="547"/>
    <x v="0"/>
    <x v="0"/>
    <x v="0"/>
    <x v="69"/>
    <n v="1"/>
    <x v="0"/>
    <x v="1"/>
    <x v="1"/>
    <x v="0"/>
    <x v="0"/>
  </r>
  <r>
    <x v="0"/>
    <x v="3"/>
    <x v="8"/>
    <x v="24"/>
    <x v="1"/>
    <x v="6"/>
    <x v="3"/>
    <x v="9"/>
    <x v="541"/>
    <x v="0"/>
    <x v="0"/>
    <x v="1"/>
    <x v="69"/>
    <n v="1"/>
    <x v="0"/>
    <x v="1"/>
    <x v="0"/>
    <x v="1"/>
    <x v="0"/>
  </r>
  <r>
    <x v="0"/>
    <x v="3"/>
    <x v="8"/>
    <x v="24"/>
    <x v="1"/>
    <x v="6"/>
    <x v="3"/>
    <x v="9"/>
    <x v="542"/>
    <x v="0"/>
    <x v="0"/>
    <x v="1"/>
    <x v="69"/>
    <n v="1"/>
    <x v="0"/>
    <x v="0"/>
    <x v="0"/>
    <x v="1"/>
    <x v="0"/>
  </r>
  <r>
    <x v="0"/>
    <x v="3"/>
    <x v="8"/>
    <x v="24"/>
    <x v="1"/>
    <x v="6"/>
    <x v="3"/>
    <x v="3"/>
    <x v="543"/>
    <x v="0"/>
    <x v="0"/>
    <x v="0"/>
    <x v="69"/>
    <n v="1"/>
    <x v="0"/>
    <x v="1"/>
    <x v="0"/>
    <x v="0"/>
    <x v="0"/>
  </r>
  <r>
    <x v="0"/>
    <x v="3"/>
    <x v="8"/>
    <x v="24"/>
    <x v="1"/>
    <x v="6"/>
    <x v="3"/>
    <x v="3"/>
    <x v="544"/>
    <x v="0"/>
    <x v="0"/>
    <x v="0"/>
    <x v="69"/>
    <n v="1"/>
    <x v="0"/>
    <x v="0"/>
    <x v="0"/>
    <x v="0"/>
    <x v="0"/>
  </r>
  <r>
    <x v="0"/>
    <x v="3"/>
    <x v="8"/>
    <x v="24"/>
    <x v="1"/>
    <x v="6"/>
    <x v="3"/>
    <x v="4"/>
    <x v="541"/>
    <x v="0"/>
    <x v="0"/>
    <x v="1"/>
    <x v="69"/>
    <n v="1"/>
    <x v="0"/>
    <x v="0"/>
    <x v="0"/>
    <x v="1"/>
    <x v="0"/>
  </r>
  <r>
    <x v="0"/>
    <x v="3"/>
    <x v="8"/>
    <x v="24"/>
    <x v="1"/>
    <x v="6"/>
    <x v="3"/>
    <x v="4"/>
    <x v="547"/>
    <x v="0"/>
    <x v="0"/>
    <x v="1"/>
    <x v="69"/>
    <n v="1"/>
    <x v="0"/>
    <x v="1"/>
    <x v="0"/>
    <x v="1"/>
    <x v="0"/>
  </r>
  <r>
    <x v="0"/>
    <x v="3"/>
    <x v="8"/>
    <x v="24"/>
    <x v="2"/>
    <x v="2"/>
    <x v="1"/>
    <x v="3"/>
    <x v="538"/>
    <x v="0"/>
    <x v="0"/>
    <x v="0"/>
    <x v="69"/>
    <n v="1"/>
    <x v="0"/>
    <x v="0"/>
    <x v="0"/>
    <x v="1"/>
    <x v="0"/>
  </r>
  <r>
    <x v="0"/>
    <x v="3"/>
    <x v="8"/>
    <x v="20"/>
    <x v="0"/>
    <x v="1"/>
    <x v="1"/>
    <x v="0"/>
    <x v="548"/>
    <x v="0"/>
    <x v="0"/>
    <x v="0"/>
    <x v="78"/>
    <n v="1"/>
    <x v="0"/>
    <x v="0"/>
    <x v="0"/>
    <x v="0"/>
    <x v="0"/>
  </r>
  <r>
    <x v="0"/>
    <x v="3"/>
    <x v="8"/>
    <x v="20"/>
    <x v="1"/>
    <x v="5"/>
    <x v="3"/>
    <x v="0"/>
    <x v="548"/>
    <x v="0"/>
    <x v="0"/>
    <x v="0"/>
    <x v="78"/>
    <n v="1"/>
    <x v="0"/>
    <x v="0"/>
    <x v="0"/>
    <x v="0"/>
    <x v="0"/>
  </r>
  <r>
    <x v="0"/>
    <x v="3"/>
    <x v="8"/>
    <x v="26"/>
    <x v="0"/>
    <x v="1"/>
    <x v="1"/>
    <x v="6"/>
    <x v="309"/>
    <x v="0"/>
    <x v="0"/>
    <x v="0"/>
    <x v="65"/>
    <n v="1"/>
    <x v="0"/>
    <x v="0"/>
    <x v="0"/>
    <x v="1"/>
    <x v="0"/>
  </r>
  <r>
    <x v="0"/>
    <x v="3"/>
    <x v="8"/>
    <x v="26"/>
    <x v="0"/>
    <x v="1"/>
    <x v="1"/>
    <x v="1"/>
    <x v="309"/>
    <x v="0"/>
    <x v="0"/>
    <x v="0"/>
    <x v="65"/>
    <n v="1"/>
    <x v="0"/>
    <x v="0"/>
    <x v="0"/>
    <x v="1"/>
    <x v="0"/>
  </r>
  <r>
    <x v="0"/>
    <x v="3"/>
    <x v="8"/>
    <x v="26"/>
    <x v="0"/>
    <x v="1"/>
    <x v="1"/>
    <x v="7"/>
    <x v="309"/>
    <x v="0"/>
    <x v="0"/>
    <x v="0"/>
    <x v="65"/>
    <n v="1"/>
    <x v="0"/>
    <x v="0"/>
    <x v="0"/>
    <x v="1"/>
    <x v="0"/>
  </r>
  <r>
    <x v="0"/>
    <x v="3"/>
    <x v="8"/>
    <x v="26"/>
    <x v="0"/>
    <x v="1"/>
    <x v="1"/>
    <x v="2"/>
    <x v="549"/>
    <x v="0"/>
    <x v="0"/>
    <x v="0"/>
    <x v="69"/>
    <n v="1"/>
    <x v="0"/>
    <x v="0"/>
    <x v="0"/>
    <x v="0"/>
    <x v="0"/>
  </r>
  <r>
    <x v="0"/>
    <x v="3"/>
    <x v="8"/>
    <x v="26"/>
    <x v="0"/>
    <x v="1"/>
    <x v="1"/>
    <x v="3"/>
    <x v="549"/>
    <x v="0"/>
    <x v="0"/>
    <x v="0"/>
    <x v="69"/>
    <n v="1"/>
    <x v="0"/>
    <x v="0"/>
    <x v="0"/>
    <x v="0"/>
    <x v="0"/>
  </r>
  <r>
    <x v="0"/>
    <x v="3"/>
    <x v="8"/>
    <x v="26"/>
    <x v="0"/>
    <x v="1"/>
    <x v="1"/>
    <x v="4"/>
    <x v="549"/>
    <x v="0"/>
    <x v="0"/>
    <x v="0"/>
    <x v="69"/>
    <n v="1"/>
    <x v="0"/>
    <x v="0"/>
    <x v="0"/>
    <x v="1"/>
    <x v="0"/>
  </r>
  <r>
    <x v="0"/>
    <x v="3"/>
    <x v="8"/>
    <x v="26"/>
    <x v="0"/>
    <x v="1"/>
    <x v="1"/>
    <x v="4"/>
    <x v="309"/>
    <x v="0"/>
    <x v="0"/>
    <x v="0"/>
    <x v="65"/>
    <n v="1"/>
    <x v="0"/>
    <x v="0"/>
    <x v="0"/>
    <x v="1"/>
    <x v="0"/>
  </r>
  <r>
    <x v="0"/>
    <x v="3"/>
    <x v="8"/>
    <x v="26"/>
    <x v="0"/>
    <x v="1"/>
    <x v="1"/>
    <x v="5"/>
    <x v="309"/>
    <x v="0"/>
    <x v="0"/>
    <x v="0"/>
    <x v="65"/>
    <n v="1"/>
    <x v="0"/>
    <x v="1"/>
    <x v="0"/>
    <x v="1"/>
    <x v="0"/>
  </r>
  <r>
    <x v="0"/>
    <x v="3"/>
    <x v="8"/>
    <x v="26"/>
    <x v="0"/>
    <x v="3"/>
    <x v="2"/>
    <x v="4"/>
    <x v="309"/>
    <x v="0"/>
    <x v="0"/>
    <x v="0"/>
    <x v="65"/>
    <n v="1"/>
    <x v="0"/>
    <x v="1"/>
    <x v="0"/>
    <x v="1"/>
    <x v="0"/>
  </r>
  <r>
    <x v="0"/>
    <x v="3"/>
    <x v="8"/>
    <x v="26"/>
    <x v="0"/>
    <x v="3"/>
    <x v="2"/>
    <x v="5"/>
    <x v="309"/>
    <x v="0"/>
    <x v="0"/>
    <x v="0"/>
    <x v="65"/>
    <n v="1"/>
    <x v="0"/>
    <x v="0"/>
    <x v="0"/>
    <x v="1"/>
    <x v="0"/>
  </r>
  <r>
    <x v="0"/>
    <x v="3"/>
    <x v="8"/>
    <x v="26"/>
    <x v="0"/>
    <x v="4"/>
    <x v="2"/>
    <x v="6"/>
    <x v="549"/>
    <x v="0"/>
    <x v="0"/>
    <x v="0"/>
    <x v="69"/>
    <n v="1"/>
    <x v="0"/>
    <x v="0"/>
    <x v="0"/>
    <x v="0"/>
    <x v="0"/>
  </r>
  <r>
    <x v="0"/>
    <x v="3"/>
    <x v="8"/>
    <x v="26"/>
    <x v="0"/>
    <x v="4"/>
    <x v="2"/>
    <x v="8"/>
    <x v="310"/>
    <x v="0"/>
    <x v="3"/>
    <x v="0"/>
    <x v="67"/>
    <n v="1"/>
    <x v="0"/>
    <x v="0"/>
    <x v="0"/>
    <x v="1"/>
    <x v="0"/>
  </r>
  <r>
    <x v="0"/>
    <x v="3"/>
    <x v="8"/>
    <x v="26"/>
    <x v="0"/>
    <x v="4"/>
    <x v="2"/>
    <x v="1"/>
    <x v="549"/>
    <x v="0"/>
    <x v="0"/>
    <x v="0"/>
    <x v="69"/>
    <n v="1"/>
    <x v="0"/>
    <x v="0"/>
    <x v="0"/>
    <x v="1"/>
    <x v="0"/>
  </r>
  <r>
    <x v="0"/>
    <x v="3"/>
    <x v="8"/>
    <x v="26"/>
    <x v="0"/>
    <x v="4"/>
    <x v="2"/>
    <x v="7"/>
    <x v="549"/>
    <x v="0"/>
    <x v="0"/>
    <x v="1"/>
    <x v="69"/>
    <n v="1"/>
    <x v="0"/>
    <x v="0"/>
    <x v="0"/>
    <x v="1"/>
    <x v="0"/>
  </r>
  <r>
    <x v="0"/>
    <x v="3"/>
    <x v="8"/>
    <x v="26"/>
    <x v="0"/>
    <x v="5"/>
    <x v="3"/>
    <x v="4"/>
    <x v="309"/>
    <x v="0"/>
    <x v="0"/>
    <x v="0"/>
    <x v="65"/>
    <n v="1"/>
    <x v="0"/>
    <x v="0"/>
    <x v="0"/>
    <x v="1"/>
    <x v="0"/>
  </r>
  <r>
    <x v="0"/>
    <x v="3"/>
    <x v="8"/>
    <x v="26"/>
    <x v="0"/>
    <x v="6"/>
    <x v="3"/>
    <x v="8"/>
    <x v="549"/>
    <x v="0"/>
    <x v="0"/>
    <x v="0"/>
    <x v="69"/>
    <n v="1"/>
    <x v="0"/>
    <x v="0"/>
    <x v="0"/>
    <x v="0"/>
    <x v="0"/>
  </r>
  <r>
    <x v="0"/>
    <x v="3"/>
    <x v="8"/>
    <x v="26"/>
    <x v="0"/>
    <x v="6"/>
    <x v="3"/>
    <x v="7"/>
    <x v="549"/>
    <x v="0"/>
    <x v="0"/>
    <x v="0"/>
    <x v="69"/>
    <n v="1"/>
    <x v="0"/>
    <x v="0"/>
    <x v="0"/>
    <x v="0"/>
    <x v="0"/>
  </r>
  <r>
    <x v="0"/>
    <x v="3"/>
    <x v="8"/>
    <x v="26"/>
    <x v="0"/>
    <x v="6"/>
    <x v="3"/>
    <x v="7"/>
    <x v="309"/>
    <x v="0"/>
    <x v="0"/>
    <x v="0"/>
    <x v="65"/>
    <n v="1"/>
    <x v="0"/>
    <x v="0"/>
    <x v="0"/>
    <x v="1"/>
    <x v="0"/>
  </r>
  <r>
    <x v="0"/>
    <x v="3"/>
    <x v="8"/>
    <x v="26"/>
    <x v="1"/>
    <x v="7"/>
    <x v="0"/>
    <x v="8"/>
    <x v="514"/>
    <x v="0"/>
    <x v="3"/>
    <x v="0"/>
    <x v="67"/>
    <n v="1"/>
    <x v="0"/>
    <x v="0"/>
    <x v="0"/>
    <x v="0"/>
    <x v="0"/>
  </r>
  <r>
    <x v="0"/>
    <x v="3"/>
    <x v="8"/>
    <x v="26"/>
    <x v="1"/>
    <x v="1"/>
    <x v="1"/>
    <x v="0"/>
    <x v="514"/>
    <x v="0"/>
    <x v="3"/>
    <x v="0"/>
    <x v="67"/>
    <n v="1"/>
    <x v="0"/>
    <x v="1"/>
    <x v="0"/>
    <x v="0"/>
    <x v="0"/>
  </r>
  <r>
    <x v="0"/>
    <x v="3"/>
    <x v="8"/>
    <x v="26"/>
    <x v="1"/>
    <x v="3"/>
    <x v="2"/>
    <x v="1"/>
    <x v="549"/>
    <x v="0"/>
    <x v="0"/>
    <x v="0"/>
    <x v="69"/>
    <n v="1"/>
    <x v="0"/>
    <x v="0"/>
    <x v="0"/>
    <x v="0"/>
    <x v="0"/>
  </r>
  <r>
    <x v="0"/>
    <x v="3"/>
    <x v="8"/>
    <x v="26"/>
    <x v="1"/>
    <x v="4"/>
    <x v="2"/>
    <x v="9"/>
    <x v="514"/>
    <x v="0"/>
    <x v="3"/>
    <x v="1"/>
    <x v="67"/>
    <n v="1"/>
    <x v="0"/>
    <x v="0"/>
    <x v="0"/>
    <x v="1"/>
    <x v="0"/>
  </r>
  <r>
    <x v="0"/>
    <x v="3"/>
    <x v="8"/>
    <x v="26"/>
    <x v="1"/>
    <x v="4"/>
    <x v="2"/>
    <x v="6"/>
    <x v="514"/>
    <x v="0"/>
    <x v="3"/>
    <x v="1"/>
    <x v="67"/>
    <n v="1"/>
    <x v="0"/>
    <x v="0"/>
    <x v="0"/>
    <x v="1"/>
    <x v="0"/>
  </r>
  <r>
    <x v="0"/>
    <x v="3"/>
    <x v="8"/>
    <x v="26"/>
    <x v="1"/>
    <x v="4"/>
    <x v="2"/>
    <x v="1"/>
    <x v="549"/>
    <x v="0"/>
    <x v="0"/>
    <x v="0"/>
    <x v="69"/>
    <n v="1"/>
    <x v="0"/>
    <x v="1"/>
    <x v="0"/>
    <x v="1"/>
    <x v="0"/>
  </r>
  <r>
    <x v="0"/>
    <x v="3"/>
    <x v="8"/>
    <x v="26"/>
    <x v="1"/>
    <x v="4"/>
    <x v="2"/>
    <x v="1"/>
    <x v="549"/>
    <x v="0"/>
    <x v="0"/>
    <x v="0"/>
    <x v="69"/>
    <n v="1"/>
    <x v="0"/>
    <x v="0"/>
    <x v="0"/>
    <x v="1"/>
    <x v="0"/>
  </r>
  <r>
    <x v="0"/>
    <x v="3"/>
    <x v="8"/>
    <x v="26"/>
    <x v="1"/>
    <x v="4"/>
    <x v="2"/>
    <x v="3"/>
    <x v="514"/>
    <x v="0"/>
    <x v="3"/>
    <x v="0"/>
    <x v="67"/>
    <n v="1"/>
    <x v="0"/>
    <x v="0"/>
    <x v="1"/>
    <x v="0"/>
    <x v="0"/>
  </r>
  <r>
    <x v="0"/>
    <x v="3"/>
    <x v="8"/>
    <x v="26"/>
    <x v="1"/>
    <x v="4"/>
    <x v="2"/>
    <x v="5"/>
    <x v="514"/>
    <x v="0"/>
    <x v="3"/>
    <x v="0"/>
    <x v="67"/>
    <n v="2"/>
    <x v="0"/>
    <x v="0"/>
    <x v="0"/>
    <x v="0"/>
    <x v="0"/>
  </r>
  <r>
    <x v="0"/>
    <x v="3"/>
    <x v="8"/>
    <x v="26"/>
    <x v="1"/>
    <x v="5"/>
    <x v="3"/>
    <x v="1"/>
    <x v="310"/>
    <x v="0"/>
    <x v="3"/>
    <x v="0"/>
    <x v="67"/>
    <n v="1"/>
    <x v="0"/>
    <x v="1"/>
    <x v="1"/>
    <x v="1"/>
    <x v="0"/>
  </r>
  <r>
    <x v="0"/>
    <x v="3"/>
    <x v="8"/>
    <x v="26"/>
    <x v="1"/>
    <x v="5"/>
    <x v="3"/>
    <x v="2"/>
    <x v="514"/>
    <x v="0"/>
    <x v="3"/>
    <x v="0"/>
    <x v="67"/>
    <n v="1"/>
    <x v="0"/>
    <x v="0"/>
    <x v="0"/>
    <x v="0"/>
    <x v="0"/>
  </r>
  <r>
    <x v="0"/>
    <x v="3"/>
    <x v="8"/>
    <x v="26"/>
    <x v="1"/>
    <x v="6"/>
    <x v="3"/>
    <x v="8"/>
    <x v="549"/>
    <x v="0"/>
    <x v="0"/>
    <x v="0"/>
    <x v="69"/>
    <n v="1"/>
    <x v="0"/>
    <x v="0"/>
    <x v="0"/>
    <x v="0"/>
    <x v="0"/>
  </r>
  <r>
    <x v="0"/>
    <x v="3"/>
    <x v="8"/>
    <x v="26"/>
    <x v="1"/>
    <x v="6"/>
    <x v="3"/>
    <x v="3"/>
    <x v="549"/>
    <x v="0"/>
    <x v="0"/>
    <x v="0"/>
    <x v="69"/>
    <n v="1"/>
    <x v="0"/>
    <x v="0"/>
    <x v="0"/>
    <x v="0"/>
    <x v="0"/>
  </r>
  <r>
    <x v="0"/>
    <x v="3"/>
    <x v="8"/>
    <x v="26"/>
    <x v="1"/>
    <x v="6"/>
    <x v="3"/>
    <x v="5"/>
    <x v="514"/>
    <x v="0"/>
    <x v="3"/>
    <x v="0"/>
    <x v="67"/>
    <n v="1"/>
    <x v="0"/>
    <x v="0"/>
    <x v="0"/>
    <x v="0"/>
    <x v="0"/>
  </r>
  <r>
    <x v="1"/>
    <x v="4"/>
    <x v="0"/>
    <x v="0"/>
    <x v="0"/>
    <x v="1"/>
    <x v="1"/>
    <x v="1"/>
    <x v="550"/>
    <x v="0"/>
    <x v="0"/>
    <x v="0"/>
    <x v="2"/>
    <n v="1"/>
    <x v="0"/>
    <x v="0"/>
    <x v="0"/>
    <x v="0"/>
    <x v="0"/>
  </r>
  <r>
    <x v="1"/>
    <x v="4"/>
    <x v="0"/>
    <x v="0"/>
    <x v="0"/>
    <x v="1"/>
    <x v="1"/>
    <x v="7"/>
    <x v="551"/>
    <x v="0"/>
    <x v="0"/>
    <x v="0"/>
    <x v="71"/>
    <n v="1"/>
    <x v="0"/>
    <x v="0"/>
    <x v="0"/>
    <x v="0"/>
    <x v="0"/>
  </r>
  <r>
    <x v="1"/>
    <x v="4"/>
    <x v="0"/>
    <x v="0"/>
    <x v="0"/>
    <x v="1"/>
    <x v="1"/>
    <x v="2"/>
    <x v="552"/>
    <x v="0"/>
    <x v="1"/>
    <x v="0"/>
    <x v="1"/>
    <n v="1"/>
    <x v="0"/>
    <x v="0"/>
    <x v="0"/>
    <x v="0"/>
    <x v="0"/>
  </r>
  <r>
    <x v="1"/>
    <x v="4"/>
    <x v="0"/>
    <x v="0"/>
    <x v="0"/>
    <x v="1"/>
    <x v="1"/>
    <x v="2"/>
    <x v="550"/>
    <x v="0"/>
    <x v="0"/>
    <x v="0"/>
    <x v="2"/>
    <n v="2"/>
    <x v="0"/>
    <x v="0"/>
    <x v="0"/>
    <x v="0"/>
    <x v="0"/>
  </r>
  <r>
    <x v="1"/>
    <x v="4"/>
    <x v="0"/>
    <x v="0"/>
    <x v="0"/>
    <x v="1"/>
    <x v="1"/>
    <x v="4"/>
    <x v="550"/>
    <x v="0"/>
    <x v="0"/>
    <x v="0"/>
    <x v="2"/>
    <n v="1"/>
    <x v="0"/>
    <x v="0"/>
    <x v="0"/>
    <x v="0"/>
    <x v="0"/>
  </r>
  <r>
    <x v="1"/>
    <x v="4"/>
    <x v="0"/>
    <x v="0"/>
    <x v="0"/>
    <x v="3"/>
    <x v="2"/>
    <x v="9"/>
    <x v="553"/>
    <x v="0"/>
    <x v="0"/>
    <x v="0"/>
    <x v="2"/>
    <n v="1"/>
    <x v="1"/>
    <x v="0"/>
    <x v="0"/>
    <x v="0"/>
    <x v="0"/>
  </r>
  <r>
    <x v="1"/>
    <x v="4"/>
    <x v="0"/>
    <x v="0"/>
    <x v="0"/>
    <x v="3"/>
    <x v="2"/>
    <x v="9"/>
    <x v="550"/>
    <x v="0"/>
    <x v="0"/>
    <x v="0"/>
    <x v="2"/>
    <n v="2"/>
    <x v="0"/>
    <x v="0"/>
    <x v="1"/>
    <x v="0"/>
    <x v="0"/>
  </r>
  <r>
    <x v="1"/>
    <x v="4"/>
    <x v="0"/>
    <x v="0"/>
    <x v="0"/>
    <x v="3"/>
    <x v="2"/>
    <x v="9"/>
    <x v="550"/>
    <x v="0"/>
    <x v="0"/>
    <x v="0"/>
    <x v="2"/>
    <n v="3"/>
    <x v="0"/>
    <x v="0"/>
    <x v="0"/>
    <x v="0"/>
    <x v="0"/>
  </r>
  <r>
    <x v="1"/>
    <x v="4"/>
    <x v="0"/>
    <x v="0"/>
    <x v="0"/>
    <x v="3"/>
    <x v="2"/>
    <x v="9"/>
    <x v="554"/>
    <x v="0"/>
    <x v="1"/>
    <x v="0"/>
    <x v="1"/>
    <n v="1"/>
    <x v="0"/>
    <x v="0"/>
    <x v="0"/>
    <x v="0"/>
    <x v="0"/>
  </r>
  <r>
    <x v="1"/>
    <x v="4"/>
    <x v="0"/>
    <x v="0"/>
    <x v="0"/>
    <x v="3"/>
    <x v="2"/>
    <x v="9"/>
    <x v="555"/>
    <x v="0"/>
    <x v="0"/>
    <x v="0"/>
    <x v="80"/>
    <n v="1"/>
    <x v="0"/>
    <x v="0"/>
    <x v="0"/>
    <x v="0"/>
    <x v="0"/>
  </r>
  <r>
    <x v="1"/>
    <x v="4"/>
    <x v="0"/>
    <x v="0"/>
    <x v="0"/>
    <x v="3"/>
    <x v="2"/>
    <x v="6"/>
    <x v="556"/>
    <x v="0"/>
    <x v="1"/>
    <x v="0"/>
    <x v="1"/>
    <n v="1"/>
    <x v="0"/>
    <x v="0"/>
    <x v="1"/>
    <x v="0"/>
    <x v="0"/>
  </r>
  <r>
    <x v="1"/>
    <x v="4"/>
    <x v="0"/>
    <x v="0"/>
    <x v="0"/>
    <x v="3"/>
    <x v="2"/>
    <x v="6"/>
    <x v="550"/>
    <x v="0"/>
    <x v="0"/>
    <x v="0"/>
    <x v="2"/>
    <n v="4"/>
    <x v="0"/>
    <x v="0"/>
    <x v="0"/>
    <x v="0"/>
    <x v="0"/>
  </r>
  <r>
    <x v="1"/>
    <x v="4"/>
    <x v="0"/>
    <x v="0"/>
    <x v="0"/>
    <x v="3"/>
    <x v="2"/>
    <x v="6"/>
    <x v="550"/>
    <x v="0"/>
    <x v="0"/>
    <x v="0"/>
    <x v="2"/>
    <n v="2"/>
    <x v="0"/>
    <x v="0"/>
    <x v="0"/>
    <x v="1"/>
    <x v="0"/>
  </r>
  <r>
    <x v="1"/>
    <x v="4"/>
    <x v="0"/>
    <x v="0"/>
    <x v="0"/>
    <x v="3"/>
    <x v="2"/>
    <x v="6"/>
    <x v="555"/>
    <x v="0"/>
    <x v="0"/>
    <x v="0"/>
    <x v="2"/>
    <n v="1"/>
    <x v="0"/>
    <x v="0"/>
    <x v="1"/>
    <x v="0"/>
    <x v="0"/>
  </r>
  <r>
    <x v="1"/>
    <x v="4"/>
    <x v="0"/>
    <x v="0"/>
    <x v="0"/>
    <x v="3"/>
    <x v="2"/>
    <x v="8"/>
    <x v="550"/>
    <x v="0"/>
    <x v="0"/>
    <x v="0"/>
    <x v="2"/>
    <n v="1"/>
    <x v="0"/>
    <x v="0"/>
    <x v="0"/>
    <x v="0"/>
    <x v="0"/>
  </r>
  <r>
    <x v="1"/>
    <x v="4"/>
    <x v="0"/>
    <x v="0"/>
    <x v="0"/>
    <x v="3"/>
    <x v="2"/>
    <x v="8"/>
    <x v="555"/>
    <x v="0"/>
    <x v="0"/>
    <x v="0"/>
    <x v="2"/>
    <n v="1"/>
    <x v="0"/>
    <x v="0"/>
    <x v="0"/>
    <x v="0"/>
    <x v="0"/>
  </r>
  <r>
    <x v="1"/>
    <x v="4"/>
    <x v="0"/>
    <x v="0"/>
    <x v="0"/>
    <x v="3"/>
    <x v="2"/>
    <x v="1"/>
    <x v="550"/>
    <x v="0"/>
    <x v="0"/>
    <x v="0"/>
    <x v="2"/>
    <n v="1"/>
    <x v="0"/>
    <x v="0"/>
    <x v="1"/>
    <x v="0"/>
    <x v="0"/>
  </r>
  <r>
    <x v="1"/>
    <x v="4"/>
    <x v="0"/>
    <x v="0"/>
    <x v="0"/>
    <x v="3"/>
    <x v="2"/>
    <x v="1"/>
    <x v="550"/>
    <x v="0"/>
    <x v="0"/>
    <x v="0"/>
    <x v="2"/>
    <n v="1"/>
    <x v="0"/>
    <x v="0"/>
    <x v="0"/>
    <x v="0"/>
    <x v="0"/>
  </r>
  <r>
    <x v="1"/>
    <x v="4"/>
    <x v="0"/>
    <x v="0"/>
    <x v="0"/>
    <x v="3"/>
    <x v="2"/>
    <x v="1"/>
    <x v="550"/>
    <x v="0"/>
    <x v="0"/>
    <x v="0"/>
    <x v="2"/>
    <n v="3"/>
    <x v="0"/>
    <x v="0"/>
    <x v="0"/>
    <x v="1"/>
    <x v="0"/>
  </r>
  <r>
    <x v="1"/>
    <x v="4"/>
    <x v="0"/>
    <x v="0"/>
    <x v="0"/>
    <x v="3"/>
    <x v="2"/>
    <x v="1"/>
    <x v="555"/>
    <x v="0"/>
    <x v="0"/>
    <x v="0"/>
    <x v="2"/>
    <n v="1"/>
    <x v="0"/>
    <x v="0"/>
    <x v="0"/>
    <x v="0"/>
    <x v="0"/>
  </r>
  <r>
    <x v="1"/>
    <x v="4"/>
    <x v="0"/>
    <x v="0"/>
    <x v="0"/>
    <x v="3"/>
    <x v="2"/>
    <x v="7"/>
    <x v="550"/>
    <x v="0"/>
    <x v="0"/>
    <x v="0"/>
    <x v="2"/>
    <n v="1"/>
    <x v="0"/>
    <x v="0"/>
    <x v="0"/>
    <x v="0"/>
    <x v="0"/>
  </r>
  <r>
    <x v="1"/>
    <x v="4"/>
    <x v="0"/>
    <x v="0"/>
    <x v="0"/>
    <x v="3"/>
    <x v="2"/>
    <x v="7"/>
    <x v="555"/>
    <x v="0"/>
    <x v="0"/>
    <x v="0"/>
    <x v="80"/>
    <n v="1"/>
    <x v="0"/>
    <x v="0"/>
    <x v="0"/>
    <x v="0"/>
    <x v="0"/>
  </r>
  <r>
    <x v="1"/>
    <x v="4"/>
    <x v="0"/>
    <x v="0"/>
    <x v="0"/>
    <x v="3"/>
    <x v="2"/>
    <x v="0"/>
    <x v="550"/>
    <x v="0"/>
    <x v="0"/>
    <x v="0"/>
    <x v="2"/>
    <n v="1"/>
    <x v="0"/>
    <x v="0"/>
    <x v="0"/>
    <x v="1"/>
    <x v="0"/>
  </r>
  <r>
    <x v="1"/>
    <x v="4"/>
    <x v="0"/>
    <x v="0"/>
    <x v="0"/>
    <x v="3"/>
    <x v="2"/>
    <x v="4"/>
    <x v="550"/>
    <x v="0"/>
    <x v="0"/>
    <x v="0"/>
    <x v="2"/>
    <n v="1"/>
    <x v="0"/>
    <x v="0"/>
    <x v="0"/>
    <x v="1"/>
    <x v="0"/>
  </r>
  <r>
    <x v="1"/>
    <x v="4"/>
    <x v="0"/>
    <x v="0"/>
    <x v="0"/>
    <x v="4"/>
    <x v="2"/>
    <x v="10"/>
    <x v="554"/>
    <x v="0"/>
    <x v="1"/>
    <x v="0"/>
    <x v="1"/>
    <n v="1"/>
    <x v="0"/>
    <x v="0"/>
    <x v="0"/>
    <x v="0"/>
    <x v="0"/>
  </r>
  <r>
    <x v="1"/>
    <x v="4"/>
    <x v="0"/>
    <x v="0"/>
    <x v="0"/>
    <x v="4"/>
    <x v="2"/>
    <x v="9"/>
    <x v="552"/>
    <x v="0"/>
    <x v="1"/>
    <x v="0"/>
    <x v="1"/>
    <n v="1"/>
    <x v="0"/>
    <x v="0"/>
    <x v="1"/>
    <x v="0"/>
    <x v="0"/>
  </r>
  <r>
    <x v="1"/>
    <x v="4"/>
    <x v="0"/>
    <x v="0"/>
    <x v="0"/>
    <x v="4"/>
    <x v="2"/>
    <x v="6"/>
    <x v="553"/>
    <x v="0"/>
    <x v="0"/>
    <x v="0"/>
    <x v="2"/>
    <n v="1"/>
    <x v="1"/>
    <x v="0"/>
    <x v="0"/>
    <x v="0"/>
    <x v="0"/>
  </r>
  <r>
    <x v="1"/>
    <x v="4"/>
    <x v="0"/>
    <x v="0"/>
    <x v="0"/>
    <x v="4"/>
    <x v="2"/>
    <x v="6"/>
    <x v="550"/>
    <x v="0"/>
    <x v="0"/>
    <x v="0"/>
    <x v="2"/>
    <n v="1"/>
    <x v="0"/>
    <x v="0"/>
    <x v="1"/>
    <x v="0"/>
    <x v="0"/>
  </r>
  <r>
    <x v="1"/>
    <x v="4"/>
    <x v="0"/>
    <x v="0"/>
    <x v="0"/>
    <x v="4"/>
    <x v="2"/>
    <x v="6"/>
    <x v="555"/>
    <x v="0"/>
    <x v="0"/>
    <x v="0"/>
    <x v="2"/>
    <n v="1"/>
    <x v="0"/>
    <x v="0"/>
    <x v="0"/>
    <x v="0"/>
    <x v="0"/>
  </r>
  <r>
    <x v="1"/>
    <x v="4"/>
    <x v="0"/>
    <x v="0"/>
    <x v="0"/>
    <x v="4"/>
    <x v="2"/>
    <x v="8"/>
    <x v="557"/>
    <x v="0"/>
    <x v="1"/>
    <x v="0"/>
    <x v="1"/>
    <n v="1"/>
    <x v="1"/>
    <x v="0"/>
    <x v="0"/>
    <x v="0"/>
    <x v="0"/>
  </r>
  <r>
    <x v="1"/>
    <x v="4"/>
    <x v="0"/>
    <x v="0"/>
    <x v="0"/>
    <x v="4"/>
    <x v="2"/>
    <x v="8"/>
    <x v="550"/>
    <x v="0"/>
    <x v="0"/>
    <x v="0"/>
    <x v="4"/>
    <n v="1"/>
    <x v="0"/>
    <x v="0"/>
    <x v="0"/>
    <x v="0"/>
    <x v="0"/>
  </r>
  <r>
    <x v="1"/>
    <x v="4"/>
    <x v="0"/>
    <x v="0"/>
    <x v="0"/>
    <x v="4"/>
    <x v="2"/>
    <x v="8"/>
    <x v="550"/>
    <x v="0"/>
    <x v="0"/>
    <x v="0"/>
    <x v="2"/>
    <n v="2"/>
    <x v="0"/>
    <x v="0"/>
    <x v="0"/>
    <x v="0"/>
    <x v="0"/>
  </r>
  <r>
    <x v="1"/>
    <x v="4"/>
    <x v="0"/>
    <x v="0"/>
    <x v="0"/>
    <x v="4"/>
    <x v="2"/>
    <x v="8"/>
    <x v="554"/>
    <x v="0"/>
    <x v="0"/>
    <x v="0"/>
    <x v="2"/>
    <n v="1"/>
    <x v="0"/>
    <x v="0"/>
    <x v="0"/>
    <x v="0"/>
    <x v="0"/>
  </r>
  <r>
    <x v="1"/>
    <x v="4"/>
    <x v="0"/>
    <x v="0"/>
    <x v="0"/>
    <x v="4"/>
    <x v="2"/>
    <x v="1"/>
    <x v="550"/>
    <x v="0"/>
    <x v="0"/>
    <x v="0"/>
    <x v="2"/>
    <n v="1"/>
    <x v="0"/>
    <x v="0"/>
    <x v="0"/>
    <x v="0"/>
    <x v="0"/>
  </r>
  <r>
    <x v="1"/>
    <x v="4"/>
    <x v="0"/>
    <x v="0"/>
    <x v="0"/>
    <x v="4"/>
    <x v="2"/>
    <x v="1"/>
    <x v="555"/>
    <x v="0"/>
    <x v="0"/>
    <x v="0"/>
    <x v="2"/>
    <n v="1"/>
    <x v="0"/>
    <x v="0"/>
    <x v="0"/>
    <x v="0"/>
    <x v="0"/>
  </r>
  <r>
    <x v="1"/>
    <x v="4"/>
    <x v="0"/>
    <x v="0"/>
    <x v="0"/>
    <x v="4"/>
    <x v="2"/>
    <x v="7"/>
    <x v="553"/>
    <x v="0"/>
    <x v="0"/>
    <x v="0"/>
    <x v="2"/>
    <n v="1"/>
    <x v="1"/>
    <x v="0"/>
    <x v="0"/>
    <x v="0"/>
    <x v="0"/>
  </r>
  <r>
    <x v="1"/>
    <x v="4"/>
    <x v="0"/>
    <x v="0"/>
    <x v="0"/>
    <x v="4"/>
    <x v="2"/>
    <x v="7"/>
    <x v="550"/>
    <x v="0"/>
    <x v="0"/>
    <x v="0"/>
    <x v="2"/>
    <n v="1"/>
    <x v="0"/>
    <x v="0"/>
    <x v="0"/>
    <x v="0"/>
    <x v="0"/>
  </r>
  <r>
    <x v="1"/>
    <x v="4"/>
    <x v="0"/>
    <x v="0"/>
    <x v="0"/>
    <x v="4"/>
    <x v="2"/>
    <x v="2"/>
    <x v="550"/>
    <x v="0"/>
    <x v="0"/>
    <x v="0"/>
    <x v="4"/>
    <n v="1"/>
    <x v="0"/>
    <x v="0"/>
    <x v="0"/>
    <x v="0"/>
    <x v="0"/>
  </r>
  <r>
    <x v="1"/>
    <x v="4"/>
    <x v="0"/>
    <x v="0"/>
    <x v="0"/>
    <x v="4"/>
    <x v="2"/>
    <x v="2"/>
    <x v="554"/>
    <x v="0"/>
    <x v="0"/>
    <x v="0"/>
    <x v="4"/>
    <n v="1"/>
    <x v="0"/>
    <x v="0"/>
    <x v="0"/>
    <x v="0"/>
    <x v="0"/>
  </r>
  <r>
    <x v="1"/>
    <x v="4"/>
    <x v="0"/>
    <x v="0"/>
    <x v="0"/>
    <x v="4"/>
    <x v="2"/>
    <x v="3"/>
    <x v="554"/>
    <x v="0"/>
    <x v="0"/>
    <x v="0"/>
    <x v="2"/>
    <n v="1"/>
    <x v="0"/>
    <x v="0"/>
    <x v="0"/>
    <x v="0"/>
    <x v="0"/>
  </r>
  <r>
    <x v="1"/>
    <x v="4"/>
    <x v="0"/>
    <x v="0"/>
    <x v="0"/>
    <x v="5"/>
    <x v="3"/>
    <x v="6"/>
    <x v="550"/>
    <x v="0"/>
    <x v="0"/>
    <x v="0"/>
    <x v="4"/>
    <n v="1"/>
    <x v="0"/>
    <x v="0"/>
    <x v="0"/>
    <x v="1"/>
    <x v="0"/>
  </r>
  <r>
    <x v="1"/>
    <x v="4"/>
    <x v="0"/>
    <x v="0"/>
    <x v="0"/>
    <x v="5"/>
    <x v="3"/>
    <x v="8"/>
    <x v="550"/>
    <x v="0"/>
    <x v="1"/>
    <x v="0"/>
    <x v="1"/>
    <n v="1"/>
    <x v="1"/>
    <x v="0"/>
    <x v="1"/>
    <x v="0"/>
    <x v="0"/>
  </r>
  <r>
    <x v="1"/>
    <x v="4"/>
    <x v="0"/>
    <x v="0"/>
    <x v="0"/>
    <x v="5"/>
    <x v="3"/>
    <x v="1"/>
    <x v="558"/>
    <x v="0"/>
    <x v="1"/>
    <x v="0"/>
    <x v="1"/>
    <n v="1"/>
    <x v="0"/>
    <x v="0"/>
    <x v="1"/>
    <x v="1"/>
    <x v="0"/>
  </r>
  <r>
    <x v="1"/>
    <x v="4"/>
    <x v="0"/>
    <x v="0"/>
    <x v="0"/>
    <x v="5"/>
    <x v="3"/>
    <x v="1"/>
    <x v="558"/>
    <x v="0"/>
    <x v="1"/>
    <x v="0"/>
    <x v="1"/>
    <n v="1"/>
    <x v="0"/>
    <x v="0"/>
    <x v="0"/>
    <x v="1"/>
    <x v="0"/>
  </r>
  <r>
    <x v="1"/>
    <x v="4"/>
    <x v="0"/>
    <x v="0"/>
    <x v="0"/>
    <x v="5"/>
    <x v="3"/>
    <x v="7"/>
    <x v="558"/>
    <x v="0"/>
    <x v="1"/>
    <x v="0"/>
    <x v="1"/>
    <n v="7"/>
    <x v="0"/>
    <x v="0"/>
    <x v="0"/>
    <x v="1"/>
    <x v="0"/>
  </r>
  <r>
    <x v="1"/>
    <x v="4"/>
    <x v="0"/>
    <x v="0"/>
    <x v="0"/>
    <x v="5"/>
    <x v="3"/>
    <x v="2"/>
    <x v="558"/>
    <x v="0"/>
    <x v="1"/>
    <x v="0"/>
    <x v="1"/>
    <n v="4"/>
    <x v="0"/>
    <x v="0"/>
    <x v="0"/>
    <x v="1"/>
    <x v="0"/>
  </r>
  <r>
    <x v="1"/>
    <x v="4"/>
    <x v="0"/>
    <x v="0"/>
    <x v="0"/>
    <x v="5"/>
    <x v="3"/>
    <x v="3"/>
    <x v="558"/>
    <x v="0"/>
    <x v="2"/>
    <x v="0"/>
    <x v="25"/>
    <n v="1"/>
    <x v="0"/>
    <x v="0"/>
    <x v="0"/>
    <x v="1"/>
    <x v="0"/>
  </r>
  <r>
    <x v="1"/>
    <x v="4"/>
    <x v="0"/>
    <x v="0"/>
    <x v="0"/>
    <x v="5"/>
    <x v="3"/>
    <x v="3"/>
    <x v="558"/>
    <x v="0"/>
    <x v="1"/>
    <x v="0"/>
    <x v="1"/>
    <n v="1"/>
    <x v="0"/>
    <x v="0"/>
    <x v="0"/>
    <x v="1"/>
    <x v="0"/>
  </r>
  <r>
    <x v="1"/>
    <x v="4"/>
    <x v="0"/>
    <x v="0"/>
    <x v="0"/>
    <x v="5"/>
    <x v="3"/>
    <x v="0"/>
    <x v="558"/>
    <x v="0"/>
    <x v="1"/>
    <x v="0"/>
    <x v="1"/>
    <n v="3"/>
    <x v="0"/>
    <x v="0"/>
    <x v="0"/>
    <x v="1"/>
    <x v="0"/>
  </r>
  <r>
    <x v="1"/>
    <x v="4"/>
    <x v="0"/>
    <x v="0"/>
    <x v="0"/>
    <x v="6"/>
    <x v="3"/>
    <x v="10"/>
    <x v="554"/>
    <x v="0"/>
    <x v="1"/>
    <x v="0"/>
    <x v="1"/>
    <n v="1"/>
    <x v="0"/>
    <x v="0"/>
    <x v="0"/>
    <x v="0"/>
    <x v="0"/>
  </r>
  <r>
    <x v="1"/>
    <x v="4"/>
    <x v="0"/>
    <x v="0"/>
    <x v="0"/>
    <x v="6"/>
    <x v="3"/>
    <x v="9"/>
    <x v="554"/>
    <x v="0"/>
    <x v="1"/>
    <x v="0"/>
    <x v="1"/>
    <n v="1"/>
    <x v="0"/>
    <x v="0"/>
    <x v="0"/>
    <x v="0"/>
    <x v="0"/>
  </r>
  <r>
    <x v="1"/>
    <x v="4"/>
    <x v="0"/>
    <x v="0"/>
    <x v="0"/>
    <x v="6"/>
    <x v="3"/>
    <x v="9"/>
    <x v="555"/>
    <x v="0"/>
    <x v="0"/>
    <x v="0"/>
    <x v="80"/>
    <n v="1"/>
    <x v="0"/>
    <x v="0"/>
    <x v="0"/>
    <x v="0"/>
    <x v="0"/>
  </r>
  <r>
    <x v="1"/>
    <x v="4"/>
    <x v="0"/>
    <x v="0"/>
    <x v="0"/>
    <x v="6"/>
    <x v="3"/>
    <x v="6"/>
    <x v="550"/>
    <x v="0"/>
    <x v="0"/>
    <x v="0"/>
    <x v="4"/>
    <n v="1"/>
    <x v="0"/>
    <x v="0"/>
    <x v="0"/>
    <x v="1"/>
    <x v="0"/>
  </r>
  <r>
    <x v="1"/>
    <x v="4"/>
    <x v="0"/>
    <x v="0"/>
    <x v="0"/>
    <x v="6"/>
    <x v="3"/>
    <x v="6"/>
    <x v="550"/>
    <x v="0"/>
    <x v="1"/>
    <x v="0"/>
    <x v="1"/>
    <n v="1"/>
    <x v="1"/>
    <x v="0"/>
    <x v="1"/>
    <x v="0"/>
    <x v="0"/>
  </r>
  <r>
    <x v="1"/>
    <x v="4"/>
    <x v="0"/>
    <x v="0"/>
    <x v="0"/>
    <x v="6"/>
    <x v="3"/>
    <x v="8"/>
    <x v="552"/>
    <x v="0"/>
    <x v="1"/>
    <x v="1"/>
    <x v="1"/>
    <n v="1"/>
    <x v="0"/>
    <x v="0"/>
    <x v="1"/>
    <x v="0"/>
    <x v="0"/>
  </r>
  <r>
    <x v="1"/>
    <x v="4"/>
    <x v="0"/>
    <x v="0"/>
    <x v="0"/>
    <x v="6"/>
    <x v="3"/>
    <x v="8"/>
    <x v="550"/>
    <x v="0"/>
    <x v="0"/>
    <x v="0"/>
    <x v="4"/>
    <n v="1"/>
    <x v="0"/>
    <x v="0"/>
    <x v="0"/>
    <x v="1"/>
    <x v="0"/>
  </r>
  <r>
    <x v="1"/>
    <x v="4"/>
    <x v="0"/>
    <x v="0"/>
    <x v="0"/>
    <x v="6"/>
    <x v="3"/>
    <x v="8"/>
    <x v="550"/>
    <x v="0"/>
    <x v="0"/>
    <x v="0"/>
    <x v="2"/>
    <n v="2"/>
    <x v="0"/>
    <x v="0"/>
    <x v="0"/>
    <x v="1"/>
    <x v="0"/>
  </r>
  <r>
    <x v="1"/>
    <x v="4"/>
    <x v="0"/>
    <x v="0"/>
    <x v="0"/>
    <x v="6"/>
    <x v="3"/>
    <x v="1"/>
    <x v="550"/>
    <x v="0"/>
    <x v="0"/>
    <x v="0"/>
    <x v="2"/>
    <n v="1"/>
    <x v="0"/>
    <x v="0"/>
    <x v="0"/>
    <x v="1"/>
    <x v="0"/>
  </r>
  <r>
    <x v="1"/>
    <x v="4"/>
    <x v="0"/>
    <x v="0"/>
    <x v="0"/>
    <x v="6"/>
    <x v="3"/>
    <x v="7"/>
    <x v="559"/>
    <x v="0"/>
    <x v="1"/>
    <x v="0"/>
    <x v="1"/>
    <n v="1"/>
    <x v="1"/>
    <x v="1"/>
    <x v="0"/>
    <x v="0"/>
    <x v="0"/>
  </r>
  <r>
    <x v="1"/>
    <x v="4"/>
    <x v="0"/>
    <x v="0"/>
    <x v="0"/>
    <x v="6"/>
    <x v="3"/>
    <x v="2"/>
    <x v="550"/>
    <x v="0"/>
    <x v="0"/>
    <x v="0"/>
    <x v="2"/>
    <n v="1"/>
    <x v="0"/>
    <x v="0"/>
    <x v="0"/>
    <x v="1"/>
    <x v="0"/>
  </r>
  <r>
    <x v="1"/>
    <x v="4"/>
    <x v="0"/>
    <x v="0"/>
    <x v="1"/>
    <x v="0"/>
    <x v="0"/>
    <x v="1"/>
    <x v="550"/>
    <x v="0"/>
    <x v="0"/>
    <x v="0"/>
    <x v="2"/>
    <n v="1"/>
    <x v="0"/>
    <x v="0"/>
    <x v="0"/>
    <x v="0"/>
    <x v="0"/>
  </r>
  <r>
    <x v="1"/>
    <x v="4"/>
    <x v="0"/>
    <x v="0"/>
    <x v="1"/>
    <x v="1"/>
    <x v="1"/>
    <x v="7"/>
    <x v="552"/>
    <x v="0"/>
    <x v="1"/>
    <x v="0"/>
    <x v="1"/>
    <n v="1"/>
    <x v="0"/>
    <x v="0"/>
    <x v="0"/>
    <x v="0"/>
    <x v="0"/>
  </r>
  <r>
    <x v="1"/>
    <x v="4"/>
    <x v="0"/>
    <x v="0"/>
    <x v="1"/>
    <x v="1"/>
    <x v="1"/>
    <x v="2"/>
    <x v="554"/>
    <x v="0"/>
    <x v="1"/>
    <x v="0"/>
    <x v="1"/>
    <n v="1"/>
    <x v="0"/>
    <x v="0"/>
    <x v="0"/>
    <x v="0"/>
    <x v="0"/>
  </r>
  <r>
    <x v="1"/>
    <x v="4"/>
    <x v="0"/>
    <x v="0"/>
    <x v="1"/>
    <x v="1"/>
    <x v="1"/>
    <x v="3"/>
    <x v="552"/>
    <x v="0"/>
    <x v="1"/>
    <x v="0"/>
    <x v="1"/>
    <n v="1"/>
    <x v="0"/>
    <x v="0"/>
    <x v="0"/>
    <x v="0"/>
    <x v="0"/>
  </r>
  <r>
    <x v="1"/>
    <x v="4"/>
    <x v="0"/>
    <x v="0"/>
    <x v="1"/>
    <x v="1"/>
    <x v="1"/>
    <x v="3"/>
    <x v="555"/>
    <x v="0"/>
    <x v="0"/>
    <x v="0"/>
    <x v="2"/>
    <n v="1"/>
    <x v="0"/>
    <x v="0"/>
    <x v="0"/>
    <x v="0"/>
    <x v="0"/>
  </r>
  <r>
    <x v="1"/>
    <x v="4"/>
    <x v="0"/>
    <x v="0"/>
    <x v="1"/>
    <x v="1"/>
    <x v="1"/>
    <x v="4"/>
    <x v="554"/>
    <x v="0"/>
    <x v="1"/>
    <x v="0"/>
    <x v="1"/>
    <n v="1"/>
    <x v="0"/>
    <x v="0"/>
    <x v="0"/>
    <x v="0"/>
    <x v="0"/>
  </r>
  <r>
    <x v="1"/>
    <x v="4"/>
    <x v="0"/>
    <x v="0"/>
    <x v="1"/>
    <x v="2"/>
    <x v="1"/>
    <x v="2"/>
    <x v="550"/>
    <x v="0"/>
    <x v="0"/>
    <x v="0"/>
    <x v="2"/>
    <n v="1"/>
    <x v="0"/>
    <x v="0"/>
    <x v="0"/>
    <x v="0"/>
    <x v="0"/>
  </r>
  <r>
    <x v="1"/>
    <x v="4"/>
    <x v="0"/>
    <x v="0"/>
    <x v="1"/>
    <x v="3"/>
    <x v="2"/>
    <x v="10"/>
    <x v="550"/>
    <x v="0"/>
    <x v="0"/>
    <x v="0"/>
    <x v="2"/>
    <n v="2"/>
    <x v="0"/>
    <x v="0"/>
    <x v="1"/>
    <x v="0"/>
    <x v="0"/>
  </r>
  <r>
    <x v="1"/>
    <x v="4"/>
    <x v="0"/>
    <x v="0"/>
    <x v="1"/>
    <x v="3"/>
    <x v="2"/>
    <x v="10"/>
    <x v="554"/>
    <x v="0"/>
    <x v="1"/>
    <x v="0"/>
    <x v="1"/>
    <n v="1"/>
    <x v="0"/>
    <x v="0"/>
    <x v="0"/>
    <x v="0"/>
    <x v="0"/>
  </r>
  <r>
    <x v="1"/>
    <x v="4"/>
    <x v="0"/>
    <x v="0"/>
    <x v="1"/>
    <x v="3"/>
    <x v="2"/>
    <x v="9"/>
    <x v="556"/>
    <x v="0"/>
    <x v="1"/>
    <x v="1"/>
    <x v="1"/>
    <n v="1"/>
    <x v="0"/>
    <x v="0"/>
    <x v="1"/>
    <x v="0"/>
    <x v="0"/>
  </r>
  <r>
    <x v="1"/>
    <x v="4"/>
    <x v="0"/>
    <x v="0"/>
    <x v="1"/>
    <x v="3"/>
    <x v="2"/>
    <x v="9"/>
    <x v="550"/>
    <x v="0"/>
    <x v="0"/>
    <x v="0"/>
    <x v="2"/>
    <n v="2"/>
    <x v="0"/>
    <x v="0"/>
    <x v="0"/>
    <x v="0"/>
    <x v="0"/>
  </r>
  <r>
    <x v="1"/>
    <x v="4"/>
    <x v="0"/>
    <x v="0"/>
    <x v="1"/>
    <x v="3"/>
    <x v="2"/>
    <x v="9"/>
    <x v="554"/>
    <x v="0"/>
    <x v="0"/>
    <x v="0"/>
    <x v="2"/>
    <n v="1"/>
    <x v="0"/>
    <x v="0"/>
    <x v="0"/>
    <x v="0"/>
    <x v="0"/>
  </r>
  <r>
    <x v="1"/>
    <x v="4"/>
    <x v="0"/>
    <x v="0"/>
    <x v="1"/>
    <x v="3"/>
    <x v="2"/>
    <x v="9"/>
    <x v="555"/>
    <x v="0"/>
    <x v="0"/>
    <x v="0"/>
    <x v="80"/>
    <n v="1"/>
    <x v="0"/>
    <x v="0"/>
    <x v="0"/>
    <x v="0"/>
    <x v="0"/>
  </r>
  <r>
    <x v="1"/>
    <x v="4"/>
    <x v="0"/>
    <x v="0"/>
    <x v="1"/>
    <x v="3"/>
    <x v="2"/>
    <x v="6"/>
    <x v="556"/>
    <x v="0"/>
    <x v="1"/>
    <x v="1"/>
    <x v="1"/>
    <n v="1"/>
    <x v="0"/>
    <x v="1"/>
    <x v="1"/>
    <x v="0"/>
    <x v="0"/>
  </r>
  <r>
    <x v="1"/>
    <x v="4"/>
    <x v="0"/>
    <x v="0"/>
    <x v="1"/>
    <x v="3"/>
    <x v="2"/>
    <x v="6"/>
    <x v="550"/>
    <x v="0"/>
    <x v="0"/>
    <x v="0"/>
    <x v="2"/>
    <n v="1"/>
    <x v="0"/>
    <x v="0"/>
    <x v="1"/>
    <x v="1"/>
    <x v="0"/>
  </r>
  <r>
    <x v="1"/>
    <x v="4"/>
    <x v="0"/>
    <x v="0"/>
    <x v="1"/>
    <x v="3"/>
    <x v="2"/>
    <x v="6"/>
    <x v="550"/>
    <x v="0"/>
    <x v="0"/>
    <x v="0"/>
    <x v="2"/>
    <n v="1"/>
    <x v="0"/>
    <x v="0"/>
    <x v="0"/>
    <x v="0"/>
    <x v="0"/>
  </r>
  <r>
    <x v="1"/>
    <x v="4"/>
    <x v="0"/>
    <x v="0"/>
    <x v="1"/>
    <x v="3"/>
    <x v="2"/>
    <x v="6"/>
    <x v="554"/>
    <x v="0"/>
    <x v="0"/>
    <x v="0"/>
    <x v="4"/>
    <n v="1"/>
    <x v="0"/>
    <x v="0"/>
    <x v="0"/>
    <x v="0"/>
    <x v="0"/>
  </r>
  <r>
    <x v="1"/>
    <x v="4"/>
    <x v="0"/>
    <x v="0"/>
    <x v="1"/>
    <x v="3"/>
    <x v="2"/>
    <x v="6"/>
    <x v="554"/>
    <x v="0"/>
    <x v="0"/>
    <x v="0"/>
    <x v="2"/>
    <n v="2"/>
    <x v="0"/>
    <x v="0"/>
    <x v="0"/>
    <x v="0"/>
    <x v="0"/>
  </r>
  <r>
    <x v="1"/>
    <x v="4"/>
    <x v="0"/>
    <x v="0"/>
    <x v="1"/>
    <x v="3"/>
    <x v="2"/>
    <x v="6"/>
    <x v="555"/>
    <x v="0"/>
    <x v="0"/>
    <x v="0"/>
    <x v="80"/>
    <n v="2"/>
    <x v="0"/>
    <x v="0"/>
    <x v="0"/>
    <x v="0"/>
    <x v="0"/>
  </r>
  <r>
    <x v="1"/>
    <x v="4"/>
    <x v="0"/>
    <x v="0"/>
    <x v="1"/>
    <x v="3"/>
    <x v="2"/>
    <x v="8"/>
    <x v="550"/>
    <x v="0"/>
    <x v="0"/>
    <x v="0"/>
    <x v="2"/>
    <n v="1"/>
    <x v="0"/>
    <x v="0"/>
    <x v="0"/>
    <x v="1"/>
    <x v="0"/>
  </r>
  <r>
    <x v="1"/>
    <x v="4"/>
    <x v="0"/>
    <x v="0"/>
    <x v="1"/>
    <x v="3"/>
    <x v="2"/>
    <x v="8"/>
    <x v="551"/>
    <x v="0"/>
    <x v="0"/>
    <x v="0"/>
    <x v="71"/>
    <n v="1"/>
    <x v="0"/>
    <x v="0"/>
    <x v="1"/>
    <x v="0"/>
    <x v="0"/>
  </r>
  <r>
    <x v="1"/>
    <x v="4"/>
    <x v="0"/>
    <x v="0"/>
    <x v="1"/>
    <x v="3"/>
    <x v="2"/>
    <x v="1"/>
    <x v="552"/>
    <x v="0"/>
    <x v="1"/>
    <x v="0"/>
    <x v="1"/>
    <n v="1"/>
    <x v="0"/>
    <x v="0"/>
    <x v="1"/>
    <x v="0"/>
    <x v="0"/>
  </r>
  <r>
    <x v="1"/>
    <x v="4"/>
    <x v="0"/>
    <x v="0"/>
    <x v="1"/>
    <x v="3"/>
    <x v="2"/>
    <x v="1"/>
    <x v="554"/>
    <x v="0"/>
    <x v="1"/>
    <x v="0"/>
    <x v="1"/>
    <n v="1"/>
    <x v="0"/>
    <x v="0"/>
    <x v="1"/>
    <x v="0"/>
    <x v="0"/>
  </r>
  <r>
    <x v="1"/>
    <x v="4"/>
    <x v="0"/>
    <x v="0"/>
    <x v="1"/>
    <x v="3"/>
    <x v="2"/>
    <x v="1"/>
    <x v="555"/>
    <x v="0"/>
    <x v="0"/>
    <x v="0"/>
    <x v="80"/>
    <n v="1"/>
    <x v="0"/>
    <x v="0"/>
    <x v="0"/>
    <x v="0"/>
    <x v="0"/>
  </r>
  <r>
    <x v="1"/>
    <x v="4"/>
    <x v="0"/>
    <x v="0"/>
    <x v="1"/>
    <x v="3"/>
    <x v="2"/>
    <x v="7"/>
    <x v="550"/>
    <x v="0"/>
    <x v="0"/>
    <x v="0"/>
    <x v="2"/>
    <n v="1"/>
    <x v="0"/>
    <x v="0"/>
    <x v="0"/>
    <x v="1"/>
    <x v="0"/>
  </r>
  <r>
    <x v="1"/>
    <x v="4"/>
    <x v="0"/>
    <x v="0"/>
    <x v="1"/>
    <x v="3"/>
    <x v="2"/>
    <x v="2"/>
    <x v="550"/>
    <x v="0"/>
    <x v="0"/>
    <x v="0"/>
    <x v="2"/>
    <n v="1"/>
    <x v="0"/>
    <x v="0"/>
    <x v="0"/>
    <x v="1"/>
    <x v="0"/>
  </r>
  <r>
    <x v="1"/>
    <x v="4"/>
    <x v="0"/>
    <x v="0"/>
    <x v="1"/>
    <x v="3"/>
    <x v="2"/>
    <x v="4"/>
    <x v="550"/>
    <x v="0"/>
    <x v="0"/>
    <x v="0"/>
    <x v="2"/>
    <n v="2"/>
    <x v="0"/>
    <x v="0"/>
    <x v="0"/>
    <x v="1"/>
    <x v="0"/>
  </r>
  <r>
    <x v="1"/>
    <x v="4"/>
    <x v="0"/>
    <x v="0"/>
    <x v="1"/>
    <x v="4"/>
    <x v="2"/>
    <x v="6"/>
    <x v="550"/>
    <x v="0"/>
    <x v="0"/>
    <x v="0"/>
    <x v="2"/>
    <n v="1"/>
    <x v="0"/>
    <x v="0"/>
    <x v="0"/>
    <x v="0"/>
    <x v="0"/>
  </r>
  <r>
    <x v="1"/>
    <x v="4"/>
    <x v="0"/>
    <x v="0"/>
    <x v="1"/>
    <x v="4"/>
    <x v="2"/>
    <x v="6"/>
    <x v="554"/>
    <x v="0"/>
    <x v="0"/>
    <x v="0"/>
    <x v="2"/>
    <n v="1"/>
    <x v="0"/>
    <x v="0"/>
    <x v="0"/>
    <x v="0"/>
    <x v="0"/>
  </r>
  <r>
    <x v="1"/>
    <x v="4"/>
    <x v="0"/>
    <x v="0"/>
    <x v="1"/>
    <x v="4"/>
    <x v="2"/>
    <x v="8"/>
    <x v="550"/>
    <x v="0"/>
    <x v="0"/>
    <x v="0"/>
    <x v="2"/>
    <n v="1"/>
    <x v="0"/>
    <x v="0"/>
    <x v="0"/>
    <x v="0"/>
    <x v="0"/>
  </r>
  <r>
    <x v="1"/>
    <x v="4"/>
    <x v="0"/>
    <x v="0"/>
    <x v="1"/>
    <x v="4"/>
    <x v="2"/>
    <x v="8"/>
    <x v="554"/>
    <x v="0"/>
    <x v="0"/>
    <x v="0"/>
    <x v="2"/>
    <n v="1"/>
    <x v="0"/>
    <x v="0"/>
    <x v="0"/>
    <x v="0"/>
    <x v="0"/>
  </r>
  <r>
    <x v="1"/>
    <x v="4"/>
    <x v="0"/>
    <x v="0"/>
    <x v="1"/>
    <x v="4"/>
    <x v="2"/>
    <x v="8"/>
    <x v="555"/>
    <x v="0"/>
    <x v="0"/>
    <x v="0"/>
    <x v="2"/>
    <n v="1"/>
    <x v="0"/>
    <x v="0"/>
    <x v="0"/>
    <x v="0"/>
    <x v="0"/>
  </r>
  <r>
    <x v="1"/>
    <x v="4"/>
    <x v="0"/>
    <x v="0"/>
    <x v="1"/>
    <x v="4"/>
    <x v="2"/>
    <x v="1"/>
    <x v="552"/>
    <x v="0"/>
    <x v="1"/>
    <x v="0"/>
    <x v="1"/>
    <n v="1"/>
    <x v="0"/>
    <x v="0"/>
    <x v="0"/>
    <x v="0"/>
    <x v="0"/>
  </r>
  <r>
    <x v="1"/>
    <x v="4"/>
    <x v="0"/>
    <x v="0"/>
    <x v="1"/>
    <x v="4"/>
    <x v="2"/>
    <x v="1"/>
    <x v="550"/>
    <x v="0"/>
    <x v="0"/>
    <x v="0"/>
    <x v="2"/>
    <n v="1"/>
    <x v="0"/>
    <x v="0"/>
    <x v="0"/>
    <x v="0"/>
    <x v="0"/>
  </r>
  <r>
    <x v="1"/>
    <x v="4"/>
    <x v="0"/>
    <x v="0"/>
    <x v="1"/>
    <x v="4"/>
    <x v="2"/>
    <x v="1"/>
    <x v="554"/>
    <x v="0"/>
    <x v="1"/>
    <x v="0"/>
    <x v="1"/>
    <n v="1"/>
    <x v="0"/>
    <x v="0"/>
    <x v="0"/>
    <x v="0"/>
    <x v="0"/>
  </r>
  <r>
    <x v="1"/>
    <x v="4"/>
    <x v="0"/>
    <x v="0"/>
    <x v="1"/>
    <x v="4"/>
    <x v="2"/>
    <x v="7"/>
    <x v="559"/>
    <x v="0"/>
    <x v="1"/>
    <x v="0"/>
    <x v="1"/>
    <n v="1"/>
    <x v="1"/>
    <x v="1"/>
    <x v="0"/>
    <x v="0"/>
    <x v="0"/>
  </r>
  <r>
    <x v="1"/>
    <x v="4"/>
    <x v="0"/>
    <x v="0"/>
    <x v="1"/>
    <x v="4"/>
    <x v="2"/>
    <x v="7"/>
    <x v="553"/>
    <x v="0"/>
    <x v="0"/>
    <x v="0"/>
    <x v="2"/>
    <n v="1"/>
    <x v="1"/>
    <x v="0"/>
    <x v="0"/>
    <x v="0"/>
    <x v="0"/>
  </r>
  <r>
    <x v="1"/>
    <x v="4"/>
    <x v="0"/>
    <x v="0"/>
    <x v="1"/>
    <x v="4"/>
    <x v="2"/>
    <x v="7"/>
    <x v="550"/>
    <x v="0"/>
    <x v="0"/>
    <x v="0"/>
    <x v="2"/>
    <n v="2"/>
    <x v="0"/>
    <x v="0"/>
    <x v="0"/>
    <x v="0"/>
    <x v="0"/>
  </r>
  <r>
    <x v="1"/>
    <x v="4"/>
    <x v="0"/>
    <x v="0"/>
    <x v="1"/>
    <x v="4"/>
    <x v="2"/>
    <x v="2"/>
    <x v="550"/>
    <x v="0"/>
    <x v="0"/>
    <x v="0"/>
    <x v="2"/>
    <n v="1"/>
    <x v="0"/>
    <x v="0"/>
    <x v="0"/>
    <x v="0"/>
    <x v="0"/>
  </r>
  <r>
    <x v="1"/>
    <x v="4"/>
    <x v="0"/>
    <x v="0"/>
    <x v="1"/>
    <x v="4"/>
    <x v="2"/>
    <x v="3"/>
    <x v="558"/>
    <x v="0"/>
    <x v="1"/>
    <x v="0"/>
    <x v="1"/>
    <n v="1"/>
    <x v="0"/>
    <x v="0"/>
    <x v="0"/>
    <x v="1"/>
    <x v="0"/>
  </r>
  <r>
    <x v="1"/>
    <x v="4"/>
    <x v="0"/>
    <x v="0"/>
    <x v="1"/>
    <x v="4"/>
    <x v="2"/>
    <x v="3"/>
    <x v="550"/>
    <x v="0"/>
    <x v="0"/>
    <x v="0"/>
    <x v="2"/>
    <n v="1"/>
    <x v="0"/>
    <x v="0"/>
    <x v="0"/>
    <x v="0"/>
    <x v="0"/>
  </r>
  <r>
    <x v="1"/>
    <x v="4"/>
    <x v="0"/>
    <x v="0"/>
    <x v="1"/>
    <x v="5"/>
    <x v="3"/>
    <x v="9"/>
    <x v="555"/>
    <x v="0"/>
    <x v="0"/>
    <x v="0"/>
    <x v="80"/>
    <n v="1"/>
    <x v="0"/>
    <x v="0"/>
    <x v="0"/>
    <x v="0"/>
    <x v="0"/>
  </r>
  <r>
    <x v="1"/>
    <x v="4"/>
    <x v="0"/>
    <x v="0"/>
    <x v="1"/>
    <x v="5"/>
    <x v="3"/>
    <x v="6"/>
    <x v="559"/>
    <x v="0"/>
    <x v="1"/>
    <x v="0"/>
    <x v="1"/>
    <n v="1"/>
    <x v="1"/>
    <x v="0"/>
    <x v="1"/>
    <x v="0"/>
    <x v="0"/>
  </r>
  <r>
    <x v="1"/>
    <x v="4"/>
    <x v="0"/>
    <x v="0"/>
    <x v="1"/>
    <x v="5"/>
    <x v="3"/>
    <x v="6"/>
    <x v="550"/>
    <x v="0"/>
    <x v="0"/>
    <x v="0"/>
    <x v="4"/>
    <n v="1"/>
    <x v="0"/>
    <x v="0"/>
    <x v="1"/>
    <x v="0"/>
    <x v="0"/>
  </r>
  <r>
    <x v="1"/>
    <x v="4"/>
    <x v="0"/>
    <x v="0"/>
    <x v="1"/>
    <x v="5"/>
    <x v="3"/>
    <x v="6"/>
    <x v="550"/>
    <x v="0"/>
    <x v="0"/>
    <x v="0"/>
    <x v="2"/>
    <n v="1"/>
    <x v="0"/>
    <x v="0"/>
    <x v="1"/>
    <x v="0"/>
    <x v="0"/>
  </r>
  <r>
    <x v="1"/>
    <x v="4"/>
    <x v="0"/>
    <x v="0"/>
    <x v="1"/>
    <x v="5"/>
    <x v="3"/>
    <x v="6"/>
    <x v="550"/>
    <x v="0"/>
    <x v="0"/>
    <x v="0"/>
    <x v="2"/>
    <n v="1"/>
    <x v="0"/>
    <x v="0"/>
    <x v="0"/>
    <x v="0"/>
    <x v="0"/>
  </r>
  <r>
    <x v="1"/>
    <x v="4"/>
    <x v="0"/>
    <x v="0"/>
    <x v="1"/>
    <x v="5"/>
    <x v="3"/>
    <x v="6"/>
    <x v="550"/>
    <x v="0"/>
    <x v="0"/>
    <x v="0"/>
    <x v="2"/>
    <n v="1"/>
    <x v="0"/>
    <x v="0"/>
    <x v="0"/>
    <x v="1"/>
    <x v="0"/>
  </r>
  <r>
    <x v="1"/>
    <x v="4"/>
    <x v="0"/>
    <x v="0"/>
    <x v="1"/>
    <x v="5"/>
    <x v="3"/>
    <x v="6"/>
    <x v="550"/>
    <x v="0"/>
    <x v="1"/>
    <x v="0"/>
    <x v="1"/>
    <n v="2"/>
    <x v="1"/>
    <x v="0"/>
    <x v="1"/>
    <x v="0"/>
    <x v="0"/>
  </r>
  <r>
    <x v="1"/>
    <x v="4"/>
    <x v="0"/>
    <x v="0"/>
    <x v="1"/>
    <x v="5"/>
    <x v="3"/>
    <x v="6"/>
    <x v="550"/>
    <x v="0"/>
    <x v="1"/>
    <x v="0"/>
    <x v="1"/>
    <n v="1"/>
    <x v="1"/>
    <x v="0"/>
    <x v="0"/>
    <x v="0"/>
    <x v="0"/>
  </r>
  <r>
    <x v="1"/>
    <x v="4"/>
    <x v="0"/>
    <x v="0"/>
    <x v="1"/>
    <x v="5"/>
    <x v="3"/>
    <x v="6"/>
    <x v="555"/>
    <x v="0"/>
    <x v="0"/>
    <x v="0"/>
    <x v="80"/>
    <n v="1"/>
    <x v="0"/>
    <x v="0"/>
    <x v="0"/>
    <x v="0"/>
    <x v="0"/>
  </r>
  <r>
    <x v="1"/>
    <x v="4"/>
    <x v="0"/>
    <x v="0"/>
    <x v="1"/>
    <x v="5"/>
    <x v="3"/>
    <x v="8"/>
    <x v="550"/>
    <x v="0"/>
    <x v="0"/>
    <x v="0"/>
    <x v="2"/>
    <n v="2"/>
    <x v="0"/>
    <x v="0"/>
    <x v="1"/>
    <x v="1"/>
    <x v="0"/>
  </r>
  <r>
    <x v="1"/>
    <x v="4"/>
    <x v="0"/>
    <x v="0"/>
    <x v="1"/>
    <x v="5"/>
    <x v="3"/>
    <x v="8"/>
    <x v="550"/>
    <x v="0"/>
    <x v="0"/>
    <x v="0"/>
    <x v="71"/>
    <n v="1"/>
    <x v="0"/>
    <x v="0"/>
    <x v="1"/>
    <x v="1"/>
    <x v="0"/>
  </r>
  <r>
    <x v="1"/>
    <x v="4"/>
    <x v="0"/>
    <x v="0"/>
    <x v="1"/>
    <x v="5"/>
    <x v="3"/>
    <x v="1"/>
    <x v="558"/>
    <x v="0"/>
    <x v="1"/>
    <x v="0"/>
    <x v="1"/>
    <n v="2"/>
    <x v="0"/>
    <x v="0"/>
    <x v="0"/>
    <x v="1"/>
    <x v="0"/>
  </r>
  <r>
    <x v="1"/>
    <x v="4"/>
    <x v="0"/>
    <x v="0"/>
    <x v="1"/>
    <x v="5"/>
    <x v="3"/>
    <x v="1"/>
    <x v="550"/>
    <x v="0"/>
    <x v="0"/>
    <x v="0"/>
    <x v="2"/>
    <n v="4"/>
    <x v="0"/>
    <x v="0"/>
    <x v="0"/>
    <x v="1"/>
    <x v="0"/>
  </r>
  <r>
    <x v="1"/>
    <x v="4"/>
    <x v="0"/>
    <x v="0"/>
    <x v="1"/>
    <x v="5"/>
    <x v="3"/>
    <x v="1"/>
    <x v="554"/>
    <x v="0"/>
    <x v="0"/>
    <x v="0"/>
    <x v="3"/>
    <n v="1"/>
    <x v="0"/>
    <x v="0"/>
    <x v="1"/>
    <x v="0"/>
    <x v="0"/>
  </r>
  <r>
    <x v="1"/>
    <x v="4"/>
    <x v="0"/>
    <x v="0"/>
    <x v="1"/>
    <x v="5"/>
    <x v="3"/>
    <x v="7"/>
    <x v="558"/>
    <x v="0"/>
    <x v="1"/>
    <x v="0"/>
    <x v="1"/>
    <n v="1"/>
    <x v="0"/>
    <x v="0"/>
    <x v="1"/>
    <x v="1"/>
    <x v="0"/>
  </r>
  <r>
    <x v="1"/>
    <x v="4"/>
    <x v="0"/>
    <x v="0"/>
    <x v="1"/>
    <x v="5"/>
    <x v="3"/>
    <x v="7"/>
    <x v="558"/>
    <x v="0"/>
    <x v="1"/>
    <x v="0"/>
    <x v="1"/>
    <n v="4"/>
    <x v="0"/>
    <x v="0"/>
    <x v="0"/>
    <x v="1"/>
    <x v="0"/>
  </r>
  <r>
    <x v="1"/>
    <x v="4"/>
    <x v="0"/>
    <x v="0"/>
    <x v="1"/>
    <x v="5"/>
    <x v="3"/>
    <x v="7"/>
    <x v="550"/>
    <x v="0"/>
    <x v="0"/>
    <x v="0"/>
    <x v="4"/>
    <n v="1"/>
    <x v="0"/>
    <x v="0"/>
    <x v="0"/>
    <x v="1"/>
    <x v="0"/>
  </r>
  <r>
    <x v="1"/>
    <x v="4"/>
    <x v="0"/>
    <x v="0"/>
    <x v="1"/>
    <x v="5"/>
    <x v="3"/>
    <x v="7"/>
    <x v="550"/>
    <x v="0"/>
    <x v="0"/>
    <x v="0"/>
    <x v="2"/>
    <n v="1"/>
    <x v="0"/>
    <x v="0"/>
    <x v="0"/>
    <x v="1"/>
    <x v="0"/>
  </r>
  <r>
    <x v="1"/>
    <x v="4"/>
    <x v="0"/>
    <x v="0"/>
    <x v="1"/>
    <x v="5"/>
    <x v="3"/>
    <x v="2"/>
    <x v="558"/>
    <x v="0"/>
    <x v="1"/>
    <x v="0"/>
    <x v="1"/>
    <n v="6"/>
    <x v="0"/>
    <x v="0"/>
    <x v="0"/>
    <x v="1"/>
    <x v="0"/>
  </r>
  <r>
    <x v="1"/>
    <x v="4"/>
    <x v="0"/>
    <x v="0"/>
    <x v="1"/>
    <x v="5"/>
    <x v="3"/>
    <x v="2"/>
    <x v="550"/>
    <x v="0"/>
    <x v="0"/>
    <x v="0"/>
    <x v="2"/>
    <n v="3"/>
    <x v="0"/>
    <x v="0"/>
    <x v="0"/>
    <x v="1"/>
    <x v="0"/>
  </r>
  <r>
    <x v="1"/>
    <x v="4"/>
    <x v="0"/>
    <x v="0"/>
    <x v="1"/>
    <x v="5"/>
    <x v="3"/>
    <x v="3"/>
    <x v="558"/>
    <x v="0"/>
    <x v="0"/>
    <x v="0"/>
    <x v="0"/>
    <n v="1"/>
    <x v="0"/>
    <x v="0"/>
    <x v="0"/>
    <x v="1"/>
    <x v="0"/>
  </r>
  <r>
    <x v="1"/>
    <x v="4"/>
    <x v="0"/>
    <x v="0"/>
    <x v="1"/>
    <x v="5"/>
    <x v="3"/>
    <x v="3"/>
    <x v="558"/>
    <x v="0"/>
    <x v="1"/>
    <x v="0"/>
    <x v="1"/>
    <n v="3"/>
    <x v="0"/>
    <x v="0"/>
    <x v="0"/>
    <x v="1"/>
    <x v="0"/>
  </r>
  <r>
    <x v="1"/>
    <x v="4"/>
    <x v="0"/>
    <x v="0"/>
    <x v="1"/>
    <x v="5"/>
    <x v="3"/>
    <x v="0"/>
    <x v="558"/>
    <x v="0"/>
    <x v="1"/>
    <x v="0"/>
    <x v="1"/>
    <n v="1"/>
    <x v="0"/>
    <x v="0"/>
    <x v="0"/>
    <x v="1"/>
    <x v="0"/>
  </r>
  <r>
    <x v="1"/>
    <x v="4"/>
    <x v="0"/>
    <x v="0"/>
    <x v="1"/>
    <x v="6"/>
    <x v="3"/>
    <x v="9"/>
    <x v="550"/>
    <x v="0"/>
    <x v="1"/>
    <x v="0"/>
    <x v="1"/>
    <n v="1"/>
    <x v="1"/>
    <x v="0"/>
    <x v="0"/>
    <x v="0"/>
    <x v="0"/>
  </r>
  <r>
    <x v="1"/>
    <x v="4"/>
    <x v="0"/>
    <x v="0"/>
    <x v="1"/>
    <x v="6"/>
    <x v="3"/>
    <x v="9"/>
    <x v="555"/>
    <x v="0"/>
    <x v="0"/>
    <x v="0"/>
    <x v="80"/>
    <n v="1"/>
    <x v="0"/>
    <x v="0"/>
    <x v="1"/>
    <x v="0"/>
    <x v="0"/>
  </r>
  <r>
    <x v="1"/>
    <x v="4"/>
    <x v="0"/>
    <x v="0"/>
    <x v="1"/>
    <x v="6"/>
    <x v="3"/>
    <x v="9"/>
    <x v="555"/>
    <x v="0"/>
    <x v="0"/>
    <x v="0"/>
    <x v="2"/>
    <n v="1"/>
    <x v="0"/>
    <x v="0"/>
    <x v="0"/>
    <x v="0"/>
    <x v="0"/>
  </r>
  <r>
    <x v="1"/>
    <x v="4"/>
    <x v="0"/>
    <x v="0"/>
    <x v="1"/>
    <x v="6"/>
    <x v="3"/>
    <x v="6"/>
    <x v="552"/>
    <x v="0"/>
    <x v="1"/>
    <x v="0"/>
    <x v="1"/>
    <n v="1"/>
    <x v="0"/>
    <x v="0"/>
    <x v="1"/>
    <x v="0"/>
    <x v="0"/>
  </r>
  <r>
    <x v="1"/>
    <x v="4"/>
    <x v="0"/>
    <x v="0"/>
    <x v="1"/>
    <x v="6"/>
    <x v="3"/>
    <x v="6"/>
    <x v="550"/>
    <x v="0"/>
    <x v="0"/>
    <x v="0"/>
    <x v="2"/>
    <n v="2"/>
    <x v="0"/>
    <x v="0"/>
    <x v="0"/>
    <x v="1"/>
    <x v="0"/>
  </r>
  <r>
    <x v="1"/>
    <x v="4"/>
    <x v="0"/>
    <x v="0"/>
    <x v="1"/>
    <x v="6"/>
    <x v="3"/>
    <x v="6"/>
    <x v="555"/>
    <x v="0"/>
    <x v="0"/>
    <x v="0"/>
    <x v="80"/>
    <n v="1"/>
    <x v="0"/>
    <x v="0"/>
    <x v="0"/>
    <x v="0"/>
    <x v="0"/>
  </r>
  <r>
    <x v="1"/>
    <x v="4"/>
    <x v="0"/>
    <x v="0"/>
    <x v="1"/>
    <x v="6"/>
    <x v="3"/>
    <x v="8"/>
    <x v="559"/>
    <x v="0"/>
    <x v="1"/>
    <x v="0"/>
    <x v="1"/>
    <n v="1"/>
    <x v="1"/>
    <x v="1"/>
    <x v="0"/>
    <x v="0"/>
    <x v="0"/>
  </r>
  <r>
    <x v="1"/>
    <x v="4"/>
    <x v="0"/>
    <x v="0"/>
    <x v="1"/>
    <x v="6"/>
    <x v="3"/>
    <x v="8"/>
    <x v="553"/>
    <x v="0"/>
    <x v="0"/>
    <x v="0"/>
    <x v="2"/>
    <n v="1"/>
    <x v="1"/>
    <x v="0"/>
    <x v="1"/>
    <x v="0"/>
    <x v="0"/>
  </r>
  <r>
    <x v="1"/>
    <x v="4"/>
    <x v="0"/>
    <x v="0"/>
    <x v="1"/>
    <x v="6"/>
    <x v="3"/>
    <x v="8"/>
    <x v="550"/>
    <x v="0"/>
    <x v="0"/>
    <x v="0"/>
    <x v="2"/>
    <n v="1"/>
    <x v="0"/>
    <x v="0"/>
    <x v="0"/>
    <x v="0"/>
    <x v="0"/>
  </r>
  <r>
    <x v="1"/>
    <x v="4"/>
    <x v="0"/>
    <x v="0"/>
    <x v="1"/>
    <x v="6"/>
    <x v="3"/>
    <x v="8"/>
    <x v="554"/>
    <x v="0"/>
    <x v="0"/>
    <x v="0"/>
    <x v="2"/>
    <n v="1"/>
    <x v="0"/>
    <x v="0"/>
    <x v="0"/>
    <x v="0"/>
    <x v="0"/>
  </r>
  <r>
    <x v="1"/>
    <x v="4"/>
    <x v="0"/>
    <x v="0"/>
    <x v="1"/>
    <x v="6"/>
    <x v="3"/>
    <x v="8"/>
    <x v="555"/>
    <x v="0"/>
    <x v="0"/>
    <x v="0"/>
    <x v="80"/>
    <n v="1"/>
    <x v="0"/>
    <x v="0"/>
    <x v="0"/>
    <x v="0"/>
    <x v="0"/>
  </r>
  <r>
    <x v="1"/>
    <x v="4"/>
    <x v="0"/>
    <x v="0"/>
    <x v="1"/>
    <x v="6"/>
    <x v="3"/>
    <x v="1"/>
    <x v="558"/>
    <x v="0"/>
    <x v="1"/>
    <x v="0"/>
    <x v="1"/>
    <n v="1"/>
    <x v="0"/>
    <x v="0"/>
    <x v="1"/>
    <x v="1"/>
    <x v="0"/>
  </r>
  <r>
    <x v="1"/>
    <x v="4"/>
    <x v="0"/>
    <x v="0"/>
    <x v="1"/>
    <x v="6"/>
    <x v="3"/>
    <x v="7"/>
    <x v="550"/>
    <x v="0"/>
    <x v="0"/>
    <x v="0"/>
    <x v="2"/>
    <n v="1"/>
    <x v="0"/>
    <x v="0"/>
    <x v="0"/>
    <x v="1"/>
    <x v="0"/>
  </r>
  <r>
    <x v="1"/>
    <x v="4"/>
    <x v="0"/>
    <x v="0"/>
    <x v="1"/>
    <x v="6"/>
    <x v="3"/>
    <x v="2"/>
    <x v="550"/>
    <x v="0"/>
    <x v="0"/>
    <x v="0"/>
    <x v="2"/>
    <n v="1"/>
    <x v="0"/>
    <x v="0"/>
    <x v="0"/>
    <x v="1"/>
    <x v="0"/>
  </r>
  <r>
    <x v="1"/>
    <x v="4"/>
    <x v="0"/>
    <x v="0"/>
    <x v="1"/>
    <x v="6"/>
    <x v="3"/>
    <x v="3"/>
    <x v="550"/>
    <x v="0"/>
    <x v="0"/>
    <x v="0"/>
    <x v="2"/>
    <n v="2"/>
    <x v="0"/>
    <x v="0"/>
    <x v="0"/>
    <x v="1"/>
    <x v="0"/>
  </r>
  <r>
    <x v="1"/>
    <x v="4"/>
    <x v="1"/>
    <x v="1"/>
    <x v="0"/>
    <x v="1"/>
    <x v="1"/>
    <x v="3"/>
    <x v="560"/>
    <x v="0"/>
    <x v="2"/>
    <x v="0"/>
    <x v="6"/>
    <n v="1"/>
    <x v="0"/>
    <x v="0"/>
    <x v="0"/>
    <x v="0"/>
    <x v="0"/>
  </r>
  <r>
    <x v="1"/>
    <x v="4"/>
    <x v="1"/>
    <x v="1"/>
    <x v="0"/>
    <x v="3"/>
    <x v="2"/>
    <x v="8"/>
    <x v="560"/>
    <x v="0"/>
    <x v="2"/>
    <x v="0"/>
    <x v="6"/>
    <n v="1"/>
    <x v="0"/>
    <x v="0"/>
    <x v="1"/>
    <x v="0"/>
    <x v="0"/>
  </r>
  <r>
    <x v="1"/>
    <x v="4"/>
    <x v="1"/>
    <x v="1"/>
    <x v="0"/>
    <x v="4"/>
    <x v="2"/>
    <x v="8"/>
    <x v="560"/>
    <x v="0"/>
    <x v="2"/>
    <x v="0"/>
    <x v="6"/>
    <n v="1"/>
    <x v="0"/>
    <x v="0"/>
    <x v="0"/>
    <x v="0"/>
    <x v="0"/>
  </r>
  <r>
    <x v="1"/>
    <x v="4"/>
    <x v="1"/>
    <x v="1"/>
    <x v="1"/>
    <x v="1"/>
    <x v="1"/>
    <x v="2"/>
    <x v="561"/>
    <x v="0"/>
    <x v="2"/>
    <x v="0"/>
    <x v="5"/>
    <n v="1"/>
    <x v="1"/>
    <x v="0"/>
    <x v="0"/>
    <x v="1"/>
    <x v="0"/>
  </r>
  <r>
    <x v="1"/>
    <x v="4"/>
    <x v="1"/>
    <x v="1"/>
    <x v="1"/>
    <x v="2"/>
    <x v="1"/>
    <x v="0"/>
    <x v="560"/>
    <x v="0"/>
    <x v="2"/>
    <x v="0"/>
    <x v="6"/>
    <n v="1"/>
    <x v="0"/>
    <x v="0"/>
    <x v="0"/>
    <x v="0"/>
    <x v="0"/>
  </r>
  <r>
    <x v="1"/>
    <x v="4"/>
    <x v="1"/>
    <x v="1"/>
    <x v="1"/>
    <x v="4"/>
    <x v="2"/>
    <x v="6"/>
    <x v="560"/>
    <x v="0"/>
    <x v="2"/>
    <x v="0"/>
    <x v="6"/>
    <n v="1"/>
    <x v="0"/>
    <x v="0"/>
    <x v="0"/>
    <x v="0"/>
    <x v="0"/>
  </r>
  <r>
    <x v="1"/>
    <x v="4"/>
    <x v="1"/>
    <x v="1"/>
    <x v="1"/>
    <x v="4"/>
    <x v="2"/>
    <x v="3"/>
    <x v="560"/>
    <x v="0"/>
    <x v="2"/>
    <x v="0"/>
    <x v="6"/>
    <n v="1"/>
    <x v="0"/>
    <x v="0"/>
    <x v="0"/>
    <x v="0"/>
    <x v="0"/>
  </r>
  <r>
    <x v="1"/>
    <x v="4"/>
    <x v="1"/>
    <x v="1"/>
    <x v="1"/>
    <x v="6"/>
    <x v="3"/>
    <x v="1"/>
    <x v="561"/>
    <x v="0"/>
    <x v="2"/>
    <x v="0"/>
    <x v="5"/>
    <n v="1"/>
    <x v="1"/>
    <x v="0"/>
    <x v="0"/>
    <x v="1"/>
    <x v="0"/>
  </r>
  <r>
    <x v="1"/>
    <x v="4"/>
    <x v="1"/>
    <x v="1"/>
    <x v="1"/>
    <x v="6"/>
    <x v="3"/>
    <x v="7"/>
    <x v="561"/>
    <x v="0"/>
    <x v="2"/>
    <x v="0"/>
    <x v="5"/>
    <n v="1"/>
    <x v="1"/>
    <x v="0"/>
    <x v="0"/>
    <x v="1"/>
    <x v="0"/>
  </r>
  <r>
    <x v="1"/>
    <x v="4"/>
    <x v="1"/>
    <x v="1"/>
    <x v="1"/>
    <x v="6"/>
    <x v="3"/>
    <x v="3"/>
    <x v="562"/>
    <x v="0"/>
    <x v="2"/>
    <x v="0"/>
    <x v="6"/>
    <n v="1"/>
    <x v="1"/>
    <x v="0"/>
    <x v="0"/>
    <x v="1"/>
    <x v="0"/>
  </r>
  <r>
    <x v="1"/>
    <x v="4"/>
    <x v="1"/>
    <x v="3"/>
    <x v="1"/>
    <x v="4"/>
    <x v="2"/>
    <x v="6"/>
    <x v="563"/>
    <x v="0"/>
    <x v="1"/>
    <x v="0"/>
    <x v="21"/>
    <n v="1"/>
    <x v="1"/>
    <x v="0"/>
    <x v="0"/>
    <x v="0"/>
    <x v="0"/>
  </r>
  <r>
    <x v="1"/>
    <x v="4"/>
    <x v="1"/>
    <x v="4"/>
    <x v="0"/>
    <x v="1"/>
    <x v="1"/>
    <x v="8"/>
    <x v="564"/>
    <x v="0"/>
    <x v="2"/>
    <x v="0"/>
    <x v="25"/>
    <n v="1"/>
    <x v="0"/>
    <x v="0"/>
    <x v="0"/>
    <x v="1"/>
    <x v="0"/>
  </r>
  <r>
    <x v="1"/>
    <x v="4"/>
    <x v="1"/>
    <x v="4"/>
    <x v="0"/>
    <x v="1"/>
    <x v="1"/>
    <x v="1"/>
    <x v="565"/>
    <x v="0"/>
    <x v="2"/>
    <x v="0"/>
    <x v="31"/>
    <n v="1"/>
    <x v="1"/>
    <x v="0"/>
    <x v="0"/>
    <x v="0"/>
    <x v="0"/>
  </r>
  <r>
    <x v="1"/>
    <x v="4"/>
    <x v="1"/>
    <x v="4"/>
    <x v="0"/>
    <x v="1"/>
    <x v="1"/>
    <x v="1"/>
    <x v="566"/>
    <x v="0"/>
    <x v="2"/>
    <x v="0"/>
    <x v="7"/>
    <n v="1"/>
    <x v="0"/>
    <x v="0"/>
    <x v="0"/>
    <x v="1"/>
    <x v="0"/>
  </r>
  <r>
    <x v="1"/>
    <x v="4"/>
    <x v="1"/>
    <x v="4"/>
    <x v="0"/>
    <x v="1"/>
    <x v="1"/>
    <x v="7"/>
    <x v="567"/>
    <x v="0"/>
    <x v="2"/>
    <x v="0"/>
    <x v="25"/>
    <n v="1"/>
    <x v="0"/>
    <x v="0"/>
    <x v="0"/>
    <x v="1"/>
    <x v="0"/>
  </r>
  <r>
    <x v="1"/>
    <x v="4"/>
    <x v="1"/>
    <x v="4"/>
    <x v="0"/>
    <x v="1"/>
    <x v="1"/>
    <x v="0"/>
    <x v="567"/>
    <x v="0"/>
    <x v="2"/>
    <x v="0"/>
    <x v="7"/>
    <n v="2"/>
    <x v="0"/>
    <x v="0"/>
    <x v="0"/>
    <x v="1"/>
    <x v="0"/>
  </r>
  <r>
    <x v="1"/>
    <x v="4"/>
    <x v="1"/>
    <x v="4"/>
    <x v="0"/>
    <x v="1"/>
    <x v="1"/>
    <x v="0"/>
    <x v="567"/>
    <x v="0"/>
    <x v="2"/>
    <x v="0"/>
    <x v="25"/>
    <n v="1"/>
    <x v="0"/>
    <x v="0"/>
    <x v="0"/>
    <x v="1"/>
    <x v="0"/>
  </r>
  <r>
    <x v="1"/>
    <x v="4"/>
    <x v="1"/>
    <x v="4"/>
    <x v="0"/>
    <x v="1"/>
    <x v="1"/>
    <x v="0"/>
    <x v="566"/>
    <x v="0"/>
    <x v="2"/>
    <x v="0"/>
    <x v="7"/>
    <n v="1"/>
    <x v="0"/>
    <x v="0"/>
    <x v="0"/>
    <x v="1"/>
    <x v="0"/>
  </r>
  <r>
    <x v="1"/>
    <x v="4"/>
    <x v="1"/>
    <x v="4"/>
    <x v="0"/>
    <x v="2"/>
    <x v="1"/>
    <x v="1"/>
    <x v="565"/>
    <x v="0"/>
    <x v="1"/>
    <x v="0"/>
    <x v="28"/>
    <n v="1"/>
    <x v="1"/>
    <x v="0"/>
    <x v="0"/>
    <x v="0"/>
    <x v="0"/>
  </r>
  <r>
    <x v="1"/>
    <x v="4"/>
    <x v="1"/>
    <x v="4"/>
    <x v="0"/>
    <x v="2"/>
    <x v="1"/>
    <x v="2"/>
    <x v="565"/>
    <x v="0"/>
    <x v="2"/>
    <x v="0"/>
    <x v="31"/>
    <n v="1"/>
    <x v="1"/>
    <x v="0"/>
    <x v="0"/>
    <x v="0"/>
    <x v="0"/>
  </r>
  <r>
    <x v="1"/>
    <x v="4"/>
    <x v="1"/>
    <x v="4"/>
    <x v="0"/>
    <x v="3"/>
    <x v="2"/>
    <x v="9"/>
    <x v="567"/>
    <x v="0"/>
    <x v="2"/>
    <x v="0"/>
    <x v="18"/>
    <n v="1"/>
    <x v="0"/>
    <x v="0"/>
    <x v="0"/>
    <x v="1"/>
    <x v="0"/>
  </r>
  <r>
    <x v="1"/>
    <x v="4"/>
    <x v="1"/>
    <x v="4"/>
    <x v="0"/>
    <x v="3"/>
    <x v="2"/>
    <x v="6"/>
    <x v="564"/>
    <x v="0"/>
    <x v="2"/>
    <x v="0"/>
    <x v="7"/>
    <n v="1"/>
    <x v="0"/>
    <x v="0"/>
    <x v="0"/>
    <x v="1"/>
    <x v="0"/>
  </r>
  <r>
    <x v="1"/>
    <x v="4"/>
    <x v="1"/>
    <x v="4"/>
    <x v="0"/>
    <x v="3"/>
    <x v="2"/>
    <x v="8"/>
    <x v="567"/>
    <x v="0"/>
    <x v="2"/>
    <x v="0"/>
    <x v="18"/>
    <n v="1"/>
    <x v="0"/>
    <x v="0"/>
    <x v="0"/>
    <x v="1"/>
    <x v="0"/>
  </r>
  <r>
    <x v="1"/>
    <x v="4"/>
    <x v="1"/>
    <x v="4"/>
    <x v="0"/>
    <x v="3"/>
    <x v="2"/>
    <x v="8"/>
    <x v="568"/>
    <x v="0"/>
    <x v="2"/>
    <x v="0"/>
    <x v="7"/>
    <n v="1"/>
    <x v="0"/>
    <x v="0"/>
    <x v="0"/>
    <x v="1"/>
    <x v="0"/>
  </r>
  <r>
    <x v="1"/>
    <x v="4"/>
    <x v="1"/>
    <x v="4"/>
    <x v="0"/>
    <x v="3"/>
    <x v="2"/>
    <x v="1"/>
    <x v="569"/>
    <x v="0"/>
    <x v="2"/>
    <x v="0"/>
    <x v="8"/>
    <n v="1"/>
    <x v="1"/>
    <x v="1"/>
    <x v="0"/>
    <x v="0"/>
    <x v="0"/>
  </r>
  <r>
    <x v="1"/>
    <x v="4"/>
    <x v="1"/>
    <x v="4"/>
    <x v="0"/>
    <x v="3"/>
    <x v="2"/>
    <x v="3"/>
    <x v="565"/>
    <x v="0"/>
    <x v="6"/>
    <x v="0"/>
    <x v="74"/>
    <n v="1"/>
    <x v="1"/>
    <x v="0"/>
    <x v="0"/>
    <x v="0"/>
    <x v="0"/>
  </r>
  <r>
    <x v="1"/>
    <x v="4"/>
    <x v="1"/>
    <x v="4"/>
    <x v="0"/>
    <x v="3"/>
    <x v="2"/>
    <x v="0"/>
    <x v="568"/>
    <x v="0"/>
    <x v="2"/>
    <x v="0"/>
    <x v="18"/>
    <n v="1"/>
    <x v="0"/>
    <x v="0"/>
    <x v="0"/>
    <x v="1"/>
    <x v="0"/>
  </r>
  <r>
    <x v="1"/>
    <x v="4"/>
    <x v="1"/>
    <x v="4"/>
    <x v="0"/>
    <x v="3"/>
    <x v="2"/>
    <x v="4"/>
    <x v="566"/>
    <x v="0"/>
    <x v="2"/>
    <x v="0"/>
    <x v="25"/>
    <n v="1"/>
    <x v="0"/>
    <x v="0"/>
    <x v="0"/>
    <x v="1"/>
    <x v="0"/>
  </r>
  <r>
    <x v="1"/>
    <x v="4"/>
    <x v="1"/>
    <x v="4"/>
    <x v="0"/>
    <x v="4"/>
    <x v="2"/>
    <x v="9"/>
    <x v="567"/>
    <x v="0"/>
    <x v="2"/>
    <x v="0"/>
    <x v="7"/>
    <n v="1"/>
    <x v="0"/>
    <x v="0"/>
    <x v="0"/>
    <x v="1"/>
    <x v="0"/>
  </r>
  <r>
    <x v="1"/>
    <x v="4"/>
    <x v="1"/>
    <x v="4"/>
    <x v="0"/>
    <x v="4"/>
    <x v="2"/>
    <x v="6"/>
    <x v="569"/>
    <x v="0"/>
    <x v="2"/>
    <x v="0"/>
    <x v="8"/>
    <n v="1"/>
    <x v="1"/>
    <x v="1"/>
    <x v="0"/>
    <x v="0"/>
    <x v="0"/>
  </r>
  <r>
    <x v="1"/>
    <x v="4"/>
    <x v="1"/>
    <x v="4"/>
    <x v="0"/>
    <x v="4"/>
    <x v="2"/>
    <x v="6"/>
    <x v="565"/>
    <x v="0"/>
    <x v="2"/>
    <x v="0"/>
    <x v="31"/>
    <n v="1"/>
    <x v="1"/>
    <x v="0"/>
    <x v="0"/>
    <x v="0"/>
    <x v="0"/>
  </r>
  <r>
    <x v="1"/>
    <x v="4"/>
    <x v="1"/>
    <x v="4"/>
    <x v="0"/>
    <x v="4"/>
    <x v="2"/>
    <x v="6"/>
    <x v="565"/>
    <x v="0"/>
    <x v="1"/>
    <x v="0"/>
    <x v="23"/>
    <n v="1"/>
    <x v="1"/>
    <x v="0"/>
    <x v="0"/>
    <x v="0"/>
    <x v="0"/>
  </r>
  <r>
    <x v="1"/>
    <x v="4"/>
    <x v="1"/>
    <x v="4"/>
    <x v="0"/>
    <x v="4"/>
    <x v="2"/>
    <x v="6"/>
    <x v="566"/>
    <x v="0"/>
    <x v="2"/>
    <x v="0"/>
    <x v="7"/>
    <n v="1"/>
    <x v="0"/>
    <x v="0"/>
    <x v="1"/>
    <x v="1"/>
    <x v="0"/>
  </r>
  <r>
    <x v="1"/>
    <x v="4"/>
    <x v="1"/>
    <x v="4"/>
    <x v="0"/>
    <x v="4"/>
    <x v="2"/>
    <x v="6"/>
    <x v="566"/>
    <x v="0"/>
    <x v="2"/>
    <x v="0"/>
    <x v="7"/>
    <n v="2"/>
    <x v="0"/>
    <x v="0"/>
    <x v="0"/>
    <x v="1"/>
    <x v="0"/>
  </r>
  <r>
    <x v="1"/>
    <x v="4"/>
    <x v="1"/>
    <x v="4"/>
    <x v="0"/>
    <x v="4"/>
    <x v="2"/>
    <x v="8"/>
    <x v="567"/>
    <x v="0"/>
    <x v="2"/>
    <x v="0"/>
    <x v="7"/>
    <n v="1"/>
    <x v="0"/>
    <x v="0"/>
    <x v="0"/>
    <x v="1"/>
    <x v="0"/>
  </r>
  <r>
    <x v="1"/>
    <x v="4"/>
    <x v="1"/>
    <x v="4"/>
    <x v="0"/>
    <x v="4"/>
    <x v="2"/>
    <x v="8"/>
    <x v="565"/>
    <x v="0"/>
    <x v="2"/>
    <x v="0"/>
    <x v="31"/>
    <n v="2"/>
    <x v="1"/>
    <x v="0"/>
    <x v="1"/>
    <x v="0"/>
    <x v="0"/>
  </r>
  <r>
    <x v="1"/>
    <x v="4"/>
    <x v="1"/>
    <x v="4"/>
    <x v="0"/>
    <x v="4"/>
    <x v="2"/>
    <x v="8"/>
    <x v="566"/>
    <x v="0"/>
    <x v="2"/>
    <x v="0"/>
    <x v="7"/>
    <n v="1"/>
    <x v="0"/>
    <x v="0"/>
    <x v="0"/>
    <x v="1"/>
    <x v="0"/>
  </r>
  <r>
    <x v="1"/>
    <x v="4"/>
    <x v="1"/>
    <x v="4"/>
    <x v="0"/>
    <x v="4"/>
    <x v="2"/>
    <x v="8"/>
    <x v="564"/>
    <x v="0"/>
    <x v="2"/>
    <x v="0"/>
    <x v="7"/>
    <n v="1"/>
    <x v="0"/>
    <x v="0"/>
    <x v="0"/>
    <x v="1"/>
    <x v="0"/>
  </r>
  <r>
    <x v="1"/>
    <x v="4"/>
    <x v="1"/>
    <x v="4"/>
    <x v="0"/>
    <x v="4"/>
    <x v="2"/>
    <x v="1"/>
    <x v="567"/>
    <x v="0"/>
    <x v="2"/>
    <x v="0"/>
    <x v="8"/>
    <n v="1"/>
    <x v="0"/>
    <x v="0"/>
    <x v="0"/>
    <x v="1"/>
    <x v="0"/>
  </r>
  <r>
    <x v="1"/>
    <x v="4"/>
    <x v="1"/>
    <x v="4"/>
    <x v="0"/>
    <x v="4"/>
    <x v="2"/>
    <x v="1"/>
    <x v="565"/>
    <x v="0"/>
    <x v="2"/>
    <x v="0"/>
    <x v="7"/>
    <n v="1"/>
    <x v="1"/>
    <x v="0"/>
    <x v="0"/>
    <x v="0"/>
    <x v="0"/>
  </r>
  <r>
    <x v="1"/>
    <x v="4"/>
    <x v="1"/>
    <x v="4"/>
    <x v="0"/>
    <x v="4"/>
    <x v="2"/>
    <x v="7"/>
    <x v="564"/>
    <x v="0"/>
    <x v="2"/>
    <x v="0"/>
    <x v="7"/>
    <n v="1"/>
    <x v="0"/>
    <x v="0"/>
    <x v="0"/>
    <x v="1"/>
    <x v="0"/>
  </r>
  <r>
    <x v="1"/>
    <x v="4"/>
    <x v="1"/>
    <x v="4"/>
    <x v="0"/>
    <x v="4"/>
    <x v="2"/>
    <x v="2"/>
    <x v="566"/>
    <x v="0"/>
    <x v="2"/>
    <x v="0"/>
    <x v="14"/>
    <n v="1"/>
    <x v="0"/>
    <x v="0"/>
    <x v="0"/>
    <x v="1"/>
    <x v="0"/>
  </r>
  <r>
    <x v="1"/>
    <x v="4"/>
    <x v="1"/>
    <x v="4"/>
    <x v="0"/>
    <x v="4"/>
    <x v="2"/>
    <x v="4"/>
    <x v="566"/>
    <x v="0"/>
    <x v="2"/>
    <x v="0"/>
    <x v="14"/>
    <n v="1"/>
    <x v="0"/>
    <x v="0"/>
    <x v="0"/>
    <x v="1"/>
    <x v="0"/>
  </r>
  <r>
    <x v="1"/>
    <x v="4"/>
    <x v="1"/>
    <x v="4"/>
    <x v="0"/>
    <x v="5"/>
    <x v="3"/>
    <x v="8"/>
    <x v="563"/>
    <x v="0"/>
    <x v="2"/>
    <x v="0"/>
    <x v="18"/>
    <n v="1"/>
    <x v="0"/>
    <x v="0"/>
    <x v="0"/>
    <x v="0"/>
    <x v="0"/>
  </r>
  <r>
    <x v="1"/>
    <x v="4"/>
    <x v="1"/>
    <x v="4"/>
    <x v="0"/>
    <x v="5"/>
    <x v="3"/>
    <x v="1"/>
    <x v="568"/>
    <x v="0"/>
    <x v="2"/>
    <x v="0"/>
    <x v="7"/>
    <n v="2"/>
    <x v="0"/>
    <x v="0"/>
    <x v="0"/>
    <x v="1"/>
    <x v="0"/>
  </r>
  <r>
    <x v="1"/>
    <x v="4"/>
    <x v="1"/>
    <x v="4"/>
    <x v="0"/>
    <x v="5"/>
    <x v="3"/>
    <x v="7"/>
    <x v="570"/>
    <x v="0"/>
    <x v="2"/>
    <x v="0"/>
    <x v="31"/>
    <n v="1"/>
    <x v="1"/>
    <x v="0"/>
    <x v="0"/>
    <x v="0"/>
    <x v="0"/>
  </r>
  <r>
    <x v="1"/>
    <x v="4"/>
    <x v="1"/>
    <x v="4"/>
    <x v="0"/>
    <x v="5"/>
    <x v="3"/>
    <x v="2"/>
    <x v="568"/>
    <x v="0"/>
    <x v="2"/>
    <x v="0"/>
    <x v="14"/>
    <n v="1"/>
    <x v="0"/>
    <x v="0"/>
    <x v="0"/>
    <x v="1"/>
    <x v="0"/>
  </r>
  <r>
    <x v="1"/>
    <x v="4"/>
    <x v="1"/>
    <x v="4"/>
    <x v="0"/>
    <x v="5"/>
    <x v="3"/>
    <x v="3"/>
    <x v="568"/>
    <x v="0"/>
    <x v="2"/>
    <x v="0"/>
    <x v="14"/>
    <n v="1"/>
    <x v="0"/>
    <x v="0"/>
    <x v="0"/>
    <x v="1"/>
    <x v="0"/>
  </r>
  <r>
    <x v="1"/>
    <x v="4"/>
    <x v="1"/>
    <x v="4"/>
    <x v="0"/>
    <x v="6"/>
    <x v="3"/>
    <x v="9"/>
    <x v="564"/>
    <x v="0"/>
    <x v="2"/>
    <x v="0"/>
    <x v="25"/>
    <n v="1"/>
    <x v="0"/>
    <x v="0"/>
    <x v="0"/>
    <x v="1"/>
    <x v="0"/>
  </r>
  <r>
    <x v="1"/>
    <x v="4"/>
    <x v="1"/>
    <x v="4"/>
    <x v="0"/>
    <x v="6"/>
    <x v="3"/>
    <x v="6"/>
    <x v="571"/>
    <x v="0"/>
    <x v="2"/>
    <x v="0"/>
    <x v="7"/>
    <n v="1"/>
    <x v="1"/>
    <x v="0"/>
    <x v="0"/>
    <x v="1"/>
    <x v="0"/>
  </r>
  <r>
    <x v="1"/>
    <x v="4"/>
    <x v="1"/>
    <x v="4"/>
    <x v="0"/>
    <x v="6"/>
    <x v="3"/>
    <x v="6"/>
    <x v="565"/>
    <x v="0"/>
    <x v="2"/>
    <x v="0"/>
    <x v="7"/>
    <n v="1"/>
    <x v="1"/>
    <x v="0"/>
    <x v="1"/>
    <x v="0"/>
    <x v="0"/>
  </r>
  <r>
    <x v="1"/>
    <x v="4"/>
    <x v="1"/>
    <x v="4"/>
    <x v="0"/>
    <x v="6"/>
    <x v="3"/>
    <x v="6"/>
    <x v="565"/>
    <x v="0"/>
    <x v="2"/>
    <x v="0"/>
    <x v="31"/>
    <n v="1"/>
    <x v="1"/>
    <x v="0"/>
    <x v="1"/>
    <x v="0"/>
    <x v="0"/>
  </r>
  <r>
    <x v="1"/>
    <x v="4"/>
    <x v="1"/>
    <x v="4"/>
    <x v="0"/>
    <x v="6"/>
    <x v="3"/>
    <x v="8"/>
    <x v="571"/>
    <x v="0"/>
    <x v="2"/>
    <x v="0"/>
    <x v="7"/>
    <n v="1"/>
    <x v="1"/>
    <x v="0"/>
    <x v="0"/>
    <x v="1"/>
    <x v="0"/>
  </r>
  <r>
    <x v="1"/>
    <x v="4"/>
    <x v="1"/>
    <x v="4"/>
    <x v="0"/>
    <x v="6"/>
    <x v="3"/>
    <x v="8"/>
    <x v="566"/>
    <x v="0"/>
    <x v="2"/>
    <x v="0"/>
    <x v="7"/>
    <n v="1"/>
    <x v="0"/>
    <x v="0"/>
    <x v="1"/>
    <x v="1"/>
    <x v="0"/>
  </r>
  <r>
    <x v="1"/>
    <x v="4"/>
    <x v="1"/>
    <x v="4"/>
    <x v="0"/>
    <x v="6"/>
    <x v="3"/>
    <x v="7"/>
    <x v="568"/>
    <x v="0"/>
    <x v="2"/>
    <x v="0"/>
    <x v="7"/>
    <n v="1"/>
    <x v="0"/>
    <x v="0"/>
    <x v="0"/>
    <x v="1"/>
    <x v="0"/>
  </r>
  <r>
    <x v="1"/>
    <x v="4"/>
    <x v="1"/>
    <x v="4"/>
    <x v="0"/>
    <x v="6"/>
    <x v="3"/>
    <x v="2"/>
    <x v="566"/>
    <x v="0"/>
    <x v="2"/>
    <x v="0"/>
    <x v="25"/>
    <n v="1"/>
    <x v="0"/>
    <x v="0"/>
    <x v="0"/>
    <x v="1"/>
    <x v="0"/>
  </r>
  <r>
    <x v="1"/>
    <x v="4"/>
    <x v="1"/>
    <x v="4"/>
    <x v="0"/>
    <x v="6"/>
    <x v="3"/>
    <x v="4"/>
    <x v="571"/>
    <x v="0"/>
    <x v="2"/>
    <x v="0"/>
    <x v="14"/>
    <n v="1"/>
    <x v="1"/>
    <x v="0"/>
    <x v="0"/>
    <x v="1"/>
    <x v="0"/>
  </r>
  <r>
    <x v="1"/>
    <x v="4"/>
    <x v="1"/>
    <x v="4"/>
    <x v="1"/>
    <x v="1"/>
    <x v="1"/>
    <x v="8"/>
    <x v="567"/>
    <x v="0"/>
    <x v="2"/>
    <x v="0"/>
    <x v="18"/>
    <n v="1"/>
    <x v="0"/>
    <x v="0"/>
    <x v="0"/>
    <x v="1"/>
    <x v="0"/>
  </r>
  <r>
    <x v="1"/>
    <x v="4"/>
    <x v="1"/>
    <x v="4"/>
    <x v="1"/>
    <x v="1"/>
    <x v="1"/>
    <x v="8"/>
    <x v="564"/>
    <x v="0"/>
    <x v="2"/>
    <x v="0"/>
    <x v="7"/>
    <n v="1"/>
    <x v="0"/>
    <x v="0"/>
    <x v="0"/>
    <x v="1"/>
    <x v="0"/>
  </r>
  <r>
    <x v="1"/>
    <x v="4"/>
    <x v="1"/>
    <x v="4"/>
    <x v="1"/>
    <x v="1"/>
    <x v="1"/>
    <x v="8"/>
    <x v="564"/>
    <x v="0"/>
    <x v="2"/>
    <x v="0"/>
    <x v="18"/>
    <n v="1"/>
    <x v="0"/>
    <x v="0"/>
    <x v="0"/>
    <x v="1"/>
    <x v="0"/>
  </r>
  <r>
    <x v="1"/>
    <x v="4"/>
    <x v="1"/>
    <x v="4"/>
    <x v="1"/>
    <x v="1"/>
    <x v="1"/>
    <x v="1"/>
    <x v="567"/>
    <x v="0"/>
    <x v="2"/>
    <x v="0"/>
    <x v="7"/>
    <n v="1"/>
    <x v="0"/>
    <x v="0"/>
    <x v="0"/>
    <x v="1"/>
    <x v="0"/>
  </r>
  <r>
    <x v="1"/>
    <x v="4"/>
    <x v="1"/>
    <x v="4"/>
    <x v="1"/>
    <x v="1"/>
    <x v="1"/>
    <x v="1"/>
    <x v="567"/>
    <x v="0"/>
    <x v="2"/>
    <x v="0"/>
    <x v="25"/>
    <n v="1"/>
    <x v="0"/>
    <x v="0"/>
    <x v="0"/>
    <x v="1"/>
    <x v="0"/>
  </r>
  <r>
    <x v="1"/>
    <x v="4"/>
    <x v="1"/>
    <x v="4"/>
    <x v="1"/>
    <x v="1"/>
    <x v="1"/>
    <x v="1"/>
    <x v="569"/>
    <x v="0"/>
    <x v="2"/>
    <x v="0"/>
    <x v="8"/>
    <n v="1"/>
    <x v="1"/>
    <x v="1"/>
    <x v="0"/>
    <x v="0"/>
    <x v="0"/>
  </r>
  <r>
    <x v="1"/>
    <x v="4"/>
    <x v="1"/>
    <x v="4"/>
    <x v="1"/>
    <x v="1"/>
    <x v="1"/>
    <x v="1"/>
    <x v="564"/>
    <x v="0"/>
    <x v="2"/>
    <x v="0"/>
    <x v="25"/>
    <n v="1"/>
    <x v="0"/>
    <x v="0"/>
    <x v="0"/>
    <x v="1"/>
    <x v="0"/>
  </r>
  <r>
    <x v="1"/>
    <x v="4"/>
    <x v="1"/>
    <x v="4"/>
    <x v="1"/>
    <x v="1"/>
    <x v="1"/>
    <x v="1"/>
    <x v="564"/>
    <x v="0"/>
    <x v="2"/>
    <x v="0"/>
    <x v="18"/>
    <n v="1"/>
    <x v="0"/>
    <x v="0"/>
    <x v="0"/>
    <x v="1"/>
    <x v="0"/>
  </r>
  <r>
    <x v="1"/>
    <x v="4"/>
    <x v="1"/>
    <x v="4"/>
    <x v="1"/>
    <x v="1"/>
    <x v="1"/>
    <x v="7"/>
    <x v="567"/>
    <x v="0"/>
    <x v="2"/>
    <x v="0"/>
    <x v="7"/>
    <n v="1"/>
    <x v="0"/>
    <x v="0"/>
    <x v="0"/>
    <x v="1"/>
    <x v="0"/>
  </r>
  <r>
    <x v="1"/>
    <x v="4"/>
    <x v="1"/>
    <x v="4"/>
    <x v="1"/>
    <x v="1"/>
    <x v="1"/>
    <x v="7"/>
    <x v="567"/>
    <x v="0"/>
    <x v="2"/>
    <x v="0"/>
    <x v="25"/>
    <n v="2"/>
    <x v="0"/>
    <x v="0"/>
    <x v="0"/>
    <x v="1"/>
    <x v="0"/>
  </r>
  <r>
    <x v="1"/>
    <x v="4"/>
    <x v="1"/>
    <x v="4"/>
    <x v="1"/>
    <x v="1"/>
    <x v="1"/>
    <x v="7"/>
    <x v="567"/>
    <x v="0"/>
    <x v="2"/>
    <x v="0"/>
    <x v="18"/>
    <n v="1"/>
    <x v="0"/>
    <x v="0"/>
    <x v="0"/>
    <x v="1"/>
    <x v="0"/>
  </r>
  <r>
    <x v="1"/>
    <x v="4"/>
    <x v="1"/>
    <x v="4"/>
    <x v="1"/>
    <x v="1"/>
    <x v="1"/>
    <x v="7"/>
    <x v="564"/>
    <x v="0"/>
    <x v="2"/>
    <x v="0"/>
    <x v="7"/>
    <n v="1"/>
    <x v="0"/>
    <x v="0"/>
    <x v="0"/>
    <x v="1"/>
    <x v="0"/>
  </r>
  <r>
    <x v="1"/>
    <x v="4"/>
    <x v="1"/>
    <x v="4"/>
    <x v="1"/>
    <x v="1"/>
    <x v="1"/>
    <x v="7"/>
    <x v="564"/>
    <x v="0"/>
    <x v="2"/>
    <x v="0"/>
    <x v="25"/>
    <n v="2"/>
    <x v="0"/>
    <x v="0"/>
    <x v="0"/>
    <x v="1"/>
    <x v="0"/>
  </r>
  <r>
    <x v="1"/>
    <x v="4"/>
    <x v="1"/>
    <x v="4"/>
    <x v="1"/>
    <x v="1"/>
    <x v="1"/>
    <x v="7"/>
    <x v="564"/>
    <x v="0"/>
    <x v="2"/>
    <x v="0"/>
    <x v="18"/>
    <n v="1"/>
    <x v="0"/>
    <x v="0"/>
    <x v="0"/>
    <x v="1"/>
    <x v="0"/>
  </r>
  <r>
    <x v="1"/>
    <x v="4"/>
    <x v="1"/>
    <x v="4"/>
    <x v="1"/>
    <x v="1"/>
    <x v="1"/>
    <x v="2"/>
    <x v="567"/>
    <x v="0"/>
    <x v="2"/>
    <x v="0"/>
    <x v="7"/>
    <n v="1"/>
    <x v="0"/>
    <x v="1"/>
    <x v="0"/>
    <x v="1"/>
    <x v="0"/>
  </r>
  <r>
    <x v="1"/>
    <x v="4"/>
    <x v="1"/>
    <x v="4"/>
    <x v="1"/>
    <x v="1"/>
    <x v="1"/>
    <x v="2"/>
    <x v="564"/>
    <x v="0"/>
    <x v="2"/>
    <x v="0"/>
    <x v="7"/>
    <n v="1"/>
    <x v="0"/>
    <x v="0"/>
    <x v="0"/>
    <x v="1"/>
    <x v="0"/>
  </r>
  <r>
    <x v="1"/>
    <x v="4"/>
    <x v="1"/>
    <x v="4"/>
    <x v="1"/>
    <x v="1"/>
    <x v="1"/>
    <x v="2"/>
    <x v="564"/>
    <x v="0"/>
    <x v="2"/>
    <x v="0"/>
    <x v="18"/>
    <n v="1"/>
    <x v="0"/>
    <x v="0"/>
    <x v="0"/>
    <x v="1"/>
    <x v="0"/>
  </r>
  <r>
    <x v="1"/>
    <x v="4"/>
    <x v="1"/>
    <x v="4"/>
    <x v="1"/>
    <x v="3"/>
    <x v="2"/>
    <x v="6"/>
    <x v="572"/>
    <x v="0"/>
    <x v="2"/>
    <x v="0"/>
    <x v="25"/>
    <n v="1"/>
    <x v="1"/>
    <x v="0"/>
    <x v="1"/>
    <x v="0"/>
    <x v="0"/>
  </r>
  <r>
    <x v="1"/>
    <x v="4"/>
    <x v="1"/>
    <x v="4"/>
    <x v="1"/>
    <x v="3"/>
    <x v="2"/>
    <x v="8"/>
    <x v="567"/>
    <x v="0"/>
    <x v="2"/>
    <x v="0"/>
    <x v="18"/>
    <n v="2"/>
    <x v="0"/>
    <x v="0"/>
    <x v="0"/>
    <x v="1"/>
    <x v="0"/>
  </r>
  <r>
    <x v="1"/>
    <x v="4"/>
    <x v="1"/>
    <x v="4"/>
    <x v="1"/>
    <x v="3"/>
    <x v="2"/>
    <x v="8"/>
    <x v="565"/>
    <x v="0"/>
    <x v="2"/>
    <x v="0"/>
    <x v="7"/>
    <n v="1"/>
    <x v="1"/>
    <x v="0"/>
    <x v="1"/>
    <x v="0"/>
    <x v="0"/>
  </r>
  <r>
    <x v="1"/>
    <x v="4"/>
    <x v="1"/>
    <x v="4"/>
    <x v="1"/>
    <x v="3"/>
    <x v="2"/>
    <x v="8"/>
    <x v="564"/>
    <x v="0"/>
    <x v="2"/>
    <x v="0"/>
    <x v="25"/>
    <n v="1"/>
    <x v="0"/>
    <x v="0"/>
    <x v="0"/>
    <x v="1"/>
    <x v="0"/>
  </r>
  <r>
    <x v="1"/>
    <x v="4"/>
    <x v="1"/>
    <x v="4"/>
    <x v="1"/>
    <x v="3"/>
    <x v="2"/>
    <x v="1"/>
    <x v="567"/>
    <x v="0"/>
    <x v="2"/>
    <x v="0"/>
    <x v="7"/>
    <n v="1"/>
    <x v="0"/>
    <x v="0"/>
    <x v="0"/>
    <x v="1"/>
    <x v="0"/>
  </r>
  <r>
    <x v="1"/>
    <x v="4"/>
    <x v="1"/>
    <x v="4"/>
    <x v="1"/>
    <x v="3"/>
    <x v="2"/>
    <x v="1"/>
    <x v="569"/>
    <x v="0"/>
    <x v="2"/>
    <x v="0"/>
    <x v="8"/>
    <n v="1"/>
    <x v="1"/>
    <x v="1"/>
    <x v="0"/>
    <x v="0"/>
    <x v="0"/>
  </r>
  <r>
    <x v="1"/>
    <x v="4"/>
    <x v="1"/>
    <x v="4"/>
    <x v="1"/>
    <x v="3"/>
    <x v="2"/>
    <x v="7"/>
    <x v="567"/>
    <x v="0"/>
    <x v="2"/>
    <x v="0"/>
    <x v="7"/>
    <n v="1"/>
    <x v="0"/>
    <x v="0"/>
    <x v="0"/>
    <x v="1"/>
    <x v="0"/>
  </r>
  <r>
    <x v="1"/>
    <x v="4"/>
    <x v="1"/>
    <x v="4"/>
    <x v="1"/>
    <x v="3"/>
    <x v="2"/>
    <x v="7"/>
    <x v="570"/>
    <x v="0"/>
    <x v="2"/>
    <x v="0"/>
    <x v="31"/>
    <n v="1"/>
    <x v="1"/>
    <x v="0"/>
    <x v="0"/>
    <x v="0"/>
    <x v="0"/>
  </r>
  <r>
    <x v="1"/>
    <x v="4"/>
    <x v="1"/>
    <x v="4"/>
    <x v="1"/>
    <x v="3"/>
    <x v="2"/>
    <x v="7"/>
    <x v="571"/>
    <x v="0"/>
    <x v="2"/>
    <x v="0"/>
    <x v="7"/>
    <n v="1"/>
    <x v="1"/>
    <x v="0"/>
    <x v="0"/>
    <x v="1"/>
    <x v="0"/>
  </r>
  <r>
    <x v="1"/>
    <x v="4"/>
    <x v="1"/>
    <x v="4"/>
    <x v="1"/>
    <x v="3"/>
    <x v="2"/>
    <x v="7"/>
    <x v="568"/>
    <x v="0"/>
    <x v="2"/>
    <x v="0"/>
    <x v="14"/>
    <n v="2"/>
    <x v="0"/>
    <x v="0"/>
    <x v="0"/>
    <x v="1"/>
    <x v="0"/>
  </r>
  <r>
    <x v="1"/>
    <x v="4"/>
    <x v="1"/>
    <x v="4"/>
    <x v="1"/>
    <x v="3"/>
    <x v="2"/>
    <x v="2"/>
    <x v="567"/>
    <x v="0"/>
    <x v="2"/>
    <x v="0"/>
    <x v="7"/>
    <n v="2"/>
    <x v="0"/>
    <x v="0"/>
    <x v="0"/>
    <x v="1"/>
    <x v="0"/>
  </r>
  <r>
    <x v="1"/>
    <x v="4"/>
    <x v="1"/>
    <x v="4"/>
    <x v="1"/>
    <x v="3"/>
    <x v="2"/>
    <x v="2"/>
    <x v="568"/>
    <x v="0"/>
    <x v="2"/>
    <x v="0"/>
    <x v="14"/>
    <n v="1"/>
    <x v="0"/>
    <x v="0"/>
    <x v="0"/>
    <x v="1"/>
    <x v="0"/>
  </r>
  <r>
    <x v="1"/>
    <x v="4"/>
    <x v="1"/>
    <x v="4"/>
    <x v="1"/>
    <x v="3"/>
    <x v="2"/>
    <x v="0"/>
    <x v="573"/>
    <x v="0"/>
    <x v="2"/>
    <x v="0"/>
    <x v="7"/>
    <n v="1"/>
    <x v="1"/>
    <x v="0"/>
    <x v="0"/>
    <x v="1"/>
    <x v="0"/>
  </r>
  <r>
    <x v="1"/>
    <x v="4"/>
    <x v="1"/>
    <x v="4"/>
    <x v="1"/>
    <x v="3"/>
    <x v="2"/>
    <x v="4"/>
    <x v="568"/>
    <x v="0"/>
    <x v="2"/>
    <x v="0"/>
    <x v="14"/>
    <n v="1"/>
    <x v="0"/>
    <x v="0"/>
    <x v="0"/>
    <x v="1"/>
    <x v="0"/>
  </r>
  <r>
    <x v="1"/>
    <x v="4"/>
    <x v="1"/>
    <x v="4"/>
    <x v="1"/>
    <x v="4"/>
    <x v="2"/>
    <x v="6"/>
    <x v="567"/>
    <x v="0"/>
    <x v="2"/>
    <x v="0"/>
    <x v="25"/>
    <n v="1"/>
    <x v="0"/>
    <x v="0"/>
    <x v="0"/>
    <x v="1"/>
    <x v="0"/>
  </r>
  <r>
    <x v="1"/>
    <x v="4"/>
    <x v="1"/>
    <x v="4"/>
    <x v="1"/>
    <x v="4"/>
    <x v="2"/>
    <x v="8"/>
    <x v="564"/>
    <x v="0"/>
    <x v="2"/>
    <x v="0"/>
    <x v="7"/>
    <n v="1"/>
    <x v="0"/>
    <x v="0"/>
    <x v="0"/>
    <x v="1"/>
    <x v="0"/>
  </r>
  <r>
    <x v="1"/>
    <x v="4"/>
    <x v="1"/>
    <x v="4"/>
    <x v="1"/>
    <x v="4"/>
    <x v="2"/>
    <x v="8"/>
    <x v="564"/>
    <x v="0"/>
    <x v="2"/>
    <x v="0"/>
    <x v="18"/>
    <n v="2"/>
    <x v="0"/>
    <x v="0"/>
    <x v="0"/>
    <x v="1"/>
    <x v="0"/>
  </r>
  <r>
    <x v="1"/>
    <x v="4"/>
    <x v="1"/>
    <x v="4"/>
    <x v="1"/>
    <x v="4"/>
    <x v="2"/>
    <x v="1"/>
    <x v="564"/>
    <x v="0"/>
    <x v="2"/>
    <x v="0"/>
    <x v="18"/>
    <n v="1"/>
    <x v="0"/>
    <x v="0"/>
    <x v="0"/>
    <x v="1"/>
    <x v="0"/>
  </r>
  <r>
    <x v="1"/>
    <x v="4"/>
    <x v="1"/>
    <x v="4"/>
    <x v="1"/>
    <x v="4"/>
    <x v="2"/>
    <x v="7"/>
    <x v="567"/>
    <x v="0"/>
    <x v="2"/>
    <x v="0"/>
    <x v="7"/>
    <n v="1"/>
    <x v="0"/>
    <x v="0"/>
    <x v="0"/>
    <x v="1"/>
    <x v="0"/>
  </r>
  <r>
    <x v="1"/>
    <x v="4"/>
    <x v="1"/>
    <x v="4"/>
    <x v="1"/>
    <x v="4"/>
    <x v="2"/>
    <x v="7"/>
    <x v="567"/>
    <x v="0"/>
    <x v="2"/>
    <x v="0"/>
    <x v="18"/>
    <n v="1"/>
    <x v="0"/>
    <x v="0"/>
    <x v="0"/>
    <x v="1"/>
    <x v="0"/>
  </r>
  <r>
    <x v="1"/>
    <x v="4"/>
    <x v="1"/>
    <x v="4"/>
    <x v="1"/>
    <x v="4"/>
    <x v="2"/>
    <x v="7"/>
    <x v="564"/>
    <x v="0"/>
    <x v="2"/>
    <x v="1"/>
    <x v="18"/>
    <n v="1"/>
    <x v="0"/>
    <x v="0"/>
    <x v="0"/>
    <x v="1"/>
    <x v="0"/>
  </r>
  <r>
    <x v="1"/>
    <x v="4"/>
    <x v="1"/>
    <x v="4"/>
    <x v="1"/>
    <x v="4"/>
    <x v="2"/>
    <x v="7"/>
    <x v="564"/>
    <x v="0"/>
    <x v="2"/>
    <x v="0"/>
    <x v="7"/>
    <n v="1"/>
    <x v="0"/>
    <x v="0"/>
    <x v="0"/>
    <x v="1"/>
    <x v="0"/>
  </r>
  <r>
    <x v="1"/>
    <x v="4"/>
    <x v="1"/>
    <x v="4"/>
    <x v="1"/>
    <x v="4"/>
    <x v="2"/>
    <x v="7"/>
    <x v="564"/>
    <x v="0"/>
    <x v="2"/>
    <x v="0"/>
    <x v="18"/>
    <n v="1"/>
    <x v="0"/>
    <x v="0"/>
    <x v="0"/>
    <x v="1"/>
    <x v="0"/>
  </r>
  <r>
    <x v="1"/>
    <x v="4"/>
    <x v="1"/>
    <x v="4"/>
    <x v="1"/>
    <x v="4"/>
    <x v="2"/>
    <x v="2"/>
    <x v="567"/>
    <x v="0"/>
    <x v="2"/>
    <x v="0"/>
    <x v="25"/>
    <n v="1"/>
    <x v="0"/>
    <x v="0"/>
    <x v="0"/>
    <x v="1"/>
    <x v="0"/>
  </r>
  <r>
    <x v="1"/>
    <x v="4"/>
    <x v="1"/>
    <x v="4"/>
    <x v="1"/>
    <x v="4"/>
    <x v="2"/>
    <x v="3"/>
    <x v="564"/>
    <x v="0"/>
    <x v="2"/>
    <x v="0"/>
    <x v="7"/>
    <n v="1"/>
    <x v="0"/>
    <x v="0"/>
    <x v="0"/>
    <x v="1"/>
    <x v="0"/>
  </r>
  <r>
    <x v="1"/>
    <x v="4"/>
    <x v="1"/>
    <x v="4"/>
    <x v="1"/>
    <x v="5"/>
    <x v="3"/>
    <x v="9"/>
    <x v="571"/>
    <x v="0"/>
    <x v="2"/>
    <x v="0"/>
    <x v="7"/>
    <n v="1"/>
    <x v="1"/>
    <x v="0"/>
    <x v="0"/>
    <x v="1"/>
    <x v="0"/>
  </r>
  <r>
    <x v="1"/>
    <x v="4"/>
    <x v="1"/>
    <x v="4"/>
    <x v="1"/>
    <x v="5"/>
    <x v="3"/>
    <x v="6"/>
    <x v="570"/>
    <x v="0"/>
    <x v="2"/>
    <x v="0"/>
    <x v="7"/>
    <n v="1"/>
    <x v="1"/>
    <x v="0"/>
    <x v="0"/>
    <x v="0"/>
    <x v="0"/>
  </r>
  <r>
    <x v="1"/>
    <x v="4"/>
    <x v="1"/>
    <x v="4"/>
    <x v="1"/>
    <x v="5"/>
    <x v="3"/>
    <x v="6"/>
    <x v="565"/>
    <x v="0"/>
    <x v="2"/>
    <x v="0"/>
    <x v="25"/>
    <n v="1"/>
    <x v="1"/>
    <x v="0"/>
    <x v="0"/>
    <x v="0"/>
    <x v="0"/>
  </r>
  <r>
    <x v="1"/>
    <x v="4"/>
    <x v="1"/>
    <x v="4"/>
    <x v="1"/>
    <x v="5"/>
    <x v="3"/>
    <x v="6"/>
    <x v="565"/>
    <x v="0"/>
    <x v="1"/>
    <x v="0"/>
    <x v="81"/>
    <n v="1"/>
    <x v="1"/>
    <x v="0"/>
    <x v="0"/>
    <x v="0"/>
    <x v="0"/>
  </r>
  <r>
    <x v="1"/>
    <x v="4"/>
    <x v="1"/>
    <x v="4"/>
    <x v="1"/>
    <x v="5"/>
    <x v="3"/>
    <x v="8"/>
    <x v="571"/>
    <x v="0"/>
    <x v="2"/>
    <x v="0"/>
    <x v="7"/>
    <n v="1"/>
    <x v="1"/>
    <x v="0"/>
    <x v="1"/>
    <x v="1"/>
    <x v="0"/>
  </r>
  <r>
    <x v="1"/>
    <x v="4"/>
    <x v="1"/>
    <x v="4"/>
    <x v="1"/>
    <x v="5"/>
    <x v="3"/>
    <x v="8"/>
    <x v="574"/>
    <x v="0"/>
    <x v="2"/>
    <x v="0"/>
    <x v="7"/>
    <n v="1"/>
    <x v="1"/>
    <x v="0"/>
    <x v="0"/>
    <x v="0"/>
    <x v="0"/>
  </r>
  <r>
    <x v="1"/>
    <x v="4"/>
    <x v="1"/>
    <x v="4"/>
    <x v="1"/>
    <x v="5"/>
    <x v="3"/>
    <x v="8"/>
    <x v="568"/>
    <x v="0"/>
    <x v="2"/>
    <x v="0"/>
    <x v="7"/>
    <n v="1"/>
    <x v="0"/>
    <x v="0"/>
    <x v="0"/>
    <x v="1"/>
    <x v="0"/>
  </r>
  <r>
    <x v="1"/>
    <x v="4"/>
    <x v="1"/>
    <x v="4"/>
    <x v="1"/>
    <x v="5"/>
    <x v="3"/>
    <x v="1"/>
    <x v="568"/>
    <x v="0"/>
    <x v="2"/>
    <x v="0"/>
    <x v="7"/>
    <n v="2"/>
    <x v="0"/>
    <x v="0"/>
    <x v="0"/>
    <x v="1"/>
    <x v="0"/>
  </r>
  <r>
    <x v="1"/>
    <x v="4"/>
    <x v="1"/>
    <x v="4"/>
    <x v="1"/>
    <x v="5"/>
    <x v="3"/>
    <x v="7"/>
    <x v="565"/>
    <x v="0"/>
    <x v="2"/>
    <x v="0"/>
    <x v="25"/>
    <n v="1"/>
    <x v="1"/>
    <x v="0"/>
    <x v="1"/>
    <x v="0"/>
    <x v="0"/>
  </r>
  <r>
    <x v="1"/>
    <x v="4"/>
    <x v="1"/>
    <x v="4"/>
    <x v="1"/>
    <x v="5"/>
    <x v="3"/>
    <x v="7"/>
    <x v="564"/>
    <x v="0"/>
    <x v="2"/>
    <x v="0"/>
    <x v="18"/>
    <n v="1"/>
    <x v="0"/>
    <x v="0"/>
    <x v="1"/>
    <x v="1"/>
    <x v="0"/>
  </r>
  <r>
    <x v="1"/>
    <x v="4"/>
    <x v="1"/>
    <x v="4"/>
    <x v="1"/>
    <x v="5"/>
    <x v="3"/>
    <x v="7"/>
    <x v="568"/>
    <x v="0"/>
    <x v="2"/>
    <x v="0"/>
    <x v="31"/>
    <n v="1"/>
    <x v="0"/>
    <x v="0"/>
    <x v="0"/>
    <x v="1"/>
    <x v="0"/>
  </r>
  <r>
    <x v="1"/>
    <x v="4"/>
    <x v="1"/>
    <x v="4"/>
    <x v="1"/>
    <x v="5"/>
    <x v="3"/>
    <x v="7"/>
    <x v="568"/>
    <x v="0"/>
    <x v="2"/>
    <x v="0"/>
    <x v="14"/>
    <n v="2"/>
    <x v="0"/>
    <x v="0"/>
    <x v="0"/>
    <x v="1"/>
    <x v="0"/>
  </r>
  <r>
    <x v="1"/>
    <x v="4"/>
    <x v="1"/>
    <x v="4"/>
    <x v="1"/>
    <x v="5"/>
    <x v="3"/>
    <x v="2"/>
    <x v="568"/>
    <x v="0"/>
    <x v="2"/>
    <x v="0"/>
    <x v="8"/>
    <n v="1"/>
    <x v="0"/>
    <x v="0"/>
    <x v="0"/>
    <x v="1"/>
    <x v="0"/>
  </r>
  <r>
    <x v="1"/>
    <x v="4"/>
    <x v="1"/>
    <x v="4"/>
    <x v="1"/>
    <x v="5"/>
    <x v="3"/>
    <x v="2"/>
    <x v="568"/>
    <x v="0"/>
    <x v="2"/>
    <x v="0"/>
    <x v="7"/>
    <n v="2"/>
    <x v="0"/>
    <x v="0"/>
    <x v="0"/>
    <x v="1"/>
    <x v="0"/>
  </r>
  <r>
    <x v="1"/>
    <x v="4"/>
    <x v="1"/>
    <x v="4"/>
    <x v="1"/>
    <x v="5"/>
    <x v="3"/>
    <x v="2"/>
    <x v="568"/>
    <x v="0"/>
    <x v="2"/>
    <x v="0"/>
    <x v="14"/>
    <n v="1"/>
    <x v="0"/>
    <x v="0"/>
    <x v="0"/>
    <x v="1"/>
    <x v="0"/>
  </r>
  <r>
    <x v="1"/>
    <x v="4"/>
    <x v="1"/>
    <x v="4"/>
    <x v="1"/>
    <x v="5"/>
    <x v="3"/>
    <x v="3"/>
    <x v="575"/>
    <x v="0"/>
    <x v="2"/>
    <x v="0"/>
    <x v="7"/>
    <n v="1"/>
    <x v="1"/>
    <x v="1"/>
    <x v="0"/>
    <x v="0"/>
    <x v="0"/>
  </r>
  <r>
    <x v="1"/>
    <x v="4"/>
    <x v="1"/>
    <x v="4"/>
    <x v="1"/>
    <x v="5"/>
    <x v="3"/>
    <x v="3"/>
    <x v="568"/>
    <x v="0"/>
    <x v="2"/>
    <x v="0"/>
    <x v="14"/>
    <n v="1"/>
    <x v="0"/>
    <x v="0"/>
    <x v="0"/>
    <x v="1"/>
    <x v="0"/>
  </r>
  <r>
    <x v="1"/>
    <x v="4"/>
    <x v="1"/>
    <x v="4"/>
    <x v="1"/>
    <x v="5"/>
    <x v="3"/>
    <x v="0"/>
    <x v="568"/>
    <x v="0"/>
    <x v="2"/>
    <x v="0"/>
    <x v="7"/>
    <n v="1"/>
    <x v="0"/>
    <x v="0"/>
    <x v="0"/>
    <x v="1"/>
    <x v="0"/>
  </r>
  <r>
    <x v="1"/>
    <x v="4"/>
    <x v="1"/>
    <x v="4"/>
    <x v="1"/>
    <x v="5"/>
    <x v="3"/>
    <x v="0"/>
    <x v="568"/>
    <x v="0"/>
    <x v="2"/>
    <x v="0"/>
    <x v="25"/>
    <n v="1"/>
    <x v="0"/>
    <x v="0"/>
    <x v="0"/>
    <x v="1"/>
    <x v="0"/>
  </r>
  <r>
    <x v="1"/>
    <x v="4"/>
    <x v="1"/>
    <x v="4"/>
    <x v="1"/>
    <x v="5"/>
    <x v="3"/>
    <x v="4"/>
    <x v="568"/>
    <x v="0"/>
    <x v="2"/>
    <x v="0"/>
    <x v="14"/>
    <n v="2"/>
    <x v="0"/>
    <x v="0"/>
    <x v="0"/>
    <x v="1"/>
    <x v="0"/>
  </r>
  <r>
    <x v="1"/>
    <x v="4"/>
    <x v="1"/>
    <x v="4"/>
    <x v="1"/>
    <x v="6"/>
    <x v="3"/>
    <x v="9"/>
    <x v="567"/>
    <x v="0"/>
    <x v="2"/>
    <x v="0"/>
    <x v="18"/>
    <n v="1"/>
    <x v="0"/>
    <x v="0"/>
    <x v="1"/>
    <x v="1"/>
    <x v="0"/>
  </r>
  <r>
    <x v="1"/>
    <x v="4"/>
    <x v="1"/>
    <x v="4"/>
    <x v="1"/>
    <x v="6"/>
    <x v="3"/>
    <x v="6"/>
    <x v="567"/>
    <x v="0"/>
    <x v="2"/>
    <x v="0"/>
    <x v="7"/>
    <n v="1"/>
    <x v="0"/>
    <x v="0"/>
    <x v="0"/>
    <x v="1"/>
    <x v="0"/>
  </r>
  <r>
    <x v="1"/>
    <x v="4"/>
    <x v="1"/>
    <x v="4"/>
    <x v="1"/>
    <x v="6"/>
    <x v="3"/>
    <x v="6"/>
    <x v="573"/>
    <x v="0"/>
    <x v="2"/>
    <x v="0"/>
    <x v="7"/>
    <n v="1"/>
    <x v="1"/>
    <x v="0"/>
    <x v="0"/>
    <x v="1"/>
    <x v="0"/>
  </r>
  <r>
    <x v="1"/>
    <x v="4"/>
    <x v="1"/>
    <x v="4"/>
    <x v="1"/>
    <x v="6"/>
    <x v="3"/>
    <x v="6"/>
    <x v="571"/>
    <x v="0"/>
    <x v="2"/>
    <x v="0"/>
    <x v="18"/>
    <n v="1"/>
    <x v="1"/>
    <x v="0"/>
    <x v="1"/>
    <x v="1"/>
    <x v="0"/>
  </r>
  <r>
    <x v="1"/>
    <x v="4"/>
    <x v="1"/>
    <x v="4"/>
    <x v="1"/>
    <x v="6"/>
    <x v="3"/>
    <x v="6"/>
    <x v="564"/>
    <x v="0"/>
    <x v="2"/>
    <x v="0"/>
    <x v="18"/>
    <n v="1"/>
    <x v="0"/>
    <x v="0"/>
    <x v="0"/>
    <x v="1"/>
    <x v="0"/>
  </r>
  <r>
    <x v="1"/>
    <x v="4"/>
    <x v="1"/>
    <x v="4"/>
    <x v="1"/>
    <x v="6"/>
    <x v="3"/>
    <x v="8"/>
    <x v="567"/>
    <x v="0"/>
    <x v="2"/>
    <x v="0"/>
    <x v="25"/>
    <n v="1"/>
    <x v="0"/>
    <x v="0"/>
    <x v="0"/>
    <x v="1"/>
    <x v="0"/>
  </r>
  <r>
    <x v="1"/>
    <x v="4"/>
    <x v="1"/>
    <x v="4"/>
    <x v="1"/>
    <x v="6"/>
    <x v="3"/>
    <x v="8"/>
    <x v="564"/>
    <x v="0"/>
    <x v="2"/>
    <x v="0"/>
    <x v="7"/>
    <n v="1"/>
    <x v="0"/>
    <x v="0"/>
    <x v="0"/>
    <x v="1"/>
    <x v="0"/>
  </r>
  <r>
    <x v="1"/>
    <x v="4"/>
    <x v="1"/>
    <x v="4"/>
    <x v="1"/>
    <x v="6"/>
    <x v="3"/>
    <x v="8"/>
    <x v="564"/>
    <x v="0"/>
    <x v="2"/>
    <x v="0"/>
    <x v="25"/>
    <n v="1"/>
    <x v="0"/>
    <x v="0"/>
    <x v="0"/>
    <x v="1"/>
    <x v="0"/>
  </r>
  <r>
    <x v="1"/>
    <x v="4"/>
    <x v="1"/>
    <x v="4"/>
    <x v="1"/>
    <x v="6"/>
    <x v="3"/>
    <x v="8"/>
    <x v="568"/>
    <x v="0"/>
    <x v="2"/>
    <x v="0"/>
    <x v="8"/>
    <n v="1"/>
    <x v="0"/>
    <x v="0"/>
    <x v="0"/>
    <x v="1"/>
    <x v="0"/>
  </r>
  <r>
    <x v="1"/>
    <x v="4"/>
    <x v="1"/>
    <x v="4"/>
    <x v="1"/>
    <x v="6"/>
    <x v="3"/>
    <x v="1"/>
    <x v="567"/>
    <x v="0"/>
    <x v="2"/>
    <x v="0"/>
    <x v="7"/>
    <n v="1"/>
    <x v="0"/>
    <x v="0"/>
    <x v="0"/>
    <x v="1"/>
    <x v="0"/>
  </r>
  <r>
    <x v="1"/>
    <x v="4"/>
    <x v="1"/>
    <x v="4"/>
    <x v="1"/>
    <x v="6"/>
    <x v="3"/>
    <x v="1"/>
    <x v="564"/>
    <x v="0"/>
    <x v="2"/>
    <x v="0"/>
    <x v="7"/>
    <n v="1"/>
    <x v="0"/>
    <x v="1"/>
    <x v="0"/>
    <x v="1"/>
    <x v="0"/>
  </r>
  <r>
    <x v="1"/>
    <x v="4"/>
    <x v="1"/>
    <x v="4"/>
    <x v="1"/>
    <x v="6"/>
    <x v="3"/>
    <x v="1"/>
    <x v="564"/>
    <x v="0"/>
    <x v="2"/>
    <x v="0"/>
    <x v="25"/>
    <n v="1"/>
    <x v="0"/>
    <x v="0"/>
    <x v="0"/>
    <x v="1"/>
    <x v="0"/>
  </r>
  <r>
    <x v="1"/>
    <x v="4"/>
    <x v="1"/>
    <x v="4"/>
    <x v="1"/>
    <x v="6"/>
    <x v="3"/>
    <x v="1"/>
    <x v="568"/>
    <x v="0"/>
    <x v="2"/>
    <x v="0"/>
    <x v="7"/>
    <n v="1"/>
    <x v="0"/>
    <x v="0"/>
    <x v="0"/>
    <x v="1"/>
    <x v="0"/>
  </r>
  <r>
    <x v="1"/>
    <x v="4"/>
    <x v="1"/>
    <x v="4"/>
    <x v="1"/>
    <x v="6"/>
    <x v="3"/>
    <x v="1"/>
    <x v="568"/>
    <x v="0"/>
    <x v="2"/>
    <x v="0"/>
    <x v="14"/>
    <n v="1"/>
    <x v="0"/>
    <x v="0"/>
    <x v="1"/>
    <x v="1"/>
    <x v="0"/>
  </r>
  <r>
    <x v="1"/>
    <x v="4"/>
    <x v="1"/>
    <x v="4"/>
    <x v="1"/>
    <x v="6"/>
    <x v="3"/>
    <x v="1"/>
    <x v="568"/>
    <x v="0"/>
    <x v="2"/>
    <x v="0"/>
    <x v="18"/>
    <n v="1"/>
    <x v="0"/>
    <x v="0"/>
    <x v="0"/>
    <x v="1"/>
    <x v="0"/>
  </r>
  <r>
    <x v="1"/>
    <x v="4"/>
    <x v="1"/>
    <x v="4"/>
    <x v="1"/>
    <x v="6"/>
    <x v="3"/>
    <x v="7"/>
    <x v="571"/>
    <x v="0"/>
    <x v="2"/>
    <x v="0"/>
    <x v="7"/>
    <n v="1"/>
    <x v="1"/>
    <x v="0"/>
    <x v="0"/>
    <x v="1"/>
    <x v="0"/>
  </r>
  <r>
    <x v="1"/>
    <x v="4"/>
    <x v="1"/>
    <x v="4"/>
    <x v="1"/>
    <x v="6"/>
    <x v="3"/>
    <x v="7"/>
    <x v="566"/>
    <x v="0"/>
    <x v="2"/>
    <x v="0"/>
    <x v="7"/>
    <n v="1"/>
    <x v="0"/>
    <x v="1"/>
    <x v="0"/>
    <x v="1"/>
    <x v="0"/>
  </r>
  <r>
    <x v="1"/>
    <x v="4"/>
    <x v="1"/>
    <x v="4"/>
    <x v="1"/>
    <x v="6"/>
    <x v="3"/>
    <x v="7"/>
    <x v="568"/>
    <x v="0"/>
    <x v="2"/>
    <x v="0"/>
    <x v="8"/>
    <n v="1"/>
    <x v="0"/>
    <x v="0"/>
    <x v="0"/>
    <x v="1"/>
    <x v="0"/>
  </r>
  <r>
    <x v="1"/>
    <x v="4"/>
    <x v="1"/>
    <x v="4"/>
    <x v="1"/>
    <x v="6"/>
    <x v="3"/>
    <x v="7"/>
    <x v="568"/>
    <x v="0"/>
    <x v="2"/>
    <x v="0"/>
    <x v="14"/>
    <n v="1"/>
    <x v="0"/>
    <x v="0"/>
    <x v="0"/>
    <x v="1"/>
    <x v="0"/>
  </r>
  <r>
    <x v="1"/>
    <x v="4"/>
    <x v="1"/>
    <x v="4"/>
    <x v="1"/>
    <x v="6"/>
    <x v="3"/>
    <x v="2"/>
    <x v="571"/>
    <x v="0"/>
    <x v="2"/>
    <x v="0"/>
    <x v="7"/>
    <n v="1"/>
    <x v="1"/>
    <x v="0"/>
    <x v="0"/>
    <x v="1"/>
    <x v="0"/>
  </r>
  <r>
    <x v="1"/>
    <x v="4"/>
    <x v="1"/>
    <x v="4"/>
    <x v="1"/>
    <x v="6"/>
    <x v="3"/>
    <x v="2"/>
    <x v="568"/>
    <x v="0"/>
    <x v="2"/>
    <x v="0"/>
    <x v="18"/>
    <n v="1"/>
    <x v="0"/>
    <x v="0"/>
    <x v="0"/>
    <x v="1"/>
    <x v="0"/>
  </r>
  <r>
    <x v="1"/>
    <x v="4"/>
    <x v="1"/>
    <x v="4"/>
    <x v="1"/>
    <x v="6"/>
    <x v="3"/>
    <x v="3"/>
    <x v="568"/>
    <x v="0"/>
    <x v="2"/>
    <x v="0"/>
    <x v="14"/>
    <n v="2"/>
    <x v="0"/>
    <x v="0"/>
    <x v="0"/>
    <x v="1"/>
    <x v="0"/>
  </r>
  <r>
    <x v="1"/>
    <x v="4"/>
    <x v="1"/>
    <x v="4"/>
    <x v="1"/>
    <x v="6"/>
    <x v="3"/>
    <x v="0"/>
    <x v="571"/>
    <x v="0"/>
    <x v="2"/>
    <x v="0"/>
    <x v="7"/>
    <n v="1"/>
    <x v="1"/>
    <x v="0"/>
    <x v="0"/>
    <x v="1"/>
    <x v="0"/>
  </r>
  <r>
    <x v="1"/>
    <x v="4"/>
    <x v="1"/>
    <x v="4"/>
    <x v="1"/>
    <x v="6"/>
    <x v="3"/>
    <x v="0"/>
    <x v="566"/>
    <x v="0"/>
    <x v="2"/>
    <x v="0"/>
    <x v="7"/>
    <n v="1"/>
    <x v="0"/>
    <x v="1"/>
    <x v="0"/>
    <x v="1"/>
    <x v="0"/>
  </r>
  <r>
    <x v="1"/>
    <x v="4"/>
    <x v="2"/>
    <x v="27"/>
    <x v="0"/>
    <x v="1"/>
    <x v="1"/>
    <x v="9"/>
    <x v="576"/>
    <x v="0"/>
    <x v="3"/>
    <x v="0"/>
    <x v="41"/>
    <n v="1"/>
    <x v="0"/>
    <x v="0"/>
    <x v="0"/>
    <x v="0"/>
    <x v="0"/>
  </r>
  <r>
    <x v="1"/>
    <x v="4"/>
    <x v="2"/>
    <x v="27"/>
    <x v="0"/>
    <x v="1"/>
    <x v="1"/>
    <x v="8"/>
    <x v="576"/>
    <x v="0"/>
    <x v="3"/>
    <x v="0"/>
    <x v="29"/>
    <n v="1"/>
    <x v="0"/>
    <x v="0"/>
    <x v="0"/>
    <x v="0"/>
    <x v="0"/>
  </r>
  <r>
    <x v="1"/>
    <x v="4"/>
    <x v="2"/>
    <x v="27"/>
    <x v="0"/>
    <x v="3"/>
    <x v="2"/>
    <x v="6"/>
    <x v="576"/>
    <x v="0"/>
    <x v="6"/>
    <x v="0"/>
    <x v="39"/>
    <n v="1"/>
    <x v="0"/>
    <x v="0"/>
    <x v="0"/>
    <x v="0"/>
    <x v="0"/>
  </r>
  <r>
    <x v="1"/>
    <x v="4"/>
    <x v="2"/>
    <x v="27"/>
    <x v="0"/>
    <x v="3"/>
    <x v="2"/>
    <x v="8"/>
    <x v="577"/>
    <x v="0"/>
    <x v="3"/>
    <x v="0"/>
    <x v="29"/>
    <n v="1"/>
    <x v="1"/>
    <x v="0"/>
    <x v="1"/>
    <x v="0"/>
    <x v="0"/>
  </r>
  <r>
    <x v="1"/>
    <x v="4"/>
    <x v="2"/>
    <x v="27"/>
    <x v="0"/>
    <x v="3"/>
    <x v="2"/>
    <x v="7"/>
    <x v="576"/>
    <x v="0"/>
    <x v="3"/>
    <x v="0"/>
    <x v="29"/>
    <n v="1"/>
    <x v="0"/>
    <x v="0"/>
    <x v="0"/>
    <x v="0"/>
    <x v="0"/>
  </r>
  <r>
    <x v="1"/>
    <x v="4"/>
    <x v="2"/>
    <x v="27"/>
    <x v="0"/>
    <x v="3"/>
    <x v="2"/>
    <x v="0"/>
    <x v="576"/>
    <x v="0"/>
    <x v="3"/>
    <x v="0"/>
    <x v="29"/>
    <n v="1"/>
    <x v="0"/>
    <x v="0"/>
    <x v="0"/>
    <x v="0"/>
    <x v="0"/>
  </r>
  <r>
    <x v="1"/>
    <x v="4"/>
    <x v="2"/>
    <x v="27"/>
    <x v="0"/>
    <x v="4"/>
    <x v="2"/>
    <x v="9"/>
    <x v="576"/>
    <x v="0"/>
    <x v="6"/>
    <x v="0"/>
    <x v="39"/>
    <n v="1"/>
    <x v="0"/>
    <x v="0"/>
    <x v="0"/>
    <x v="0"/>
    <x v="0"/>
  </r>
  <r>
    <x v="1"/>
    <x v="4"/>
    <x v="2"/>
    <x v="27"/>
    <x v="0"/>
    <x v="4"/>
    <x v="2"/>
    <x v="8"/>
    <x v="576"/>
    <x v="0"/>
    <x v="3"/>
    <x v="0"/>
    <x v="41"/>
    <n v="1"/>
    <x v="0"/>
    <x v="0"/>
    <x v="0"/>
    <x v="0"/>
    <x v="0"/>
  </r>
  <r>
    <x v="1"/>
    <x v="4"/>
    <x v="2"/>
    <x v="27"/>
    <x v="0"/>
    <x v="4"/>
    <x v="2"/>
    <x v="1"/>
    <x v="578"/>
    <x v="0"/>
    <x v="1"/>
    <x v="0"/>
    <x v="23"/>
    <n v="1"/>
    <x v="1"/>
    <x v="0"/>
    <x v="0"/>
    <x v="0"/>
    <x v="0"/>
  </r>
  <r>
    <x v="1"/>
    <x v="4"/>
    <x v="2"/>
    <x v="27"/>
    <x v="0"/>
    <x v="5"/>
    <x v="3"/>
    <x v="6"/>
    <x v="579"/>
    <x v="0"/>
    <x v="2"/>
    <x v="0"/>
    <x v="7"/>
    <n v="1"/>
    <x v="1"/>
    <x v="0"/>
    <x v="1"/>
    <x v="1"/>
    <x v="0"/>
  </r>
  <r>
    <x v="1"/>
    <x v="4"/>
    <x v="2"/>
    <x v="27"/>
    <x v="0"/>
    <x v="5"/>
    <x v="3"/>
    <x v="8"/>
    <x v="579"/>
    <x v="0"/>
    <x v="3"/>
    <x v="0"/>
    <x v="76"/>
    <n v="1"/>
    <x v="1"/>
    <x v="0"/>
    <x v="0"/>
    <x v="1"/>
    <x v="0"/>
  </r>
  <r>
    <x v="1"/>
    <x v="4"/>
    <x v="2"/>
    <x v="27"/>
    <x v="0"/>
    <x v="5"/>
    <x v="3"/>
    <x v="8"/>
    <x v="579"/>
    <x v="0"/>
    <x v="6"/>
    <x v="0"/>
    <x v="82"/>
    <n v="1"/>
    <x v="1"/>
    <x v="0"/>
    <x v="1"/>
    <x v="1"/>
    <x v="0"/>
  </r>
  <r>
    <x v="1"/>
    <x v="4"/>
    <x v="2"/>
    <x v="27"/>
    <x v="0"/>
    <x v="5"/>
    <x v="3"/>
    <x v="1"/>
    <x v="579"/>
    <x v="0"/>
    <x v="1"/>
    <x v="0"/>
    <x v="23"/>
    <n v="1"/>
    <x v="1"/>
    <x v="1"/>
    <x v="1"/>
    <x v="1"/>
    <x v="0"/>
  </r>
  <r>
    <x v="1"/>
    <x v="4"/>
    <x v="2"/>
    <x v="27"/>
    <x v="1"/>
    <x v="3"/>
    <x v="2"/>
    <x v="8"/>
    <x v="579"/>
    <x v="0"/>
    <x v="6"/>
    <x v="0"/>
    <x v="82"/>
    <n v="1"/>
    <x v="1"/>
    <x v="0"/>
    <x v="0"/>
    <x v="1"/>
    <x v="0"/>
  </r>
  <r>
    <x v="1"/>
    <x v="4"/>
    <x v="2"/>
    <x v="27"/>
    <x v="1"/>
    <x v="3"/>
    <x v="2"/>
    <x v="1"/>
    <x v="579"/>
    <x v="0"/>
    <x v="3"/>
    <x v="0"/>
    <x v="41"/>
    <n v="1"/>
    <x v="1"/>
    <x v="0"/>
    <x v="1"/>
    <x v="1"/>
    <x v="0"/>
  </r>
  <r>
    <x v="1"/>
    <x v="4"/>
    <x v="2"/>
    <x v="27"/>
    <x v="1"/>
    <x v="3"/>
    <x v="2"/>
    <x v="1"/>
    <x v="576"/>
    <x v="0"/>
    <x v="3"/>
    <x v="0"/>
    <x v="29"/>
    <n v="1"/>
    <x v="0"/>
    <x v="0"/>
    <x v="0"/>
    <x v="0"/>
    <x v="0"/>
  </r>
  <r>
    <x v="1"/>
    <x v="4"/>
    <x v="2"/>
    <x v="27"/>
    <x v="1"/>
    <x v="3"/>
    <x v="2"/>
    <x v="2"/>
    <x v="580"/>
    <x v="0"/>
    <x v="3"/>
    <x v="0"/>
    <x v="29"/>
    <n v="1"/>
    <x v="1"/>
    <x v="0"/>
    <x v="0"/>
    <x v="0"/>
    <x v="0"/>
  </r>
  <r>
    <x v="1"/>
    <x v="4"/>
    <x v="2"/>
    <x v="27"/>
    <x v="1"/>
    <x v="4"/>
    <x v="2"/>
    <x v="6"/>
    <x v="576"/>
    <x v="0"/>
    <x v="3"/>
    <x v="0"/>
    <x v="29"/>
    <n v="1"/>
    <x v="0"/>
    <x v="0"/>
    <x v="1"/>
    <x v="0"/>
    <x v="0"/>
  </r>
  <r>
    <x v="1"/>
    <x v="4"/>
    <x v="2"/>
    <x v="27"/>
    <x v="1"/>
    <x v="4"/>
    <x v="2"/>
    <x v="6"/>
    <x v="576"/>
    <x v="0"/>
    <x v="3"/>
    <x v="0"/>
    <x v="29"/>
    <n v="1"/>
    <x v="0"/>
    <x v="0"/>
    <x v="0"/>
    <x v="0"/>
    <x v="0"/>
  </r>
  <r>
    <x v="1"/>
    <x v="4"/>
    <x v="2"/>
    <x v="27"/>
    <x v="1"/>
    <x v="4"/>
    <x v="2"/>
    <x v="7"/>
    <x v="576"/>
    <x v="0"/>
    <x v="6"/>
    <x v="0"/>
    <x v="39"/>
    <n v="1"/>
    <x v="0"/>
    <x v="0"/>
    <x v="0"/>
    <x v="0"/>
    <x v="0"/>
  </r>
  <r>
    <x v="1"/>
    <x v="4"/>
    <x v="2"/>
    <x v="27"/>
    <x v="1"/>
    <x v="4"/>
    <x v="2"/>
    <x v="2"/>
    <x v="576"/>
    <x v="0"/>
    <x v="3"/>
    <x v="0"/>
    <x v="29"/>
    <n v="1"/>
    <x v="0"/>
    <x v="0"/>
    <x v="0"/>
    <x v="0"/>
    <x v="0"/>
  </r>
  <r>
    <x v="1"/>
    <x v="4"/>
    <x v="2"/>
    <x v="27"/>
    <x v="1"/>
    <x v="5"/>
    <x v="3"/>
    <x v="6"/>
    <x v="579"/>
    <x v="0"/>
    <x v="1"/>
    <x v="0"/>
    <x v="28"/>
    <n v="1"/>
    <x v="1"/>
    <x v="0"/>
    <x v="0"/>
    <x v="1"/>
    <x v="0"/>
  </r>
  <r>
    <x v="1"/>
    <x v="4"/>
    <x v="2"/>
    <x v="27"/>
    <x v="1"/>
    <x v="5"/>
    <x v="3"/>
    <x v="8"/>
    <x v="579"/>
    <x v="0"/>
    <x v="3"/>
    <x v="0"/>
    <x v="29"/>
    <n v="2"/>
    <x v="1"/>
    <x v="0"/>
    <x v="0"/>
    <x v="1"/>
    <x v="0"/>
  </r>
  <r>
    <x v="1"/>
    <x v="4"/>
    <x v="2"/>
    <x v="27"/>
    <x v="1"/>
    <x v="5"/>
    <x v="3"/>
    <x v="8"/>
    <x v="579"/>
    <x v="0"/>
    <x v="3"/>
    <x v="0"/>
    <x v="41"/>
    <n v="1"/>
    <x v="1"/>
    <x v="1"/>
    <x v="1"/>
    <x v="1"/>
    <x v="0"/>
  </r>
  <r>
    <x v="1"/>
    <x v="4"/>
    <x v="2"/>
    <x v="27"/>
    <x v="1"/>
    <x v="5"/>
    <x v="3"/>
    <x v="1"/>
    <x v="579"/>
    <x v="0"/>
    <x v="3"/>
    <x v="0"/>
    <x v="29"/>
    <n v="1"/>
    <x v="1"/>
    <x v="0"/>
    <x v="0"/>
    <x v="1"/>
    <x v="0"/>
  </r>
  <r>
    <x v="1"/>
    <x v="4"/>
    <x v="2"/>
    <x v="27"/>
    <x v="1"/>
    <x v="5"/>
    <x v="3"/>
    <x v="1"/>
    <x v="579"/>
    <x v="0"/>
    <x v="3"/>
    <x v="0"/>
    <x v="76"/>
    <n v="1"/>
    <x v="1"/>
    <x v="0"/>
    <x v="1"/>
    <x v="1"/>
    <x v="0"/>
  </r>
  <r>
    <x v="1"/>
    <x v="4"/>
    <x v="2"/>
    <x v="27"/>
    <x v="1"/>
    <x v="6"/>
    <x v="3"/>
    <x v="6"/>
    <x v="579"/>
    <x v="0"/>
    <x v="3"/>
    <x v="0"/>
    <x v="76"/>
    <n v="1"/>
    <x v="1"/>
    <x v="0"/>
    <x v="1"/>
    <x v="1"/>
    <x v="0"/>
  </r>
  <r>
    <x v="1"/>
    <x v="4"/>
    <x v="2"/>
    <x v="27"/>
    <x v="1"/>
    <x v="6"/>
    <x v="3"/>
    <x v="8"/>
    <x v="579"/>
    <x v="0"/>
    <x v="3"/>
    <x v="0"/>
    <x v="76"/>
    <n v="1"/>
    <x v="1"/>
    <x v="0"/>
    <x v="0"/>
    <x v="1"/>
    <x v="0"/>
  </r>
  <r>
    <x v="1"/>
    <x v="4"/>
    <x v="2"/>
    <x v="27"/>
    <x v="1"/>
    <x v="6"/>
    <x v="3"/>
    <x v="8"/>
    <x v="576"/>
    <x v="0"/>
    <x v="3"/>
    <x v="0"/>
    <x v="29"/>
    <n v="1"/>
    <x v="0"/>
    <x v="0"/>
    <x v="0"/>
    <x v="0"/>
    <x v="0"/>
  </r>
  <r>
    <x v="1"/>
    <x v="4"/>
    <x v="2"/>
    <x v="27"/>
    <x v="1"/>
    <x v="6"/>
    <x v="3"/>
    <x v="1"/>
    <x v="579"/>
    <x v="0"/>
    <x v="3"/>
    <x v="0"/>
    <x v="29"/>
    <n v="1"/>
    <x v="1"/>
    <x v="1"/>
    <x v="0"/>
    <x v="1"/>
    <x v="0"/>
  </r>
  <r>
    <x v="1"/>
    <x v="4"/>
    <x v="2"/>
    <x v="28"/>
    <x v="0"/>
    <x v="1"/>
    <x v="1"/>
    <x v="2"/>
    <x v="581"/>
    <x v="0"/>
    <x v="3"/>
    <x v="0"/>
    <x v="41"/>
    <n v="1"/>
    <x v="1"/>
    <x v="0"/>
    <x v="0"/>
    <x v="1"/>
    <x v="0"/>
  </r>
  <r>
    <x v="1"/>
    <x v="4"/>
    <x v="2"/>
    <x v="28"/>
    <x v="0"/>
    <x v="2"/>
    <x v="1"/>
    <x v="3"/>
    <x v="581"/>
    <x v="0"/>
    <x v="3"/>
    <x v="0"/>
    <x v="42"/>
    <n v="1"/>
    <x v="1"/>
    <x v="0"/>
    <x v="0"/>
    <x v="1"/>
    <x v="0"/>
  </r>
  <r>
    <x v="1"/>
    <x v="4"/>
    <x v="2"/>
    <x v="28"/>
    <x v="0"/>
    <x v="3"/>
    <x v="2"/>
    <x v="6"/>
    <x v="581"/>
    <x v="0"/>
    <x v="3"/>
    <x v="0"/>
    <x v="29"/>
    <n v="1"/>
    <x v="1"/>
    <x v="0"/>
    <x v="0"/>
    <x v="1"/>
    <x v="0"/>
  </r>
  <r>
    <x v="1"/>
    <x v="4"/>
    <x v="2"/>
    <x v="28"/>
    <x v="0"/>
    <x v="3"/>
    <x v="2"/>
    <x v="4"/>
    <x v="581"/>
    <x v="0"/>
    <x v="3"/>
    <x v="0"/>
    <x v="42"/>
    <n v="1"/>
    <x v="1"/>
    <x v="0"/>
    <x v="0"/>
    <x v="1"/>
    <x v="0"/>
  </r>
  <r>
    <x v="1"/>
    <x v="4"/>
    <x v="2"/>
    <x v="28"/>
    <x v="0"/>
    <x v="4"/>
    <x v="2"/>
    <x v="9"/>
    <x v="581"/>
    <x v="0"/>
    <x v="3"/>
    <x v="0"/>
    <x v="42"/>
    <n v="1"/>
    <x v="1"/>
    <x v="0"/>
    <x v="0"/>
    <x v="1"/>
    <x v="0"/>
  </r>
  <r>
    <x v="1"/>
    <x v="4"/>
    <x v="2"/>
    <x v="28"/>
    <x v="0"/>
    <x v="4"/>
    <x v="2"/>
    <x v="9"/>
    <x v="581"/>
    <x v="0"/>
    <x v="3"/>
    <x v="0"/>
    <x v="12"/>
    <n v="1"/>
    <x v="1"/>
    <x v="0"/>
    <x v="0"/>
    <x v="1"/>
    <x v="0"/>
  </r>
  <r>
    <x v="1"/>
    <x v="4"/>
    <x v="2"/>
    <x v="28"/>
    <x v="0"/>
    <x v="4"/>
    <x v="2"/>
    <x v="9"/>
    <x v="581"/>
    <x v="0"/>
    <x v="3"/>
    <x v="0"/>
    <x v="41"/>
    <n v="1"/>
    <x v="1"/>
    <x v="0"/>
    <x v="0"/>
    <x v="1"/>
    <x v="0"/>
  </r>
  <r>
    <x v="1"/>
    <x v="4"/>
    <x v="2"/>
    <x v="28"/>
    <x v="0"/>
    <x v="4"/>
    <x v="2"/>
    <x v="6"/>
    <x v="581"/>
    <x v="0"/>
    <x v="3"/>
    <x v="0"/>
    <x v="42"/>
    <n v="2"/>
    <x v="1"/>
    <x v="0"/>
    <x v="0"/>
    <x v="1"/>
    <x v="0"/>
  </r>
  <r>
    <x v="1"/>
    <x v="4"/>
    <x v="2"/>
    <x v="28"/>
    <x v="0"/>
    <x v="4"/>
    <x v="2"/>
    <x v="6"/>
    <x v="581"/>
    <x v="0"/>
    <x v="3"/>
    <x v="0"/>
    <x v="12"/>
    <n v="1"/>
    <x v="1"/>
    <x v="0"/>
    <x v="0"/>
    <x v="1"/>
    <x v="0"/>
  </r>
  <r>
    <x v="1"/>
    <x v="4"/>
    <x v="2"/>
    <x v="28"/>
    <x v="0"/>
    <x v="4"/>
    <x v="2"/>
    <x v="1"/>
    <x v="581"/>
    <x v="0"/>
    <x v="3"/>
    <x v="0"/>
    <x v="42"/>
    <n v="1"/>
    <x v="1"/>
    <x v="0"/>
    <x v="0"/>
    <x v="1"/>
    <x v="0"/>
  </r>
  <r>
    <x v="1"/>
    <x v="4"/>
    <x v="2"/>
    <x v="28"/>
    <x v="1"/>
    <x v="4"/>
    <x v="2"/>
    <x v="1"/>
    <x v="581"/>
    <x v="0"/>
    <x v="3"/>
    <x v="0"/>
    <x v="42"/>
    <n v="1"/>
    <x v="1"/>
    <x v="0"/>
    <x v="0"/>
    <x v="1"/>
    <x v="0"/>
  </r>
  <r>
    <x v="1"/>
    <x v="4"/>
    <x v="2"/>
    <x v="28"/>
    <x v="1"/>
    <x v="5"/>
    <x v="3"/>
    <x v="8"/>
    <x v="581"/>
    <x v="0"/>
    <x v="3"/>
    <x v="0"/>
    <x v="42"/>
    <n v="1"/>
    <x v="1"/>
    <x v="0"/>
    <x v="0"/>
    <x v="1"/>
    <x v="0"/>
  </r>
  <r>
    <x v="1"/>
    <x v="4"/>
    <x v="2"/>
    <x v="28"/>
    <x v="2"/>
    <x v="3"/>
    <x v="2"/>
    <x v="1"/>
    <x v="581"/>
    <x v="0"/>
    <x v="3"/>
    <x v="0"/>
    <x v="42"/>
    <n v="1"/>
    <x v="1"/>
    <x v="0"/>
    <x v="0"/>
    <x v="1"/>
    <x v="0"/>
  </r>
  <r>
    <x v="1"/>
    <x v="4"/>
    <x v="2"/>
    <x v="28"/>
    <x v="2"/>
    <x v="4"/>
    <x v="2"/>
    <x v="1"/>
    <x v="581"/>
    <x v="0"/>
    <x v="3"/>
    <x v="0"/>
    <x v="42"/>
    <n v="1"/>
    <x v="1"/>
    <x v="0"/>
    <x v="0"/>
    <x v="1"/>
    <x v="0"/>
  </r>
  <r>
    <x v="1"/>
    <x v="4"/>
    <x v="2"/>
    <x v="5"/>
    <x v="0"/>
    <x v="3"/>
    <x v="2"/>
    <x v="1"/>
    <x v="582"/>
    <x v="0"/>
    <x v="3"/>
    <x v="0"/>
    <x v="12"/>
    <n v="1"/>
    <x v="1"/>
    <x v="1"/>
    <x v="0"/>
    <x v="0"/>
    <x v="0"/>
  </r>
  <r>
    <x v="1"/>
    <x v="4"/>
    <x v="2"/>
    <x v="5"/>
    <x v="0"/>
    <x v="3"/>
    <x v="2"/>
    <x v="1"/>
    <x v="583"/>
    <x v="0"/>
    <x v="3"/>
    <x v="0"/>
    <x v="12"/>
    <n v="1"/>
    <x v="1"/>
    <x v="1"/>
    <x v="0"/>
    <x v="0"/>
    <x v="0"/>
  </r>
  <r>
    <x v="1"/>
    <x v="4"/>
    <x v="2"/>
    <x v="5"/>
    <x v="0"/>
    <x v="3"/>
    <x v="2"/>
    <x v="1"/>
    <x v="584"/>
    <x v="0"/>
    <x v="3"/>
    <x v="0"/>
    <x v="41"/>
    <n v="1"/>
    <x v="1"/>
    <x v="0"/>
    <x v="0"/>
    <x v="0"/>
    <x v="0"/>
  </r>
  <r>
    <x v="1"/>
    <x v="4"/>
    <x v="2"/>
    <x v="5"/>
    <x v="0"/>
    <x v="4"/>
    <x v="2"/>
    <x v="6"/>
    <x v="585"/>
    <x v="0"/>
    <x v="3"/>
    <x v="0"/>
    <x v="42"/>
    <n v="1"/>
    <x v="1"/>
    <x v="0"/>
    <x v="0"/>
    <x v="0"/>
    <x v="0"/>
  </r>
  <r>
    <x v="1"/>
    <x v="4"/>
    <x v="2"/>
    <x v="5"/>
    <x v="0"/>
    <x v="4"/>
    <x v="2"/>
    <x v="8"/>
    <x v="584"/>
    <x v="0"/>
    <x v="3"/>
    <x v="0"/>
    <x v="12"/>
    <n v="1"/>
    <x v="1"/>
    <x v="0"/>
    <x v="1"/>
    <x v="0"/>
    <x v="0"/>
  </r>
  <r>
    <x v="1"/>
    <x v="4"/>
    <x v="2"/>
    <x v="5"/>
    <x v="0"/>
    <x v="4"/>
    <x v="2"/>
    <x v="7"/>
    <x v="584"/>
    <x v="0"/>
    <x v="3"/>
    <x v="0"/>
    <x v="42"/>
    <n v="1"/>
    <x v="1"/>
    <x v="0"/>
    <x v="0"/>
    <x v="0"/>
    <x v="0"/>
  </r>
  <r>
    <x v="1"/>
    <x v="4"/>
    <x v="2"/>
    <x v="5"/>
    <x v="0"/>
    <x v="4"/>
    <x v="2"/>
    <x v="0"/>
    <x v="584"/>
    <x v="0"/>
    <x v="3"/>
    <x v="0"/>
    <x v="42"/>
    <n v="1"/>
    <x v="1"/>
    <x v="0"/>
    <x v="0"/>
    <x v="0"/>
    <x v="0"/>
  </r>
  <r>
    <x v="1"/>
    <x v="4"/>
    <x v="2"/>
    <x v="5"/>
    <x v="0"/>
    <x v="6"/>
    <x v="3"/>
    <x v="9"/>
    <x v="585"/>
    <x v="0"/>
    <x v="3"/>
    <x v="0"/>
    <x v="45"/>
    <n v="1"/>
    <x v="1"/>
    <x v="0"/>
    <x v="0"/>
    <x v="0"/>
    <x v="0"/>
  </r>
  <r>
    <x v="1"/>
    <x v="4"/>
    <x v="2"/>
    <x v="5"/>
    <x v="0"/>
    <x v="6"/>
    <x v="3"/>
    <x v="1"/>
    <x v="584"/>
    <x v="0"/>
    <x v="3"/>
    <x v="0"/>
    <x v="45"/>
    <n v="1"/>
    <x v="1"/>
    <x v="0"/>
    <x v="0"/>
    <x v="0"/>
    <x v="0"/>
  </r>
  <r>
    <x v="1"/>
    <x v="4"/>
    <x v="2"/>
    <x v="5"/>
    <x v="1"/>
    <x v="4"/>
    <x v="2"/>
    <x v="6"/>
    <x v="585"/>
    <x v="0"/>
    <x v="3"/>
    <x v="0"/>
    <x v="12"/>
    <n v="1"/>
    <x v="1"/>
    <x v="0"/>
    <x v="0"/>
    <x v="0"/>
    <x v="0"/>
  </r>
  <r>
    <x v="1"/>
    <x v="4"/>
    <x v="2"/>
    <x v="5"/>
    <x v="1"/>
    <x v="4"/>
    <x v="2"/>
    <x v="6"/>
    <x v="584"/>
    <x v="0"/>
    <x v="3"/>
    <x v="0"/>
    <x v="12"/>
    <n v="1"/>
    <x v="1"/>
    <x v="1"/>
    <x v="0"/>
    <x v="0"/>
    <x v="0"/>
  </r>
  <r>
    <x v="1"/>
    <x v="4"/>
    <x v="2"/>
    <x v="5"/>
    <x v="1"/>
    <x v="4"/>
    <x v="2"/>
    <x v="7"/>
    <x v="582"/>
    <x v="0"/>
    <x v="3"/>
    <x v="0"/>
    <x v="12"/>
    <n v="1"/>
    <x v="1"/>
    <x v="1"/>
    <x v="0"/>
    <x v="0"/>
    <x v="0"/>
  </r>
  <r>
    <x v="1"/>
    <x v="4"/>
    <x v="2"/>
    <x v="5"/>
    <x v="1"/>
    <x v="4"/>
    <x v="2"/>
    <x v="7"/>
    <x v="583"/>
    <x v="0"/>
    <x v="3"/>
    <x v="0"/>
    <x v="12"/>
    <n v="1"/>
    <x v="1"/>
    <x v="1"/>
    <x v="0"/>
    <x v="0"/>
    <x v="0"/>
  </r>
  <r>
    <x v="1"/>
    <x v="4"/>
    <x v="2"/>
    <x v="5"/>
    <x v="1"/>
    <x v="6"/>
    <x v="3"/>
    <x v="9"/>
    <x v="585"/>
    <x v="0"/>
    <x v="3"/>
    <x v="0"/>
    <x v="45"/>
    <n v="1"/>
    <x v="1"/>
    <x v="0"/>
    <x v="0"/>
    <x v="0"/>
    <x v="0"/>
  </r>
  <r>
    <x v="1"/>
    <x v="4"/>
    <x v="2"/>
    <x v="5"/>
    <x v="1"/>
    <x v="6"/>
    <x v="3"/>
    <x v="9"/>
    <x v="584"/>
    <x v="0"/>
    <x v="3"/>
    <x v="0"/>
    <x v="45"/>
    <n v="1"/>
    <x v="1"/>
    <x v="1"/>
    <x v="0"/>
    <x v="1"/>
    <x v="0"/>
  </r>
  <r>
    <x v="1"/>
    <x v="4"/>
    <x v="2"/>
    <x v="5"/>
    <x v="1"/>
    <x v="6"/>
    <x v="3"/>
    <x v="6"/>
    <x v="585"/>
    <x v="0"/>
    <x v="3"/>
    <x v="0"/>
    <x v="12"/>
    <n v="1"/>
    <x v="1"/>
    <x v="0"/>
    <x v="0"/>
    <x v="0"/>
    <x v="0"/>
  </r>
  <r>
    <x v="1"/>
    <x v="4"/>
    <x v="2"/>
    <x v="5"/>
    <x v="1"/>
    <x v="6"/>
    <x v="3"/>
    <x v="6"/>
    <x v="584"/>
    <x v="0"/>
    <x v="3"/>
    <x v="0"/>
    <x v="12"/>
    <n v="1"/>
    <x v="1"/>
    <x v="1"/>
    <x v="0"/>
    <x v="0"/>
    <x v="0"/>
  </r>
  <r>
    <x v="1"/>
    <x v="4"/>
    <x v="2"/>
    <x v="5"/>
    <x v="1"/>
    <x v="6"/>
    <x v="3"/>
    <x v="8"/>
    <x v="585"/>
    <x v="0"/>
    <x v="3"/>
    <x v="0"/>
    <x v="26"/>
    <n v="1"/>
    <x v="1"/>
    <x v="0"/>
    <x v="0"/>
    <x v="0"/>
    <x v="0"/>
  </r>
  <r>
    <x v="1"/>
    <x v="4"/>
    <x v="3"/>
    <x v="29"/>
    <x v="0"/>
    <x v="6"/>
    <x v="3"/>
    <x v="9"/>
    <x v="586"/>
    <x v="0"/>
    <x v="1"/>
    <x v="0"/>
    <x v="23"/>
    <n v="1"/>
    <x v="1"/>
    <x v="0"/>
    <x v="1"/>
    <x v="0"/>
    <x v="0"/>
  </r>
  <r>
    <x v="1"/>
    <x v="4"/>
    <x v="3"/>
    <x v="29"/>
    <x v="0"/>
    <x v="6"/>
    <x v="3"/>
    <x v="5"/>
    <x v="586"/>
    <x v="0"/>
    <x v="1"/>
    <x v="0"/>
    <x v="23"/>
    <n v="1"/>
    <x v="1"/>
    <x v="0"/>
    <x v="0"/>
    <x v="0"/>
    <x v="0"/>
  </r>
  <r>
    <x v="1"/>
    <x v="4"/>
    <x v="3"/>
    <x v="29"/>
    <x v="1"/>
    <x v="4"/>
    <x v="2"/>
    <x v="7"/>
    <x v="587"/>
    <x v="0"/>
    <x v="1"/>
    <x v="0"/>
    <x v="23"/>
    <n v="1"/>
    <x v="1"/>
    <x v="0"/>
    <x v="0"/>
    <x v="0"/>
    <x v="0"/>
  </r>
  <r>
    <x v="1"/>
    <x v="4"/>
    <x v="3"/>
    <x v="30"/>
    <x v="1"/>
    <x v="4"/>
    <x v="2"/>
    <x v="2"/>
    <x v="587"/>
    <x v="0"/>
    <x v="1"/>
    <x v="1"/>
    <x v="51"/>
    <n v="1"/>
    <x v="1"/>
    <x v="0"/>
    <x v="0"/>
    <x v="0"/>
    <x v="0"/>
  </r>
  <r>
    <x v="1"/>
    <x v="4"/>
    <x v="3"/>
    <x v="31"/>
    <x v="0"/>
    <x v="4"/>
    <x v="2"/>
    <x v="7"/>
    <x v="588"/>
    <x v="0"/>
    <x v="1"/>
    <x v="0"/>
    <x v="51"/>
    <n v="1"/>
    <x v="0"/>
    <x v="0"/>
    <x v="0"/>
    <x v="1"/>
    <x v="0"/>
  </r>
  <r>
    <x v="1"/>
    <x v="4"/>
    <x v="3"/>
    <x v="31"/>
    <x v="0"/>
    <x v="5"/>
    <x v="3"/>
    <x v="6"/>
    <x v="588"/>
    <x v="0"/>
    <x v="1"/>
    <x v="0"/>
    <x v="27"/>
    <n v="1"/>
    <x v="0"/>
    <x v="0"/>
    <x v="0"/>
    <x v="1"/>
    <x v="0"/>
  </r>
  <r>
    <x v="1"/>
    <x v="4"/>
    <x v="3"/>
    <x v="31"/>
    <x v="0"/>
    <x v="5"/>
    <x v="3"/>
    <x v="8"/>
    <x v="588"/>
    <x v="0"/>
    <x v="1"/>
    <x v="0"/>
    <x v="24"/>
    <n v="1"/>
    <x v="0"/>
    <x v="0"/>
    <x v="0"/>
    <x v="1"/>
    <x v="0"/>
  </r>
  <r>
    <x v="1"/>
    <x v="4"/>
    <x v="3"/>
    <x v="31"/>
    <x v="0"/>
    <x v="5"/>
    <x v="3"/>
    <x v="1"/>
    <x v="588"/>
    <x v="0"/>
    <x v="1"/>
    <x v="0"/>
    <x v="27"/>
    <n v="1"/>
    <x v="0"/>
    <x v="0"/>
    <x v="0"/>
    <x v="1"/>
    <x v="0"/>
  </r>
  <r>
    <x v="1"/>
    <x v="4"/>
    <x v="3"/>
    <x v="31"/>
    <x v="0"/>
    <x v="5"/>
    <x v="3"/>
    <x v="0"/>
    <x v="588"/>
    <x v="0"/>
    <x v="2"/>
    <x v="0"/>
    <x v="31"/>
    <n v="1"/>
    <x v="0"/>
    <x v="0"/>
    <x v="0"/>
    <x v="1"/>
    <x v="0"/>
  </r>
  <r>
    <x v="1"/>
    <x v="4"/>
    <x v="3"/>
    <x v="31"/>
    <x v="0"/>
    <x v="6"/>
    <x v="3"/>
    <x v="6"/>
    <x v="588"/>
    <x v="0"/>
    <x v="1"/>
    <x v="0"/>
    <x v="51"/>
    <n v="1"/>
    <x v="0"/>
    <x v="0"/>
    <x v="1"/>
    <x v="1"/>
    <x v="0"/>
  </r>
  <r>
    <x v="1"/>
    <x v="4"/>
    <x v="3"/>
    <x v="31"/>
    <x v="0"/>
    <x v="6"/>
    <x v="3"/>
    <x v="8"/>
    <x v="588"/>
    <x v="0"/>
    <x v="6"/>
    <x v="0"/>
    <x v="40"/>
    <n v="1"/>
    <x v="0"/>
    <x v="0"/>
    <x v="0"/>
    <x v="1"/>
    <x v="0"/>
  </r>
  <r>
    <x v="1"/>
    <x v="4"/>
    <x v="3"/>
    <x v="31"/>
    <x v="0"/>
    <x v="6"/>
    <x v="3"/>
    <x v="8"/>
    <x v="588"/>
    <x v="0"/>
    <x v="1"/>
    <x v="0"/>
    <x v="27"/>
    <n v="1"/>
    <x v="0"/>
    <x v="0"/>
    <x v="0"/>
    <x v="1"/>
    <x v="0"/>
  </r>
  <r>
    <x v="1"/>
    <x v="4"/>
    <x v="3"/>
    <x v="31"/>
    <x v="0"/>
    <x v="6"/>
    <x v="3"/>
    <x v="8"/>
    <x v="588"/>
    <x v="0"/>
    <x v="1"/>
    <x v="0"/>
    <x v="72"/>
    <n v="1"/>
    <x v="0"/>
    <x v="0"/>
    <x v="0"/>
    <x v="1"/>
    <x v="0"/>
  </r>
  <r>
    <x v="1"/>
    <x v="4"/>
    <x v="3"/>
    <x v="31"/>
    <x v="0"/>
    <x v="6"/>
    <x v="3"/>
    <x v="7"/>
    <x v="588"/>
    <x v="0"/>
    <x v="1"/>
    <x v="0"/>
    <x v="24"/>
    <n v="1"/>
    <x v="0"/>
    <x v="0"/>
    <x v="0"/>
    <x v="1"/>
    <x v="0"/>
  </r>
  <r>
    <x v="1"/>
    <x v="4"/>
    <x v="3"/>
    <x v="31"/>
    <x v="0"/>
    <x v="6"/>
    <x v="3"/>
    <x v="2"/>
    <x v="588"/>
    <x v="0"/>
    <x v="1"/>
    <x v="0"/>
    <x v="28"/>
    <n v="1"/>
    <x v="0"/>
    <x v="0"/>
    <x v="0"/>
    <x v="1"/>
    <x v="0"/>
  </r>
  <r>
    <x v="1"/>
    <x v="4"/>
    <x v="3"/>
    <x v="31"/>
    <x v="0"/>
    <x v="6"/>
    <x v="3"/>
    <x v="2"/>
    <x v="588"/>
    <x v="0"/>
    <x v="1"/>
    <x v="0"/>
    <x v="72"/>
    <n v="1"/>
    <x v="0"/>
    <x v="0"/>
    <x v="1"/>
    <x v="1"/>
    <x v="0"/>
  </r>
  <r>
    <x v="1"/>
    <x v="4"/>
    <x v="3"/>
    <x v="31"/>
    <x v="1"/>
    <x v="5"/>
    <x v="3"/>
    <x v="6"/>
    <x v="588"/>
    <x v="0"/>
    <x v="2"/>
    <x v="0"/>
    <x v="8"/>
    <n v="1"/>
    <x v="0"/>
    <x v="0"/>
    <x v="1"/>
    <x v="1"/>
    <x v="0"/>
  </r>
  <r>
    <x v="1"/>
    <x v="4"/>
    <x v="3"/>
    <x v="31"/>
    <x v="1"/>
    <x v="5"/>
    <x v="3"/>
    <x v="6"/>
    <x v="588"/>
    <x v="0"/>
    <x v="2"/>
    <x v="0"/>
    <x v="31"/>
    <n v="1"/>
    <x v="0"/>
    <x v="0"/>
    <x v="0"/>
    <x v="1"/>
    <x v="0"/>
  </r>
  <r>
    <x v="1"/>
    <x v="4"/>
    <x v="3"/>
    <x v="31"/>
    <x v="1"/>
    <x v="5"/>
    <x v="3"/>
    <x v="8"/>
    <x v="588"/>
    <x v="0"/>
    <x v="2"/>
    <x v="0"/>
    <x v="7"/>
    <n v="1"/>
    <x v="0"/>
    <x v="0"/>
    <x v="1"/>
    <x v="1"/>
    <x v="0"/>
  </r>
  <r>
    <x v="1"/>
    <x v="4"/>
    <x v="3"/>
    <x v="31"/>
    <x v="1"/>
    <x v="5"/>
    <x v="3"/>
    <x v="7"/>
    <x v="588"/>
    <x v="0"/>
    <x v="2"/>
    <x v="0"/>
    <x v="31"/>
    <n v="1"/>
    <x v="0"/>
    <x v="0"/>
    <x v="0"/>
    <x v="1"/>
    <x v="0"/>
  </r>
  <r>
    <x v="1"/>
    <x v="4"/>
    <x v="3"/>
    <x v="31"/>
    <x v="1"/>
    <x v="6"/>
    <x v="3"/>
    <x v="8"/>
    <x v="588"/>
    <x v="0"/>
    <x v="1"/>
    <x v="0"/>
    <x v="27"/>
    <n v="1"/>
    <x v="0"/>
    <x v="0"/>
    <x v="1"/>
    <x v="1"/>
    <x v="0"/>
  </r>
  <r>
    <x v="1"/>
    <x v="4"/>
    <x v="3"/>
    <x v="32"/>
    <x v="0"/>
    <x v="4"/>
    <x v="2"/>
    <x v="6"/>
    <x v="589"/>
    <x v="0"/>
    <x v="2"/>
    <x v="0"/>
    <x v="31"/>
    <n v="1"/>
    <x v="0"/>
    <x v="0"/>
    <x v="0"/>
    <x v="1"/>
    <x v="0"/>
  </r>
  <r>
    <x v="1"/>
    <x v="4"/>
    <x v="3"/>
    <x v="32"/>
    <x v="0"/>
    <x v="5"/>
    <x v="3"/>
    <x v="1"/>
    <x v="589"/>
    <x v="0"/>
    <x v="1"/>
    <x v="0"/>
    <x v="50"/>
    <n v="1"/>
    <x v="0"/>
    <x v="0"/>
    <x v="0"/>
    <x v="1"/>
    <x v="0"/>
  </r>
  <r>
    <x v="1"/>
    <x v="4"/>
    <x v="3"/>
    <x v="32"/>
    <x v="0"/>
    <x v="6"/>
    <x v="3"/>
    <x v="6"/>
    <x v="590"/>
    <x v="0"/>
    <x v="1"/>
    <x v="0"/>
    <x v="35"/>
    <n v="1"/>
    <x v="1"/>
    <x v="0"/>
    <x v="0"/>
    <x v="1"/>
    <x v="0"/>
  </r>
  <r>
    <x v="1"/>
    <x v="4"/>
    <x v="3"/>
    <x v="32"/>
    <x v="0"/>
    <x v="6"/>
    <x v="3"/>
    <x v="6"/>
    <x v="591"/>
    <x v="0"/>
    <x v="1"/>
    <x v="0"/>
    <x v="35"/>
    <n v="1"/>
    <x v="1"/>
    <x v="1"/>
    <x v="0"/>
    <x v="1"/>
    <x v="0"/>
  </r>
  <r>
    <x v="1"/>
    <x v="4"/>
    <x v="3"/>
    <x v="32"/>
    <x v="1"/>
    <x v="3"/>
    <x v="2"/>
    <x v="6"/>
    <x v="589"/>
    <x v="0"/>
    <x v="1"/>
    <x v="0"/>
    <x v="35"/>
    <n v="1"/>
    <x v="0"/>
    <x v="0"/>
    <x v="0"/>
    <x v="1"/>
    <x v="0"/>
  </r>
  <r>
    <x v="1"/>
    <x v="4"/>
    <x v="3"/>
    <x v="32"/>
    <x v="1"/>
    <x v="3"/>
    <x v="2"/>
    <x v="8"/>
    <x v="589"/>
    <x v="0"/>
    <x v="1"/>
    <x v="0"/>
    <x v="24"/>
    <n v="1"/>
    <x v="0"/>
    <x v="0"/>
    <x v="0"/>
    <x v="1"/>
    <x v="0"/>
  </r>
  <r>
    <x v="1"/>
    <x v="4"/>
    <x v="3"/>
    <x v="32"/>
    <x v="1"/>
    <x v="4"/>
    <x v="2"/>
    <x v="6"/>
    <x v="589"/>
    <x v="0"/>
    <x v="1"/>
    <x v="0"/>
    <x v="51"/>
    <n v="1"/>
    <x v="0"/>
    <x v="0"/>
    <x v="0"/>
    <x v="1"/>
    <x v="0"/>
  </r>
  <r>
    <x v="1"/>
    <x v="4"/>
    <x v="3"/>
    <x v="32"/>
    <x v="1"/>
    <x v="4"/>
    <x v="2"/>
    <x v="1"/>
    <x v="591"/>
    <x v="0"/>
    <x v="1"/>
    <x v="0"/>
    <x v="24"/>
    <n v="1"/>
    <x v="1"/>
    <x v="0"/>
    <x v="0"/>
    <x v="1"/>
    <x v="0"/>
  </r>
  <r>
    <x v="1"/>
    <x v="4"/>
    <x v="3"/>
    <x v="32"/>
    <x v="1"/>
    <x v="4"/>
    <x v="2"/>
    <x v="3"/>
    <x v="591"/>
    <x v="0"/>
    <x v="1"/>
    <x v="0"/>
    <x v="23"/>
    <n v="1"/>
    <x v="1"/>
    <x v="0"/>
    <x v="0"/>
    <x v="1"/>
    <x v="0"/>
  </r>
  <r>
    <x v="1"/>
    <x v="4"/>
    <x v="3"/>
    <x v="32"/>
    <x v="1"/>
    <x v="5"/>
    <x v="3"/>
    <x v="8"/>
    <x v="589"/>
    <x v="0"/>
    <x v="3"/>
    <x v="0"/>
    <x v="29"/>
    <n v="1"/>
    <x v="0"/>
    <x v="0"/>
    <x v="0"/>
    <x v="1"/>
    <x v="0"/>
  </r>
  <r>
    <x v="1"/>
    <x v="4"/>
    <x v="3"/>
    <x v="32"/>
    <x v="1"/>
    <x v="5"/>
    <x v="3"/>
    <x v="8"/>
    <x v="589"/>
    <x v="0"/>
    <x v="1"/>
    <x v="0"/>
    <x v="51"/>
    <n v="1"/>
    <x v="0"/>
    <x v="0"/>
    <x v="1"/>
    <x v="1"/>
    <x v="0"/>
  </r>
  <r>
    <x v="1"/>
    <x v="4"/>
    <x v="3"/>
    <x v="32"/>
    <x v="1"/>
    <x v="5"/>
    <x v="3"/>
    <x v="1"/>
    <x v="589"/>
    <x v="0"/>
    <x v="3"/>
    <x v="0"/>
    <x v="29"/>
    <n v="1"/>
    <x v="0"/>
    <x v="0"/>
    <x v="0"/>
    <x v="1"/>
    <x v="0"/>
  </r>
  <r>
    <x v="1"/>
    <x v="4"/>
    <x v="3"/>
    <x v="32"/>
    <x v="1"/>
    <x v="5"/>
    <x v="3"/>
    <x v="1"/>
    <x v="589"/>
    <x v="0"/>
    <x v="1"/>
    <x v="0"/>
    <x v="48"/>
    <n v="1"/>
    <x v="0"/>
    <x v="0"/>
    <x v="0"/>
    <x v="1"/>
    <x v="0"/>
  </r>
  <r>
    <x v="1"/>
    <x v="4"/>
    <x v="3"/>
    <x v="32"/>
    <x v="1"/>
    <x v="5"/>
    <x v="3"/>
    <x v="7"/>
    <x v="589"/>
    <x v="0"/>
    <x v="6"/>
    <x v="0"/>
    <x v="38"/>
    <n v="1"/>
    <x v="0"/>
    <x v="0"/>
    <x v="0"/>
    <x v="1"/>
    <x v="0"/>
  </r>
  <r>
    <x v="1"/>
    <x v="4"/>
    <x v="3"/>
    <x v="32"/>
    <x v="1"/>
    <x v="5"/>
    <x v="3"/>
    <x v="2"/>
    <x v="589"/>
    <x v="0"/>
    <x v="1"/>
    <x v="0"/>
    <x v="52"/>
    <n v="1"/>
    <x v="0"/>
    <x v="0"/>
    <x v="0"/>
    <x v="1"/>
    <x v="0"/>
  </r>
  <r>
    <x v="1"/>
    <x v="4"/>
    <x v="3"/>
    <x v="32"/>
    <x v="1"/>
    <x v="6"/>
    <x v="3"/>
    <x v="6"/>
    <x v="589"/>
    <x v="0"/>
    <x v="1"/>
    <x v="0"/>
    <x v="50"/>
    <n v="1"/>
    <x v="0"/>
    <x v="0"/>
    <x v="0"/>
    <x v="1"/>
    <x v="0"/>
  </r>
  <r>
    <x v="1"/>
    <x v="4"/>
    <x v="3"/>
    <x v="32"/>
    <x v="1"/>
    <x v="6"/>
    <x v="3"/>
    <x v="1"/>
    <x v="590"/>
    <x v="0"/>
    <x v="1"/>
    <x v="0"/>
    <x v="77"/>
    <n v="1"/>
    <x v="1"/>
    <x v="0"/>
    <x v="0"/>
    <x v="1"/>
    <x v="0"/>
  </r>
  <r>
    <x v="1"/>
    <x v="4"/>
    <x v="3"/>
    <x v="32"/>
    <x v="1"/>
    <x v="6"/>
    <x v="3"/>
    <x v="1"/>
    <x v="589"/>
    <x v="0"/>
    <x v="6"/>
    <x v="0"/>
    <x v="40"/>
    <n v="1"/>
    <x v="0"/>
    <x v="0"/>
    <x v="0"/>
    <x v="1"/>
    <x v="0"/>
  </r>
  <r>
    <x v="1"/>
    <x v="4"/>
    <x v="3"/>
    <x v="32"/>
    <x v="1"/>
    <x v="6"/>
    <x v="3"/>
    <x v="1"/>
    <x v="591"/>
    <x v="0"/>
    <x v="1"/>
    <x v="0"/>
    <x v="77"/>
    <n v="1"/>
    <x v="1"/>
    <x v="1"/>
    <x v="0"/>
    <x v="1"/>
    <x v="0"/>
  </r>
  <r>
    <x v="1"/>
    <x v="4"/>
    <x v="3"/>
    <x v="6"/>
    <x v="0"/>
    <x v="3"/>
    <x v="2"/>
    <x v="9"/>
    <x v="592"/>
    <x v="0"/>
    <x v="1"/>
    <x v="0"/>
    <x v="47"/>
    <n v="1"/>
    <x v="1"/>
    <x v="0"/>
    <x v="1"/>
    <x v="0"/>
    <x v="0"/>
  </r>
  <r>
    <x v="1"/>
    <x v="4"/>
    <x v="3"/>
    <x v="6"/>
    <x v="0"/>
    <x v="3"/>
    <x v="2"/>
    <x v="6"/>
    <x v="592"/>
    <x v="0"/>
    <x v="1"/>
    <x v="0"/>
    <x v="47"/>
    <n v="1"/>
    <x v="1"/>
    <x v="1"/>
    <x v="0"/>
    <x v="0"/>
    <x v="0"/>
  </r>
  <r>
    <x v="1"/>
    <x v="4"/>
    <x v="3"/>
    <x v="6"/>
    <x v="1"/>
    <x v="1"/>
    <x v="1"/>
    <x v="8"/>
    <x v="592"/>
    <x v="0"/>
    <x v="1"/>
    <x v="0"/>
    <x v="47"/>
    <n v="1"/>
    <x v="1"/>
    <x v="0"/>
    <x v="0"/>
    <x v="0"/>
    <x v="0"/>
  </r>
  <r>
    <x v="1"/>
    <x v="4"/>
    <x v="3"/>
    <x v="6"/>
    <x v="1"/>
    <x v="1"/>
    <x v="1"/>
    <x v="1"/>
    <x v="593"/>
    <x v="0"/>
    <x v="1"/>
    <x v="0"/>
    <x v="47"/>
    <n v="1"/>
    <x v="0"/>
    <x v="1"/>
    <x v="0"/>
    <x v="0"/>
    <x v="0"/>
  </r>
  <r>
    <x v="1"/>
    <x v="4"/>
    <x v="3"/>
    <x v="6"/>
    <x v="1"/>
    <x v="1"/>
    <x v="1"/>
    <x v="2"/>
    <x v="592"/>
    <x v="0"/>
    <x v="1"/>
    <x v="0"/>
    <x v="47"/>
    <n v="1"/>
    <x v="1"/>
    <x v="0"/>
    <x v="0"/>
    <x v="0"/>
    <x v="0"/>
  </r>
  <r>
    <x v="1"/>
    <x v="4"/>
    <x v="3"/>
    <x v="6"/>
    <x v="1"/>
    <x v="1"/>
    <x v="1"/>
    <x v="2"/>
    <x v="594"/>
    <x v="0"/>
    <x v="1"/>
    <x v="0"/>
    <x v="46"/>
    <n v="1"/>
    <x v="0"/>
    <x v="0"/>
    <x v="0"/>
    <x v="0"/>
    <x v="0"/>
  </r>
  <r>
    <x v="1"/>
    <x v="4"/>
    <x v="3"/>
    <x v="6"/>
    <x v="1"/>
    <x v="1"/>
    <x v="1"/>
    <x v="4"/>
    <x v="594"/>
    <x v="0"/>
    <x v="1"/>
    <x v="0"/>
    <x v="46"/>
    <n v="1"/>
    <x v="0"/>
    <x v="1"/>
    <x v="0"/>
    <x v="0"/>
    <x v="0"/>
  </r>
  <r>
    <x v="1"/>
    <x v="4"/>
    <x v="3"/>
    <x v="6"/>
    <x v="1"/>
    <x v="1"/>
    <x v="1"/>
    <x v="5"/>
    <x v="594"/>
    <x v="0"/>
    <x v="1"/>
    <x v="0"/>
    <x v="46"/>
    <n v="1"/>
    <x v="0"/>
    <x v="1"/>
    <x v="0"/>
    <x v="0"/>
    <x v="0"/>
  </r>
  <r>
    <x v="1"/>
    <x v="4"/>
    <x v="3"/>
    <x v="6"/>
    <x v="1"/>
    <x v="2"/>
    <x v="1"/>
    <x v="1"/>
    <x v="594"/>
    <x v="0"/>
    <x v="1"/>
    <x v="0"/>
    <x v="46"/>
    <n v="1"/>
    <x v="0"/>
    <x v="0"/>
    <x v="0"/>
    <x v="0"/>
    <x v="0"/>
  </r>
  <r>
    <x v="1"/>
    <x v="4"/>
    <x v="3"/>
    <x v="6"/>
    <x v="1"/>
    <x v="2"/>
    <x v="1"/>
    <x v="4"/>
    <x v="593"/>
    <x v="0"/>
    <x v="1"/>
    <x v="0"/>
    <x v="47"/>
    <n v="1"/>
    <x v="0"/>
    <x v="1"/>
    <x v="0"/>
    <x v="0"/>
    <x v="0"/>
  </r>
  <r>
    <x v="1"/>
    <x v="4"/>
    <x v="3"/>
    <x v="6"/>
    <x v="1"/>
    <x v="3"/>
    <x v="2"/>
    <x v="10"/>
    <x v="592"/>
    <x v="0"/>
    <x v="1"/>
    <x v="0"/>
    <x v="47"/>
    <n v="1"/>
    <x v="1"/>
    <x v="0"/>
    <x v="0"/>
    <x v="0"/>
    <x v="0"/>
  </r>
  <r>
    <x v="1"/>
    <x v="4"/>
    <x v="3"/>
    <x v="6"/>
    <x v="1"/>
    <x v="3"/>
    <x v="2"/>
    <x v="9"/>
    <x v="594"/>
    <x v="0"/>
    <x v="1"/>
    <x v="0"/>
    <x v="46"/>
    <n v="1"/>
    <x v="0"/>
    <x v="0"/>
    <x v="1"/>
    <x v="0"/>
    <x v="0"/>
  </r>
  <r>
    <x v="1"/>
    <x v="4"/>
    <x v="3"/>
    <x v="6"/>
    <x v="1"/>
    <x v="4"/>
    <x v="2"/>
    <x v="1"/>
    <x v="594"/>
    <x v="0"/>
    <x v="1"/>
    <x v="0"/>
    <x v="46"/>
    <n v="1"/>
    <x v="0"/>
    <x v="0"/>
    <x v="0"/>
    <x v="0"/>
    <x v="0"/>
  </r>
  <r>
    <x v="1"/>
    <x v="4"/>
    <x v="3"/>
    <x v="6"/>
    <x v="1"/>
    <x v="4"/>
    <x v="2"/>
    <x v="7"/>
    <x v="594"/>
    <x v="0"/>
    <x v="1"/>
    <x v="0"/>
    <x v="46"/>
    <n v="1"/>
    <x v="0"/>
    <x v="0"/>
    <x v="0"/>
    <x v="0"/>
    <x v="0"/>
  </r>
  <r>
    <x v="1"/>
    <x v="4"/>
    <x v="3"/>
    <x v="6"/>
    <x v="1"/>
    <x v="4"/>
    <x v="2"/>
    <x v="2"/>
    <x v="595"/>
    <x v="0"/>
    <x v="1"/>
    <x v="0"/>
    <x v="47"/>
    <n v="1"/>
    <x v="1"/>
    <x v="1"/>
    <x v="0"/>
    <x v="0"/>
    <x v="0"/>
  </r>
  <r>
    <x v="1"/>
    <x v="4"/>
    <x v="3"/>
    <x v="6"/>
    <x v="1"/>
    <x v="4"/>
    <x v="2"/>
    <x v="2"/>
    <x v="596"/>
    <x v="0"/>
    <x v="1"/>
    <x v="0"/>
    <x v="47"/>
    <n v="1"/>
    <x v="1"/>
    <x v="1"/>
    <x v="0"/>
    <x v="0"/>
    <x v="0"/>
  </r>
  <r>
    <x v="1"/>
    <x v="4"/>
    <x v="3"/>
    <x v="6"/>
    <x v="1"/>
    <x v="4"/>
    <x v="2"/>
    <x v="0"/>
    <x v="594"/>
    <x v="0"/>
    <x v="1"/>
    <x v="0"/>
    <x v="46"/>
    <n v="1"/>
    <x v="0"/>
    <x v="0"/>
    <x v="0"/>
    <x v="0"/>
    <x v="0"/>
  </r>
  <r>
    <x v="1"/>
    <x v="4"/>
    <x v="3"/>
    <x v="6"/>
    <x v="1"/>
    <x v="5"/>
    <x v="3"/>
    <x v="6"/>
    <x v="597"/>
    <x v="0"/>
    <x v="1"/>
    <x v="0"/>
    <x v="47"/>
    <n v="1"/>
    <x v="1"/>
    <x v="0"/>
    <x v="0"/>
    <x v="0"/>
    <x v="0"/>
  </r>
  <r>
    <x v="1"/>
    <x v="4"/>
    <x v="3"/>
    <x v="6"/>
    <x v="1"/>
    <x v="6"/>
    <x v="3"/>
    <x v="9"/>
    <x v="592"/>
    <x v="0"/>
    <x v="1"/>
    <x v="0"/>
    <x v="24"/>
    <n v="1"/>
    <x v="1"/>
    <x v="0"/>
    <x v="0"/>
    <x v="0"/>
    <x v="0"/>
  </r>
  <r>
    <x v="1"/>
    <x v="4"/>
    <x v="3"/>
    <x v="6"/>
    <x v="1"/>
    <x v="6"/>
    <x v="3"/>
    <x v="8"/>
    <x v="593"/>
    <x v="0"/>
    <x v="1"/>
    <x v="0"/>
    <x v="47"/>
    <n v="1"/>
    <x v="0"/>
    <x v="0"/>
    <x v="1"/>
    <x v="0"/>
    <x v="0"/>
  </r>
  <r>
    <x v="1"/>
    <x v="4"/>
    <x v="3"/>
    <x v="6"/>
    <x v="1"/>
    <x v="6"/>
    <x v="3"/>
    <x v="8"/>
    <x v="597"/>
    <x v="0"/>
    <x v="1"/>
    <x v="0"/>
    <x v="47"/>
    <n v="1"/>
    <x v="1"/>
    <x v="0"/>
    <x v="0"/>
    <x v="1"/>
    <x v="0"/>
  </r>
  <r>
    <x v="1"/>
    <x v="4"/>
    <x v="3"/>
    <x v="6"/>
    <x v="1"/>
    <x v="6"/>
    <x v="3"/>
    <x v="1"/>
    <x v="592"/>
    <x v="0"/>
    <x v="1"/>
    <x v="0"/>
    <x v="47"/>
    <n v="1"/>
    <x v="1"/>
    <x v="0"/>
    <x v="0"/>
    <x v="0"/>
    <x v="0"/>
  </r>
  <r>
    <x v="1"/>
    <x v="4"/>
    <x v="3"/>
    <x v="33"/>
    <x v="0"/>
    <x v="1"/>
    <x v="1"/>
    <x v="2"/>
    <x v="598"/>
    <x v="0"/>
    <x v="2"/>
    <x v="0"/>
    <x v="7"/>
    <n v="1"/>
    <x v="0"/>
    <x v="0"/>
    <x v="0"/>
    <x v="1"/>
    <x v="0"/>
  </r>
  <r>
    <x v="1"/>
    <x v="4"/>
    <x v="3"/>
    <x v="33"/>
    <x v="0"/>
    <x v="4"/>
    <x v="2"/>
    <x v="2"/>
    <x v="598"/>
    <x v="0"/>
    <x v="2"/>
    <x v="0"/>
    <x v="18"/>
    <n v="1"/>
    <x v="0"/>
    <x v="0"/>
    <x v="0"/>
    <x v="1"/>
    <x v="0"/>
  </r>
  <r>
    <x v="1"/>
    <x v="4"/>
    <x v="3"/>
    <x v="33"/>
    <x v="0"/>
    <x v="5"/>
    <x v="3"/>
    <x v="8"/>
    <x v="599"/>
    <x v="0"/>
    <x v="1"/>
    <x v="0"/>
    <x v="23"/>
    <n v="1"/>
    <x v="1"/>
    <x v="0"/>
    <x v="0"/>
    <x v="0"/>
    <x v="0"/>
  </r>
  <r>
    <x v="1"/>
    <x v="4"/>
    <x v="3"/>
    <x v="33"/>
    <x v="0"/>
    <x v="5"/>
    <x v="3"/>
    <x v="8"/>
    <x v="598"/>
    <x v="0"/>
    <x v="1"/>
    <x v="0"/>
    <x v="23"/>
    <n v="1"/>
    <x v="0"/>
    <x v="0"/>
    <x v="1"/>
    <x v="1"/>
    <x v="0"/>
  </r>
  <r>
    <x v="1"/>
    <x v="4"/>
    <x v="3"/>
    <x v="33"/>
    <x v="0"/>
    <x v="5"/>
    <x v="3"/>
    <x v="1"/>
    <x v="599"/>
    <x v="0"/>
    <x v="1"/>
    <x v="0"/>
    <x v="35"/>
    <n v="1"/>
    <x v="1"/>
    <x v="0"/>
    <x v="1"/>
    <x v="0"/>
    <x v="0"/>
  </r>
  <r>
    <x v="1"/>
    <x v="4"/>
    <x v="3"/>
    <x v="33"/>
    <x v="0"/>
    <x v="5"/>
    <x v="3"/>
    <x v="1"/>
    <x v="598"/>
    <x v="0"/>
    <x v="6"/>
    <x v="0"/>
    <x v="40"/>
    <n v="1"/>
    <x v="0"/>
    <x v="0"/>
    <x v="0"/>
    <x v="1"/>
    <x v="0"/>
  </r>
  <r>
    <x v="1"/>
    <x v="4"/>
    <x v="3"/>
    <x v="33"/>
    <x v="0"/>
    <x v="5"/>
    <x v="3"/>
    <x v="1"/>
    <x v="598"/>
    <x v="0"/>
    <x v="1"/>
    <x v="0"/>
    <x v="81"/>
    <n v="1"/>
    <x v="0"/>
    <x v="0"/>
    <x v="0"/>
    <x v="1"/>
    <x v="0"/>
  </r>
  <r>
    <x v="1"/>
    <x v="4"/>
    <x v="3"/>
    <x v="33"/>
    <x v="0"/>
    <x v="5"/>
    <x v="3"/>
    <x v="2"/>
    <x v="599"/>
    <x v="0"/>
    <x v="1"/>
    <x v="0"/>
    <x v="34"/>
    <n v="1"/>
    <x v="1"/>
    <x v="0"/>
    <x v="0"/>
    <x v="0"/>
    <x v="0"/>
  </r>
  <r>
    <x v="1"/>
    <x v="4"/>
    <x v="3"/>
    <x v="33"/>
    <x v="0"/>
    <x v="6"/>
    <x v="3"/>
    <x v="9"/>
    <x v="599"/>
    <x v="0"/>
    <x v="2"/>
    <x v="0"/>
    <x v="8"/>
    <n v="1"/>
    <x v="1"/>
    <x v="1"/>
    <x v="0"/>
    <x v="0"/>
    <x v="0"/>
  </r>
  <r>
    <x v="1"/>
    <x v="4"/>
    <x v="3"/>
    <x v="33"/>
    <x v="0"/>
    <x v="6"/>
    <x v="3"/>
    <x v="6"/>
    <x v="599"/>
    <x v="0"/>
    <x v="2"/>
    <x v="0"/>
    <x v="31"/>
    <n v="1"/>
    <x v="1"/>
    <x v="0"/>
    <x v="1"/>
    <x v="0"/>
    <x v="0"/>
  </r>
  <r>
    <x v="1"/>
    <x v="4"/>
    <x v="3"/>
    <x v="33"/>
    <x v="0"/>
    <x v="6"/>
    <x v="3"/>
    <x v="8"/>
    <x v="599"/>
    <x v="0"/>
    <x v="1"/>
    <x v="0"/>
    <x v="28"/>
    <n v="1"/>
    <x v="1"/>
    <x v="0"/>
    <x v="0"/>
    <x v="0"/>
    <x v="0"/>
  </r>
  <r>
    <x v="1"/>
    <x v="4"/>
    <x v="3"/>
    <x v="33"/>
    <x v="0"/>
    <x v="6"/>
    <x v="3"/>
    <x v="8"/>
    <x v="599"/>
    <x v="0"/>
    <x v="1"/>
    <x v="0"/>
    <x v="77"/>
    <n v="1"/>
    <x v="1"/>
    <x v="1"/>
    <x v="1"/>
    <x v="0"/>
    <x v="0"/>
  </r>
  <r>
    <x v="1"/>
    <x v="4"/>
    <x v="3"/>
    <x v="33"/>
    <x v="0"/>
    <x v="6"/>
    <x v="3"/>
    <x v="8"/>
    <x v="599"/>
    <x v="0"/>
    <x v="1"/>
    <x v="0"/>
    <x v="72"/>
    <n v="1"/>
    <x v="1"/>
    <x v="0"/>
    <x v="0"/>
    <x v="0"/>
    <x v="0"/>
  </r>
  <r>
    <x v="1"/>
    <x v="4"/>
    <x v="3"/>
    <x v="33"/>
    <x v="0"/>
    <x v="6"/>
    <x v="3"/>
    <x v="7"/>
    <x v="599"/>
    <x v="0"/>
    <x v="1"/>
    <x v="0"/>
    <x v="35"/>
    <n v="1"/>
    <x v="1"/>
    <x v="1"/>
    <x v="0"/>
    <x v="0"/>
    <x v="0"/>
  </r>
  <r>
    <x v="1"/>
    <x v="4"/>
    <x v="3"/>
    <x v="33"/>
    <x v="1"/>
    <x v="3"/>
    <x v="2"/>
    <x v="6"/>
    <x v="599"/>
    <x v="0"/>
    <x v="1"/>
    <x v="0"/>
    <x v="23"/>
    <n v="1"/>
    <x v="1"/>
    <x v="0"/>
    <x v="0"/>
    <x v="0"/>
    <x v="0"/>
  </r>
  <r>
    <x v="1"/>
    <x v="4"/>
    <x v="3"/>
    <x v="33"/>
    <x v="1"/>
    <x v="3"/>
    <x v="2"/>
    <x v="6"/>
    <x v="598"/>
    <x v="0"/>
    <x v="2"/>
    <x v="0"/>
    <x v="31"/>
    <n v="1"/>
    <x v="0"/>
    <x v="0"/>
    <x v="0"/>
    <x v="1"/>
    <x v="0"/>
  </r>
  <r>
    <x v="1"/>
    <x v="4"/>
    <x v="3"/>
    <x v="33"/>
    <x v="1"/>
    <x v="4"/>
    <x v="2"/>
    <x v="2"/>
    <x v="598"/>
    <x v="0"/>
    <x v="2"/>
    <x v="0"/>
    <x v="31"/>
    <n v="1"/>
    <x v="0"/>
    <x v="0"/>
    <x v="0"/>
    <x v="1"/>
    <x v="0"/>
  </r>
  <r>
    <x v="1"/>
    <x v="4"/>
    <x v="3"/>
    <x v="33"/>
    <x v="1"/>
    <x v="5"/>
    <x v="3"/>
    <x v="6"/>
    <x v="599"/>
    <x v="0"/>
    <x v="2"/>
    <x v="0"/>
    <x v="31"/>
    <n v="1"/>
    <x v="1"/>
    <x v="0"/>
    <x v="0"/>
    <x v="0"/>
    <x v="0"/>
  </r>
  <r>
    <x v="1"/>
    <x v="4"/>
    <x v="3"/>
    <x v="33"/>
    <x v="1"/>
    <x v="5"/>
    <x v="3"/>
    <x v="8"/>
    <x v="598"/>
    <x v="0"/>
    <x v="1"/>
    <x v="0"/>
    <x v="34"/>
    <n v="1"/>
    <x v="0"/>
    <x v="0"/>
    <x v="1"/>
    <x v="1"/>
    <x v="0"/>
  </r>
  <r>
    <x v="1"/>
    <x v="4"/>
    <x v="3"/>
    <x v="33"/>
    <x v="1"/>
    <x v="5"/>
    <x v="3"/>
    <x v="1"/>
    <x v="599"/>
    <x v="0"/>
    <x v="2"/>
    <x v="0"/>
    <x v="14"/>
    <n v="1"/>
    <x v="1"/>
    <x v="0"/>
    <x v="1"/>
    <x v="0"/>
    <x v="0"/>
  </r>
  <r>
    <x v="1"/>
    <x v="4"/>
    <x v="3"/>
    <x v="33"/>
    <x v="1"/>
    <x v="5"/>
    <x v="3"/>
    <x v="1"/>
    <x v="598"/>
    <x v="0"/>
    <x v="1"/>
    <x v="0"/>
    <x v="34"/>
    <n v="1"/>
    <x v="0"/>
    <x v="0"/>
    <x v="1"/>
    <x v="1"/>
    <x v="0"/>
  </r>
  <r>
    <x v="1"/>
    <x v="4"/>
    <x v="3"/>
    <x v="33"/>
    <x v="1"/>
    <x v="5"/>
    <x v="3"/>
    <x v="1"/>
    <x v="600"/>
    <x v="0"/>
    <x v="1"/>
    <x v="0"/>
    <x v="77"/>
    <n v="1"/>
    <x v="1"/>
    <x v="0"/>
    <x v="0"/>
    <x v="0"/>
    <x v="0"/>
  </r>
  <r>
    <x v="1"/>
    <x v="4"/>
    <x v="3"/>
    <x v="33"/>
    <x v="1"/>
    <x v="6"/>
    <x v="3"/>
    <x v="9"/>
    <x v="599"/>
    <x v="0"/>
    <x v="2"/>
    <x v="0"/>
    <x v="31"/>
    <n v="1"/>
    <x v="1"/>
    <x v="0"/>
    <x v="0"/>
    <x v="0"/>
    <x v="0"/>
  </r>
  <r>
    <x v="1"/>
    <x v="4"/>
    <x v="3"/>
    <x v="33"/>
    <x v="1"/>
    <x v="6"/>
    <x v="3"/>
    <x v="6"/>
    <x v="599"/>
    <x v="0"/>
    <x v="2"/>
    <x v="0"/>
    <x v="25"/>
    <n v="1"/>
    <x v="1"/>
    <x v="0"/>
    <x v="1"/>
    <x v="0"/>
    <x v="0"/>
  </r>
  <r>
    <x v="1"/>
    <x v="4"/>
    <x v="3"/>
    <x v="33"/>
    <x v="1"/>
    <x v="6"/>
    <x v="3"/>
    <x v="6"/>
    <x v="599"/>
    <x v="0"/>
    <x v="1"/>
    <x v="0"/>
    <x v="24"/>
    <n v="1"/>
    <x v="1"/>
    <x v="1"/>
    <x v="0"/>
    <x v="0"/>
    <x v="0"/>
  </r>
  <r>
    <x v="1"/>
    <x v="4"/>
    <x v="3"/>
    <x v="33"/>
    <x v="1"/>
    <x v="6"/>
    <x v="3"/>
    <x v="6"/>
    <x v="598"/>
    <x v="0"/>
    <x v="2"/>
    <x v="0"/>
    <x v="31"/>
    <n v="1"/>
    <x v="0"/>
    <x v="0"/>
    <x v="0"/>
    <x v="1"/>
    <x v="0"/>
  </r>
  <r>
    <x v="1"/>
    <x v="4"/>
    <x v="3"/>
    <x v="33"/>
    <x v="1"/>
    <x v="6"/>
    <x v="3"/>
    <x v="6"/>
    <x v="598"/>
    <x v="0"/>
    <x v="1"/>
    <x v="0"/>
    <x v="23"/>
    <n v="1"/>
    <x v="0"/>
    <x v="0"/>
    <x v="0"/>
    <x v="1"/>
    <x v="0"/>
  </r>
  <r>
    <x v="1"/>
    <x v="4"/>
    <x v="3"/>
    <x v="33"/>
    <x v="1"/>
    <x v="6"/>
    <x v="3"/>
    <x v="4"/>
    <x v="600"/>
    <x v="0"/>
    <x v="1"/>
    <x v="0"/>
    <x v="77"/>
    <n v="1"/>
    <x v="1"/>
    <x v="0"/>
    <x v="0"/>
    <x v="0"/>
    <x v="0"/>
  </r>
  <r>
    <x v="1"/>
    <x v="4"/>
    <x v="3"/>
    <x v="34"/>
    <x v="0"/>
    <x v="3"/>
    <x v="2"/>
    <x v="2"/>
    <x v="601"/>
    <x v="0"/>
    <x v="1"/>
    <x v="0"/>
    <x v="24"/>
    <n v="1"/>
    <x v="0"/>
    <x v="0"/>
    <x v="0"/>
    <x v="1"/>
    <x v="0"/>
  </r>
  <r>
    <x v="1"/>
    <x v="4"/>
    <x v="3"/>
    <x v="34"/>
    <x v="0"/>
    <x v="5"/>
    <x v="3"/>
    <x v="1"/>
    <x v="601"/>
    <x v="0"/>
    <x v="1"/>
    <x v="0"/>
    <x v="77"/>
    <n v="1"/>
    <x v="0"/>
    <x v="0"/>
    <x v="0"/>
    <x v="1"/>
    <x v="0"/>
  </r>
  <r>
    <x v="1"/>
    <x v="4"/>
    <x v="3"/>
    <x v="34"/>
    <x v="0"/>
    <x v="5"/>
    <x v="3"/>
    <x v="1"/>
    <x v="602"/>
    <x v="0"/>
    <x v="2"/>
    <x v="0"/>
    <x v="18"/>
    <n v="1"/>
    <x v="1"/>
    <x v="0"/>
    <x v="0"/>
    <x v="1"/>
    <x v="0"/>
  </r>
  <r>
    <x v="1"/>
    <x v="4"/>
    <x v="3"/>
    <x v="34"/>
    <x v="0"/>
    <x v="5"/>
    <x v="3"/>
    <x v="1"/>
    <x v="602"/>
    <x v="0"/>
    <x v="1"/>
    <x v="0"/>
    <x v="34"/>
    <n v="1"/>
    <x v="1"/>
    <x v="0"/>
    <x v="0"/>
    <x v="1"/>
    <x v="0"/>
  </r>
  <r>
    <x v="1"/>
    <x v="4"/>
    <x v="3"/>
    <x v="34"/>
    <x v="0"/>
    <x v="5"/>
    <x v="3"/>
    <x v="1"/>
    <x v="602"/>
    <x v="0"/>
    <x v="1"/>
    <x v="0"/>
    <x v="52"/>
    <n v="1"/>
    <x v="1"/>
    <x v="0"/>
    <x v="0"/>
    <x v="1"/>
    <x v="0"/>
  </r>
  <r>
    <x v="1"/>
    <x v="4"/>
    <x v="3"/>
    <x v="34"/>
    <x v="0"/>
    <x v="5"/>
    <x v="3"/>
    <x v="1"/>
    <x v="602"/>
    <x v="0"/>
    <x v="1"/>
    <x v="0"/>
    <x v="24"/>
    <n v="1"/>
    <x v="1"/>
    <x v="0"/>
    <x v="0"/>
    <x v="1"/>
    <x v="0"/>
  </r>
  <r>
    <x v="1"/>
    <x v="4"/>
    <x v="3"/>
    <x v="34"/>
    <x v="0"/>
    <x v="5"/>
    <x v="3"/>
    <x v="7"/>
    <x v="602"/>
    <x v="0"/>
    <x v="6"/>
    <x v="0"/>
    <x v="40"/>
    <n v="1"/>
    <x v="1"/>
    <x v="0"/>
    <x v="0"/>
    <x v="1"/>
    <x v="0"/>
  </r>
  <r>
    <x v="1"/>
    <x v="4"/>
    <x v="3"/>
    <x v="34"/>
    <x v="0"/>
    <x v="5"/>
    <x v="3"/>
    <x v="7"/>
    <x v="602"/>
    <x v="0"/>
    <x v="6"/>
    <x v="0"/>
    <x v="82"/>
    <n v="1"/>
    <x v="1"/>
    <x v="0"/>
    <x v="0"/>
    <x v="1"/>
    <x v="0"/>
  </r>
  <r>
    <x v="1"/>
    <x v="4"/>
    <x v="3"/>
    <x v="34"/>
    <x v="0"/>
    <x v="5"/>
    <x v="3"/>
    <x v="7"/>
    <x v="602"/>
    <x v="0"/>
    <x v="6"/>
    <x v="0"/>
    <x v="30"/>
    <n v="1"/>
    <x v="1"/>
    <x v="0"/>
    <x v="0"/>
    <x v="1"/>
    <x v="0"/>
  </r>
  <r>
    <x v="1"/>
    <x v="4"/>
    <x v="3"/>
    <x v="34"/>
    <x v="0"/>
    <x v="5"/>
    <x v="3"/>
    <x v="7"/>
    <x v="602"/>
    <x v="0"/>
    <x v="1"/>
    <x v="0"/>
    <x v="34"/>
    <n v="1"/>
    <x v="1"/>
    <x v="0"/>
    <x v="0"/>
    <x v="1"/>
    <x v="0"/>
  </r>
  <r>
    <x v="1"/>
    <x v="4"/>
    <x v="3"/>
    <x v="34"/>
    <x v="0"/>
    <x v="5"/>
    <x v="3"/>
    <x v="2"/>
    <x v="602"/>
    <x v="0"/>
    <x v="1"/>
    <x v="0"/>
    <x v="34"/>
    <n v="1"/>
    <x v="1"/>
    <x v="0"/>
    <x v="0"/>
    <x v="1"/>
    <x v="0"/>
  </r>
  <r>
    <x v="1"/>
    <x v="4"/>
    <x v="3"/>
    <x v="34"/>
    <x v="0"/>
    <x v="5"/>
    <x v="3"/>
    <x v="2"/>
    <x v="602"/>
    <x v="0"/>
    <x v="1"/>
    <x v="0"/>
    <x v="28"/>
    <n v="3"/>
    <x v="1"/>
    <x v="0"/>
    <x v="0"/>
    <x v="1"/>
    <x v="0"/>
  </r>
  <r>
    <x v="1"/>
    <x v="4"/>
    <x v="3"/>
    <x v="34"/>
    <x v="0"/>
    <x v="5"/>
    <x v="3"/>
    <x v="2"/>
    <x v="602"/>
    <x v="0"/>
    <x v="1"/>
    <x v="0"/>
    <x v="77"/>
    <n v="1"/>
    <x v="1"/>
    <x v="0"/>
    <x v="0"/>
    <x v="1"/>
    <x v="0"/>
  </r>
  <r>
    <x v="1"/>
    <x v="4"/>
    <x v="3"/>
    <x v="34"/>
    <x v="0"/>
    <x v="5"/>
    <x v="3"/>
    <x v="3"/>
    <x v="601"/>
    <x v="0"/>
    <x v="2"/>
    <x v="0"/>
    <x v="31"/>
    <n v="1"/>
    <x v="0"/>
    <x v="0"/>
    <x v="0"/>
    <x v="1"/>
    <x v="0"/>
  </r>
  <r>
    <x v="1"/>
    <x v="4"/>
    <x v="3"/>
    <x v="34"/>
    <x v="0"/>
    <x v="5"/>
    <x v="3"/>
    <x v="3"/>
    <x v="602"/>
    <x v="0"/>
    <x v="6"/>
    <x v="0"/>
    <x v="83"/>
    <n v="1"/>
    <x v="1"/>
    <x v="0"/>
    <x v="0"/>
    <x v="1"/>
    <x v="0"/>
  </r>
  <r>
    <x v="1"/>
    <x v="4"/>
    <x v="3"/>
    <x v="34"/>
    <x v="0"/>
    <x v="5"/>
    <x v="3"/>
    <x v="3"/>
    <x v="602"/>
    <x v="0"/>
    <x v="6"/>
    <x v="0"/>
    <x v="40"/>
    <n v="1"/>
    <x v="1"/>
    <x v="0"/>
    <x v="0"/>
    <x v="1"/>
    <x v="0"/>
  </r>
  <r>
    <x v="1"/>
    <x v="4"/>
    <x v="3"/>
    <x v="34"/>
    <x v="0"/>
    <x v="5"/>
    <x v="3"/>
    <x v="0"/>
    <x v="602"/>
    <x v="0"/>
    <x v="2"/>
    <x v="0"/>
    <x v="31"/>
    <n v="1"/>
    <x v="1"/>
    <x v="0"/>
    <x v="0"/>
    <x v="1"/>
    <x v="0"/>
  </r>
  <r>
    <x v="1"/>
    <x v="4"/>
    <x v="3"/>
    <x v="34"/>
    <x v="0"/>
    <x v="6"/>
    <x v="3"/>
    <x v="7"/>
    <x v="602"/>
    <x v="0"/>
    <x v="1"/>
    <x v="0"/>
    <x v="28"/>
    <n v="1"/>
    <x v="1"/>
    <x v="0"/>
    <x v="0"/>
    <x v="1"/>
    <x v="0"/>
  </r>
  <r>
    <x v="1"/>
    <x v="4"/>
    <x v="3"/>
    <x v="34"/>
    <x v="1"/>
    <x v="3"/>
    <x v="2"/>
    <x v="4"/>
    <x v="601"/>
    <x v="0"/>
    <x v="1"/>
    <x v="0"/>
    <x v="28"/>
    <n v="1"/>
    <x v="0"/>
    <x v="0"/>
    <x v="0"/>
    <x v="1"/>
    <x v="0"/>
  </r>
  <r>
    <x v="1"/>
    <x v="4"/>
    <x v="3"/>
    <x v="34"/>
    <x v="1"/>
    <x v="5"/>
    <x v="3"/>
    <x v="8"/>
    <x v="601"/>
    <x v="0"/>
    <x v="1"/>
    <x v="0"/>
    <x v="72"/>
    <n v="1"/>
    <x v="0"/>
    <x v="0"/>
    <x v="0"/>
    <x v="1"/>
    <x v="0"/>
  </r>
  <r>
    <x v="1"/>
    <x v="4"/>
    <x v="3"/>
    <x v="34"/>
    <x v="1"/>
    <x v="5"/>
    <x v="3"/>
    <x v="8"/>
    <x v="603"/>
    <x v="0"/>
    <x v="6"/>
    <x v="0"/>
    <x v="40"/>
    <n v="1"/>
    <x v="1"/>
    <x v="0"/>
    <x v="0"/>
    <x v="1"/>
    <x v="0"/>
  </r>
  <r>
    <x v="1"/>
    <x v="4"/>
    <x v="3"/>
    <x v="34"/>
    <x v="1"/>
    <x v="5"/>
    <x v="3"/>
    <x v="1"/>
    <x v="601"/>
    <x v="0"/>
    <x v="3"/>
    <x v="0"/>
    <x v="29"/>
    <n v="1"/>
    <x v="0"/>
    <x v="0"/>
    <x v="0"/>
    <x v="1"/>
    <x v="0"/>
  </r>
  <r>
    <x v="1"/>
    <x v="4"/>
    <x v="3"/>
    <x v="34"/>
    <x v="1"/>
    <x v="5"/>
    <x v="3"/>
    <x v="1"/>
    <x v="601"/>
    <x v="0"/>
    <x v="1"/>
    <x v="0"/>
    <x v="51"/>
    <n v="1"/>
    <x v="0"/>
    <x v="0"/>
    <x v="0"/>
    <x v="1"/>
    <x v="0"/>
  </r>
  <r>
    <x v="1"/>
    <x v="4"/>
    <x v="3"/>
    <x v="34"/>
    <x v="1"/>
    <x v="5"/>
    <x v="3"/>
    <x v="1"/>
    <x v="601"/>
    <x v="0"/>
    <x v="1"/>
    <x v="0"/>
    <x v="24"/>
    <n v="1"/>
    <x v="0"/>
    <x v="0"/>
    <x v="0"/>
    <x v="1"/>
    <x v="0"/>
  </r>
  <r>
    <x v="1"/>
    <x v="4"/>
    <x v="3"/>
    <x v="34"/>
    <x v="1"/>
    <x v="5"/>
    <x v="3"/>
    <x v="1"/>
    <x v="603"/>
    <x v="0"/>
    <x v="1"/>
    <x v="0"/>
    <x v="24"/>
    <n v="1"/>
    <x v="1"/>
    <x v="0"/>
    <x v="1"/>
    <x v="1"/>
    <x v="0"/>
  </r>
  <r>
    <x v="1"/>
    <x v="4"/>
    <x v="3"/>
    <x v="34"/>
    <x v="1"/>
    <x v="5"/>
    <x v="3"/>
    <x v="1"/>
    <x v="602"/>
    <x v="0"/>
    <x v="3"/>
    <x v="0"/>
    <x v="44"/>
    <n v="1"/>
    <x v="1"/>
    <x v="0"/>
    <x v="0"/>
    <x v="1"/>
    <x v="0"/>
  </r>
  <r>
    <x v="1"/>
    <x v="4"/>
    <x v="3"/>
    <x v="34"/>
    <x v="1"/>
    <x v="5"/>
    <x v="3"/>
    <x v="1"/>
    <x v="602"/>
    <x v="0"/>
    <x v="3"/>
    <x v="0"/>
    <x v="26"/>
    <n v="1"/>
    <x v="1"/>
    <x v="0"/>
    <x v="0"/>
    <x v="1"/>
    <x v="0"/>
  </r>
  <r>
    <x v="1"/>
    <x v="4"/>
    <x v="3"/>
    <x v="34"/>
    <x v="1"/>
    <x v="5"/>
    <x v="3"/>
    <x v="1"/>
    <x v="602"/>
    <x v="0"/>
    <x v="1"/>
    <x v="0"/>
    <x v="28"/>
    <n v="1"/>
    <x v="1"/>
    <x v="0"/>
    <x v="0"/>
    <x v="1"/>
    <x v="0"/>
  </r>
  <r>
    <x v="1"/>
    <x v="4"/>
    <x v="3"/>
    <x v="34"/>
    <x v="1"/>
    <x v="5"/>
    <x v="3"/>
    <x v="7"/>
    <x v="601"/>
    <x v="0"/>
    <x v="2"/>
    <x v="0"/>
    <x v="31"/>
    <n v="1"/>
    <x v="0"/>
    <x v="0"/>
    <x v="0"/>
    <x v="1"/>
    <x v="0"/>
  </r>
  <r>
    <x v="1"/>
    <x v="4"/>
    <x v="3"/>
    <x v="34"/>
    <x v="1"/>
    <x v="5"/>
    <x v="3"/>
    <x v="7"/>
    <x v="601"/>
    <x v="0"/>
    <x v="6"/>
    <x v="0"/>
    <x v="40"/>
    <n v="2"/>
    <x v="0"/>
    <x v="0"/>
    <x v="0"/>
    <x v="1"/>
    <x v="0"/>
  </r>
  <r>
    <x v="1"/>
    <x v="4"/>
    <x v="3"/>
    <x v="34"/>
    <x v="1"/>
    <x v="5"/>
    <x v="3"/>
    <x v="7"/>
    <x v="601"/>
    <x v="0"/>
    <x v="1"/>
    <x v="0"/>
    <x v="35"/>
    <n v="1"/>
    <x v="0"/>
    <x v="1"/>
    <x v="0"/>
    <x v="1"/>
    <x v="0"/>
  </r>
  <r>
    <x v="1"/>
    <x v="4"/>
    <x v="3"/>
    <x v="34"/>
    <x v="1"/>
    <x v="5"/>
    <x v="3"/>
    <x v="7"/>
    <x v="601"/>
    <x v="0"/>
    <x v="1"/>
    <x v="0"/>
    <x v="81"/>
    <n v="1"/>
    <x v="0"/>
    <x v="0"/>
    <x v="1"/>
    <x v="1"/>
    <x v="0"/>
  </r>
  <r>
    <x v="1"/>
    <x v="4"/>
    <x v="3"/>
    <x v="34"/>
    <x v="1"/>
    <x v="5"/>
    <x v="3"/>
    <x v="7"/>
    <x v="602"/>
    <x v="0"/>
    <x v="1"/>
    <x v="0"/>
    <x v="28"/>
    <n v="2"/>
    <x v="1"/>
    <x v="0"/>
    <x v="0"/>
    <x v="1"/>
    <x v="0"/>
  </r>
  <r>
    <x v="1"/>
    <x v="4"/>
    <x v="3"/>
    <x v="34"/>
    <x v="1"/>
    <x v="5"/>
    <x v="3"/>
    <x v="2"/>
    <x v="602"/>
    <x v="0"/>
    <x v="5"/>
    <x v="0"/>
    <x v="11"/>
    <n v="1"/>
    <x v="1"/>
    <x v="0"/>
    <x v="0"/>
    <x v="1"/>
    <x v="0"/>
  </r>
  <r>
    <x v="1"/>
    <x v="4"/>
    <x v="3"/>
    <x v="34"/>
    <x v="1"/>
    <x v="5"/>
    <x v="3"/>
    <x v="2"/>
    <x v="602"/>
    <x v="0"/>
    <x v="1"/>
    <x v="0"/>
    <x v="34"/>
    <n v="1"/>
    <x v="1"/>
    <x v="0"/>
    <x v="0"/>
    <x v="1"/>
    <x v="0"/>
  </r>
  <r>
    <x v="1"/>
    <x v="4"/>
    <x v="3"/>
    <x v="34"/>
    <x v="1"/>
    <x v="5"/>
    <x v="3"/>
    <x v="2"/>
    <x v="602"/>
    <x v="0"/>
    <x v="1"/>
    <x v="0"/>
    <x v="81"/>
    <n v="1"/>
    <x v="1"/>
    <x v="0"/>
    <x v="0"/>
    <x v="1"/>
    <x v="0"/>
  </r>
  <r>
    <x v="1"/>
    <x v="4"/>
    <x v="3"/>
    <x v="34"/>
    <x v="1"/>
    <x v="5"/>
    <x v="3"/>
    <x v="3"/>
    <x v="602"/>
    <x v="0"/>
    <x v="1"/>
    <x v="0"/>
    <x v="77"/>
    <n v="1"/>
    <x v="1"/>
    <x v="0"/>
    <x v="0"/>
    <x v="1"/>
    <x v="0"/>
  </r>
  <r>
    <x v="1"/>
    <x v="4"/>
    <x v="3"/>
    <x v="34"/>
    <x v="1"/>
    <x v="5"/>
    <x v="3"/>
    <x v="3"/>
    <x v="602"/>
    <x v="0"/>
    <x v="1"/>
    <x v="0"/>
    <x v="24"/>
    <n v="1"/>
    <x v="1"/>
    <x v="0"/>
    <x v="0"/>
    <x v="1"/>
    <x v="0"/>
  </r>
  <r>
    <x v="1"/>
    <x v="4"/>
    <x v="3"/>
    <x v="34"/>
    <x v="1"/>
    <x v="5"/>
    <x v="3"/>
    <x v="0"/>
    <x v="602"/>
    <x v="0"/>
    <x v="1"/>
    <x v="0"/>
    <x v="24"/>
    <n v="1"/>
    <x v="1"/>
    <x v="0"/>
    <x v="0"/>
    <x v="1"/>
    <x v="0"/>
  </r>
  <r>
    <x v="1"/>
    <x v="4"/>
    <x v="3"/>
    <x v="34"/>
    <x v="1"/>
    <x v="6"/>
    <x v="3"/>
    <x v="8"/>
    <x v="601"/>
    <x v="0"/>
    <x v="2"/>
    <x v="0"/>
    <x v="7"/>
    <n v="1"/>
    <x v="0"/>
    <x v="0"/>
    <x v="1"/>
    <x v="1"/>
    <x v="0"/>
  </r>
  <r>
    <x v="1"/>
    <x v="4"/>
    <x v="3"/>
    <x v="34"/>
    <x v="1"/>
    <x v="6"/>
    <x v="3"/>
    <x v="1"/>
    <x v="601"/>
    <x v="0"/>
    <x v="3"/>
    <x v="0"/>
    <x v="29"/>
    <n v="1"/>
    <x v="0"/>
    <x v="0"/>
    <x v="1"/>
    <x v="1"/>
    <x v="0"/>
  </r>
  <r>
    <x v="1"/>
    <x v="4"/>
    <x v="3"/>
    <x v="34"/>
    <x v="1"/>
    <x v="6"/>
    <x v="3"/>
    <x v="2"/>
    <x v="601"/>
    <x v="0"/>
    <x v="1"/>
    <x v="0"/>
    <x v="27"/>
    <n v="1"/>
    <x v="0"/>
    <x v="0"/>
    <x v="1"/>
    <x v="1"/>
    <x v="0"/>
  </r>
  <r>
    <x v="1"/>
    <x v="4"/>
    <x v="4"/>
    <x v="21"/>
    <x v="0"/>
    <x v="3"/>
    <x v="2"/>
    <x v="10"/>
    <x v="604"/>
    <x v="0"/>
    <x v="5"/>
    <x v="0"/>
    <x v="17"/>
    <n v="2"/>
    <x v="0"/>
    <x v="0"/>
    <x v="0"/>
    <x v="1"/>
    <x v="0"/>
  </r>
  <r>
    <x v="1"/>
    <x v="4"/>
    <x v="4"/>
    <x v="21"/>
    <x v="0"/>
    <x v="3"/>
    <x v="2"/>
    <x v="0"/>
    <x v="604"/>
    <x v="0"/>
    <x v="5"/>
    <x v="0"/>
    <x v="17"/>
    <n v="1"/>
    <x v="0"/>
    <x v="0"/>
    <x v="1"/>
    <x v="1"/>
    <x v="0"/>
  </r>
  <r>
    <x v="1"/>
    <x v="4"/>
    <x v="4"/>
    <x v="21"/>
    <x v="0"/>
    <x v="6"/>
    <x v="3"/>
    <x v="6"/>
    <x v="604"/>
    <x v="0"/>
    <x v="5"/>
    <x v="0"/>
    <x v="17"/>
    <n v="1"/>
    <x v="0"/>
    <x v="0"/>
    <x v="0"/>
    <x v="1"/>
    <x v="0"/>
  </r>
  <r>
    <x v="1"/>
    <x v="4"/>
    <x v="4"/>
    <x v="21"/>
    <x v="1"/>
    <x v="1"/>
    <x v="1"/>
    <x v="2"/>
    <x v="604"/>
    <x v="0"/>
    <x v="5"/>
    <x v="0"/>
    <x v="17"/>
    <n v="1"/>
    <x v="0"/>
    <x v="0"/>
    <x v="0"/>
    <x v="1"/>
    <x v="0"/>
  </r>
  <r>
    <x v="1"/>
    <x v="4"/>
    <x v="4"/>
    <x v="21"/>
    <x v="1"/>
    <x v="2"/>
    <x v="1"/>
    <x v="3"/>
    <x v="604"/>
    <x v="0"/>
    <x v="5"/>
    <x v="0"/>
    <x v="17"/>
    <n v="1"/>
    <x v="0"/>
    <x v="0"/>
    <x v="0"/>
    <x v="1"/>
    <x v="0"/>
  </r>
  <r>
    <x v="1"/>
    <x v="4"/>
    <x v="4"/>
    <x v="21"/>
    <x v="1"/>
    <x v="3"/>
    <x v="2"/>
    <x v="10"/>
    <x v="604"/>
    <x v="0"/>
    <x v="5"/>
    <x v="0"/>
    <x v="17"/>
    <n v="2"/>
    <x v="0"/>
    <x v="0"/>
    <x v="0"/>
    <x v="1"/>
    <x v="0"/>
  </r>
  <r>
    <x v="1"/>
    <x v="4"/>
    <x v="4"/>
    <x v="21"/>
    <x v="1"/>
    <x v="5"/>
    <x v="3"/>
    <x v="8"/>
    <x v="604"/>
    <x v="0"/>
    <x v="5"/>
    <x v="0"/>
    <x v="17"/>
    <n v="1"/>
    <x v="0"/>
    <x v="0"/>
    <x v="0"/>
    <x v="1"/>
    <x v="0"/>
  </r>
  <r>
    <x v="1"/>
    <x v="4"/>
    <x v="4"/>
    <x v="10"/>
    <x v="0"/>
    <x v="1"/>
    <x v="1"/>
    <x v="6"/>
    <x v="605"/>
    <x v="0"/>
    <x v="5"/>
    <x v="0"/>
    <x v="17"/>
    <n v="2"/>
    <x v="0"/>
    <x v="0"/>
    <x v="0"/>
    <x v="1"/>
    <x v="0"/>
  </r>
  <r>
    <x v="1"/>
    <x v="4"/>
    <x v="4"/>
    <x v="10"/>
    <x v="0"/>
    <x v="1"/>
    <x v="1"/>
    <x v="8"/>
    <x v="606"/>
    <x v="0"/>
    <x v="5"/>
    <x v="0"/>
    <x v="73"/>
    <n v="1"/>
    <x v="1"/>
    <x v="1"/>
    <x v="0"/>
    <x v="1"/>
    <x v="0"/>
  </r>
  <r>
    <x v="1"/>
    <x v="4"/>
    <x v="4"/>
    <x v="10"/>
    <x v="0"/>
    <x v="1"/>
    <x v="1"/>
    <x v="1"/>
    <x v="607"/>
    <x v="0"/>
    <x v="5"/>
    <x v="0"/>
    <x v="32"/>
    <n v="1"/>
    <x v="0"/>
    <x v="1"/>
    <x v="0"/>
    <x v="1"/>
    <x v="0"/>
  </r>
  <r>
    <x v="1"/>
    <x v="4"/>
    <x v="4"/>
    <x v="10"/>
    <x v="0"/>
    <x v="1"/>
    <x v="1"/>
    <x v="1"/>
    <x v="608"/>
    <x v="0"/>
    <x v="5"/>
    <x v="0"/>
    <x v="16"/>
    <n v="1"/>
    <x v="1"/>
    <x v="0"/>
    <x v="0"/>
    <x v="0"/>
    <x v="0"/>
  </r>
  <r>
    <x v="1"/>
    <x v="4"/>
    <x v="4"/>
    <x v="10"/>
    <x v="0"/>
    <x v="1"/>
    <x v="1"/>
    <x v="1"/>
    <x v="609"/>
    <x v="0"/>
    <x v="5"/>
    <x v="0"/>
    <x v="32"/>
    <n v="1"/>
    <x v="1"/>
    <x v="1"/>
    <x v="0"/>
    <x v="1"/>
    <x v="0"/>
  </r>
  <r>
    <x v="1"/>
    <x v="4"/>
    <x v="4"/>
    <x v="10"/>
    <x v="0"/>
    <x v="1"/>
    <x v="1"/>
    <x v="1"/>
    <x v="605"/>
    <x v="0"/>
    <x v="5"/>
    <x v="0"/>
    <x v="17"/>
    <n v="2"/>
    <x v="0"/>
    <x v="0"/>
    <x v="0"/>
    <x v="1"/>
    <x v="0"/>
  </r>
  <r>
    <x v="1"/>
    <x v="4"/>
    <x v="4"/>
    <x v="10"/>
    <x v="0"/>
    <x v="1"/>
    <x v="1"/>
    <x v="1"/>
    <x v="610"/>
    <x v="0"/>
    <x v="5"/>
    <x v="0"/>
    <x v="32"/>
    <n v="2"/>
    <x v="0"/>
    <x v="0"/>
    <x v="0"/>
    <x v="1"/>
    <x v="0"/>
  </r>
  <r>
    <x v="1"/>
    <x v="4"/>
    <x v="4"/>
    <x v="10"/>
    <x v="0"/>
    <x v="1"/>
    <x v="1"/>
    <x v="7"/>
    <x v="607"/>
    <x v="0"/>
    <x v="5"/>
    <x v="0"/>
    <x v="32"/>
    <n v="1"/>
    <x v="0"/>
    <x v="0"/>
    <x v="0"/>
    <x v="1"/>
    <x v="0"/>
  </r>
  <r>
    <x v="1"/>
    <x v="4"/>
    <x v="4"/>
    <x v="10"/>
    <x v="0"/>
    <x v="1"/>
    <x v="1"/>
    <x v="7"/>
    <x v="611"/>
    <x v="0"/>
    <x v="5"/>
    <x v="0"/>
    <x v="11"/>
    <n v="1"/>
    <x v="0"/>
    <x v="0"/>
    <x v="0"/>
    <x v="1"/>
    <x v="0"/>
  </r>
  <r>
    <x v="1"/>
    <x v="4"/>
    <x v="4"/>
    <x v="10"/>
    <x v="0"/>
    <x v="1"/>
    <x v="1"/>
    <x v="7"/>
    <x v="605"/>
    <x v="0"/>
    <x v="5"/>
    <x v="0"/>
    <x v="17"/>
    <n v="1"/>
    <x v="0"/>
    <x v="0"/>
    <x v="0"/>
    <x v="1"/>
    <x v="0"/>
  </r>
  <r>
    <x v="1"/>
    <x v="4"/>
    <x v="4"/>
    <x v="10"/>
    <x v="0"/>
    <x v="1"/>
    <x v="1"/>
    <x v="2"/>
    <x v="605"/>
    <x v="0"/>
    <x v="5"/>
    <x v="0"/>
    <x v="17"/>
    <n v="1"/>
    <x v="0"/>
    <x v="0"/>
    <x v="0"/>
    <x v="1"/>
    <x v="0"/>
  </r>
  <r>
    <x v="1"/>
    <x v="4"/>
    <x v="4"/>
    <x v="10"/>
    <x v="0"/>
    <x v="1"/>
    <x v="1"/>
    <x v="2"/>
    <x v="612"/>
    <x v="0"/>
    <x v="5"/>
    <x v="0"/>
    <x v="17"/>
    <n v="1"/>
    <x v="0"/>
    <x v="0"/>
    <x v="0"/>
    <x v="1"/>
    <x v="0"/>
  </r>
  <r>
    <x v="1"/>
    <x v="4"/>
    <x v="4"/>
    <x v="10"/>
    <x v="0"/>
    <x v="1"/>
    <x v="1"/>
    <x v="3"/>
    <x v="607"/>
    <x v="0"/>
    <x v="5"/>
    <x v="0"/>
    <x v="17"/>
    <n v="1"/>
    <x v="0"/>
    <x v="0"/>
    <x v="1"/>
    <x v="1"/>
    <x v="0"/>
  </r>
  <r>
    <x v="1"/>
    <x v="4"/>
    <x v="4"/>
    <x v="10"/>
    <x v="0"/>
    <x v="1"/>
    <x v="1"/>
    <x v="3"/>
    <x v="611"/>
    <x v="0"/>
    <x v="5"/>
    <x v="0"/>
    <x v="11"/>
    <n v="2"/>
    <x v="0"/>
    <x v="0"/>
    <x v="0"/>
    <x v="1"/>
    <x v="0"/>
  </r>
  <r>
    <x v="1"/>
    <x v="4"/>
    <x v="4"/>
    <x v="10"/>
    <x v="0"/>
    <x v="1"/>
    <x v="1"/>
    <x v="3"/>
    <x v="609"/>
    <x v="0"/>
    <x v="5"/>
    <x v="0"/>
    <x v="32"/>
    <n v="1"/>
    <x v="1"/>
    <x v="1"/>
    <x v="0"/>
    <x v="1"/>
    <x v="0"/>
  </r>
  <r>
    <x v="1"/>
    <x v="4"/>
    <x v="4"/>
    <x v="10"/>
    <x v="0"/>
    <x v="1"/>
    <x v="1"/>
    <x v="3"/>
    <x v="605"/>
    <x v="0"/>
    <x v="5"/>
    <x v="0"/>
    <x v="17"/>
    <n v="1"/>
    <x v="0"/>
    <x v="0"/>
    <x v="0"/>
    <x v="1"/>
    <x v="0"/>
  </r>
  <r>
    <x v="1"/>
    <x v="4"/>
    <x v="4"/>
    <x v="10"/>
    <x v="0"/>
    <x v="1"/>
    <x v="1"/>
    <x v="3"/>
    <x v="610"/>
    <x v="0"/>
    <x v="5"/>
    <x v="0"/>
    <x v="32"/>
    <n v="1"/>
    <x v="0"/>
    <x v="0"/>
    <x v="0"/>
    <x v="1"/>
    <x v="0"/>
  </r>
  <r>
    <x v="1"/>
    <x v="4"/>
    <x v="4"/>
    <x v="10"/>
    <x v="0"/>
    <x v="1"/>
    <x v="1"/>
    <x v="0"/>
    <x v="613"/>
    <x v="0"/>
    <x v="5"/>
    <x v="0"/>
    <x v="17"/>
    <n v="1"/>
    <x v="1"/>
    <x v="0"/>
    <x v="0"/>
    <x v="1"/>
    <x v="0"/>
  </r>
  <r>
    <x v="1"/>
    <x v="4"/>
    <x v="4"/>
    <x v="10"/>
    <x v="0"/>
    <x v="2"/>
    <x v="1"/>
    <x v="2"/>
    <x v="606"/>
    <x v="0"/>
    <x v="5"/>
    <x v="0"/>
    <x v="59"/>
    <n v="1"/>
    <x v="1"/>
    <x v="0"/>
    <x v="0"/>
    <x v="1"/>
    <x v="0"/>
  </r>
  <r>
    <x v="1"/>
    <x v="4"/>
    <x v="4"/>
    <x v="10"/>
    <x v="0"/>
    <x v="2"/>
    <x v="1"/>
    <x v="0"/>
    <x v="607"/>
    <x v="0"/>
    <x v="5"/>
    <x v="0"/>
    <x v="17"/>
    <n v="1"/>
    <x v="0"/>
    <x v="0"/>
    <x v="0"/>
    <x v="1"/>
    <x v="0"/>
  </r>
  <r>
    <x v="1"/>
    <x v="4"/>
    <x v="4"/>
    <x v="10"/>
    <x v="0"/>
    <x v="2"/>
    <x v="1"/>
    <x v="0"/>
    <x v="613"/>
    <x v="0"/>
    <x v="5"/>
    <x v="0"/>
    <x v="17"/>
    <n v="1"/>
    <x v="1"/>
    <x v="0"/>
    <x v="0"/>
    <x v="1"/>
    <x v="0"/>
  </r>
  <r>
    <x v="1"/>
    <x v="4"/>
    <x v="4"/>
    <x v="10"/>
    <x v="0"/>
    <x v="3"/>
    <x v="2"/>
    <x v="9"/>
    <x v="607"/>
    <x v="0"/>
    <x v="5"/>
    <x v="0"/>
    <x v="17"/>
    <n v="1"/>
    <x v="0"/>
    <x v="0"/>
    <x v="0"/>
    <x v="1"/>
    <x v="0"/>
  </r>
  <r>
    <x v="1"/>
    <x v="4"/>
    <x v="4"/>
    <x v="10"/>
    <x v="0"/>
    <x v="3"/>
    <x v="2"/>
    <x v="9"/>
    <x v="605"/>
    <x v="0"/>
    <x v="5"/>
    <x v="0"/>
    <x v="32"/>
    <n v="1"/>
    <x v="0"/>
    <x v="0"/>
    <x v="1"/>
    <x v="1"/>
    <x v="0"/>
  </r>
  <r>
    <x v="1"/>
    <x v="4"/>
    <x v="4"/>
    <x v="10"/>
    <x v="0"/>
    <x v="3"/>
    <x v="2"/>
    <x v="9"/>
    <x v="605"/>
    <x v="0"/>
    <x v="5"/>
    <x v="0"/>
    <x v="17"/>
    <n v="1"/>
    <x v="0"/>
    <x v="0"/>
    <x v="0"/>
    <x v="1"/>
    <x v="0"/>
  </r>
  <r>
    <x v="1"/>
    <x v="4"/>
    <x v="4"/>
    <x v="10"/>
    <x v="0"/>
    <x v="3"/>
    <x v="2"/>
    <x v="9"/>
    <x v="614"/>
    <x v="0"/>
    <x v="5"/>
    <x v="0"/>
    <x v="73"/>
    <n v="1"/>
    <x v="1"/>
    <x v="0"/>
    <x v="1"/>
    <x v="1"/>
    <x v="0"/>
  </r>
  <r>
    <x v="1"/>
    <x v="4"/>
    <x v="4"/>
    <x v="10"/>
    <x v="0"/>
    <x v="3"/>
    <x v="2"/>
    <x v="9"/>
    <x v="614"/>
    <x v="0"/>
    <x v="5"/>
    <x v="0"/>
    <x v="59"/>
    <n v="1"/>
    <x v="1"/>
    <x v="0"/>
    <x v="0"/>
    <x v="1"/>
    <x v="0"/>
  </r>
  <r>
    <x v="1"/>
    <x v="4"/>
    <x v="4"/>
    <x v="10"/>
    <x v="0"/>
    <x v="3"/>
    <x v="2"/>
    <x v="6"/>
    <x v="607"/>
    <x v="0"/>
    <x v="5"/>
    <x v="0"/>
    <x v="32"/>
    <n v="1"/>
    <x v="0"/>
    <x v="1"/>
    <x v="1"/>
    <x v="1"/>
    <x v="0"/>
  </r>
  <r>
    <x v="1"/>
    <x v="4"/>
    <x v="4"/>
    <x v="10"/>
    <x v="0"/>
    <x v="3"/>
    <x v="2"/>
    <x v="6"/>
    <x v="613"/>
    <x v="0"/>
    <x v="5"/>
    <x v="0"/>
    <x v="73"/>
    <n v="2"/>
    <x v="1"/>
    <x v="0"/>
    <x v="1"/>
    <x v="1"/>
    <x v="0"/>
  </r>
  <r>
    <x v="1"/>
    <x v="4"/>
    <x v="4"/>
    <x v="10"/>
    <x v="0"/>
    <x v="3"/>
    <x v="2"/>
    <x v="6"/>
    <x v="613"/>
    <x v="0"/>
    <x v="5"/>
    <x v="0"/>
    <x v="73"/>
    <n v="1"/>
    <x v="1"/>
    <x v="0"/>
    <x v="0"/>
    <x v="1"/>
    <x v="0"/>
  </r>
  <r>
    <x v="1"/>
    <x v="4"/>
    <x v="4"/>
    <x v="10"/>
    <x v="0"/>
    <x v="3"/>
    <x v="2"/>
    <x v="6"/>
    <x v="613"/>
    <x v="0"/>
    <x v="5"/>
    <x v="0"/>
    <x v="59"/>
    <n v="1"/>
    <x v="1"/>
    <x v="0"/>
    <x v="0"/>
    <x v="1"/>
    <x v="0"/>
  </r>
  <r>
    <x v="1"/>
    <x v="4"/>
    <x v="4"/>
    <x v="10"/>
    <x v="0"/>
    <x v="3"/>
    <x v="2"/>
    <x v="6"/>
    <x v="606"/>
    <x v="0"/>
    <x v="5"/>
    <x v="0"/>
    <x v="59"/>
    <n v="1"/>
    <x v="1"/>
    <x v="0"/>
    <x v="0"/>
    <x v="1"/>
    <x v="0"/>
  </r>
  <r>
    <x v="1"/>
    <x v="4"/>
    <x v="4"/>
    <x v="10"/>
    <x v="0"/>
    <x v="3"/>
    <x v="2"/>
    <x v="6"/>
    <x v="610"/>
    <x v="0"/>
    <x v="5"/>
    <x v="0"/>
    <x v="17"/>
    <n v="1"/>
    <x v="0"/>
    <x v="0"/>
    <x v="1"/>
    <x v="1"/>
    <x v="0"/>
  </r>
  <r>
    <x v="1"/>
    <x v="4"/>
    <x v="4"/>
    <x v="10"/>
    <x v="0"/>
    <x v="3"/>
    <x v="2"/>
    <x v="6"/>
    <x v="614"/>
    <x v="0"/>
    <x v="5"/>
    <x v="0"/>
    <x v="73"/>
    <n v="1"/>
    <x v="1"/>
    <x v="0"/>
    <x v="0"/>
    <x v="1"/>
    <x v="0"/>
  </r>
  <r>
    <x v="1"/>
    <x v="4"/>
    <x v="4"/>
    <x v="10"/>
    <x v="0"/>
    <x v="3"/>
    <x v="2"/>
    <x v="6"/>
    <x v="614"/>
    <x v="0"/>
    <x v="5"/>
    <x v="0"/>
    <x v="59"/>
    <n v="2"/>
    <x v="1"/>
    <x v="0"/>
    <x v="0"/>
    <x v="1"/>
    <x v="0"/>
  </r>
  <r>
    <x v="1"/>
    <x v="4"/>
    <x v="4"/>
    <x v="10"/>
    <x v="0"/>
    <x v="3"/>
    <x v="2"/>
    <x v="8"/>
    <x v="607"/>
    <x v="0"/>
    <x v="5"/>
    <x v="0"/>
    <x v="32"/>
    <n v="1"/>
    <x v="0"/>
    <x v="0"/>
    <x v="0"/>
    <x v="1"/>
    <x v="0"/>
  </r>
  <r>
    <x v="1"/>
    <x v="4"/>
    <x v="4"/>
    <x v="10"/>
    <x v="0"/>
    <x v="3"/>
    <x v="2"/>
    <x v="8"/>
    <x v="615"/>
    <x v="0"/>
    <x v="5"/>
    <x v="0"/>
    <x v="73"/>
    <n v="1"/>
    <x v="1"/>
    <x v="0"/>
    <x v="0"/>
    <x v="1"/>
    <x v="0"/>
  </r>
  <r>
    <x v="1"/>
    <x v="4"/>
    <x v="4"/>
    <x v="10"/>
    <x v="0"/>
    <x v="3"/>
    <x v="2"/>
    <x v="8"/>
    <x v="608"/>
    <x v="0"/>
    <x v="5"/>
    <x v="0"/>
    <x v="16"/>
    <n v="1"/>
    <x v="1"/>
    <x v="0"/>
    <x v="0"/>
    <x v="0"/>
    <x v="0"/>
  </r>
  <r>
    <x v="1"/>
    <x v="4"/>
    <x v="4"/>
    <x v="10"/>
    <x v="0"/>
    <x v="3"/>
    <x v="2"/>
    <x v="8"/>
    <x v="613"/>
    <x v="0"/>
    <x v="5"/>
    <x v="0"/>
    <x v="73"/>
    <n v="1"/>
    <x v="1"/>
    <x v="0"/>
    <x v="0"/>
    <x v="1"/>
    <x v="0"/>
  </r>
  <r>
    <x v="1"/>
    <x v="4"/>
    <x v="4"/>
    <x v="10"/>
    <x v="0"/>
    <x v="3"/>
    <x v="2"/>
    <x v="8"/>
    <x v="606"/>
    <x v="0"/>
    <x v="5"/>
    <x v="0"/>
    <x v="73"/>
    <n v="1"/>
    <x v="1"/>
    <x v="1"/>
    <x v="0"/>
    <x v="1"/>
    <x v="0"/>
  </r>
  <r>
    <x v="1"/>
    <x v="4"/>
    <x v="4"/>
    <x v="10"/>
    <x v="0"/>
    <x v="3"/>
    <x v="2"/>
    <x v="8"/>
    <x v="609"/>
    <x v="0"/>
    <x v="5"/>
    <x v="0"/>
    <x v="54"/>
    <n v="1"/>
    <x v="1"/>
    <x v="0"/>
    <x v="0"/>
    <x v="1"/>
    <x v="0"/>
  </r>
  <r>
    <x v="1"/>
    <x v="4"/>
    <x v="4"/>
    <x v="10"/>
    <x v="0"/>
    <x v="3"/>
    <x v="2"/>
    <x v="8"/>
    <x v="616"/>
    <x v="0"/>
    <x v="5"/>
    <x v="0"/>
    <x v="73"/>
    <n v="1"/>
    <x v="1"/>
    <x v="1"/>
    <x v="0"/>
    <x v="1"/>
    <x v="0"/>
  </r>
  <r>
    <x v="1"/>
    <x v="4"/>
    <x v="4"/>
    <x v="10"/>
    <x v="0"/>
    <x v="3"/>
    <x v="2"/>
    <x v="8"/>
    <x v="612"/>
    <x v="0"/>
    <x v="5"/>
    <x v="0"/>
    <x v="32"/>
    <n v="1"/>
    <x v="0"/>
    <x v="0"/>
    <x v="0"/>
    <x v="1"/>
    <x v="0"/>
  </r>
  <r>
    <x v="1"/>
    <x v="4"/>
    <x v="4"/>
    <x v="10"/>
    <x v="0"/>
    <x v="3"/>
    <x v="2"/>
    <x v="8"/>
    <x v="612"/>
    <x v="0"/>
    <x v="5"/>
    <x v="0"/>
    <x v="17"/>
    <n v="1"/>
    <x v="0"/>
    <x v="0"/>
    <x v="1"/>
    <x v="1"/>
    <x v="0"/>
  </r>
  <r>
    <x v="1"/>
    <x v="4"/>
    <x v="4"/>
    <x v="10"/>
    <x v="0"/>
    <x v="3"/>
    <x v="2"/>
    <x v="8"/>
    <x v="610"/>
    <x v="0"/>
    <x v="5"/>
    <x v="0"/>
    <x v="32"/>
    <n v="1"/>
    <x v="0"/>
    <x v="0"/>
    <x v="1"/>
    <x v="1"/>
    <x v="0"/>
  </r>
  <r>
    <x v="1"/>
    <x v="4"/>
    <x v="4"/>
    <x v="10"/>
    <x v="0"/>
    <x v="3"/>
    <x v="2"/>
    <x v="8"/>
    <x v="610"/>
    <x v="0"/>
    <x v="5"/>
    <x v="0"/>
    <x v="32"/>
    <n v="1"/>
    <x v="0"/>
    <x v="0"/>
    <x v="0"/>
    <x v="1"/>
    <x v="0"/>
  </r>
  <r>
    <x v="1"/>
    <x v="4"/>
    <x v="4"/>
    <x v="10"/>
    <x v="0"/>
    <x v="3"/>
    <x v="2"/>
    <x v="8"/>
    <x v="610"/>
    <x v="0"/>
    <x v="5"/>
    <x v="0"/>
    <x v="17"/>
    <n v="1"/>
    <x v="0"/>
    <x v="0"/>
    <x v="0"/>
    <x v="1"/>
    <x v="0"/>
  </r>
  <r>
    <x v="1"/>
    <x v="4"/>
    <x v="4"/>
    <x v="10"/>
    <x v="0"/>
    <x v="3"/>
    <x v="2"/>
    <x v="1"/>
    <x v="611"/>
    <x v="0"/>
    <x v="5"/>
    <x v="0"/>
    <x v="11"/>
    <n v="2"/>
    <x v="0"/>
    <x v="0"/>
    <x v="1"/>
    <x v="1"/>
    <x v="0"/>
  </r>
  <r>
    <x v="1"/>
    <x v="4"/>
    <x v="4"/>
    <x v="10"/>
    <x v="0"/>
    <x v="3"/>
    <x v="2"/>
    <x v="1"/>
    <x v="605"/>
    <x v="0"/>
    <x v="5"/>
    <x v="0"/>
    <x v="17"/>
    <n v="1"/>
    <x v="0"/>
    <x v="0"/>
    <x v="0"/>
    <x v="1"/>
    <x v="0"/>
  </r>
  <r>
    <x v="1"/>
    <x v="4"/>
    <x v="4"/>
    <x v="10"/>
    <x v="0"/>
    <x v="3"/>
    <x v="2"/>
    <x v="7"/>
    <x v="607"/>
    <x v="0"/>
    <x v="5"/>
    <x v="0"/>
    <x v="17"/>
    <n v="1"/>
    <x v="0"/>
    <x v="1"/>
    <x v="1"/>
    <x v="1"/>
    <x v="0"/>
  </r>
  <r>
    <x v="1"/>
    <x v="4"/>
    <x v="4"/>
    <x v="10"/>
    <x v="0"/>
    <x v="3"/>
    <x v="2"/>
    <x v="7"/>
    <x v="613"/>
    <x v="0"/>
    <x v="5"/>
    <x v="0"/>
    <x v="17"/>
    <n v="1"/>
    <x v="1"/>
    <x v="0"/>
    <x v="0"/>
    <x v="1"/>
    <x v="0"/>
  </r>
  <r>
    <x v="1"/>
    <x v="4"/>
    <x v="4"/>
    <x v="10"/>
    <x v="0"/>
    <x v="3"/>
    <x v="2"/>
    <x v="7"/>
    <x v="613"/>
    <x v="0"/>
    <x v="1"/>
    <x v="0"/>
    <x v="50"/>
    <n v="1"/>
    <x v="1"/>
    <x v="0"/>
    <x v="0"/>
    <x v="1"/>
    <x v="0"/>
  </r>
  <r>
    <x v="1"/>
    <x v="4"/>
    <x v="4"/>
    <x v="10"/>
    <x v="0"/>
    <x v="3"/>
    <x v="2"/>
    <x v="7"/>
    <x v="611"/>
    <x v="0"/>
    <x v="5"/>
    <x v="0"/>
    <x v="11"/>
    <n v="1"/>
    <x v="0"/>
    <x v="0"/>
    <x v="0"/>
    <x v="1"/>
    <x v="0"/>
  </r>
  <r>
    <x v="1"/>
    <x v="4"/>
    <x v="4"/>
    <x v="10"/>
    <x v="0"/>
    <x v="3"/>
    <x v="2"/>
    <x v="7"/>
    <x v="609"/>
    <x v="0"/>
    <x v="5"/>
    <x v="0"/>
    <x v="32"/>
    <n v="1"/>
    <x v="1"/>
    <x v="1"/>
    <x v="0"/>
    <x v="1"/>
    <x v="0"/>
  </r>
  <r>
    <x v="1"/>
    <x v="4"/>
    <x v="4"/>
    <x v="10"/>
    <x v="0"/>
    <x v="3"/>
    <x v="2"/>
    <x v="7"/>
    <x v="612"/>
    <x v="0"/>
    <x v="5"/>
    <x v="0"/>
    <x v="17"/>
    <n v="1"/>
    <x v="0"/>
    <x v="0"/>
    <x v="0"/>
    <x v="1"/>
    <x v="0"/>
  </r>
  <r>
    <x v="1"/>
    <x v="4"/>
    <x v="4"/>
    <x v="10"/>
    <x v="0"/>
    <x v="3"/>
    <x v="2"/>
    <x v="7"/>
    <x v="610"/>
    <x v="0"/>
    <x v="5"/>
    <x v="0"/>
    <x v="32"/>
    <n v="1"/>
    <x v="0"/>
    <x v="0"/>
    <x v="0"/>
    <x v="1"/>
    <x v="0"/>
  </r>
  <r>
    <x v="1"/>
    <x v="4"/>
    <x v="4"/>
    <x v="10"/>
    <x v="0"/>
    <x v="3"/>
    <x v="2"/>
    <x v="2"/>
    <x v="607"/>
    <x v="0"/>
    <x v="5"/>
    <x v="0"/>
    <x v="17"/>
    <n v="3"/>
    <x v="0"/>
    <x v="0"/>
    <x v="0"/>
    <x v="1"/>
    <x v="0"/>
  </r>
  <r>
    <x v="1"/>
    <x v="4"/>
    <x v="4"/>
    <x v="10"/>
    <x v="0"/>
    <x v="3"/>
    <x v="2"/>
    <x v="2"/>
    <x v="611"/>
    <x v="0"/>
    <x v="5"/>
    <x v="0"/>
    <x v="11"/>
    <n v="2"/>
    <x v="0"/>
    <x v="0"/>
    <x v="0"/>
    <x v="1"/>
    <x v="0"/>
  </r>
  <r>
    <x v="1"/>
    <x v="4"/>
    <x v="4"/>
    <x v="10"/>
    <x v="0"/>
    <x v="3"/>
    <x v="2"/>
    <x v="2"/>
    <x v="612"/>
    <x v="0"/>
    <x v="5"/>
    <x v="0"/>
    <x v="17"/>
    <n v="1"/>
    <x v="0"/>
    <x v="0"/>
    <x v="0"/>
    <x v="1"/>
    <x v="0"/>
  </r>
  <r>
    <x v="1"/>
    <x v="4"/>
    <x v="4"/>
    <x v="10"/>
    <x v="0"/>
    <x v="3"/>
    <x v="2"/>
    <x v="2"/>
    <x v="610"/>
    <x v="0"/>
    <x v="5"/>
    <x v="0"/>
    <x v="17"/>
    <n v="1"/>
    <x v="0"/>
    <x v="0"/>
    <x v="1"/>
    <x v="1"/>
    <x v="0"/>
  </r>
  <r>
    <x v="1"/>
    <x v="4"/>
    <x v="4"/>
    <x v="10"/>
    <x v="0"/>
    <x v="3"/>
    <x v="2"/>
    <x v="3"/>
    <x v="611"/>
    <x v="0"/>
    <x v="5"/>
    <x v="0"/>
    <x v="17"/>
    <n v="1"/>
    <x v="0"/>
    <x v="0"/>
    <x v="0"/>
    <x v="1"/>
    <x v="0"/>
  </r>
  <r>
    <x v="1"/>
    <x v="4"/>
    <x v="4"/>
    <x v="10"/>
    <x v="0"/>
    <x v="3"/>
    <x v="2"/>
    <x v="0"/>
    <x v="607"/>
    <x v="0"/>
    <x v="5"/>
    <x v="0"/>
    <x v="32"/>
    <n v="1"/>
    <x v="0"/>
    <x v="0"/>
    <x v="0"/>
    <x v="1"/>
    <x v="0"/>
  </r>
  <r>
    <x v="1"/>
    <x v="4"/>
    <x v="4"/>
    <x v="10"/>
    <x v="0"/>
    <x v="3"/>
    <x v="2"/>
    <x v="0"/>
    <x v="609"/>
    <x v="0"/>
    <x v="5"/>
    <x v="0"/>
    <x v="32"/>
    <n v="1"/>
    <x v="1"/>
    <x v="1"/>
    <x v="0"/>
    <x v="1"/>
    <x v="0"/>
  </r>
  <r>
    <x v="1"/>
    <x v="4"/>
    <x v="4"/>
    <x v="10"/>
    <x v="0"/>
    <x v="3"/>
    <x v="2"/>
    <x v="0"/>
    <x v="610"/>
    <x v="0"/>
    <x v="5"/>
    <x v="0"/>
    <x v="32"/>
    <n v="1"/>
    <x v="0"/>
    <x v="0"/>
    <x v="0"/>
    <x v="1"/>
    <x v="0"/>
  </r>
  <r>
    <x v="1"/>
    <x v="4"/>
    <x v="4"/>
    <x v="10"/>
    <x v="0"/>
    <x v="3"/>
    <x v="2"/>
    <x v="4"/>
    <x v="606"/>
    <x v="0"/>
    <x v="5"/>
    <x v="0"/>
    <x v="73"/>
    <n v="1"/>
    <x v="1"/>
    <x v="0"/>
    <x v="0"/>
    <x v="1"/>
    <x v="0"/>
  </r>
  <r>
    <x v="1"/>
    <x v="4"/>
    <x v="4"/>
    <x v="10"/>
    <x v="0"/>
    <x v="3"/>
    <x v="2"/>
    <x v="4"/>
    <x v="610"/>
    <x v="0"/>
    <x v="5"/>
    <x v="0"/>
    <x v="17"/>
    <n v="1"/>
    <x v="0"/>
    <x v="0"/>
    <x v="0"/>
    <x v="1"/>
    <x v="0"/>
  </r>
  <r>
    <x v="1"/>
    <x v="4"/>
    <x v="4"/>
    <x v="10"/>
    <x v="0"/>
    <x v="4"/>
    <x v="2"/>
    <x v="9"/>
    <x v="607"/>
    <x v="0"/>
    <x v="5"/>
    <x v="0"/>
    <x v="32"/>
    <n v="1"/>
    <x v="0"/>
    <x v="0"/>
    <x v="0"/>
    <x v="1"/>
    <x v="0"/>
  </r>
  <r>
    <x v="1"/>
    <x v="4"/>
    <x v="4"/>
    <x v="10"/>
    <x v="0"/>
    <x v="4"/>
    <x v="2"/>
    <x v="9"/>
    <x v="610"/>
    <x v="0"/>
    <x v="5"/>
    <x v="0"/>
    <x v="17"/>
    <n v="1"/>
    <x v="0"/>
    <x v="0"/>
    <x v="0"/>
    <x v="1"/>
    <x v="0"/>
  </r>
  <r>
    <x v="1"/>
    <x v="4"/>
    <x v="4"/>
    <x v="10"/>
    <x v="0"/>
    <x v="4"/>
    <x v="2"/>
    <x v="6"/>
    <x v="607"/>
    <x v="0"/>
    <x v="5"/>
    <x v="0"/>
    <x v="17"/>
    <n v="1"/>
    <x v="0"/>
    <x v="0"/>
    <x v="1"/>
    <x v="1"/>
    <x v="0"/>
  </r>
  <r>
    <x v="1"/>
    <x v="4"/>
    <x v="4"/>
    <x v="10"/>
    <x v="0"/>
    <x v="4"/>
    <x v="2"/>
    <x v="6"/>
    <x v="608"/>
    <x v="0"/>
    <x v="5"/>
    <x v="0"/>
    <x v="16"/>
    <n v="1"/>
    <x v="1"/>
    <x v="0"/>
    <x v="0"/>
    <x v="0"/>
    <x v="0"/>
  </r>
  <r>
    <x v="1"/>
    <x v="4"/>
    <x v="4"/>
    <x v="10"/>
    <x v="0"/>
    <x v="4"/>
    <x v="2"/>
    <x v="6"/>
    <x v="609"/>
    <x v="0"/>
    <x v="5"/>
    <x v="0"/>
    <x v="17"/>
    <n v="1"/>
    <x v="1"/>
    <x v="0"/>
    <x v="0"/>
    <x v="1"/>
    <x v="0"/>
  </r>
  <r>
    <x v="1"/>
    <x v="4"/>
    <x v="4"/>
    <x v="10"/>
    <x v="0"/>
    <x v="4"/>
    <x v="2"/>
    <x v="6"/>
    <x v="605"/>
    <x v="0"/>
    <x v="5"/>
    <x v="0"/>
    <x v="17"/>
    <n v="1"/>
    <x v="0"/>
    <x v="0"/>
    <x v="1"/>
    <x v="1"/>
    <x v="0"/>
  </r>
  <r>
    <x v="1"/>
    <x v="4"/>
    <x v="4"/>
    <x v="10"/>
    <x v="0"/>
    <x v="4"/>
    <x v="2"/>
    <x v="6"/>
    <x v="605"/>
    <x v="0"/>
    <x v="5"/>
    <x v="0"/>
    <x v="17"/>
    <n v="1"/>
    <x v="0"/>
    <x v="0"/>
    <x v="0"/>
    <x v="1"/>
    <x v="0"/>
  </r>
  <r>
    <x v="1"/>
    <x v="4"/>
    <x v="4"/>
    <x v="10"/>
    <x v="0"/>
    <x v="4"/>
    <x v="2"/>
    <x v="8"/>
    <x v="605"/>
    <x v="0"/>
    <x v="5"/>
    <x v="0"/>
    <x v="17"/>
    <n v="2"/>
    <x v="0"/>
    <x v="0"/>
    <x v="0"/>
    <x v="1"/>
    <x v="0"/>
  </r>
  <r>
    <x v="1"/>
    <x v="4"/>
    <x v="4"/>
    <x v="10"/>
    <x v="0"/>
    <x v="4"/>
    <x v="2"/>
    <x v="8"/>
    <x v="612"/>
    <x v="0"/>
    <x v="5"/>
    <x v="0"/>
    <x v="32"/>
    <n v="1"/>
    <x v="0"/>
    <x v="0"/>
    <x v="0"/>
    <x v="1"/>
    <x v="0"/>
  </r>
  <r>
    <x v="1"/>
    <x v="4"/>
    <x v="4"/>
    <x v="10"/>
    <x v="0"/>
    <x v="4"/>
    <x v="2"/>
    <x v="1"/>
    <x v="607"/>
    <x v="0"/>
    <x v="5"/>
    <x v="0"/>
    <x v="32"/>
    <n v="1"/>
    <x v="0"/>
    <x v="0"/>
    <x v="0"/>
    <x v="1"/>
    <x v="0"/>
  </r>
  <r>
    <x v="1"/>
    <x v="4"/>
    <x v="4"/>
    <x v="10"/>
    <x v="0"/>
    <x v="4"/>
    <x v="2"/>
    <x v="1"/>
    <x v="615"/>
    <x v="0"/>
    <x v="5"/>
    <x v="0"/>
    <x v="17"/>
    <n v="1"/>
    <x v="1"/>
    <x v="0"/>
    <x v="0"/>
    <x v="1"/>
    <x v="0"/>
  </r>
  <r>
    <x v="1"/>
    <x v="4"/>
    <x v="4"/>
    <x v="10"/>
    <x v="0"/>
    <x v="4"/>
    <x v="2"/>
    <x v="1"/>
    <x v="606"/>
    <x v="0"/>
    <x v="5"/>
    <x v="0"/>
    <x v="73"/>
    <n v="1"/>
    <x v="1"/>
    <x v="0"/>
    <x v="0"/>
    <x v="1"/>
    <x v="0"/>
  </r>
  <r>
    <x v="1"/>
    <x v="4"/>
    <x v="4"/>
    <x v="10"/>
    <x v="0"/>
    <x v="4"/>
    <x v="2"/>
    <x v="1"/>
    <x v="609"/>
    <x v="0"/>
    <x v="5"/>
    <x v="0"/>
    <x v="17"/>
    <n v="1"/>
    <x v="1"/>
    <x v="1"/>
    <x v="0"/>
    <x v="1"/>
    <x v="0"/>
  </r>
  <r>
    <x v="1"/>
    <x v="4"/>
    <x v="4"/>
    <x v="10"/>
    <x v="0"/>
    <x v="4"/>
    <x v="2"/>
    <x v="1"/>
    <x v="616"/>
    <x v="0"/>
    <x v="5"/>
    <x v="0"/>
    <x v="59"/>
    <n v="1"/>
    <x v="1"/>
    <x v="0"/>
    <x v="0"/>
    <x v="1"/>
    <x v="0"/>
  </r>
  <r>
    <x v="1"/>
    <x v="4"/>
    <x v="4"/>
    <x v="10"/>
    <x v="0"/>
    <x v="4"/>
    <x v="2"/>
    <x v="1"/>
    <x v="605"/>
    <x v="0"/>
    <x v="5"/>
    <x v="0"/>
    <x v="17"/>
    <n v="1"/>
    <x v="0"/>
    <x v="0"/>
    <x v="1"/>
    <x v="1"/>
    <x v="0"/>
  </r>
  <r>
    <x v="1"/>
    <x v="4"/>
    <x v="4"/>
    <x v="10"/>
    <x v="0"/>
    <x v="4"/>
    <x v="2"/>
    <x v="1"/>
    <x v="612"/>
    <x v="0"/>
    <x v="5"/>
    <x v="0"/>
    <x v="17"/>
    <n v="1"/>
    <x v="0"/>
    <x v="0"/>
    <x v="0"/>
    <x v="1"/>
    <x v="0"/>
  </r>
  <r>
    <x v="1"/>
    <x v="4"/>
    <x v="4"/>
    <x v="10"/>
    <x v="0"/>
    <x v="4"/>
    <x v="2"/>
    <x v="1"/>
    <x v="610"/>
    <x v="0"/>
    <x v="5"/>
    <x v="0"/>
    <x v="17"/>
    <n v="1"/>
    <x v="0"/>
    <x v="0"/>
    <x v="0"/>
    <x v="1"/>
    <x v="0"/>
  </r>
  <r>
    <x v="1"/>
    <x v="4"/>
    <x v="4"/>
    <x v="10"/>
    <x v="0"/>
    <x v="4"/>
    <x v="2"/>
    <x v="1"/>
    <x v="614"/>
    <x v="0"/>
    <x v="5"/>
    <x v="0"/>
    <x v="73"/>
    <n v="1"/>
    <x v="1"/>
    <x v="0"/>
    <x v="0"/>
    <x v="1"/>
    <x v="0"/>
  </r>
  <r>
    <x v="1"/>
    <x v="4"/>
    <x v="4"/>
    <x v="10"/>
    <x v="0"/>
    <x v="4"/>
    <x v="2"/>
    <x v="7"/>
    <x v="607"/>
    <x v="0"/>
    <x v="5"/>
    <x v="0"/>
    <x v="17"/>
    <n v="2"/>
    <x v="0"/>
    <x v="0"/>
    <x v="0"/>
    <x v="1"/>
    <x v="0"/>
  </r>
  <r>
    <x v="1"/>
    <x v="4"/>
    <x v="4"/>
    <x v="10"/>
    <x v="0"/>
    <x v="4"/>
    <x v="2"/>
    <x v="7"/>
    <x v="615"/>
    <x v="0"/>
    <x v="5"/>
    <x v="0"/>
    <x v="73"/>
    <n v="1"/>
    <x v="1"/>
    <x v="1"/>
    <x v="0"/>
    <x v="1"/>
    <x v="0"/>
  </r>
  <r>
    <x v="1"/>
    <x v="4"/>
    <x v="4"/>
    <x v="10"/>
    <x v="0"/>
    <x v="4"/>
    <x v="2"/>
    <x v="7"/>
    <x v="608"/>
    <x v="0"/>
    <x v="5"/>
    <x v="0"/>
    <x v="16"/>
    <n v="1"/>
    <x v="1"/>
    <x v="0"/>
    <x v="0"/>
    <x v="0"/>
    <x v="0"/>
  </r>
  <r>
    <x v="1"/>
    <x v="4"/>
    <x v="4"/>
    <x v="10"/>
    <x v="0"/>
    <x v="4"/>
    <x v="2"/>
    <x v="7"/>
    <x v="606"/>
    <x v="0"/>
    <x v="5"/>
    <x v="0"/>
    <x v="73"/>
    <n v="1"/>
    <x v="1"/>
    <x v="1"/>
    <x v="0"/>
    <x v="1"/>
    <x v="0"/>
  </r>
  <r>
    <x v="1"/>
    <x v="4"/>
    <x v="4"/>
    <x v="10"/>
    <x v="0"/>
    <x v="4"/>
    <x v="2"/>
    <x v="7"/>
    <x v="609"/>
    <x v="0"/>
    <x v="5"/>
    <x v="0"/>
    <x v="32"/>
    <n v="1"/>
    <x v="1"/>
    <x v="1"/>
    <x v="0"/>
    <x v="1"/>
    <x v="0"/>
  </r>
  <r>
    <x v="1"/>
    <x v="4"/>
    <x v="4"/>
    <x v="10"/>
    <x v="0"/>
    <x v="4"/>
    <x v="2"/>
    <x v="7"/>
    <x v="616"/>
    <x v="0"/>
    <x v="5"/>
    <x v="0"/>
    <x v="73"/>
    <n v="1"/>
    <x v="1"/>
    <x v="1"/>
    <x v="0"/>
    <x v="1"/>
    <x v="0"/>
  </r>
  <r>
    <x v="1"/>
    <x v="4"/>
    <x v="4"/>
    <x v="10"/>
    <x v="0"/>
    <x v="4"/>
    <x v="2"/>
    <x v="7"/>
    <x v="605"/>
    <x v="0"/>
    <x v="5"/>
    <x v="0"/>
    <x v="17"/>
    <n v="1"/>
    <x v="0"/>
    <x v="0"/>
    <x v="0"/>
    <x v="1"/>
    <x v="0"/>
  </r>
  <r>
    <x v="1"/>
    <x v="4"/>
    <x v="4"/>
    <x v="10"/>
    <x v="0"/>
    <x v="4"/>
    <x v="2"/>
    <x v="7"/>
    <x v="610"/>
    <x v="0"/>
    <x v="5"/>
    <x v="0"/>
    <x v="32"/>
    <n v="1"/>
    <x v="0"/>
    <x v="0"/>
    <x v="0"/>
    <x v="1"/>
    <x v="0"/>
  </r>
  <r>
    <x v="1"/>
    <x v="4"/>
    <x v="4"/>
    <x v="10"/>
    <x v="0"/>
    <x v="4"/>
    <x v="2"/>
    <x v="2"/>
    <x v="607"/>
    <x v="0"/>
    <x v="5"/>
    <x v="0"/>
    <x v="32"/>
    <n v="1"/>
    <x v="0"/>
    <x v="0"/>
    <x v="0"/>
    <x v="1"/>
    <x v="0"/>
  </r>
  <r>
    <x v="1"/>
    <x v="4"/>
    <x v="4"/>
    <x v="10"/>
    <x v="0"/>
    <x v="4"/>
    <x v="2"/>
    <x v="2"/>
    <x v="607"/>
    <x v="0"/>
    <x v="5"/>
    <x v="0"/>
    <x v="17"/>
    <n v="1"/>
    <x v="0"/>
    <x v="1"/>
    <x v="0"/>
    <x v="1"/>
    <x v="0"/>
  </r>
  <r>
    <x v="1"/>
    <x v="4"/>
    <x v="4"/>
    <x v="10"/>
    <x v="0"/>
    <x v="4"/>
    <x v="2"/>
    <x v="2"/>
    <x v="607"/>
    <x v="0"/>
    <x v="5"/>
    <x v="0"/>
    <x v="17"/>
    <n v="2"/>
    <x v="0"/>
    <x v="0"/>
    <x v="0"/>
    <x v="1"/>
    <x v="0"/>
  </r>
  <r>
    <x v="1"/>
    <x v="4"/>
    <x v="4"/>
    <x v="10"/>
    <x v="0"/>
    <x v="4"/>
    <x v="2"/>
    <x v="2"/>
    <x v="611"/>
    <x v="0"/>
    <x v="5"/>
    <x v="0"/>
    <x v="11"/>
    <n v="2"/>
    <x v="0"/>
    <x v="0"/>
    <x v="0"/>
    <x v="1"/>
    <x v="0"/>
  </r>
  <r>
    <x v="1"/>
    <x v="4"/>
    <x v="4"/>
    <x v="10"/>
    <x v="0"/>
    <x v="4"/>
    <x v="2"/>
    <x v="2"/>
    <x v="605"/>
    <x v="0"/>
    <x v="5"/>
    <x v="0"/>
    <x v="17"/>
    <n v="2"/>
    <x v="0"/>
    <x v="0"/>
    <x v="0"/>
    <x v="1"/>
    <x v="0"/>
  </r>
  <r>
    <x v="1"/>
    <x v="4"/>
    <x v="4"/>
    <x v="10"/>
    <x v="0"/>
    <x v="4"/>
    <x v="2"/>
    <x v="2"/>
    <x v="612"/>
    <x v="0"/>
    <x v="5"/>
    <x v="0"/>
    <x v="17"/>
    <n v="1"/>
    <x v="0"/>
    <x v="0"/>
    <x v="0"/>
    <x v="1"/>
    <x v="0"/>
  </r>
  <r>
    <x v="1"/>
    <x v="4"/>
    <x v="4"/>
    <x v="10"/>
    <x v="0"/>
    <x v="4"/>
    <x v="2"/>
    <x v="2"/>
    <x v="610"/>
    <x v="0"/>
    <x v="5"/>
    <x v="0"/>
    <x v="17"/>
    <n v="2"/>
    <x v="0"/>
    <x v="0"/>
    <x v="0"/>
    <x v="1"/>
    <x v="0"/>
  </r>
  <r>
    <x v="1"/>
    <x v="4"/>
    <x v="4"/>
    <x v="10"/>
    <x v="0"/>
    <x v="4"/>
    <x v="2"/>
    <x v="3"/>
    <x v="615"/>
    <x v="0"/>
    <x v="5"/>
    <x v="0"/>
    <x v="73"/>
    <n v="1"/>
    <x v="1"/>
    <x v="0"/>
    <x v="0"/>
    <x v="1"/>
    <x v="0"/>
  </r>
  <r>
    <x v="1"/>
    <x v="4"/>
    <x v="4"/>
    <x v="10"/>
    <x v="0"/>
    <x v="4"/>
    <x v="2"/>
    <x v="3"/>
    <x v="611"/>
    <x v="0"/>
    <x v="5"/>
    <x v="0"/>
    <x v="11"/>
    <n v="2"/>
    <x v="0"/>
    <x v="0"/>
    <x v="0"/>
    <x v="1"/>
    <x v="0"/>
  </r>
  <r>
    <x v="1"/>
    <x v="4"/>
    <x v="4"/>
    <x v="10"/>
    <x v="0"/>
    <x v="4"/>
    <x v="2"/>
    <x v="3"/>
    <x v="606"/>
    <x v="0"/>
    <x v="5"/>
    <x v="0"/>
    <x v="73"/>
    <n v="1"/>
    <x v="1"/>
    <x v="1"/>
    <x v="0"/>
    <x v="1"/>
    <x v="0"/>
  </r>
  <r>
    <x v="1"/>
    <x v="4"/>
    <x v="4"/>
    <x v="10"/>
    <x v="0"/>
    <x v="4"/>
    <x v="2"/>
    <x v="3"/>
    <x v="605"/>
    <x v="0"/>
    <x v="5"/>
    <x v="0"/>
    <x v="17"/>
    <n v="1"/>
    <x v="0"/>
    <x v="0"/>
    <x v="1"/>
    <x v="1"/>
    <x v="0"/>
  </r>
  <r>
    <x v="1"/>
    <x v="4"/>
    <x v="4"/>
    <x v="10"/>
    <x v="0"/>
    <x v="4"/>
    <x v="2"/>
    <x v="0"/>
    <x v="611"/>
    <x v="0"/>
    <x v="5"/>
    <x v="0"/>
    <x v="11"/>
    <n v="1"/>
    <x v="0"/>
    <x v="0"/>
    <x v="0"/>
    <x v="1"/>
    <x v="0"/>
  </r>
  <r>
    <x v="1"/>
    <x v="4"/>
    <x v="4"/>
    <x v="10"/>
    <x v="0"/>
    <x v="4"/>
    <x v="2"/>
    <x v="4"/>
    <x v="607"/>
    <x v="0"/>
    <x v="5"/>
    <x v="0"/>
    <x v="32"/>
    <n v="1"/>
    <x v="0"/>
    <x v="0"/>
    <x v="0"/>
    <x v="1"/>
    <x v="0"/>
  </r>
  <r>
    <x v="1"/>
    <x v="4"/>
    <x v="4"/>
    <x v="10"/>
    <x v="0"/>
    <x v="5"/>
    <x v="3"/>
    <x v="6"/>
    <x v="615"/>
    <x v="0"/>
    <x v="5"/>
    <x v="0"/>
    <x v="73"/>
    <n v="1"/>
    <x v="1"/>
    <x v="1"/>
    <x v="0"/>
    <x v="1"/>
    <x v="0"/>
  </r>
  <r>
    <x v="1"/>
    <x v="4"/>
    <x v="4"/>
    <x v="10"/>
    <x v="0"/>
    <x v="5"/>
    <x v="3"/>
    <x v="6"/>
    <x v="613"/>
    <x v="0"/>
    <x v="5"/>
    <x v="0"/>
    <x v="73"/>
    <n v="1"/>
    <x v="1"/>
    <x v="0"/>
    <x v="0"/>
    <x v="1"/>
    <x v="0"/>
  </r>
  <r>
    <x v="1"/>
    <x v="4"/>
    <x v="4"/>
    <x v="10"/>
    <x v="0"/>
    <x v="5"/>
    <x v="3"/>
    <x v="6"/>
    <x v="613"/>
    <x v="0"/>
    <x v="5"/>
    <x v="0"/>
    <x v="59"/>
    <n v="1"/>
    <x v="1"/>
    <x v="0"/>
    <x v="1"/>
    <x v="1"/>
    <x v="0"/>
  </r>
  <r>
    <x v="1"/>
    <x v="4"/>
    <x v="4"/>
    <x v="10"/>
    <x v="0"/>
    <x v="5"/>
    <x v="3"/>
    <x v="6"/>
    <x v="616"/>
    <x v="0"/>
    <x v="5"/>
    <x v="0"/>
    <x v="73"/>
    <n v="1"/>
    <x v="1"/>
    <x v="1"/>
    <x v="0"/>
    <x v="1"/>
    <x v="0"/>
  </r>
  <r>
    <x v="1"/>
    <x v="4"/>
    <x v="4"/>
    <x v="10"/>
    <x v="0"/>
    <x v="5"/>
    <x v="3"/>
    <x v="6"/>
    <x v="610"/>
    <x v="0"/>
    <x v="5"/>
    <x v="0"/>
    <x v="17"/>
    <n v="1"/>
    <x v="0"/>
    <x v="0"/>
    <x v="1"/>
    <x v="1"/>
    <x v="0"/>
  </r>
  <r>
    <x v="1"/>
    <x v="4"/>
    <x v="4"/>
    <x v="10"/>
    <x v="0"/>
    <x v="5"/>
    <x v="3"/>
    <x v="6"/>
    <x v="614"/>
    <x v="0"/>
    <x v="5"/>
    <x v="0"/>
    <x v="73"/>
    <n v="1"/>
    <x v="1"/>
    <x v="0"/>
    <x v="1"/>
    <x v="1"/>
    <x v="0"/>
  </r>
  <r>
    <x v="1"/>
    <x v="4"/>
    <x v="4"/>
    <x v="10"/>
    <x v="0"/>
    <x v="5"/>
    <x v="3"/>
    <x v="8"/>
    <x v="615"/>
    <x v="0"/>
    <x v="5"/>
    <x v="0"/>
    <x v="73"/>
    <n v="2"/>
    <x v="1"/>
    <x v="0"/>
    <x v="0"/>
    <x v="1"/>
    <x v="0"/>
  </r>
  <r>
    <x v="1"/>
    <x v="4"/>
    <x v="4"/>
    <x v="10"/>
    <x v="0"/>
    <x v="5"/>
    <x v="3"/>
    <x v="8"/>
    <x v="606"/>
    <x v="0"/>
    <x v="5"/>
    <x v="0"/>
    <x v="73"/>
    <n v="1"/>
    <x v="1"/>
    <x v="0"/>
    <x v="1"/>
    <x v="1"/>
    <x v="0"/>
  </r>
  <r>
    <x v="1"/>
    <x v="4"/>
    <x v="4"/>
    <x v="10"/>
    <x v="0"/>
    <x v="5"/>
    <x v="3"/>
    <x v="8"/>
    <x v="606"/>
    <x v="0"/>
    <x v="5"/>
    <x v="0"/>
    <x v="73"/>
    <n v="1"/>
    <x v="1"/>
    <x v="1"/>
    <x v="0"/>
    <x v="1"/>
    <x v="0"/>
  </r>
  <r>
    <x v="1"/>
    <x v="4"/>
    <x v="4"/>
    <x v="10"/>
    <x v="0"/>
    <x v="5"/>
    <x v="3"/>
    <x v="8"/>
    <x v="609"/>
    <x v="0"/>
    <x v="5"/>
    <x v="0"/>
    <x v="17"/>
    <n v="1"/>
    <x v="1"/>
    <x v="0"/>
    <x v="1"/>
    <x v="1"/>
    <x v="0"/>
  </r>
  <r>
    <x v="1"/>
    <x v="4"/>
    <x v="4"/>
    <x v="10"/>
    <x v="0"/>
    <x v="5"/>
    <x v="3"/>
    <x v="8"/>
    <x v="616"/>
    <x v="0"/>
    <x v="5"/>
    <x v="0"/>
    <x v="73"/>
    <n v="1"/>
    <x v="1"/>
    <x v="1"/>
    <x v="0"/>
    <x v="1"/>
    <x v="0"/>
  </r>
  <r>
    <x v="1"/>
    <x v="4"/>
    <x v="4"/>
    <x v="10"/>
    <x v="0"/>
    <x v="5"/>
    <x v="3"/>
    <x v="8"/>
    <x v="612"/>
    <x v="0"/>
    <x v="5"/>
    <x v="0"/>
    <x v="32"/>
    <n v="1"/>
    <x v="0"/>
    <x v="0"/>
    <x v="0"/>
    <x v="1"/>
    <x v="0"/>
  </r>
  <r>
    <x v="1"/>
    <x v="4"/>
    <x v="4"/>
    <x v="10"/>
    <x v="0"/>
    <x v="5"/>
    <x v="3"/>
    <x v="8"/>
    <x v="614"/>
    <x v="0"/>
    <x v="5"/>
    <x v="0"/>
    <x v="59"/>
    <n v="1"/>
    <x v="1"/>
    <x v="0"/>
    <x v="0"/>
    <x v="1"/>
    <x v="0"/>
  </r>
  <r>
    <x v="1"/>
    <x v="4"/>
    <x v="4"/>
    <x v="10"/>
    <x v="0"/>
    <x v="5"/>
    <x v="3"/>
    <x v="1"/>
    <x v="608"/>
    <x v="0"/>
    <x v="5"/>
    <x v="0"/>
    <x v="73"/>
    <n v="1"/>
    <x v="1"/>
    <x v="0"/>
    <x v="1"/>
    <x v="0"/>
    <x v="0"/>
  </r>
  <r>
    <x v="1"/>
    <x v="4"/>
    <x v="4"/>
    <x v="10"/>
    <x v="0"/>
    <x v="5"/>
    <x v="3"/>
    <x v="1"/>
    <x v="613"/>
    <x v="0"/>
    <x v="5"/>
    <x v="0"/>
    <x v="56"/>
    <n v="1"/>
    <x v="1"/>
    <x v="0"/>
    <x v="1"/>
    <x v="1"/>
    <x v="0"/>
  </r>
  <r>
    <x v="1"/>
    <x v="4"/>
    <x v="4"/>
    <x v="10"/>
    <x v="0"/>
    <x v="5"/>
    <x v="3"/>
    <x v="1"/>
    <x v="611"/>
    <x v="0"/>
    <x v="5"/>
    <x v="0"/>
    <x v="11"/>
    <n v="1"/>
    <x v="0"/>
    <x v="0"/>
    <x v="1"/>
    <x v="1"/>
    <x v="0"/>
  </r>
  <r>
    <x v="1"/>
    <x v="4"/>
    <x v="4"/>
    <x v="10"/>
    <x v="0"/>
    <x v="5"/>
    <x v="3"/>
    <x v="1"/>
    <x v="609"/>
    <x v="0"/>
    <x v="5"/>
    <x v="0"/>
    <x v="17"/>
    <n v="1"/>
    <x v="1"/>
    <x v="1"/>
    <x v="0"/>
    <x v="1"/>
    <x v="0"/>
  </r>
  <r>
    <x v="1"/>
    <x v="4"/>
    <x v="4"/>
    <x v="10"/>
    <x v="0"/>
    <x v="5"/>
    <x v="3"/>
    <x v="1"/>
    <x v="612"/>
    <x v="0"/>
    <x v="5"/>
    <x v="0"/>
    <x v="17"/>
    <n v="1"/>
    <x v="0"/>
    <x v="0"/>
    <x v="1"/>
    <x v="1"/>
    <x v="0"/>
  </r>
  <r>
    <x v="1"/>
    <x v="4"/>
    <x v="4"/>
    <x v="10"/>
    <x v="0"/>
    <x v="5"/>
    <x v="3"/>
    <x v="1"/>
    <x v="612"/>
    <x v="0"/>
    <x v="5"/>
    <x v="0"/>
    <x v="17"/>
    <n v="1"/>
    <x v="0"/>
    <x v="0"/>
    <x v="0"/>
    <x v="1"/>
    <x v="0"/>
  </r>
  <r>
    <x v="1"/>
    <x v="4"/>
    <x v="4"/>
    <x v="10"/>
    <x v="0"/>
    <x v="5"/>
    <x v="3"/>
    <x v="1"/>
    <x v="610"/>
    <x v="0"/>
    <x v="5"/>
    <x v="0"/>
    <x v="32"/>
    <n v="1"/>
    <x v="0"/>
    <x v="0"/>
    <x v="1"/>
    <x v="1"/>
    <x v="0"/>
  </r>
  <r>
    <x v="1"/>
    <x v="4"/>
    <x v="4"/>
    <x v="10"/>
    <x v="0"/>
    <x v="5"/>
    <x v="3"/>
    <x v="1"/>
    <x v="610"/>
    <x v="0"/>
    <x v="5"/>
    <x v="0"/>
    <x v="17"/>
    <n v="1"/>
    <x v="0"/>
    <x v="0"/>
    <x v="0"/>
    <x v="1"/>
    <x v="0"/>
  </r>
  <r>
    <x v="1"/>
    <x v="4"/>
    <x v="4"/>
    <x v="10"/>
    <x v="0"/>
    <x v="5"/>
    <x v="3"/>
    <x v="1"/>
    <x v="614"/>
    <x v="0"/>
    <x v="5"/>
    <x v="0"/>
    <x v="59"/>
    <n v="1"/>
    <x v="1"/>
    <x v="0"/>
    <x v="0"/>
    <x v="1"/>
    <x v="0"/>
  </r>
  <r>
    <x v="1"/>
    <x v="4"/>
    <x v="4"/>
    <x v="10"/>
    <x v="0"/>
    <x v="5"/>
    <x v="3"/>
    <x v="7"/>
    <x v="615"/>
    <x v="0"/>
    <x v="5"/>
    <x v="0"/>
    <x v="17"/>
    <n v="1"/>
    <x v="1"/>
    <x v="0"/>
    <x v="0"/>
    <x v="1"/>
    <x v="0"/>
  </r>
  <r>
    <x v="1"/>
    <x v="4"/>
    <x v="4"/>
    <x v="10"/>
    <x v="0"/>
    <x v="5"/>
    <x v="3"/>
    <x v="7"/>
    <x v="616"/>
    <x v="0"/>
    <x v="5"/>
    <x v="0"/>
    <x v="17"/>
    <n v="1"/>
    <x v="1"/>
    <x v="1"/>
    <x v="0"/>
    <x v="1"/>
    <x v="0"/>
  </r>
  <r>
    <x v="1"/>
    <x v="4"/>
    <x v="4"/>
    <x v="10"/>
    <x v="0"/>
    <x v="5"/>
    <x v="3"/>
    <x v="7"/>
    <x v="605"/>
    <x v="0"/>
    <x v="5"/>
    <x v="0"/>
    <x v="32"/>
    <n v="1"/>
    <x v="0"/>
    <x v="0"/>
    <x v="0"/>
    <x v="1"/>
    <x v="0"/>
  </r>
  <r>
    <x v="1"/>
    <x v="4"/>
    <x v="4"/>
    <x v="10"/>
    <x v="0"/>
    <x v="5"/>
    <x v="3"/>
    <x v="7"/>
    <x v="612"/>
    <x v="0"/>
    <x v="5"/>
    <x v="0"/>
    <x v="17"/>
    <n v="1"/>
    <x v="0"/>
    <x v="0"/>
    <x v="1"/>
    <x v="1"/>
    <x v="0"/>
  </r>
  <r>
    <x v="1"/>
    <x v="4"/>
    <x v="4"/>
    <x v="10"/>
    <x v="0"/>
    <x v="5"/>
    <x v="3"/>
    <x v="7"/>
    <x v="610"/>
    <x v="0"/>
    <x v="5"/>
    <x v="0"/>
    <x v="17"/>
    <n v="1"/>
    <x v="0"/>
    <x v="0"/>
    <x v="0"/>
    <x v="1"/>
    <x v="0"/>
  </r>
  <r>
    <x v="1"/>
    <x v="4"/>
    <x v="4"/>
    <x v="10"/>
    <x v="0"/>
    <x v="5"/>
    <x v="3"/>
    <x v="2"/>
    <x v="605"/>
    <x v="0"/>
    <x v="5"/>
    <x v="0"/>
    <x v="73"/>
    <n v="1"/>
    <x v="0"/>
    <x v="0"/>
    <x v="0"/>
    <x v="1"/>
    <x v="0"/>
  </r>
  <r>
    <x v="1"/>
    <x v="4"/>
    <x v="4"/>
    <x v="10"/>
    <x v="0"/>
    <x v="5"/>
    <x v="3"/>
    <x v="2"/>
    <x v="612"/>
    <x v="0"/>
    <x v="5"/>
    <x v="0"/>
    <x v="17"/>
    <n v="1"/>
    <x v="0"/>
    <x v="0"/>
    <x v="0"/>
    <x v="1"/>
    <x v="0"/>
  </r>
  <r>
    <x v="1"/>
    <x v="4"/>
    <x v="4"/>
    <x v="10"/>
    <x v="0"/>
    <x v="5"/>
    <x v="3"/>
    <x v="2"/>
    <x v="610"/>
    <x v="0"/>
    <x v="5"/>
    <x v="0"/>
    <x v="32"/>
    <n v="1"/>
    <x v="0"/>
    <x v="0"/>
    <x v="0"/>
    <x v="1"/>
    <x v="0"/>
  </r>
  <r>
    <x v="1"/>
    <x v="4"/>
    <x v="4"/>
    <x v="10"/>
    <x v="0"/>
    <x v="5"/>
    <x v="3"/>
    <x v="3"/>
    <x v="606"/>
    <x v="0"/>
    <x v="3"/>
    <x v="0"/>
    <x v="42"/>
    <n v="1"/>
    <x v="1"/>
    <x v="0"/>
    <x v="0"/>
    <x v="1"/>
    <x v="0"/>
  </r>
  <r>
    <x v="1"/>
    <x v="4"/>
    <x v="4"/>
    <x v="10"/>
    <x v="0"/>
    <x v="5"/>
    <x v="3"/>
    <x v="3"/>
    <x v="612"/>
    <x v="0"/>
    <x v="5"/>
    <x v="0"/>
    <x v="17"/>
    <n v="1"/>
    <x v="0"/>
    <x v="0"/>
    <x v="0"/>
    <x v="1"/>
    <x v="0"/>
  </r>
  <r>
    <x v="1"/>
    <x v="4"/>
    <x v="4"/>
    <x v="10"/>
    <x v="0"/>
    <x v="5"/>
    <x v="3"/>
    <x v="3"/>
    <x v="610"/>
    <x v="0"/>
    <x v="5"/>
    <x v="0"/>
    <x v="17"/>
    <n v="1"/>
    <x v="0"/>
    <x v="0"/>
    <x v="0"/>
    <x v="1"/>
    <x v="0"/>
  </r>
  <r>
    <x v="1"/>
    <x v="4"/>
    <x v="4"/>
    <x v="10"/>
    <x v="0"/>
    <x v="5"/>
    <x v="3"/>
    <x v="0"/>
    <x v="612"/>
    <x v="0"/>
    <x v="5"/>
    <x v="0"/>
    <x v="54"/>
    <n v="1"/>
    <x v="0"/>
    <x v="0"/>
    <x v="0"/>
    <x v="1"/>
    <x v="0"/>
  </r>
  <r>
    <x v="1"/>
    <x v="4"/>
    <x v="4"/>
    <x v="10"/>
    <x v="0"/>
    <x v="5"/>
    <x v="3"/>
    <x v="5"/>
    <x v="613"/>
    <x v="0"/>
    <x v="5"/>
    <x v="0"/>
    <x v="59"/>
    <n v="1"/>
    <x v="1"/>
    <x v="0"/>
    <x v="0"/>
    <x v="1"/>
    <x v="0"/>
  </r>
  <r>
    <x v="1"/>
    <x v="4"/>
    <x v="4"/>
    <x v="10"/>
    <x v="0"/>
    <x v="6"/>
    <x v="3"/>
    <x v="9"/>
    <x v="605"/>
    <x v="0"/>
    <x v="5"/>
    <x v="0"/>
    <x v="17"/>
    <n v="1"/>
    <x v="0"/>
    <x v="0"/>
    <x v="0"/>
    <x v="1"/>
    <x v="0"/>
  </r>
  <r>
    <x v="1"/>
    <x v="4"/>
    <x v="4"/>
    <x v="10"/>
    <x v="0"/>
    <x v="6"/>
    <x v="3"/>
    <x v="6"/>
    <x v="607"/>
    <x v="0"/>
    <x v="5"/>
    <x v="0"/>
    <x v="17"/>
    <n v="1"/>
    <x v="0"/>
    <x v="1"/>
    <x v="1"/>
    <x v="1"/>
    <x v="0"/>
  </r>
  <r>
    <x v="1"/>
    <x v="4"/>
    <x v="4"/>
    <x v="10"/>
    <x v="0"/>
    <x v="6"/>
    <x v="3"/>
    <x v="6"/>
    <x v="609"/>
    <x v="0"/>
    <x v="5"/>
    <x v="0"/>
    <x v="17"/>
    <n v="1"/>
    <x v="1"/>
    <x v="1"/>
    <x v="1"/>
    <x v="1"/>
    <x v="0"/>
  </r>
  <r>
    <x v="1"/>
    <x v="4"/>
    <x v="4"/>
    <x v="10"/>
    <x v="0"/>
    <x v="6"/>
    <x v="3"/>
    <x v="6"/>
    <x v="610"/>
    <x v="0"/>
    <x v="5"/>
    <x v="0"/>
    <x v="17"/>
    <n v="1"/>
    <x v="0"/>
    <x v="0"/>
    <x v="1"/>
    <x v="1"/>
    <x v="0"/>
  </r>
  <r>
    <x v="1"/>
    <x v="4"/>
    <x v="4"/>
    <x v="10"/>
    <x v="0"/>
    <x v="6"/>
    <x v="3"/>
    <x v="3"/>
    <x v="607"/>
    <x v="0"/>
    <x v="5"/>
    <x v="0"/>
    <x v="17"/>
    <n v="1"/>
    <x v="0"/>
    <x v="0"/>
    <x v="1"/>
    <x v="1"/>
    <x v="0"/>
  </r>
  <r>
    <x v="1"/>
    <x v="4"/>
    <x v="4"/>
    <x v="10"/>
    <x v="0"/>
    <x v="6"/>
    <x v="3"/>
    <x v="3"/>
    <x v="609"/>
    <x v="0"/>
    <x v="5"/>
    <x v="0"/>
    <x v="17"/>
    <n v="1"/>
    <x v="1"/>
    <x v="1"/>
    <x v="1"/>
    <x v="1"/>
    <x v="0"/>
  </r>
  <r>
    <x v="1"/>
    <x v="4"/>
    <x v="4"/>
    <x v="10"/>
    <x v="1"/>
    <x v="1"/>
    <x v="1"/>
    <x v="2"/>
    <x v="614"/>
    <x v="0"/>
    <x v="5"/>
    <x v="0"/>
    <x v="59"/>
    <n v="1"/>
    <x v="1"/>
    <x v="0"/>
    <x v="0"/>
    <x v="1"/>
    <x v="0"/>
  </r>
  <r>
    <x v="1"/>
    <x v="4"/>
    <x v="4"/>
    <x v="10"/>
    <x v="1"/>
    <x v="1"/>
    <x v="1"/>
    <x v="3"/>
    <x v="614"/>
    <x v="0"/>
    <x v="5"/>
    <x v="0"/>
    <x v="59"/>
    <n v="1"/>
    <x v="1"/>
    <x v="0"/>
    <x v="0"/>
    <x v="1"/>
    <x v="0"/>
  </r>
  <r>
    <x v="1"/>
    <x v="4"/>
    <x v="4"/>
    <x v="10"/>
    <x v="1"/>
    <x v="3"/>
    <x v="2"/>
    <x v="10"/>
    <x v="613"/>
    <x v="0"/>
    <x v="5"/>
    <x v="0"/>
    <x v="17"/>
    <n v="1"/>
    <x v="1"/>
    <x v="0"/>
    <x v="1"/>
    <x v="1"/>
    <x v="0"/>
  </r>
  <r>
    <x v="1"/>
    <x v="4"/>
    <x v="4"/>
    <x v="10"/>
    <x v="1"/>
    <x v="3"/>
    <x v="2"/>
    <x v="9"/>
    <x v="610"/>
    <x v="0"/>
    <x v="5"/>
    <x v="0"/>
    <x v="17"/>
    <n v="1"/>
    <x v="0"/>
    <x v="0"/>
    <x v="0"/>
    <x v="1"/>
    <x v="0"/>
  </r>
  <r>
    <x v="1"/>
    <x v="4"/>
    <x v="4"/>
    <x v="10"/>
    <x v="1"/>
    <x v="3"/>
    <x v="2"/>
    <x v="9"/>
    <x v="614"/>
    <x v="0"/>
    <x v="5"/>
    <x v="0"/>
    <x v="59"/>
    <n v="1"/>
    <x v="1"/>
    <x v="0"/>
    <x v="1"/>
    <x v="1"/>
    <x v="0"/>
  </r>
  <r>
    <x v="1"/>
    <x v="4"/>
    <x v="4"/>
    <x v="10"/>
    <x v="1"/>
    <x v="3"/>
    <x v="2"/>
    <x v="6"/>
    <x v="608"/>
    <x v="0"/>
    <x v="5"/>
    <x v="0"/>
    <x v="16"/>
    <n v="1"/>
    <x v="1"/>
    <x v="0"/>
    <x v="1"/>
    <x v="0"/>
    <x v="0"/>
  </r>
  <r>
    <x v="1"/>
    <x v="4"/>
    <x v="4"/>
    <x v="10"/>
    <x v="1"/>
    <x v="3"/>
    <x v="2"/>
    <x v="6"/>
    <x v="614"/>
    <x v="0"/>
    <x v="5"/>
    <x v="0"/>
    <x v="73"/>
    <n v="1"/>
    <x v="1"/>
    <x v="0"/>
    <x v="1"/>
    <x v="1"/>
    <x v="0"/>
  </r>
  <r>
    <x v="1"/>
    <x v="4"/>
    <x v="4"/>
    <x v="10"/>
    <x v="1"/>
    <x v="3"/>
    <x v="2"/>
    <x v="6"/>
    <x v="614"/>
    <x v="0"/>
    <x v="5"/>
    <x v="0"/>
    <x v="73"/>
    <n v="2"/>
    <x v="1"/>
    <x v="0"/>
    <x v="0"/>
    <x v="1"/>
    <x v="0"/>
  </r>
  <r>
    <x v="1"/>
    <x v="4"/>
    <x v="4"/>
    <x v="10"/>
    <x v="1"/>
    <x v="3"/>
    <x v="2"/>
    <x v="6"/>
    <x v="614"/>
    <x v="0"/>
    <x v="5"/>
    <x v="0"/>
    <x v="59"/>
    <n v="1"/>
    <x v="1"/>
    <x v="0"/>
    <x v="1"/>
    <x v="1"/>
    <x v="0"/>
  </r>
  <r>
    <x v="1"/>
    <x v="4"/>
    <x v="4"/>
    <x v="10"/>
    <x v="1"/>
    <x v="3"/>
    <x v="2"/>
    <x v="8"/>
    <x v="608"/>
    <x v="0"/>
    <x v="5"/>
    <x v="0"/>
    <x v="73"/>
    <n v="1"/>
    <x v="1"/>
    <x v="1"/>
    <x v="0"/>
    <x v="0"/>
    <x v="0"/>
  </r>
  <r>
    <x v="1"/>
    <x v="4"/>
    <x v="4"/>
    <x v="10"/>
    <x v="1"/>
    <x v="3"/>
    <x v="2"/>
    <x v="1"/>
    <x v="613"/>
    <x v="0"/>
    <x v="5"/>
    <x v="0"/>
    <x v="17"/>
    <n v="1"/>
    <x v="1"/>
    <x v="0"/>
    <x v="1"/>
    <x v="1"/>
    <x v="0"/>
  </r>
  <r>
    <x v="1"/>
    <x v="4"/>
    <x v="4"/>
    <x v="10"/>
    <x v="1"/>
    <x v="3"/>
    <x v="2"/>
    <x v="7"/>
    <x v="605"/>
    <x v="0"/>
    <x v="5"/>
    <x v="0"/>
    <x v="17"/>
    <n v="1"/>
    <x v="0"/>
    <x v="0"/>
    <x v="1"/>
    <x v="1"/>
    <x v="0"/>
  </r>
  <r>
    <x v="1"/>
    <x v="4"/>
    <x v="4"/>
    <x v="10"/>
    <x v="1"/>
    <x v="3"/>
    <x v="2"/>
    <x v="2"/>
    <x v="613"/>
    <x v="0"/>
    <x v="5"/>
    <x v="0"/>
    <x v="17"/>
    <n v="1"/>
    <x v="1"/>
    <x v="0"/>
    <x v="0"/>
    <x v="1"/>
    <x v="0"/>
  </r>
  <r>
    <x v="1"/>
    <x v="4"/>
    <x v="4"/>
    <x v="10"/>
    <x v="1"/>
    <x v="3"/>
    <x v="2"/>
    <x v="0"/>
    <x v="608"/>
    <x v="0"/>
    <x v="5"/>
    <x v="0"/>
    <x v="73"/>
    <n v="1"/>
    <x v="1"/>
    <x v="0"/>
    <x v="0"/>
    <x v="0"/>
    <x v="0"/>
  </r>
  <r>
    <x v="1"/>
    <x v="4"/>
    <x v="4"/>
    <x v="10"/>
    <x v="1"/>
    <x v="4"/>
    <x v="2"/>
    <x v="8"/>
    <x v="608"/>
    <x v="0"/>
    <x v="5"/>
    <x v="0"/>
    <x v="16"/>
    <n v="1"/>
    <x v="1"/>
    <x v="0"/>
    <x v="0"/>
    <x v="0"/>
    <x v="0"/>
  </r>
  <r>
    <x v="1"/>
    <x v="4"/>
    <x v="4"/>
    <x v="10"/>
    <x v="1"/>
    <x v="4"/>
    <x v="2"/>
    <x v="8"/>
    <x v="613"/>
    <x v="0"/>
    <x v="1"/>
    <x v="0"/>
    <x v="52"/>
    <n v="1"/>
    <x v="1"/>
    <x v="0"/>
    <x v="1"/>
    <x v="1"/>
    <x v="0"/>
  </r>
  <r>
    <x v="1"/>
    <x v="4"/>
    <x v="4"/>
    <x v="10"/>
    <x v="1"/>
    <x v="4"/>
    <x v="2"/>
    <x v="7"/>
    <x v="617"/>
    <x v="0"/>
    <x v="5"/>
    <x v="0"/>
    <x v="17"/>
    <n v="1"/>
    <x v="1"/>
    <x v="0"/>
    <x v="0"/>
    <x v="1"/>
    <x v="0"/>
  </r>
  <r>
    <x v="1"/>
    <x v="4"/>
    <x v="4"/>
    <x v="10"/>
    <x v="1"/>
    <x v="4"/>
    <x v="2"/>
    <x v="7"/>
    <x v="609"/>
    <x v="0"/>
    <x v="5"/>
    <x v="0"/>
    <x v="17"/>
    <n v="1"/>
    <x v="1"/>
    <x v="1"/>
    <x v="0"/>
    <x v="1"/>
    <x v="0"/>
  </r>
  <r>
    <x v="1"/>
    <x v="4"/>
    <x v="4"/>
    <x v="10"/>
    <x v="1"/>
    <x v="4"/>
    <x v="2"/>
    <x v="7"/>
    <x v="610"/>
    <x v="0"/>
    <x v="5"/>
    <x v="0"/>
    <x v="17"/>
    <n v="1"/>
    <x v="0"/>
    <x v="1"/>
    <x v="0"/>
    <x v="1"/>
    <x v="0"/>
  </r>
  <r>
    <x v="1"/>
    <x v="4"/>
    <x v="4"/>
    <x v="10"/>
    <x v="1"/>
    <x v="5"/>
    <x v="3"/>
    <x v="9"/>
    <x v="614"/>
    <x v="0"/>
    <x v="5"/>
    <x v="0"/>
    <x v="73"/>
    <n v="1"/>
    <x v="1"/>
    <x v="0"/>
    <x v="1"/>
    <x v="1"/>
    <x v="0"/>
  </r>
  <r>
    <x v="1"/>
    <x v="4"/>
    <x v="4"/>
    <x v="10"/>
    <x v="1"/>
    <x v="5"/>
    <x v="3"/>
    <x v="6"/>
    <x v="607"/>
    <x v="0"/>
    <x v="5"/>
    <x v="0"/>
    <x v="17"/>
    <n v="1"/>
    <x v="0"/>
    <x v="1"/>
    <x v="1"/>
    <x v="1"/>
    <x v="0"/>
  </r>
  <r>
    <x v="1"/>
    <x v="4"/>
    <x v="4"/>
    <x v="10"/>
    <x v="1"/>
    <x v="5"/>
    <x v="3"/>
    <x v="6"/>
    <x v="607"/>
    <x v="0"/>
    <x v="5"/>
    <x v="0"/>
    <x v="17"/>
    <n v="1"/>
    <x v="0"/>
    <x v="1"/>
    <x v="0"/>
    <x v="1"/>
    <x v="0"/>
  </r>
  <r>
    <x v="1"/>
    <x v="4"/>
    <x v="4"/>
    <x v="10"/>
    <x v="1"/>
    <x v="5"/>
    <x v="3"/>
    <x v="6"/>
    <x v="617"/>
    <x v="0"/>
    <x v="5"/>
    <x v="0"/>
    <x v="17"/>
    <n v="1"/>
    <x v="1"/>
    <x v="0"/>
    <x v="0"/>
    <x v="1"/>
    <x v="0"/>
  </r>
  <r>
    <x v="1"/>
    <x v="4"/>
    <x v="4"/>
    <x v="10"/>
    <x v="1"/>
    <x v="5"/>
    <x v="3"/>
    <x v="6"/>
    <x v="613"/>
    <x v="0"/>
    <x v="5"/>
    <x v="0"/>
    <x v="73"/>
    <n v="1"/>
    <x v="1"/>
    <x v="0"/>
    <x v="1"/>
    <x v="1"/>
    <x v="0"/>
  </r>
  <r>
    <x v="1"/>
    <x v="4"/>
    <x v="4"/>
    <x v="10"/>
    <x v="1"/>
    <x v="5"/>
    <x v="3"/>
    <x v="6"/>
    <x v="613"/>
    <x v="0"/>
    <x v="5"/>
    <x v="0"/>
    <x v="73"/>
    <n v="1"/>
    <x v="1"/>
    <x v="0"/>
    <x v="0"/>
    <x v="1"/>
    <x v="0"/>
  </r>
  <r>
    <x v="1"/>
    <x v="4"/>
    <x v="4"/>
    <x v="10"/>
    <x v="1"/>
    <x v="5"/>
    <x v="3"/>
    <x v="6"/>
    <x v="613"/>
    <x v="0"/>
    <x v="5"/>
    <x v="0"/>
    <x v="17"/>
    <n v="1"/>
    <x v="1"/>
    <x v="0"/>
    <x v="1"/>
    <x v="1"/>
    <x v="0"/>
  </r>
  <r>
    <x v="1"/>
    <x v="4"/>
    <x v="4"/>
    <x v="10"/>
    <x v="1"/>
    <x v="5"/>
    <x v="3"/>
    <x v="6"/>
    <x v="613"/>
    <x v="0"/>
    <x v="5"/>
    <x v="0"/>
    <x v="17"/>
    <n v="1"/>
    <x v="1"/>
    <x v="0"/>
    <x v="0"/>
    <x v="1"/>
    <x v="0"/>
  </r>
  <r>
    <x v="1"/>
    <x v="4"/>
    <x v="4"/>
    <x v="10"/>
    <x v="1"/>
    <x v="5"/>
    <x v="3"/>
    <x v="6"/>
    <x v="609"/>
    <x v="0"/>
    <x v="5"/>
    <x v="0"/>
    <x v="32"/>
    <n v="2"/>
    <x v="1"/>
    <x v="1"/>
    <x v="1"/>
    <x v="1"/>
    <x v="0"/>
  </r>
  <r>
    <x v="1"/>
    <x v="4"/>
    <x v="4"/>
    <x v="10"/>
    <x v="1"/>
    <x v="5"/>
    <x v="3"/>
    <x v="6"/>
    <x v="609"/>
    <x v="0"/>
    <x v="5"/>
    <x v="0"/>
    <x v="32"/>
    <n v="1"/>
    <x v="1"/>
    <x v="1"/>
    <x v="0"/>
    <x v="1"/>
    <x v="0"/>
  </r>
  <r>
    <x v="1"/>
    <x v="4"/>
    <x v="4"/>
    <x v="10"/>
    <x v="1"/>
    <x v="5"/>
    <x v="3"/>
    <x v="6"/>
    <x v="609"/>
    <x v="0"/>
    <x v="5"/>
    <x v="0"/>
    <x v="17"/>
    <n v="1"/>
    <x v="1"/>
    <x v="1"/>
    <x v="1"/>
    <x v="1"/>
    <x v="0"/>
  </r>
  <r>
    <x v="1"/>
    <x v="4"/>
    <x v="4"/>
    <x v="10"/>
    <x v="1"/>
    <x v="5"/>
    <x v="3"/>
    <x v="6"/>
    <x v="609"/>
    <x v="0"/>
    <x v="5"/>
    <x v="0"/>
    <x v="17"/>
    <n v="1"/>
    <x v="1"/>
    <x v="1"/>
    <x v="0"/>
    <x v="1"/>
    <x v="0"/>
  </r>
  <r>
    <x v="1"/>
    <x v="4"/>
    <x v="4"/>
    <x v="10"/>
    <x v="1"/>
    <x v="5"/>
    <x v="3"/>
    <x v="6"/>
    <x v="609"/>
    <x v="0"/>
    <x v="5"/>
    <x v="0"/>
    <x v="17"/>
    <n v="1"/>
    <x v="1"/>
    <x v="0"/>
    <x v="0"/>
    <x v="1"/>
    <x v="0"/>
  </r>
  <r>
    <x v="1"/>
    <x v="4"/>
    <x v="4"/>
    <x v="10"/>
    <x v="1"/>
    <x v="5"/>
    <x v="3"/>
    <x v="6"/>
    <x v="612"/>
    <x v="0"/>
    <x v="5"/>
    <x v="0"/>
    <x v="32"/>
    <n v="1"/>
    <x v="0"/>
    <x v="0"/>
    <x v="1"/>
    <x v="1"/>
    <x v="0"/>
  </r>
  <r>
    <x v="1"/>
    <x v="4"/>
    <x v="4"/>
    <x v="10"/>
    <x v="1"/>
    <x v="5"/>
    <x v="3"/>
    <x v="6"/>
    <x v="610"/>
    <x v="0"/>
    <x v="5"/>
    <x v="0"/>
    <x v="32"/>
    <n v="1"/>
    <x v="0"/>
    <x v="0"/>
    <x v="1"/>
    <x v="1"/>
    <x v="0"/>
  </r>
  <r>
    <x v="1"/>
    <x v="4"/>
    <x v="4"/>
    <x v="10"/>
    <x v="1"/>
    <x v="5"/>
    <x v="3"/>
    <x v="6"/>
    <x v="610"/>
    <x v="0"/>
    <x v="5"/>
    <x v="0"/>
    <x v="32"/>
    <n v="2"/>
    <x v="0"/>
    <x v="0"/>
    <x v="0"/>
    <x v="1"/>
    <x v="0"/>
  </r>
  <r>
    <x v="1"/>
    <x v="4"/>
    <x v="4"/>
    <x v="10"/>
    <x v="1"/>
    <x v="5"/>
    <x v="3"/>
    <x v="6"/>
    <x v="610"/>
    <x v="0"/>
    <x v="5"/>
    <x v="0"/>
    <x v="17"/>
    <n v="1"/>
    <x v="0"/>
    <x v="0"/>
    <x v="1"/>
    <x v="1"/>
    <x v="0"/>
  </r>
  <r>
    <x v="1"/>
    <x v="4"/>
    <x v="4"/>
    <x v="10"/>
    <x v="1"/>
    <x v="5"/>
    <x v="3"/>
    <x v="6"/>
    <x v="610"/>
    <x v="0"/>
    <x v="5"/>
    <x v="0"/>
    <x v="17"/>
    <n v="1"/>
    <x v="0"/>
    <x v="1"/>
    <x v="0"/>
    <x v="1"/>
    <x v="0"/>
  </r>
  <r>
    <x v="1"/>
    <x v="4"/>
    <x v="4"/>
    <x v="10"/>
    <x v="1"/>
    <x v="5"/>
    <x v="3"/>
    <x v="6"/>
    <x v="614"/>
    <x v="0"/>
    <x v="5"/>
    <x v="0"/>
    <x v="59"/>
    <n v="1"/>
    <x v="1"/>
    <x v="0"/>
    <x v="1"/>
    <x v="1"/>
    <x v="0"/>
  </r>
  <r>
    <x v="1"/>
    <x v="4"/>
    <x v="4"/>
    <x v="10"/>
    <x v="1"/>
    <x v="5"/>
    <x v="3"/>
    <x v="6"/>
    <x v="614"/>
    <x v="0"/>
    <x v="5"/>
    <x v="0"/>
    <x v="59"/>
    <n v="2"/>
    <x v="1"/>
    <x v="0"/>
    <x v="0"/>
    <x v="1"/>
    <x v="0"/>
  </r>
  <r>
    <x v="1"/>
    <x v="4"/>
    <x v="4"/>
    <x v="10"/>
    <x v="1"/>
    <x v="5"/>
    <x v="3"/>
    <x v="8"/>
    <x v="617"/>
    <x v="0"/>
    <x v="5"/>
    <x v="0"/>
    <x v="17"/>
    <n v="1"/>
    <x v="1"/>
    <x v="0"/>
    <x v="1"/>
    <x v="1"/>
    <x v="0"/>
  </r>
  <r>
    <x v="1"/>
    <x v="4"/>
    <x v="4"/>
    <x v="10"/>
    <x v="1"/>
    <x v="5"/>
    <x v="3"/>
    <x v="8"/>
    <x v="613"/>
    <x v="0"/>
    <x v="5"/>
    <x v="0"/>
    <x v="73"/>
    <n v="1"/>
    <x v="1"/>
    <x v="0"/>
    <x v="1"/>
    <x v="1"/>
    <x v="0"/>
  </r>
  <r>
    <x v="1"/>
    <x v="4"/>
    <x v="4"/>
    <x v="10"/>
    <x v="1"/>
    <x v="5"/>
    <x v="3"/>
    <x v="8"/>
    <x v="613"/>
    <x v="0"/>
    <x v="5"/>
    <x v="0"/>
    <x v="17"/>
    <n v="1"/>
    <x v="1"/>
    <x v="0"/>
    <x v="1"/>
    <x v="1"/>
    <x v="0"/>
  </r>
  <r>
    <x v="1"/>
    <x v="4"/>
    <x v="4"/>
    <x v="10"/>
    <x v="1"/>
    <x v="5"/>
    <x v="3"/>
    <x v="8"/>
    <x v="613"/>
    <x v="0"/>
    <x v="5"/>
    <x v="0"/>
    <x v="17"/>
    <n v="1"/>
    <x v="1"/>
    <x v="0"/>
    <x v="0"/>
    <x v="1"/>
    <x v="0"/>
  </r>
  <r>
    <x v="1"/>
    <x v="4"/>
    <x v="4"/>
    <x v="10"/>
    <x v="1"/>
    <x v="5"/>
    <x v="3"/>
    <x v="8"/>
    <x v="611"/>
    <x v="0"/>
    <x v="5"/>
    <x v="0"/>
    <x v="11"/>
    <n v="1"/>
    <x v="0"/>
    <x v="0"/>
    <x v="0"/>
    <x v="1"/>
    <x v="0"/>
  </r>
  <r>
    <x v="1"/>
    <x v="4"/>
    <x v="4"/>
    <x v="10"/>
    <x v="1"/>
    <x v="5"/>
    <x v="3"/>
    <x v="8"/>
    <x v="609"/>
    <x v="0"/>
    <x v="5"/>
    <x v="0"/>
    <x v="17"/>
    <n v="1"/>
    <x v="1"/>
    <x v="1"/>
    <x v="1"/>
    <x v="1"/>
    <x v="0"/>
  </r>
  <r>
    <x v="1"/>
    <x v="4"/>
    <x v="4"/>
    <x v="10"/>
    <x v="1"/>
    <x v="5"/>
    <x v="3"/>
    <x v="8"/>
    <x v="609"/>
    <x v="0"/>
    <x v="5"/>
    <x v="0"/>
    <x v="54"/>
    <n v="1"/>
    <x v="1"/>
    <x v="1"/>
    <x v="0"/>
    <x v="1"/>
    <x v="0"/>
  </r>
  <r>
    <x v="1"/>
    <x v="4"/>
    <x v="4"/>
    <x v="10"/>
    <x v="1"/>
    <x v="5"/>
    <x v="3"/>
    <x v="8"/>
    <x v="605"/>
    <x v="0"/>
    <x v="5"/>
    <x v="0"/>
    <x v="17"/>
    <n v="1"/>
    <x v="0"/>
    <x v="0"/>
    <x v="1"/>
    <x v="1"/>
    <x v="0"/>
  </r>
  <r>
    <x v="1"/>
    <x v="4"/>
    <x v="4"/>
    <x v="10"/>
    <x v="1"/>
    <x v="5"/>
    <x v="3"/>
    <x v="8"/>
    <x v="605"/>
    <x v="0"/>
    <x v="5"/>
    <x v="0"/>
    <x v="17"/>
    <n v="1"/>
    <x v="0"/>
    <x v="0"/>
    <x v="0"/>
    <x v="1"/>
    <x v="0"/>
  </r>
  <r>
    <x v="1"/>
    <x v="4"/>
    <x v="4"/>
    <x v="10"/>
    <x v="1"/>
    <x v="5"/>
    <x v="3"/>
    <x v="8"/>
    <x v="612"/>
    <x v="0"/>
    <x v="5"/>
    <x v="0"/>
    <x v="32"/>
    <n v="1"/>
    <x v="0"/>
    <x v="0"/>
    <x v="1"/>
    <x v="1"/>
    <x v="0"/>
  </r>
  <r>
    <x v="1"/>
    <x v="4"/>
    <x v="4"/>
    <x v="10"/>
    <x v="1"/>
    <x v="5"/>
    <x v="3"/>
    <x v="8"/>
    <x v="612"/>
    <x v="0"/>
    <x v="5"/>
    <x v="0"/>
    <x v="17"/>
    <n v="1"/>
    <x v="0"/>
    <x v="0"/>
    <x v="0"/>
    <x v="1"/>
    <x v="0"/>
  </r>
  <r>
    <x v="1"/>
    <x v="4"/>
    <x v="4"/>
    <x v="10"/>
    <x v="1"/>
    <x v="5"/>
    <x v="3"/>
    <x v="8"/>
    <x v="610"/>
    <x v="0"/>
    <x v="5"/>
    <x v="0"/>
    <x v="17"/>
    <n v="1"/>
    <x v="0"/>
    <x v="1"/>
    <x v="1"/>
    <x v="1"/>
    <x v="0"/>
  </r>
  <r>
    <x v="1"/>
    <x v="4"/>
    <x v="4"/>
    <x v="10"/>
    <x v="1"/>
    <x v="5"/>
    <x v="3"/>
    <x v="8"/>
    <x v="610"/>
    <x v="0"/>
    <x v="5"/>
    <x v="0"/>
    <x v="17"/>
    <n v="1"/>
    <x v="0"/>
    <x v="0"/>
    <x v="0"/>
    <x v="1"/>
    <x v="0"/>
  </r>
  <r>
    <x v="1"/>
    <x v="4"/>
    <x v="4"/>
    <x v="10"/>
    <x v="1"/>
    <x v="5"/>
    <x v="3"/>
    <x v="8"/>
    <x v="610"/>
    <x v="0"/>
    <x v="5"/>
    <x v="0"/>
    <x v="54"/>
    <n v="1"/>
    <x v="0"/>
    <x v="0"/>
    <x v="0"/>
    <x v="1"/>
    <x v="0"/>
  </r>
  <r>
    <x v="1"/>
    <x v="4"/>
    <x v="4"/>
    <x v="10"/>
    <x v="1"/>
    <x v="5"/>
    <x v="3"/>
    <x v="8"/>
    <x v="614"/>
    <x v="0"/>
    <x v="5"/>
    <x v="0"/>
    <x v="59"/>
    <n v="1"/>
    <x v="1"/>
    <x v="0"/>
    <x v="1"/>
    <x v="1"/>
    <x v="0"/>
  </r>
  <r>
    <x v="1"/>
    <x v="4"/>
    <x v="4"/>
    <x v="10"/>
    <x v="1"/>
    <x v="5"/>
    <x v="3"/>
    <x v="8"/>
    <x v="614"/>
    <x v="0"/>
    <x v="5"/>
    <x v="0"/>
    <x v="59"/>
    <n v="1"/>
    <x v="1"/>
    <x v="0"/>
    <x v="0"/>
    <x v="1"/>
    <x v="0"/>
  </r>
  <r>
    <x v="1"/>
    <x v="4"/>
    <x v="4"/>
    <x v="10"/>
    <x v="1"/>
    <x v="5"/>
    <x v="3"/>
    <x v="1"/>
    <x v="613"/>
    <x v="0"/>
    <x v="5"/>
    <x v="0"/>
    <x v="32"/>
    <n v="1"/>
    <x v="1"/>
    <x v="0"/>
    <x v="1"/>
    <x v="1"/>
    <x v="0"/>
  </r>
  <r>
    <x v="1"/>
    <x v="4"/>
    <x v="4"/>
    <x v="10"/>
    <x v="1"/>
    <x v="5"/>
    <x v="3"/>
    <x v="1"/>
    <x v="613"/>
    <x v="0"/>
    <x v="5"/>
    <x v="0"/>
    <x v="73"/>
    <n v="1"/>
    <x v="1"/>
    <x v="0"/>
    <x v="1"/>
    <x v="1"/>
    <x v="0"/>
  </r>
  <r>
    <x v="1"/>
    <x v="4"/>
    <x v="4"/>
    <x v="10"/>
    <x v="1"/>
    <x v="5"/>
    <x v="3"/>
    <x v="1"/>
    <x v="613"/>
    <x v="0"/>
    <x v="5"/>
    <x v="0"/>
    <x v="17"/>
    <n v="2"/>
    <x v="1"/>
    <x v="0"/>
    <x v="0"/>
    <x v="1"/>
    <x v="0"/>
  </r>
  <r>
    <x v="1"/>
    <x v="4"/>
    <x v="4"/>
    <x v="10"/>
    <x v="1"/>
    <x v="5"/>
    <x v="3"/>
    <x v="1"/>
    <x v="609"/>
    <x v="0"/>
    <x v="5"/>
    <x v="0"/>
    <x v="17"/>
    <n v="1"/>
    <x v="1"/>
    <x v="0"/>
    <x v="0"/>
    <x v="1"/>
    <x v="0"/>
  </r>
  <r>
    <x v="1"/>
    <x v="4"/>
    <x v="4"/>
    <x v="10"/>
    <x v="1"/>
    <x v="5"/>
    <x v="3"/>
    <x v="1"/>
    <x v="614"/>
    <x v="0"/>
    <x v="5"/>
    <x v="0"/>
    <x v="59"/>
    <n v="1"/>
    <x v="1"/>
    <x v="0"/>
    <x v="1"/>
    <x v="1"/>
    <x v="0"/>
  </r>
  <r>
    <x v="1"/>
    <x v="4"/>
    <x v="4"/>
    <x v="10"/>
    <x v="1"/>
    <x v="5"/>
    <x v="3"/>
    <x v="7"/>
    <x v="615"/>
    <x v="0"/>
    <x v="5"/>
    <x v="0"/>
    <x v="17"/>
    <n v="1"/>
    <x v="1"/>
    <x v="0"/>
    <x v="0"/>
    <x v="1"/>
    <x v="0"/>
  </r>
  <r>
    <x v="1"/>
    <x v="4"/>
    <x v="4"/>
    <x v="10"/>
    <x v="1"/>
    <x v="5"/>
    <x v="3"/>
    <x v="7"/>
    <x v="617"/>
    <x v="0"/>
    <x v="1"/>
    <x v="0"/>
    <x v="24"/>
    <n v="1"/>
    <x v="1"/>
    <x v="0"/>
    <x v="0"/>
    <x v="1"/>
    <x v="0"/>
  </r>
  <r>
    <x v="1"/>
    <x v="4"/>
    <x v="4"/>
    <x v="10"/>
    <x v="1"/>
    <x v="5"/>
    <x v="3"/>
    <x v="7"/>
    <x v="613"/>
    <x v="0"/>
    <x v="5"/>
    <x v="0"/>
    <x v="73"/>
    <n v="1"/>
    <x v="1"/>
    <x v="0"/>
    <x v="1"/>
    <x v="1"/>
    <x v="0"/>
  </r>
  <r>
    <x v="1"/>
    <x v="4"/>
    <x v="4"/>
    <x v="10"/>
    <x v="1"/>
    <x v="5"/>
    <x v="3"/>
    <x v="7"/>
    <x v="609"/>
    <x v="0"/>
    <x v="5"/>
    <x v="0"/>
    <x v="17"/>
    <n v="1"/>
    <x v="1"/>
    <x v="0"/>
    <x v="1"/>
    <x v="1"/>
    <x v="0"/>
  </r>
  <r>
    <x v="1"/>
    <x v="4"/>
    <x v="4"/>
    <x v="10"/>
    <x v="1"/>
    <x v="5"/>
    <x v="3"/>
    <x v="7"/>
    <x v="616"/>
    <x v="0"/>
    <x v="5"/>
    <x v="0"/>
    <x v="17"/>
    <n v="1"/>
    <x v="1"/>
    <x v="1"/>
    <x v="0"/>
    <x v="1"/>
    <x v="0"/>
  </r>
  <r>
    <x v="1"/>
    <x v="4"/>
    <x v="4"/>
    <x v="10"/>
    <x v="1"/>
    <x v="5"/>
    <x v="3"/>
    <x v="7"/>
    <x v="605"/>
    <x v="0"/>
    <x v="5"/>
    <x v="0"/>
    <x v="17"/>
    <n v="1"/>
    <x v="0"/>
    <x v="0"/>
    <x v="1"/>
    <x v="1"/>
    <x v="0"/>
  </r>
  <r>
    <x v="1"/>
    <x v="4"/>
    <x v="4"/>
    <x v="10"/>
    <x v="1"/>
    <x v="5"/>
    <x v="3"/>
    <x v="7"/>
    <x v="605"/>
    <x v="0"/>
    <x v="5"/>
    <x v="0"/>
    <x v="17"/>
    <n v="2"/>
    <x v="0"/>
    <x v="0"/>
    <x v="0"/>
    <x v="1"/>
    <x v="0"/>
  </r>
  <r>
    <x v="1"/>
    <x v="4"/>
    <x v="4"/>
    <x v="10"/>
    <x v="1"/>
    <x v="5"/>
    <x v="3"/>
    <x v="7"/>
    <x v="614"/>
    <x v="0"/>
    <x v="5"/>
    <x v="0"/>
    <x v="59"/>
    <n v="1"/>
    <x v="1"/>
    <x v="0"/>
    <x v="1"/>
    <x v="1"/>
    <x v="0"/>
  </r>
  <r>
    <x v="1"/>
    <x v="4"/>
    <x v="4"/>
    <x v="10"/>
    <x v="1"/>
    <x v="5"/>
    <x v="3"/>
    <x v="7"/>
    <x v="614"/>
    <x v="0"/>
    <x v="5"/>
    <x v="0"/>
    <x v="59"/>
    <n v="1"/>
    <x v="1"/>
    <x v="0"/>
    <x v="0"/>
    <x v="1"/>
    <x v="0"/>
  </r>
  <r>
    <x v="1"/>
    <x v="4"/>
    <x v="4"/>
    <x v="10"/>
    <x v="1"/>
    <x v="5"/>
    <x v="3"/>
    <x v="2"/>
    <x v="617"/>
    <x v="0"/>
    <x v="3"/>
    <x v="0"/>
    <x v="29"/>
    <n v="1"/>
    <x v="1"/>
    <x v="0"/>
    <x v="1"/>
    <x v="1"/>
    <x v="0"/>
  </r>
  <r>
    <x v="1"/>
    <x v="4"/>
    <x v="4"/>
    <x v="10"/>
    <x v="1"/>
    <x v="5"/>
    <x v="3"/>
    <x v="2"/>
    <x v="617"/>
    <x v="0"/>
    <x v="2"/>
    <x v="0"/>
    <x v="18"/>
    <n v="1"/>
    <x v="1"/>
    <x v="0"/>
    <x v="1"/>
    <x v="1"/>
    <x v="0"/>
  </r>
  <r>
    <x v="1"/>
    <x v="4"/>
    <x v="4"/>
    <x v="10"/>
    <x v="1"/>
    <x v="5"/>
    <x v="3"/>
    <x v="2"/>
    <x v="617"/>
    <x v="0"/>
    <x v="6"/>
    <x v="0"/>
    <x v="82"/>
    <n v="1"/>
    <x v="1"/>
    <x v="0"/>
    <x v="1"/>
    <x v="1"/>
    <x v="0"/>
  </r>
  <r>
    <x v="1"/>
    <x v="4"/>
    <x v="4"/>
    <x v="10"/>
    <x v="1"/>
    <x v="5"/>
    <x v="3"/>
    <x v="2"/>
    <x v="613"/>
    <x v="0"/>
    <x v="5"/>
    <x v="0"/>
    <x v="32"/>
    <n v="1"/>
    <x v="1"/>
    <x v="0"/>
    <x v="1"/>
    <x v="1"/>
    <x v="0"/>
  </r>
  <r>
    <x v="1"/>
    <x v="4"/>
    <x v="4"/>
    <x v="10"/>
    <x v="1"/>
    <x v="5"/>
    <x v="3"/>
    <x v="2"/>
    <x v="610"/>
    <x v="0"/>
    <x v="5"/>
    <x v="0"/>
    <x v="17"/>
    <n v="1"/>
    <x v="0"/>
    <x v="0"/>
    <x v="0"/>
    <x v="1"/>
    <x v="0"/>
  </r>
  <r>
    <x v="1"/>
    <x v="4"/>
    <x v="4"/>
    <x v="10"/>
    <x v="1"/>
    <x v="5"/>
    <x v="3"/>
    <x v="0"/>
    <x v="608"/>
    <x v="0"/>
    <x v="5"/>
    <x v="0"/>
    <x v="16"/>
    <n v="1"/>
    <x v="1"/>
    <x v="0"/>
    <x v="0"/>
    <x v="0"/>
    <x v="0"/>
  </r>
  <r>
    <x v="1"/>
    <x v="4"/>
    <x v="4"/>
    <x v="10"/>
    <x v="1"/>
    <x v="5"/>
    <x v="3"/>
    <x v="0"/>
    <x v="614"/>
    <x v="0"/>
    <x v="5"/>
    <x v="0"/>
    <x v="59"/>
    <n v="1"/>
    <x v="1"/>
    <x v="0"/>
    <x v="0"/>
    <x v="1"/>
    <x v="0"/>
  </r>
  <r>
    <x v="1"/>
    <x v="4"/>
    <x v="4"/>
    <x v="10"/>
    <x v="1"/>
    <x v="6"/>
    <x v="3"/>
    <x v="6"/>
    <x v="614"/>
    <x v="0"/>
    <x v="5"/>
    <x v="0"/>
    <x v="59"/>
    <n v="1"/>
    <x v="1"/>
    <x v="0"/>
    <x v="0"/>
    <x v="1"/>
    <x v="0"/>
  </r>
  <r>
    <x v="1"/>
    <x v="4"/>
    <x v="4"/>
    <x v="10"/>
    <x v="1"/>
    <x v="6"/>
    <x v="3"/>
    <x v="8"/>
    <x v="605"/>
    <x v="0"/>
    <x v="5"/>
    <x v="0"/>
    <x v="32"/>
    <n v="1"/>
    <x v="0"/>
    <x v="0"/>
    <x v="1"/>
    <x v="1"/>
    <x v="0"/>
  </r>
  <r>
    <x v="1"/>
    <x v="4"/>
    <x v="4"/>
    <x v="10"/>
    <x v="1"/>
    <x v="6"/>
    <x v="3"/>
    <x v="1"/>
    <x v="617"/>
    <x v="0"/>
    <x v="5"/>
    <x v="0"/>
    <x v="32"/>
    <n v="1"/>
    <x v="1"/>
    <x v="1"/>
    <x v="0"/>
    <x v="1"/>
    <x v="0"/>
  </r>
  <r>
    <x v="1"/>
    <x v="4"/>
    <x v="4"/>
    <x v="10"/>
    <x v="1"/>
    <x v="6"/>
    <x v="3"/>
    <x v="1"/>
    <x v="609"/>
    <x v="0"/>
    <x v="5"/>
    <x v="0"/>
    <x v="32"/>
    <n v="1"/>
    <x v="1"/>
    <x v="1"/>
    <x v="0"/>
    <x v="1"/>
    <x v="0"/>
  </r>
  <r>
    <x v="1"/>
    <x v="4"/>
    <x v="4"/>
    <x v="10"/>
    <x v="1"/>
    <x v="6"/>
    <x v="3"/>
    <x v="1"/>
    <x v="612"/>
    <x v="0"/>
    <x v="5"/>
    <x v="0"/>
    <x v="32"/>
    <n v="1"/>
    <x v="0"/>
    <x v="0"/>
    <x v="0"/>
    <x v="1"/>
    <x v="0"/>
  </r>
  <r>
    <x v="1"/>
    <x v="4"/>
    <x v="4"/>
    <x v="10"/>
    <x v="1"/>
    <x v="6"/>
    <x v="3"/>
    <x v="1"/>
    <x v="610"/>
    <x v="0"/>
    <x v="5"/>
    <x v="0"/>
    <x v="32"/>
    <n v="1"/>
    <x v="0"/>
    <x v="1"/>
    <x v="0"/>
    <x v="1"/>
    <x v="0"/>
  </r>
  <r>
    <x v="1"/>
    <x v="4"/>
    <x v="4"/>
    <x v="10"/>
    <x v="1"/>
    <x v="6"/>
    <x v="3"/>
    <x v="7"/>
    <x v="612"/>
    <x v="0"/>
    <x v="5"/>
    <x v="0"/>
    <x v="17"/>
    <n v="1"/>
    <x v="0"/>
    <x v="0"/>
    <x v="1"/>
    <x v="1"/>
    <x v="0"/>
  </r>
  <r>
    <x v="1"/>
    <x v="4"/>
    <x v="4"/>
    <x v="10"/>
    <x v="1"/>
    <x v="6"/>
    <x v="3"/>
    <x v="2"/>
    <x v="617"/>
    <x v="0"/>
    <x v="3"/>
    <x v="0"/>
    <x v="29"/>
    <n v="1"/>
    <x v="1"/>
    <x v="0"/>
    <x v="0"/>
    <x v="1"/>
    <x v="0"/>
  </r>
  <r>
    <x v="1"/>
    <x v="4"/>
    <x v="4"/>
    <x v="10"/>
    <x v="2"/>
    <x v="3"/>
    <x v="2"/>
    <x v="7"/>
    <x v="605"/>
    <x v="0"/>
    <x v="5"/>
    <x v="0"/>
    <x v="17"/>
    <n v="1"/>
    <x v="0"/>
    <x v="0"/>
    <x v="0"/>
    <x v="1"/>
    <x v="0"/>
  </r>
  <r>
    <x v="1"/>
    <x v="4"/>
    <x v="5"/>
    <x v="35"/>
    <x v="0"/>
    <x v="3"/>
    <x v="2"/>
    <x v="6"/>
    <x v="618"/>
    <x v="0"/>
    <x v="6"/>
    <x v="0"/>
    <x v="19"/>
    <n v="1"/>
    <x v="1"/>
    <x v="0"/>
    <x v="0"/>
    <x v="0"/>
    <x v="0"/>
  </r>
  <r>
    <x v="1"/>
    <x v="4"/>
    <x v="5"/>
    <x v="35"/>
    <x v="0"/>
    <x v="3"/>
    <x v="2"/>
    <x v="3"/>
    <x v="618"/>
    <x v="0"/>
    <x v="6"/>
    <x v="0"/>
    <x v="19"/>
    <n v="1"/>
    <x v="1"/>
    <x v="0"/>
    <x v="0"/>
    <x v="0"/>
    <x v="0"/>
  </r>
  <r>
    <x v="1"/>
    <x v="4"/>
    <x v="5"/>
    <x v="35"/>
    <x v="0"/>
    <x v="4"/>
    <x v="2"/>
    <x v="8"/>
    <x v="619"/>
    <x v="0"/>
    <x v="6"/>
    <x v="0"/>
    <x v="40"/>
    <n v="1"/>
    <x v="1"/>
    <x v="0"/>
    <x v="0"/>
    <x v="1"/>
    <x v="0"/>
  </r>
  <r>
    <x v="1"/>
    <x v="4"/>
    <x v="5"/>
    <x v="35"/>
    <x v="0"/>
    <x v="4"/>
    <x v="2"/>
    <x v="7"/>
    <x v="619"/>
    <x v="0"/>
    <x v="6"/>
    <x v="0"/>
    <x v="40"/>
    <n v="1"/>
    <x v="1"/>
    <x v="0"/>
    <x v="0"/>
    <x v="1"/>
    <x v="0"/>
  </r>
  <r>
    <x v="1"/>
    <x v="4"/>
    <x v="5"/>
    <x v="35"/>
    <x v="0"/>
    <x v="4"/>
    <x v="2"/>
    <x v="2"/>
    <x v="618"/>
    <x v="0"/>
    <x v="6"/>
    <x v="0"/>
    <x v="30"/>
    <n v="1"/>
    <x v="1"/>
    <x v="0"/>
    <x v="0"/>
    <x v="0"/>
    <x v="0"/>
  </r>
  <r>
    <x v="1"/>
    <x v="4"/>
    <x v="5"/>
    <x v="35"/>
    <x v="0"/>
    <x v="5"/>
    <x v="3"/>
    <x v="8"/>
    <x v="618"/>
    <x v="0"/>
    <x v="6"/>
    <x v="0"/>
    <x v="30"/>
    <n v="1"/>
    <x v="1"/>
    <x v="0"/>
    <x v="0"/>
    <x v="0"/>
    <x v="0"/>
  </r>
  <r>
    <x v="1"/>
    <x v="4"/>
    <x v="5"/>
    <x v="35"/>
    <x v="0"/>
    <x v="6"/>
    <x v="3"/>
    <x v="9"/>
    <x v="618"/>
    <x v="0"/>
    <x v="6"/>
    <x v="0"/>
    <x v="38"/>
    <n v="1"/>
    <x v="1"/>
    <x v="0"/>
    <x v="0"/>
    <x v="0"/>
    <x v="0"/>
  </r>
  <r>
    <x v="1"/>
    <x v="4"/>
    <x v="5"/>
    <x v="35"/>
    <x v="0"/>
    <x v="6"/>
    <x v="3"/>
    <x v="6"/>
    <x v="619"/>
    <x v="0"/>
    <x v="3"/>
    <x v="0"/>
    <x v="29"/>
    <n v="1"/>
    <x v="1"/>
    <x v="0"/>
    <x v="0"/>
    <x v="1"/>
    <x v="0"/>
  </r>
  <r>
    <x v="1"/>
    <x v="4"/>
    <x v="5"/>
    <x v="35"/>
    <x v="0"/>
    <x v="6"/>
    <x v="3"/>
    <x v="8"/>
    <x v="620"/>
    <x v="0"/>
    <x v="3"/>
    <x v="0"/>
    <x v="29"/>
    <n v="1"/>
    <x v="1"/>
    <x v="0"/>
    <x v="0"/>
    <x v="1"/>
    <x v="0"/>
  </r>
  <r>
    <x v="1"/>
    <x v="4"/>
    <x v="5"/>
    <x v="35"/>
    <x v="0"/>
    <x v="6"/>
    <x v="3"/>
    <x v="1"/>
    <x v="618"/>
    <x v="0"/>
    <x v="6"/>
    <x v="0"/>
    <x v="30"/>
    <n v="1"/>
    <x v="1"/>
    <x v="0"/>
    <x v="0"/>
    <x v="0"/>
    <x v="0"/>
  </r>
  <r>
    <x v="1"/>
    <x v="4"/>
    <x v="5"/>
    <x v="35"/>
    <x v="1"/>
    <x v="1"/>
    <x v="1"/>
    <x v="6"/>
    <x v="619"/>
    <x v="0"/>
    <x v="6"/>
    <x v="0"/>
    <x v="39"/>
    <n v="1"/>
    <x v="1"/>
    <x v="0"/>
    <x v="0"/>
    <x v="1"/>
    <x v="0"/>
  </r>
  <r>
    <x v="1"/>
    <x v="4"/>
    <x v="5"/>
    <x v="35"/>
    <x v="1"/>
    <x v="1"/>
    <x v="1"/>
    <x v="7"/>
    <x v="621"/>
    <x v="0"/>
    <x v="6"/>
    <x v="0"/>
    <x v="60"/>
    <n v="1"/>
    <x v="1"/>
    <x v="0"/>
    <x v="0"/>
    <x v="0"/>
    <x v="0"/>
  </r>
  <r>
    <x v="1"/>
    <x v="4"/>
    <x v="5"/>
    <x v="35"/>
    <x v="1"/>
    <x v="1"/>
    <x v="1"/>
    <x v="2"/>
    <x v="620"/>
    <x v="0"/>
    <x v="3"/>
    <x v="0"/>
    <x v="41"/>
    <n v="1"/>
    <x v="1"/>
    <x v="0"/>
    <x v="0"/>
    <x v="1"/>
    <x v="0"/>
  </r>
  <r>
    <x v="1"/>
    <x v="4"/>
    <x v="5"/>
    <x v="35"/>
    <x v="1"/>
    <x v="3"/>
    <x v="2"/>
    <x v="10"/>
    <x v="618"/>
    <x v="0"/>
    <x v="6"/>
    <x v="0"/>
    <x v="38"/>
    <n v="1"/>
    <x v="1"/>
    <x v="0"/>
    <x v="0"/>
    <x v="0"/>
    <x v="0"/>
  </r>
  <r>
    <x v="1"/>
    <x v="4"/>
    <x v="5"/>
    <x v="35"/>
    <x v="1"/>
    <x v="3"/>
    <x v="2"/>
    <x v="7"/>
    <x v="621"/>
    <x v="0"/>
    <x v="6"/>
    <x v="0"/>
    <x v="60"/>
    <n v="1"/>
    <x v="1"/>
    <x v="0"/>
    <x v="0"/>
    <x v="0"/>
    <x v="0"/>
  </r>
  <r>
    <x v="1"/>
    <x v="4"/>
    <x v="5"/>
    <x v="35"/>
    <x v="1"/>
    <x v="3"/>
    <x v="2"/>
    <x v="2"/>
    <x v="618"/>
    <x v="0"/>
    <x v="1"/>
    <x v="0"/>
    <x v="27"/>
    <n v="1"/>
    <x v="1"/>
    <x v="0"/>
    <x v="0"/>
    <x v="0"/>
    <x v="0"/>
  </r>
  <r>
    <x v="1"/>
    <x v="4"/>
    <x v="5"/>
    <x v="35"/>
    <x v="1"/>
    <x v="3"/>
    <x v="2"/>
    <x v="2"/>
    <x v="619"/>
    <x v="0"/>
    <x v="6"/>
    <x v="0"/>
    <x v="82"/>
    <n v="1"/>
    <x v="1"/>
    <x v="0"/>
    <x v="0"/>
    <x v="1"/>
    <x v="0"/>
  </r>
  <r>
    <x v="1"/>
    <x v="4"/>
    <x v="5"/>
    <x v="35"/>
    <x v="1"/>
    <x v="3"/>
    <x v="2"/>
    <x v="3"/>
    <x v="619"/>
    <x v="0"/>
    <x v="6"/>
    <x v="0"/>
    <x v="40"/>
    <n v="1"/>
    <x v="1"/>
    <x v="0"/>
    <x v="0"/>
    <x v="1"/>
    <x v="0"/>
  </r>
  <r>
    <x v="1"/>
    <x v="4"/>
    <x v="5"/>
    <x v="35"/>
    <x v="1"/>
    <x v="4"/>
    <x v="2"/>
    <x v="8"/>
    <x v="619"/>
    <x v="0"/>
    <x v="6"/>
    <x v="0"/>
    <x v="83"/>
    <n v="1"/>
    <x v="1"/>
    <x v="0"/>
    <x v="0"/>
    <x v="1"/>
    <x v="0"/>
  </r>
  <r>
    <x v="1"/>
    <x v="4"/>
    <x v="5"/>
    <x v="35"/>
    <x v="1"/>
    <x v="4"/>
    <x v="2"/>
    <x v="8"/>
    <x v="619"/>
    <x v="0"/>
    <x v="6"/>
    <x v="0"/>
    <x v="30"/>
    <n v="1"/>
    <x v="1"/>
    <x v="0"/>
    <x v="0"/>
    <x v="1"/>
    <x v="0"/>
  </r>
  <r>
    <x v="1"/>
    <x v="4"/>
    <x v="5"/>
    <x v="35"/>
    <x v="1"/>
    <x v="4"/>
    <x v="2"/>
    <x v="1"/>
    <x v="619"/>
    <x v="0"/>
    <x v="6"/>
    <x v="0"/>
    <x v="40"/>
    <n v="1"/>
    <x v="1"/>
    <x v="0"/>
    <x v="1"/>
    <x v="1"/>
    <x v="0"/>
  </r>
  <r>
    <x v="1"/>
    <x v="4"/>
    <x v="5"/>
    <x v="35"/>
    <x v="1"/>
    <x v="4"/>
    <x v="2"/>
    <x v="1"/>
    <x v="619"/>
    <x v="0"/>
    <x v="1"/>
    <x v="0"/>
    <x v="24"/>
    <n v="1"/>
    <x v="1"/>
    <x v="0"/>
    <x v="0"/>
    <x v="1"/>
    <x v="0"/>
  </r>
  <r>
    <x v="1"/>
    <x v="4"/>
    <x v="5"/>
    <x v="35"/>
    <x v="1"/>
    <x v="4"/>
    <x v="2"/>
    <x v="7"/>
    <x v="620"/>
    <x v="0"/>
    <x v="3"/>
    <x v="0"/>
    <x v="42"/>
    <n v="1"/>
    <x v="1"/>
    <x v="0"/>
    <x v="0"/>
    <x v="1"/>
    <x v="0"/>
  </r>
  <r>
    <x v="1"/>
    <x v="4"/>
    <x v="5"/>
    <x v="35"/>
    <x v="1"/>
    <x v="5"/>
    <x v="3"/>
    <x v="1"/>
    <x v="622"/>
    <x v="0"/>
    <x v="6"/>
    <x v="0"/>
    <x v="30"/>
    <n v="1"/>
    <x v="1"/>
    <x v="0"/>
    <x v="1"/>
    <x v="0"/>
    <x v="0"/>
  </r>
  <r>
    <x v="1"/>
    <x v="4"/>
    <x v="5"/>
    <x v="35"/>
    <x v="1"/>
    <x v="6"/>
    <x v="3"/>
    <x v="9"/>
    <x v="619"/>
    <x v="0"/>
    <x v="6"/>
    <x v="0"/>
    <x v="83"/>
    <n v="1"/>
    <x v="1"/>
    <x v="0"/>
    <x v="0"/>
    <x v="1"/>
    <x v="0"/>
  </r>
  <r>
    <x v="1"/>
    <x v="4"/>
    <x v="5"/>
    <x v="35"/>
    <x v="1"/>
    <x v="6"/>
    <x v="3"/>
    <x v="6"/>
    <x v="620"/>
    <x v="0"/>
    <x v="2"/>
    <x v="0"/>
    <x v="31"/>
    <n v="1"/>
    <x v="1"/>
    <x v="0"/>
    <x v="0"/>
    <x v="1"/>
    <x v="0"/>
  </r>
  <r>
    <x v="1"/>
    <x v="4"/>
    <x v="5"/>
    <x v="35"/>
    <x v="1"/>
    <x v="6"/>
    <x v="3"/>
    <x v="8"/>
    <x v="618"/>
    <x v="0"/>
    <x v="6"/>
    <x v="0"/>
    <x v="19"/>
    <n v="1"/>
    <x v="1"/>
    <x v="0"/>
    <x v="0"/>
    <x v="0"/>
    <x v="0"/>
  </r>
  <r>
    <x v="1"/>
    <x v="4"/>
    <x v="5"/>
    <x v="11"/>
    <x v="0"/>
    <x v="0"/>
    <x v="0"/>
    <x v="1"/>
    <x v="623"/>
    <x v="0"/>
    <x v="6"/>
    <x v="0"/>
    <x v="82"/>
    <n v="1"/>
    <x v="1"/>
    <x v="1"/>
    <x v="0"/>
    <x v="0"/>
    <x v="0"/>
  </r>
  <r>
    <x v="1"/>
    <x v="4"/>
    <x v="5"/>
    <x v="11"/>
    <x v="0"/>
    <x v="0"/>
    <x v="0"/>
    <x v="1"/>
    <x v="624"/>
    <x v="0"/>
    <x v="6"/>
    <x v="0"/>
    <x v="82"/>
    <n v="1"/>
    <x v="1"/>
    <x v="0"/>
    <x v="0"/>
    <x v="0"/>
    <x v="0"/>
  </r>
  <r>
    <x v="1"/>
    <x v="4"/>
    <x v="5"/>
    <x v="11"/>
    <x v="0"/>
    <x v="0"/>
    <x v="0"/>
    <x v="0"/>
    <x v="623"/>
    <x v="0"/>
    <x v="6"/>
    <x v="0"/>
    <x v="19"/>
    <n v="1"/>
    <x v="1"/>
    <x v="1"/>
    <x v="0"/>
    <x v="0"/>
    <x v="0"/>
  </r>
  <r>
    <x v="1"/>
    <x v="4"/>
    <x v="5"/>
    <x v="11"/>
    <x v="0"/>
    <x v="0"/>
    <x v="0"/>
    <x v="0"/>
    <x v="624"/>
    <x v="0"/>
    <x v="6"/>
    <x v="0"/>
    <x v="19"/>
    <n v="1"/>
    <x v="1"/>
    <x v="0"/>
    <x v="0"/>
    <x v="0"/>
    <x v="0"/>
  </r>
  <r>
    <x v="1"/>
    <x v="4"/>
    <x v="5"/>
    <x v="11"/>
    <x v="0"/>
    <x v="1"/>
    <x v="1"/>
    <x v="9"/>
    <x v="625"/>
    <x v="0"/>
    <x v="6"/>
    <x v="0"/>
    <x v="60"/>
    <n v="1"/>
    <x v="1"/>
    <x v="0"/>
    <x v="0"/>
    <x v="0"/>
    <x v="0"/>
  </r>
  <r>
    <x v="1"/>
    <x v="4"/>
    <x v="5"/>
    <x v="11"/>
    <x v="0"/>
    <x v="1"/>
    <x v="1"/>
    <x v="8"/>
    <x v="623"/>
    <x v="0"/>
    <x v="6"/>
    <x v="0"/>
    <x v="60"/>
    <n v="1"/>
    <x v="1"/>
    <x v="1"/>
    <x v="0"/>
    <x v="0"/>
    <x v="0"/>
  </r>
  <r>
    <x v="1"/>
    <x v="4"/>
    <x v="5"/>
    <x v="11"/>
    <x v="0"/>
    <x v="1"/>
    <x v="1"/>
    <x v="8"/>
    <x v="623"/>
    <x v="0"/>
    <x v="6"/>
    <x v="0"/>
    <x v="40"/>
    <n v="1"/>
    <x v="1"/>
    <x v="1"/>
    <x v="0"/>
    <x v="0"/>
    <x v="0"/>
  </r>
  <r>
    <x v="1"/>
    <x v="4"/>
    <x v="5"/>
    <x v="11"/>
    <x v="0"/>
    <x v="1"/>
    <x v="1"/>
    <x v="8"/>
    <x v="623"/>
    <x v="0"/>
    <x v="6"/>
    <x v="0"/>
    <x v="38"/>
    <n v="1"/>
    <x v="1"/>
    <x v="1"/>
    <x v="0"/>
    <x v="0"/>
    <x v="0"/>
  </r>
  <r>
    <x v="1"/>
    <x v="4"/>
    <x v="5"/>
    <x v="11"/>
    <x v="0"/>
    <x v="1"/>
    <x v="1"/>
    <x v="8"/>
    <x v="626"/>
    <x v="0"/>
    <x v="1"/>
    <x v="0"/>
    <x v="23"/>
    <n v="1"/>
    <x v="1"/>
    <x v="0"/>
    <x v="1"/>
    <x v="0"/>
    <x v="0"/>
  </r>
  <r>
    <x v="1"/>
    <x v="4"/>
    <x v="5"/>
    <x v="11"/>
    <x v="0"/>
    <x v="1"/>
    <x v="1"/>
    <x v="8"/>
    <x v="624"/>
    <x v="0"/>
    <x v="6"/>
    <x v="0"/>
    <x v="60"/>
    <n v="1"/>
    <x v="1"/>
    <x v="0"/>
    <x v="0"/>
    <x v="0"/>
    <x v="0"/>
  </r>
  <r>
    <x v="1"/>
    <x v="4"/>
    <x v="5"/>
    <x v="11"/>
    <x v="0"/>
    <x v="1"/>
    <x v="1"/>
    <x v="8"/>
    <x v="624"/>
    <x v="0"/>
    <x v="6"/>
    <x v="0"/>
    <x v="40"/>
    <n v="1"/>
    <x v="1"/>
    <x v="0"/>
    <x v="0"/>
    <x v="0"/>
    <x v="0"/>
  </r>
  <r>
    <x v="1"/>
    <x v="4"/>
    <x v="5"/>
    <x v="11"/>
    <x v="0"/>
    <x v="1"/>
    <x v="1"/>
    <x v="8"/>
    <x v="624"/>
    <x v="0"/>
    <x v="6"/>
    <x v="0"/>
    <x v="38"/>
    <n v="1"/>
    <x v="1"/>
    <x v="0"/>
    <x v="0"/>
    <x v="0"/>
    <x v="0"/>
  </r>
  <r>
    <x v="1"/>
    <x v="4"/>
    <x v="5"/>
    <x v="11"/>
    <x v="0"/>
    <x v="1"/>
    <x v="1"/>
    <x v="1"/>
    <x v="623"/>
    <x v="0"/>
    <x v="6"/>
    <x v="0"/>
    <x v="60"/>
    <n v="1"/>
    <x v="1"/>
    <x v="1"/>
    <x v="0"/>
    <x v="0"/>
    <x v="0"/>
  </r>
  <r>
    <x v="1"/>
    <x v="4"/>
    <x v="5"/>
    <x v="11"/>
    <x v="0"/>
    <x v="1"/>
    <x v="1"/>
    <x v="1"/>
    <x v="623"/>
    <x v="0"/>
    <x v="6"/>
    <x v="0"/>
    <x v="40"/>
    <n v="1"/>
    <x v="1"/>
    <x v="1"/>
    <x v="0"/>
    <x v="0"/>
    <x v="0"/>
  </r>
  <r>
    <x v="1"/>
    <x v="4"/>
    <x v="5"/>
    <x v="11"/>
    <x v="0"/>
    <x v="1"/>
    <x v="1"/>
    <x v="1"/>
    <x v="624"/>
    <x v="0"/>
    <x v="6"/>
    <x v="0"/>
    <x v="60"/>
    <n v="1"/>
    <x v="1"/>
    <x v="0"/>
    <x v="0"/>
    <x v="0"/>
    <x v="0"/>
  </r>
  <r>
    <x v="1"/>
    <x v="4"/>
    <x v="5"/>
    <x v="11"/>
    <x v="0"/>
    <x v="1"/>
    <x v="1"/>
    <x v="1"/>
    <x v="624"/>
    <x v="0"/>
    <x v="6"/>
    <x v="0"/>
    <x v="40"/>
    <n v="1"/>
    <x v="1"/>
    <x v="0"/>
    <x v="0"/>
    <x v="0"/>
    <x v="0"/>
  </r>
  <r>
    <x v="1"/>
    <x v="4"/>
    <x v="5"/>
    <x v="11"/>
    <x v="0"/>
    <x v="1"/>
    <x v="1"/>
    <x v="7"/>
    <x v="623"/>
    <x v="0"/>
    <x v="6"/>
    <x v="0"/>
    <x v="60"/>
    <n v="1"/>
    <x v="1"/>
    <x v="1"/>
    <x v="0"/>
    <x v="0"/>
    <x v="0"/>
  </r>
  <r>
    <x v="1"/>
    <x v="4"/>
    <x v="5"/>
    <x v="11"/>
    <x v="0"/>
    <x v="1"/>
    <x v="1"/>
    <x v="7"/>
    <x v="623"/>
    <x v="0"/>
    <x v="6"/>
    <x v="0"/>
    <x v="40"/>
    <n v="1"/>
    <x v="1"/>
    <x v="1"/>
    <x v="0"/>
    <x v="0"/>
    <x v="0"/>
  </r>
  <r>
    <x v="1"/>
    <x v="4"/>
    <x v="5"/>
    <x v="11"/>
    <x v="0"/>
    <x v="1"/>
    <x v="1"/>
    <x v="7"/>
    <x v="627"/>
    <x v="0"/>
    <x v="6"/>
    <x v="0"/>
    <x v="60"/>
    <n v="1"/>
    <x v="0"/>
    <x v="0"/>
    <x v="0"/>
    <x v="0"/>
    <x v="0"/>
  </r>
  <r>
    <x v="1"/>
    <x v="4"/>
    <x v="5"/>
    <x v="11"/>
    <x v="0"/>
    <x v="1"/>
    <x v="1"/>
    <x v="7"/>
    <x v="624"/>
    <x v="0"/>
    <x v="6"/>
    <x v="0"/>
    <x v="60"/>
    <n v="1"/>
    <x v="1"/>
    <x v="0"/>
    <x v="0"/>
    <x v="0"/>
    <x v="0"/>
  </r>
  <r>
    <x v="1"/>
    <x v="4"/>
    <x v="5"/>
    <x v="11"/>
    <x v="0"/>
    <x v="1"/>
    <x v="1"/>
    <x v="7"/>
    <x v="624"/>
    <x v="0"/>
    <x v="6"/>
    <x v="0"/>
    <x v="40"/>
    <n v="1"/>
    <x v="1"/>
    <x v="0"/>
    <x v="0"/>
    <x v="0"/>
    <x v="0"/>
  </r>
  <r>
    <x v="1"/>
    <x v="4"/>
    <x v="5"/>
    <x v="11"/>
    <x v="0"/>
    <x v="1"/>
    <x v="1"/>
    <x v="2"/>
    <x v="623"/>
    <x v="0"/>
    <x v="1"/>
    <x v="0"/>
    <x v="24"/>
    <n v="1"/>
    <x v="1"/>
    <x v="1"/>
    <x v="0"/>
    <x v="0"/>
    <x v="0"/>
  </r>
  <r>
    <x v="1"/>
    <x v="4"/>
    <x v="5"/>
    <x v="11"/>
    <x v="0"/>
    <x v="1"/>
    <x v="1"/>
    <x v="2"/>
    <x v="624"/>
    <x v="0"/>
    <x v="1"/>
    <x v="0"/>
    <x v="24"/>
    <n v="1"/>
    <x v="1"/>
    <x v="0"/>
    <x v="0"/>
    <x v="0"/>
    <x v="0"/>
  </r>
  <r>
    <x v="1"/>
    <x v="4"/>
    <x v="5"/>
    <x v="11"/>
    <x v="0"/>
    <x v="1"/>
    <x v="1"/>
    <x v="3"/>
    <x v="623"/>
    <x v="0"/>
    <x v="1"/>
    <x v="0"/>
    <x v="52"/>
    <n v="1"/>
    <x v="1"/>
    <x v="1"/>
    <x v="0"/>
    <x v="0"/>
    <x v="0"/>
  </r>
  <r>
    <x v="1"/>
    <x v="4"/>
    <x v="5"/>
    <x v="11"/>
    <x v="0"/>
    <x v="1"/>
    <x v="1"/>
    <x v="3"/>
    <x v="624"/>
    <x v="0"/>
    <x v="1"/>
    <x v="0"/>
    <x v="52"/>
    <n v="1"/>
    <x v="1"/>
    <x v="0"/>
    <x v="0"/>
    <x v="0"/>
    <x v="0"/>
  </r>
  <r>
    <x v="1"/>
    <x v="4"/>
    <x v="5"/>
    <x v="11"/>
    <x v="0"/>
    <x v="1"/>
    <x v="1"/>
    <x v="0"/>
    <x v="623"/>
    <x v="0"/>
    <x v="6"/>
    <x v="0"/>
    <x v="40"/>
    <n v="1"/>
    <x v="1"/>
    <x v="1"/>
    <x v="0"/>
    <x v="0"/>
    <x v="0"/>
  </r>
  <r>
    <x v="1"/>
    <x v="4"/>
    <x v="5"/>
    <x v="11"/>
    <x v="0"/>
    <x v="1"/>
    <x v="1"/>
    <x v="0"/>
    <x v="624"/>
    <x v="0"/>
    <x v="6"/>
    <x v="0"/>
    <x v="40"/>
    <n v="1"/>
    <x v="1"/>
    <x v="0"/>
    <x v="0"/>
    <x v="0"/>
    <x v="0"/>
  </r>
  <r>
    <x v="1"/>
    <x v="4"/>
    <x v="5"/>
    <x v="11"/>
    <x v="0"/>
    <x v="2"/>
    <x v="1"/>
    <x v="6"/>
    <x v="624"/>
    <x v="0"/>
    <x v="6"/>
    <x v="0"/>
    <x v="40"/>
    <n v="1"/>
    <x v="1"/>
    <x v="0"/>
    <x v="0"/>
    <x v="0"/>
    <x v="0"/>
  </r>
  <r>
    <x v="1"/>
    <x v="4"/>
    <x v="5"/>
    <x v="11"/>
    <x v="0"/>
    <x v="2"/>
    <x v="1"/>
    <x v="1"/>
    <x v="623"/>
    <x v="0"/>
    <x v="6"/>
    <x v="0"/>
    <x v="40"/>
    <n v="1"/>
    <x v="1"/>
    <x v="1"/>
    <x v="0"/>
    <x v="0"/>
    <x v="0"/>
  </r>
  <r>
    <x v="1"/>
    <x v="4"/>
    <x v="5"/>
    <x v="11"/>
    <x v="0"/>
    <x v="2"/>
    <x v="1"/>
    <x v="1"/>
    <x v="623"/>
    <x v="0"/>
    <x v="1"/>
    <x v="0"/>
    <x v="28"/>
    <n v="1"/>
    <x v="1"/>
    <x v="1"/>
    <x v="0"/>
    <x v="0"/>
    <x v="0"/>
  </r>
  <r>
    <x v="1"/>
    <x v="4"/>
    <x v="5"/>
    <x v="11"/>
    <x v="0"/>
    <x v="2"/>
    <x v="1"/>
    <x v="1"/>
    <x v="624"/>
    <x v="0"/>
    <x v="6"/>
    <x v="0"/>
    <x v="40"/>
    <n v="1"/>
    <x v="1"/>
    <x v="0"/>
    <x v="0"/>
    <x v="0"/>
    <x v="0"/>
  </r>
  <r>
    <x v="1"/>
    <x v="4"/>
    <x v="5"/>
    <x v="11"/>
    <x v="0"/>
    <x v="2"/>
    <x v="1"/>
    <x v="1"/>
    <x v="624"/>
    <x v="0"/>
    <x v="1"/>
    <x v="0"/>
    <x v="28"/>
    <n v="1"/>
    <x v="1"/>
    <x v="0"/>
    <x v="0"/>
    <x v="0"/>
    <x v="0"/>
  </r>
  <r>
    <x v="1"/>
    <x v="4"/>
    <x v="5"/>
    <x v="11"/>
    <x v="0"/>
    <x v="2"/>
    <x v="1"/>
    <x v="7"/>
    <x v="623"/>
    <x v="0"/>
    <x v="1"/>
    <x v="0"/>
    <x v="51"/>
    <n v="1"/>
    <x v="1"/>
    <x v="1"/>
    <x v="0"/>
    <x v="0"/>
    <x v="0"/>
  </r>
  <r>
    <x v="1"/>
    <x v="4"/>
    <x v="5"/>
    <x v="11"/>
    <x v="0"/>
    <x v="2"/>
    <x v="1"/>
    <x v="7"/>
    <x v="624"/>
    <x v="0"/>
    <x v="1"/>
    <x v="0"/>
    <x v="51"/>
    <n v="1"/>
    <x v="1"/>
    <x v="0"/>
    <x v="0"/>
    <x v="0"/>
    <x v="0"/>
  </r>
  <r>
    <x v="1"/>
    <x v="4"/>
    <x v="5"/>
    <x v="11"/>
    <x v="0"/>
    <x v="2"/>
    <x v="1"/>
    <x v="2"/>
    <x v="623"/>
    <x v="0"/>
    <x v="6"/>
    <x v="0"/>
    <x v="60"/>
    <n v="1"/>
    <x v="1"/>
    <x v="1"/>
    <x v="0"/>
    <x v="0"/>
    <x v="0"/>
  </r>
  <r>
    <x v="1"/>
    <x v="4"/>
    <x v="5"/>
    <x v="11"/>
    <x v="0"/>
    <x v="2"/>
    <x v="1"/>
    <x v="2"/>
    <x v="624"/>
    <x v="0"/>
    <x v="6"/>
    <x v="0"/>
    <x v="60"/>
    <n v="1"/>
    <x v="1"/>
    <x v="0"/>
    <x v="0"/>
    <x v="0"/>
    <x v="0"/>
  </r>
  <r>
    <x v="1"/>
    <x v="4"/>
    <x v="5"/>
    <x v="11"/>
    <x v="0"/>
    <x v="2"/>
    <x v="1"/>
    <x v="3"/>
    <x v="623"/>
    <x v="0"/>
    <x v="6"/>
    <x v="0"/>
    <x v="40"/>
    <n v="1"/>
    <x v="1"/>
    <x v="1"/>
    <x v="0"/>
    <x v="0"/>
    <x v="0"/>
  </r>
  <r>
    <x v="1"/>
    <x v="4"/>
    <x v="5"/>
    <x v="11"/>
    <x v="0"/>
    <x v="2"/>
    <x v="1"/>
    <x v="3"/>
    <x v="624"/>
    <x v="0"/>
    <x v="6"/>
    <x v="0"/>
    <x v="40"/>
    <n v="1"/>
    <x v="1"/>
    <x v="0"/>
    <x v="0"/>
    <x v="0"/>
    <x v="0"/>
  </r>
  <r>
    <x v="1"/>
    <x v="4"/>
    <x v="5"/>
    <x v="11"/>
    <x v="0"/>
    <x v="3"/>
    <x v="2"/>
    <x v="10"/>
    <x v="623"/>
    <x v="0"/>
    <x v="6"/>
    <x v="0"/>
    <x v="60"/>
    <n v="1"/>
    <x v="1"/>
    <x v="1"/>
    <x v="1"/>
    <x v="0"/>
    <x v="0"/>
  </r>
  <r>
    <x v="1"/>
    <x v="4"/>
    <x v="5"/>
    <x v="11"/>
    <x v="0"/>
    <x v="3"/>
    <x v="2"/>
    <x v="10"/>
    <x v="623"/>
    <x v="0"/>
    <x v="6"/>
    <x v="0"/>
    <x v="40"/>
    <n v="2"/>
    <x v="1"/>
    <x v="1"/>
    <x v="0"/>
    <x v="0"/>
    <x v="0"/>
  </r>
  <r>
    <x v="1"/>
    <x v="4"/>
    <x v="5"/>
    <x v="11"/>
    <x v="0"/>
    <x v="3"/>
    <x v="2"/>
    <x v="10"/>
    <x v="624"/>
    <x v="0"/>
    <x v="6"/>
    <x v="0"/>
    <x v="60"/>
    <n v="1"/>
    <x v="1"/>
    <x v="0"/>
    <x v="1"/>
    <x v="0"/>
    <x v="0"/>
  </r>
  <r>
    <x v="1"/>
    <x v="4"/>
    <x v="5"/>
    <x v="11"/>
    <x v="0"/>
    <x v="3"/>
    <x v="2"/>
    <x v="10"/>
    <x v="624"/>
    <x v="0"/>
    <x v="6"/>
    <x v="0"/>
    <x v="40"/>
    <n v="2"/>
    <x v="1"/>
    <x v="0"/>
    <x v="0"/>
    <x v="0"/>
    <x v="0"/>
  </r>
  <r>
    <x v="1"/>
    <x v="4"/>
    <x v="5"/>
    <x v="11"/>
    <x v="0"/>
    <x v="3"/>
    <x v="2"/>
    <x v="9"/>
    <x v="628"/>
    <x v="0"/>
    <x v="6"/>
    <x v="0"/>
    <x v="40"/>
    <n v="1"/>
    <x v="1"/>
    <x v="0"/>
    <x v="0"/>
    <x v="0"/>
    <x v="0"/>
  </r>
  <r>
    <x v="1"/>
    <x v="4"/>
    <x v="5"/>
    <x v="11"/>
    <x v="0"/>
    <x v="3"/>
    <x v="2"/>
    <x v="9"/>
    <x v="623"/>
    <x v="0"/>
    <x v="6"/>
    <x v="0"/>
    <x v="60"/>
    <n v="1"/>
    <x v="1"/>
    <x v="1"/>
    <x v="0"/>
    <x v="0"/>
    <x v="0"/>
  </r>
  <r>
    <x v="1"/>
    <x v="4"/>
    <x v="5"/>
    <x v="11"/>
    <x v="0"/>
    <x v="3"/>
    <x v="2"/>
    <x v="9"/>
    <x v="623"/>
    <x v="0"/>
    <x v="6"/>
    <x v="0"/>
    <x v="40"/>
    <n v="2"/>
    <x v="1"/>
    <x v="1"/>
    <x v="0"/>
    <x v="0"/>
    <x v="0"/>
  </r>
  <r>
    <x v="1"/>
    <x v="4"/>
    <x v="5"/>
    <x v="11"/>
    <x v="0"/>
    <x v="3"/>
    <x v="2"/>
    <x v="9"/>
    <x v="629"/>
    <x v="0"/>
    <x v="6"/>
    <x v="0"/>
    <x v="40"/>
    <n v="1"/>
    <x v="1"/>
    <x v="0"/>
    <x v="1"/>
    <x v="0"/>
    <x v="0"/>
  </r>
  <r>
    <x v="1"/>
    <x v="4"/>
    <x v="5"/>
    <x v="11"/>
    <x v="0"/>
    <x v="3"/>
    <x v="2"/>
    <x v="9"/>
    <x v="624"/>
    <x v="0"/>
    <x v="6"/>
    <x v="0"/>
    <x v="60"/>
    <n v="1"/>
    <x v="1"/>
    <x v="0"/>
    <x v="0"/>
    <x v="0"/>
    <x v="0"/>
  </r>
  <r>
    <x v="1"/>
    <x v="4"/>
    <x v="5"/>
    <x v="11"/>
    <x v="0"/>
    <x v="3"/>
    <x v="2"/>
    <x v="9"/>
    <x v="624"/>
    <x v="0"/>
    <x v="6"/>
    <x v="0"/>
    <x v="40"/>
    <n v="2"/>
    <x v="1"/>
    <x v="0"/>
    <x v="0"/>
    <x v="0"/>
    <x v="0"/>
  </r>
  <r>
    <x v="1"/>
    <x v="4"/>
    <x v="5"/>
    <x v="11"/>
    <x v="0"/>
    <x v="3"/>
    <x v="2"/>
    <x v="9"/>
    <x v="624"/>
    <x v="0"/>
    <x v="6"/>
    <x v="0"/>
    <x v="39"/>
    <n v="1"/>
    <x v="1"/>
    <x v="0"/>
    <x v="1"/>
    <x v="0"/>
    <x v="0"/>
  </r>
  <r>
    <x v="1"/>
    <x v="4"/>
    <x v="5"/>
    <x v="11"/>
    <x v="0"/>
    <x v="3"/>
    <x v="2"/>
    <x v="6"/>
    <x v="625"/>
    <x v="0"/>
    <x v="6"/>
    <x v="0"/>
    <x v="40"/>
    <n v="1"/>
    <x v="1"/>
    <x v="0"/>
    <x v="0"/>
    <x v="0"/>
    <x v="0"/>
  </r>
  <r>
    <x v="1"/>
    <x v="4"/>
    <x v="5"/>
    <x v="11"/>
    <x v="0"/>
    <x v="3"/>
    <x v="2"/>
    <x v="6"/>
    <x v="623"/>
    <x v="0"/>
    <x v="6"/>
    <x v="0"/>
    <x v="40"/>
    <n v="1"/>
    <x v="1"/>
    <x v="1"/>
    <x v="0"/>
    <x v="0"/>
    <x v="0"/>
  </r>
  <r>
    <x v="1"/>
    <x v="4"/>
    <x v="5"/>
    <x v="11"/>
    <x v="0"/>
    <x v="3"/>
    <x v="2"/>
    <x v="6"/>
    <x v="624"/>
    <x v="0"/>
    <x v="6"/>
    <x v="0"/>
    <x v="40"/>
    <n v="1"/>
    <x v="1"/>
    <x v="0"/>
    <x v="0"/>
    <x v="0"/>
    <x v="0"/>
  </r>
  <r>
    <x v="1"/>
    <x v="4"/>
    <x v="5"/>
    <x v="11"/>
    <x v="0"/>
    <x v="3"/>
    <x v="2"/>
    <x v="8"/>
    <x v="630"/>
    <x v="0"/>
    <x v="6"/>
    <x v="0"/>
    <x v="60"/>
    <n v="1"/>
    <x v="0"/>
    <x v="0"/>
    <x v="0"/>
    <x v="0"/>
    <x v="0"/>
  </r>
  <r>
    <x v="1"/>
    <x v="4"/>
    <x v="5"/>
    <x v="11"/>
    <x v="0"/>
    <x v="3"/>
    <x v="2"/>
    <x v="8"/>
    <x v="623"/>
    <x v="0"/>
    <x v="6"/>
    <x v="0"/>
    <x v="40"/>
    <n v="1"/>
    <x v="1"/>
    <x v="1"/>
    <x v="0"/>
    <x v="0"/>
    <x v="0"/>
  </r>
  <r>
    <x v="1"/>
    <x v="4"/>
    <x v="5"/>
    <x v="11"/>
    <x v="0"/>
    <x v="3"/>
    <x v="2"/>
    <x v="8"/>
    <x v="631"/>
    <x v="0"/>
    <x v="6"/>
    <x v="0"/>
    <x v="30"/>
    <n v="1"/>
    <x v="1"/>
    <x v="1"/>
    <x v="0"/>
    <x v="0"/>
    <x v="0"/>
  </r>
  <r>
    <x v="1"/>
    <x v="4"/>
    <x v="5"/>
    <x v="11"/>
    <x v="0"/>
    <x v="3"/>
    <x v="2"/>
    <x v="8"/>
    <x v="624"/>
    <x v="0"/>
    <x v="6"/>
    <x v="0"/>
    <x v="40"/>
    <n v="1"/>
    <x v="1"/>
    <x v="0"/>
    <x v="0"/>
    <x v="0"/>
    <x v="0"/>
  </r>
  <r>
    <x v="1"/>
    <x v="4"/>
    <x v="5"/>
    <x v="11"/>
    <x v="0"/>
    <x v="3"/>
    <x v="2"/>
    <x v="8"/>
    <x v="624"/>
    <x v="0"/>
    <x v="1"/>
    <x v="0"/>
    <x v="28"/>
    <n v="1"/>
    <x v="1"/>
    <x v="0"/>
    <x v="0"/>
    <x v="0"/>
    <x v="0"/>
  </r>
  <r>
    <x v="1"/>
    <x v="4"/>
    <x v="5"/>
    <x v="11"/>
    <x v="0"/>
    <x v="3"/>
    <x v="2"/>
    <x v="8"/>
    <x v="632"/>
    <x v="0"/>
    <x v="6"/>
    <x v="0"/>
    <x v="30"/>
    <n v="1"/>
    <x v="1"/>
    <x v="0"/>
    <x v="0"/>
    <x v="0"/>
    <x v="0"/>
  </r>
  <r>
    <x v="1"/>
    <x v="4"/>
    <x v="5"/>
    <x v="11"/>
    <x v="0"/>
    <x v="3"/>
    <x v="2"/>
    <x v="1"/>
    <x v="623"/>
    <x v="0"/>
    <x v="6"/>
    <x v="0"/>
    <x v="60"/>
    <n v="1"/>
    <x v="1"/>
    <x v="1"/>
    <x v="0"/>
    <x v="0"/>
    <x v="0"/>
  </r>
  <r>
    <x v="1"/>
    <x v="4"/>
    <x v="5"/>
    <x v="11"/>
    <x v="0"/>
    <x v="3"/>
    <x v="2"/>
    <x v="1"/>
    <x v="624"/>
    <x v="0"/>
    <x v="6"/>
    <x v="0"/>
    <x v="60"/>
    <n v="1"/>
    <x v="1"/>
    <x v="0"/>
    <x v="0"/>
    <x v="0"/>
    <x v="0"/>
  </r>
  <r>
    <x v="1"/>
    <x v="4"/>
    <x v="5"/>
    <x v="11"/>
    <x v="0"/>
    <x v="3"/>
    <x v="2"/>
    <x v="3"/>
    <x v="633"/>
    <x v="0"/>
    <x v="6"/>
    <x v="0"/>
    <x v="82"/>
    <n v="1"/>
    <x v="1"/>
    <x v="0"/>
    <x v="0"/>
    <x v="0"/>
    <x v="0"/>
  </r>
  <r>
    <x v="1"/>
    <x v="4"/>
    <x v="5"/>
    <x v="11"/>
    <x v="0"/>
    <x v="3"/>
    <x v="2"/>
    <x v="0"/>
    <x v="634"/>
    <x v="0"/>
    <x v="6"/>
    <x v="0"/>
    <x v="40"/>
    <n v="1"/>
    <x v="1"/>
    <x v="0"/>
    <x v="0"/>
    <x v="0"/>
    <x v="0"/>
  </r>
  <r>
    <x v="1"/>
    <x v="4"/>
    <x v="5"/>
    <x v="11"/>
    <x v="0"/>
    <x v="3"/>
    <x v="2"/>
    <x v="0"/>
    <x v="635"/>
    <x v="0"/>
    <x v="6"/>
    <x v="0"/>
    <x v="30"/>
    <n v="1"/>
    <x v="0"/>
    <x v="0"/>
    <x v="0"/>
    <x v="0"/>
    <x v="0"/>
  </r>
  <r>
    <x v="1"/>
    <x v="4"/>
    <x v="5"/>
    <x v="11"/>
    <x v="0"/>
    <x v="3"/>
    <x v="2"/>
    <x v="0"/>
    <x v="626"/>
    <x v="0"/>
    <x v="1"/>
    <x v="0"/>
    <x v="24"/>
    <n v="1"/>
    <x v="1"/>
    <x v="0"/>
    <x v="0"/>
    <x v="0"/>
    <x v="0"/>
  </r>
  <r>
    <x v="1"/>
    <x v="4"/>
    <x v="5"/>
    <x v="11"/>
    <x v="0"/>
    <x v="3"/>
    <x v="2"/>
    <x v="4"/>
    <x v="623"/>
    <x v="0"/>
    <x v="6"/>
    <x v="0"/>
    <x v="82"/>
    <n v="1"/>
    <x v="1"/>
    <x v="1"/>
    <x v="1"/>
    <x v="0"/>
    <x v="0"/>
  </r>
  <r>
    <x v="1"/>
    <x v="4"/>
    <x v="5"/>
    <x v="11"/>
    <x v="0"/>
    <x v="3"/>
    <x v="2"/>
    <x v="4"/>
    <x v="624"/>
    <x v="0"/>
    <x v="6"/>
    <x v="0"/>
    <x v="82"/>
    <n v="1"/>
    <x v="1"/>
    <x v="0"/>
    <x v="1"/>
    <x v="0"/>
    <x v="0"/>
  </r>
  <r>
    <x v="1"/>
    <x v="4"/>
    <x v="5"/>
    <x v="11"/>
    <x v="0"/>
    <x v="3"/>
    <x v="2"/>
    <x v="5"/>
    <x v="636"/>
    <x v="0"/>
    <x v="6"/>
    <x v="0"/>
    <x v="40"/>
    <n v="1"/>
    <x v="1"/>
    <x v="0"/>
    <x v="0"/>
    <x v="0"/>
    <x v="0"/>
  </r>
  <r>
    <x v="1"/>
    <x v="4"/>
    <x v="5"/>
    <x v="11"/>
    <x v="0"/>
    <x v="4"/>
    <x v="2"/>
    <x v="10"/>
    <x v="623"/>
    <x v="0"/>
    <x v="6"/>
    <x v="0"/>
    <x v="40"/>
    <n v="1"/>
    <x v="1"/>
    <x v="1"/>
    <x v="0"/>
    <x v="0"/>
    <x v="0"/>
  </r>
  <r>
    <x v="1"/>
    <x v="4"/>
    <x v="5"/>
    <x v="11"/>
    <x v="0"/>
    <x v="4"/>
    <x v="2"/>
    <x v="10"/>
    <x v="624"/>
    <x v="0"/>
    <x v="6"/>
    <x v="0"/>
    <x v="40"/>
    <n v="1"/>
    <x v="1"/>
    <x v="0"/>
    <x v="0"/>
    <x v="0"/>
    <x v="0"/>
  </r>
  <r>
    <x v="1"/>
    <x v="4"/>
    <x v="5"/>
    <x v="11"/>
    <x v="0"/>
    <x v="4"/>
    <x v="2"/>
    <x v="9"/>
    <x v="623"/>
    <x v="0"/>
    <x v="6"/>
    <x v="0"/>
    <x v="40"/>
    <n v="2"/>
    <x v="1"/>
    <x v="1"/>
    <x v="0"/>
    <x v="0"/>
    <x v="0"/>
  </r>
  <r>
    <x v="1"/>
    <x v="4"/>
    <x v="5"/>
    <x v="11"/>
    <x v="0"/>
    <x v="4"/>
    <x v="2"/>
    <x v="9"/>
    <x v="623"/>
    <x v="0"/>
    <x v="1"/>
    <x v="0"/>
    <x v="24"/>
    <n v="1"/>
    <x v="1"/>
    <x v="1"/>
    <x v="0"/>
    <x v="0"/>
    <x v="0"/>
  </r>
  <r>
    <x v="1"/>
    <x v="4"/>
    <x v="5"/>
    <x v="11"/>
    <x v="0"/>
    <x v="4"/>
    <x v="2"/>
    <x v="9"/>
    <x v="633"/>
    <x v="0"/>
    <x v="6"/>
    <x v="0"/>
    <x v="30"/>
    <n v="1"/>
    <x v="1"/>
    <x v="0"/>
    <x v="0"/>
    <x v="0"/>
    <x v="0"/>
  </r>
  <r>
    <x v="1"/>
    <x v="4"/>
    <x v="5"/>
    <x v="11"/>
    <x v="0"/>
    <x v="4"/>
    <x v="2"/>
    <x v="9"/>
    <x v="624"/>
    <x v="0"/>
    <x v="6"/>
    <x v="0"/>
    <x v="40"/>
    <n v="2"/>
    <x v="1"/>
    <x v="0"/>
    <x v="0"/>
    <x v="0"/>
    <x v="0"/>
  </r>
  <r>
    <x v="1"/>
    <x v="4"/>
    <x v="5"/>
    <x v="11"/>
    <x v="0"/>
    <x v="4"/>
    <x v="2"/>
    <x v="9"/>
    <x v="624"/>
    <x v="0"/>
    <x v="1"/>
    <x v="0"/>
    <x v="24"/>
    <n v="1"/>
    <x v="1"/>
    <x v="0"/>
    <x v="0"/>
    <x v="0"/>
    <x v="0"/>
  </r>
  <r>
    <x v="1"/>
    <x v="4"/>
    <x v="5"/>
    <x v="11"/>
    <x v="0"/>
    <x v="4"/>
    <x v="2"/>
    <x v="6"/>
    <x v="630"/>
    <x v="0"/>
    <x v="3"/>
    <x v="0"/>
    <x v="29"/>
    <n v="1"/>
    <x v="0"/>
    <x v="0"/>
    <x v="0"/>
    <x v="0"/>
    <x v="0"/>
  </r>
  <r>
    <x v="1"/>
    <x v="4"/>
    <x v="5"/>
    <x v="11"/>
    <x v="0"/>
    <x v="4"/>
    <x v="2"/>
    <x v="6"/>
    <x v="623"/>
    <x v="0"/>
    <x v="6"/>
    <x v="0"/>
    <x v="40"/>
    <n v="1"/>
    <x v="1"/>
    <x v="1"/>
    <x v="0"/>
    <x v="0"/>
    <x v="0"/>
  </r>
  <r>
    <x v="1"/>
    <x v="4"/>
    <x v="5"/>
    <x v="11"/>
    <x v="0"/>
    <x v="4"/>
    <x v="2"/>
    <x v="6"/>
    <x v="623"/>
    <x v="0"/>
    <x v="6"/>
    <x v="0"/>
    <x v="82"/>
    <n v="1"/>
    <x v="1"/>
    <x v="1"/>
    <x v="0"/>
    <x v="0"/>
    <x v="0"/>
  </r>
  <r>
    <x v="1"/>
    <x v="4"/>
    <x v="5"/>
    <x v="11"/>
    <x v="0"/>
    <x v="4"/>
    <x v="2"/>
    <x v="6"/>
    <x v="623"/>
    <x v="0"/>
    <x v="1"/>
    <x v="0"/>
    <x v="51"/>
    <n v="1"/>
    <x v="1"/>
    <x v="1"/>
    <x v="0"/>
    <x v="0"/>
    <x v="0"/>
  </r>
  <r>
    <x v="1"/>
    <x v="4"/>
    <x v="5"/>
    <x v="11"/>
    <x v="0"/>
    <x v="4"/>
    <x v="2"/>
    <x v="6"/>
    <x v="624"/>
    <x v="0"/>
    <x v="6"/>
    <x v="0"/>
    <x v="40"/>
    <n v="2"/>
    <x v="1"/>
    <x v="0"/>
    <x v="0"/>
    <x v="0"/>
    <x v="0"/>
  </r>
  <r>
    <x v="1"/>
    <x v="4"/>
    <x v="5"/>
    <x v="11"/>
    <x v="0"/>
    <x v="4"/>
    <x v="2"/>
    <x v="6"/>
    <x v="624"/>
    <x v="0"/>
    <x v="6"/>
    <x v="0"/>
    <x v="82"/>
    <n v="1"/>
    <x v="1"/>
    <x v="0"/>
    <x v="0"/>
    <x v="0"/>
    <x v="0"/>
  </r>
  <r>
    <x v="1"/>
    <x v="4"/>
    <x v="5"/>
    <x v="11"/>
    <x v="0"/>
    <x v="4"/>
    <x v="2"/>
    <x v="6"/>
    <x v="624"/>
    <x v="0"/>
    <x v="1"/>
    <x v="0"/>
    <x v="51"/>
    <n v="1"/>
    <x v="1"/>
    <x v="0"/>
    <x v="0"/>
    <x v="0"/>
    <x v="0"/>
  </r>
  <r>
    <x v="1"/>
    <x v="4"/>
    <x v="5"/>
    <x v="11"/>
    <x v="0"/>
    <x v="4"/>
    <x v="2"/>
    <x v="8"/>
    <x v="623"/>
    <x v="0"/>
    <x v="6"/>
    <x v="0"/>
    <x v="40"/>
    <n v="2"/>
    <x v="1"/>
    <x v="1"/>
    <x v="0"/>
    <x v="0"/>
    <x v="0"/>
  </r>
  <r>
    <x v="1"/>
    <x v="4"/>
    <x v="5"/>
    <x v="11"/>
    <x v="0"/>
    <x v="4"/>
    <x v="2"/>
    <x v="8"/>
    <x v="623"/>
    <x v="0"/>
    <x v="6"/>
    <x v="0"/>
    <x v="39"/>
    <n v="1"/>
    <x v="1"/>
    <x v="1"/>
    <x v="0"/>
    <x v="0"/>
    <x v="0"/>
  </r>
  <r>
    <x v="1"/>
    <x v="4"/>
    <x v="5"/>
    <x v="11"/>
    <x v="0"/>
    <x v="4"/>
    <x v="2"/>
    <x v="8"/>
    <x v="623"/>
    <x v="0"/>
    <x v="1"/>
    <x v="0"/>
    <x v="23"/>
    <n v="1"/>
    <x v="1"/>
    <x v="1"/>
    <x v="0"/>
    <x v="0"/>
    <x v="0"/>
  </r>
  <r>
    <x v="1"/>
    <x v="4"/>
    <x v="5"/>
    <x v="11"/>
    <x v="0"/>
    <x v="4"/>
    <x v="2"/>
    <x v="8"/>
    <x v="624"/>
    <x v="0"/>
    <x v="6"/>
    <x v="0"/>
    <x v="40"/>
    <n v="2"/>
    <x v="1"/>
    <x v="0"/>
    <x v="0"/>
    <x v="0"/>
    <x v="0"/>
  </r>
  <r>
    <x v="1"/>
    <x v="4"/>
    <x v="5"/>
    <x v="11"/>
    <x v="0"/>
    <x v="4"/>
    <x v="2"/>
    <x v="8"/>
    <x v="624"/>
    <x v="0"/>
    <x v="6"/>
    <x v="0"/>
    <x v="39"/>
    <n v="1"/>
    <x v="1"/>
    <x v="0"/>
    <x v="0"/>
    <x v="0"/>
    <x v="0"/>
  </r>
  <r>
    <x v="1"/>
    <x v="4"/>
    <x v="5"/>
    <x v="11"/>
    <x v="0"/>
    <x v="4"/>
    <x v="2"/>
    <x v="8"/>
    <x v="624"/>
    <x v="0"/>
    <x v="1"/>
    <x v="0"/>
    <x v="23"/>
    <n v="1"/>
    <x v="1"/>
    <x v="0"/>
    <x v="0"/>
    <x v="0"/>
    <x v="0"/>
  </r>
  <r>
    <x v="1"/>
    <x v="4"/>
    <x v="5"/>
    <x v="11"/>
    <x v="0"/>
    <x v="4"/>
    <x v="2"/>
    <x v="1"/>
    <x v="637"/>
    <x v="0"/>
    <x v="6"/>
    <x v="0"/>
    <x v="40"/>
    <n v="1"/>
    <x v="1"/>
    <x v="0"/>
    <x v="0"/>
    <x v="0"/>
    <x v="0"/>
  </r>
  <r>
    <x v="1"/>
    <x v="4"/>
    <x v="5"/>
    <x v="11"/>
    <x v="0"/>
    <x v="4"/>
    <x v="2"/>
    <x v="1"/>
    <x v="625"/>
    <x v="0"/>
    <x v="6"/>
    <x v="0"/>
    <x v="40"/>
    <n v="1"/>
    <x v="1"/>
    <x v="0"/>
    <x v="0"/>
    <x v="0"/>
    <x v="0"/>
  </r>
  <r>
    <x v="1"/>
    <x v="4"/>
    <x v="5"/>
    <x v="11"/>
    <x v="0"/>
    <x v="4"/>
    <x v="2"/>
    <x v="1"/>
    <x v="623"/>
    <x v="0"/>
    <x v="6"/>
    <x v="0"/>
    <x v="40"/>
    <n v="1"/>
    <x v="1"/>
    <x v="1"/>
    <x v="0"/>
    <x v="0"/>
    <x v="0"/>
  </r>
  <r>
    <x v="1"/>
    <x v="4"/>
    <x v="5"/>
    <x v="11"/>
    <x v="0"/>
    <x v="4"/>
    <x v="2"/>
    <x v="1"/>
    <x v="623"/>
    <x v="0"/>
    <x v="1"/>
    <x v="0"/>
    <x v="81"/>
    <n v="1"/>
    <x v="1"/>
    <x v="1"/>
    <x v="1"/>
    <x v="0"/>
    <x v="0"/>
  </r>
  <r>
    <x v="1"/>
    <x v="4"/>
    <x v="5"/>
    <x v="11"/>
    <x v="0"/>
    <x v="4"/>
    <x v="2"/>
    <x v="1"/>
    <x v="638"/>
    <x v="0"/>
    <x v="6"/>
    <x v="0"/>
    <x v="30"/>
    <n v="1"/>
    <x v="1"/>
    <x v="0"/>
    <x v="0"/>
    <x v="0"/>
    <x v="0"/>
  </r>
  <r>
    <x v="1"/>
    <x v="4"/>
    <x v="5"/>
    <x v="11"/>
    <x v="0"/>
    <x v="4"/>
    <x v="2"/>
    <x v="1"/>
    <x v="633"/>
    <x v="0"/>
    <x v="6"/>
    <x v="0"/>
    <x v="82"/>
    <n v="1"/>
    <x v="1"/>
    <x v="0"/>
    <x v="0"/>
    <x v="0"/>
    <x v="0"/>
  </r>
  <r>
    <x v="1"/>
    <x v="4"/>
    <x v="5"/>
    <x v="11"/>
    <x v="0"/>
    <x v="4"/>
    <x v="2"/>
    <x v="1"/>
    <x v="624"/>
    <x v="0"/>
    <x v="6"/>
    <x v="0"/>
    <x v="40"/>
    <n v="1"/>
    <x v="1"/>
    <x v="0"/>
    <x v="0"/>
    <x v="0"/>
    <x v="0"/>
  </r>
  <r>
    <x v="1"/>
    <x v="4"/>
    <x v="5"/>
    <x v="11"/>
    <x v="0"/>
    <x v="4"/>
    <x v="2"/>
    <x v="1"/>
    <x v="624"/>
    <x v="0"/>
    <x v="1"/>
    <x v="0"/>
    <x v="81"/>
    <n v="1"/>
    <x v="1"/>
    <x v="0"/>
    <x v="1"/>
    <x v="0"/>
    <x v="0"/>
  </r>
  <r>
    <x v="1"/>
    <x v="4"/>
    <x v="5"/>
    <x v="11"/>
    <x v="0"/>
    <x v="4"/>
    <x v="2"/>
    <x v="7"/>
    <x v="625"/>
    <x v="0"/>
    <x v="6"/>
    <x v="0"/>
    <x v="83"/>
    <n v="1"/>
    <x v="1"/>
    <x v="0"/>
    <x v="0"/>
    <x v="0"/>
    <x v="0"/>
  </r>
  <r>
    <x v="1"/>
    <x v="4"/>
    <x v="5"/>
    <x v="11"/>
    <x v="0"/>
    <x v="4"/>
    <x v="2"/>
    <x v="7"/>
    <x v="623"/>
    <x v="0"/>
    <x v="6"/>
    <x v="0"/>
    <x v="40"/>
    <n v="1"/>
    <x v="1"/>
    <x v="1"/>
    <x v="0"/>
    <x v="0"/>
    <x v="0"/>
  </r>
  <r>
    <x v="1"/>
    <x v="4"/>
    <x v="5"/>
    <x v="11"/>
    <x v="0"/>
    <x v="4"/>
    <x v="2"/>
    <x v="7"/>
    <x v="623"/>
    <x v="0"/>
    <x v="6"/>
    <x v="0"/>
    <x v="39"/>
    <n v="1"/>
    <x v="1"/>
    <x v="1"/>
    <x v="0"/>
    <x v="0"/>
    <x v="0"/>
  </r>
  <r>
    <x v="1"/>
    <x v="4"/>
    <x v="5"/>
    <x v="11"/>
    <x v="0"/>
    <x v="4"/>
    <x v="2"/>
    <x v="7"/>
    <x v="626"/>
    <x v="0"/>
    <x v="1"/>
    <x v="0"/>
    <x v="23"/>
    <n v="1"/>
    <x v="1"/>
    <x v="0"/>
    <x v="0"/>
    <x v="0"/>
    <x v="0"/>
  </r>
  <r>
    <x v="1"/>
    <x v="4"/>
    <x v="5"/>
    <x v="11"/>
    <x v="0"/>
    <x v="4"/>
    <x v="2"/>
    <x v="7"/>
    <x v="639"/>
    <x v="0"/>
    <x v="6"/>
    <x v="0"/>
    <x v="60"/>
    <n v="1"/>
    <x v="1"/>
    <x v="0"/>
    <x v="0"/>
    <x v="0"/>
    <x v="0"/>
  </r>
  <r>
    <x v="1"/>
    <x v="4"/>
    <x v="5"/>
    <x v="11"/>
    <x v="0"/>
    <x v="4"/>
    <x v="2"/>
    <x v="7"/>
    <x v="624"/>
    <x v="0"/>
    <x v="6"/>
    <x v="0"/>
    <x v="40"/>
    <n v="1"/>
    <x v="1"/>
    <x v="0"/>
    <x v="0"/>
    <x v="0"/>
    <x v="0"/>
  </r>
  <r>
    <x v="1"/>
    <x v="4"/>
    <x v="5"/>
    <x v="11"/>
    <x v="0"/>
    <x v="4"/>
    <x v="2"/>
    <x v="7"/>
    <x v="624"/>
    <x v="0"/>
    <x v="6"/>
    <x v="0"/>
    <x v="39"/>
    <n v="1"/>
    <x v="1"/>
    <x v="0"/>
    <x v="0"/>
    <x v="0"/>
    <x v="0"/>
  </r>
  <r>
    <x v="1"/>
    <x v="4"/>
    <x v="5"/>
    <x v="11"/>
    <x v="0"/>
    <x v="4"/>
    <x v="2"/>
    <x v="2"/>
    <x v="623"/>
    <x v="0"/>
    <x v="2"/>
    <x v="0"/>
    <x v="31"/>
    <n v="1"/>
    <x v="1"/>
    <x v="1"/>
    <x v="0"/>
    <x v="0"/>
    <x v="0"/>
  </r>
  <r>
    <x v="1"/>
    <x v="4"/>
    <x v="5"/>
    <x v="11"/>
    <x v="0"/>
    <x v="4"/>
    <x v="2"/>
    <x v="2"/>
    <x v="623"/>
    <x v="0"/>
    <x v="6"/>
    <x v="0"/>
    <x v="40"/>
    <n v="1"/>
    <x v="1"/>
    <x v="1"/>
    <x v="0"/>
    <x v="0"/>
    <x v="0"/>
  </r>
  <r>
    <x v="1"/>
    <x v="4"/>
    <x v="5"/>
    <x v="11"/>
    <x v="0"/>
    <x v="4"/>
    <x v="2"/>
    <x v="2"/>
    <x v="623"/>
    <x v="0"/>
    <x v="6"/>
    <x v="0"/>
    <x v="82"/>
    <n v="1"/>
    <x v="1"/>
    <x v="1"/>
    <x v="0"/>
    <x v="0"/>
    <x v="0"/>
  </r>
  <r>
    <x v="1"/>
    <x v="4"/>
    <x v="5"/>
    <x v="11"/>
    <x v="0"/>
    <x v="4"/>
    <x v="2"/>
    <x v="2"/>
    <x v="635"/>
    <x v="0"/>
    <x v="1"/>
    <x v="0"/>
    <x v="72"/>
    <n v="1"/>
    <x v="0"/>
    <x v="0"/>
    <x v="1"/>
    <x v="0"/>
    <x v="0"/>
  </r>
  <r>
    <x v="1"/>
    <x v="4"/>
    <x v="5"/>
    <x v="11"/>
    <x v="0"/>
    <x v="4"/>
    <x v="2"/>
    <x v="2"/>
    <x v="624"/>
    <x v="0"/>
    <x v="2"/>
    <x v="0"/>
    <x v="31"/>
    <n v="1"/>
    <x v="1"/>
    <x v="0"/>
    <x v="0"/>
    <x v="0"/>
    <x v="0"/>
  </r>
  <r>
    <x v="1"/>
    <x v="4"/>
    <x v="5"/>
    <x v="11"/>
    <x v="0"/>
    <x v="4"/>
    <x v="2"/>
    <x v="2"/>
    <x v="624"/>
    <x v="0"/>
    <x v="6"/>
    <x v="0"/>
    <x v="40"/>
    <n v="1"/>
    <x v="1"/>
    <x v="0"/>
    <x v="0"/>
    <x v="0"/>
    <x v="0"/>
  </r>
  <r>
    <x v="1"/>
    <x v="4"/>
    <x v="5"/>
    <x v="11"/>
    <x v="0"/>
    <x v="4"/>
    <x v="2"/>
    <x v="2"/>
    <x v="624"/>
    <x v="0"/>
    <x v="6"/>
    <x v="0"/>
    <x v="82"/>
    <n v="1"/>
    <x v="1"/>
    <x v="0"/>
    <x v="0"/>
    <x v="0"/>
    <x v="0"/>
  </r>
  <r>
    <x v="1"/>
    <x v="4"/>
    <x v="5"/>
    <x v="11"/>
    <x v="0"/>
    <x v="4"/>
    <x v="2"/>
    <x v="3"/>
    <x v="623"/>
    <x v="0"/>
    <x v="6"/>
    <x v="0"/>
    <x v="74"/>
    <n v="1"/>
    <x v="1"/>
    <x v="1"/>
    <x v="0"/>
    <x v="0"/>
    <x v="0"/>
  </r>
  <r>
    <x v="1"/>
    <x v="4"/>
    <x v="5"/>
    <x v="11"/>
    <x v="0"/>
    <x v="4"/>
    <x v="2"/>
    <x v="3"/>
    <x v="623"/>
    <x v="0"/>
    <x v="6"/>
    <x v="0"/>
    <x v="40"/>
    <n v="1"/>
    <x v="1"/>
    <x v="1"/>
    <x v="0"/>
    <x v="0"/>
    <x v="0"/>
  </r>
  <r>
    <x v="1"/>
    <x v="4"/>
    <x v="5"/>
    <x v="11"/>
    <x v="0"/>
    <x v="4"/>
    <x v="2"/>
    <x v="3"/>
    <x v="623"/>
    <x v="0"/>
    <x v="6"/>
    <x v="0"/>
    <x v="82"/>
    <n v="1"/>
    <x v="1"/>
    <x v="1"/>
    <x v="0"/>
    <x v="0"/>
    <x v="0"/>
  </r>
  <r>
    <x v="1"/>
    <x v="4"/>
    <x v="5"/>
    <x v="11"/>
    <x v="0"/>
    <x v="4"/>
    <x v="2"/>
    <x v="3"/>
    <x v="623"/>
    <x v="0"/>
    <x v="6"/>
    <x v="0"/>
    <x v="39"/>
    <n v="1"/>
    <x v="1"/>
    <x v="1"/>
    <x v="0"/>
    <x v="0"/>
    <x v="0"/>
  </r>
  <r>
    <x v="1"/>
    <x v="4"/>
    <x v="5"/>
    <x v="11"/>
    <x v="0"/>
    <x v="4"/>
    <x v="2"/>
    <x v="3"/>
    <x v="626"/>
    <x v="0"/>
    <x v="1"/>
    <x v="0"/>
    <x v="52"/>
    <n v="1"/>
    <x v="1"/>
    <x v="0"/>
    <x v="0"/>
    <x v="0"/>
    <x v="0"/>
  </r>
  <r>
    <x v="1"/>
    <x v="4"/>
    <x v="5"/>
    <x v="11"/>
    <x v="0"/>
    <x v="4"/>
    <x v="2"/>
    <x v="3"/>
    <x v="624"/>
    <x v="0"/>
    <x v="6"/>
    <x v="0"/>
    <x v="74"/>
    <n v="1"/>
    <x v="1"/>
    <x v="0"/>
    <x v="0"/>
    <x v="0"/>
    <x v="0"/>
  </r>
  <r>
    <x v="1"/>
    <x v="4"/>
    <x v="5"/>
    <x v="11"/>
    <x v="0"/>
    <x v="4"/>
    <x v="2"/>
    <x v="3"/>
    <x v="624"/>
    <x v="0"/>
    <x v="6"/>
    <x v="0"/>
    <x v="40"/>
    <n v="1"/>
    <x v="1"/>
    <x v="0"/>
    <x v="0"/>
    <x v="0"/>
    <x v="0"/>
  </r>
  <r>
    <x v="1"/>
    <x v="4"/>
    <x v="5"/>
    <x v="11"/>
    <x v="0"/>
    <x v="4"/>
    <x v="2"/>
    <x v="3"/>
    <x v="624"/>
    <x v="0"/>
    <x v="6"/>
    <x v="0"/>
    <x v="82"/>
    <n v="1"/>
    <x v="1"/>
    <x v="0"/>
    <x v="0"/>
    <x v="0"/>
    <x v="0"/>
  </r>
  <r>
    <x v="1"/>
    <x v="4"/>
    <x v="5"/>
    <x v="11"/>
    <x v="0"/>
    <x v="4"/>
    <x v="2"/>
    <x v="3"/>
    <x v="624"/>
    <x v="0"/>
    <x v="6"/>
    <x v="0"/>
    <x v="39"/>
    <n v="1"/>
    <x v="1"/>
    <x v="0"/>
    <x v="0"/>
    <x v="0"/>
    <x v="0"/>
  </r>
  <r>
    <x v="1"/>
    <x v="4"/>
    <x v="5"/>
    <x v="11"/>
    <x v="0"/>
    <x v="4"/>
    <x v="2"/>
    <x v="0"/>
    <x v="623"/>
    <x v="0"/>
    <x v="6"/>
    <x v="0"/>
    <x v="40"/>
    <n v="1"/>
    <x v="1"/>
    <x v="1"/>
    <x v="0"/>
    <x v="0"/>
    <x v="0"/>
  </r>
  <r>
    <x v="1"/>
    <x v="4"/>
    <x v="5"/>
    <x v="11"/>
    <x v="0"/>
    <x v="4"/>
    <x v="2"/>
    <x v="0"/>
    <x v="624"/>
    <x v="0"/>
    <x v="6"/>
    <x v="0"/>
    <x v="40"/>
    <n v="1"/>
    <x v="1"/>
    <x v="0"/>
    <x v="0"/>
    <x v="0"/>
    <x v="0"/>
  </r>
  <r>
    <x v="1"/>
    <x v="4"/>
    <x v="5"/>
    <x v="11"/>
    <x v="0"/>
    <x v="5"/>
    <x v="3"/>
    <x v="9"/>
    <x v="623"/>
    <x v="0"/>
    <x v="6"/>
    <x v="0"/>
    <x v="40"/>
    <n v="1"/>
    <x v="1"/>
    <x v="1"/>
    <x v="0"/>
    <x v="0"/>
    <x v="0"/>
  </r>
  <r>
    <x v="1"/>
    <x v="4"/>
    <x v="5"/>
    <x v="11"/>
    <x v="0"/>
    <x v="5"/>
    <x v="3"/>
    <x v="9"/>
    <x v="629"/>
    <x v="0"/>
    <x v="6"/>
    <x v="0"/>
    <x v="30"/>
    <n v="1"/>
    <x v="1"/>
    <x v="0"/>
    <x v="0"/>
    <x v="0"/>
    <x v="0"/>
  </r>
  <r>
    <x v="1"/>
    <x v="4"/>
    <x v="5"/>
    <x v="11"/>
    <x v="0"/>
    <x v="5"/>
    <x v="3"/>
    <x v="9"/>
    <x v="624"/>
    <x v="0"/>
    <x v="6"/>
    <x v="0"/>
    <x v="40"/>
    <n v="1"/>
    <x v="1"/>
    <x v="0"/>
    <x v="0"/>
    <x v="0"/>
    <x v="0"/>
  </r>
  <r>
    <x v="1"/>
    <x v="4"/>
    <x v="5"/>
    <x v="11"/>
    <x v="0"/>
    <x v="5"/>
    <x v="3"/>
    <x v="6"/>
    <x v="630"/>
    <x v="0"/>
    <x v="6"/>
    <x v="0"/>
    <x v="74"/>
    <n v="1"/>
    <x v="0"/>
    <x v="0"/>
    <x v="0"/>
    <x v="0"/>
    <x v="0"/>
  </r>
  <r>
    <x v="1"/>
    <x v="4"/>
    <x v="5"/>
    <x v="11"/>
    <x v="0"/>
    <x v="5"/>
    <x v="3"/>
    <x v="6"/>
    <x v="629"/>
    <x v="0"/>
    <x v="6"/>
    <x v="0"/>
    <x v="38"/>
    <n v="1"/>
    <x v="1"/>
    <x v="0"/>
    <x v="0"/>
    <x v="0"/>
    <x v="0"/>
  </r>
  <r>
    <x v="1"/>
    <x v="4"/>
    <x v="5"/>
    <x v="11"/>
    <x v="0"/>
    <x v="5"/>
    <x v="3"/>
    <x v="8"/>
    <x v="630"/>
    <x v="0"/>
    <x v="6"/>
    <x v="0"/>
    <x v="40"/>
    <n v="1"/>
    <x v="0"/>
    <x v="0"/>
    <x v="0"/>
    <x v="0"/>
    <x v="0"/>
  </r>
  <r>
    <x v="1"/>
    <x v="4"/>
    <x v="5"/>
    <x v="11"/>
    <x v="0"/>
    <x v="5"/>
    <x v="3"/>
    <x v="7"/>
    <x v="623"/>
    <x v="0"/>
    <x v="1"/>
    <x v="0"/>
    <x v="77"/>
    <n v="1"/>
    <x v="1"/>
    <x v="1"/>
    <x v="1"/>
    <x v="0"/>
    <x v="0"/>
  </r>
  <r>
    <x v="1"/>
    <x v="4"/>
    <x v="5"/>
    <x v="11"/>
    <x v="0"/>
    <x v="5"/>
    <x v="3"/>
    <x v="7"/>
    <x v="624"/>
    <x v="0"/>
    <x v="1"/>
    <x v="0"/>
    <x v="77"/>
    <n v="1"/>
    <x v="1"/>
    <x v="0"/>
    <x v="1"/>
    <x v="0"/>
    <x v="0"/>
  </r>
  <r>
    <x v="1"/>
    <x v="4"/>
    <x v="5"/>
    <x v="11"/>
    <x v="0"/>
    <x v="5"/>
    <x v="3"/>
    <x v="2"/>
    <x v="631"/>
    <x v="0"/>
    <x v="6"/>
    <x v="0"/>
    <x v="60"/>
    <n v="1"/>
    <x v="1"/>
    <x v="1"/>
    <x v="0"/>
    <x v="0"/>
    <x v="0"/>
  </r>
  <r>
    <x v="1"/>
    <x v="4"/>
    <x v="5"/>
    <x v="11"/>
    <x v="0"/>
    <x v="5"/>
    <x v="3"/>
    <x v="2"/>
    <x v="632"/>
    <x v="0"/>
    <x v="6"/>
    <x v="0"/>
    <x v="60"/>
    <n v="1"/>
    <x v="1"/>
    <x v="0"/>
    <x v="0"/>
    <x v="0"/>
    <x v="0"/>
  </r>
  <r>
    <x v="1"/>
    <x v="4"/>
    <x v="5"/>
    <x v="11"/>
    <x v="0"/>
    <x v="6"/>
    <x v="3"/>
    <x v="10"/>
    <x v="623"/>
    <x v="0"/>
    <x v="6"/>
    <x v="0"/>
    <x v="40"/>
    <n v="1"/>
    <x v="1"/>
    <x v="1"/>
    <x v="0"/>
    <x v="0"/>
    <x v="0"/>
  </r>
  <r>
    <x v="1"/>
    <x v="4"/>
    <x v="5"/>
    <x v="11"/>
    <x v="0"/>
    <x v="6"/>
    <x v="3"/>
    <x v="10"/>
    <x v="624"/>
    <x v="0"/>
    <x v="6"/>
    <x v="0"/>
    <x v="40"/>
    <n v="2"/>
    <x v="1"/>
    <x v="0"/>
    <x v="0"/>
    <x v="0"/>
    <x v="0"/>
  </r>
  <r>
    <x v="1"/>
    <x v="4"/>
    <x v="5"/>
    <x v="11"/>
    <x v="0"/>
    <x v="6"/>
    <x v="3"/>
    <x v="9"/>
    <x v="626"/>
    <x v="0"/>
    <x v="1"/>
    <x v="0"/>
    <x v="24"/>
    <n v="1"/>
    <x v="1"/>
    <x v="0"/>
    <x v="0"/>
    <x v="0"/>
    <x v="0"/>
  </r>
  <r>
    <x v="1"/>
    <x v="4"/>
    <x v="5"/>
    <x v="11"/>
    <x v="0"/>
    <x v="6"/>
    <x v="3"/>
    <x v="9"/>
    <x v="640"/>
    <x v="0"/>
    <x v="6"/>
    <x v="0"/>
    <x v="60"/>
    <n v="1"/>
    <x v="1"/>
    <x v="0"/>
    <x v="0"/>
    <x v="0"/>
    <x v="0"/>
  </r>
  <r>
    <x v="1"/>
    <x v="4"/>
    <x v="5"/>
    <x v="11"/>
    <x v="0"/>
    <x v="6"/>
    <x v="3"/>
    <x v="6"/>
    <x v="641"/>
    <x v="0"/>
    <x v="6"/>
    <x v="0"/>
    <x v="39"/>
    <n v="1"/>
    <x v="1"/>
    <x v="0"/>
    <x v="0"/>
    <x v="0"/>
    <x v="0"/>
  </r>
  <r>
    <x v="1"/>
    <x v="4"/>
    <x v="5"/>
    <x v="11"/>
    <x v="0"/>
    <x v="6"/>
    <x v="3"/>
    <x v="8"/>
    <x v="627"/>
    <x v="0"/>
    <x v="6"/>
    <x v="0"/>
    <x v="40"/>
    <n v="1"/>
    <x v="0"/>
    <x v="0"/>
    <x v="0"/>
    <x v="0"/>
    <x v="0"/>
  </r>
  <r>
    <x v="1"/>
    <x v="4"/>
    <x v="5"/>
    <x v="11"/>
    <x v="0"/>
    <x v="6"/>
    <x v="3"/>
    <x v="1"/>
    <x v="625"/>
    <x v="0"/>
    <x v="6"/>
    <x v="0"/>
    <x v="83"/>
    <n v="1"/>
    <x v="1"/>
    <x v="0"/>
    <x v="0"/>
    <x v="0"/>
    <x v="0"/>
  </r>
  <r>
    <x v="1"/>
    <x v="4"/>
    <x v="5"/>
    <x v="11"/>
    <x v="0"/>
    <x v="6"/>
    <x v="3"/>
    <x v="7"/>
    <x v="623"/>
    <x v="0"/>
    <x v="1"/>
    <x v="0"/>
    <x v="24"/>
    <n v="1"/>
    <x v="1"/>
    <x v="1"/>
    <x v="0"/>
    <x v="0"/>
    <x v="0"/>
  </r>
  <r>
    <x v="1"/>
    <x v="4"/>
    <x v="5"/>
    <x v="11"/>
    <x v="0"/>
    <x v="6"/>
    <x v="3"/>
    <x v="7"/>
    <x v="629"/>
    <x v="0"/>
    <x v="6"/>
    <x v="0"/>
    <x v="30"/>
    <n v="1"/>
    <x v="1"/>
    <x v="0"/>
    <x v="0"/>
    <x v="0"/>
    <x v="0"/>
  </r>
  <r>
    <x v="1"/>
    <x v="4"/>
    <x v="5"/>
    <x v="11"/>
    <x v="0"/>
    <x v="6"/>
    <x v="3"/>
    <x v="7"/>
    <x v="624"/>
    <x v="0"/>
    <x v="1"/>
    <x v="0"/>
    <x v="24"/>
    <n v="1"/>
    <x v="1"/>
    <x v="0"/>
    <x v="0"/>
    <x v="0"/>
    <x v="0"/>
  </r>
  <r>
    <x v="1"/>
    <x v="4"/>
    <x v="5"/>
    <x v="11"/>
    <x v="0"/>
    <x v="6"/>
    <x v="3"/>
    <x v="2"/>
    <x v="635"/>
    <x v="0"/>
    <x v="6"/>
    <x v="0"/>
    <x v="19"/>
    <n v="1"/>
    <x v="0"/>
    <x v="0"/>
    <x v="1"/>
    <x v="0"/>
    <x v="0"/>
  </r>
  <r>
    <x v="1"/>
    <x v="4"/>
    <x v="5"/>
    <x v="11"/>
    <x v="0"/>
    <x v="6"/>
    <x v="3"/>
    <x v="3"/>
    <x v="623"/>
    <x v="0"/>
    <x v="3"/>
    <x v="0"/>
    <x v="29"/>
    <n v="1"/>
    <x v="1"/>
    <x v="1"/>
    <x v="0"/>
    <x v="0"/>
    <x v="0"/>
  </r>
  <r>
    <x v="1"/>
    <x v="4"/>
    <x v="5"/>
    <x v="11"/>
    <x v="0"/>
    <x v="6"/>
    <x v="3"/>
    <x v="3"/>
    <x v="623"/>
    <x v="0"/>
    <x v="1"/>
    <x v="0"/>
    <x v="24"/>
    <n v="1"/>
    <x v="1"/>
    <x v="1"/>
    <x v="0"/>
    <x v="0"/>
    <x v="0"/>
  </r>
  <r>
    <x v="1"/>
    <x v="4"/>
    <x v="5"/>
    <x v="11"/>
    <x v="0"/>
    <x v="6"/>
    <x v="3"/>
    <x v="3"/>
    <x v="624"/>
    <x v="0"/>
    <x v="3"/>
    <x v="0"/>
    <x v="29"/>
    <n v="1"/>
    <x v="1"/>
    <x v="0"/>
    <x v="0"/>
    <x v="0"/>
    <x v="0"/>
  </r>
  <r>
    <x v="1"/>
    <x v="4"/>
    <x v="5"/>
    <x v="11"/>
    <x v="0"/>
    <x v="6"/>
    <x v="3"/>
    <x v="3"/>
    <x v="624"/>
    <x v="0"/>
    <x v="1"/>
    <x v="0"/>
    <x v="24"/>
    <n v="1"/>
    <x v="1"/>
    <x v="0"/>
    <x v="0"/>
    <x v="0"/>
    <x v="0"/>
  </r>
  <r>
    <x v="1"/>
    <x v="4"/>
    <x v="5"/>
    <x v="11"/>
    <x v="0"/>
    <x v="6"/>
    <x v="3"/>
    <x v="0"/>
    <x v="630"/>
    <x v="0"/>
    <x v="6"/>
    <x v="0"/>
    <x v="74"/>
    <n v="1"/>
    <x v="0"/>
    <x v="0"/>
    <x v="0"/>
    <x v="0"/>
    <x v="0"/>
  </r>
  <r>
    <x v="1"/>
    <x v="4"/>
    <x v="5"/>
    <x v="11"/>
    <x v="1"/>
    <x v="1"/>
    <x v="1"/>
    <x v="1"/>
    <x v="637"/>
    <x v="0"/>
    <x v="6"/>
    <x v="0"/>
    <x v="40"/>
    <n v="1"/>
    <x v="1"/>
    <x v="0"/>
    <x v="0"/>
    <x v="0"/>
    <x v="0"/>
  </r>
  <r>
    <x v="1"/>
    <x v="4"/>
    <x v="5"/>
    <x v="11"/>
    <x v="1"/>
    <x v="1"/>
    <x v="1"/>
    <x v="2"/>
    <x v="623"/>
    <x v="0"/>
    <x v="6"/>
    <x v="0"/>
    <x v="82"/>
    <n v="1"/>
    <x v="1"/>
    <x v="1"/>
    <x v="0"/>
    <x v="0"/>
    <x v="0"/>
  </r>
  <r>
    <x v="1"/>
    <x v="4"/>
    <x v="5"/>
    <x v="11"/>
    <x v="1"/>
    <x v="1"/>
    <x v="1"/>
    <x v="2"/>
    <x v="624"/>
    <x v="0"/>
    <x v="6"/>
    <x v="0"/>
    <x v="82"/>
    <n v="1"/>
    <x v="1"/>
    <x v="0"/>
    <x v="0"/>
    <x v="0"/>
    <x v="0"/>
  </r>
  <r>
    <x v="1"/>
    <x v="4"/>
    <x v="5"/>
    <x v="11"/>
    <x v="1"/>
    <x v="1"/>
    <x v="1"/>
    <x v="3"/>
    <x v="634"/>
    <x v="0"/>
    <x v="6"/>
    <x v="0"/>
    <x v="39"/>
    <n v="2"/>
    <x v="1"/>
    <x v="0"/>
    <x v="0"/>
    <x v="0"/>
    <x v="0"/>
  </r>
  <r>
    <x v="1"/>
    <x v="4"/>
    <x v="5"/>
    <x v="11"/>
    <x v="1"/>
    <x v="1"/>
    <x v="1"/>
    <x v="3"/>
    <x v="623"/>
    <x v="0"/>
    <x v="6"/>
    <x v="0"/>
    <x v="40"/>
    <n v="1"/>
    <x v="1"/>
    <x v="1"/>
    <x v="0"/>
    <x v="0"/>
    <x v="0"/>
  </r>
  <r>
    <x v="1"/>
    <x v="4"/>
    <x v="5"/>
    <x v="11"/>
    <x v="1"/>
    <x v="1"/>
    <x v="1"/>
    <x v="3"/>
    <x v="624"/>
    <x v="0"/>
    <x v="6"/>
    <x v="0"/>
    <x v="40"/>
    <n v="1"/>
    <x v="1"/>
    <x v="0"/>
    <x v="0"/>
    <x v="0"/>
    <x v="0"/>
  </r>
  <r>
    <x v="1"/>
    <x v="4"/>
    <x v="5"/>
    <x v="11"/>
    <x v="1"/>
    <x v="1"/>
    <x v="1"/>
    <x v="4"/>
    <x v="637"/>
    <x v="0"/>
    <x v="6"/>
    <x v="0"/>
    <x v="40"/>
    <n v="1"/>
    <x v="1"/>
    <x v="0"/>
    <x v="0"/>
    <x v="0"/>
    <x v="0"/>
  </r>
  <r>
    <x v="1"/>
    <x v="4"/>
    <x v="5"/>
    <x v="11"/>
    <x v="1"/>
    <x v="2"/>
    <x v="1"/>
    <x v="2"/>
    <x v="623"/>
    <x v="0"/>
    <x v="6"/>
    <x v="0"/>
    <x v="40"/>
    <n v="2"/>
    <x v="1"/>
    <x v="1"/>
    <x v="0"/>
    <x v="0"/>
    <x v="0"/>
  </r>
  <r>
    <x v="1"/>
    <x v="4"/>
    <x v="5"/>
    <x v="11"/>
    <x v="1"/>
    <x v="2"/>
    <x v="1"/>
    <x v="2"/>
    <x v="624"/>
    <x v="0"/>
    <x v="6"/>
    <x v="0"/>
    <x v="40"/>
    <n v="2"/>
    <x v="1"/>
    <x v="0"/>
    <x v="0"/>
    <x v="0"/>
    <x v="0"/>
  </r>
  <r>
    <x v="1"/>
    <x v="4"/>
    <x v="5"/>
    <x v="11"/>
    <x v="1"/>
    <x v="3"/>
    <x v="2"/>
    <x v="10"/>
    <x v="642"/>
    <x v="0"/>
    <x v="6"/>
    <x v="0"/>
    <x v="60"/>
    <n v="1"/>
    <x v="1"/>
    <x v="0"/>
    <x v="1"/>
    <x v="0"/>
    <x v="0"/>
  </r>
  <r>
    <x v="1"/>
    <x v="4"/>
    <x v="5"/>
    <x v="11"/>
    <x v="1"/>
    <x v="3"/>
    <x v="2"/>
    <x v="9"/>
    <x v="637"/>
    <x v="0"/>
    <x v="6"/>
    <x v="0"/>
    <x v="60"/>
    <n v="1"/>
    <x v="1"/>
    <x v="0"/>
    <x v="1"/>
    <x v="0"/>
    <x v="0"/>
  </r>
  <r>
    <x v="1"/>
    <x v="4"/>
    <x v="5"/>
    <x v="11"/>
    <x v="1"/>
    <x v="3"/>
    <x v="2"/>
    <x v="9"/>
    <x v="624"/>
    <x v="0"/>
    <x v="1"/>
    <x v="0"/>
    <x v="81"/>
    <n v="1"/>
    <x v="1"/>
    <x v="0"/>
    <x v="0"/>
    <x v="0"/>
    <x v="0"/>
  </r>
  <r>
    <x v="1"/>
    <x v="4"/>
    <x v="5"/>
    <x v="11"/>
    <x v="1"/>
    <x v="3"/>
    <x v="2"/>
    <x v="6"/>
    <x v="637"/>
    <x v="0"/>
    <x v="6"/>
    <x v="0"/>
    <x v="40"/>
    <n v="1"/>
    <x v="1"/>
    <x v="0"/>
    <x v="0"/>
    <x v="0"/>
    <x v="0"/>
  </r>
  <r>
    <x v="1"/>
    <x v="4"/>
    <x v="5"/>
    <x v="11"/>
    <x v="1"/>
    <x v="3"/>
    <x v="2"/>
    <x v="6"/>
    <x v="643"/>
    <x v="0"/>
    <x v="6"/>
    <x v="0"/>
    <x v="40"/>
    <n v="1"/>
    <x v="1"/>
    <x v="0"/>
    <x v="1"/>
    <x v="0"/>
    <x v="0"/>
  </r>
  <r>
    <x v="1"/>
    <x v="4"/>
    <x v="5"/>
    <x v="11"/>
    <x v="1"/>
    <x v="3"/>
    <x v="2"/>
    <x v="6"/>
    <x v="644"/>
    <x v="0"/>
    <x v="6"/>
    <x v="0"/>
    <x v="30"/>
    <n v="1"/>
    <x v="1"/>
    <x v="0"/>
    <x v="1"/>
    <x v="0"/>
    <x v="0"/>
  </r>
  <r>
    <x v="1"/>
    <x v="4"/>
    <x v="5"/>
    <x v="11"/>
    <x v="1"/>
    <x v="3"/>
    <x v="2"/>
    <x v="6"/>
    <x v="623"/>
    <x v="0"/>
    <x v="1"/>
    <x v="0"/>
    <x v="81"/>
    <n v="1"/>
    <x v="1"/>
    <x v="1"/>
    <x v="0"/>
    <x v="0"/>
    <x v="0"/>
  </r>
  <r>
    <x v="1"/>
    <x v="4"/>
    <x v="5"/>
    <x v="11"/>
    <x v="1"/>
    <x v="3"/>
    <x v="2"/>
    <x v="6"/>
    <x v="624"/>
    <x v="0"/>
    <x v="1"/>
    <x v="0"/>
    <x v="81"/>
    <n v="1"/>
    <x v="1"/>
    <x v="0"/>
    <x v="0"/>
    <x v="0"/>
    <x v="0"/>
  </r>
  <r>
    <x v="1"/>
    <x v="4"/>
    <x v="5"/>
    <x v="11"/>
    <x v="1"/>
    <x v="3"/>
    <x v="2"/>
    <x v="8"/>
    <x v="637"/>
    <x v="0"/>
    <x v="6"/>
    <x v="0"/>
    <x v="83"/>
    <n v="1"/>
    <x v="1"/>
    <x v="0"/>
    <x v="0"/>
    <x v="0"/>
    <x v="0"/>
  </r>
  <r>
    <x v="1"/>
    <x v="4"/>
    <x v="5"/>
    <x v="11"/>
    <x v="1"/>
    <x v="3"/>
    <x v="2"/>
    <x v="8"/>
    <x v="637"/>
    <x v="0"/>
    <x v="6"/>
    <x v="0"/>
    <x v="40"/>
    <n v="1"/>
    <x v="1"/>
    <x v="0"/>
    <x v="0"/>
    <x v="0"/>
    <x v="0"/>
  </r>
  <r>
    <x v="1"/>
    <x v="4"/>
    <x v="5"/>
    <x v="11"/>
    <x v="1"/>
    <x v="3"/>
    <x v="2"/>
    <x v="1"/>
    <x v="637"/>
    <x v="0"/>
    <x v="6"/>
    <x v="0"/>
    <x v="39"/>
    <n v="1"/>
    <x v="1"/>
    <x v="0"/>
    <x v="0"/>
    <x v="0"/>
    <x v="0"/>
  </r>
  <r>
    <x v="1"/>
    <x v="4"/>
    <x v="5"/>
    <x v="11"/>
    <x v="1"/>
    <x v="3"/>
    <x v="2"/>
    <x v="1"/>
    <x v="634"/>
    <x v="0"/>
    <x v="6"/>
    <x v="0"/>
    <x v="40"/>
    <n v="1"/>
    <x v="1"/>
    <x v="0"/>
    <x v="0"/>
    <x v="0"/>
    <x v="0"/>
  </r>
  <r>
    <x v="1"/>
    <x v="4"/>
    <x v="5"/>
    <x v="11"/>
    <x v="1"/>
    <x v="3"/>
    <x v="2"/>
    <x v="1"/>
    <x v="634"/>
    <x v="0"/>
    <x v="6"/>
    <x v="0"/>
    <x v="39"/>
    <n v="1"/>
    <x v="1"/>
    <x v="0"/>
    <x v="0"/>
    <x v="0"/>
    <x v="0"/>
  </r>
  <r>
    <x v="1"/>
    <x v="4"/>
    <x v="5"/>
    <x v="11"/>
    <x v="1"/>
    <x v="3"/>
    <x v="2"/>
    <x v="1"/>
    <x v="623"/>
    <x v="0"/>
    <x v="6"/>
    <x v="0"/>
    <x v="40"/>
    <n v="1"/>
    <x v="1"/>
    <x v="1"/>
    <x v="0"/>
    <x v="0"/>
    <x v="0"/>
  </r>
  <r>
    <x v="1"/>
    <x v="4"/>
    <x v="5"/>
    <x v="11"/>
    <x v="1"/>
    <x v="3"/>
    <x v="2"/>
    <x v="1"/>
    <x v="635"/>
    <x v="0"/>
    <x v="6"/>
    <x v="0"/>
    <x v="40"/>
    <n v="1"/>
    <x v="0"/>
    <x v="1"/>
    <x v="0"/>
    <x v="0"/>
    <x v="0"/>
  </r>
  <r>
    <x v="1"/>
    <x v="4"/>
    <x v="5"/>
    <x v="11"/>
    <x v="1"/>
    <x v="3"/>
    <x v="2"/>
    <x v="1"/>
    <x v="645"/>
    <x v="0"/>
    <x v="6"/>
    <x v="1"/>
    <x v="40"/>
    <n v="1"/>
    <x v="1"/>
    <x v="0"/>
    <x v="1"/>
    <x v="0"/>
    <x v="0"/>
  </r>
  <r>
    <x v="1"/>
    <x v="4"/>
    <x v="5"/>
    <x v="11"/>
    <x v="1"/>
    <x v="3"/>
    <x v="2"/>
    <x v="1"/>
    <x v="624"/>
    <x v="0"/>
    <x v="6"/>
    <x v="0"/>
    <x v="40"/>
    <n v="1"/>
    <x v="1"/>
    <x v="0"/>
    <x v="0"/>
    <x v="0"/>
    <x v="0"/>
  </r>
  <r>
    <x v="1"/>
    <x v="4"/>
    <x v="5"/>
    <x v="11"/>
    <x v="1"/>
    <x v="3"/>
    <x v="2"/>
    <x v="7"/>
    <x v="623"/>
    <x v="0"/>
    <x v="6"/>
    <x v="0"/>
    <x v="40"/>
    <n v="1"/>
    <x v="1"/>
    <x v="1"/>
    <x v="0"/>
    <x v="0"/>
    <x v="0"/>
  </r>
  <r>
    <x v="1"/>
    <x v="4"/>
    <x v="5"/>
    <x v="11"/>
    <x v="1"/>
    <x v="3"/>
    <x v="2"/>
    <x v="7"/>
    <x v="646"/>
    <x v="0"/>
    <x v="6"/>
    <x v="0"/>
    <x v="40"/>
    <n v="1"/>
    <x v="1"/>
    <x v="0"/>
    <x v="0"/>
    <x v="0"/>
    <x v="0"/>
  </r>
  <r>
    <x v="1"/>
    <x v="4"/>
    <x v="5"/>
    <x v="11"/>
    <x v="1"/>
    <x v="3"/>
    <x v="2"/>
    <x v="7"/>
    <x v="647"/>
    <x v="0"/>
    <x v="6"/>
    <x v="0"/>
    <x v="60"/>
    <n v="1"/>
    <x v="1"/>
    <x v="0"/>
    <x v="1"/>
    <x v="0"/>
    <x v="0"/>
  </r>
  <r>
    <x v="1"/>
    <x v="4"/>
    <x v="5"/>
    <x v="11"/>
    <x v="1"/>
    <x v="3"/>
    <x v="2"/>
    <x v="7"/>
    <x v="624"/>
    <x v="0"/>
    <x v="6"/>
    <x v="0"/>
    <x v="40"/>
    <n v="1"/>
    <x v="1"/>
    <x v="0"/>
    <x v="0"/>
    <x v="0"/>
    <x v="0"/>
  </r>
  <r>
    <x v="1"/>
    <x v="4"/>
    <x v="5"/>
    <x v="11"/>
    <x v="1"/>
    <x v="3"/>
    <x v="2"/>
    <x v="2"/>
    <x v="648"/>
    <x v="0"/>
    <x v="6"/>
    <x v="0"/>
    <x v="40"/>
    <n v="1"/>
    <x v="1"/>
    <x v="0"/>
    <x v="0"/>
    <x v="0"/>
    <x v="0"/>
  </r>
  <r>
    <x v="1"/>
    <x v="4"/>
    <x v="5"/>
    <x v="11"/>
    <x v="1"/>
    <x v="3"/>
    <x v="2"/>
    <x v="2"/>
    <x v="623"/>
    <x v="0"/>
    <x v="6"/>
    <x v="0"/>
    <x v="40"/>
    <n v="1"/>
    <x v="1"/>
    <x v="1"/>
    <x v="1"/>
    <x v="0"/>
    <x v="0"/>
  </r>
  <r>
    <x v="1"/>
    <x v="4"/>
    <x v="5"/>
    <x v="11"/>
    <x v="1"/>
    <x v="3"/>
    <x v="2"/>
    <x v="2"/>
    <x v="624"/>
    <x v="0"/>
    <x v="6"/>
    <x v="0"/>
    <x v="40"/>
    <n v="1"/>
    <x v="1"/>
    <x v="0"/>
    <x v="1"/>
    <x v="0"/>
    <x v="0"/>
  </r>
  <r>
    <x v="1"/>
    <x v="4"/>
    <x v="5"/>
    <x v="11"/>
    <x v="1"/>
    <x v="3"/>
    <x v="2"/>
    <x v="3"/>
    <x v="634"/>
    <x v="0"/>
    <x v="6"/>
    <x v="0"/>
    <x v="40"/>
    <n v="1"/>
    <x v="1"/>
    <x v="0"/>
    <x v="0"/>
    <x v="0"/>
    <x v="0"/>
  </r>
  <r>
    <x v="1"/>
    <x v="4"/>
    <x v="5"/>
    <x v="11"/>
    <x v="1"/>
    <x v="3"/>
    <x v="2"/>
    <x v="3"/>
    <x v="634"/>
    <x v="0"/>
    <x v="6"/>
    <x v="0"/>
    <x v="82"/>
    <n v="1"/>
    <x v="1"/>
    <x v="0"/>
    <x v="1"/>
    <x v="0"/>
    <x v="0"/>
  </r>
  <r>
    <x v="1"/>
    <x v="4"/>
    <x v="5"/>
    <x v="11"/>
    <x v="1"/>
    <x v="3"/>
    <x v="2"/>
    <x v="3"/>
    <x v="634"/>
    <x v="0"/>
    <x v="6"/>
    <x v="0"/>
    <x v="30"/>
    <n v="1"/>
    <x v="1"/>
    <x v="0"/>
    <x v="0"/>
    <x v="0"/>
    <x v="0"/>
  </r>
  <r>
    <x v="1"/>
    <x v="4"/>
    <x v="5"/>
    <x v="11"/>
    <x v="1"/>
    <x v="3"/>
    <x v="2"/>
    <x v="0"/>
    <x v="649"/>
    <x v="0"/>
    <x v="6"/>
    <x v="0"/>
    <x v="40"/>
    <n v="1"/>
    <x v="1"/>
    <x v="0"/>
    <x v="0"/>
    <x v="0"/>
    <x v="0"/>
  </r>
  <r>
    <x v="1"/>
    <x v="4"/>
    <x v="5"/>
    <x v="11"/>
    <x v="1"/>
    <x v="3"/>
    <x v="2"/>
    <x v="0"/>
    <x v="650"/>
    <x v="0"/>
    <x v="6"/>
    <x v="0"/>
    <x v="30"/>
    <n v="1"/>
    <x v="1"/>
    <x v="0"/>
    <x v="0"/>
    <x v="0"/>
    <x v="0"/>
  </r>
  <r>
    <x v="1"/>
    <x v="4"/>
    <x v="5"/>
    <x v="11"/>
    <x v="1"/>
    <x v="3"/>
    <x v="2"/>
    <x v="4"/>
    <x v="650"/>
    <x v="0"/>
    <x v="6"/>
    <x v="0"/>
    <x v="30"/>
    <n v="1"/>
    <x v="1"/>
    <x v="0"/>
    <x v="0"/>
    <x v="0"/>
    <x v="0"/>
  </r>
  <r>
    <x v="1"/>
    <x v="4"/>
    <x v="5"/>
    <x v="11"/>
    <x v="1"/>
    <x v="3"/>
    <x v="2"/>
    <x v="5"/>
    <x v="651"/>
    <x v="0"/>
    <x v="6"/>
    <x v="0"/>
    <x v="60"/>
    <n v="2"/>
    <x v="1"/>
    <x v="0"/>
    <x v="0"/>
    <x v="0"/>
    <x v="0"/>
  </r>
  <r>
    <x v="1"/>
    <x v="4"/>
    <x v="5"/>
    <x v="11"/>
    <x v="1"/>
    <x v="4"/>
    <x v="2"/>
    <x v="6"/>
    <x v="652"/>
    <x v="0"/>
    <x v="6"/>
    <x v="0"/>
    <x v="40"/>
    <n v="1"/>
    <x v="1"/>
    <x v="0"/>
    <x v="0"/>
    <x v="0"/>
    <x v="0"/>
  </r>
  <r>
    <x v="1"/>
    <x v="4"/>
    <x v="5"/>
    <x v="11"/>
    <x v="1"/>
    <x v="4"/>
    <x v="2"/>
    <x v="6"/>
    <x v="623"/>
    <x v="0"/>
    <x v="6"/>
    <x v="0"/>
    <x v="82"/>
    <n v="1"/>
    <x v="1"/>
    <x v="1"/>
    <x v="0"/>
    <x v="0"/>
    <x v="0"/>
  </r>
  <r>
    <x v="1"/>
    <x v="4"/>
    <x v="5"/>
    <x v="11"/>
    <x v="1"/>
    <x v="4"/>
    <x v="2"/>
    <x v="6"/>
    <x v="641"/>
    <x v="0"/>
    <x v="6"/>
    <x v="0"/>
    <x v="39"/>
    <n v="1"/>
    <x v="1"/>
    <x v="0"/>
    <x v="1"/>
    <x v="0"/>
    <x v="0"/>
  </r>
  <r>
    <x v="1"/>
    <x v="4"/>
    <x v="5"/>
    <x v="11"/>
    <x v="1"/>
    <x v="4"/>
    <x v="2"/>
    <x v="6"/>
    <x v="653"/>
    <x v="0"/>
    <x v="6"/>
    <x v="0"/>
    <x v="40"/>
    <n v="1"/>
    <x v="1"/>
    <x v="1"/>
    <x v="0"/>
    <x v="0"/>
    <x v="0"/>
  </r>
  <r>
    <x v="1"/>
    <x v="4"/>
    <x v="5"/>
    <x v="11"/>
    <x v="1"/>
    <x v="4"/>
    <x v="2"/>
    <x v="6"/>
    <x v="631"/>
    <x v="0"/>
    <x v="6"/>
    <x v="0"/>
    <x v="30"/>
    <n v="1"/>
    <x v="1"/>
    <x v="1"/>
    <x v="0"/>
    <x v="0"/>
    <x v="0"/>
  </r>
  <r>
    <x v="1"/>
    <x v="4"/>
    <x v="5"/>
    <x v="11"/>
    <x v="1"/>
    <x v="4"/>
    <x v="2"/>
    <x v="6"/>
    <x v="624"/>
    <x v="0"/>
    <x v="6"/>
    <x v="0"/>
    <x v="82"/>
    <n v="1"/>
    <x v="1"/>
    <x v="0"/>
    <x v="0"/>
    <x v="0"/>
    <x v="0"/>
  </r>
  <r>
    <x v="1"/>
    <x v="4"/>
    <x v="5"/>
    <x v="11"/>
    <x v="1"/>
    <x v="4"/>
    <x v="2"/>
    <x v="6"/>
    <x v="654"/>
    <x v="0"/>
    <x v="6"/>
    <x v="0"/>
    <x v="40"/>
    <n v="1"/>
    <x v="1"/>
    <x v="0"/>
    <x v="0"/>
    <x v="0"/>
    <x v="0"/>
  </r>
  <r>
    <x v="1"/>
    <x v="4"/>
    <x v="5"/>
    <x v="11"/>
    <x v="1"/>
    <x v="4"/>
    <x v="2"/>
    <x v="6"/>
    <x v="632"/>
    <x v="0"/>
    <x v="6"/>
    <x v="0"/>
    <x v="30"/>
    <n v="1"/>
    <x v="1"/>
    <x v="0"/>
    <x v="0"/>
    <x v="0"/>
    <x v="0"/>
  </r>
  <r>
    <x v="1"/>
    <x v="4"/>
    <x v="5"/>
    <x v="11"/>
    <x v="1"/>
    <x v="4"/>
    <x v="2"/>
    <x v="8"/>
    <x v="643"/>
    <x v="0"/>
    <x v="6"/>
    <x v="0"/>
    <x v="30"/>
    <n v="1"/>
    <x v="1"/>
    <x v="0"/>
    <x v="1"/>
    <x v="0"/>
    <x v="0"/>
  </r>
  <r>
    <x v="1"/>
    <x v="4"/>
    <x v="5"/>
    <x v="11"/>
    <x v="1"/>
    <x v="4"/>
    <x v="2"/>
    <x v="8"/>
    <x v="623"/>
    <x v="0"/>
    <x v="6"/>
    <x v="0"/>
    <x v="40"/>
    <n v="1"/>
    <x v="1"/>
    <x v="1"/>
    <x v="0"/>
    <x v="0"/>
    <x v="0"/>
  </r>
  <r>
    <x v="1"/>
    <x v="4"/>
    <x v="5"/>
    <x v="11"/>
    <x v="1"/>
    <x v="4"/>
    <x v="2"/>
    <x v="8"/>
    <x v="655"/>
    <x v="0"/>
    <x v="6"/>
    <x v="0"/>
    <x v="30"/>
    <n v="1"/>
    <x v="1"/>
    <x v="0"/>
    <x v="0"/>
    <x v="0"/>
    <x v="0"/>
  </r>
  <r>
    <x v="1"/>
    <x v="4"/>
    <x v="5"/>
    <x v="11"/>
    <x v="1"/>
    <x v="4"/>
    <x v="2"/>
    <x v="8"/>
    <x v="656"/>
    <x v="0"/>
    <x v="6"/>
    <x v="0"/>
    <x v="40"/>
    <n v="1"/>
    <x v="1"/>
    <x v="0"/>
    <x v="0"/>
    <x v="0"/>
    <x v="0"/>
  </r>
  <r>
    <x v="1"/>
    <x v="4"/>
    <x v="5"/>
    <x v="11"/>
    <x v="1"/>
    <x v="4"/>
    <x v="2"/>
    <x v="8"/>
    <x v="624"/>
    <x v="0"/>
    <x v="6"/>
    <x v="0"/>
    <x v="40"/>
    <n v="1"/>
    <x v="1"/>
    <x v="0"/>
    <x v="0"/>
    <x v="0"/>
    <x v="0"/>
  </r>
  <r>
    <x v="1"/>
    <x v="4"/>
    <x v="5"/>
    <x v="11"/>
    <x v="1"/>
    <x v="4"/>
    <x v="2"/>
    <x v="1"/>
    <x v="657"/>
    <x v="0"/>
    <x v="6"/>
    <x v="0"/>
    <x v="82"/>
    <n v="1"/>
    <x v="1"/>
    <x v="0"/>
    <x v="0"/>
    <x v="0"/>
    <x v="0"/>
  </r>
  <r>
    <x v="1"/>
    <x v="4"/>
    <x v="5"/>
    <x v="11"/>
    <x v="1"/>
    <x v="4"/>
    <x v="2"/>
    <x v="1"/>
    <x v="637"/>
    <x v="0"/>
    <x v="3"/>
    <x v="0"/>
    <x v="29"/>
    <n v="1"/>
    <x v="1"/>
    <x v="0"/>
    <x v="0"/>
    <x v="0"/>
    <x v="0"/>
  </r>
  <r>
    <x v="1"/>
    <x v="4"/>
    <x v="5"/>
    <x v="11"/>
    <x v="1"/>
    <x v="4"/>
    <x v="2"/>
    <x v="1"/>
    <x v="637"/>
    <x v="0"/>
    <x v="6"/>
    <x v="0"/>
    <x v="40"/>
    <n v="1"/>
    <x v="1"/>
    <x v="0"/>
    <x v="0"/>
    <x v="0"/>
    <x v="0"/>
  </r>
  <r>
    <x v="1"/>
    <x v="4"/>
    <x v="5"/>
    <x v="11"/>
    <x v="1"/>
    <x v="4"/>
    <x v="2"/>
    <x v="1"/>
    <x v="652"/>
    <x v="0"/>
    <x v="6"/>
    <x v="0"/>
    <x v="40"/>
    <n v="1"/>
    <x v="1"/>
    <x v="1"/>
    <x v="1"/>
    <x v="0"/>
    <x v="0"/>
  </r>
  <r>
    <x v="1"/>
    <x v="4"/>
    <x v="5"/>
    <x v="11"/>
    <x v="1"/>
    <x v="4"/>
    <x v="2"/>
    <x v="1"/>
    <x v="634"/>
    <x v="0"/>
    <x v="6"/>
    <x v="0"/>
    <x v="39"/>
    <n v="1"/>
    <x v="1"/>
    <x v="0"/>
    <x v="0"/>
    <x v="0"/>
    <x v="0"/>
  </r>
  <r>
    <x v="1"/>
    <x v="4"/>
    <x v="5"/>
    <x v="11"/>
    <x v="1"/>
    <x v="4"/>
    <x v="2"/>
    <x v="1"/>
    <x v="623"/>
    <x v="0"/>
    <x v="1"/>
    <x v="0"/>
    <x v="28"/>
    <n v="1"/>
    <x v="1"/>
    <x v="0"/>
    <x v="0"/>
    <x v="0"/>
    <x v="0"/>
  </r>
  <r>
    <x v="1"/>
    <x v="4"/>
    <x v="5"/>
    <x v="11"/>
    <x v="1"/>
    <x v="4"/>
    <x v="2"/>
    <x v="1"/>
    <x v="627"/>
    <x v="0"/>
    <x v="6"/>
    <x v="0"/>
    <x v="60"/>
    <n v="1"/>
    <x v="0"/>
    <x v="0"/>
    <x v="0"/>
    <x v="0"/>
    <x v="0"/>
  </r>
  <r>
    <x v="1"/>
    <x v="4"/>
    <x v="5"/>
    <x v="11"/>
    <x v="1"/>
    <x v="4"/>
    <x v="2"/>
    <x v="1"/>
    <x v="658"/>
    <x v="0"/>
    <x v="6"/>
    <x v="0"/>
    <x v="82"/>
    <n v="1"/>
    <x v="1"/>
    <x v="0"/>
    <x v="0"/>
    <x v="0"/>
    <x v="0"/>
  </r>
  <r>
    <x v="1"/>
    <x v="4"/>
    <x v="5"/>
    <x v="11"/>
    <x v="1"/>
    <x v="4"/>
    <x v="2"/>
    <x v="7"/>
    <x v="637"/>
    <x v="0"/>
    <x v="6"/>
    <x v="0"/>
    <x v="39"/>
    <n v="1"/>
    <x v="1"/>
    <x v="0"/>
    <x v="0"/>
    <x v="0"/>
    <x v="0"/>
  </r>
  <r>
    <x v="1"/>
    <x v="4"/>
    <x v="5"/>
    <x v="11"/>
    <x v="1"/>
    <x v="4"/>
    <x v="2"/>
    <x v="7"/>
    <x v="623"/>
    <x v="0"/>
    <x v="6"/>
    <x v="0"/>
    <x v="39"/>
    <n v="1"/>
    <x v="1"/>
    <x v="1"/>
    <x v="0"/>
    <x v="0"/>
    <x v="0"/>
  </r>
  <r>
    <x v="1"/>
    <x v="4"/>
    <x v="5"/>
    <x v="11"/>
    <x v="1"/>
    <x v="4"/>
    <x v="2"/>
    <x v="7"/>
    <x v="627"/>
    <x v="0"/>
    <x v="6"/>
    <x v="0"/>
    <x v="82"/>
    <n v="1"/>
    <x v="0"/>
    <x v="0"/>
    <x v="0"/>
    <x v="0"/>
    <x v="0"/>
  </r>
  <r>
    <x v="1"/>
    <x v="4"/>
    <x v="5"/>
    <x v="11"/>
    <x v="1"/>
    <x v="4"/>
    <x v="2"/>
    <x v="7"/>
    <x v="631"/>
    <x v="0"/>
    <x v="6"/>
    <x v="0"/>
    <x v="40"/>
    <n v="1"/>
    <x v="1"/>
    <x v="1"/>
    <x v="0"/>
    <x v="0"/>
    <x v="0"/>
  </r>
  <r>
    <x v="1"/>
    <x v="4"/>
    <x v="5"/>
    <x v="11"/>
    <x v="1"/>
    <x v="4"/>
    <x v="2"/>
    <x v="7"/>
    <x v="650"/>
    <x v="0"/>
    <x v="6"/>
    <x v="0"/>
    <x v="30"/>
    <n v="1"/>
    <x v="1"/>
    <x v="0"/>
    <x v="0"/>
    <x v="0"/>
    <x v="0"/>
  </r>
  <r>
    <x v="1"/>
    <x v="4"/>
    <x v="5"/>
    <x v="11"/>
    <x v="1"/>
    <x v="4"/>
    <x v="2"/>
    <x v="7"/>
    <x v="624"/>
    <x v="0"/>
    <x v="6"/>
    <x v="0"/>
    <x v="39"/>
    <n v="1"/>
    <x v="1"/>
    <x v="0"/>
    <x v="0"/>
    <x v="0"/>
    <x v="0"/>
  </r>
  <r>
    <x v="1"/>
    <x v="4"/>
    <x v="5"/>
    <x v="11"/>
    <x v="1"/>
    <x v="4"/>
    <x v="2"/>
    <x v="7"/>
    <x v="632"/>
    <x v="0"/>
    <x v="6"/>
    <x v="0"/>
    <x v="40"/>
    <n v="1"/>
    <x v="1"/>
    <x v="0"/>
    <x v="0"/>
    <x v="0"/>
    <x v="0"/>
  </r>
  <r>
    <x v="1"/>
    <x v="4"/>
    <x v="5"/>
    <x v="11"/>
    <x v="1"/>
    <x v="4"/>
    <x v="2"/>
    <x v="2"/>
    <x v="634"/>
    <x v="0"/>
    <x v="6"/>
    <x v="0"/>
    <x v="39"/>
    <n v="1"/>
    <x v="1"/>
    <x v="0"/>
    <x v="0"/>
    <x v="0"/>
    <x v="0"/>
  </r>
  <r>
    <x v="1"/>
    <x v="4"/>
    <x v="5"/>
    <x v="11"/>
    <x v="1"/>
    <x v="4"/>
    <x v="2"/>
    <x v="2"/>
    <x v="623"/>
    <x v="0"/>
    <x v="6"/>
    <x v="0"/>
    <x v="40"/>
    <n v="2"/>
    <x v="1"/>
    <x v="1"/>
    <x v="0"/>
    <x v="0"/>
    <x v="0"/>
  </r>
  <r>
    <x v="1"/>
    <x v="4"/>
    <x v="5"/>
    <x v="11"/>
    <x v="1"/>
    <x v="4"/>
    <x v="2"/>
    <x v="2"/>
    <x v="659"/>
    <x v="0"/>
    <x v="6"/>
    <x v="0"/>
    <x v="40"/>
    <n v="1"/>
    <x v="1"/>
    <x v="0"/>
    <x v="0"/>
    <x v="0"/>
    <x v="0"/>
  </r>
  <r>
    <x v="1"/>
    <x v="4"/>
    <x v="5"/>
    <x v="11"/>
    <x v="1"/>
    <x v="4"/>
    <x v="2"/>
    <x v="2"/>
    <x v="624"/>
    <x v="0"/>
    <x v="6"/>
    <x v="0"/>
    <x v="40"/>
    <n v="2"/>
    <x v="1"/>
    <x v="0"/>
    <x v="0"/>
    <x v="0"/>
    <x v="0"/>
  </r>
  <r>
    <x v="1"/>
    <x v="4"/>
    <x v="5"/>
    <x v="11"/>
    <x v="1"/>
    <x v="4"/>
    <x v="2"/>
    <x v="3"/>
    <x v="634"/>
    <x v="0"/>
    <x v="6"/>
    <x v="0"/>
    <x v="40"/>
    <n v="1"/>
    <x v="1"/>
    <x v="0"/>
    <x v="0"/>
    <x v="0"/>
    <x v="0"/>
  </r>
  <r>
    <x v="1"/>
    <x v="4"/>
    <x v="5"/>
    <x v="11"/>
    <x v="1"/>
    <x v="4"/>
    <x v="2"/>
    <x v="3"/>
    <x v="634"/>
    <x v="0"/>
    <x v="6"/>
    <x v="0"/>
    <x v="39"/>
    <n v="1"/>
    <x v="1"/>
    <x v="0"/>
    <x v="0"/>
    <x v="0"/>
    <x v="0"/>
  </r>
  <r>
    <x v="1"/>
    <x v="4"/>
    <x v="5"/>
    <x v="11"/>
    <x v="1"/>
    <x v="4"/>
    <x v="2"/>
    <x v="3"/>
    <x v="660"/>
    <x v="0"/>
    <x v="6"/>
    <x v="0"/>
    <x v="38"/>
    <n v="1"/>
    <x v="1"/>
    <x v="0"/>
    <x v="0"/>
    <x v="0"/>
    <x v="0"/>
  </r>
  <r>
    <x v="1"/>
    <x v="4"/>
    <x v="5"/>
    <x v="11"/>
    <x v="1"/>
    <x v="4"/>
    <x v="2"/>
    <x v="3"/>
    <x v="624"/>
    <x v="0"/>
    <x v="6"/>
    <x v="0"/>
    <x v="40"/>
    <n v="1"/>
    <x v="1"/>
    <x v="0"/>
    <x v="0"/>
    <x v="0"/>
    <x v="0"/>
  </r>
  <r>
    <x v="1"/>
    <x v="4"/>
    <x v="5"/>
    <x v="11"/>
    <x v="1"/>
    <x v="4"/>
    <x v="2"/>
    <x v="0"/>
    <x v="634"/>
    <x v="0"/>
    <x v="6"/>
    <x v="0"/>
    <x v="39"/>
    <n v="1"/>
    <x v="1"/>
    <x v="0"/>
    <x v="0"/>
    <x v="0"/>
    <x v="0"/>
  </r>
  <r>
    <x v="1"/>
    <x v="4"/>
    <x v="5"/>
    <x v="11"/>
    <x v="1"/>
    <x v="4"/>
    <x v="2"/>
    <x v="0"/>
    <x v="650"/>
    <x v="0"/>
    <x v="6"/>
    <x v="0"/>
    <x v="30"/>
    <n v="1"/>
    <x v="1"/>
    <x v="0"/>
    <x v="0"/>
    <x v="0"/>
    <x v="0"/>
  </r>
  <r>
    <x v="1"/>
    <x v="4"/>
    <x v="5"/>
    <x v="11"/>
    <x v="1"/>
    <x v="5"/>
    <x v="3"/>
    <x v="9"/>
    <x v="628"/>
    <x v="0"/>
    <x v="6"/>
    <x v="0"/>
    <x v="40"/>
    <n v="1"/>
    <x v="1"/>
    <x v="0"/>
    <x v="0"/>
    <x v="0"/>
    <x v="0"/>
  </r>
  <r>
    <x v="1"/>
    <x v="4"/>
    <x v="5"/>
    <x v="11"/>
    <x v="1"/>
    <x v="5"/>
    <x v="3"/>
    <x v="6"/>
    <x v="623"/>
    <x v="0"/>
    <x v="2"/>
    <x v="0"/>
    <x v="7"/>
    <n v="1"/>
    <x v="1"/>
    <x v="1"/>
    <x v="0"/>
    <x v="0"/>
    <x v="0"/>
  </r>
  <r>
    <x v="1"/>
    <x v="4"/>
    <x v="5"/>
    <x v="11"/>
    <x v="1"/>
    <x v="5"/>
    <x v="3"/>
    <x v="6"/>
    <x v="627"/>
    <x v="0"/>
    <x v="6"/>
    <x v="0"/>
    <x v="40"/>
    <n v="1"/>
    <x v="0"/>
    <x v="0"/>
    <x v="0"/>
    <x v="0"/>
    <x v="0"/>
  </r>
  <r>
    <x v="1"/>
    <x v="4"/>
    <x v="5"/>
    <x v="11"/>
    <x v="1"/>
    <x v="5"/>
    <x v="3"/>
    <x v="6"/>
    <x v="661"/>
    <x v="0"/>
    <x v="6"/>
    <x v="0"/>
    <x v="40"/>
    <n v="1"/>
    <x v="1"/>
    <x v="0"/>
    <x v="0"/>
    <x v="0"/>
    <x v="0"/>
  </r>
  <r>
    <x v="1"/>
    <x v="4"/>
    <x v="5"/>
    <x v="11"/>
    <x v="1"/>
    <x v="5"/>
    <x v="3"/>
    <x v="6"/>
    <x v="624"/>
    <x v="0"/>
    <x v="2"/>
    <x v="0"/>
    <x v="7"/>
    <n v="1"/>
    <x v="1"/>
    <x v="0"/>
    <x v="0"/>
    <x v="0"/>
    <x v="0"/>
  </r>
  <r>
    <x v="1"/>
    <x v="4"/>
    <x v="5"/>
    <x v="11"/>
    <x v="1"/>
    <x v="5"/>
    <x v="3"/>
    <x v="8"/>
    <x v="651"/>
    <x v="0"/>
    <x v="6"/>
    <x v="0"/>
    <x v="40"/>
    <n v="1"/>
    <x v="1"/>
    <x v="0"/>
    <x v="1"/>
    <x v="0"/>
    <x v="0"/>
  </r>
  <r>
    <x v="1"/>
    <x v="4"/>
    <x v="5"/>
    <x v="11"/>
    <x v="1"/>
    <x v="5"/>
    <x v="3"/>
    <x v="8"/>
    <x v="661"/>
    <x v="0"/>
    <x v="6"/>
    <x v="0"/>
    <x v="30"/>
    <n v="1"/>
    <x v="1"/>
    <x v="0"/>
    <x v="0"/>
    <x v="0"/>
    <x v="0"/>
  </r>
  <r>
    <x v="1"/>
    <x v="4"/>
    <x v="5"/>
    <x v="11"/>
    <x v="1"/>
    <x v="5"/>
    <x v="3"/>
    <x v="1"/>
    <x v="651"/>
    <x v="0"/>
    <x v="6"/>
    <x v="0"/>
    <x v="30"/>
    <n v="1"/>
    <x v="1"/>
    <x v="0"/>
    <x v="0"/>
    <x v="0"/>
    <x v="0"/>
  </r>
  <r>
    <x v="1"/>
    <x v="4"/>
    <x v="5"/>
    <x v="11"/>
    <x v="1"/>
    <x v="5"/>
    <x v="3"/>
    <x v="1"/>
    <x v="636"/>
    <x v="0"/>
    <x v="6"/>
    <x v="0"/>
    <x v="74"/>
    <n v="1"/>
    <x v="1"/>
    <x v="0"/>
    <x v="0"/>
    <x v="0"/>
    <x v="0"/>
  </r>
  <r>
    <x v="1"/>
    <x v="4"/>
    <x v="5"/>
    <x v="11"/>
    <x v="1"/>
    <x v="5"/>
    <x v="3"/>
    <x v="1"/>
    <x v="639"/>
    <x v="0"/>
    <x v="6"/>
    <x v="0"/>
    <x v="60"/>
    <n v="1"/>
    <x v="1"/>
    <x v="0"/>
    <x v="0"/>
    <x v="0"/>
    <x v="0"/>
  </r>
  <r>
    <x v="1"/>
    <x v="4"/>
    <x v="5"/>
    <x v="11"/>
    <x v="1"/>
    <x v="5"/>
    <x v="3"/>
    <x v="7"/>
    <x v="651"/>
    <x v="0"/>
    <x v="6"/>
    <x v="0"/>
    <x v="83"/>
    <n v="1"/>
    <x v="1"/>
    <x v="0"/>
    <x v="1"/>
    <x v="0"/>
    <x v="0"/>
  </r>
  <r>
    <x v="1"/>
    <x v="4"/>
    <x v="5"/>
    <x v="11"/>
    <x v="1"/>
    <x v="5"/>
    <x v="3"/>
    <x v="7"/>
    <x v="662"/>
    <x v="0"/>
    <x v="6"/>
    <x v="0"/>
    <x v="60"/>
    <n v="1"/>
    <x v="1"/>
    <x v="0"/>
    <x v="0"/>
    <x v="0"/>
    <x v="0"/>
  </r>
  <r>
    <x v="1"/>
    <x v="4"/>
    <x v="5"/>
    <x v="11"/>
    <x v="1"/>
    <x v="5"/>
    <x v="3"/>
    <x v="7"/>
    <x v="629"/>
    <x v="0"/>
    <x v="6"/>
    <x v="0"/>
    <x v="30"/>
    <n v="1"/>
    <x v="1"/>
    <x v="0"/>
    <x v="0"/>
    <x v="0"/>
    <x v="0"/>
  </r>
  <r>
    <x v="1"/>
    <x v="4"/>
    <x v="5"/>
    <x v="11"/>
    <x v="1"/>
    <x v="5"/>
    <x v="3"/>
    <x v="2"/>
    <x v="643"/>
    <x v="0"/>
    <x v="6"/>
    <x v="0"/>
    <x v="82"/>
    <n v="1"/>
    <x v="1"/>
    <x v="0"/>
    <x v="1"/>
    <x v="0"/>
    <x v="0"/>
  </r>
  <r>
    <x v="1"/>
    <x v="4"/>
    <x v="5"/>
    <x v="11"/>
    <x v="1"/>
    <x v="5"/>
    <x v="3"/>
    <x v="2"/>
    <x v="651"/>
    <x v="0"/>
    <x v="6"/>
    <x v="0"/>
    <x v="30"/>
    <n v="1"/>
    <x v="1"/>
    <x v="0"/>
    <x v="1"/>
    <x v="0"/>
    <x v="0"/>
  </r>
  <r>
    <x v="1"/>
    <x v="4"/>
    <x v="5"/>
    <x v="11"/>
    <x v="1"/>
    <x v="5"/>
    <x v="3"/>
    <x v="2"/>
    <x v="629"/>
    <x v="0"/>
    <x v="6"/>
    <x v="0"/>
    <x v="30"/>
    <n v="1"/>
    <x v="1"/>
    <x v="0"/>
    <x v="0"/>
    <x v="0"/>
    <x v="0"/>
  </r>
  <r>
    <x v="1"/>
    <x v="4"/>
    <x v="5"/>
    <x v="11"/>
    <x v="1"/>
    <x v="5"/>
    <x v="3"/>
    <x v="3"/>
    <x v="663"/>
    <x v="0"/>
    <x v="6"/>
    <x v="0"/>
    <x v="30"/>
    <n v="1"/>
    <x v="1"/>
    <x v="0"/>
    <x v="0"/>
    <x v="0"/>
    <x v="0"/>
  </r>
  <r>
    <x v="1"/>
    <x v="4"/>
    <x v="5"/>
    <x v="11"/>
    <x v="1"/>
    <x v="5"/>
    <x v="3"/>
    <x v="3"/>
    <x v="634"/>
    <x v="0"/>
    <x v="6"/>
    <x v="0"/>
    <x v="39"/>
    <n v="1"/>
    <x v="1"/>
    <x v="0"/>
    <x v="0"/>
    <x v="0"/>
    <x v="0"/>
  </r>
  <r>
    <x v="1"/>
    <x v="4"/>
    <x v="5"/>
    <x v="11"/>
    <x v="1"/>
    <x v="5"/>
    <x v="3"/>
    <x v="3"/>
    <x v="628"/>
    <x v="0"/>
    <x v="6"/>
    <x v="0"/>
    <x v="40"/>
    <n v="1"/>
    <x v="1"/>
    <x v="0"/>
    <x v="0"/>
    <x v="0"/>
    <x v="0"/>
  </r>
  <r>
    <x v="1"/>
    <x v="4"/>
    <x v="5"/>
    <x v="11"/>
    <x v="1"/>
    <x v="5"/>
    <x v="3"/>
    <x v="3"/>
    <x v="623"/>
    <x v="0"/>
    <x v="1"/>
    <x v="0"/>
    <x v="24"/>
    <n v="1"/>
    <x v="1"/>
    <x v="1"/>
    <x v="0"/>
    <x v="0"/>
    <x v="0"/>
  </r>
  <r>
    <x v="1"/>
    <x v="4"/>
    <x v="5"/>
    <x v="11"/>
    <x v="1"/>
    <x v="5"/>
    <x v="3"/>
    <x v="3"/>
    <x v="624"/>
    <x v="0"/>
    <x v="1"/>
    <x v="0"/>
    <x v="24"/>
    <n v="1"/>
    <x v="1"/>
    <x v="0"/>
    <x v="0"/>
    <x v="0"/>
    <x v="0"/>
  </r>
  <r>
    <x v="1"/>
    <x v="4"/>
    <x v="5"/>
    <x v="11"/>
    <x v="1"/>
    <x v="5"/>
    <x v="3"/>
    <x v="4"/>
    <x v="651"/>
    <x v="0"/>
    <x v="6"/>
    <x v="0"/>
    <x v="40"/>
    <n v="1"/>
    <x v="1"/>
    <x v="0"/>
    <x v="0"/>
    <x v="0"/>
    <x v="0"/>
  </r>
  <r>
    <x v="1"/>
    <x v="4"/>
    <x v="5"/>
    <x v="11"/>
    <x v="1"/>
    <x v="5"/>
    <x v="3"/>
    <x v="4"/>
    <x v="664"/>
    <x v="0"/>
    <x v="6"/>
    <x v="0"/>
    <x v="60"/>
    <n v="1"/>
    <x v="1"/>
    <x v="0"/>
    <x v="1"/>
    <x v="0"/>
    <x v="0"/>
  </r>
  <r>
    <x v="1"/>
    <x v="4"/>
    <x v="5"/>
    <x v="11"/>
    <x v="1"/>
    <x v="6"/>
    <x v="3"/>
    <x v="10"/>
    <x v="623"/>
    <x v="0"/>
    <x v="6"/>
    <x v="0"/>
    <x v="40"/>
    <n v="1"/>
    <x v="1"/>
    <x v="1"/>
    <x v="0"/>
    <x v="0"/>
    <x v="0"/>
  </r>
  <r>
    <x v="1"/>
    <x v="4"/>
    <x v="5"/>
    <x v="11"/>
    <x v="1"/>
    <x v="6"/>
    <x v="3"/>
    <x v="10"/>
    <x v="624"/>
    <x v="0"/>
    <x v="6"/>
    <x v="0"/>
    <x v="40"/>
    <n v="1"/>
    <x v="1"/>
    <x v="0"/>
    <x v="0"/>
    <x v="0"/>
    <x v="0"/>
  </r>
  <r>
    <x v="1"/>
    <x v="4"/>
    <x v="5"/>
    <x v="11"/>
    <x v="1"/>
    <x v="6"/>
    <x v="3"/>
    <x v="9"/>
    <x v="634"/>
    <x v="0"/>
    <x v="6"/>
    <x v="0"/>
    <x v="40"/>
    <n v="1"/>
    <x v="1"/>
    <x v="0"/>
    <x v="1"/>
    <x v="0"/>
    <x v="0"/>
  </r>
  <r>
    <x v="1"/>
    <x v="4"/>
    <x v="5"/>
    <x v="11"/>
    <x v="1"/>
    <x v="6"/>
    <x v="3"/>
    <x v="9"/>
    <x v="623"/>
    <x v="0"/>
    <x v="3"/>
    <x v="0"/>
    <x v="29"/>
    <n v="1"/>
    <x v="1"/>
    <x v="1"/>
    <x v="1"/>
    <x v="0"/>
    <x v="0"/>
  </r>
  <r>
    <x v="1"/>
    <x v="4"/>
    <x v="5"/>
    <x v="11"/>
    <x v="1"/>
    <x v="6"/>
    <x v="3"/>
    <x v="9"/>
    <x v="624"/>
    <x v="0"/>
    <x v="3"/>
    <x v="0"/>
    <x v="29"/>
    <n v="1"/>
    <x v="1"/>
    <x v="0"/>
    <x v="1"/>
    <x v="0"/>
    <x v="0"/>
  </r>
  <r>
    <x v="1"/>
    <x v="4"/>
    <x v="5"/>
    <x v="11"/>
    <x v="1"/>
    <x v="6"/>
    <x v="3"/>
    <x v="6"/>
    <x v="623"/>
    <x v="0"/>
    <x v="6"/>
    <x v="0"/>
    <x v="40"/>
    <n v="1"/>
    <x v="1"/>
    <x v="1"/>
    <x v="0"/>
    <x v="0"/>
    <x v="0"/>
  </r>
  <r>
    <x v="1"/>
    <x v="4"/>
    <x v="5"/>
    <x v="11"/>
    <x v="1"/>
    <x v="6"/>
    <x v="3"/>
    <x v="6"/>
    <x v="665"/>
    <x v="0"/>
    <x v="6"/>
    <x v="0"/>
    <x v="30"/>
    <n v="1"/>
    <x v="1"/>
    <x v="0"/>
    <x v="0"/>
    <x v="0"/>
    <x v="0"/>
  </r>
  <r>
    <x v="1"/>
    <x v="4"/>
    <x v="5"/>
    <x v="11"/>
    <x v="1"/>
    <x v="6"/>
    <x v="3"/>
    <x v="6"/>
    <x v="624"/>
    <x v="0"/>
    <x v="6"/>
    <x v="0"/>
    <x v="40"/>
    <n v="1"/>
    <x v="1"/>
    <x v="0"/>
    <x v="0"/>
    <x v="0"/>
    <x v="0"/>
  </r>
  <r>
    <x v="1"/>
    <x v="4"/>
    <x v="5"/>
    <x v="11"/>
    <x v="1"/>
    <x v="6"/>
    <x v="3"/>
    <x v="8"/>
    <x v="630"/>
    <x v="0"/>
    <x v="6"/>
    <x v="0"/>
    <x v="74"/>
    <n v="1"/>
    <x v="0"/>
    <x v="1"/>
    <x v="1"/>
    <x v="0"/>
    <x v="0"/>
  </r>
  <r>
    <x v="1"/>
    <x v="4"/>
    <x v="5"/>
    <x v="11"/>
    <x v="1"/>
    <x v="6"/>
    <x v="3"/>
    <x v="8"/>
    <x v="623"/>
    <x v="0"/>
    <x v="6"/>
    <x v="0"/>
    <x v="60"/>
    <n v="1"/>
    <x v="1"/>
    <x v="1"/>
    <x v="1"/>
    <x v="0"/>
    <x v="0"/>
  </r>
  <r>
    <x v="1"/>
    <x v="4"/>
    <x v="5"/>
    <x v="11"/>
    <x v="1"/>
    <x v="6"/>
    <x v="3"/>
    <x v="8"/>
    <x v="635"/>
    <x v="0"/>
    <x v="6"/>
    <x v="0"/>
    <x v="19"/>
    <n v="1"/>
    <x v="0"/>
    <x v="0"/>
    <x v="0"/>
    <x v="0"/>
    <x v="0"/>
  </r>
  <r>
    <x v="1"/>
    <x v="4"/>
    <x v="5"/>
    <x v="11"/>
    <x v="1"/>
    <x v="6"/>
    <x v="3"/>
    <x v="8"/>
    <x v="626"/>
    <x v="0"/>
    <x v="1"/>
    <x v="0"/>
    <x v="24"/>
    <n v="1"/>
    <x v="1"/>
    <x v="0"/>
    <x v="0"/>
    <x v="0"/>
    <x v="0"/>
  </r>
  <r>
    <x v="1"/>
    <x v="4"/>
    <x v="5"/>
    <x v="11"/>
    <x v="1"/>
    <x v="6"/>
    <x v="3"/>
    <x v="8"/>
    <x v="666"/>
    <x v="0"/>
    <x v="6"/>
    <x v="0"/>
    <x v="74"/>
    <n v="1"/>
    <x v="0"/>
    <x v="0"/>
    <x v="1"/>
    <x v="0"/>
    <x v="0"/>
  </r>
  <r>
    <x v="1"/>
    <x v="4"/>
    <x v="5"/>
    <x v="11"/>
    <x v="1"/>
    <x v="6"/>
    <x v="3"/>
    <x v="8"/>
    <x v="624"/>
    <x v="0"/>
    <x v="6"/>
    <x v="0"/>
    <x v="60"/>
    <n v="1"/>
    <x v="1"/>
    <x v="0"/>
    <x v="1"/>
    <x v="0"/>
    <x v="0"/>
  </r>
  <r>
    <x v="1"/>
    <x v="4"/>
    <x v="5"/>
    <x v="11"/>
    <x v="1"/>
    <x v="6"/>
    <x v="3"/>
    <x v="1"/>
    <x v="637"/>
    <x v="0"/>
    <x v="6"/>
    <x v="0"/>
    <x v="40"/>
    <n v="1"/>
    <x v="1"/>
    <x v="0"/>
    <x v="0"/>
    <x v="0"/>
    <x v="0"/>
  </r>
  <r>
    <x v="1"/>
    <x v="4"/>
    <x v="5"/>
    <x v="11"/>
    <x v="1"/>
    <x v="6"/>
    <x v="3"/>
    <x v="1"/>
    <x v="630"/>
    <x v="0"/>
    <x v="6"/>
    <x v="0"/>
    <x v="74"/>
    <n v="1"/>
    <x v="0"/>
    <x v="1"/>
    <x v="0"/>
    <x v="0"/>
    <x v="0"/>
  </r>
  <r>
    <x v="1"/>
    <x v="4"/>
    <x v="5"/>
    <x v="11"/>
    <x v="1"/>
    <x v="6"/>
    <x v="3"/>
    <x v="1"/>
    <x v="666"/>
    <x v="0"/>
    <x v="6"/>
    <x v="0"/>
    <x v="74"/>
    <n v="1"/>
    <x v="0"/>
    <x v="0"/>
    <x v="0"/>
    <x v="0"/>
    <x v="0"/>
  </r>
  <r>
    <x v="1"/>
    <x v="4"/>
    <x v="5"/>
    <x v="11"/>
    <x v="1"/>
    <x v="6"/>
    <x v="3"/>
    <x v="1"/>
    <x v="638"/>
    <x v="0"/>
    <x v="6"/>
    <x v="0"/>
    <x v="30"/>
    <n v="1"/>
    <x v="1"/>
    <x v="0"/>
    <x v="1"/>
    <x v="0"/>
    <x v="0"/>
  </r>
  <r>
    <x v="1"/>
    <x v="4"/>
    <x v="5"/>
    <x v="11"/>
    <x v="1"/>
    <x v="6"/>
    <x v="3"/>
    <x v="7"/>
    <x v="667"/>
    <x v="0"/>
    <x v="6"/>
    <x v="0"/>
    <x v="40"/>
    <n v="1"/>
    <x v="1"/>
    <x v="0"/>
    <x v="0"/>
    <x v="0"/>
    <x v="0"/>
  </r>
  <r>
    <x v="1"/>
    <x v="4"/>
    <x v="5"/>
    <x v="11"/>
    <x v="1"/>
    <x v="6"/>
    <x v="3"/>
    <x v="7"/>
    <x v="634"/>
    <x v="0"/>
    <x v="6"/>
    <x v="0"/>
    <x v="39"/>
    <n v="1"/>
    <x v="1"/>
    <x v="0"/>
    <x v="0"/>
    <x v="0"/>
    <x v="0"/>
  </r>
  <r>
    <x v="1"/>
    <x v="4"/>
    <x v="5"/>
    <x v="11"/>
    <x v="1"/>
    <x v="6"/>
    <x v="3"/>
    <x v="7"/>
    <x v="623"/>
    <x v="0"/>
    <x v="6"/>
    <x v="0"/>
    <x v="82"/>
    <n v="1"/>
    <x v="1"/>
    <x v="1"/>
    <x v="0"/>
    <x v="0"/>
    <x v="0"/>
  </r>
  <r>
    <x v="1"/>
    <x v="4"/>
    <x v="5"/>
    <x v="11"/>
    <x v="1"/>
    <x v="6"/>
    <x v="3"/>
    <x v="7"/>
    <x v="624"/>
    <x v="0"/>
    <x v="6"/>
    <x v="0"/>
    <x v="82"/>
    <n v="1"/>
    <x v="1"/>
    <x v="0"/>
    <x v="0"/>
    <x v="0"/>
    <x v="0"/>
  </r>
  <r>
    <x v="1"/>
    <x v="4"/>
    <x v="5"/>
    <x v="11"/>
    <x v="1"/>
    <x v="6"/>
    <x v="3"/>
    <x v="2"/>
    <x v="634"/>
    <x v="0"/>
    <x v="6"/>
    <x v="0"/>
    <x v="39"/>
    <n v="1"/>
    <x v="1"/>
    <x v="0"/>
    <x v="0"/>
    <x v="0"/>
    <x v="0"/>
  </r>
  <r>
    <x v="1"/>
    <x v="4"/>
    <x v="5"/>
    <x v="11"/>
    <x v="1"/>
    <x v="6"/>
    <x v="3"/>
    <x v="3"/>
    <x v="643"/>
    <x v="0"/>
    <x v="6"/>
    <x v="0"/>
    <x v="40"/>
    <n v="1"/>
    <x v="1"/>
    <x v="0"/>
    <x v="0"/>
    <x v="0"/>
    <x v="0"/>
  </r>
  <r>
    <x v="1"/>
    <x v="4"/>
    <x v="5"/>
    <x v="11"/>
    <x v="1"/>
    <x v="6"/>
    <x v="3"/>
    <x v="3"/>
    <x v="634"/>
    <x v="0"/>
    <x v="6"/>
    <x v="0"/>
    <x v="40"/>
    <n v="1"/>
    <x v="1"/>
    <x v="0"/>
    <x v="0"/>
    <x v="0"/>
    <x v="0"/>
  </r>
  <r>
    <x v="1"/>
    <x v="4"/>
    <x v="5"/>
    <x v="11"/>
    <x v="1"/>
    <x v="6"/>
    <x v="3"/>
    <x v="3"/>
    <x v="635"/>
    <x v="0"/>
    <x v="6"/>
    <x v="0"/>
    <x v="38"/>
    <n v="1"/>
    <x v="0"/>
    <x v="0"/>
    <x v="0"/>
    <x v="0"/>
    <x v="0"/>
  </r>
  <r>
    <x v="1"/>
    <x v="4"/>
    <x v="5"/>
    <x v="11"/>
    <x v="1"/>
    <x v="6"/>
    <x v="3"/>
    <x v="0"/>
    <x v="623"/>
    <x v="0"/>
    <x v="6"/>
    <x v="0"/>
    <x v="40"/>
    <n v="1"/>
    <x v="1"/>
    <x v="1"/>
    <x v="0"/>
    <x v="0"/>
    <x v="0"/>
  </r>
  <r>
    <x v="1"/>
    <x v="4"/>
    <x v="5"/>
    <x v="11"/>
    <x v="1"/>
    <x v="6"/>
    <x v="3"/>
    <x v="0"/>
    <x v="624"/>
    <x v="0"/>
    <x v="6"/>
    <x v="0"/>
    <x v="40"/>
    <n v="1"/>
    <x v="1"/>
    <x v="0"/>
    <x v="0"/>
    <x v="0"/>
    <x v="0"/>
  </r>
  <r>
    <x v="1"/>
    <x v="4"/>
    <x v="5"/>
    <x v="11"/>
    <x v="2"/>
    <x v="2"/>
    <x v="1"/>
    <x v="3"/>
    <x v="630"/>
    <x v="0"/>
    <x v="3"/>
    <x v="0"/>
    <x v="42"/>
    <n v="1"/>
    <x v="0"/>
    <x v="0"/>
    <x v="0"/>
    <x v="0"/>
    <x v="0"/>
  </r>
  <r>
    <x v="1"/>
    <x v="4"/>
    <x v="5"/>
    <x v="12"/>
    <x v="0"/>
    <x v="5"/>
    <x v="3"/>
    <x v="6"/>
    <x v="583"/>
    <x v="0"/>
    <x v="1"/>
    <x v="0"/>
    <x v="72"/>
    <n v="1"/>
    <x v="1"/>
    <x v="0"/>
    <x v="0"/>
    <x v="0"/>
    <x v="0"/>
  </r>
  <r>
    <x v="1"/>
    <x v="4"/>
    <x v="5"/>
    <x v="12"/>
    <x v="0"/>
    <x v="6"/>
    <x v="3"/>
    <x v="6"/>
    <x v="668"/>
    <x v="0"/>
    <x v="3"/>
    <x v="0"/>
    <x v="29"/>
    <n v="1"/>
    <x v="1"/>
    <x v="0"/>
    <x v="0"/>
    <x v="1"/>
    <x v="0"/>
  </r>
  <r>
    <x v="1"/>
    <x v="4"/>
    <x v="5"/>
    <x v="12"/>
    <x v="0"/>
    <x v="6"/>
    <x v="3"/>
    <x v="6"/>
    <x v="668"/>
    <x v="0"/>
    <x v="6"/>
    <x v="0"/>
    <x v="60"/>
    <n v="1"/>
    <x v="1"/>
    <x v="0"/>
    <x v="0"/>
    <x v="1"/>
    <x v="0"/>
  </r>
  <r>
    <x v="1"/>
    <x v="4"/>
    <x v="5"/>
    <x v="12"/>
    <x v="0"/>
    <x v="6"/>
    <x v="3"/>
    <x v="6"/>
    <x v="668"/>
    <x v="0"/>
    <x v="6"/>
    <x v="0"/>
    <x v="40"/>
    <n v="1"/>
    <x v="1"/>
    <x v="0"/>
    <x v="0"/>
    <x v="1"/>
    <x v="0"/>
  </r>
  <r>
    <x v="1"/>
    <x v="4"/>
    <x v="5"/>
    <x v="12"/>
    <x v="0"/>
    <x v="6"/>
    <x v="3"/>
    <x v="1"/>
    <x v="668"/>
    <x v="0"/>
    <x v="1"/>
    <x v="0"/>
    <x v="24"/>
    <n v="1"/>
    <x v="1"/>
    <x v="0"/>
    <x v="0"/>
    <x v="1"/>
    <x v="0"/>
  </r>
  <r>
    <x v="1"/>
    <x v="4"/>
    <x v="5"/>
    <x v="12"/>
    <x v="1"/>
    <x v="3"/>
    <x v="2"/>
    <x v="9"/>
    <x v="668"/>
    <x v="0"/>
    <x v="6"/>
    <x v="0"/>
    <x v="40"/>
    <n v="1"/>
    <x v="1"/>
    <x v="0"/>
    <x v="0"/>
    <x v="1"/>
    <x v="0"/>
  </r>
  <r>
    <x v="1"/>
    <x v="4"/>
    <x v="5"/>
    <x v="12"/>
    <x v="1"/>
    <x v="3"/>
    <x v="2"/>
    <x v="6"/>
    <x v="669"/>
    <x v="0"/>
    <x v="2"/>
    <x v="0"/>
    <x v="7"/>
    <n v="1"/>
    <x v="1"/>
    <x v="0"/>
    <x v="0"/>
    <x v="1"/>
    <x v="0"/>
  </r>
  <r>
    <x v="1"/>
    <x v="4"/>
    <x v="5"/>
    <x v="12"/>
    <x v="1"/>
    <x v="3"/>
    <x v="2"/>
    <x v="8"/>
    <x v="668"/>
    <x v="0"/>
    <x v="1"/>
    <x v="0"/>
    <x v="23"/>
    <n v="1"/>
    <x v="1"/>
    <x v="0"/>
    <x v="0"/>
    <x v="1"/>
    <x v="0"/>
  </r>
  <r>
    <x v="1"/>
    <x v="4"/>
    <x v="5"/>
    <x v="12"/>
    <x v="1"/>
    <x v="4"/>
    <x v="2"/>
    <x v="6"/>
    <x v="669"/>
    <x v="0"/>
    <x v="6"/>
    <x v="0"/>
    <x v="40"/>
    <n v="1"/>
    <x v="1"/>
    <x v="0"/>
    <x v="1"/>
    <x v="1"/>
    <x v="0"/>
  </r>
  <r>
    <x v="1"/>
    <x v="4"/>
    <x v="5"/>
    <x v="12"/>
    <x v="1"/>
    <x v="4"/>
    <x v="2"/>
    <x v="6"/>
    <x v="669"/>
    <x v="0"/>
    <x v="6"/>
    <x v="0"/>
    <x v="30"/>
    <n v="1"/>
    <x v="1"/>
    <x v="0"/>
    <x v="0"/>
    <x v="1"/>
    <x v="0"/>
  </r>
  <r>
    <x v="1"/>
    <x v="4"/>
    <x v="5"/>
    <x v="12"/>
    <x v="1"/>
    <x v="4"/>
    <x v="2"/>
    <x v="8"/>
    <x v="668"/>
    <x v="0"/>
    <x v="6"/>
    <x v="0"/>
    <x v="40"/>
    <n v="1"/>
    <x v="1"/>
    <x v="0"/>
    <x v="0"/>
    <x v="1"/>
    <x v="0"/>
  </r>
  <r>
    <x v="1"/>
    <x v="4"/>
    <x v="5"/>
    <x v="12"/>
    <x v="1"/>
    <x v="4"/>
    <x v="2"/>
    <x v="1"/>
    <x v="668"/>
    <x v="0"/>
    <x v="6"/>
    <x v="0"/>
    <x v="60"/>
    <n v="1"/>
    <x v="1"/>
    <x v="0"/>
    <x v="0"/>
    <x v="1"/>
    <x v="0"/>
  </r>
  <r>
    <x v="1"/>
    <x v="4"/>
    <x v="5"/>
    <x v="12"/>
    <x v="1"/>
    <x v="4"/>
    <x v="2"/>
    <x v="1"/>
    <x v="668"/>
    <x v="0"/>
    <x v="1"/>
    <x v="0"/>
    <x v="23"/>
    <n v="1"/>
    <x v="1"/>
    <x v="0"/>
    <x v="1"/>
    <x v="1"/>
    <x v="0"/>
  </r>
  <r>
    <x v="1"/>
    <x v="4"/>
    <x v="5"/>
    <x v="12"/>
    <x v="1"/>
    <x v="4"/>
    <x v="2"/>
    <x v="2"/>
    <x v="669"/>
    <x v="0"/>
    <x v="1"/>
    <x v="0"/>
    <x v="24"/>
    <n v="1"/>
    <x v="1"/>
    <x v="0"/>
    <x v="0"/>
    <x v="1"/>
    <x v="0"/>
  </r>
  <r>
    <x v="1"/>
    <x v="4"/>
    <x v="5"/>
    <x v="12"/>
    <x v="1"/>
    <x v="4"/>
    <x v="2"/>
    <x v="0"/>
    <x v="668"/>
    <x v="0"/>
    <x v="1"/>
    <x v="0"/>
    <x v="23"/>
    <n v="1"/>
    <x v="1"/>
    <x v="0"/>
    <x v="0"/>
    <x v="1"/>
    <x v="0"/>
  </r>
  <r>
    <x v="1"/>
    <x v="4"/>
    <x v="5"/>
    <x v="12"/>
    <x v="1"/>
    <x v="5"/>
    <x v="3"/>
    <x v="6"/>
    <x v="668"/>
    <x v="0"/>
    <x v="3"/>
    <x v="0"/>
    <x v="29"/>
    <n v="1"/>
    <x v="1"/>
    <x v="0"/>
    <x v="0"/>
    <x v="1"/>
    <x v="0"/>
  </r>
  <r>
    <x v="1"/>
    <x v="4"/>
    <x v="5"/>
    <x v="12"/>
    <x v="1"/>
    <x v="5"/>
    <x v="3"/>
    <x v="1"/>
    <x v="583"/>
    <x v="0"/>
    <x v="6"/>
    <x v="0"/>
    <x v="60"/>
    <n v="1"/>
    <x v="1"/>
    <x v="1"/>
    <x v="0"/>
    <x v="0"/>
    <x v="0"/>
  </r>
  <r>
    <x v="1"/>
    <x v="4"/>
    <x v="5"/>
    <x v="12"/>
    <x v="1"/>
    <x v="5"/>
    <x v="3"/>
    <x v="1"/>
    <x v="669"/>
    <x v="0"/>
    <x v="6"/>
    <x v="0"/>
    <x v="83"/>
    <n v="1"/>
    <x v="1"/>
    <x v="0"/>
    <x v="0"/>
    <x v="1"/>
    <x v="0"/>
  </r>
  <r>
    <x v="1"/>
    <x v="4"/>
    <x v="5"/>
    <x v="12"/>
    <x v="1"/>
    <x v="5"/>
    <x v="3"/>
    <x v="7"/>
    <x v="668"/>
    <x v="0"/>
    <x v="6"/>
    <x v="0"/>
    <x v="40"/>
    <n v="1"/>
    <x v="1"/>
    <x v="0"/>
    <x v="0"/>
    <x v="1"/>
    <x v="0"/>
  </r>
  <r>
    <x v="1"/>
    <x v="4"/>
    <x v="5"/>
    <x v="12"/>
    <x v="1"/>
    <x v="6"/>
    <x v="3"/>
    <x v="9"/>
    <x v="668"/>
    <x v="0"/>
    <x v="6"/>
    <x v="0"/>
    <x v="40"/>
    <n v="2"/>
    <x v="1"/>
    <x v="0"/>
    <x v="0"/>
    <x v="1"/>
    <x v="0"/>
  </r>
  <r>
    <x v="1"/>
    <x v="4"/>
    <x v="5"/>
    <x v="12"/>
    <x v="1"/>
    <x v="6"/>
    <x v="3"/>
    <x v="9"/>
    <x v="668"/>
    <x v="0"/>
    <x v="6"/>
    <x v="0"/>
    <x v="39"/>
    <n v="2"/>
    <x v="1"/>
    <x v="0"/>
    <x v="0"/>
    <x v="1"/>
    <x v="0"/>
  </r>
  <r>
    <x v="1"/>
    <x v="4"/>
    <x v="5"/>
    <x v="12"/>
    <x v="1"/>
    <x v="6"/>
    <x v="3"/>
    <x v="9"/>
    <x v="668"/>
    <x v="0"/>
    <x v="1"/>
    <x v="0"/>
    <x v="51"/>
    <n v="1"/>
    <x v="1"/>
    <x v="0"/>
    <x v="0"/>
    <x v="1"/>
    <x v="0"/>
  </r>
  <r>
    <x v="1"/>
    <x v="4"/>
    <x v="5"/>
    <x v="12"/>
    <x v="1"/>
    <x v="6"/>
    <x v="3"/>
    <x v="9"/>
    <x v="669"/>
    <x v="0"/>
    <x v="6"/>
    <x v="0"/>
    <x v="40"/>
    <n v="1"/>
    <x v="1"/>
    <x v="1"/>
    <x v="0"/>
    <x v="1"/>
    <x v="0"/>
  </r>
  <r>
    <x v="1"/>
    <x v="4"/>
    <x v="5"/>
    <x v="12"/>
    <x v="1"/>
    <x v="6"/>
    <x v="3"/>
    <x v="9"/>
    <x v="669"/>
    <x v="0"/>
    <x v="6"/>
    <x v="0"/>
    <x v="39"/>
    <n v="1"/>
    <x v="1"/>
    <x v="1"/>
    <x v="0"/>
    <x v="1"/>
    <x v="0"/>
  </r>
  <r>
    <x v="1"/>
    <x v="4"/>
    <x v="5"/>
    <x v="12"/>
    <x v="1"/>
    <x v="6"/>
    <x v="3"/>
    <x v="6"/>
    <x v="669"/>
    <x v="0"/>
    <x v="6"/>
    <x v="0"/>
    <x v="40"/>
    <n v="1"/>
    <x v="1"/>
    <x v="0"/>
    <x v="1"/>
    <x v="1"/>
    <x v="0"/>
  </r>
  <r>
    <x v="1"/>
    <x v="4"/>
    <x v="5"/>
    <x v="12"/>
    <x v="1"/>
    <x v="6"/>
    <x v="3"/>
    <x v="6"/>
    <x v="669"/>
    <x v="0"/>
    <x v="6"/>
    <x v="0"/>
    <x v="19"/>
    <n v="1"/>
    <x v="1"/>
    <x v="0"/>
    <x v="0"/>
    <x v="1"/>
    <x v="0"/>
  </r>
  <r>
    <x v="1"/>
    <x v="4"/>
    <x v="5"/>
    <x v="12"/>
    <x v="1"/>
    <x v="6"/>
    <x v="3"/>
    <x v="8"/>
    <x v="668"/>
    <x v="0"/>
    <x v="1"/>
    <x v="0"/>
    <x v="28"/>
    <n v="1"/>
    <x v="1"/>
    <x v="0"/>
    <x v="0"/>
    <x v="1"/>
    <x v="0"/>
  </r>
  <r>
    <x v="1"/>
    <x v="4"/>
    <x v="5"/>
    <x v="12"/>
    <x v="1"/>
    <x v="6"/>
    <x v="3"/>
    <x v="7"/>
    <x v="669"/>
    <x v="0"/>
    <x v="1"/>
    <x v="0"/>
    <x v="23"/>
    <n v="1"/>
    <x v="1"/>
    <x v="0"/>
    <x v="0"/>
    <x v="1"/>
    <x v="0"/>
  </r>
  <r>
    <x v="1"/>
    <x v="4"/>
    <x v="5"/>
    <x v="12"/>
    <x v="1"/>
    <x v="6"/>
    <x v="3"/>
    <x v="3"/>
    <x v="668"/>
    <x v="0"/>
    <x v="6"/>
    <x v="0"/>
    <x v="40"/>
    <n v="1"/>
    <x v="1"/>
    <x v="0"/>
    <x v="1"/>
    <x v="1"/>
    <x v="0"/>
  </r>
  <r>
    <x v="1"/>
    <x v="4"/>
    <x v="6"/>
    <x v="25"/>
    <x v="1"/>
    <x v="4"/>
    <x v="2"/>
    <x v="7"/>
    <x v="670"/>
    <x v="0"/>
    <x v="4"/>
    <x v="0"/>
    <x v="79"/>
    <n v="1"/>
    <x v="1"/>
    <x v="0"/>
    <x v="0"/>
    <x v="1"/>
    <x v="0"/>
  </r>
  <r>
    <x v="1"/>
    <x v="4"/>
    <x v="6"/>
    <x v="13"/>
    <x v="0"/>
    <x v="5"/>
    <x v="3"/>
    <x v="8"/>
    <x v="671"/>
    <x v="0"/>
    <x v="4"/>
    <x v="0"/>
    <x v="61"/>
    <n v="1"/>
    <x v="0"/>
    <x v="0"/>
    <x v="0"/>
    <x v="1"/>
    <x v="0"/>
  </r>
  <r>
    <x v="1"/>
    <x v="4"/>
    <x v="6"/>
    <x v="13"/>
    <x v="0"/>
    <x v="5"/>
    <x v="3"/>
    <x v="1"/>
    <x v="671"/>
    <x v="0"/>
    <x v="4"/>
    <x v="0"/>
    <x v="61"/>
    <n v="1"/>
    <x v="0"/>
    <x v="0"/>
    <x v="0"/>
    <x v="1"/>
    <x v="0"/>
  </r>
  <r>
    <x v="1"/>
    <x v="4"/>
    <x v="6"/>
    <x v="13"/>
    <x v="0"/>
    <x v="5"/>
    <x v="3"/>
    <x v="2"/>
    <x v="671"/>
    <x v="0"/>
    <x v="4"/>
    <x v="0"/>
    <x v="61"/>
    <n v="1"/>
    <x v="0"/>
    <x v="0"/>
    <x v="0"/>
    <x v="1"/>
    <x v="0"/>
  </r>
  <r>
    <x v="1"/>
    <x v="4"/>
    <x v="6"/>
    <x v="13"/>
    <x v="0"/>
    <x v="5"/>
    <x v="3"/>
    <x v="3"/>
    <x v="671"/>
    <x v="0"/>
    <x v="4"/>
    <x v="0"/>
    <x v="61"/>
    <n v="1"/>
    <x v="0"/>
    <x v="0"/>
    <x v="0"/>
    <x v="1"/>
    <x v="0"/>
  </r>
  <r>
    <x v="1"/>
    <x v="4"/>
    <x v="6"/>
    <x v="13"/>
    <x v="0"/>
    <x v="6"/>
    <x v="3"/>
    <x v="6"/>
    <x v="671"/>
    <x v="0"/>
    <x v="4"/>
    <x v="0"/>
    <x v="61"/>
    <n v="1"/>
    <x v="0"/>
    <x v="0"/>
    <x v="0"/>
    <x v="1"/>
    <x v="0"/>
  </r>
  <r>
    <x v="1"/>
    <x v="4"/>
    <x v="6"/>
    <x v="13"/>
    <x v="0"/>
    <x v="6"/>
    <x v="3"/>
    <x v="1"/>
    <x v="671"/>
    <x v="0"/>
    <x v="4"/>
    <x v="0"/>
    <x v="61"/>
    <n v="1"/>
    <x v="0"/>
    <x v="0"/>
    <x v="0"/>
    <x v="1"/>
    <x v="0"/>
  </r>
  <r>
    <x v="1"/>
    <x v="4"/>
    <x v="6"/>
    <x v="13"/>
    <x v="1"/>
    <x v="5"/>
    <x v="3"/>
    <x v="6"/>
    <x v="671"/>
    <x v="0"/>
    <x v="4"/>
    <x v="0"/>
    <x v="61"/>
    <n v="1"/>
    <x v="0"/>
    <x v="0"/>
    <x v="1"/>
    <x v="1"/>
    <x v="0"/>
  </r>
  <r>
    <x v="1"/>
    <x v="4"/>
    <x v="6"/>
    <x v="13"/>
    <x v="1"/>
    <x v="5"/>
    <x v="3"/>
    <x v="8"/>
    <x v="671"/>
    <x v="0"/>
    <x v="4"/>
    <x v="0"/>
    <x v="61"/>
    <n v="1"/>
    <x v="0"/>
    <x v="0"/>
    <x v="1"/>
    <x v="1"/>
    <x v="0"/>
  </r>
  <r>
    <x v="1"/>
    <x v="4"/>
    <x v="6"/>
    <x v="13"/>
    <x v="1"/>
    <x v="5"/>
    <x v="3"/>
    <x v="8"/>
    <x v="671"/>
    <x v="0"/>
    <x v="4"/>
    <x v="0"/>
    <x v="61"/>
    <n v="1"/>
    <x v="0"/>
    <x v="0"/>
    <x v="0"/>
    <x v="1"/>
    <x v="0"/>
  </r>
  <r>
    <x v="1"/>
    <x v="4"/>
    <x v="6"/>
    <x v="13"/>
    <x v="1"/>
    <x v="5"/>
    <x v="3"/>
    <x v="1"/>
    <x v="671"/>
    <x v="0"/>
    <x v="4"/>
    <x v="0"/>
    <x v="61"/>
    <n v="1"/>
    <x v="0"/>
    <x v="0"/>
    <x v="0"/>
    <x v="1"/>
    <x v="0"/>
  </r>
  <r>
    <x v="1"/>
    <x v="4"/>
    <x v="6"/>
    <x v="13"/>
    <x v="1"/>
    <x v="5"/>
    <x v="3"/>
    <x v="7"/>
    <x v="671"/>
    <x v="0"/>
    <x v="4"/>
    <x v="0"/>
    <x v="61"/>
    <n v="1"/>
    <x v="0"/>
    <x v="0"/>
    <x v="1"/>
    <x v="1"/>
    <x v="0"/>
  </r>
  <r>
    <x v="1"/>
    <x v="4"/>
    <x v="6"/>
    <x v="13"/>
    <x v="1"/>
    <x v="5"/>
    <x v="3"/>
    <x v="7"/>
    <x v="671"/>
    <x v="0"/>
    <x v="4"/>
    <x v="0"/>
    <x v="61"/>
    <n v="1"/>
    <x v="0"/>
    <x v="0"/>
    <x v="0"/>
    <x v="1"/>
    <x v="0"/>
  </r>
  <r>
    <x v="1"/>
    <x v="4"/>
    <x v="6"/>
    <x v="13"/>
    <x v="1"/>
    <x v="5"/>
    <x v="3"/>
    <x v="2"/>
    <x v="671"/>
    <x v="0"/>
    <x v="4"/>
    <x v="0"/>
    <x v="61"/>
    <n v="3"/>
    <x v="0"/>
    <x v="0"/>
    <x v="0"/>
    <x v="1"/>
    <x v="0"/>
  </r>
  <r>
    <x v="1"/>
    <x v="4"/>
    <x v="6"/>
    <x v="15"/>
    <x v="0"/>
    <x v="4"/>
    <x v="2"/>
    <x v="6"/>
    <x v="672"/>
    <x v="0"/>
    <x v="4"/>
    <x v="0"/>
    <x v="10"/>
    <n v="1"/>
    <x v="1"/>
    <x v="0"/>
    <x v="0"/>
    <x v="1"/>
    <x v="0"/>
  </r>
  <r>
    <x v="1"/>
    <x v="4"/>
    <x v="6"/>
    <x v="15"/>
    <x v="0"/>
    <x v="5"/>
    <x v="3"/>
    <x v="6"/>
    <x v="672"/>
    <x v="0"/>
    <x v="4"/>
    <x v="0"/>
    <x v="62"/>
    <n v="1"/>
    <x v="1"/>
    <x v="0"/>
    <x v="1"/>
    <x v="1"/>
    <x v="0"/>
  </r>
  <r>
    <x v="1"/>
    <x v="4"/>
    <x v="6"/>
    <x v="15"/>
    <x v="0"/>
    <x v="5"/>
    <x v="3"/>
    <x v="1"/>
    <x v="672"/>
    <x v="0"/>
    <x v="4"/>
    <x v="0"/>
    <x v="62"/>
    <n v="1"/>
    <x v="1"/>
    <x v="0"/>
    <x v="0"/>
    <x v="1"/>
    <x v="0"/>
  </r>
  <r>
    <x v="1"/>
    <x v="4"/>
    <x v="6"/>
    <x v="15"/>
    <x v="0"/>
    <x v="5"/>
    <x v="3"/>
    <x v="1"/>
    <x v="672"/>
    <x v="0"/>
    <x v="4"/>
    <x v="0"/>
    <x v="10"/>
    <n v="1"/>
    <x v="1"/>
    <x v="0"/>
    <x v="0"/>
    <x v="1"/>
    <x v="0"/>
  </r>
  <r>
    <x v="1"/>
    <x v="4"/>
    <x v="6"/>
    <x v="15"/>
    <x v="0"/>
    <x v="6"/>
    <x v="3"/>
    <x v="8"/>
    <x v="672"/>
    <x v="0"/>
    <x v="4"/>
    <x v="0"/>
    <x v="10"/>
    <n v="1"/>
    <x v="1"/>
    <x v="0"/>
    <x v="0"/>
    <x v="1"/>
    <x v="0"/>
  </r>
  <r>
    <x v="1"/>
    <x v="4"/>
    <x v="6"/>
    <x v="15"/>
    <x v="0"/>
    <x v="6"/>
    <x v="3"/>
    <x v="1"/>
    <x v="672"/>
    <x v="0"/>
    <x v="4"/>
    <x v="0"/>
    <x v="10"/>
    <n v="1"/>
    <x v="1"/>
    <x v="0"/>
    <x v="0"/>
    <x v="1"/>
    <x v="0"/>
  </r>
  <r>
    <x v="1"/>
    <x v="4"/>
    <x v="6"/>
    <x v="15"/>
    <x v="0"/>
    <x v="6"/>
    <x v="3"/>
    <x v="7"/>
    <x v="672"/>
    <x v="0"/>
    <x v="4"/>
    <x v="0"/>
    <x v="10"/>
    <n v="1"/>
    <x v="1"/>
    <x v="0"/>
    <x v="0"/>
    <x v="1"/>
    <x v="0"/>
  </r>
  <r>
    <x v="1"/>
    <x v="4"/>
    <x v="6"/>
    <x v="15"/>
    <x v="0"/>
    <x v="6"/>
    <x v="3"/>
    <x v="2"/>
    <x v="672"/>
    <x v="0"/>
    <x v="4"/>
    <x v="0"/>
    <x v="10"/>
    <n v="1"/>
    <x v="1"/>
    <x v="0"/>
    <x v="0"/>
    <x v="1"/>
    <x v="0"/>
  </r>
  <r>
    <x v="1"/>
    <x v="4"/>
    <x v="6"/>
    <x v="15"/>
    <x v="1"/>
    <x v="3"/>
    <x v="2"/>
    <x v="1"/>
    <x v="563"/>
    <x v="0"/>
    <x v="4"/>
    <x v="0"/>
    <x v="10"/>
    <n v="1"/>
    <x v="0"/>
    <x v="1"/>
    <x v="1"/>
    <x v="0"/>
    <x v="0"/>
  </r>
  <r>
    <x v="1"/>
    <x v="4"/>
    <x v="6"/>
    <x v="15"/>
    <x v="1"/>
    <x v="5"/>
    <x v="3"/>
    <x v="9"/>
    <x v="672"/>
    <x v="0"/>
    <x v="4"/>
    <x v="0"/>
    <x v="10"/>
    <n v="1"/>
    <x v="1"/>
    <x v="0"/>
    <x v="0"/>
    <x v="1"/>
    <x v="0"/>
  </r>
  <r>
    <x v="1"/>
    <x v="4"/>
    <x v="6"/>
    <x v="15"/>
    <x v="1"/>
    <x v="5"/>
    <x v="3"/>
    <x v="6"/>
    <x v="672"/>
    <x v="0"/>
    <x v="4"/>
    <x v="0"/>
    <x v="10"/>
    <n v="1"/>
    <x v="1"/>
    <x v="0"/>
    <x v="1"/>
    <x v="1"/>
    <x v="0"/>
  </r>
  <r>
    <x v="1"/>
    <x v="4"/>
    <x v="6"/>
    <x v="15"/>
    <x v="1"/>
    <x v="5"/>
    <x v="3"/>
    <x v="6"/>
    <x v="672"/>
    <x v="0"/>
    <x v="4"/>
    <x v="0"/>
    <x v="10"/>
    <n v="1"/>
    <x v="1"/>
    <x v="0"/>
    <x v="0"/>
    <x v="1"/>
    <x v="0"/>
  </r>
  <r>
    <x v="1"/>
    <x v="4"/>
    <x v="6"/>
    <x v="15"/>
    <x v="1"/>
    <x v="5"/>
    <x v="3"/>
    <x v="8"/>
    <x v="672"/>
    <x v="0"/>
    <x v="4"/>
    <x v="0"/>
    <x v="10"/>
    <n v="1"/>
    <x v="1"/>
    <x v="0"/>
    <x v="1"/>
    <x v="1"/>
    <x v="0"/>
  </r>
  <r>
    <x v="1"/>
    <x v="4"/>
    <x v="6"/>
    <x v="15"/>
    <x v="1"/>
    <x v="5"/>
    <x v="3"/>
    <x v="7"/>
    <x v="672"/>
    <x v="0"/>
    <x v="4"/>
    <x v="0"/>
    <x v="62"/>
    <n v="1"/>
    <x v="1"/>
    <x v="0"/>
    <x v="0"/>
    <x v="1"/>
    <x v="0"/>
  </r>
  <r>
    <x v="1"/>
    <x v="4"/>
    <x v="6"/>
    <x v="15"/>
    <x v="1"/>
    <x v="6"/>
    <x v="3"/>
    <x v="9"/>
    <x v="672"/>
    <x v="0"/>
    <x v="4"/>
    <x v="0"/>
    <x v="10"/>
    <n v="1"/>
    <x v="1"/>
    <x v="0"/>
    <x v="0"/>
    <x v="1"/>
    <x v="0"/>
  </r>
  <r>
    <x v="1"/>
    <x v="4"/>
    <x v="6"/>
    <x v="15"/>
    <x v="1"/>
    <x v="6"/>
    <x v="3"/>
    <x v="6"/>
    <x v="672"/>
    <x v="0"/>
    <x v="4"/>
    <x v="0"/>
    <x v="10"/>
    <n v="1"/>
    <x v="1"/>
    <x v="0"/>
    <x v="0"/>
    <x v="1"/>
    <x v="0"/>
  </r>
  <r>
    <x v="1"/>
    <x v="4"/>
    <x v="7"/>
    <x v="17"/>
    <x v="1"/>
    <x v="1"/>
    <x v="1"/>
    <x v="7"/>
    <x v="673"/>
    <x v="0"/>
    <x v="3"/>
    <x v="0"/>
    <x v="37"/>
    <n v="1"/>
    <x v="0"/>
    <x v="1"/>
    <x v="0"/>
    <x v="0"/>
    <x v="0"/>
  </r>
  <r>
    <x v="1"/>
    <x v="4"/>
    <x v="7"/>
    <x v="17"/>
    <x v="1"/>
    <x v="3"/>
    <x v="2"/>
    <x v="8"/>
    <x v="673"/>
    <x v="0"/>
    <x v="3"/>
    <x v="0"/>
    <x v="37"/>
    <n v="1"/>
    <x v="0"/>
    <x v="1"/>
    <x v="0"/>
    <x v="0"/>
    <x v="0"/>
  </r>
  <r>
    <x v="1"/>
    <x v="4"/>
    <x v="7"/>
    <x v="17"/>
    <x v="1"/>
    <x v="3"/>
    <x v="2"/>
    <x v="1"/>
    <x v="673"/>
    <x v="0"/>
    <x v="3"/>
    <x v="0"/>
    <x v="37"/>
    <n v="1"/>
    <x v="0"/>
    <x v="1"/>
    <x v="0"/>
    <x v="0"/>
    <x v="0"/>
  </r>
  <r>
    <x v="1"/>
    <x v="4"/>
    <x v="7"/>
    <x v="17"/>
    <x v="1"/>
    <x v="3"/>
    <x v="2"/>
    <x v="7"/>
    <x v="673"/>
    <x v="0"/>
    <x v="3"/>
    <x v="0"/>
    <x v="37"/>
    <n v="1"/>
    <x v="0"/>
    <x v="1"/>
    <x v="0"/>
    <x v="0"/>
    <x v="0"/>
  </r>
  <r>
    <x v="1"/>
    <x v="4"/>
    <x v="7"/>
    <x v="17"/>
    <x v="1"/>
    <x v="4"/>
    <x v="2"/>
    <x v="6"/>
    <x v="673"/>
    <x v="0"/>
    <x v="3"/>
    <x v="0"/>
    <x v="37"/>
    <n v="1"/>
    <x v="0"/>
    <x v="1"/>
    <x v="0"/>
    <x v="0"/>
    <x v="0"/>
  </r>
  <r>
    <x v="1"/>
    <x v="4"/>
    <x v="7"/>
    <x v="17"/>
    <x v="1"/>
    <x v="5"/>
    <x v="3"/>
    <x v="6"/>
    <x v="673"/>
    <x v="0"/>
    <x v="3"/>
    <x v="0"/>
    <x v="37"/>
    <n v="1"/>
    <x v="0"/>
    <x v="1"/>
    <x v="0"/>
    <x v="0"/>
    <x v="0"/>
  </r>
  <r>
    <x v="1"/>
    <x v="4"/>
    <x v="7"/>
    <x v="17"/>
    <x v="1"/>
    <x v="6"/>
    <x v="3"/>
    <x v="8"/>
    <x v="673"/>
    <x v="0"/>
    <x v="3"/>
    <x v="1"/>
    <x v="37"/>
    <n v="1"/>
    <x v="0"/>
    <x v="1"/>
    <x v="1"/>
    <x v="0"/>
    <x v="0"/>
  </r>
  <r>
    <x v="1"/>
    <x v="4"/>
    <x v="7"/>
    <x v="22"/>
    <x v="0"/>
    <x v="3"/>
    <x v="2"/>
    <x v="8"/>
    <x v="674"/>
    <x v="0"/>
    <x v="3"/>
    <x v="0"/>
    <x v="15"/>
    <n v="1"/>
    <x v="0"/>
    <x v="0"/>
    <x v="0"/>
    <x v="0"/>
    <x v="0"/>
  </r>
  <r>
    <x v="1"/>
    <x v="4"/>
    <x v="7"/>
    <x v="22"/>
    <x v="1"/>
    <x v="1"/>
    <x v="1"/>
    <x v="2"/>
    <x v="674"/>
    <x v="0"/>
    <x v="3"/>
    <x v="0"/>
    <x v="15"/>
    <n v="1"/>
    <x v="0"/>
    <x v="0"/>
    <x v="0"/>
    <x v="1"/>
    <x v="0"/>
  </r>
  <r>
    <x v="1"/>
    <x v="4"/>
    <x v="7"/>
    <x v="22"/>
    <x v="1"/>
    <x v="3"/>
    <x v="2"/>
    <x v="6"/>
    <x v="674"/>
    <x v="0"/>
    <x v="3"/>
    <x v="0"/>
    <x v="15"/>
    <n v="1"/>
    <x v="0"/>
    <x v="0"/>
    <x v="0"/>
    <x v="0"/>
    <x v="0"/>
  </r>
  <r>
    <x v="1"/>
    <x v="4"/>
    <x v="7"/>
    <x v="22"/>
    <x v="1"/>
    <x v="3"/>
    <x v="2"/>
    <x v="3"/>
    <x v="674"/>
    <x v="0"/>
    <x v="3"/>
    <x v="0"/>
    <x v="15"/>
    <n v="1"/>
    <x v="0"/>
    <x v="0"/>
    <x v="0"/>
    <x v="0"/>
    <x v="0"/>
  </r>
  <r>
    <x v="1"/>
    <x v="4"/>
    <x v="7"/>
    <x v="22"/>
    <x v="1"/>
    <x v="5"/>
    <x v="3"/>
    <x v="8"/>
    <x v="674"/>
    <x v="0"/>
    <x v="3"/>
    <x v="0"/>
    <x v="15"/>
    <n v="1"/>
    <x v="0"/>
    <x v="0"/>
    <x v="1"/>
    <x v="0"/>
    <x v="0"/>
  </r>
  <r>
    <x v="1"/>
    <x v="4"/>
    <x v="7"/>
    <x v="22"/>
    <x v="1"/>
    <x v="5"/>
    <x v="3"/>
    <x v="1"/>
    <x v="675"/>
    <x v="0"/>
    <x v="3"/>
    <x v="0"/>
    <x v="26"/>
    <n v="1"/>
    <x v="1"/>
    <x v="0"/>
    <x v="0"/>
    <x v="0"/>
    <x v="0"/>
  </r>
  <r>
    <x v="1"/>
    <x v="4"/>
    <x v="7"/>
    <x v="22"/>
    <x v="1"/>
    <x v="6"/>
    <x v="3"/>
    <x v="8"/>
    <x v="674"/>
    <x v="0"/>
    <x v="3"/>
    <x v="0"/>
    <x v="15"/>
    <n v="1"/>
    <x v="0"/>
    <x v="0"/>
    <x v="1"/>
    <x v="0"/>
    <x v="0"/>
  </r>
  <r>
    <x v="1"/>
    <x v="4"/>
    <x v="7"/>
    <x v="22"/>
    <x v="2"/>
    <x v="2"/>
    <x v="1"/>
    <x v="1"/>
    <x v="674"/>
    <x v="0"/>
    <x v="3"/>
    <x v="0"/>
    <x v="15"/>
    <n v="1"/>
    <x v="0"/>
    <x v="0"/>
    <x v="0"/>
    <x v="1"/>
    <x v="0"/>
  </r>
  <r>
    <x v="1"/>
    <x v="4"/>
    <x v="7"/>
    <x v="22"/>
    <x v="2"/>
    <x v="4"/>
    <x v="2"/>
    <x v="3"/>
    <x v="674"/>
    <x v="0"/>
    <x v="3"/>
    <x v="0"/>
    <x v="15"/>
    <n v="1"/>
    <x v="0"/>
    <x v="0"/>
    <x v="0"/>
    <x v="0"/>
    <x v="0"/>
  </r>
  <r>
    <x v="1"/>
    <x v="4"/>
    <x v="7"/>
    <x v="23"/>
    <x v="0"/>
    <x v="1"/>
    <x v="1"/>
    <x v="8"/>
    <x v="676"/>
    <x v="0"/>
    <x v="3"/>
    <x v="0"/>
    <x v="15"/>
    <n v="1"/>
    <x v="0"/>
    <x v="0"/>
    <x v="1"/>
    <x v="1"/>
    <x v="0"/>
  </r>
  <r>
    <x v="1"/>
    <x v="4"/>
    <x v="7"/>
    <x v="23"/>
    <x v="1"/>
    <x v="3"/>
    <x v="2"/>
    <x v="6"/>
    <x v="676"/>
    <x v="0"/>
    <x v="3"/>
    <x v="0"/>
    <x v="15"/>
    <n v="1"/>
    <x v="0"/>
    <x v="0"/>
    <x v="0"/>
    <x v="1"/>
    <x v="0"/>
  </r>
  <r>
    <x v="1"/>
    <x v="4"/>
    <x v="7"/>
    <x v="23"/>
    <x v="1"/>
    <x v="4"/>
    <x v="2"/>
    <x v="1"/>
    <x v="676"/>
    <x v="0"/>
    <x v="3"/>
    <x v="0"/>
    <x v="15"/>
    <n v="1"/>
    <x v="0"/>
    <x v="0"/>
    <x v="0"/>
    <x v="1"/>
    <x v="0"/>
  </r>
  <r>
    <x v="1"/>
    <x v="4"/>
    <x v="7"/>
    <x v="23"/>
    <x v="1"/>
    <x v="4"/>
    <x v="2"/>
    <x v="7"/>
    <x v="676"/>
    <x v="0"/>
    <x v="3"/>
    <x v="0"/>
    <x v="15"/>
    <n v="1"/>
    <x v="0"/>
    <x v="0"/>
    <x v="1"/>
    <x v="1"/>
    <x v="0"/>
  </r>
  <r>
    <x v="1"/>
    <x v="4"/>
    <x v="7"/>
    <x v="23"/>
    <x v="1"/>
    <x v="4"/>
    <x v="2"/>
    <x v="7"/>
    <x v="676"/>
    <x v="0"/>
    <x v="3"/>
    <x v="0"/>
    <x v="15"/>
    <n v="1"/>
    <x v="0"/>
    <x v="0"/>
    <x v="0"/>
    <x v="1"/>
    <x v="0"/>
  </r>
  <r>
    <x v="1"/>
    <x v="4"/>
    <x v="7"/>
    <x v="23"/>
    <x v="1"/>
    <x v="4"/>
    <x v="2"/>
    <x v="3"/>
    <x v="676"/>
    <x v="0"/>
    <x v="3"/>
    <x v="0"/>
    <x v="15"/>
    <n v="1"/>
    <x v="0"/>
    <x v="0"/>
    <x v="0"/>
    <x v="1"/>
    <x v="0"/>
  </r>
  <r>
    <x v="1"/>
    <x v="4"/>
    <x v="7"/>
    <x v="23"/>
    <x v="1"/>
    <x v="5"/>
    <x v="3"/>
    <x v="9"/>
    <x v="676"/>
    <x v="0"/>
    <x v="3"/>
    <x v="0"/>
    <x v="15"/>
    <n v="1"/>
    <x v="0"/>
    <x v="0"/>
    <x v="0"/>
    <x v="1"/>
    <x v="0"/>
  </r>
  <r>
    <x v="1"/>
    <x v="4"/>
    <x v="7"/>
    <x v="23"/>
    <x v="1"/>
    <x v="5"/>
    <x v="3"/>
    <x v="7"/>
    <x v="676"/>
    <x v="0"/>
    <x v="3"/>
    <x v="0"/>
    <x v="15"/>
    <n v="1"/>
    <x v="0"/>
    <x v="0"/>
    <x v="1"/>
    <x v="1"/>
    <x v="0"/>
  </r>
  <r>
    <x v="1"/>
    <x v="4"/>
    <x v="7"/>
    <x v="18"/>
    <x v="0"/>
    <x v="1"/>
    <x v="1"/>
    <x v="6"/>
    <x v="677"/>
    <x v="0"/>
    <x v="3"/>
    <x v="0"/>
    <x v="15"/>
    <n v="1"/>
    <x v="0"/>
    <x v="0"/>
    <x v="0"/>
    <x v="1"/>
    <x v="0"/>
  </r>
  <r>
    <x v="1"/>
    <x v="4"/>
    <x v="7"/>
    <x v="18"/>
    <x v="0"/>
    <x v="1"/>
    <x v="1"/>
    <x v="8"/>
    <x v="677"/>
    <x v="0"/>
    <x v="3"/>
    <x v="0"/>
    <x v="15"/>
    <n v="1"/>
    <x v="0"/>
    <x v="0"/>
    <x v="0"/>
    <x v="0"/>
    <x v="0"/>
  </r>
  <r>
    <x v="1"/>
    <x v="4"/>
    <x v="7"/>
    <x v="18"/>
    <x v="0"/>
    <x v="1"/>
    <x v="1"/>
    <x v="1"/>
    <x v="677"/>
    <x v="0"/>
    <x v="3"/>
    <x v="0"/>
    <x v="15"/>
    <n v="1"/>
    <x v="0"/>
    <x v="0"/>
    <x v="0"/>
    <x v="0"/>
    <x v="0"/>
  </r>
  <r>
    <x v="1"/>
    <x v="4"/>
    <x v="7"/>
    <x v="18"/>
    <x v="0"/>
    <x v="1"/>
    <x v="1"/>
    <x v="1"/>
    <x v="678"/>
    <x v="0"/>
    <x v="3"/>
    <x v="0"/>
    <x v="15"/>
    <n v="1"/>
    <x v="0"/>
    <x v="0"/>
    <x v="0"/>
    <x v="1"/>
    <x v="0"/>
  </r>
  <r>
    <x v="1"/>
    <x v="4"/>
    <x v="7"/>
    <x v="18"/>
    <x v="0"/>
    <x v="1"/>
    <x v="1"/>
    <x v="3"/>
    <x v="679"/>
    <x v="0"/>
    <x v="3"/>
    <x v="0"/>
    <x v="15"/>
    <n v="1"/>
    <x v="0"/>
    <x v="0"/>
    <x v="0"/>
    <x v="0"/>
    <x v="0"/>
  </r>
  <r>
    <x v="1"/>
    <x v="4"/>
    <x v="7"/>
    <x v="18"/>
    <x v="0"/>
    <x v="1"/>
    <x v="1"/>
    <x v="0"/>
    <x v="677"/>
    <x v="0"/>
    <x v="3"/>
    <x v="0"/>
    <x v="15"/>
    <n v="1"/>
    <x v="0"/>
    <x v="0"/>
    <x v="0"/>
    <x v="1"/>
    <x v="0"/>
  </r>
  <r>
    <x v="1"/>
    <x v="4"/>
    <x v="7"/>
    <x v="18"/>
    <x v="0"/>
    <x v="2"/>
    <x v="1"/>
    <x v="9"/>
    <x v="678"/>
    <x v="0"/>
    <x v="3"/>
    <x v="0"/>
    <x v="15"/>
    <n v="1"/>
    <x v="0"/>
    <x v="0"/>
    <x v="0"/>
    <x v="1"/>
    <x v="0"/>
  </r>
  <r>
    <x v="1"/>
    <x v="4"/>
    <x v="7"/>
    <x v="18"/>
    <x v="0"/>
    <x v="2"/>
    <x v="1"/>
    <x v="8"/>
    <x v="680"/>
    <x v="0"/>
    <x v="3"/>
    <x v="0"/>
    <x v="15"/>
    <n v="1"/>
    <x v="1"/>
    <x v="0"/>
    <x v="0"/>
    <x v="0"/>
    <x v="0"/>
  </r>
  <r>
    <x v="1"/>
    <x v="4"/>
    <x v="7"/>
    <x v="18"/>
    <x v="0"/>
    <x v="2"/>
    <x v="1"/>
    <x v="7"/>
    <x v="678"/>
    <x v="0"/>
    <x v="3"/>
    <x v="0"/>
    <x v="26"/>
    <n v="1"/>
    <x v="0"/>
    <x v="0"/>
    <x v="0"/>
    <x v="1"/>
    <x v="0"/>
  </r>
  <r>
    <x v="1"/>
    <x v="4"/>
    <x v="7"/>
    <x v="18"/>
    <x v="0"/>
    <x v="3"/>
    <x v="2"/>
    <x v="8"/>
    <x v="680"/>
    <x v="0"/>
    <x v="3"/>
    <x v="0"/>
    <x v="15"/>
    <n v="1"/>
    <x v="1"/>
    <x v="0"/>
    <x v="1"/>
    <x v="0"/>
    <x v="0"/>
  </r>
  <r>
    <x v="1"/>
    <x v="4"/>
    <x v="7"/>
    <x v="18"/>
    <x v="0"/>
    <x v="3"/>
    <x v="2"/>
    <x v="1"/>
    <x v="677"/>
    <x v="0"/>
    <x v="3"/>
    <x v="0"/>
    <x v="15"/>
    <n v="1"/>
    <x v="0"/>
    <x v="0"/>
    <x v="0"/>
    <x v="0"/>
    <x v="0"/>
  </r>
  <r>
    <x v="1"/>
    <x v="4"/>
    <x v="7"/>
    <x v="18"/>
    <x v="0"/>
    <x v="3"/>
    <x v="2"/>
    <x v="1"/>
    <x v="677"/>
    <x v="0"/>
    <x v="3"/>
    <x v="0"/>
    <x v="15"/>
    <n v="1"/>
    <x v="0"/>
    <x v="0"/>
    <x v="0"/>
    <x v="1"/>
    <x v="0"/>
  </r>
  <r>
    <x v="1"/>
    <x v="4"/>
    <x v="7"/>
    <x v="18"/>
    <x v="0"/>
    <x v="3"/>
    <x v="2"/>
    <x v="5"/>
    <x v="679"/>
    <x v="0"/>
    <x v="3"/>
    <x v="0"/>
    <x v="15"/>
    <n v="1"/>
    <x v="0"/>
    <x v="0"/>
    <x v="0"/>
    <x v="0"/>
    <x v="0"/>
  </r>
  <r>
    <x v="1"/>
    <x v="4"/>
    <x v="7"/>
    <x v="18"/>
    <x v="0"/>
    <x v="4"/>
    <x v="2"/>
    <x v="8"/>
    <x v="681"/>
    <x v="0"/>
    <x v="3"/>
    <x v="0"/>
    <x v="15"/>
    <n v="1"/>
    <x v="1"/>
    <x v="0"/>
    <x v="1"/>
    <x v="0"/>
    <x v="0"/>
  </r>
  <r>
    <x v="1"/>
    <x v="4"/>
    <x v="7"/>
    <x v="18"/>
    <x v="0"/>
    <x v="4"/>
    <x v="2"/>
    <x v="8"/>
    <x v="682"/>
    <x v="0"/>
    <x v="3"/>
    <x v="0"/>
    <x v="15"/>
    <n v="1"/>
    <x v="1"/>
    <x v="0"/>
    <x v="0"/>
    <x v="0"/>
    <x v="0"/>
  </r>
  <r>
    <x v="1"/>
    <x v="4"/>
    <x v="7"/>
    <x v="18"/>
    <x v="0"/>
    <x v="4"/>
    <x v="2"/>
    <x v="1"/>
    <x v="683"/>
    <x v="0"/>
    <x v="3"/>
    <x v="0"/>
    <x v="15"/>
    <n v="1"/>
    <x v="1"/>
    <x v="0"/>
    <x v="1"/>
    <x v="0"/>
    <x v="0"/>
  </r>
  <r>
    <x v="1"/>
    <x v="4"/>
    <x v="7"/>
    <x v="18"/>
    <x v="0"/>
    <x v="4"/>
    <x v="2"/>
    <x v="7"/>
    <x v="678"/>
    <x v="0"/>
    <x v="3"/>
    <x v="0"/>
    <x v="15"/>
    <n v="1"/>
    <x v="0"/>
    <x v="0"/>
    <x v="0"/>
    <x v="1"/>
    <x v="0"/>
  </r>
  <r>
    <x v="1"/>
    <x v="4"/>
    <x v="7"/>
    <x v="18"/>
    <x v="0"/>
    <x v="4"/>
    <x v="2"/>
    <x v="2"/>
    <x v="579"/>
    <x v="0"/>
    <x v="3"/>
    <x v="0"/>
    <x v="26"/>
    <n v="1"/>
    <x v="1"/>
    <x v="0"/>
    <x v="0"/>
    <x v="0"/>
    <x v="0"/>
  </r>
  <r>
    <x v="1"/>
    <x v="4"/>
    <x v="7"/>
    <x v="18"/>
    <x v="0"/>
    <x v="5"/>
    <x v="3"/>
    <x v="6"/>
    <x v="678"/>
    <x v="0"/>
    <x v="3"/>
    <x v="0"/>
    <x v="26"/>
    <n v="1"/>
    <x v="0"/>
    <x v="0"/>
    <x v="1"/>
    <x v="1"/>
    <x v="0"/>
  </r>
  <r>
    <x v="1"/>
    <x v="4"/>
    <x v="7"/>
    <x v="18"/>
    <x v="0"/>
    <x v="5"/>
    <x v="3"/>
    <x v="6"/>
    <x v="682"/>
    <x v="0"/>
    <x v="3"/>
    <x v="0"/>
    <x v="15"/>
    <n v="1"/>
    <x v="1"/>
    <x v="0"/>
    <x v="0"/>
    <x v="0"/>
    <x v="0"/>
  </r>
  <r>
    <x v="1"/>
    <x v="4"/>
    <x v="7"/>
    <x v="18"/>
    <x v="0"/>
    <x v="5"/>
    <x v="3"/>
    <x v="1"/>
    <x v="684"/>
    <x v="0"/>
    <x v="3"/>
    <x v="0"/>
    <x v="15"/>
    <n v="1"/>
    <x v="1"/>
    <x v="1"/>
    <x v="0"/>
    <x v="0"/>
    <x v="0"/>
  </r>
  <r>
    <x v="1"/>
    <x v="4"/>
    <x v="7"/>
    <x v="18"/>
    <x v="0"/>
    <x v="5"/>
    <x v="3"/>
    <x v="1"/>
    <x v="682"/>
    <x v="0"/>
    <x v="3"/>
    <x v="0"/>
    <x v="15"/>
    <n v="1"/>
    <x v="1"/>
    <x v="0"/>
    <x v="1"/>
    <x v="0"/>
    <x v="0"/>
  </r>
  <r>
    <x v="1"/>
    <x v="4"/>
    <x v="7"/>
    <x v="18"/>
    <x v="0"/>
    <x v="5"/>
    <x v="3"/>
    <x v="7"/>
    <x v="684"/>
    <x v="0"/>
    <x v="3"/>
    <x v="0"/>
    <x v="15"/>
    <n v="1"/>
    <x v="1"/>
    <x v="1"/>
    <x v="0"/>
    <x v="0"/>
    <x v="0"/>
  </r>
  <r>
    <x v="1"/>
    <x v="4"/>
    <x v="7"/>
    <x v="18"/>
    <x v="0"/>
    <x v="5"/>
    <x v="3"/>
    <x v="7"/>
    <x v="684"/>
    <x v="0"/>
    <x v="3"/>
    <x v="0"/>
    <x v="15"/>
    <n v="3"/>
    <x v="1"/>
    <x v="0"/>
    <x v="0"/>
    <x v="0"/>
    <x v="0"/>
  </r>
  <r>
    <x v="1"/>
    <x v="4"/>
    <x v="7"/>
    <x v="18"/>
    <x v="0"/>
    <x v="5"/>
    <x v="3"/>
    <x v="2"/>
    <x v="579"/>
    <x v="0"/>
    <x v="3"/>
    <x v="0"/>
    <x v="15"/>
    <n v="1"/>
    <x v="1"/>
    <x v="0"/>
    <x v="0"/>
    <x v="0"/>
    <x v="0"/>
  </r>
  <r>
    <x v="1"/>
    <x v="4"/>
    <x v="7"/>
    <x v="18"/>
    <x v="0"/>
    <x v="5"/>
    <x v="3"/>
    <x v="2"/>
    <x v="684"/>
    <x v="0"/>
    <x v="3"/>
    <x v="0"/>
    <x v="26"/>
    <n v="1"/>
    <x v="1"/>
    <x v="0"/>
    <x v="0"/>
    <x v="0"/>
    <x v="0"/>
  </r>
  <r>
    <x v="1"/>
    <x v="4"/>
    <x v="7"/>
    <x v="18"/>
    <x v="0"/>
    <x v="5"/>
    <x v="3"/>
    <x v="2"/>
    <x v="685"/>
    <x v="0"/>
    <x v="3"/>
    <x v="0"/>
    <x v="15"/>
    <n v="1"/>
    <x v="1"/>
    <x v="0"/>
    <x v="0"/>
    <x v="0"/>
    <x v="0"/>
  </r>
  <r>
    <x v="1"/>
    <x v="4"/>
    <x v="7"/>
    <x v="18"/>
    <x v="0"/>
    <x v="5"/>
    <x v="3"/>
    <x v="3"/>
    <x v="579"/>
    <x v="0"/>
    <x v="3"/>
    <x v="0"/>
    <x v="15"/>
    <n v="1"/>
    <x v="1"/>
    <x v="1"/>
    <x v="0"/>
    <x v="0"/>
    <x v="0"/>
  </r>
  <r>
    <x v="1"/>
    <x v="4"/>
    <x v="7"/>
    <x v="18"/>
    <x v="0"/>
    <x v="5"/>
    <x v="3"/>
    <x v="3"/>
    <x v="684"/>
    <x v="0"/>
    <x v="3"/>
    <x v="0"/>
    <x v="15"/>
    <n v="1"/>
    <x v="1"/>
    <x v="1"/>
    <x v="0"/>
    <x v="0"/>
    <x v="0"/>
  </r>
  <r>
    <x v="1"/>
    <x v="4"/>
    <x v="7"/>
    <x v="18"/>
    <x v="0"/>
    <x v="5"/>
    <x v="3"/>
    <x v="3"/>
    <x v="684"/>
    <x v="0"/>
    <x v="3"/>
    <x v="0"/>
    <x v="15"/>
    <n v="1"/>
    <x v="1"/>
    <x v="0"/>
    <x v="0"/>
    <x v="0"/>
    <x v="0"/>
  </r>
  <r>
    <x v="1"/>
    <x v="4"/>
    <x v="7"/>
    <x v="18"/>
    <x v="0"/>
    <x v="5"/>
    <x v="3"/>
    <x v="3"/>
    <x v="684"/>
    <x v="0"/>
    <x v="3"/>
    <x v="0"/>
    <x v="45"/>
    <n v="1"/>
    <x v="1"/>
    <x v="1"/>
    <x v="0"/>
    <x v="0"/>
    <x v="0"/>
  </r>
  <r>
    <x v="1"/>
    <x v="4"/>
    <x v="7"/>
    <x v="18"/>
    <x v="0"/>
    <x v="5"/>
    <x v="3"/>
    <x v="3"/>
    <x v="682"/>
    <x v="0"/>
    <x v="3"/>
    <x v="0"/>
    <x v="15"/>
    <n v="2"/>
    <x v="1"/>
    <x v="0"/>
    <x v="0"/>
    <x v="0"/>
    <x v="0"/>
  </r>
  <r>
    <x v="1"/>
    <x v="4"/>
    <x v="7"/>
    <x v="18"/>
    <x v="0"/>
    <x v="5"/>
    <x v="3"/>
    <x v="4"/>
    <x v="677"/>
    <x v="0"/>
    <x v="3"/>
    <x v="0"/>
    <x v="15"/>
    <n v="1"/>
    <x v="0"/>
    <x v="0"/>
    <x v="0"/>
    <x v="1"/>
    <x v="0"/>
  </r>
  <r>
    <x v="1"/>
    <x v="4"/>
    <x v="7"/>
    <x v="18"/>
    <x v="0"/>
    <x v="6"/>
    <x v="3"/>
    <x v="9"/>
    <x v="679"/>
    <x v="0"/>
    <x v="3"/>
    <x v="0"/>
    <x v="15"/>
    <n v="1"/>
    <x v="0"/>
    <x v="0"/>
    <x v="0"/>
    <x v="0"/>
    <x v="0"/>
  </r>
  <r>
    <x v="1"/>
    <x v="4"/>
    <x v="7"/>
    <x v="18"/>
    <x v="0"/>
    <x v="6"/>
    <x v="3"/>
    <x v="9"/>
    <x v="682"/>
    <x v="0"/>
    <x v="3"/>
    <x v="0"/>
    <x v="15"/>
    <n v="1"/>
    <x v="1"/>
    <x v="0"/>
    <x v="0"/>
    <x v="0"/>
    <x v="0"/>
  </r>
  <r>
    <x v="1"/>
    <x v="4"/>
    <x v="7"/>
    <x v="18"/>
    <x v="0"/>
    <x v="6"/>
    <x v="3"/>
    <x v="6"/>
    <x v="681"/>
    <x v="0"/>
    <x v="3"/>
    <x v="0"/>
    <x v="15"/>
    <n v="1"/>
    <x v="1"/>
    <x v="0"/>
    <x v="1"/>
    <x v="0"/>
    <x v="0"/>
  </r>
  <r>
    <x v="1"/>
    <x v="4"/>
    <x v="7"/>
    <x v="18"/>
    <x v="0"/>
    <x v="6"/>
    <x v="3"/>
    <x v="1"/>
    <x v="680"/>
    <x v="0"/>
    <x v="3"/>
    <x v="0"/>
    <x v="15"/>
    <n v="1"/>
    <x v="1"/>
    <x v="0"/>
    <x v="0"/>
    <x v="0"/>
    <x v="0"/>
  </r>
  <r>
    <x v="1"/>
    <x v="4"/>
    <x v="7"/>
    <x v="18"/>
    <x v="0"/>
    <x v="6"/>
    <x v="3"/>
    <x v="1"/>
    <x v="679"/>
    <x v="0"/>
    <x v="3"/>
    <x v="0"/>
    <x v="15"/>
    <n v="1"/>
    <x v="0"/>
    <x v="0"/>
    <x v="0"/>
    <x v="0"/>
    <x v="0"/>
  </r>
  <r>
    <x v="1"/>
    <x v="4"/>
    <x v="7"/>
    <x v="18"/>
    <x v="0"/>
    <x v="6"/>
    <x v="3"/>
    <x v="1"/>
    <x v="678"/>
    <x v="0"/>
    <x v="3"/>
    <x v="0"/>
    <x v="15"/>
    <n v="1"/>
    <x v="0"/>
    <x v="0"/>
    <x v="1"/>
    <x v="1"/>
    <x v="0"/>
  </r>
  <r>
    <x v="1"/>
    <x v="4"/>
    <x v="7"/>
    <x v="18"/>
    <x v="0"/>
    <x v="6"/>
    <x v="3"/>
    <x v="1"/>
    <x v="678"/>
    <x v="0"/>
    <x v="3"/>
    <x v="0"/>
    <x v="26"/>
    <n v="1"/>
    <x v="0"/>
    <x v="0"/>
    <x v="0"/>
    <x v="1"/>
    <x v="0"/>
  </r>
  <r>
    <x v="1"/>
    <x v="4"/>
    <x v="7"/>
    <x v="18"/>
    <x v="0"/>
    <x v="6"/>
    <x v="3"/>
    <x v="2"/>
    <x v="579"/>
    <x v="0"/>
    <x v="6"/>
    <x v="0"/>
    <x v="30"/>
    <n v="1"/>
    <x v="1"/>
    <x v="0"/>
    <x v="0"/>
    <x v="0"/>
    <x v="0"/>
  </r>
  <r>
    <x v="1"/>
    <x v="4"/>
    <x v="7"/>
    <x v="18"/>
    <x v="1"/>
    <x v="1"/>
    <x v="1"/>
    <x v="3"/>
    <x v="683"/>
    <x v="0"/>
    <x v="3"/>
    <x v="0"/>
    <x v="15"/>
    <n v="1"/>
    <x v="1"/>
    <x v="0"/>
    <x v="0"/>
    <x v="0"/>
    <x v="0"/>
  </r>
  <r>
    <x v="1"/>
    <x v="4"/>
    <x v="7"/>
    <x v="18"/>
    <x v="1"/>
    <x v="1"/>
    <x v="1"/>
    <x v="0"/>
    <x v="679"/>
    <x v="0"/>
    <x v="3"/>
    <x v="0"/>
    <x v="15"/>
    <n v="1"/>
    <x v="0"/>
    <x v="0"/>
    <x v="0"/>
    <x v="0"/>
    <x v="0"/>
  </r>
  <r>
    <x v="1"/>
    <x v="4"/>
    <x v="7"/>
    <x v="18"/>
    <x v="1"/>
    <x v="1"/>
    <x v="1"/>
    <x v="5"/>
    <x v="686"/>
    <x v="0"/>
    <x v="6"/>
    <x v="0"/>
    <x v="13"/>
    <n v="1"/>
    <x v="1"/>
    <x v="0"/>
    <x v="0"/>
    <x v="0"/>
    <x v="0"/>
  </r>
  <r>
    <x v="1"/>
    <x v="4"/>
    <x v="7"/>
    <x v="18"/>
    <x v="1"/>
    <x v="2"/>
    <x v="1"/>
    <x v="7"/>
    <x v="682"/>
    <x v="0"/>
    <x v="3"/>
    <x v="0"/>
    <x v="15"/>
    <n v="1"/>
    <x v="1"/>
    <x v="0"/>
    <x v="0"/>
    <x v="0"/>
    <x v="0"/>
  </r>
  <r>
    <x v="1"/>
    <x v="4"/>
    <x v="7"/>
    <x v="18"/>
    <x v="1"/>
    <x v="3"/>
    <x v="2"/>
    <x v="6"/>
    <x v="677"/>
    <x v="0"/>
    <x v="3"/>
    <x v="0"/>
    <x v="15"/>
    <n v="1"/>
    <x v="0"/>
    <x v="0"/>
    <x v="0"/>
    <x v="0"/>
    <x v="0"/>
  </r>
  <r>
    <x v="1"/>
    <x v="4"/>
    <x v="7"/>
    <x v="18"/>
    <x v="1"/>
    <x v="3"/>
    <x v="2"/>
    <x v="8"/>
    <x v="679"/>
    <x v="0"/>
    <x v="3"/>
    <x v="0"/>
    <x v="15"/>
    <n v="1"/>
    <x v="0"/>
    <x v="0"/>
    <x v="0"/>
    <x v="0"/>
    <x v="0"/>
  </r>
  <r>
    <x v="1"/>
    <x v="4"/>
    <x v="7"/>
    <x v="18"/>
    <x v="1"/>
    <x v="3"/>
    <x v="2"/>
    <x v="8"/>
    <x v="677"/>
    <x v="0"/>
    <x v="3"/>
    <x v="0"/>
    <x v="15"/>
    <n v="1"/>
    <x v="0"/>
    <x v="0"/>
    <x v="1"/>
    <x v="0"/>
    <x v="0"/>
  </r>
  <r>
    <x v="1"/>
    <x v="4"/>
    <x v="7"/>
    <x v="18"/>
    <x v="1"/>
    <x v="3"/>
    <x v="2"/>
    <x v="8"/>
    <x v="678"/>
    <x v="0"/>
    <x v="3"/>
    <x v="0"/>
    <x v="15"/>
    <n v="1"/>
    <x v="0"/>
    <x v="0"/>
    <x v="0"/>
    <x v="1"/>
    <x v="0"/>
  </r>
  <r>
    <x v="1"/>
    <x v="4"/>
    <x v="7"/>
    <x v="18"/>
    <x v="1"/>
    <x v="3"/>
    <x v="2"/>
    <x v="1"/>
    <x v="687"/>
    <x v="0"/>
    <x v="3"/>
    <x v="0"/>
    <x v="26"/>
    <n v="1"/>
    <x v="0"/>
    <x v="0"/>
    <x v="0"/>
    <x v="0"/>
    <x v="0"/>
  </r>
  <r>
    <x v="1"/>
    <x v="4"/>
    <x v="7"/>
    <x v="18"/>
    <x v="1"/>
    <x v="3"/>
    <x v="2"/>
    <x v="1"/>
    <x v="682"/>
    <x v="0"/>
    <x v="3"/>
    <x v="0"/>
    <x v="15"/>
    <n v="1"/>
    <x v="1"/>
    <x v="0"/>
    <x v="0"/>
    <x v="0"/>
    <x v="0"/>
  </r>
  <r>
    <x v="1"/>
    <x v="4"/>
    <x v="7"/>
    <x v="18"/>
    <x v="1"/>
    <x v="3"/>
    <x v="2"/>
    <x v="2"/>
    <x v="680"/>
    <x v="0"/>
    <x v="3"/>
    <x v="0"/>
    <x v="15"/>
    <n v="1"/>
    <x v="1"/>
    <x v="0"/>
    <x v="0"/>
    <x v="0"/>
    <x v="0"/>
  </r>
  <r>
    <x v="1"/>
    <x v="4"/>
    <x v="7"/>
    <x v="18"/>
    <x v="1"/>
    <x v="3"/>
    <x v="2"/>
    <x v="0"/>
    <x v="688"/>
    <x v="0"/>
    <x v="3"/>
    <x v="0"/>
    <x v="15"/>
    <n v="1"/>
    <x v="1"/>
    <x v="0"/>
    <x v="1"/>
    <x v="0"/>
    <x v="0"/>
  </r>
  <r>
    <x v="1"/>
    <x v="4"/>
    <x v="7"/>
    <x v="18"/>
    <x v="1"/>
    <x v="4"/>
    <x v="2"/>
    <x v="10"/>
    <x v="679"/>
    <x v="0"/>
    <x v="3"/>
    <x v="0"/>
    <x v="15"/>
    <n v="1"/>
    <x v="0"/>
    <x v="0"/>
    <x v="0"/>
    <x v="1"/>
    <x v="0"/>
  </r>
  <r>
    <x v="1"/>
    <x v="4"/>
    <x v="7"/>
    <x v="18"/>
    <x v="1"/>
    <x v="4"/>
    <x v="2"/>
    <x v="1"/>
    <x v="679"/>
    <x v="0"/>
    <x v="3"/>
    <x v="0"/>
    <x v="15"/>
    <n v="1"/>
    <x v="0"/>
    <x v="0"/>
    <x v="0"/>
    <x v="0"/>
    <x v="0"/>
  </r>
  <r>
    <x v="1"/>
    <x v="4"/>
    <x v="7"/>
    <x v="18"/>
    <x v="1"/>
    <x v="4"/>
    <x v="2"/>
    <x v="1"/>
    <x v="681"/>
    <x v="0"/>
    <x v="3"/>
    <x v="0"/>
    <x v="15"/>
    <n v="1"/>
    <x v="1"/>
    <x v="1"/>
    <x v="0"/>
    <x v="1"/>
    <x v="0"/>
  </r>
  <r>
    <x v="1"/>
    <x v="4"/>
    <x v="7"/>
    <x v="18"/>
    <x v="1"/>
    <x v="4"/>
    <x v="2"/>
    <x v="1"/>
    <x v="682"/>
    <x v="0"/>
    <x v="3"/>
    <x v="0"/>
    <x v="15"/>
    <n v="1"/>
    <x v="1"/>
    <x v="0"/>
    <x v="0"/>
    <x v="0"/>
    <x v="0"/>
  </r>
  <r>
    <x v="1"/>
    <x v="4"/>
    <x v="7"/>
    <x v="18"/>
    <x v="1"/>
    <x v="4"/>
    <x v="2"/>
    <x v="3"/>
    <x v="678"/>
    <x v="0"/>
    <x v="3"/>
    <x v="0"/>
    <x v="15"/>
    <n v="1"/>
    <x v="0"/>
    <x v="0"/>
    <x v="0"/>
    <x v="1"/>
    <x v="0"/>
  </r>
  <r>
    <x v="1"/>
    <x v="4"/>
    <x v="7"/>
    <x v="18"/>
    <x v="1"/>
    <x v="5"/>
    <x v="3"/>
    <x v="9"/>
    <x v="579"/>
    <x v="0"/>
    <x v="3"/>
    <x v="0"/>
    <x v="15"/>
    <n v="1"/>
    <x v="1"/>
    <x v="0"/>
    <x v="1"/>
    <x v="0"/>
    <x v="0"/>
  </r>
  <r>
    <x v="1"/>
    <x v="4"/>
    <x v="7"/>
    <x v="18"/>
    <x v="1"/>
    <x v="5"/>
    <x v="3"/>
    <x v="9"/>
    <x v="579"/>
    <x v="0"/>
    <x v="3"/>
    <x v="0"/>
    <x v="15"/>
    <n v="1"/>
    <x v="1"/>
    <x v="1"/>
    <x v="0"/>
    <x v="0"/>
    <x v="0"/>
  </r>
  <r>
    <x v="1"/>
    <x v="4"/>
    <x v="7"/>
    <x v="18"/>
    <x v="1"/>
    <x v="5"/>
    <x v="3"/>
    <x v="9"/>
    <x v="687"/>
    <x v="0"/>
    <x v="3"/>
    <x v="0"/>
    <x v="15"/>
    <n v="2"/>
    <x v="0"/>
    <x v="0"/>
    <x v="0"/>
    <x v="0"/>
    <x v="0"/>
  </r>
  <r>
    <x v="1"/>
    <x v="4"/>
    <x v="7"/>
    <x v="18"/>
    <x v="1"/>
    <x v="5"/>
    <x v="3"/>
    <x v="9"/>
    <x v="682"/>
    <x v="0"/>
    <x v="3"/>
    <x v="0"/>
    <x v="15"/>
    <n v="1"/>
    <x v="1"/>
    <x v="0"/>
    <x v="0"/>
    <x v="0"/>
    <x v="0"/>
  </r>
  <r>
    <x v="1"/>
    <x v="4"/>
    <x v="7"/>
    <x v="18"/>
    <x v="1"/>
    <x v="5"/>
    <x v="3"/>
    <x v="6"/>
    <x v="689"/>
    <x v="0"/>
    <x v="3"/>
    <x v="0"/>
    <x v="15"/>
    <n v="1"/>
    <x v="1"/>
    <x v="0"/>
    <x v="0"/>
    <x v="0"/>
    <x v="0"/>
  </r>
  <r>
    <x v="1"/>
    <x v="4"/>
    <x v="7"/>
    <x v="18"/>
    <x v="1"/>
    <x v="5"/>
    <x v="3"/>
    <x v="6"/>
    <x v="579"/>
    <x v="0"/>
    <x v="3"/>
    <x v="0"/>
    <x v="26"/>
    <n v="1"/>
    <x v="1"/>
    <x v="1"/>
    <x v="1"/>
    <x v="0"/>
    <x v="0"/>
  </r>
  <r>
    <x v="1"/>
    <x v="4"/>
    <x v="7"/>
    <x v="18"/>
    <x v="1"/>
    <x v="5"/>
    <x v="3"/>
    <x v="6"/>
    <x v="682"/>
    <x v="0"/>
    <x v="3"/>
    <x v="0"/>
    <x v="15"/>
    <n v="1"/>
    <x v="1"/>
    <x v="0"/>
    <x v="0"/>
    <x v="0"/>
    <x v="0"/>
  </r>
  <r>
    <x v="1"/>
    <x v="4"/>
    <x v="7"/>
    <x v="18"/>
    <x v="1"/>
    <x v="5"/>
    <x v="3"/>
    <x v="6"/>
    <x v="682"/>
    <x v="0"/>
    <x v="3"/>
    <x v="0"/>
    <x v="26"/>
    <n v="1"/>
    <x v="1"/>
    <x v="0"/>
    <x v="1"/>
    <x v="0"/>
    <x v="0"/>
  </r>
  <r>
    <x v="1"/>
    <x v="4"/>
    <x v="7"/>
    <x v="18"/>
    <x v="1"/>
    <x v="5"/>
    <x v="3"/>
    <x v="8"/>
    <x v="579"/>
    <x v="0"/>
    <x v="3"/>
    <x v="0"/>
    <x v="15"/>
    <n v="1"/>
    <x v="1"/>
    <x v="0"/>
    <x v="1"/>
    <x v="0"/>
    <x v="0"/>
  </r>
  <r>
    <x v="1"/>
    <x v="4"/>
    <x v="7"/>
    <x v="18"/>
    <x v="1"/>
    <x v="5"/>
    <x v="3"/>
    <x v="8"/>
    <x v="681"/>
    <x v="0"/>
    <x v="3"/>
    <x v="0"/>
    <x v="15"/>
    <n v="1"/>
    <x v="1"/>
    <x v="0"/>
    <x v="1"/>
    <x v="0"/>
    <x v="0"/>
  </r>
  <r>
    <x v="1"/>
    <x v="4"/>
    <x v="7"/>
    <x v="18"/>
    <x v="1"/>
    <x v="5"/>
    <x v="3"/>
    <x v="1"/>
    <x v="689"/>
    <x v="0"/>
    <x v="3"/>
    <x v="0"/>
    <x v="15"/>
    <n v="1"/>
    <x v="1"/>
    <x v="0"/>
    <x v="1"/>
    <x v="0"/>
    <x v="0"/>
  </r>
  <r>
    <x v="1"/>
    <x v="4"/>
    <x v="7"/>
    <x v="18"/>
    <x v="1"/>
    <x v="5"/>
    <x v="3"/>
    <x v="1"/>
    <x v="579"/>
    <x v="0"/>
    <x v="3"/>
    <x v="0"/>
    <x v="15"/>
    <n v="1"/>
    <x v="1"/>
    <x v="0"/>
    <x v="1"/>
    <x v="0"/>
    <x v="0"/>
  </r>
  <r>
    <x v="1"/>
    <x v="4"/>
    <x v="7"/>
    <x v="18"/>
    <x v="1"/>
    <x v="5"/>
    <x v="3"/>
    <x v="1"/>
    <x v="579"/>
    <x v="0"/>
    <x v="3"/>
    <x v="0"/>
    <x v="26"/>
    <n v="1"/>
    <x v="1"/>
    <x v="1"/>
    <x v="0"/>
    <x v="0"/>
    <x v="0"/>
  </r>
  <r>
    <x v="1"/>
    <x v="4"/>
    <x v="7"/>
    <x v="18"/>
    <x v="1"/>
    <x v="5"/>
    <x v="3"/>
    <x v="1"/>
    <x v="677"/>
    <x v="0"/>
    <x v="3"/>
    <x v="0"/>
    <x v="15"/>
    <n v="1"/>
    <x v="0"/>
    <x v="0"/>
    <x v="0"/>
    <x v="0"/>
    <x v="0"/>
  </r>
  <r>
    <x v="1"/>
    <x v="4"/>
    <x v="7"/>
    <x v="18"/>
    <x v="1"/>
    <x v="5"/>
    <x v="3"/>
    <x v="1"/>
    <x v="678"/>
    <x v="0"/>
    <x v="3"/>
    <x v="0"/>
    <x v="15"/>
    <n v="1"/>
    <x v="0"/>
    <x v="0"/>
    <x v="1"/>
    <x v="1"/>
    <x v="0"/>
  </r>
  <r>
    <x v="1"/>
    <x v="4"/>
    <x v="7"/>
    <x v="18"/>
    <x v="1"/>
    <x v="5"/>
    <x v="3"/>
    <x v="1"/>
    <x v="681"/>
    <x v="0"/>
    <x v="3"/>
    <x v="0"/>
    <x v="15"/>
    <n v="1"/>
    <x v="1"/>
    <x v="0"/>
    <x v="0"/>
    <x v="0"/>
    <x v="0"/>
  </r>
  <r>
    <x v="1"/>
    <x v="4"/>
    <x v="7"/>
    <x v="18"/>
    <x v="1"/>
    <x v="5"/>
    <x v="3"/>
    <x v="1"/>
    <x v="684"/>
    <x v="0"/>
    <x v="3"/>
    <x v="0"/>
    <x v="43"/>
    <n v="1"/>
    <x v="1"/>
    <x v="0"/>
    <x v="1"/>
    <x v="0"/>
    <x v="0"/>
  </r>
  <r>
    <x v="1"/>
    <x v="4"/>
    <x v="7"/>
    <x v="18"/>
    <x v="1"/>
    <x v="5"/>
    <x v="3"/>
    <x v="1"/>
    <x v="682"/>
    <x v="0"/>
    <x v="3"/>
    <x v="0"/>
    <x v="26"/>
    <n v="1"/>
    <x v="1"/>
    <x v="0"/>
    <x v="0"/>
    <x v="0"/>
    <x v="0"/>
  </r>
  <r>
    <x v="1"/>
    <x v="4"/>
    <x v="7"/>
    <x v="18"/>
    <x v="1"/>
    <x v="5"/>
    <x v="3"/>
    <x v="7"/>
    <x v="679"/>
    <x v="0"/>
    <x v="3"/>
    <x v="0"/>
    <x v="15"/>
    <n v="1"/>
    <x v="0"/>
    <x v="0"/>
    <x v="0"/>
    <x v="0"/>
    <x v="0"/>
  </r>
  <r>
    <x v="1"/>
    <x v="4"/>
    <x v="7"/>
    <x v="18"/>
    <x v="1"/>
    <x v="5"/>
    <x v="3"/>
    <x v="7"/>
    <x v="579"/>
    <x v="0"/>
    <x v="3"/>
    <x v="0"/>
    <x v="15"/>
    <n v="1"/>
    <x v="1"/>
    <x v="1"/>
    <x v="0"/>
    <x v="0"/>
    <x v="0"/>
  </r>
  <r>
    <x v="1"/>
    <x v="4"/>
    <x v="7"/>
    <x v="18"/>
    <x v="1"/>
    <x v="5"/>
    <x v="3"/>
    <x v="7"/>
    <x v="682"/>
    <x v="0"/>
    <x v="3"/>
    <x v="0"/>
    <x v="15"/>
    <n v="1"/>
    <x v="1"/>
    <x v="0"/>
    <x v="0"/>
    <x v="0"/>
    <x v="0"/>
  </r>
  <r>
    <x v="1"/>
    <x v="4"/>
    <x v="7"/>
    <x v="18"/>
    <x v="1"/>
    <x v="5"/>
    <x v="3"/>
    <x v="3"/>
    <x v="678"/>
    <x v="0"/>
    <x v="1"/>
    <x v="0"/>
    <x v="51"/>
    <n v="1"/>
    <x v="0"/>
    <x v="0"/>
    <x v="0"/>
    <x v="1"/>
    <x v="0"/>
  </r>
  <r>
    <x v="1"/>
    <x v="4"/>
    <x v="7"/>
    <x v="18"/>
    <x v="1"/>
    <x v="6"/>
    <x v="3"/>
    <x v="9"/>
    <x v="579"/>
    <x v="0"/>
    <x v="3"/>
    <x v="0"/>
    <x v="15"/>
    <n v="1"/>
    <x v="1"/>
    <x v="1"/>
    <x v="0"/>
    <x v="0"/>
    <x v="0"/>
  </r>
  <r>
    <x v="1"/>
    <x v="4"/>
    <x v="7"/>
    <x v="18"/>
    <x v="1"/>
    <x v="6"/>
    <x v="3"/>
    <x v="9"/>
    <x v="682"/>
    <x v="0"/>
    <x v="3"/>
    <x v="0"/>
    <x v="15"/>
    <n v="1"/>
    <x v="1"/>
    <x v="0"/>
    <x v="0"/>
    <x v="0"/>
    <x v="0"/>
  </r>
  <r>
    <x v="1"/>
    <x v="4"/>
    <x v="7"/>
    <x v="18"/>
    <x v="1"/>
    <x v="6"/>
    <x v="3"/>
    <x v="9"/>
    <x v="682"/>
    <x v="0"/>
    <x v="3"/>
    <x v="0"/>
    <x v="26"/>
    <n v="1"/>
    <x v="1"/>
    <x v="0"/>
    <x v="0"/>
    <x v="0"/>
    <x v="0"/>
  </r>
  <r>
    <x v="1"/>
    <x v="4"/>
    <x v="7"/>
    <x v="18"/>
    <x v="1"/>
    <x v="6"/>
    <x v="3"/>
    <x v="6"/>
    <x v="680"/>
    <x v="0"/>
    <x v="3"/>
    <x v="0"/>
    <x v="15"/>
    <n v="1"/>
    <x v="1"/>
    <x v="0"/>
    <x v="1"/>
    <x v="0"/>
    <x v="0"/>
  </r>
  <r>
    <x v="1"/>
    <x v="4"/>
    <x v="7"/>
    <x v="18"/>
    <x v="1"/>
    <x v="6"/>
    <x v="3"/>
    <x v="6"/>
    <x v="679"/>
    <x v="0"/>
    <x v="3"/>
    <x v="0"/>
    <x v="15"/>
    <n v="1"/>
    <x v="0"/>
    <x v="0"/>
    <x v="0"/>
    <x v="1"/>
    <x v="0"/>
  </r>
  <r>
    <x v="1"/>
    <x v="4"/>
    <x v="7"/>
    <x v="18"/>
    <x v="1"/>
    <x v="6"/>
    <x v="3"/>
    <x v="6"/>
    <x v="683"/>
    <x v="0"/>
    <x v="3"/>
    <x v="0"/>
    <x v="15"/>
    <n v="1"/>
    <x v="1"/>
    <x v="0"/>
    <x v="0"/>
    <x v="0"/>
    <x v="0"/>
  </r>
  <r>
    <x v="1"/>
    <x v="4"/>
    <x v="7"/>
    <x v="18"/>
    <x v="1"/>
    <x v="6"/>
    <x v="3"/>
    <x v="8"/>
    <x v="579"/>
    <x v="0"/>
    <x v="3"/>
    <x v="0"/>
    <x v="15"/>
    <n v="1"/>
    <x v="1"/>
    <x v="0"/>
    <x v="1"/>
    <x v="0"/>
    <x v="0"/>
  </r>
  <r>
    <x v="1"/>
    <x v="4"/>
    <x v="7"/>
    <x v="18"/>
    <x v="1"/>
    <x v="6"/>
    <x v="3"/>
    <x v="8"/>
    <x v="681"/>
    <x v="0"/>
    <x v="3"/>
    <x v="0"/>
    <x v="15"/>
    <n v="1"/>
    <x v="1"/>
    <x v="0"/>
    <x v="0"/>
    <x v="0"/>
    <x v="0"/>
  </r>
  <r>
    <x v="1"/>
    <x v="4"/>
    <x v="7"/>
    <x v="18"/>
    <x v="1"/>
    <x v="6"/>
    <x v="3"/>
    <x v="8"/>
    <x v="687"/>
    <x v="0"/>
    <x v="3"/>
    <x v="0"/>
    <x v="15"/>
    <n v="1"/>
    <x v="0"/>
    <x v="0"/>
    <x v="1"/>
    <x v="0"/>
    <x v="0"/>
  </r>
  <r>
    <x v="1"/>
    <x v="4"/>
    <x v="7"/>
    <x v="18"/>
    <x v="1"/>
    <x v="6"/>
    <x v="3"/>
    <x v="1"/>
    <x v="679"/>
    <x v="0"/>
    <x v="3"/>
    <x v="0"/>
    <x v="15"/>
    <n v="1"/>
    <x v="0"/>
    <x v="0"/>
    <x v="0"/>
    <x v="1"/>
    <x v="0"/>
  </r>
  <r>
    <x v="1"/>
    <x v="4"/>
    <x v="7"/>
    <x v="18"/>
    <x v="1"/>
    <x v="6"/>
    <x v="3"/>
    <x v="1"/>
    <x v="677"/>
    <x v="0"/>
    <x v="3"/>
    <x v="0"/>
    <x v="15"/>
    <n v="1"/>
    <x v="0"/>
    <x v="0"/>
    <x v="1"/>
    <x v="0"/>
    <x v="0"/>
  </r>
  <r>
    <x v="1"/>
    <x v="4"/>
    <x v="7"/>
    <x v="18"/>
    <x v="1"/>
    <x v="6"/>
    <x v="3"/>
    <x v="7"/>
    <x v="579"/>
    <x v="0"/>
    <x v="3"/>
    <x v="0"/>
    <x v="15"/>
    <n v="1"/>
    <x v="1"/>
    <x v="1"/>
    <x v="0"/>
    <x v="0"/>
    <x v="0"/>
  </r>
  <r>
    <x v="1"/>
    <x v="4"/>
    <x v="7"/>
    <x v="18"/>
    <x v="1"/>
    <x v="6"/>
    <x v="3"/>
    <x v="7"/>
    <x v="685"/>
    <x v="0"/>
    <x v="3"/>
    <x v="1"/>
    <x v="15"/>
    <n v="1"/>
    <x v="1"/>
    <x v="0"/>
    <x v="1"/>
    <x v="0"/>
    <x v="0"/>
  </r>
  <r>
    <x v="1"/>
    <x v="4"/>
    <x v="7"/>
    <x v="18"/>
    <x v="1"/>
    <x v="6"/>
    <x v="3"/>
    <x v="7"/>
    <x v="682"/>
    <x v="0"/>
    <x v="3"/>
    <x v="0"/>
    <x v="15"/>
    <n v="1"/>
    <x v="1"/>
    <x v="0"/>
    <x v="0"/>
    <x v="0"/>
    <x v="0"/>
  </r>
  <r>
    <x v="1"/>
    <x v="4"/>
    <x v="7"/>
    <x v="18"/>
    <x v="1"/>
    <x v="6"/>
    <x v="3"/>
    <x v="2"/>
    <x v="686"/>
    <x v="0"/>
    <x v="6"/>
    <x v="1"/>
    <x v="13"/>
    <n v="1"/>
    <x v="1"/>
    <x v="1"/>
    <x v="0"/>
    <x v="0"/>
    <x v="0"/>
  </r>
  <r>
    <x v="1"/>
    <x v="4"/>
    <x v="7"/>
    <x v="18"/>
    <x v="1"/>
    <x v="6"/>
    <x v="3"/>
    <x v="4"/>
    <x v="686"/>
    <x v="0"/>
    <x v="6"/>
    <x v="0"/>
    <x v="13"/>
    <n v="1"/>
    <x v="1"/>
    <x v="1"/>
    <x v="0"/>
    <x v="0"/>
    <x v="0"/>
  </r>
  <r>
    <x v="1"/>
    <x v="4"/>
    <x v="7"/>
    <x v="18"/>
    <x v="2"/>
    <x v="1"/>
    <x v="1"/>
    <x v="2"/>
    <x v="687"/>
    <x v="0"/>
    <x v="3"/>
    <x v="0"/>
    <x v="15"/>
    <n v="1"/>
    <x v="0"/>
    <x v="0"/>
    <x v="0"/>
    <x v="0"/>
    <x v="0"/>
  </r>
  <r>
    <x v="1"/>
    <x v="4"/>
    <x v="7"/>
    <x v="18"/>
    <x v="2"/>
    <x v="3"/>
    <x v="2"/>
    <x v="9"/>
    <x v="679"/>
    <x v="0"/>
    <x v="3"/>
    <x v="0"/>
    <x v="15"/>
    <n v="1"/>
    <x v="0"/>
    <x v="0"/>
    <x v="0"/>
    <x v="1"/>
    <x v="0"/>
  </r>
  <r>
    <x v="1"/>
    <x v="4"/>
    <x v="7"/>
    <x v="18"/>
    <x v="2"/>
    <x v="3"/>
    <x v="2"/>
    <x v="1"/>
    <x v="677"/>
    <x v="0"/>
    <x v="3"/>
    <x v="0"/>
    <x v="15"/>
    <n v="1"/>
    <x v="0"/>
    <x v="0"/>
    <x v="0"/>
    <x v="0"/>
    <x v="0"/>
  </r>
  <r>
    <x v="1"/>
    <x v="4"/>
    <x v="7"/>
    <x v="18"/>
    <x v="2"/>
    <x v="4"/>
    <x v="2"/>
    <x v="8"/>
    <x v="677"/>
    <x v="0"/>
    <x v="3"/>
    <x v="0"/>
    <x v="15"/>
    <n v="1"/>
    <x v="0"/>
    <x v="0"/>
    <x v="0"/>
    <x v="0"/>
    <x v="0"/>
  </r>
  <r>
    <x v="1"/>
    <x v="4"/>
    <x v="7"/>
    <x v="18"/>
    <x v="2"/>
    <x v="4"/>
    <x v="2"/>
    <x v="3"/>
    <x v="686"/>
    <x v="0"/>
    <x v="3"/>
    <x v="0"/>
    <x v="29"/>
    <n v="1"/>
    <x v="1"/>
    <x v="0"/>
    <x v="0"/>
    <x v="0"/>
    <x v="0"/>
  </r>
  <r>
    <x v="1"/>
    <x v="4"/>
    <x v="7"/>
    <x v="18"/>
    <x v="2"/>
    <x v="5"/>
    <x v="3"/>
    <x v="6"/>
    <x v="680"/>
    <x v="0"/>
    <x v="3"/>
    <x v="0"/>
    <x v="15"/>
    <n v="1"/>
    <x v="1"/>
    <x v="0"/>
    <x v="0"/>
    <x v="0"/>
    <x v="0"/>
  </r>
  <r>
    <x v="1"/>
    <x v="4"/>
    <x v="7"/>
    <x v="18"/>
    <x v="2"/>
    <x v="5"/>
    <x v="3"/>
    <x v="2"/>
    <x v="579"/>
    <x v="0"/>
    <x v="3"/>
    <x v="0"/>
    <x v="26"/>
    <n v="1"/>
    <x v="1"/>
    <x v="1"/>
    <x v="0"/>
    <x v="0"/>
    <x v="0"/>
  </r>
  <r>
    <x v="1"/>
    <x v="4"/>
    <x v="7"/>
    <x v="18"/>
    <x v="2"/>
    <x v="5"/>
    <x v="3"/>
    <x v="2"/>
    <x v="682"/>
    <x v="0"/>
    <x v="3"/>
    <x v="0"/>
    <x v="26"/>
    <n v="1"/>
    <x v="1"/>
    <x v="0"/>
    <x v="0"/>
    <x v="0"/>
    <x v="0"/>
  </r>
  <r>
    <x v="1"/>
    <x v="4"/>
    <x v="7"/>
    <x v="18"/>
    <x v="2"/>
    <x v="5"/>
    <x v="3"/>
    <x v="0"/>
    <x v="687"/>
    <x v="0"/>
    <x v="3"/>
    <x v="0"/>
    <x v="15"/>
    <n v="1"/>
    <x v="0"/>
    <x v="0"/>
    <x v="0"/>
    <x v="0"/>
    <x v="0"/>
  </r>
  <r>
    <x v="1"/>
    <x v="4"/>
    <x v="7"/>
    <x v="18"/>
    <x v="2"/>
    <x v="6"/>
    <x v="3"/>
    <x v="6"/>
    <x v="682"/>
    <x v="0"/>
    <x v="3"/>
    <x v="0"/>
    <x v="15"/>
    <n v="1"/>
    <x v="1"/>
    <x v="0"/>
    <x v="0"/>
    <x v="0"/>
    <x v="0"/>
  </r>
  <r>
    <x v="1"/>
    <x v="4"/>
    <x v="7"/>
    <x v="18"/>
    <x v="2"/>
    <x v="6"/>
    <x v="3"/>
    <x v="1"/>
    <x v="683"/>
    <x v="0"/>
    <x v="3"/>
    <x v="0"/>
    <x v="15"/>
    <n v="1"/>
    <x v="1"/>
    <x v="0"/>
    <x v="1"/>
    <x v="0"/>
    <x v="0"/>
  </r>
  <r>
    <x v="1"/>
    <x v="4"/>
    <x v="8"/>
    <x v="19"/>
    <x v="0"/>
    <x v="3"/>
    <x v="2"/>
    <x v="9"/>
    <x v="690"/>
    <x v="0"/>
    <x v="0"/>
    <x v="0"/>
    <x v="68"/>
    <n v="1"/>
    <x v="0"/>
    <x v="0"/>
    <x v="0"/>
    <x v="1"/>
    <x v="0"/>
  </r>
  <r>
    <x v="1"/>
    <x v="4"/>
    <x v="8"/>
    <x v="19"/>
    <x v="0"/>
    <x v="4"/>
    <x v="2"/>
    <x v="1"/>
    <x v="690"/>
    <x v="0"/>
    <x v="0"/>
    <x v="0"/>
    <x v="68"/>
    <n v="1"/>
    <x v="0"/>
    <x v="0"/>
    <x v="0"/>
    <x v="1"/>
    <x v="0"/>
  </r>
  <r>
    <x v="1"/>
    <x v="4"/>
    <x v="8"/>
    <x v="19"/>
    <x v="0"/>
    <x v="5"/>
    <x v="3"/>
    <x v="8"/>
    <x v="690"/>
    <x v="0"/>
    <x v="0"/>
    <x v="0"/>
    <x v="68"/>
    <n v="1"/>
    <x v="0"/>
    <x v="0"/>
    <x v="0"/>
    <x v="1"/>
    <x v="0"/>
  </r>
  <r>
    <x v="1"/>
    <x v="4"/>
    <x v="8"/>
    <x v="19"/>
    <x v="0"/>
    <x v="6"/>
    <x v="3"/>
    <x v="9"/>
    <x v="690"/>
    <x v="0"/>
    <x v="0"/>
    <x v="0"/>
    <x v="68"/>
    <n v="1"/>
    <x v="0"/>
    <x v="0"/>
    <x v="0"/>
    <x v="1"/>
    <x v="0"/>
  </r>
  <r>
    <x v="1"/>
    <x v="4"/>
    <x v="8"/>
    <x v="19"/>
    <x v="0"/>
    <x v="6"/>
    <x v="3"/>
    <x v="6"/>
    <x v="690"/>
    <x v="0"/>
    <x v="0"/>
    <x v="0"/>
    <x v="68"/>
    <n v="1"/>
    <x v="0"/>
    <x v="0"/>
    <x v="0"/>
    <x v="1"/>
    <x v="0"/>
  </r>
  <r>
    <x v="1"/>
    <x v="4"/>
    <x v="8"/>
    <x v="19"/>
    <x v="0"/>
    <x v="6"/>
    <x v="3"/>
    <x v="8"/>
    <x v="690"/>
    <x v="0"/>
    <x v="0"/>
    <x v="0"/>
    <x v="68"/>
    <n v="1"/>
    <x v="0"/>
    <x v="0"/>
    <x v="0"/>
    <x v="1"/>
    <x v="0"/>
  </r>
  <r>
    <x v="1"/>
    <x v="4"/>
    <x v="8"/>
    <x v="19"/>
    <x v="1"/>
    <x v="1"/>
    <x v="1"/>
    <x v="2"/>
    <x v="691"/>
    <x v="0"/>
    <x v="3"/>
    <x v="0"/>
    <x v="67"/>
    <n v="1"/>
    <x v="1"/>
    <x v="0"/>
    <x v="0"/>
    <x v="0"/>
    <x v="0"/>
  </r>
  <r>
    <x v="1"/>
    <x v="4"/>
    <x v="8"/>
    <x v="19"/>
    <x v="1"/>
    <x v="1"/>
    <x v="1"/>
    <x v="4"/>
    <x v="691"/>
    <x v="0"/>
    <x v="3"/>
    <x v="0"/>
    <x v="67"/>
    <n v="1"/>
    <x v="1"/>
    <x v="0"/>
    <x v="0"/>
    <x v="0"/>
    <x v="0"/>
  </r>
  <r>
    <x v="1"/>
    <x v="4"/>
    <x v="8"/>
    <x v="19"/>
    <x v="1"/>
    <x v="3"/>
    <x v="2"/>
    <x v="6"/>
    <x v="691"/>
    <x v="0"/>
    <x v="3"/>
    <x v="0"/>
    <x v="67"/>
    <n v="1"/>
    <x v="1"/>
    <x v="0"/>
    <x v="0"/>
    <x v="0"/>
    <x v="0"/>
  </r>
  <r>
    <x v="1"/>
    <x v="4"/>
    <x v="8"/>
    <x v="19"/>
    <x v="1"/>
    <x v="3"/>
    <x v="2"/>
    <x v="6"/>
    <x v="692"/>
    <x v="0"/>
    <x v="3"/>
    <x v="0"/>
    <x v="36"/>
    <n v="1"/>
    <x v="1"/>
    <x v="0"/>
    <x v="0"/>
    <x v="0"/>
    <x v="0"/>
  </r>
  <r>
    <x v="1"/>
    <x v="4"/>
    <x v="8"/>
    <x v="19"/>
    <x v="1"/>
    <x v="3"/>
    <x v="2"/>
    <x v="0"/>
    <x v="690"/>
    <x v="0"/>
    <x v="0"/>
    <x v="0"/>
    <x v="68"/>
    <n v="1"/>
    <x v="0"/>
    <x v="0"/>
    <x v="0"/>
    <x v="1"/>
    <x v="0"/>
  </r>
  <r>
    <x v="1"/>
    <x v="4"/>
    <x v="8"/>
    <x v="19"/>
    <x v="1"/>
    <x v="4"/>
    <x v="2"/>
    <x v="8"/>
    <x v="690"/>
    <x v="0"/>
    <x v="0"/>
    <x v="0"/>
    <x v="68"/>
    <n v="1"/>
    <x v="0"/>
    <x v="0"/>
    <x v="0"/>
    <x v="1"/>
    <x v="0"/>
  </r>
  <r>
    <x v="1"/>
    <x v="4"/>
    <x v="8"/>
    <x v="19"/>
    <x v="1"/>
    <x v="4"/>
    <x v="2"/>
    <x v="7"/>
    <x v="691"/>
    <x v="0"/>
    <x v="3"/>
    <x v="0"/>
    <x v="67"/>
    <n v="1"/>
    <x v="1"/>
    <x v="0"/>
    <x v="0"/>
    <x v="0"/>
    <x v="0"/>
  </r>
  <r>
    <x v="1"/>
    <x v="4"/>
    <x v="8"/>
    <x v="19"/>
    <x v="1"/>
    <x v="5"/>
    <x v="3"/>
    <x v="9"/>
    <x v="690"/>
    <x v="0"/>
    <x v="0"/>
    <x v="0"/>
    <x v="33"/>
    <n v="1"/>
    <x v="0"/>
    <x v="0"/>
    <x v="1"/>
    <x v="1"/>
    <x v="0"/>
  </r>
  <r>
    <x v="1"/>
    <x v="4"/>
    <x v="8"/>
    <x v="19"/>
    <x v="1"/>
    <x v="5"/>
    <x v="3"/>
    <x v="8"/>
    <x v="690"/>
    <x v="0"/>
    <x v="1"/>
    <x v="0"/>
    <x v="1"/>
    <n v="1"/>
    <x v="0"/>
    <x v="0"/>
    <x v="0"/>
    <x v="1"/>
    <x v="0"/>
  </r>
  <r>
    <x v="1"/>
    <x v="4"/>
    <x v="8"/>
    <x v="19"/>
    <x v="1"/>
    <x v="5"/>
    <x v="3"/>
    <x v="8"/>
    <x v="691"/>
    <x v="0"/>
    <x v="0"/>
    <x v="0"/>
    <x v="69"/>
    <n v="1"/>
    <x v="1"/>
    <x v="0"/>
    <x v="0"/>
    <x v="0"/>
    <x v="0"/>
  </r>
  <r>
    <x v="1"/>
    <x v="4"/>
    <x v="8"/>
    <x v="19"/>
    <x v="1"/>
    <x v="5"/>
    <x v="3"/>
    <x v="1"/>
    <x v="690"/>
    <x v="0"/>
    <x v="0"/>
    <x v="0"/>
    <x v="68"/>
    <n v="1"/>
    <x v="0"/>
    <x v="0"/>
    <x v="0"/>
    <x v="1"/>
    <x v="0"/>
  </r>
  <r>
    <x v="1"/>
    <x v="4"/>
    <x v="8"/>
    <x v="19"/>
    <x v="1"/>
    <x v="5"/>
    <x v="3"/>
    <x v="1"/>
    <x v="691"/>
    <x v="0"/>
    <x v="3"/>
    <x v="0"/>
    <x v="67"/>
    <n v="1"/>
    <x v="1"/>
    <x v="0"/>
    <x v="1"/>
    <x v="0"/>
    <x v="0"/>
  </r>
  <r>
    <x v="1"/>
    <x v="4"/>
    <x v="8"/>
    <x v="19"/>
    <x v="1"/>
    <x v="5"/>
    <x v="3"/>
    <x v="0"/>
    <x v="691"/>
    <x v="0"/>
    <x v="3"/>
    <x v="0"/>
    <x v="67"/>
    <n v="1"/>
    <x v="1"/>
    <x v="1"/>
    <x v="0"/>
    <x v="0"/>
    <x v="0"/>
  </r>
  <r>
    <x v="1"/>
    <x v="4"/>
    <x v="8"/>
    <x v="19"/>
    <x v="1"/>
    <x v="5"/>
    <x v="3"/>
    <x v="4"/>
    <x v="691"/>
    <x v="0"/>
    <x v="3"/>
    <x v="0"/>
    <x v="36"/>
    <n v="1"/>
    <x v="1"/>
    <x v="0"/>
    <x v="0"/>
    <x v="0"/>
    <x v="0"/>
  </r>
  <r>
    <x v="1"/>
    <x v="4"/>
    <x v="8"/>
    <x v="19"/>
    <x v="1"/>
    <x v="6"/>
    <x v="3"/>
    <x v="10"/>
    <x v="691"/>
    <x v="0"/>
    <x v="3"/>
    <x v="0"/>
    <x v="67"/>
    <n v="1"/>
    <x v="1"/>
    <x v="0"/>
    <x v="0"/>
    <x v="1"/>
    <x v="0"/>
  </r>
  <r>
    <x v="1"/>
    <x v="4"/>
    <x v="8"/>
    <x v="19"/>
    <x v="1"/>
    <x v="6"/>
    <x v="3"/>
    <x v="9"/>
    <x v="690"/>
    <x v="0"/>
    <x v="0"/>
    <x v="0"/>
    <x v="68"/>
    <n v="2"/>
    <x v="0"/>
    <x v="0"/>
    <x v="0"/>
    <x v="1"/>
    <x v="0"/>
  </r>
  <r>
    <x v="1"/>
    <x v="4"/>
    <x v="8"/>
    <x v="19"/>
    <x v="1"/>
    <x v="6"/>
    <x v="3"/>
    <x v="8"/>
    <x v="690"/>
    <x v="0"/>
    <x v="0"/>
    <x v="0"/>
    <x v="68"/>
    <n v="1"/>
    <x v="0"/>
    <x v="0"/>
    <x v="0"/>
    <x v="1"/>
    <x v="0"/>
  </r>
  <r>
    <x v="1"/>
    <x v="4"/>
    <x v="8"/>
    <x v="19"/>
    <x v="1"/>
    <x v="6"/>
    <x v="3"/>
    <x v="1"/>
    <x v="690"/>
    <x v="0"/>
    <x v="0"/>
    <x v="0"/>
    <x v="68"/>
    <n v="1"/>
    <x v="0"/>
    <x v="0"/>
    <x v="0"/>
    <x v="1"/>
    <x v="0"/>
  </r>
  <r>
    <x v="1"/>
    <x v="4"/>
    <x v="8"/>
    <x v="19"/>
    <x v="1"/>
    <x v="6"/>
    <x v="3"/>
    <x v="1"/>
    <x v="563"/>
    <x v="0"/>
    <x v="0"/>
    <x v="0"/>
    <x v="65"/>
    <n v="1"/>
    <x v="1"/>
    <x v="1"/>
    <x v="0"/>
    <x v="1"/>
    <x v="0"/>
  </r>
  <r>
    <x v="1"/>
    <x v="4"/>
    <x v="8"/>
    <x v="19"/>
    <x v="1"/>
    <x v="6"/>
    <x v="3"/>
    <x v="7"/>
    <x v="693"/>
    <x v="0"/>
    <x v="3"/>
    <x v="0"/>
    <x v="36"/>
    <n v="1"/>
    <x v="1"/>
    <x v="0"/>
    <x v="0"/>
    <x v="0"/>
    <x v="0"/>
  </r>
  <r>
    <x v="1"/>
    <x v="4"/>
    <x v="8"/>
    <x v="19"/>
    <x v="1"/>
    <x v="6"/>
    <x v="3"/>
    <x v="2"/>
    <x v="690"/>
    <x v="0"/>
    <x v="0"/>
    <x v="0"/>
    <x v="68"/>
    <n v="1"/>
    <x v="0"/>
    <x v="0"/>
    <x v="1"/>
    <x v="1"/>
    <x v="0"/>
  </r>
  <r>
    <x v="1"/>
    <x v="4"/>
    <x v="8"/>
    <x v="24"/>
    <x v="0"/>
    <x v="1"/>
    <x v="1"/>
    <x v="3"/>
    <x v="605"/>
    <x v="0"/>
    <x v="0"/>
    <x v="0"/>
    <x v="69"/>
    <n v="1"/>
    <x v="0"/>
    <x v="0"/>
    <x v="0"/>
    <x v="0"/>
    <x v="0"/>
  </r>
  <r>
    <x v="1"/>
    <x v="4"/>
    <x v="8"/>
    <x v="24"/>
    <x v="0"/>
    <x v="1"/>
    <x v="1"/>
    <x v="4"/>
    <x v="694"/>
    <x v="0"/>
    <x v="0"/>
    <x v="0"/>
    <x v="69"/>
    <n v="1"/>
    <x v="1"/>
    <x v="0"/>
    <x v="0"/>
    <x v="1"/>
    <x v="0"/>
  </r>
  <r>
    <x v="1"/>
    <x v="4"/>
    <x v="8"/>
    <x v="24"/>
    <x v="0"/>
    <x v="2"/>
    <x v="1"/>
    <x v="7"/>
    <x v="605"/>
    <x v="0"/>
    <x v="0"/>
    <x v="0"/>
    <x v="69"/>
    <n v="1"/>
    <x v="0"/>
    <x v="0"/>
    <x v="0"/>
    <x v="0"/>
    <x v="0"/>
  </r>
  <r>
    <x v="1"/>
    <x v="4"/>
    <x v="8"/>
    <x v="24"/>
    <x v="0"/>
    <x v="3"/>
    <x v="2"/>
    <x v="6"/>
    <x v="605"/>
    <x v="0"/>
    <x v="0"/>
    <x v="0"/>
    <x v="69"/>
    <n v="1"/>
    <x v="0"/>
    <x v="0"/>
    <x v="1"/>
    <x v="0"/>
    <x v="0"/>
  </r>
  <r>
    <x v="1"/>
    <x v="4"/>
    <x v="8"/>
    <x v="24"/>
    <x v="0"/>
    <x v="4"/>
    <x v="2"/>
    <x v="3"/>
    <x v="695"/>
    <x v="0"/>
    <x v="0"/>
    <x v="0"/>
    <x v="69"/>
    <n v="1"/>
    <x v="1"/>
    <x v="0"/>
    <x v="1"/>
    <x v="0"/>
    <x v="0"/>
  </r>
  <r>
    <x v="1"/>
    <x v="4"/>
    <x v="8"/>
    <x v="24"/>
    <x v="0"/>
    <x v="5"/>
    <x v="3"/>
    <x v="8"/>
    <x v="696"/>
    <x v="0"/>
    <x v="0"/>
    <x v="0"/>
    <x v="69"/>
    <n v="1"/>
    <x v="1"/>
    <x v="0"/>
    <x v="1"/>
    <x v="0"/>
    <x v="0"/>
  </r>
  <r>
    <x v="1"/>
    <x v="4"/>
    <x v="8"/>
    <x v="24"/>
    <x v="0"/>
    <x v="5"/>
    <x v="3"/>
    <x v="5"/>
    <x v="694"/>
    <x v="0"/>
    <x v="0"/>
    <x v="0"/>
    <x v="69"/>
    <n v="1"/>
    <x v="1"/>
    <x v="0"/>
    <x v="0"/>
    <x v="1"/>
    <x v="0"/>
  </r>
  <r>
    <x v="1"/>
    <x v="4"/>
    <x v="8"/>
    <x v="24"/>
    <x v="1"/>
    <x v="1"/>
    <x v="1"/>
    <x v="0"/>
    <x v="695"/>
    <x v="0"/>
    <x v="0"/>
    <x v="0"/>
    <x v="69"/>
    <n v="1"/>
    <x v="1"/>
    <x v="1"/>
    <x v="1"/>
    <x v="0"/>
    <x v="0"/>
  </r>
  <r>
    <x v="1"/>
    <x v="4"/>
    <x v="8"/>
    <x v="24"/>
    <x v="1"/>
    <x v="1"/>
    <x v="1"/>
    <x v="4"/>
    <x v="694"/>
    <x v="0"/>
    <x v="0"/>
    <x v="0"/>
    <x v="69"/>
    <n v="1"/>
    <x v="1"/>
    <x v="0"/>
    <x v="0"/>
    <x v="1"/>
    <x v="0"/>
  </r>
  <r>
    <x v="1"/>
    <x v="4"/>
    <x v="8"/>
    <x v="24"/>
    <x v="1"/>
    <x v="3"/>
    <x v="2"/>
    <x v="8"/>
    <x v="695"/>
    <x v="0"/>
    <x v="0"/>
    <x v="0"/>
    <x v="69"/>
    <n v="1"/>
    <x v="1"/>
    <x v="0"/>
    <x v="1"/>
    <x v="0"/>
    <x v="0"/>
  </r>
  <r>
    <x v="1"/>
    <x v="4"/>
    <x v="8"/>
    <x v="24"/>
    <x v="1"/>
    <x v="3"/>
    <x v="2"/>
    <x v="1"/>
    <x v="695"/>
    <x v="0"/>
    <x v="0"/>
    <x v="0"/>
    <x v="69"/>
    <n v="1"/>
    <x v="1"/>
    <x v="1"/>
    <x v="1"/>
    <x v="0"/>
    <x v="0"/>
  </r>
  <r>
    <x v="1"/>
    <x v="4"/>
    <x v="8"/>
    <x v="24"/>
    <x v="1"/>
    <x v="3"/>
    <x v="2"/>
    <x v="2"/>
    <x v="694"/>
    <x v="0"/>
    <x v="0"/>
    <x v="0"/>
    <x v="69"/>
    <n v="1"/>
    <x v="1"/>
    <x v="0"/>
    <x v="0"/>
    <x v="1"/>
    <x v="0"/>
  </r>
  <r>
    <x v="1"/>
    <x v="4"/>
    <x v="8"/>
    <x v="24"/>
    <x v="1"/>
    <x v="3"/>
    <x v="2"/>
    <x v="2"/>
    <x v="695"/>
    <x v="0"/>
    <x v="0"/>
    <x v="0"/>
    <x v="69"/>
    <n v="1"/>
    <x v="1"/>
    <x v="1"/>
    <x v="1"/>
    <x v="0"/>
    <x v="0"/>
  </r>
  <r>
    <x v="1"/>
    <x v="4"/>
    <x v="8"/>
    <x v="24"/>
    <x v="1"/>
    <x v="5"/>
    <x v="3"/>
    <x v="6"/>
    <x v="694"/>
    <x v="0"/>
    <x v="0"/>
    <x v="0"/>
    <x v="69"/>
    <n v="1"/>
    <x v="1"/>
    <x v="0"/>
    <x v="0"/>
    <x v="1"/>
    <x v="0"/>
  </r>
  <r>
    <x v="1"/>
    <x v="4"/>
    <x v="8"/>
    <x v="24"/>
    <x v="1"/>
    <x v="5"/>
    <x v="3"/>
    <x v="8"/>
    <x v="694"/>
    <x v="0"/>
    <x v="0"/>
    <x v="0"/>
    <x v="69"/>
    <n v="1"/>
    <x v="1"/>
    <x v="0"/>
    <x v="0"/>
    <x v="1"/>
    <x v="0"/>
  </r>
  <r>
    <x v="1"/>
    <x v="4"/>
    <x v="8"/>
    <x v="24"/>
    <x v="1"/>
    <x v="5"/>
    <x v="3"/>
    <x v="1"/>
    <x v="694"/>
    <x v="0"/>
    <x v="0"/>
    <x v="0"/>
    <x v="69"/>
    <n v="1"/>
    <x v="1"/>
    <x v="0"/>
    <x v="0"/>
    <x v="1"/>
    <x v="0"/>
  </r>
  <r>
    <x v="1"/>
    <x v="4"/>
    <x v="8"/>
    <x v="24"/>
    <x v="1"/>
    <x v="5"/>
    <x v="3"/>
    <x v="3"/>
    <x v="694"/>
    <x v="0"/>
    <x v="0"/>
    <x v="0"/>
    <x v="69"/>
    <n v="1"/>
    <x v="1"/>
    <x v="1"/>
    <x v="0"/>
    <x v="1"/>
    <x v="0"/>
  </r>
  <r>
    <x v="1"/>
    <x v="4"/>
    <x v="8"/>
    <x v="24"/>
    <x v="1"/>
    <x v="5"/>
    <x v="3"/>
    <x v="4"/>
    <x v="694"/>
    <x v="0"/>
    <x v="0"/>
    <x v="0"/>
    <x v="69"/>
    <n v="2"/>
    <x v="1"/>
    <x v="0"/>
    <x v="0"/>
    <x v="1"/>
    <x v="0"/>
  </r>
  <r>
    <x v="1"/>
    <x v="4"/>
    <x v="8"/>
    <x v="24"/>
    <x v="1"/>
    <x v="6"/>
    <x v="3"/>
    <x v="6"/>
    <x v="695"/>
    <x v="0"/>
    <x v="0"/>
    <x v="0"/>
    <x v="69"/>
    <n v="1"/>
    <x v="1"/>
    <x v="0"/>
    <x v="1"/>
    <x v="0"/>
    <x v="0"/>
  </r>
  <r>
    <x v="1"/>
    <x v="4"/>
    <x v="8"/>
    <x v="24"/>
    <x v="1"/>
    <x v="6"/>
    <x v="3"/>
    <x v="1"/>
    <x v="694"/>
    <x v="0"/>
    <x v="0"/>
    <x v="0"/>
    <x v="69"/>
    <n v="1"/>
    <x v="1"/>
    <x v="1"/>
    <x v="0"/>
    <x v="1"/>
    <x v="0"/>
  </r>
  <r>
    <x v="1"/>
    <x v="4"/>
    <x v="8"/>
    <x v="24"/>
    <x v="1"/>
    <x v="6"/>
    <x v="3"/>
    <x v="1"/>
    <x v="694"/>
    <x v="0"/>
    <x v="0"/>
    <x v="0"/>
    <x v="69"/>
    <n v="1"/>
    <x v="1"/>
    <x v="0"/>
    <x v="0"/>
    <x v="1"/>
    <x v="0"/>
  </r>
  <r>
    <x v="1"/>
    <x v="4"/>
    <x v="8"/>
    <x v="24"/>
    <x v="1"/>
    <x v="6"/>
    <x v="3"/>
    <x v="1"/>
    <x v="563"/>
    <x v="0"/>
    <x v="3"/>
    <x v="0"/>
    <x v="36"/>
    <n v="1"/>
    <x v="1"/>
    <x v="0"/>
    <x v="0"/>
    <x v="0"/>
    <x v="0"/>
  </r>
  <r>
    <x v="1"/>
    <x v="4"/>
    <x v="8"/>
    <x v="20"/>
    <x v="0"/>
    <x v="3"/>
    <x v="2"/>
    <x v="1"/>
    <x v="697"/>
    <x v="0"/>
    <x v="0"/>
    <x v="0"/>
    <x v="33"/>
    <n v="1"/>
    <x v="0"/>
    <x v="0"/>
    <x v="1"/>
    <x v="1"/>
    <x v="0"/>
  </r>
  <r>
    <x v="1"/>
    <x v="4"/>
    <x v="8"/>
    <x v="20"/>
    <x v="0"/>
    <x v="4"/>
    <x v="2"/>
    <x v="3"/>
    <x v="697"/>
    <x v="0"/>
    <x v="0"/>
    <x v="0"/>
    <x v="33"/>
    <n v="1"/>
    <x v="0"/>
    <x v="0"/>
    <x v="0"/>
    <x v="1"/>
    <x v="0"/>
  </r>
  <r>
    <x v="1"/>
    <x v="4"/>
    <x v="8"/>
    <x v="20"/>
    <x v="0"/>
    <x v="5"/>
    <x v="3"/>
    <x v="1"/>
    <x v="698"/>
    <x v="0"/>
    <x v="0"/>
    <x v="0"/>
    <x v="33"/>
    <n v="1"/>
    <x v="0"/>
    <x v="1"/>
    <x v="0"/>
    <x v="1"/>
    <x v="0"/>
  </r>
  <r>
    <x v="1"/>
    <x v="4"/>
    <x v="8"/>
    <x v="20"/>
    <x v="0"/>
    <x v="5"/>
    <x v="3"/>
    <x v="1"/>
    <x v="697"/>
    <x v="0"/>
    <x v="0"/>
    <x v="0"/>
    <x v="33"/>
    <n v="1"/>
    <x v="0"/>
    <x v="1"/>
    <x v="0"/>
    <x v="1"/>
    <x v="0"/>
  </r>
  <r>
    <x v="1"/>
    <x v="4"/>
    <x v="8"/>
    <x v="20"/>
    <x v="0"/>
    <x v="5"/>
    <x v="3"/>
    <x v="1"/>
    <x v="699"/>
    <x v="0"/>
    <x v="0"/>
    <x v="0"/>
    <x v="33"/>
    <n v="1"/>
    <x v="0"/>
    <x v="0"/>
    <x v="0"/>
    <x v="1"/>
    <x v="0"/>
  </r>
  <r>
    <x v="1"/>
    <x v="4"/>
    <x v="8"/>
    <x v="20"/>
    <x v="0"/>
    <x v="5"/>
    <x v="3"/>
    <x v="1"/>
    <x v="700"/>
    <x v="0"/>
    <x v="0"/>
    <x v="0"/>
    <x v="33"/>
    <n v="1"/>
    <x v="0"/>
    <x v="1"/>
    <x v="0"/>
    <x v="1"/>
    <x v="0"/>
  </r>
  <r>
    <x v="1"/>
    <x v="4"/>
    <x v="8"/>
    <x v="20"/>
    <x v="0"/>
    <x v="6"/>
    <x v="3"/>
    <x v="8"/>
    <x v="697"/>
    <x v="0"/>
    <x v="0"/>
    <x v="0"/>
    <x v="33"/>
    <n v="1"/>
    <x v="0"/>
    <x v="0"/>
    <x v="0"/>
    <x v="1"/>
    <x v="0"/>
  </r>
  <r>
    <x v="1"/>
    <x v="4"/>
    <x v="8"/>
    <x v="20"/>
    <x v="0"/>
    <x v="6"/>
    <x v="3"/>
    <x v="1"/>
    <x v="701"/>
    <x v="0"/>
    <x v="0"/>
    <x v="0"/>
    <x v="33"/>
    <n v="1"/>
    <x v="1"/>
    <x v="1"/>
    <x v="0"/>
    <x v="1"/>
    <x v="0"/>
  </r>
  <r>
    <x v="1"/>
    <x v="4"/>
    <x v="8"/>
    <x v="20"/>
    <x v="0"/>
    <x v="6"/>
    <x v="3"/>
    <x v="1"/>
    <x v="612"/>
    <x v="0"/>
    <x v="0"/>
    <x v="0"/>
    <x v="33"/>
    <n v="1"/>
    <x v="0"/>
    <x v="0"/>
    <x v="0"/>
    <x v="0"/>
    <x v="0"/>
  </r>
  <r>
    <x v="1"/>
    <x v="4"/>
    <x v="8"/>
    <x v="20"/>
    <x v="1"/>
    <x v="1"/>
    <x v="1"/>
    <x v="2"/>
    <x v="698"/>
    <x v="0"/>
    <x v="0"/>
    <x v="0"/>
    <x v="33"/>
    <n v="1"/>
    <x v="0"/>
    <x v="1"/>
    <x v="0"/>
    <x v="1"/>
    <x v="0"/>
  </r>
  <r>
    <x v="1"/>
    <x v="4"/>
    <x v="8"/>
    <x v="20"/>
    <x v="1"/>
    <x v="1"/>
    <x v="1"/>
    <x v="2"/>
    <x v="697"/>
    <x v="0"/>
    <x v="0"/>
    <x v="0"/>
    <x v="33"/>
    <n v="1"/>
    <x v="0"/>
    <x v="1"/>
    <x v="0"/>
    <x v="1"/>
    <x v="0"/>
  </r>
  <r>
    <x v="1"/>
    <x v="4"/>
    <x v="8"/>
    <x v="20"/>
    <x v="1"/>
    <x v="1"/>
    <x v="1"/>
    <x v="0"/>
    <x v="702"/>
    <x v="0"/>
    <x v="0"/>
    <x v="0"/>
    <x v="78"/>
    <n v="1"/>
    <x v="0"/>
    <x v="0"/>
    <x v="0"/>
    <x v="1"/>
    <x v="0"/>
  </r>
  <r>
    <x v="1"/>
    <x v="4"/>
    <x v="8"/>
    <x v="20"/>
    <x v="1"/>
    <x v="1"/>
    <x v="1"/>
    <x v="0"/>
    <x v="697"/>
    <x v="0"/>
    <x v="0"/>
    <x v="0"/>
    <x v="33"/>
    <n v="1"/>
    <x v="0"/>
    <x v="0"/>
    <x v="0"/>
    <x v="1"/>
    <x v="0"/>
  </r>
  <r>
    <x v="1"/>
    <x v="4"/>
    <x v="8"/>
    <x v="20"/>
    <x v="1"/>
    <x v="1"/>
    <x v="1"/>
    <x v="4"/>
    <x v="702"/>
    <x v="0"/>
    <x v="0"/>
    <x v="0"/>
    <x v="78"/>
    <n v="1"/>
    <x v="0"/>
    <x v="0"/>
    <x v="0"/>
    <x v="1"/>
    <x v="0"/>
  </r>
  <r>
    <x v="1"/>
    <x v="4"/>
    <x v="8"/>
    <x v="20"/>
    <x v="1"/>
    <x v="1"/>
    <x v="1"/>
    <x v="5"/>
    <x v="702"/>
    <x v="0"/>
    <x v="0"/>
    <x v="0"/>
    <x v="78"/>
    <n v="1"/>
    <x v="0"/>
    <x v="0"/>
    <x v="0"/>
    <x v="1"/>
    <x v="0"/>
  </r>
  <r>
    <x v="1"/>
    <x v="4"/>
    <x v="8"/>
    <x v="20"/>
    <x v="1"/>
    <x v="3"/>
    <x v="2"/>
    <x v="9"/>
    <x v="697"/>
    <x v="0"/>
    <x v="0"/>
    <x v="0"/>
    <x v="69"/>
    <n v="1"/>
    <x v="0"/>
    <x v="0"/>
    <x v="0"/>
    <x v="1"/>
    <x v="0"/>
  </r>
  <r>
    <x v="1"/>
    <x v="4"/>
    <x v="8"/>
    <x v="20"/>
    <x v="1"/>
    <x v="3"/>
    <x v="2"/>
    <x v="6"/>
    <x v="701"/>
    <x v="0"/>
    <x v="0"/>
    <x v="1"/>
    <x v="33"/>
    <n v="1"/>
    <x v="1"/>
    <x v="0"/>
    <x v="1"/>
    <x v="1"/>
    <x v="0"/>
  </r>
  <r>
    <x v="1"/>
    <x v="4"/>
    <x v="8"/>
    <x v="20"/>
    <x v="1"/>
    <x v="3"/>
    <x v="2"/>
    <x v="6"/>
    <x v="697"/>
    <x v="0"/>
    <x v="0"/>
    <x v="0"/>
    <x v="33"/>
    <n v="1"/>
    <x v="0"/>
    <x v="1"/>
    <x v="1"/>
    <x v="1"/>
    <x v="0"/>
  </r>
  <r>
    <x v="1"/>
    <x v="4"/>
    <x v="8"/>
    <x v="20"/>
    <x v="1"/>
    <x v="3"/>
    <x v="2"/>
    <x v="6"/>
    <x v="700"/>
    <x v="0"/>
    <x v="0"/>
    <x v="0"/>
    <x v="33"/>
    <n v="1"/>
    <x v="0"/>
    <x v="0"/>
    <x v="1"/>
    <x v="1"/>
    <x v="0"/>
  </r>
  <r>
    <x v="1"/>
    <x v="4"/>
    <x v="8"/>
    <x v="20"/>
    <x v="1"/>
    <x v="3"/>
    <x v="2"/>
    <x v="8"/>
    <x v="612"/>
    <x v="0"/>
    <x v="0"/>
    <x v="0"/>
    <x v="33"/>
    <n v="1"/>
    <x v="0"/>
    <x v="0"/>
    <x v="0"/>
    <x v="0"/>
    <x v="0"/>
  </r>
  <r>
    <x v="1"/>
    <x v="4"/>
    <x v="8"/>
    <x v="20"/>
    <x v="1"/>
    <x v="3"/>
    <x v="2"/>
    <x v="1"/>
    <x v="702"/>
    <x v="0"/>
    <x v="0"/>
    <x v="0"/>
    <x v="78"/>
    <n v="1"/>
    <x v="0"/>
    <x v="0"/>
    <x v="0"/>
    <x v="1"/>
    <x v="0"/>
  </r>
  <r>
    <x v="1"/>
    <x v="4"/>
    <x v="8"/>
    <x v="20"/>
    <x v="1"/>
    <x v="3"/>
    <x v="2"/>
    <x v="3"/>
    <x v="698"/>
    <x v="0"/>
    <x v="0"/>
    <x v="0"/>
    <x v="33"/>
    <n v="1"/>
    <x v="0"/>
    <x v="1"/>
    <x v="0"/>
    <x v="1"/>
    <x v="0"/>
  </r>
  <r>
    <x v="1"/>
    <x v="4"/>
    <x v="8"/>
    <x v="20"/>
    <x v="1"/>
    <x v="3"/>
    <x v="2"/>
    <x v="3"/>
    <x v="697"/>
    <x v="0"/>
    <x v="0"/>
    <x v="0"/>
    <x v="33"/>
    <n v="1"/>
    <x v="0"/>
    <x v="1"/>
    <x v="0"/>
    <x v="1"/>
    <x v="0"/>
  </r>
  <r>
    <x v="1"/>
    <x v="4"/>
    <x v="8"/>
    <x v="20"/>
    <x v="1"/>
    <x v="3"/>
    <x v="2"/>
    <x v="3"/>
    <x v="700"/>
    <x v="0"/>
    <x v="0"/>
    <x v="0"/>
    <x v="33"/>
    <n v="1"/>
    <x v="0"/>
    <x v="1"/>
    <x v="0"/>
    <x v="1"/>
    <x v="0"/>
  </r>
  <r>
    <x v="1"/>
    <x v="4"/>
    <x v="8"/>
    <x v="20"/>
    <x v="1"/>
    <x v="4"/>
    <x v="2"/>
    <x v="8"/>
    <x v="697"/>
    <x v="0"/>
    <x v="0"/>
    <x v="0"/>
    <x v="69"/>
    <n v="1"/>
    <x v="0"/>
    <x v="0"/>
    <x v="0"/>
    <x v="1"/>
    <x v="0"/>
  </r>
  <r>
    <x v="1"/>
    <x v="4"/>
    <x v="8"/>
    <x v="20"/>
    <x v="1"/>
    <x v="4"/>
    <x v="2"/>
    <x v="1"/>
    <x v="703"/>
    <x v="0"/>
    <x v="0"/>
    <x v="0"/>
    <x v="69"/>
    <n v="1"/>
    <x v="1"/>
    <x v="1"/>
    <x v="0"/>
    <x v="0"/>
    <x v="0"/>
  </r>
  <r>
    <x v="1"/>
    <x v="4"/>
    <x v="8"/>
    <x v="20"/>
    <x v="1"/>
    <x v="4"/>
    <x v="2"/>
    <x v="1"/>
    <x v="697"/>
    <x v="0"/>
    <x v="0"/>
    <x v="0"/>
    <x v="33"/>
    <n v="1"/>
    <x v="0"/>
    <x v="0"/>
    <x v="0"/>
    <x v="1"/>
    <x v="0"/>
  </r>
  <r>
    <x v="1"/>
    <x v="4"/>
    <x v="8"/>
    <x v="20"/>
    <x v="1"/>
    <x v="4"/>
    <x v="2"/>
    <x v="1"/>
    <x v="704"/>
    <x v="0"/>
    <x v="0"/>
    <x v="0"/>
    <x v="69"/>
    <n v="1"/>
    <x v="1"/>
    <x v="1"/>
    <x v="0"/>
    <x v="0"/>
    <x v="0"/>
  </r>
  <r>
    <x v="1"/>
    <x v="4"/>
    <x v="8"/>
    <x v="20"/>
    <x v="1"/>
    <x v="4"/>
    <x v="2"/>
    <x v="2"/>
    <x v="701"/>
    <x v="0"/>
    <x v="0"/>
    <x v="0"/>
    <x v="69"/>
    <n v="1"/>
    <x v="1"/>
    <x v="1"/>
    <x v="1"/>
    <x v="1"/>
    <x v="0"/>
  </r>
  <r>
    <x v="1"/>
    <x v="4"/>
    <x v="8"/>
    <x v="20"/>
    <x v="1"/>
    <x v="4"/>
    <x v="2"/>
    <x v="3"/>
    <x v="701"/>
    <x v="0"/>
    <x v="0"/>
    <x v="0"/>
    <x v="33"/>
    <n v="2"/>
    <x v="1"/>
    <x v="1"/>
    <x v="0"/>
    <x v="1"/>
    <x v="0"/>
  </r>
  <r>
    <x v="1"/>
    <x v="4"/>
    <x v="8"/>
    <x v="20"/>
    <x v="1"/>
    <x v="4"/>
    <x v="2"/>
    <x v="0"/>
    <x v="702"/>
    <x v="0"/>
    <x v="0"/>
    <x v="0"/>
    <x v="78"/>
    <n v="1"/>
    <x v="0"/>
    <x v="0"/>
    <x v="0"/>
    <x v="1"/>
    <x v="0"/>
  </r>
  <r>
    <x v="1"/>
    <x v="4"/>
    <x v="8"/>
    <x v="20"/>
    <x v="1"/>
    <x v="4"/>
    <x v="2"/>
    <x v="0"/>
    <x v="697"/>
    <x v="0"/>
    <x v="0"/>
    <x v="0"/>
    <x v="33"/>
    <n v="1"/>
    <x v="0"/>
    <x v="0"/>
    <x v="0"/>
    <x v="1"/>
    <x v="0"/>
  </r>
  <r>
    <x v="1"/>
    <x v="4"/>
    <x v="8"/>
    <x v="20"/>
    <x v="1"/>
    <x v="5"/>
    <x v="3"/>
    <x v="9"/>
    <x v="697"/>
    <x v="0"/>
    <x v="0"/>
    <x v="0"/>
    <x v="33"/>
    <n v="1"/>
    <x v="0"/>
    <x v="0"/>
    <x v="0"/>
    <x v="1"/>
    <x v="0"/>
  </r>
  <r>
    <x v="1"/>
    <x v="4"/>
    <x v="8"/>
    <x v="20"/>
    <x v="1"/>
    <x v="5"/>
    <x v="3"/>
    <x v="6"/>
    <x v="612"/>
    <x v="0"/>
    <x v="0"/>
    <x v="0"/>
    <x v="33"/>
    <n v="1"/>
    <x v="0"/>
    <x v="0"/>
    <x v="1"/>
    <x v="0"/>
    <x v="0"/>
  </r>
  <r>
    <x v="1"/>
    <x v="4"/>
    <x v="8"/>
    <x v="20"/>
    <x v="1"/>
    <x v="5"/>
    <x v="3"/>
    <x v="8"/>
    <x v="697"/>
    <x v="0"/>
    <x v="0"/>
    <x v="0"/>
    <x v="69"/>
    <n v="1"/>
    <x v="0"/>
    <x v="0"/>
    <x v="0"/>
    <x v="1"/>
    <x v="0"/>
  </r>
  <r>
    <x v="1"/>
    <x v="4"/>
    <x v="8"/>
    <x v="20"/>
    <x v="1"/>
    <x v="5"/>
    <x v="3"/>
    <x v="8"/>
    <x v="612"/>
    <x v="0"/>
    <x v="0"/>
    <x v="0"/>
    <x v="33"/>
    <n v="1"/>
    <x v="0"/>
    <x v="0"/>
    <x v="0"/>
    <x v="0"/>
    <x v="0"/>
  </r>
  <r>
    <x v="1"/>
    <x v="4"/>
    <x v="8"/>
    <x v="20"/>
    <x v="1"/>
    <x v="5"/>
    <x v="3"/>
    <x v="1"/>
    <x v="697"/>
    <x v="0"/>
    <x v="0"/>
    <x v="0"/>
    <x v="33"/>
    <n v="1"/>
    <x v="0"/>
    <x v="0"/>
    <x v="1"/>
    <x v="1"/>
    <x v="0"/>
  </r>
  <r>
    <x v="1"/>
    <x v="4"/>
    <x v="8"/>
    <x v="20"/>
    <x v="1"/>
    <x v="5"/>
    <x v="3"/>
    <x v="1"/>
    <x v="612"/>
    <x v="0"/>
    <x v="0"/>
    <x v="0"/>
    <x v="78"/>
    <n v="1"/>
    <x v="0"/>
    <x v="0"/>
    <x v="0"/>
    <x v="0"/>
    <x v="0"/>
  </r>
  <r>
    <x v="1"/>
    <x v="4"/>
    <x v="8"/>
    <x v="20"/>
    <x v="1"/>
    <x v="5"/>
    <x v="3"/>
    <x v="7"/>
    <x v="705"/>
    <x v="0"/>
    <x v="0"/>
    <x v="0"/>
    <x v="33"/>
    <n v="1"/>
    <x v="1"/>
    <x v="0"/>
    <x v="1"/>
    <x v="1"/>
    <x v="0"/>
  </r>
  <r>
    <x v="1"/>
    <x v="4"/>
    <x v="8"/>
    <x v="20"/>
    <x v="1"/>
    <x v="5"/>
    <x v="3"/>
    <x v="2"/>
    <x v="697"/>
    <x v="0"/>
    <x v="0"/>
    <x v="0"/>
    <x v="69"/>
    <n v="1"/>
    <x v="0"/>
    <x v="0"/>
    <x v="0"/>
    <x v="1"/>
    <x v="0"/>
  </r>
  <r>
    <x v="1"/>
    <x v="4"/>
    <x v="8"/>
    <x v="20"/>
    <x v="1"/>
    <x v="6"/>
    <x v="3"/>
    <x v="9"/>
    <x v="701"/>
    <x v="0"/>
    <x v="0"/>
    <x v="0"/>
    <x v="33"/>
    <n v="1"/>
    <x v="1"/>
    <x v="0"/>
    <x v="1"/>
    <x v="1"/>
    <x v="0"/>
  </r>
  <r>
    <x v="1"/>
    <x v="4"/>
    <x v="8"/>
    <x v="20"/>
    <x v="1"/>
    <x v="6"/>
    <x v="3"/>
    <x v="8"/>
    <x v="698"/>
    <x v="0"/>
    <x v="0"/>
    <x v="0"/>
    <x v="33"/>
    <n v="1"/>
    <x v="0"/>
    <x v="1"/>
    <x v="0"/>
    <x v="1"/>
    <x v="0"/>
  </r>
  <r>
    <x v="1"/>
    <x v="4"/>
    <x v="8"/>
    <x v="20"/>
    <x v="1"/>
    <x v="6"/>
    <x v="3"/>
    <x v="8"/>
    <x v="697"/>
    <x v="0"/>
    <x v="0"/>
    <x v="0"/>
    <x v="33"/>
    <n v="1"/>
    <x v="0"/>
    <x v="1"/>
    <x v="0"/>
    <x v="1"/>
    <x v="0"/>
  </r>
  <r>
    <x v="1"/>
    <x v="4"/>
    <x v="8"/>
    <x v="20"/>
    <x v="1"/>
    <x v="6"/>
    <x v="3"/>
    <x v="8"/>
    <x v="697"/>
    <x v="0"/>
    <x v="0"/>
    <x v="0"/>
    <x v="33"/>
    <n v="1"/>
    <x v="0"/>
    <x v="0"/>
    <x v="0"/>
    <x v="1"/>
    <x v="0"/>
  </r>
  <r>
    <x v="1"/>
    <x v="4"/>
    <x v="8"/>
    <x v="20"/>
    <x v="1"/>
    <x v="6"/>
    <x v="3"/>
    <x v="8"/>
    <x v="699"/>
    <x v="0"/>
    <x v="0"/>
    <x v="0"/>
    <x v="33"/>
    <n v="1"/>
    <x v="0"/>
    <x v="1"/>
    <x v="0"/>
    <x v="1"/>
    <x v="0"/>
  </r>
  <r>
    <x v="1"/>
    <x v="4"/>
    <x v="8"/>
    <x v="20"/>
    <x v="1"/>
    <x v="6"/>
    <x v="3"/>
    <x v="8"/>
    <x v="700"/>
    <x v="0"/>
    <x v="0"/>
    <x v="0"/>
    <x v="33"/>
    <n v="1"/>
    <x v="0"/>
    <x v="1"/>
    <x v="0"/>
    <x v="1"/>
    <x v="0"/>
  </r>
  <r>
    <x v="1"/>
    <x v="4"/>
    <x v="8"/>
    <x v="20"/>
    <x v="1"/>
    <x v="6"/>
    <x v="3"/>
    <x v="1"/>
    <x v="582"/>
    <x v="0"/>
    <x v="0"/>
    <x v="0"/>
    <x v="69"/>
    <n v="1"/>
    <x v="1"/>
    <x v="0"/>
    <x v="1"/>
    <x v="0"/>
    <x v="0"/>
  </r>
  <r>
    <x v="1"/>
    <x v="4"/>
    <x v="8"/>
    <x v="20"/>
    <x v="1"/>
    <x v="6"/>
    <x v="3"/>
    <x v="1"/>
    <x v="706"/>
    <x v="0"/>
    <x v="0"/>
    <x v="0"/>
    <x v="69"/>
    <n v="1"/>
    <x v="1"/>
    <x v="1"/>
    <x v="1"/>
    <x v="0"/>
    <x v="0"/>
  </r>
  <r>
    <x v="1"/>
    <x v="4"/>
    <x v="8"/>
    <x v="20"/>
    <x v="1"/>
    <x v="6"/>
    <x v="3"/>
    <x v="7"/>
    <x v="612"/>
    <x v="0"/>
    <x v="0"/>
    <x v="0"/>
    <x v="33"/>
    <n v="1"/>
    <x v="0"/>
    <x v="0"/>
    <x v="0"/>
    <x v="0"/>
    <x v="0"/>
  </r>
  <r>
    <x v="1"/>
    <x v="4"/>
    <x v="8"/>
    <x v="20"/>
    <x v="1"/>
    <x v="6"/>
    <x v="3"/>
    <x v="0"/>
    <x v="697"/>
    <x v="0"/>
    <x v="0"/>
    <x v="0"/>
    <x v="33"/>
    <n v="1"/>
    <x v="0"/>
    <x v="0"/>
    <x v="1"/>
    <x v="1"/>
    <x v="0"/>
  </r>
  <r>
    <x v="1"/>
    <x v="4"/>
    <x v="8"/>
    <x v="26"/>
    <x v="0"/>
    <x v="1"/>
    <x v="1"/>
    <x v="0"/>
    <x v="707"/>
    <x v="0"/>
    <x v="0"/>
    <x v="0"/>
    <x v="68"/>
    <n v="1"/>
    <x v="0"/>
    <x v="0"/>
    <x v="0"/>
    <x v="0"/>
    <x v="0"/>
  </r>
  <r>
    <x v="1"/>
    <x v="4"/>
    <x v="8"/>
    <x v="26"/>
    <x v="0"/>
    <x v="3"/>
    <x v="2"/>
    <x v="8"/>
    <x v="707"/>
    <x v="0"/>
    <x v="0"/>
    <x v="0"/>
    <x v="65"/>
    <n v="1"/>
    <x v="0"/>
    <x v="0"/>
    <x v="0"/>
    <x v="0"/>
    <x v="0"/>
  </r>
  <r>
    <x v="1"/>
    <x v="4"/>
    <x v="8"/>
    <x v="26"/>
    <x v="0"/>
    <x v="3"/>
    <x v="2"/>
    <x v="8"/>
    <x v="707"/>
    <x v="0"/>
    <x v="0"/>
    <x v="0"/>
    <x v="68"/>
    <n v="1"/>
    <x v="0"/>
    <x v="0"/>
    <x v="1"/>
    <x v="0"/>
    <x v="0"/>
  </r>
  <r>
    <x v="1"/>
    <x v="4"/>
    <x v="8"/>
    <x v="26"/>
    <x v="0"/>
    <x v="3"/>
    <x v="2"/>
    <x v="7"/>
    <x v="707"/>
    <x v="0"/>
    <x v="0"/>
    <x v="0"/>
    <x v="68"/>
    <n v="1"/>
    <x v="0"/>
    <x v="0"/>
    <x v="0"/>
    <x v="0"/>
    <x v="0"/>
  </r>
  <r>
    <x v="1"/>
    <x v="4"/>
    <x v="8"/>
    <x v="26"/>
    <x v="0"/>
    <x v="4"/>
    <x v="2"/>
    <x v="8"/>
    <x v="707"/>
    <x v="0"/>
    <x v="0"/>
    <x v="0"/>
    <x v="68"/>
    <n v="1"/>
    <x v="0"/>
    <x v="0"/>
    <x v="1"/>
    <x v="0"/>
    <x v="0"/>
  </r>
  <r>
    <x v="1"/>
    <x v="4"/>
    <x v="8"/>
    <x v="26"/>
    <x v="0"/>
    <x v="4"/>
    <x v="2"/>
    <x v="1"/>
    <x v="707"/>
    <x v="0"/>
    <x v="0"/>
    <x v="0"/>
    <x v="68"/>
    <n v="2"/>
    <x v="0"/>
    <x v="0"/>
    <x v="0"/>
    <x v="0"/>
    <x v="0"/>
  </r>
  <r>
    <x v="1"/>
    <x v="4"/>
    <x v="8"/>
    <x v="26"/>
    <x v="0"/>
    <x v="4"/>
    <x v="2"/>
    <x v="2"/>
    <x v="707"/>
    <x v="0"/>
    <x v="0"/>
    <x v="0"/>
    <x v="68"/>
    <n v="1"/>
    <x v="0"/>
    <x v="0"/>
    <x v="0"/>
    <x v="0"/>
    <x v="0"/>
  </r>
  <r>
    <x v="1"/>
    <x v="4"/>
    <x v="8"/>
    <x v="26"/>
    <x v="0"/>
    <x v="4"/>
    <x v="2"/>
    <x v="3"/>
    <x v="707"/>
    <x v="0"/>
    <x v="0"/>
    <x v="0"/>
    <x v="68"/>
    <n v="2"/>
    <x v="0"/>
    <x v="0"/>
    <x v="0"/>
    <x v="0"/>
    <x v="0"/>
  </r>
  <r>
    <x v="1"/>
    <x v="4"/>
    <x v="8"/>
    <x v="26"/>
    <x v="0"/>
    <x v="5"/>
    <x v="3"/>
    <x v="1"/>
    <x v="707"/>
    <x v="0"/>
    <x v="0"/>
    <x v="0"/>
    <x v="68"/>
    <n v="1"/>
    <x v="0"/>
    <x v="0"/>
    <x v="1"/>
    <x v="0"/>
    <x v="0"/>
  </r>
  <r>
    <x v="1"/>
    <x v="4"/>
    <x v="8"/>
    <x v="26"/>
    <x v="0"/>
    <x v="5"/>
    <x v="3"/>
    <x v="2"/>
    <x v="707"/>
    <x v="0"/>
    <x v="0"/>
    <x v="0"/>
    <x v="68"/>
    <n v="1"/>
    <x v="0"/>
    <x v="0"/>
    <x v="0"/>
    <x v="0"/>
    <x v="0"/>
  </r>
  <r>
    <x v="1"/>
    <x v="4"/>
    <x v="8"/>
    <x v="26"/>
    <x v="0"/>
    <x v="6"/>
    <x v="3"/>
    <x v="1"/>
    <x v="707"/>
    <x v="0"/>
    <x v="0"/>
    <x v="0"/>
    <x v="68"/>
    <n v="1"/>
    <x v="0"/>
    <x v="0"/>
    <x v="0"/>
    <x v="0"/>
    <x v="0"/>
  </r>
  <r>
    <x v="1"/>
    <x v="4"/>
    <x v="8"/>
    <x v="26"/>
    <x v="1"/>
    <x v="3"/>
    <x v="2"/>
    <x v="3"/>
    <x v="707"/>
    <x v="0"/>
    <x v="0"/>
    <x v="0"/>
    <x v="68"/>
    <n v="1"/>
    <x v="0"/>
    <x v="0"/>
    <x v="0"/>
    <x v="0"/>
    <x v="0"/>
  </r>
  <r>
    <x v="1"/>
    <x v="4"/>
    <x v="8"/>
    <x v="26"/>
    <x v="1"/>
    <x v="4"/>
    <x v="2"/>
    <x v="1"/>
    <x v="707"/>
    <x v="0"/>
    <x v="0"/>
    <x v="0"/>
    <x v="68"/>
    <n v="1"/>
    <x v="0"/>
    <x v="0"/>
    <x v="0"/>
    <x v="0"/>
    <x v="0"/>
  </r>
  <r>
    <x v="1"/>
    <x v="4"/>
    <x v="8"/>
    <x v="26"/>
    <x v="1"/>
    <x v="5"/>
    <x v="3"/>
    <x v="7"/>
    <x v="707"/>
    <x v="0"/>
    <x v="0"/>
    <x v="0"/>
    <x v="68"/>
    <n v="1"/>
    <x v="0"/>
    <x v="0"/>
    <x v="1"/>
    <x v="0"/>
    <x v="0"/>
  </r>
  <r>
    <x v="1"/>
    <x v="4"/>
    <x v="8"/>
    <x v="26"/>
    <x v="1"/>
    <x v="6"/>
    <x v="3"/>
    <x v="8"/>
    <x v="707"/>
    <x v="0"/>
    <x v="0"/>
    <x v="0"/>
    <x v="68"/>
    <n v="1"/>
    <x v="0"/>
    <x v="0"/>
    <x v="0"/>
    <x v="0"/>
    <x v="0"/>
  </r>
  <r>
    <x v="1"/>
    <x v="4"/>
    <x v="8"/>
    <x v="26"/>
    <x v="1"/>
    <x v="6"/>
    <x v="3"/>
    <x v="2"/>
    <x v="708"/>
    <x v="0"/>
    <x v="3"/>
    <x v="0"/>
    <x v="36"/>
    <n v="1"/>
    <x v="1"/>
    <x v="0"/>
    <x v="0"/>
    <x v="0"/>
    <x v="0"/>
  </r>
  <r>
    <x v="1"/>
    <x v="5"/>
    <x v="3"/>
    <x v="33"/>
    <x v="0"/>
    <x v="5"/>
    <x v="3"/>
    <x v="1"/>
    <x v="709"/>
    <x v="0"/>
    <x v="1"/>
    <x v="0"/>
    <x v="27"/>
    <n v="1"/>
    <x v="0"/>
    <x v="0"/>
    <x v="0"/>
    <x v="1"/>
    <x v="0"/>
  </r>
  <r>
    <x v="1"/>
    <x v="5"/>
    <x v="3"/>
    <x v="33"/>
    <x v="0"/>
    <x v="5"/>
    <x v="3"/>
    <x v="1"/>
    <x v="709"/>
    <x v="0"/>
    <x v="1"/>
    <x v="0"/>
    <x v="81"/>
    <n v="1"/>
    <x v="0"/>
    <x v="0"/>
    <x v="0"/>
    <x v="1"/>
    <x v="0"/>
  </r>
  <r>
    <x v="1"/>
    <x v="5"/>
    <x v="3"/>
    <x v="33"/>
    <x v="0"/>
    <x v="5"/>
    <x v="3"/>
    <x v="7"/>
    <x v="709"/>
    <x v="0"/>
    <x v="2"/>
    <x v="0"/>
    <x v="31"/>
    <n v="1"/>
    <x v="0"/>
    <x v="0"/>
    <x v="0"/>
    <x v="1"/>
    <x v="0"/>
  </r>
  <r>
    <x v="1"/>
    <x v="5"/>
    <x v="3"/>
    <x v="33"/>
    <x v="0"/>
    <x v="5"/>
    <x v="3"/>
    <x v="7"/>
    <x v="709"/>
    <x v="0"/>
    <x v="2"/>
    <x v="0"/>
    <x v="14"/>
    <n v="1"/>
    <x v="0"/>
    <x v="0"/>
    <x v="0"/>
    <x v="1"/>
    <x v="0"/>
  </r>
  <r>
    <x v="1"/>
    <x v="5"/>
    <x v="3"/>
    <x v="33"/>
    <x v="0"/>
    <x v="5"/>
    <x v="3"/>
    <x v="7"/>
    <x v="709"/>
    <x v="0"/>
    <x v="1"/>
    <x v="0"/>
    <x v="34"/>
    <n v="1"/>
    <x v="0"/>
    <x v="0"/>
    <x v="0"/>
    <x v="1"/>
    <x v="0"/>
  </r>
  <r>
    <x v="1"/>
    <x v="5"/>
    <x v="3"/>
    <x v="33"/>
    <x v="0"/>
    <x v="5"/>
    <x v="3"/>
    <x v="7"/>
    <x v="709"/>
    <x v="0"/>
    <x v="1"/>
    <x v="0"/>
    <x v="52"/>
    <n v="1"/>
    <x v="0"/>
    <x v="0"/>
    <x v="0"/>
    <x v="1"/>
    <x v="0"/>
  </r>
  <r>
    <x v="1"/>
    <x v="5"/>
    <x v="3"/>
    <x v="33"/>
    <x v="0"/>
    <x v="5"/>
    <x v="3"/>
    <x v="2"/>
    <x v="709"/>
    <x v="0"/>
    <x v="3"/>
    <x v="0"/>
    <x v="12"/>
    <n v="1"/>
    <x v="0"/>
    <x v="0"/>
    <x v="0"/>
    <x v="1"/>
    <x v="0"/>
  </r>
  <r>
    <x v="1"/>
    <x v="5"/>
    <x v="3"/>
    <x v="33"/>
    <x v="0"/>
    <x v="5"/>
    <x v="3"/>
    <x v="0"/>
    <x v="709"/>
    <x v="0"/>
    <x v="2"/>
    <x v="0"/>
    <x v="7"/>
    <n v="1"/>
    <x v="0"/>
    <x v="0"/>
    <x v="0"/>
    <x v="1"/>
    <x v="0"/>
  </r>
  <r>
    <x v="1"/>
    <x v="5"/>
    <x v="3"/>
    <x v="33"/>
    <x v="0"/>
    <x v="5"/>
    <x v="3"/>
    <x v="4"/>
    <x v="709"/>
    <x v="0"/>
    <x v="2"/>
    <x v="0"/>
    <x v="7"/>
    <n v="2"/>
    <x v="0"/>
    <x v="0"/>
    <x v="0"/>
    <x v="1"/>
    <x v="0"/>
  </r>
  <r>
    <x v="1"/>
    <x v="5"/>
    <x v="3"/>
    <x v="33"/>
    <x v="1"/>
    <x v="5"/>
    <x v="3"/>
    <x v="6"/>
    <x v="709"/>
    <x v="0"/>
    <x v="1"/>
    <x v="0"/>
    <x v="28"/>
    <n v="1"/>
    <x v="0"/>
    <x v="0"/>
    <x v="0"/>
    <x v="1"/>
    <x v="0"/>
  </r>
  <r>
    <x v="1"/>
    <x v="5"/>
    <x v="3"/>
    <x v="33"/>
    <x v="1"/>
    <x v="5"/>
    <x v="3"/>
    <x v="8"/>
    <x v="709"/>
    <x v="0"/>
    <x v="1"/>
    <x v="0"/>
    <x v="50"/>
    <n v="1"/>
    <x v="0"/>
    <x v="0"/>
    <x v="0"/>
    <x v="1"/>
    <x v="0"/>
  </r>
  <r>
    <x v="1"/>
    <x v="5"/>
    <x v="3"/>
    <x v="33"/>
    <x v="1"/>
    <x v="5"/>
    <x v="3"/>
    <x v="1"/>
    <x v="709"/>
    <x v="0"/>
    <x v="2"/>
    <x v="0"/>
    <x v="31"/>
    <n v="1"/>
    <x v="0"/>
    <x v="0"/>
    <x v="0"/>
    <x v="1"/>
    <x v="0"/>
  </r>
  <r>
    <x v="1"/>
    <x v="5"/>
    <x v="3"/>
    <x v="33"/>
    <x v="1"/>
    <x v="5"/>
    <x v="3"/>
    <x v="1"/>
    <x v="709"/>
    <x v="0"/>
    <x v="6"/>
    <x v="0"/>
    <x v="83"/>
    <n v="1"/>
    <x v="0"/>
    <x v="0"/>
    <x v="1"/>
    <x v="1"/>
    <x v="0"/>
  </r>
  <r>
    <x v="1"/>
    <x v="5"/>
    <x v="3"/>
    <x v="33"/>
    <x v="1"/>
    <x v="5"/>
    <x v="3"/>
    <x v="1"/>
    <x v="709"/>
    <x v="0"/>
    <x v="6"/>
    <x v="0"/>
    <x v="38"/>
    <n v="1"/>
    <x v="0"/>
    <x v="0"/>
    <x v="0"/>
    <x v="1"/>
    <x v="0"/>
  </r>
  <r>
    <x v="1"/>
    <x v="5"/>
    <x v="3"/>
    <x v="33"/>
    <x v="1"/>
    <x v="5"/>
    <x v="3"/>
    <x v="1"/>
    <x v="709"/>
    <x v="0"/>
    <x v="4"/>
    <x v="0"/>
    <x v="61"/>
    <n v="1"/>
    <x v="0"/>
    <x v="0"/>
    <x v="1"/>
    <x v="1"/>
    <x v="0"/>
  </r>
  <r>
    <x v="1"/>
    <x v="5"/>
    <x v="3"/>
    <x v="33"/>
    <x v="1"/>
    <x v="5"/>
    <x v="3"/>
    <x v="1"/>
    <x v="709"/>
    <x v="0"/>
    <x v="1"/>
    <x v="0"/>
    <x v="23"/>
    <n v="1"/>
    <x v="0"/>
    <x v="0"/>
    <x v="1"/>
    <x v="1"/>
    <x v="0"/>
  </r>
  <r>
    <x v="1"/>
    <x v="5"/>
    <x v="3"/>
    <x v="33"/>
    <x v="1"/>
    <x v="5"/>
    <x v="3"/>
    <x v="7"/>
    <x v="709"/>
    <x v="0"/>
    <x v="6"/>
    <x v="0"/>
    <x v="82"/>
    <n v="1"/>
    <x v="0"/>
    <x v="0"/>
    <x v="0"/>
    <x v="1"/>
    <x v="0"/>
  </r>
  <r>
    <x v="1"/>
    <x v="5"/>
    <x v="3"/>
    <x v="33"/>
    <x v="1"/>
    <x v="5"/>
    <x v="3"/>
    <x v="7"/>
    <x v="709"/>
    <x v="0"/>
    <x v="0"/>
    <x v="0"/>
    <x v="78"/>
    <n v="1"/>
    <x v="0"/>
    <x v="0"/>
    <x v="1"/>
    <x v="1"/>
    <x v="0"/>
  </r>
  <r>
    <x v="1"/>
    <x v="5"/>
    <x v="3"/>
    <x v="33"/>
    <x v="1"/>
    <x v="5"/>
    <x v="3"/>
    <x v="7"/>
    <x v="709"/>
    <x v="0"/>
    <x v="1"/>
    <x v="0"/>
    <x v="28"/>
    <n v="1"/>
    <x v="0"/>
    <x v="0"/>
    <x v="0"/>
    <x v="1"/>
    <x v="0"/>
  </r>
  <r>
    <x v="1"/>
    <x v="5"/>
    <x v="3"/>
    <x v="33"/>
    <x v="1"/>
    <x v="5"/>
    <x v="3"/>
    <x v="7"/>
    <x v="709"/>
    <x v="0"/>
    <x v="1"/>
    <x v="0"/>
    <x v="24"/>
    <n v="1"/>
    <x v="0"/>
    <x v="0"/>
    <x v="0"/>
    <x v="1"/>
    <x v="0"/>
  </r>
  <r>
    <x v="1"/>
    <x v="5"/>
    <x v="3"/>
    <x v="33"/>
    <x v="1"/>
    <x v="5"/>
    <x v="3"/>
    <x v="7"/>
    <x v="709"/>
    <x v="0"/>
    <x v="1"/>
    <x v="0"/>
    <x v="72"/>
    <n v="1"/>
    <x v="0"/>
    <x v="0"/>
    <x v="0"/>
    <x v="1"/>
    <x v="0"/>
  </r>
  <r>
    <x v="1"/>
    <x v="5"/>
    <x v="3"/>
    <x v="33"/>
    <x v="1"/>
    <x v="5"/>
    <x v="3"/>
    <x v="2"/>
    <x v="709"/>
    <x v="0"/>
    <x v="1"/>
    <x v="0"/>
    <x v="24"/>
    <n v="1"/>
    <x v="0"/>
    <x v="0"/>
    <x v="0"/>
    <x v="1"/>
    <x v="0"/>
  </r>
  <r>
    <x v="1"/>
    <x v="5"/>
    <x v="3"/>
    <x v="33"/>
    <x v="1"/>
    <x v="5"/>
    <x v="3"/>
    <x v="3"/>
    <x v="709"/>
    <x v="0"/>
    <x v="1"/>
    <x v="0"/>
    <x v="27"/>
    <n v="1"/>
    <x v="0"/>
    <x v="0"/>
    <x v="1"/>
    <x v="1"/>
    <x v="0"/>
  </r>
  <r>
    <x v="1"/>
    <x v="5"/>
    <x v="3"/>
    <x v="33"/>
    <x v="1"/>
    <x v="5"/>
    <x v="3"/>
    <x v="0"/>
    <x v="709"/>
    <x v="0"/>
    <x v="6"/>
    <x v="0"/>
    <x v="60"/>
    <n v="1"/>
    <x v="0"/>
    <x v="0"/>
    <x v="0"/>
    <x v="1"/>
    <x v="0"/>
  </r>
  <r>
    <x v="1"/>
    <x v="5"/>
    <x v="5"/>
    <x v="35"/>
    <x v="0"/>
    <x v="5"/>
    <x v="3"/>
    <x v="6"/>
    <x v="710"/>
    <x v="0"/>
    <x v="6"/>
    <x v="0"/>
    <x v="83"/>
    <n v="1"/>
    <x v="1"/>
    <x v="0"/>
    <x v="1"/>
    <x v="0"/>
    <x v="0"/>
  </r>
  <r>
    <x v="1"/>
    <x v="5"/>
    <x v="5"/>
    <x v="35"/>
    <x v="0"/>
    <x v="5"/>
    <x v="3"/>
    <x v="7"/>
    <x v="710"/>
    <x v="0"/>
    <x v="6"/>
    <x v="0"/>
    <x v="30"/>
    <n v="1"/>
    <x v="1"/>
    <x v="0"/>
    <x v="0"/>
    <x v="0"/>
    <x v="0"/>
  </r>
  <r>
    <x v="1"/>
    <x v="5"/>
    <x v="5"/>
    <x v="35"/>
    <x v="0"/>
    <x v="5"/>
    <x v="3"/>
    <x v="7"/>
    <x v="710"/>
    <x v="0"/>
    <x v="6"/>
    <x v="0"/>
    <x v="39"/>
    <n v="1"/>
    <x v="1"/>
    <x v="0"/>
    <x v="0"/>
    <x v="0"/>
    <x v="0"/>
  </r>
  <r>
    <x v="1"/>
    <x v="5"/>
    <x v="5"/>
    <x v="35"/>
    <x v="0"/>
    <x v="6"/>
    <x v="3"/>
    <x v="2"/>
    <x v="711"/>
    <x v="0"/>
    <x v="6"/>
    <x v="0"/>
    <x v="40"/>
    <n v="1"/>
    <x v="1"/>
    <x v="0"/>
    <x v="0"/>
    <x v="0"/>
    <x v="0"/>
  </r>
  <r>
    <x v="1"/>
    <x v="5"/>
    <x v="5"/>
    <x v="35"/>
    <x v="1"/>
    <x v="5"/>
    <x v="3"/>
    <x v="8"/>
    <x v="711"/>
    <x v="0"/>
    <x v="6"/>
    <x v="0"/>
    <x v="40"/>
    <n v="1"/>
    <x v="1"/>
    <x v="0"/>
    <x v="0"/>
    <x v="0"/>
    <x v="0"/>
  </r>
  <r>
    <x v="1"/>
    <x v="5"/>
    <x v="5"/>
    <x v="35"/>
    <x v="1"/>
    <x v="5"/>
    <x v="3"/>
    <x v="1"/>
    <x v="710"/>
    <x v="0"/>
    <x v="6"/>
    <x v="0"/>
    <x v="60"/>
    <n v="1"/>
    <x v="1"/>
    <x v="0"/>
    <x v="0"/>
    <x v="0"/>
    <x v="0"/>
  </r>
  <r>
    <x v="1"/>
    <x v="5"/>
    <x v="5"/>
    <x v="35"/>
    <x v="1"/>
    <x v="5"/>
    <x v="3"/>
    <x v="2"/>
    <x v="711"/>
    <x v="0"/>
    <x v="6"/>
    <x v="0"/>
    <x v="40"/>
    <n v="4"/>
    <x v="1"/>
    <x v="0"/>
    <x v="0"/>
    <x v="0"/>
    <x v="0"/>
  </r>
  <r>
    <x v="1"/>
    <x v="5"/>
    <x v="5"/>
    <x v="35"/>
    <x v="1"/>
    <x v="5"/>
    <x v="3"/>
    <x v="2"/>
    <x v="711"/>
    <x v="0"/>
    <x v="6"/>
    <x v="0"/>
    <x v="30"/>
    <n v="1"/>
    <x v="1"/>
    <x v="0"/>
    <x v="0"/>
    <x v="0"/>
    <x v="0"/>
  </r>
  <r>
    <x v="1"/>
    <x v="5"/>
    <x v="5"/>
    <x v="35"/>
    <x v="1"/>
    <x v="5"/>
    <x v="3"/>
    <x v="2"/>
    <x v="710"/>
    <x v="0"/>
    <x v="6"/>
    <x v="0"/>
    <x v="30"/>
    <n v="1"/>
    <x v="1"/>
    <x v="0"/>
    <x v="0"/>
    <x v="0"/>
    <x v="0"/>
  </r>
  <r>
    <x v="1"/>
    <x v="5"/>
    <x v="5"/>
    <x v="35"/>
    <x v="1"/>
    <x v="5"/>
    <x v="3"/>
    <x v="0"/>
    <x v="711"/>
    <x v="0"/>
    <x v="6"/>
    <x v="0"/>
    <x v="40"/>
    <n v="1"/>
    <x v="1"/>
    <x v="0"/>
    <x v="0"/>
    <x v="0"/>
    <x v="0"/>
  </r>
  <r>
    <x v="1"/>
    <x v="5"/>
    <x v="5"/>
    <x v="35"/>
    <x v="1"/>
    <x v="5"/>
    <x v="3"/>
    <x v="4"/>
    <x v="711"/>
    <x v="0"/>
    <x v="6"/>
    <x v="0"/>
    <x v="30"/>
    <n v="1"/>
    <x v="1"/>
    <x v="0"/>
    <x v="0"/>
    <x v="0"/>
    <x v="0"/>
  </r>
  <r>
    <x v="1"/>
    <x v="6"/>
    <x v="0"/>
    <x v="0"/>
    <x v="1"/>
    <x v="3"/>
    <x v="2"/>
    <x v="6"/>
    <x v="712"/>
    <x v="0"/>
    <x v="1"/>
    <x v="1"/>
    <x v="1"/>
    <n v="1"/>
    <x v="0"/>
    <x v="0"/>
    <x v="1"/>
    <x v="0"/>
    <x v="0"/>
  </r>
  <r>
    <x v="1"/>
    <x v="6"/>
    <x v="0"/>
    <x v="0"/>
    <x v="1"/>
    <x v="4"/>
    <x v="2"/>
    <x v="2"/>
    <x v="712"/>
    <x v="0"/>
    <x v="1"/>
    <x v="0"/>
    <x v="1"/>
    <n v="1"/>
    <x v="0"/>
    <x v="0"/>
    <x v="1"/>
    <x v="0"/>
    <x v="0"/>
  </r>
  <r>
    <x v="1"/>
    <x v="6"/>
    <x v="1"/>
    <x v="4"/>
    <x v="0"/>
    <x v="5"/>
    <x v="3"/>
    <x v="1"/>
    <x v="713"/>
    <x v="0"/>
    <x v="1"/>
    <x v="0"/>
    <x v="23"/>
    <n v="1"/>
    <x v="1"/>
    <x v="0"/>
    <x v="1"/>
    <x v="1"/>
    <x v="0"/>
  </r>
  <r>
    <x v="1"/>
    <x v="6"/>
    <x v="1"/>
    <x v="4"/>
    <x v="0"/>
    <x v="6"/>
    <x v="3"/>
    <x v="1"/>
    <x v="713"/>
    <x v="0"/>
    <x v="2"/>
    <x v="0"/>
    <x v="18"/>
    <n v="1"/>
    <x v="1"/>
    <x v="0"/>
    <x v="0"/>
    <x v="1"/>
    <x v="0"/>
  </r>
  <r>
    <x v="1"/>
    <x v="6"/>
    <x v="1"/>
    <x v="4"/>
    <x v="1"/>
    <x v="1"/>
    <x v="1"/>
    <x v="2"/>
    <x v="713"/>
    <x v="0"/>
    <x v="2"/>
    <x v="0"/>
    <x v="7"/>
    <n v="1"/>
    <x v="1"/>
    <x v="0"/>
    <x v="0"/>
    <x v="1"/>
    <x v="0"/>
  </r>
  <r>
    <x v="1"/>
    <x v="6"/>
    <x v="1"/>
    <x v="4"/>
    <x v="1"/>
    <x v="5"/>
    <x v="3"/>
    <x v="1"/>
    <x v="713"/>
    <x v="0"/>
    <x v="2"/>
    <x v="0"/>
    <x v="18"/>
    <n v="1"/>
    <x v="1"/>
    <x v="0"/>
    <x v="0"/>
    <x v="1"/>
    <x v="0"/>
  </r>
  <r>
    <x v="1"/>
    <x v="6"/>
    <x v="1"/>
    <x v="4"/>
    <x v="1"/>
    <x v="5"/>
    <x v="3"/>
    <x v="7"/>
    <x v="713"/>
    <x v="0"/>
    <x v="2"/>
    <x v="0"/>
    <x v="18"/>
    <n v="1"/>
    <x v="1"/>
    <x v="0"/>
    <x v="0"/>
    <x v="1"/>
    <x v="0"/>
  </r>
  <r>
    <x v="1"/>
    <x v="6"/>
    <x v="1"/>
    <x v="4"/>
    <x v="1"/>
    <x v="6"/>
    <x v="3"/>
    <x v="6"/>
    <x v="713"/>
    <x v="0"/>
    <x v="2"/>
    <x v="0"/>
    <x v="14"/>
    <n v="1"/>
    <x v="1"/>
    <x v="0"/>
    <x v="0"/>
    <x v="1"/>
    <x v="0"/>
  </r>
  <r>
    <x v="1"/>
    <x v="6"/>
    <x v="1"/>
    <x v="4"/>
    <x v="1"/>
    <x v="6"/>
    <x v="3"/>
    <x v="1"/>
    <x v="713"/>
    <x v="0"/>
    <x v="2"/>
    <x v="0"/>
    <x v="7"/>
    <n v="1"/>
    <x v="1"/>
    <x v="0"/>
    <x v="0"/>
    <x v="1"/>
    <x v="0"/>
  </r>
  <r>
    <x v="1"/>
    <x v="6"/>
    <x v="2"/>
    <x v="36"/>
    <x v="0"/>
    <x v="5"/>
    <x v="3"/>
    <x v="8"/>
    <x v="714"/>
    <x v="0"/>
    <x v="1"/>
    <x v="0"/>
    <x v="24"/>
    <n v="1"/>
    <x v="1"/>
    <x v="0"/>
    <x v="1"/>
    <x v="1"/>
    <x v="0"/>
  </r>
  <r>
    <x v="1"/>
    <x v="6"/>
    <x v="2"/>
    <x v="36"/>
    <x v="0"/>
    <x v="5"/>
    <x v="3"/>
    <x v="1"/>
    <x v="714"/>
    <x v="0"/>
    <x v="3"/>
    <x v="0"/>
    <x v="29"/>
    <n v="1"/>
    <x v="1"/>
    <x v="0"/>
    <x v="0"/>
    <x v="1"/>
    <x v="0"/>
  </r>
  <r>
    <x v="1"/>
    <x v="6"/>
    <x v="2"/>
    <x v="36"/>
    <x v="0"/>
    <x v="5"/>
    <x v="3"/>
    <x v="2"/>
    <x v="714"/>
    <x v="0"/>
    <x v="6"/>
    <x v="0"/>
    <x v="40"/>
    <n v="1"/>
    <x v="1"/>
    <x v="0"/>
    <x v="1"/>
    <x v="1"/>
    <x v="0"/>
  </r>
  <r>
    <x v="1"/>
    <x v="6"/>
    <x v="2"/>
    <x v="36"/>
    <x v="0"/>
    <x v="6"/>
    <x v="3"/>
    <x v="6"/>
    <x v="714"/>
    <x v="0"/>
    <x v="1"/>
    <x v="0"/>
    <x v="28"/>
    <n v="1"/>
    <x v="1"/>
    <x v="0"/>
    <x v="0"/>
    <x v="1"/>
    <x v="0"/>
  </r>
  <r>
    <x v="1"/>
    <x v="6"/>
    <x v="2"/>
    <x v="36"/>
    <x v="0"/>
    <x v="6"/>
    <x v="3"/>
    <x v="8"/>
    <x v="714"/>
    <x v="0"/>
    <x v="1"/>
    <x v="0"/>
    <x v="23"/>
    <n v="1"/>
    <x v="1"/>
    <x v="0"/>
    <x v="0"/>
    <x v="1"/>
    <x v="0"/>
  </r>
  <r>
    <x v="1"/>
    <x v="6"/>
    <x v="2"/>
    <x v="36"/>
    <x v="1"/>
    <x v="6"/>
    <x v="3"/>
    <x v="8"/>
    <x v="714"/>
    <x v="0"/>
    <x v="3"/>
    <x v="0"/>
    <x v="76"/>
    <n v="1"/>
    <x v="1"/>
    <x v="0"/>
    <x v="0"/>
    <x v="1"/>
    <x v="0"/>
  </r>
  <r>
    <x v="1"/>
    <x v="6"/>
    <x v="2"/>
    <x v="36"/>
    <x v="1"/>
    <x v="6"/>
    <x v="3"/>
    <x v="2"/>
    <x v="714"/>
    <x v="0"/>
    <x v="3"/>
    <x v="0"/>
    <x v="29"/>
    <n v="1"/>
    <x v="1"/>
    <x v="0"/>
    <x v="0"/>
    <x v="1"/>
    <x v="0"/>
  </r>
  <r>
    <x v="1"/>
    <x v="6"/>
    <x v="2"/>
    <x v="27"/>
    <x v="0"/>
    <x v="3"/>
    <x v="2"/>
    <x v="10"/>
    <x v="715"/>
    <x v="0"/>
    <x v="3"/>
    <x v="0"/>
    <x v="29"/>
    <n v="1"/>
    <x v="1"/>
    <x v="0"/>
    <x v="1"/>
    <x v="0"/>
    <x v="0"/>
  </r>
  <r>
    <x v="1"/>
    <x v="6"/>
    <x v="2"/>
    <x v="27"/>
    <x v="0"/>
    <x v="3"/>
    <x v="2"/>
    <x v="6"/>
    <x v="715"/>
    <x v="0"/>
    <x v="3"/>
    <x v="0"/>
    <x v="29"/>
    <n v="1"/>
    <x v="1"/>
    <x v="0"/>
    <x v="0"/>
    <x v="0"/>
    <x v="0"/>
  </r>
  <r>
    <x v="1"/>
    <x v="6"/>
    <x v="2"/>
    <x v="27"/>
    <x v="0"/>
    <x v="3"/>
    <x v="2"/>
    <x v="1"/>
    <x v="716"/>
    <x v="0"/>
    <x v="1"/>
    <x v="0"/>
    <x v="47"/>
    <n v="1"/>
    <x v="1"/>
    <x v="0"/>
    <x v="0"/>
    <x v="1"/>
    <x v="0"/>
  </r>
  <r>
    <x v="1"/>
    <x v="6"/>
    <x v="2"/>
    <x v="27"/>
    <x v="0"/>
    <x v="3"/>
    <x v="2"/>
    <x v="7"/>
    <x v="717"/>
    <x v="0"/>
    <x v="3"/>
    <x v="0"/>
    <x v="29"/>
    <n v="1"/>
    <x v="1"/>
    <x v="0"/>
    <x v="0"/>
    <x v="0"/>
    <x v="0"/>
  </r>
  <r>
    <x v="1"/>
    <x v="6"/>
    <x v="2"/>
    <x v="27"/>
    <x v="0"/>
    <x v="4"/>
    <x v="2"/>
    <x v="9"/>
    <x v="715"/>
    <x v="0"/>
    <x v="3"/>
    <x v="0"/>
    <x v="29"/>
    <n v="1"/>
    <x v="1"/>
    <x v="0"/>
    <x v="0"/>
    <x v="0"/>
    <x v="0"/>
  </r>
  <r>
    <x v="1"/>
    <x v="6"/>
    <x v="2"/>
    <x v="27"/>
    <x v="0"/>
    <x v="4"/>
    <x v="2"/>
    <x v="6"/>
    <x v="718"/>
    <x v="0"/>
    <x v="3"/>
    <x v="0"/>
    <x v="29"/>
    <n v="1"/>
    <x v="1"/>
    <x v="0"/>
    <x v="0"/>
    <x v="1"/>
    <x v="0"/>
  </r>
  <r>
    <x v="1"/>
    <x v="6"/>
    <x v="2"/>
    <x v="27"/>
    <x v="0"/>
    <x v="4"/>
    <x v="2"/>
    <x v="7"/>
    <x v="718"/>
    <x v="0"/>
    <x v="3"/>
    <x v="0"/>
    <x v="29"/>
    <n v="1"/>
    <x v="1"/>
    <x v="0"/>
    <x v="1"/>
    <x v="1"/>
    <x v="0"/>
  </r>
  <r>
    <x v="1"/>
    <x v="6"/>
    <x v="2"/>
    <x v="27"/>
    <x v="0"/>
    <x v="4"/>
    <x v="2"/>
    <x v="2"/>
    <x v="719"/>
    <x v="0"/>
    <x v="3"/>
    <x v="0"/>
    <x v="29"/>
    <n v="1"/>
    <x v="1"/>
    <x v="0"/>
    <x v="0"/>
    <x v="0"/>
    <x v="0"/>
  </r>
  <r>
    <x v="1"/>
    <x v="6"/>
    <x v="2"/>
    <x v="27"/>
    <x v="0"/>
    <x v="5"/>
    <x v="3"/>
    <x v="9"/>
    <x v="719"/>
    <x v="0"/>
    <x v="3"/>
    <x v="0"/>
    <x v="26"/>
    <n v="1"/>
    <x v="1"/>
    <x v="0"/>
    <x v="0"/>
    <x v="0"/>
    <x v="0"/>
  </r>
  <r>
    <x v="1"/>
    <x v="6"/>
    <x v="2"/>
    <x v="27"/>
    <x v="0"/>
    <x v="5"/>
    <x v="3"/>
    <x v="6"/>
    <x v="718"/>
    <x v="0"/>
    <x v="3"/>
    <x v="0"/>
    <x v="29"/>
    <n v="1"/>
    <x v="1"/>
    <x v="0"/>
    <x v="0"/>
    <x v="1"/>
    <x v="0"/>
  </r>
  <r>
    <x v="1"/>
    <x v="6"/>
    <x v="2"/>
    <x v="27"/>
    <x v="0"/>
    <x v="5"/>
    <x v="3"/>
    <x v="8"/>
    <x v="718"/>
    <x v="0"/>
    <x v="3"/>
    <x v="0"/>
    <x v="76"/>
    <n v="1"/>
    <x v="1"/>
    <x v="1"/>
    <x v="0"/>
    <x v="1"/>
    <x v="0"/>
  </r>
  <r>
    <x v="1"/>
    <x v="6"/>
    <x v="2"/>
    <x v="27"/>
    <x v="0"/>
    <x v="5"/>
    <x v="3"/>
    <x v="8"/>
    <x v="716"/>
    <x v="0"/>
    <x v="3"/>
    <x v="0"/>
    <x v="29"/>
    <n v="1"/>
    <x v="1"/>
    <x v="0"/>
    <x v="1"/>
    <x v="1"/>
    <x v="0"/>
  </r>
  <r>
    <x v="1"/>
    <x v="6"/>
    <x v="2"/>
    <x v="27"/>
    <x v="0"/>
    <x v="5"/>
    <x v="3"/>
    <x v="8"/>
    <x v="716"/>
    <x v="0"/>
    <x v="3"/>
    <x v="0"/>
    <x v="76"/>
    <n v="1"/>
    <x v="1"/>
    <x v="1"/>
    <x v="0"/>
    <x v="1"/>
    <x v="0"/>
  </r>
  <r>
    <x v="1"/>
    <x v="6"/>
    <x v="2"/>
    <x v="27"/>
    <x v="0"/>
    <x v="5"/>
    <x v="3"/>
    <x v="1"/>
    <x v="719"/>
    <x v="0"/>
    <x v="0"/>
    <x v="0"/>
    <x v="69"/>
    <n v="1"/>
    <x v="1"/>
    <x v="0"/>
    <x v="1"/>
    <x v="0"/>
    <x v="0"/>
  </r>
  <r>
    <x v="1"/>
    <x v="6"/>
    <x v="2"/>
    <x v="27"/>
    <x v="0"/>
    <x v="5"/>
    <x v="3"/>
    <x v="1"/>
    <x v="719"/>
    <x v="0"/>
    <x v="1"/>
    <x v="0"/>
    <x v="23"/>
    <n v="1"/>
    <x v="1"/>
    <x v="0"/>
    <x v="0"/>
    <x v="0"/>
    <x v="0"/>
  </r>
  <r>
    <x v="1"/>
    <x v="6"/>
    <x v="2"/>
    <x v="27"/>
    <x v="0"/>
    <x v="5"/>
    <x v="3"/>
    <x v="1"/>
    <x v="718"/>
    <x v="0"/>
    <x v="1"/>
    <x v="0"/>
    <x v="23"/>
    <n v="1"/>
    <x v="1"/>
    <x v="0"/>
    <x v="1"/>
    <x v="1"/>
    <x v="0"/>
  </r>
  <r>
    <x v="1"/>
    <x v="6"/>
    <x v="2"/>
    <x v="27"/>
    <x v="0"/>
    <x v="5"/>
    <x v="3"/>
    <x v="1"/>
    <x v="718"/>
    <x v="0"/>
    <x v="1"/>
    <x v="0"/>
    <x v="52"/>
    <n v="1"/>
    <x v="1"/>
    <x v="0"/>
    <x v="1"/>
    <x v="1"/>
    <x v="0"/>
  </r>
  <r>
    <x v="1"/>
    <x v="6"/>
    <x v="2"/>
    <x v="27"/>
    <x v="0"/>
    <x v="5"/>
    <x v="3"/>
    <x v="2"/>
    <x v="717"/>
    <x v="0"/>
    <x v="3"/>
    <x v="0"/>
    <x v="29"/>
    <n v="1"/>
    <x v="1"/>
    <x v="0"/>
    <x v="0"/>
    <x v="0"/>
    <x v="0"/>
  </r>
  <r>
    <x v="1"/>
    <x v="6"/>
    <x v="2"/>
    <x v="27"/>
    <x v="0"/>
    <x v="5"/>
    <x v="3"/>
    <x v="2"/>
    <x v="718"/>
    <x v="0"/>
    <x v="3"/>
    <x v="0"/>
    <x v="26"/>
    <n v="1"/>
    <x v="1"/>
    <x v="0"/>
    <x v="0"/>
    <x v="1"/>
    <x v="0"/>
  </r>
  <r>
    <x v="1"/>
    <x v="6"/>
    <x v="2"/>
    <x v="27"/>
    <x v="0"/>
    <x v="5"/>
    <x v="3"/>
    <x v="3"/>
    <x v="719"/>
    <x v="0"/>
    <x v="1"/>
    <x v="0"/>
    <x v="34"/>
    <n v="1"/>
    <x v="1"/>
    <x v="0"/>
    <x v="0"/>
    <x v="0"/>
    <x v="0"/>
  </r>
  <r>
    <x v="1"/>
    <x v="6"/>
    <x v="2"/>
    <x v="27"/>
    <x v="0"/>
    <x v="6"/>
    <x v="3"/>
    <x v="9"/>
    <x v="718"/>
    <x v="0"/>
    <x v="3"/>
    <x v="0"/>
    <x v="29"/>
    <n v="1"/>
    <x v="1"/>
    <x v="0"/>
    <x v="0"/>
    <x v="1"/>
    <x v="0"/>
  </r>
  <r>
    <x v="1"/>
    <x v="6"/>
    <x v="2"/>
    <x v="27"/>
    <x v="0"/>
    <x v="6"/>
    <x v="3"/>
    <x v="8"/>
    <x v="719"/>
    <x v="0"/>
    <x v="3"/>
    <x v="0"/>
    <x v="42"/>
    <n v="1"/>
    <x v="1"/>
    <x v="0"/>
    <x v="0"/>
    <x v="0"/>
    <x v="0"/>
  </r>
  <r>
    <x v="1"/>
    <x v="6"/>
    <x v="2"/>
    <x v="27"/>
    <x v="0"/>
    <x v="6"/>
    <x v="3"/>
    <x v="8"/>
    <x v="719"/>
    <x v="0"/>
    <x v="6"/>
    <x v="0"/>
    <x v="83"/>
    <n v="1"/>
    <x v="1"/>
    <x v="0"/>
    <x v="0"/>
    <x v="0"/>
    <x v="0"/>
  </r>
  <r>
    <x v="1"/>
    <x v="6"/>
    <x v="2"/>
    <x v="27"/>
    <x v="0"/>
    <x v="6"/>
    <x v="3"/>
    <x v="1"/>
    <x v="719"/>
    <x v="0"/>
    <x v="6"/>
    <x v="0"/>
    <x v="40"/>
    <n v="1"/>
    <x v="1"/>
    <x v="0"/>
    <x v="0"/>
    <x v="0"/>
    <x v="0"/>
  </r>
  <r>
    <x v="1"/>
    <x v="6"/>
    <x v="2"/>
    <x v="27"/>
    <x v="0"/>
    <x v="6"/>
    <x v="3"/>
    <x v="1"/>
    <x v="718"/>
    <x v="0"/>
    <x v="3"/>
    <x v="0"/>
    <x v="29"/>
    <n v="1"/>
    <x v="1"/>
    <x v="0"/>
    <x v="1"/>
    <x v="1"/>
    <x v="0"/>
  </r>
  <r>
    <x v="1"/>
    <x v="6"/>
    <x v="2"/>
    <x v="27"/>
    <x v="0"/>
    <x v="6"/>
    <x v="3"/>
    <x v="7"/>
    <x v="718"/>
    <x v="0"/>
    <x v="3"/>
    <x v="0"/>
    <x v="76"/>
    <n v="1"/>
    <x v="1"/>
    <x v="0"/>
    <x v="1"/>
    <x v="1"/>
    <x v="0"/>
  </r>
  <r>
    <x v="1"/>
    <x v="6"/>
    <x v="2"/>
    <x v="27"/>
    <x v="0"/>
    <x v="6"/>
    <x v="3"/>
    <x v="2"/>
    <x v="719"/>
    <x v="0"/>
    <x v="3"/>
    <x v="0"/>
    <x v="29"/>
    <n v="1"/>
    <x v="1"/>
    <x v="0"/>
    <x v="0"/>
    <x v="0"/>
    <x v="0"/>
  </r>
  <r>
    <x v="1"/>
    <x v="6"/>
    <x v="2"/>
    <x v="27"/>
    <x v="0"/>
    <x v="6"/>
    <x v="3"/>
    <x v="3"/>
    <x v="715"/>
    <x v="0"/>
    <x v="6"/>
    <x v="0"/>
    <x v="40"/>
    <n v="1"/>
    <x v="1"/>
    <x v="0"/>
    <x v="0"/>
    <x v="0"/>
    <x v="0"/>
  </r>
  <r>
    <x v="1"/>
    <x v="6"/>
    <x v="2"/>
    <x v="27"/>
    <x v="1"/>
    <x v="1"/>
    <x v="1"/>
    <x v="8"/>
    <x v="717"/>
    <x v="0"/>
    <x v="3"/>
    <x v="0"/>
    <x v="29"/>
    <n v="1"/>
    <x v="1"/>
    <x v="0"/>
    <x v="0"/>
    <x v="0"/>
    <x v="0"/>
  </r>
  <r>
    <x v="1"/>
    <x v="6"/>
    <x v="2"/>
    <x v="27"/>
    <x v="1"/>
    <x v="3"/>
    <x v="2"/>
    <x v="8"/>
    <x v="719"/>
    <x v="0"/>
    <x v="6"/>
    <x v="0"/>
    <x v="40"/>
    <n v="1"/>
    <x v="1"/>
    <x v="0"/>
    <x v="0"/>
    <x v="0"/>
    <x v="0"/>
  </r>
  <r>
    <x v="1"/>
    <x v="6"/>
    <x v="2"/>
    <x v="27"/>
    <x v="1"/>
    <x v="4"/>
    <x v="2"/>
    <x v="6"/>
    <x v="718"/>
    <x v="0"/>
    <x v="3"/>
    <x v="0"/>
    <x v="29"/>
    <n v="1"/>
    <x v="1"/>
    <x v="0"/>
    <x v="0"/>
    <x v="1"/>
    <x v="0"/>
  </r>
  <r>
    <x v="1"/>
    <x v="6"/>
    <x v="2"/>
    <x v="27"/>
    <x v="1"/>
    <x v="5"/>
    <x v="3"/>
    <x v="9"/>
    <x v="718"/>
    <x v="0"/>
    <x v="3"/>
    <x v="0"/>
    <x v="29"/>
    <n v="1"/>
    <x v="1"/>
    <x v="0"/>
    <x v="0"/>
    <x v="1"/>
    <x v="0"/>
  </r>
  <r>
    <x v="1"/>
    <x v="6"/>
    <x v="2"/>
    <x v="27"/>
    <x v="1"/>
    <x v="5"/>
    <x v="3"/>
    <x v="9"/>
    <x v="718"/>
    <x v="0"/>
    <x v="1"/>
    <x v="0"/>
    <x v="48"/>
    <n v="1"/>
    <x v="1"/>
    <x v="0"/>
    <x v="1"/>
    <x v="1"/>
    <x v="0"/>
  </r>
  <r>
    <x v="1"/>
    <x v="6"/>
    <x v="2"/>
    <x v="27"/>
    <x v="1"/>
    <x v="5"/>
    <x v="3"/>
    <x v="6"/>
    <x v="719"/>
    <x v="0"/>
    <x v="1"/>
    <x v="0"/>
    <x v="23"/>
    <n v="1"/>
    <x v="1"/>
    <x v="0"/>
    <x v="0"/>
    <x v="0"/>
    <x v="0"/>
  </r>
  <r>
    <x v="1"/>
    <x v="6"/>
    <x v="2"/>
    <x v="27"/>
    <x v="1"/>
    <x v="5"/>
    <x v="3"/>
    <x v="6"/>
    <x v="715"/>
    <x v="0"/>
    <x v="6"/>
    <x v="0"/>
    <x v="38"/>
    <n v="1"/>
    <x v="1"/>
    <x v="0"/>
    <x v="0"/>
    <x v="0"/>
    <x v="0"/>
  </r>
  <r>
    <x v="1"/>
    <x v="6"/>
    <x v="2"/>
    <x v="27"/>
    <x v="1"/>
    <x v="5"/>
    <x v="3"/>
    <x v="8"/>
    <x v="719"/>
    <x v="0"/>
    <x v="3"/>
    <x v="0"/>
    <x v="29"/>
    <n v="1"/>
    <x v="1"/>
    <x v="0"/>
    <x v="0"/>
    <x v="0"/>
    <x v="0"/>
  </r>
  <r>
    <x v="1"/>
    <x v="6"/>
    <x v="2"/>
    <x v="27"/>
    <x v="1"/>
    <x v="5"/>
    <x v="3"/>
    <x v="8"/>
    <x v="718"/>
    <x v="0"/>
    <x v="3"/>
    <x v="0"/>
    <x v="76"/>
    <n v="1"/>
    <x v="1"/>
    <x v="0"/>
    <x v="1"/>
    <x v="1"/>
    <x v="0"/>
  </r>
  <r>
    <x v="1"/>
    <x v="6"/>
    <x v="2"/>
    <x v="27"/>
    <x v="1"/>
    <x v="5"/>
    <x v="3"/>
    <x v="8"/>
    <x v="718"/>
    <x v="0"/>
    <x v="3"/>
    <x v="0"/>
    <x v="41"/>
    <n v="1"/>
    <x v="1"/>
    <x v="0"/>
    <x v="1"/>
    <x v="1"/>
    <x v="0"/>
  </r>
  <r>
    <x v="1"/>
    <x v="6"/>
    <x v="2"/>
    <x v="27"/>
    <x v="1"/>
    <x v="5"/>
    <x v="3"/>
    <x v="8"/>
    <x v="718"/>
    <x v="0"/>
    <x v="6"/>
    <x v="0"/>
    <x v="40"/>
    <n v="1"/>
    <x v="1"/>
    <x v="0"/>
    <x v="0"/>
    <x v="1"/>
    <x v="0"/>
  </r>
  <r>
    <x v="1"/>
    <x v="6"/>
    <x v="2"/>
    <x v="27"/>
    <x v="1"/>
    <x v="5"/>
    <x v="3"/>
    <x v="1"/>
    <x v="718"/>
    <x v="0"/>
    <x v="3"/>
    <x v="0"/>
    <x v="76"/>
    <n v="1"/>
    <x v="1"/>
    <x v="0"/>
    <x v="1"/>
    <x v="1"/>
    <x v="0"/>
  </r>
  <r>
    <x v="1"/>
    <x v="6"/>
    <x v="2"/>
    <x v="27"/>
    <x v="1"/>
    <x v="5"/>
    <x v="3"/>
    <x v="1"/>
    <x v="716"/>
    <x v="0"/>
    <x v="3"/>
    <x v="0"/>
    <x v="76"/>
    <n v="1"/>
    <x v="1"/>
    <x v="1"/>
    <x v="1"/>
    <x v="1"/>
    <x v="0"/>
  </r>
  <r>
    <x v="1"/>
    <x v="6"/>
    <x v="2"/>
    <x v="27"/>
    <x v="1"/>
    <x v="5"/>
    <x v="3"/>
    <x v="1"/>
    <x v="716"/>
    <x v="0"/>
    <x v="6"/>
    <x v="0"/>
    <x v="40"/>
    <n v="1"/>
    <x v="1"/>
    <x v="0"/>
    <x v="1"/>
    <x v="1"/>
    <x v="0"/>
  </r>
  <r>
    <x v="1"/>
    <x v="6"/>
    <x v="2"/>
    <x v="27"/>
    <x v="1"/>
    <x v="5"/>
    <x v="3"/>
    <x v="7"/>
    <x v="716"/>
    <x v="0"/>
    <x v="3"/>
    <x v="0"/>
    <x v="29"/>
    <n v="1"/>
    <x v="1"/>
    <x v="0"/>
    <x v="1"/>
    <x v="1"/>
    <x v="0"/>
  </r>
  <r>
    <x v="1"/>
    <x v="6"/>
    <x v="2"/>
    <x v="27"/>
    <x v="1"/>
    <x v="5"/>
    <x v="3"/>
    <x v="0"/>
    <x v="718"/>
    <x v="0"/>
    <x v="6"/>
    <x v="0"/>
    <x v="83"/>
    <n v="1"/>
    <x v="1"/>
    <x v="0"/>
    <x v="0"/>
    <x v="1"/>
    <x v="0"/>
  </r>
  <r>
    <x v="1"/>
    <x v="6"/>
    <x v="2"/>
    <x v="27"/>
    <x v="1"/>
    <x v="5"/>
    <x v="3"/>
    <x v="0"/>
    <x v="715"/>
    <x v="0"/>
    <x v="1"/>
    <x v="0"/>
    <x v="28"/>
    <n v="1"/>
    <x v="1"/>
    <x v="0"/>
    <x v="0"/>
    <x v="0"/>
    <x v="0"/>
  </r>
  <r>
    <x v="1"/>
    <x v="6"/>
    <x v="2"/>
    <x v="27"/>
    <x v="1"/>
    <x v="6"/>
    <x v="3"/>
    <x v="9"/>
    <x v="719"/>
    <x v="0"/>
    <x v="3"/>
    <x v="0"/>
    <x v="29"/>
    <n v="1"/>
    <x v="1"/>
    <x v="0"/>
    <x v="0"/>
    <x v="0"/>
    <x v="0"/>
  </r>
  <r>
    <x v="1"/>
    <x v="6"/>
    <x v="2"/>
    <x v="27"/>
    <x v="1"/>
    <x v="6"/>
    <x v="3"/>
    <x v="6"/>
    <x v="716"/>
    <x v="0"/>
    <x v="3"/>
    <x v="0"/>
    <x v="76"/>
    <n v="1"/>
    <x v="1"/>
    <x v="0"/>
    <x v="0"/>
    <x v="1"/>
    <x v="0"/>
  </r>
  <r>
    <x v="1"/>
    <x v="6"/>
    <x v="2"/>
    <x v="27"/>
    <x v="1"/>
    <x v="6"/>
    <x v="3"/>
    <x v="8"/>
    <x v="718"/>
    <x v="0"/>
    <x v="3"/>
    <x v="0"/>
    <x v="29"/>
    <n v="1"/>
    <x v="1"/>
    <x v="0"/>
    <x v="0"/>
    <x v="1"/>
    <x v="0"/>
  </r>
  <r>
    <x v="1"/>
    <x v="6"/>
    <x v="2"/>
    <x v="27"/>
    <x v="1"/>
    <x v="6"/>
    <x v="3"/>
    <x v="8"/>
    <x v="716"/>
    <x v="0"/>
    <x v="3"/>
    <x v="0"/>
    <x v="29"/>
    <n v="1"/>
    <x v="1"/>
    <x v="1"/>
    <x v="0"/>
    <x v="1"/>
    <x v="0"/>
  </r>
  <r>
    <x v="1"/>
    <x v="6"/>
    <x v="2"/>
    <x v="27"/>
    <x v="1"/>
    <x v="6"/>
    <x v="3"/>
    <x v="1"/>
    <x v="716"/>
    <x v="0"/>
    <x v="3"/>
    <x v="0"/>
    <x v="29"/>
    <n v="1"/>
    <x v="1"/>
    <x v="0"/>
    <x v="0"/>
    <x v="1"/>
    <x v="0"/>
  </r>
  <r>
    <x v="1"/>
    <x v="6"/>
    <x v="2"/>
    <x v="27"/>
    <x v="2"/>
    <x v="3"/>
    <x v="2"/>
    <x v="8"/>
    <x v="715"/>
    <x v="0"/>
    <x v="6"/>
    <x v="0"/>
    <x v="38"/>
    <n v="1"/>
    <x v="1"/>
    <x v="0"/>
    <x v="0"/>
    <x v="0"/>
    <x v="0"/>
  </r>
  <r>
    <x v="1"/>
    <x v="6"/>
    <x v="2"/>
    <x v="5"/>
    <x v="0"/>
    <x v="4"/>
    <x v="2"/>
    <x v="8"/>
    <x v="720"/>
    <x v="0"/>
    <x v="3"/>
    <x v="0"/>
    <x v="45"/>
    <n v="1"/>
    <x v="1"/>
    <x v="0"/>
    <x v="0"/>
    <x v="0"/>
    <x v="0"/>
  </r>
  <r>
    <x v="1"/>
    <x v="6"/>
    <x v="2"/>
    <x v="5"/>
    <x v="0"/>
    <x v="4"/>
    <x v="2"/>
    <x v="7"/>
    <x v="721"/>
    <x v="0"/>
    <x v="3"/>
    <x v="0"/>
    <x v="45"/>
    <n v="1"/>
    <x v="1"/>
    <x v="0"/>
    <x v="0"/>
    <x v="0"/>
    <x v="0"/>
  </r>
  <r>
    <x v="1"/>
    <x v="6"/>
    <x v="2"/>
    <x v="5"/>
    <x v="0"/>
    <x v="4"/>
    <x v="2"/>
    <x v="7"/>
    <x v="720"/>
    <x v="0"/>
    <x v="3"/>
    <x v="0"/>
    <x v="45"/>
    <n v="1"/>
    <x v="1"/>
    <x v="1"/>
    <x v="0"/>
    <x v="0"/>
    <x v="0"/>
  </r>
  <r>
    <x v="1"/>
    <x v="6"/>
    <x v="2"/>
    <x v="5"/>
    <x v="1"/>
    <x v="3"/>
    <x v="2"/>
    <x v="8"/>
    <x v="721"/>
    <x v="0"/>
    <x v="3"/>
    <x v="0"/>
    <x v="45"/>
    <n v="1"/>
    <x v="1"/>
    <x v="1"/>
    <x v="0"/>
    <x v="0"/>
    <x v="0"/>
  </r>
  <r>
    <x v="1"/>
    <x v="6"/>
    <x v="2"/>
    <x v="5"/>
    <x v="1"/>
    <x v="3"/>
    <x v="2"/>
    <x v="8"/>
    <x v="720"/>
    <x v="0"/>
    <x v="3"/>
    <x v="0"/>
    <x v="45"/>
    <n v="1"/>
    <x v="1"/>
    <x v="1"/>
    <x v="0"/>
    <x v="0"/>
    <x v="0"/>
  </r>
  <r>
    <x v="1"/>
    <x v="6"/>
    <x v="2"/>
    <x v="5"/>
    <x v="1"/>
    <x v="3"/>
    <x v="2"/>
    <x v="8"/>
    <x v="722"/>
    <x v="0"/>
    <x v="3"/>
    <x v="0"/>
    <x v="45"/>
    <n v="1"/>
    <x v="1"/>
    <x v="0"/>
    <x v="0"/>
    <x v="0"/>
    <x v="0"/>
  </r>
  <r>
    <x v="1"/>
    <x v="6"/>
    <x v="3"/>
    <x v="29"/>
    <x v="1"/>
    <x v="4"/>
    <x v="2"/>
    <x v="7"/>
    <x v="723"/>
    <x v="0"/>
    <x v="1"/>
    <x v="0"/>
    <x v="23"/>
    <n v="1"/>
    <x v="0"/>
    <x v="0"/>
    <x v="0"/>
    <x v="1"/>
    <x v="0"/>
  </r>
  <r>
    <x v="1"/>
    <x v="6"/>
    <x v="3"/>
    <x v="37"/>
    <x v="0"/>
    <x v="4"/>
    <x v="2"/>
    <x v="1"/>
    <x v="724"/>
    <x v="0"/>
    <x v="1"/>
    <x v="0"/>
    <x v="52"/>
    <n v="1"/>
    <x v="1"/>
    <x v="0"/>
    <x v="0"/>
    <x v="1"/>
    <x v="0"/>
  </r>
  <r>
    <x v="1"/>
    <x v="6"/>
    <x v="3"/>
    <x v="37"/>
    <x v="0"/>
    <x v="5"/>
    <x v="3"/>
    <x v="8"/>
    <x v="724"/>
    <x v="0"/>
    <x v="1"/>
    <x v="0"/>
    <x v="72"/>
    <n v="1"/>
    <x v="1"/>
    <x v="0"/>
    <x v="0"/>
    <x v="1"/>
    <x v="0"/>
  </r>
  <r>
    <x v="1"/>
    <x v="6"/>
    <x v="3"/>
    <x v="37"/>
    <x v="0"/>
    <x v="5"/>
    <x v="3"/>
    <x v="1"/>
    <x v="725"/>
    <x v="0"/>
    <x v="1"/>
    <x v="0"/>
    <x v="48"/>
    <n v="1"/>
    <x v="1"/>
    <x v="0"/>
    <x v="0"/>
    <x v="1"/>
    <x v="0"/>
  </r>
  <r>
    <x v="1"/>
    <x v="6"/>
    <x v="3"/>
    <x v="37"/>
    <x v="0"/>
    <x v="5"/>
    <x v="3"/>
    <x v="7"/>
    <x v="725"/>
    <x v="0"/>
    <x v="1"/>
    <x v="0"/>
    <x v="23"/>
    <n v="1"/>
    <x v="1"/>
    <x v="0"/>
    <x v="0"/>
    <x v="1"/>
    <x v="0"/>
  </r>
  <r>
    <x v="1"/>
    <x v="6"/>
    <x v="3"/>
    <x v="37"/>
    <x v="0"/>
    <x v="5"/>
    <x v="3"/>
    <x v="2"/>
    <x v="724"/>
    <x v="0"/>
    <x v="1"/>
    <x v="0"/>
    <x v="81"/>
    <n v="1"/>
    <x v="1"/>
    <x v="0"/>
    <x v="0"/>
    <x v="1"/>
    <x v="0"/>
  </r>
  <r>
    <x v="1"/>
    <x v="6"/>
    <x v="3"/>
    <x v="37"/>
    <x v="0"/>
    <x v="5"/>
    <x v="3"/>
    <x v="2"/>
    <x v="726"/>
    <x v="0"/>
    <x v="1"/>
    <x v="0"/>
    <x v="51"/>
    <n v="1"/>
    <x v="1"/>
    <x v="0"/>
    <x v="0"/>
    <x v="1"/>
    <x v="0"/>
  </r>
  <r>
    <x v="1"/>
    <x v="6"/>
    <x v="3"/>
    <x v="37"/>
    <x v="0"/>
    <x v="5"/>
    <x v="3"/>
    <x v="3"/>
    <x v="727"/>
    <x v="0"/>
    <x v="2"/>
    <x v="0"/>
    <x v="31"/>
    <n v="1"/>
    <x v="1"/>
    <x v="1"/>
    <x v="0"/>
    <x v="1"/>
    <x v="0"/>
  </r>
  <r>
    <x v="1"/>
    <x v="6"/>
    <x v="3"/>
    <x v="37"/>
    <x v="0"/>
    <x v="5"/>
    <x v="3"/>
    <x v="0"/>
    <x v="726"/>
    <x v="0"/>
    <x v="1"/>
    <x v="0"/>
    <x v="27"/>
    <n v="1"/>
    <x v="1"/>
    <x v="0"/>
    <x v="0"/>
    <x v="1"/>
    <x v="0"/>
  </r>
  <r>
    <x v="1"/>
    <x v="6"/>
    <x v="3"/>
    <x v="37"/>
    <x v="0"/>
    <x v="5"/>
    <x v="3"/>
    <x v="0"/>
    <x v="727"/>
    <x v="0"/>
    <x v="1"/>
    <x v="0"/>
    <x v="77"/>
    <n v="1"/>
    <x v="1"/>
    <x v="0"/>
    <x v="0"/>
    <x v="1"/>
    <x v="0"/>
  </r>
  <r>
    <x v="1"/>
    <x v="6"/>
    <x v="3"/>
    <x v="37"/>
    <x v="0"/>
    <x v="5"/>
    <x v="3"/>
    <x v="4"/>
    <x v="724"/>
    <x v="0"/>
    <x v="3"/>
    <x v="0"/>
    <x v="12"/>
    <n v="1"/>
    <x v="1"/>
    <x v="0"/>
    <x v="0"/>
    <x v="1"/>
    <x v="0"/>
  </r>
  <r>
    <x v="1"/>
    <x v="6"/>
    <x v="3"/>
    <x v="37"/>
    <x v="0"/>
    <x v="6"/>
    <x v="3"/>
    <x v="6"/>
    <x v="726"/>
    <x v="0"/>
    <x v="1"/>
    <x v="0"/>
    <x v="24"/>
    <n v="1"/>
    <x v="1"/>
    <x v="0"/>
    <x v="0"/>
    <x v="1"/>
    <x v="0"/>
  </r>
  <r>
    <x v="1"/>
    <x v="6"/>
    <x v="3"/>
    <x v="37"/>
    <x v="1"/>
    <x v="1"/>
    <x v="1"/>
    <x v="1"/>
    <x v="724"/>
    <x v="0"/>
    <x v="1"/>
    <x v="0"/>
    <x v="27"/>
    <n v="1"/>
    <x v="1"/>
    <x v="0"/>
    <x v="1"/>
    <x v="1"/>
    <x v="0"/>
  </r>
  <r>
    <x v="1"/>
    <x v="6"/>
    <x v="3"/>
    <x v="37"/>
    <x v="1"/>
    <x v="3"/>
    <x v="2"/>
    <x v="6"/>
    <x v="724"/>
    <x v="0"/>
    <x v="1"/>
    <x v="0"/>
    <x v="24"/>
    <n v="1"/>
    <x v="1"/>
    <x v="0"/>
    <x v="1"/>
    <x v="1"/>
    <x v="0"/>
  </r>
  <r>
    <x v="1"/>
    <x v="6"/>
    <x v="3"/>
    <x v="37"/>
    <x v="1"/>
    <x v="3"/>
    <x v="2"/>
    <x v="8"/>
    <x v="724"/>
    <x v="0"/>
    <x v="1"/>
    <x v="0"/>
    <x v="23"/>
    <n v="1"/>
    <x v="1"/>
    <x v="0"/>
    <x v="0"/>
    <x v="1"/>
    <x v="0"/>
  </r>
  <r>
    <x v="1"/>
    <x v="6"/>
    <x v="3"/>
    <x v="37"/>
    <x v="1"/>
    <x v="3"/>
    <x v="2"/>
    <x v="8"/>
    <x v="726"/>
    <x v="0"/>
    <x v="1"/>
    <x v="1"/>
    <x v="1"/>
    <n v="1"/>
    <x v="1"/>
    <x v="0"/>
    <x v="0"/>
    <x v="1"/>
    <x v="0"/>
  </r>
  <r>
    <x v="1"/>
    <x v="6"/>
    <x v="3"/>
    <x v="37"/>
    <x v="1"/>
    <x v="3"/>
    <x v="2"/>
    <x v="8"/>
    <x v="727"/>
    <x v="0"/>
    <x v="3"/>
    <x v="0"/>
    <x v="29"/>
    <n v="1"/>
    <x v="1"/>
    <x v="1"/>
    <x v="0"/>
    <x v="1"/>
    <x v="0"/>
  </r>
  <r>
    <x v="1"/>
    <x v="6"/>
    <x v="3"/>
    <x v="37"/>
    <x v="1"/>
    <x v="3"/>
    <x v="2"/>
    <x v="1"/>
    <x v="726"/>
    <x v="0"/>
    <x v="2"/>
    <x v="0"/>
    <x v="8"/>
    <n v="1"/>
    <x v="1"/>
    <x v="0"/>
    <x v="0"/>
    <x v="1"/>
    <x v="0"/>
  </r>
  <r>
    <x v="1"/>
    <x v="6"/>
    <x v="3"/>
    <x v="37"/>
    <x v="1"/>
    <x v="3"/>
    <x v="2"/>
    <x v="7"/>
    <x v="724"/>
    <x v="0"/>
    <x v="1"/>
    <x v="0"/>
    <x v="24"/>
    <n v="1"/>
    <x v="1"/>
    <x v="0"/>
    <x v="0"/>
    <x v="1"/>
    <x v="0"/>
  </r>
  <r>
    <x v="1"/>
    <x v="6"/>
    <x v="3"/>
    <x v="37"/>
    <x v="1"/>
    <x v="3"/>
    <x v="2"/>
    <x v="2"/>
    <x v="724"/>
    <x v="0"/>
    <x v="1"/>
    <x v="0"/>
    <x v="34"/>
    <n v="1"/>
    <x v="1"/>
    <x v="1"/>
    <x v="0"/>
    <x v="1"/>
    <x v="0"/>
  </r>
  <r>
    <x v="1"/>
    <x v="6"/>
    <x v="3"/>
    <x v="37"/>
    <x v="1"/>
    <x v="3"/>
    <x v="2"/>
    <x v="2"/>
    <x v="724"/>
    <x v="0"/>
    <x v="1"/>
    <x v="0"/>
    <x v="23"/>
    <n v="1"/>
    <x v="1"/>
    <x v="0"/>
    <x v="0"/>
    <x v="1"/>
    <x v="0"/>
  </r>
  <r>
    <x v="1"/>
    <x v="6"/>
    <x v="3"/>
    <x v="37"/>
    <x v="1"/>
    <x v="3"/>
    <x v="2"/>
    <x v="2"/>
    <x v="726"/>
    <x v="0"/>
    <x v="1"/>
    <x v="0"/>
    <x v="34"/>
    <n v="1"/>
    <x v="1"/>
    <x v="0"/>
    <x v="0"/>
    <x v="1"/>
    <x v="0"/>
  </r>
  <r>
    <x v="1"/>
    <x v="6"/>
    <x v="3"/>
    <x v="37"/>
    <x v="1"/>
    <x v="3"/>
    <x v="2"/>
    <x v="2"/>
    <x v="727"/>
    <x v="0"/>
    <x v="1"/>
    <x v="1"/>
    <x v="28"/>
    <n v="1"/>
    <x v="1"/>
    <x v="0"/>
    <x v="0"/>
    <x v="1"/>
    <x v="0"/>
  </r>
  <r>
    <x v="1"/>
    <x v="6"/>
    <x v="3"/>
    <x v="37"/>
    <x v="1"/>
    <x v="5"/>
    <x v="3"/>
    <x v="6"/>
    <x v="726"/>
    <x v="0"/>
    <x v="2"/>
    <x v="0"/>
    <x v="18"/>
    <n v="1"/>
    <x v="1"/>
    <x v="0"/>
    <x v="1"/>
    <x v="1"/>
    <x v="0"/>
  </r>
  <r>
    <x v="1"/>
    <x v="6"/>
    <x v="3"/>
    <x v="37"/>
    <x v="1"/>
    <x v="5"/>
    <x v="3"/>
    <x v="8"/>
    <x v="728"/>
    <x v="0"/>
    <x v="1"/>
    <x v="0"/>
    <x v="81"/>
    <n v="1"/>
    <x v="1"/>
    <x v="0"/>
    <x v="1"/>
    <x v="1"/>
    <x v="0"/>
  </r>
  <r>
    <x v="1"/>
    <x v="6"/>
    <x v="3"/>
    <x v="37"/>
    <x v="1"/>
    <x v="5"/>
    <x v="3"/>
    <x v="8"/>
    <x v="726"/>
    <x v="0"/>
    <x v="6"/>
    <x v="0"/>
    <x v="19"/>
    <n v="1"/>
    <x v="1"/>
    <x v="0"/>
    <x v="0"/>
    <x v="1"/>
    <x v="0"/>
  </r>
  <r>
    <x v="1"/>
    <x v="6"/>
    <x v="3"/>
    <x v="37"/>
    <x v="1"/>
    <x v="5"/>
    <x v="3"/>
    <x v="8"/>
    <x v="727"/>
    <x v="0"/>
    <x v="6"/>
    <x v="0"/>
    <x v="40"/>
    <n v="1"/>
    <x v="1"/>
    <x v="1"/>
    <x v="0"/>
    <x v="1"/>
    <x v="0"/>
  </r>
  <r>
    <x v="1"/>
    <x v="6"/>
    <x v="3"/>
    <x v="37"/>
    <x v="1"/>
    <x v="5"/>
    <x v="3"/>
    <x v="8"/>
    <x v="727"/>
    <x v="0"/>
    <x v="1"/>
    <x v="0"/>
    <x v="34"/>
    <n v="1"/>
    <x v="1"/>
    <x v="1"/>
    <x v="0"/>
    <x v="1"/>
    <x v="0"/>
  </r>
  <r>
    <x v="1"/>
    <x v="6"/>
    <x v="3"/>
    <x v="37"/>
    <x v="1"/>
    <x v="5"/>
    <x v="3"/>
    <x v="1"/>
    <x v="728"/>
    <x v="0"/>
    <x v="3"/>
    <x v="0"/>
    <x v="29"/>
    <n v="1"/>
    <x v="1"/>
    <x v="0"/>
    <x v="1"/>
    <x v="1"/>
    <x v="0"/>
  </r>
  <r>
    <x v="1"/>
    <x v="6"/>
    <x v="3"/>
    <x v="37"/>
    <x v="1"/>
    <x v="5"/>
    <x v="3"/>
    <x v="1"/>
    <x v="728"/>
    <x v="0"/>
    <x v="2"/>
    <x v="0"/>
    <x v="25"/>
    <n v="1"/>
    <x v="1"/>
    <x v="0"/>
    <x v="0"/>
    <x v="1"/>
    <x v="0"/>
  </r>
  <r>
    <x v="1"/>
    <x v="6"/>
    <x v="3"/>
    <x v="37"/>
    <x v="1"/>
    <x v="5"/>
    <x v="3"/>
    <x v="1"/>
    <x v="725"/>
    <x v="0"/>
    <x v="1"/>
    <x v="0"/>
    <x v="77"/>
    <n v="1"/>
    <x v="1"/>
    <x v="0"/>
    <x v="0"/>
    <x v="1"/>
    <x v="0"/>
  </r>
  <r>
    <x v="1"/>
    <x v="6"/>
    <x v="3"/>
    <x v="37"/>
    <x v="1"/>
    <x v="5"/>
    <x v="3"/>
    <x v="1"/>
    <x v="724"/>
    <x v="0"/>
    <x v="1"/>
    <x v="0"/>
    <x v="52"/>
    <n v="1"/>
    <x v="1"/>
    <x v="0"/>
    <x v="0"/>
    <x v="1"/>
    <x v="0"/>
  </r>
  <r>
    <x v="1"/>
    <x v="6"/>
    <x v="3"/>
    <x v="37"/>
    <x v="1"/>
    <x v="5"/>
    <x v="3"/>
    <x v="1"/>
    <x v="726"/>
    <x v="0"/>
    <x v="2"/>
    <x v="0"/>
    <x v="18"/>
    <n v="1"/>
    <x v="1"/>
    <x v="0"/>
    <x v="0"/>
    <x v="1"/>
    <x v="0"/>
  </r>
  <r>
    <x v="1"/>
    <x v="6"/>
    <x v="3"/>
    <x v="37"/>
    <x v="1"/>
    <x v="5"/>
    <x v="3"/>
    <x v="1"/>
    <x v="726"/>
    <x v="0"/>
    <x v="1"/>
    <x v="0"/>
    <x v="24"/>
    <n v="1"/>
    <x v="1"/>
    <x v="0"/>
    <x v="0"/>
    <x v="1"/>
    <x v="0"/>
  </r>
  <r>
    <x v="1"/>
    <x v="6"/>
    <x v="3"/>
    <x v="37"/>
    <x v="1"/>
    <x v="5"/>
    <x v="3"/>
    <x v="1"/>
    <x v="727"/>
    <x v="0"/>
    <x v="1"/>
    <x v="0"/>
    <x v="35"/>
    <n v="1"/>
    <x v="1"/>
    <x v="1"/>
    <x v="0"/>
    <x v="1"/>
    <x v="0"/>
  </r>
  <r>
    <x v="1"/>
    <x v="6"/>
    <x v="3"/>
    <x v="37"/>
    <x v="1"/>
    <x v="5"/>
    <x v="3"/>
    <x v="1"/>
    <x v="727"/>
    <x v="0"/>
    <x v="1"/>
    <x v="0"/>
    <x v="24"/>
    <n v="1"/>
    <x v="1"/>
    <x v="1"/>
    <x v="1"/>
    <x v="1"/>
    <x v="0"/>
  </r>
  <r>
    <x v="1"/>
    <x v="6"/>
    <x v="3"/>
    <x v="37"/>
    <x v="1"/>
    <x v="5"/>
    <x v="3"/>
    <x v="7"/>
    <x v="728"/>
    <x v="0"/>
    <x v="1"/>
    <x v="0"/>
    <x v="27"/>
    <n v="1"/>
    <x v="1"/>
    <x v="0"/>
    <x v="0"/>
    <x v="1"/>
    <x v="0"/>
  </r>
  <r>
    <x v="1"/>
    <x v="6"/>
    <x v="3"/>
    <x v="37"/>
    <x v="1"/>
    <x v="5"/>
    <x v="3"/>
    <x v="7"/>
    <x v="725"/>
    <x v="0"/>
    <x v="2"/>
    <x v="0"/>
    <x v="7"/>
    <n v="1"/>
    <x v="1"/>
    <x v="0"/>
    <x v="1"/>
    <x v="1"/>
    <x v="0"/>
  </r>
  <r>
    <x v="1"/>
    <x v="6"/>
    <x v="3"/>
    <x v="37"/>
    <x v="1"/>
    <x v="5"/>
    <x v="3"/>
    <x v="7"/>
    <x v="724"/>
    <x v="0"/>
    <x v="3"/>
    <x v="0"/>
    <x v="44"/>
    <n v="1"/>
    <x v="1"/>
    <x v="1"/>
    <x v="0"/>
    <x v="1"/>
    <x v="0"/>
  </r>
  <r>
    <x v="1"/>
    <x v="6"/>
    <x v="3"/>
    <x v="37"/>
    <x v="1"/>
    <x v="5"/>
    <x v="3"/>
    <x v="7"/>
    <x v="726"/>
    <x v="0"/>
    <x v="3"/>
    <x v="0"/>
    <x v="44"/>
    <n v="1"/>
    <x v="1"/>
    <x v="0"/>
    <x v="0"/>
    <x v="1"/>
    <x v="0"/>
  </r>
  <r>
    <x v="1"/>
    <x v="6"/>
    <x v="3"/>
    <x v="37"/>
    <x v="1"/>
    <x v="5"/>
    <x v="3"/>
    <x v="7"/>
    <x v="726"/>
    <x v="0"/>
    <x v="1"/>
    <x v="0"/>
    <x v="23"/>
    <n v="1"/>
    <x v="1"/>
    <x v="0"/>
    <x v="0"/>
    <x v="1"/>
    <x v="0"/>
  </r>
  <r>
    <x v="1"/>
    <x v="6"/>
    <x v="3"/>
    <x v="37"/>
    <x v="1"/>
    <x v="5"/>
    <x v="3"/>
    <x v="7"/>
    <x v="727"/>
    <x v="0"/>
    <x v="2"/>
    <x v="0"/>
    <x v="31"/>
    <n v="1"/>
    <x v="1"/>
    <x v="1"/>
    <x v="0"/>
    <x v="1"/>
    <x v="0"/>
  </r>
  <r>
    <x v="1"/>
    <x v="6"/>
    <x v="3"/>
    <x v="37"/>
    <x v="1"/>
    <x v="5"/>
    <x v="3"/>
    <x v="7"/>
    <x v="727"/>
    <x v="0"/>
    <x v="2"/>
    <x v="0"/>
    <x v="18"/>
    <n v="1"/>
    <x v="1"/>
    <x v="0"/>
    <x v="0"/>
    <x v="1"/>
    <x v="0"/>
  </r>
  <r>
    <x v="1"/>
    <x v="6"/>
    <x v="3"/>
    <x v="37"/>
    <x v="1"/>
    <x v="5"/>
    <x v="3"/>
    <x v="7"/>
    <x v="727"/>
    <x v="0"/>
    <x v="6"/>
    <x v="0"/>
    <x v="40"/>
    <n v="1"/>
    <x v="1"/>
    <x v="1"/>
    <x v="0"/>
    <x v="1"/>
    <x v="0"/>
  </r>
  <r>
    <x v="1"/>
    <x v="6"/>
    <x v="3"/>
    <x v="37"/>
    <x v="1"/>
    <x v="5"/>
    <x v="3"/>
    <x v="7"/>
    <x v="727"/>
    <x v="0"/>
    <x v="0"/>
    <x v="0"/>
    <x v="65"/>
    <n v="1"/>
    <x v="1"/>
    <x v="0"/>
    <x v="0"/>
    <x v="1"/>
    <x v="0"/>
  </r>
  <r>
    <x v="1"/>
    <x v="6"/>
    <x v="3"/>
    <x v="37"/>
    <x v="1"/>
    <x v="5"/>
    <x v="3"/>
    <x v="2"/>
    <x v="728"/>
    <x v="0"/>
    <x v="6"/>
    <x v="0"/>
    <x v="40"/>
    <n v="1"/>
    <x v="1"/>
    <x v="0"/>
    <x v="0"/>
    <x v="1"/>
    <x v="0"/>
  </r>
  <r>
    <x v="1"/>
    <x v="6"/>
    <x v="3"/>
    <x v="37"/>
    <x v="1"/>
    <x v="5"/>
    <x v="3"/>
    <x v="2"/>
    <x v="725"/>
    <x v="0"/>
    <x v="1"/>
    <x v="0"/>
    <x v="27"/>
    <n v="1"/>
    <x v="1"/>
    <x v="0"/>
    <x v="0"/>
    <x v="1"/>
    <x v="0"/>
  </r>
  <r>
    <x v="1"/>
    <x v="6"/>
    <x v="3"/>
    <x v="37"/>
    <x v="1"/>
    <x v="5"/>
    <x v="3"/>
    <x v="2"/>
    <x v="727"/>
    <x v="0"/>
    <x v="6"/>
    <x v="0"/>
    <x v="40"/>
    <n v="1"/>
    <x v="1"/>
    <x v="1"/>
    <x v="0"/>
    <x v="1"/>
    <x v="0"/>
  </r>
  <r>
    <x v="1"/>
    <x v="6"/>
    <x v="3"/>
    <x v="37"/>
    <x v="1"/>
    <x v="5"/>
    <x v="3"/>
    <x v="2"/>
    <x v="727"/>
    <x v="0"/>
    <x v="6"/>
    <x v="0"/>
    <x v="40"/>
    <n v="1"/>
    <x v="1"/>
    <x v="0"/>
    <x v="0"/>
    <x v="1"/>
    <x v="0"/>
  </r>
  <r>
    <x v="1"/>
    <x v="6"/>
    <x v="3"/>
    <x v="37"/>
    <x v="1"/>
    <x v="5"/>
    <x v="3"/>
    <x v="2"/>
    <x v="727"/>
    <x v="0"/>
    <x v="6"/>
    <x v="0"/>
    <x v="39"/>
    <n v="1"/>
    <x v="1"/>
    <x v="0"/>
    <x v="0"/>
    <x v="1"/>
    <x v="0"/>
  </r>
  <r>
    <x v="1"/>
    <x v="6"/>
    <x v="3"/>
    <x v="37"/>
    <x v="1"/>
    <x v="5"/>
    <x v="3"/>
    <x v="2"/>
    <x v="727"/>
    <x v="0"/>
    <x v="1"/>
    <x v="0"/>
    <x v="77"/>
    <n v="1"/>
    <x v="1"/>
    <x v="1"/>
    <x v="0"/>
    <x v="1"/>
    <x v="0"/>
  </r>
  <r>
    <x v="1"/>
    <x v="6"/>
    <x v="3"/>
    <x v="37"/>
    <x v="1"/>
    <x v="5"/>
    <x v="3"/>
    <x v="3"/>
    <x v="728"/>
    <x v="0"/>
    <x v="2"/>
    <x v="0"/>
    <x v="7"/>
    <n v="1"/>
    <x v="1"/>
    <x v="0"/>
    <x v="0"/>
    <x v="1"/>
    <x v="0"/>
  </r>
  <r>
    <x v="1"/>
    <x v="6"/>
    <x v="3"/>
    <x v="37"/>
    <x v="1"/>
    <x v="5"/>
    <x v="3"/>
    <x v="3"/>
    <x v="724"/>
    <x v="0"/>
    <x v="1"/>
    <x v="0"/>
    <x v="28"/>
    <n v="1"/>
    <x v="1"/>
    <x v="0"/>
    <x v="0"/>
    <x v="1"/>
    <x v="0"/>
  </r>
  <r>
    <x v="1"/>
    <x v="6"/>
    <x v="3"/>
    <x v="37"/>
    <x v="1"/>
    <x v="5"/>
    <x v="3"/>
    <x v="3"/>
    <x v="726"/>
    <x v="0"/>
    <x v="2"/>
    <x v="0"/>
    <x v="31"/>
    <n v="1"/>
    <x v="1"/>
    <x v="0"/>
    <x v="0"/>
    <x v="1"/>
    <x v="0"/>
  </r>
  <r>
    <x v="1"/>
    <x v="6"/>
    <x v="3"/>
    <x v="37"/>
    <x v="1"/>
    <x v="5"/>
    <x v="3"/>
    <x v="3"/>
    <x v="727"/>
    <x v="0"/>
    <x v="1"/>
    <x v="0"/>
    <x v="49"/>
    <n v="1"/>
    <x v="1"/>
    <x v="0"/>
    <x v="0"/>
    <x v="1"/>
    <x v="0"/>
  </r>
  <r>
    <x v="1"/>
    <x v="6"/>
    <x v="3"/>
    <x v="37"/>
    <x v="1"/>
    <x v="5"/>
    <x v="3"/>
    <x v="0"/>
    <x v="728"/>
    <x v="0"/>
    <x v="3"/>
    <x v="0"/>
    <x v="29"/>
    <n v="1"/>
    <x v="1"/>
    <x v="0"/>
    <x v="0"/>
    <x v="1"/>
    <x v="0"/>
  </r>
  <r>
    <x v="1"/>
    <x v="6"/>
    <x v="3"/>
    <x v="37"/>
    <x v="1"/>
    <x v="5"/>
    <x v="3"/>
    <x v="0"/>
    <x v="728"/>
    <x v="0"/>
    <x v="1"/>
    <x v="0"/>
    <x v="24"/>
    <n v="1"/>
    <x v="1"/>
    <x v="0"/>
    <x v="0"/>
    <x v="1"/>
    <x v="0"/>
  </r>
  <r>
    <x v="1"/>
    <x v="6"/>
    <x v="3"/>
    <x v="37"/>
    <x v="1"/>
    <x v="5"/>
    <x v="3"/>
    <x v="4"/>
    <x v="724"/>
    <x v="0"/>
    <x v="1"/>
    <x v="0"/>
    <x v="27"/>
    <n v="1"/>
    <x v="1"/>
    <x v="0"/>
    <x v="0"/>
    <x v="1"/>
    <x v="0"/>
  </r>
  <r>
    <x v="1"/>
    <x v="6"/>
    <x v="3"/>
    <x v="37"/>
    <x v="1"/>
    <x v="6"/>
    <x v="3"/>
    <x v="8"/>
    <x v="726"/>
    <x v="0"/>
    <x v="6"/>
    <x v="0"/>
    <x v="38"/>
    <n v="1"/>
    <x v="1"/>
    <x v="0"/>
    <x v="0"/>
    <x v="1"/>
    <x v="0"/>
  </r>
  <r>
    <x v="1"/>
    <x v="6"/>
    <x v="3"/>
    <x v="37"/>
    <x v="1"/>
    <x v="6"/>
    <x v="3"/>
    <x v="1"/>
    <x v="724"/>
    <x v="0"/>
    <x v="1"/>
    <x v="0"/>
    <x v="24"/>
    <n v="1"/>
    <x v="1"/>
    <x v="0"/>
    <x v="1"/>
    <x v="1"/>
    <x v="0"/>
  </r>
  <r>
    <x v="1"/>
    <x v="6"/>
    <x v="3"/>
    <x v="37"/>
    <x v="1"/>
    <x v="6"/>
    <x v="3"/>
    <x v="1"/>
    <x v="726"/>
    <x v="0"/>
    <x v="2"/>
    <x v="0"/>
    <x v="7"/>
    <n v="1"/>
    <x v="1"/>
    <x v="0"/>
    <x v="1"/>
    <x v="1"/>
    <x v="0"/>
  </r>
  <r>
    <x v="1"/>
    <x v="6"/>
    <x v="3"/>
    <x v="37"/>
    <x v="1"/>
    <x v="6"/>
    <x v="3"/>
    <x v="1"/>
    <x v="726"/>
    <x v="0"/>
    <x v="2"/>
    <x v="0"/>
    <x v="31"/>
    <n v="1"/>
    <x v="1"/>
    <x v="0"/>
    <x v="1"/>
    <x v="1"/>
    <x v="0"/>
  </r>
  <r>
    <x v="1"/>
    <x v="6"/>
    <x v="3"/>
    <x v="37"/>
    <x v="1"/>
    <x v="6"/>
    <x v="3"/>
    <x v="7"/>
    <x v="726"/>
    <x v="0"/>
    <x v="3"/>
    <x v="0"/>
    <x v="26"/>
    <n v="1"/>
    <x v="1"/>
    <x v="0"/>
    <x v="1"/>
    <x v="1"/>
    <x v="0"/>
  </r>
  <r>
    <x v="1"/>
    <x v="6"/>
    <x v="3"/>
    <x v="37"/>
    <x v="1"/>
    <x v="6"/>
    <x v="3"/>
    <x v="2"/>
    <x v="724"/>
    <x v="0"/>
    <x v="6"/>
    <x v="0"/>
    <x v="40"/>
    <n v="1"/>
    <x v="1"/>
    <x v="0"/>
    <x v="0"/>
    <x v="1"/>
    <x v="0"/>
  </r>
  <r>
    <x v="1"/>
    <x v="6"/>
    <x v="3"/>
    <x v="37"/>
    <x v="1"/>
    <x v="6"/>
    <x v="3"/>
    <x v="2"/>
    <x v="724"/>
    <x v="0"/>
    <x v="1"/>
    <x v="0"/>
    <x v="24"/>
    <n v="1"/>
    <x v="1"/>
    <x v="0"/>
    <x v="0"/>
    <x v="1"/>
    <x v="0"/>
  </r>
  <r>
    <x v="1"/>
    <x v="6"/>
    <x v="3"/>
    <x v="37"/>
    <x v="1"/>
    <x v="6"/>
    <x v="3"/>
    <x v="3"/>
    <x v="724"/>
    <x v="0"/>
    <x v="1"/>
    <x v="0"/>
    <x v="51"/>
    <n v="1"/>
    <x v="1"/>
    <x v="0"/>
    <x v="1"/>
    <x v="1"/>
    <x v="0"/>
  </r>
  <r>
    <x v="1"/>
    <x v="6"/>
    <x v="3"/>
    <x v="31"/>
    <x v="0"/>
    <x v="5"/>
    <x v="3"/>
    <x v="8"/>
    <x v="729"/>
    <x v="0"/>
    <x v="3"/>
    <x v="0"/>
    <x v="36"/>
    <n v="1"/>
    <x v="1"/>
    <x v="1"/>
    <x v="0"/>
    <x v="1"/>
    <x v="0"/>
  </r>
  <r>
    <x v="1"/>
    <x v="6"/>
    <x v="3"/>
    <x v="31"/>
    <x v="0"/>
    <x v="5"/>
    <x v="3"/>
    <x v="8"/>
    <x v="730"/>
    <x v="0"/>
    <x v="3"/>
    <x v="0"/>
    <x v="36"/>
    <n v="1"/>
    <x v="1"/>
    <x v="1"/>
    <x v="0"/>
    <x v="1"/>
    <x v="0"/>
  </r>
  <r>
    <x v="1"/>
    <x v="6"/>
    <x v="3"/>
    <x v="31"/>
    <x v="0"/>
    <x v="5"/>
    <x v="3"/>
    <x v="1"/>
    <x v="730"/>
    <x v="0"/>
    <x v="1"/>
    <x v="0"/>
    <x v="49"/>
    <n v="1"/>
    <x v="1"/>
    <x v="1"/>
    <x v="1"/>
    <x v="1"/>
    <x v="0"/>
  </r>
  <r>
    <x v="1"/>
    <x v="6"/>
    <x v="3"/>
    <x v="31"/>
    <x v="0"/>
    <x v="5"/>
    <x v="3"/>
    <x v="7"/>
    <x v="730"/>
    <x v="0"/>
    <x v="1"/>
    <x v="0"/>
    <x v="48"/>
    <n v="1"/>
    <x v="1"/>
    <x v="1"/>
    <x v="0"/>
    <x v="1"/>
    <x v="0"/>
  </r>
  <r>
    <x v="1"/>
    <x v="6"/>
    <x v="3"/>
    <x v="31"/>
    <x v="0"/>
    <x v="5"/>
    <x v="3"/>
    <x v="2"/>
    <x v="729"/>
    <x v="0"/>
    <x v="6"/>
    <x v="0"/>
    <x v="40"/>
    <n v="1"/>
    <x v="1"/>
    <x v="1"/>
    <x v="0"/>
    <x v="1"/>
    <x v="0"/>
  </r>
  <r>
    <x v="1"/>
    <x v="6"/>
    <x v="3"/>
    <x v="31"/>
    <x v="0"/>
    <x v="5"/>
    <x v="3"/>
    <x v="2"/>
    <x v="730"/>
    <x v="0"/>
    <x v="6"/>
    <x v="0"/>
    <x v="40"/>
    <n v="1"/>
    <x v="1"/>
    <x v="1"/>
    <x v="0"/>
    <x v="1"/>
    <x v="0"/>
  </r>
  <r>
    <x v="1"/>
    <x v="6"/>
    <x v="3"/>
    <x v="31"/>
    <x v="1"/>
    <x v="5"/>
    <x v="3"/>
    <x v="1"/>
    <x v="730"/>
    <x v="0"/>
    <x v="2"/>
    <x v="0"/>
    <x v="25"/>
    <n v="1"/>
    <x v="1"/>
    <x v="1"/>
    <x v="1"/>
    <x v="1"/>
    <x v="0"/>
  </r>
  <r>
    <x v="1"/>
    <x v="6"/>
    <x v="3"/>
    <x v="31"/>
    <x v="1"/>
    <x v="5"/>
    <x v="3"/>
    <x v="1"/>
    <x v="730"/>
    <x v="0"/>
    <x v="1"/>
    <x v="0"/>
    <x v="72"/>
    <n v="1"/>
    <x v="1"/>
    <x v="0"/>
    <x v="1"/>
    <x v="1"/>
    <x v="0"/>
  </r>
  <r>
    <x v="1"/>
    <x v="6"/>
    <x v="3"/>
    <x v="31"/>
    <x v="1"/>
    <x v="5"/>
    <x v="3"/>
    <x v="7"/>
    <x v="730"/>
    <x v="0"/>
    <x v="2"/>
    <x v="0"/>
    <x v="7"/>
    <n v="1"/>
    <x v="1"/>
    <x v="1"/>
    <x v="0"/>
    <x v="1"/>
    <x v="0"/>
  </r>
  <r>
    <x v="1"/>
    <x v="6"/>
    <x v="3"/>
    <x v="31"/>
    <x v="1"/>
    <x v="5"/>
    <x v="3"/>
    <x v="3"/>
    <x v="729"/>
    <x v="0"/>
    <x v="1"/>
    <x v="0"/>
    <x v="28"/>
    <n v="1"/>
    <x v="1"/>
    <x v="1"/>
    <x v="0"/>
    <x v="1"/>
    <x v="0"/>
  </r>
  <r>
    <x v="1"/>
    <x v="6"/>
    <x v="3"/>
    <x v="31"/>
    <x v="1"/>
    <x v="5"/>
    <x v="3"/>
    <x v="3"/>
    <x v="730"/>
    <x v="0"/>
    <x v="1"/>
    <x v="0"/>
    <x v="28"/>
    <n v="1"/>
    <x v="1"/>
    <x v="1"/>
    <x v="0"/>
    <x v="1"/>
    <x v="0"/>
  </r>
  <r>
    <x v="1"/>
    <x v="6"/>
    <x v="3"/>
    <x v="6"/>
    <x v="0"/>
    <x v="1"/>
    <x v="1"/>
    <x v="7"/>
    <x v="731"/>
    <x v="0"/>
    <x v="1"/>
    <x v="0"/>
    <x v="46"/>
    <n v="1"/>
    <x v="1"/>
    <x v="0"/>
    <x v="0"/>
    <x v="0"/>
    <x v="0"/>
  </r>
  <r>
    <x v="1"/>
    <x v="6"/>
    <x v="3"/>
    <x v="6"/>
    <x v="0"/>
    <x v="3"/>
    <x v="2"/>
    <x v="7"/>
    <x v="731"/>
    <x v="0"/>
    <x v="1"/>
    <x v="0"/>
    <x v="46"/>
    <n v="1"/>
    <x v="1"/>
    <x v="0"/>
    <x v="0"/>
    <x v="1"/>
    <x v="0"/>
  </r>
  <r>
    <x v="1"/>
    <x v="6"/>
    <x v="3"/>
    <x v="6"/>
    <x v="1"/>
    <x v="4"/>
    <x v="2"/>
    <x v="8"/>
    <x v="731"/>
    <x v="0"/>
    <x v="1"/>
    <x v="0"/>
    <x v="46"/>
    <n v="1"/>
    <x v="1"/>
    <x v="0"/>
    <x v="0"/>
    <x v="0"/>
    <x v="0"/>
  </r>
  <r>
    <x v="1"/>
    <x v="6"/>
    <x v="3"/>
    <x v="6"/>
    <x v="1"/>
    <x v="6"/>
    <x v="3"/>
    <x v="8"/>
    <x v="731"/>
    <x v="0"/>
    <x v="1"/>
    <x v="0"/>
    <x v="46"/>
    <n v="1"/>
    <x v="1"/>
    <x v="0"/>
    <x v="0"/>
    <x v="0"/>
    <x v="0"/>
  </r>
  <r>
    <x v="1"/>
    <x v="6"/>
    <x v="3"/>
    <x v="6"/>
    <x v="1"/>
    <x v="6"/>
    <x v="3"/>
    <x v="7"/>
    <x v="731"/>
    <x v="0"/>
    <x v="1"/>
    <x v="0"/>
    <x v="46"/>
    <n v="1"/>
    <x v="1"/>
    <x v="1"/>
    <x v="0"/>
    <x v="0"/>
    <x v="0"/>
  </r>
  <r>
    <x v="1"/>
    <x v="6"/>
    <x v="3"/>
    <x v="6"/>
    <x v="2"/>
    <x v="3"/>
    <x v="2"/>
    <x v="9"/>
    <x v="731"/>
    <x v="0"/>
    <x v="1"/>
    <x v="0"/>
    <x v="46"/>
    <n v="1"/>
    <x v="1"/>
    <x v="0"/>
    <x v="0"/>
    <x v="0"/>
    <x v="0"/>
  </r>
  <r>
    <x v="1"/>
    <x v="6"/>
    <x v="3"/>
    <x v="33"/>
    <x v="0"/>
    <x v="3"/>
    <x v="2"/>
    <x v="10"/>
    <x v="732"/>
    <x v="0"/>
    <x v="2"/>
    <x v="0"/>
    <x v="31"/>
    <n v="1"/>
    <x v="1"/>
    <x v="0"/>
    <x v="1"/>
    <x v="1"/>
    <x v="0"/>
  </r>
  <r>
    <x v="1"/>
    <x v="6"/>
    <x v="3"/>
    <x v="33"/>
    <x v="0"/>
    <x v="5"/>
    <x v="3"/>
    <x v="7"/>
    <x v="732"/>
    <x v="0"/>
    <x v="1"/>
    <x v="0"/>
    <x v="81"/>
    <n v="1"/>
    <x v="1"/>
    <x v="0"/>
    <x v="0"/>
    <x v="1"/>
    <x v="0"/>
  </r>
  <r>
    <x v="1"/>
    <x v="6"/>
    <x v="3"/>
    <x v="33"/>
    <x v="0"/>
    <x v="6"/>
    <x v="3"/>
    <x v="9"/>
    <x v="732"/>
    <x v="0"/>
    <x v="2"/>
    <x v="0"/>
    <x v="8"/>
    <n v="1"/>
    <x v="1"/>
    <x v="0"/>
    <x v="0"/>
    <x v="0"/>
    <x v="0"/>
  </r>
  <r>
    <x v="1"/>
    <x v="6"/>
    <x v="3"/>
    <x v="33"/>
    <x v="0"/>
    <x v="6"/>
    <x v="3"/>
    <x v="8"/>
    <x v="732"/>
    <x v="0"/>
    <x v="2"/>
    <x v="0"/>
    <x v="7"/>
    <n v="1"/>
    <x v="1"/>
    <x v="0"/>
    <x v="0"/>
    <x v="0"/>
    <x v="0"/>
  </r>
  <r>
    <x v="1"/>
    <x v="6"/>
    <x v="3"/>
    <x v="33"/>
    <x v="0"/>
    <x v="6"/>
    <x v="3"/>
    <x v="8"/>
    <x v="732"/>
    <x v="0"/>
    <x v="1"/>
    <x v="0"/>
    <x v="77"/>
    <n v="1"/>
    <x v="1"/>
    <x v="0"/>
    <x v="1"/>
    <x v="0"/>
    <x v="0"/>
  </r>
  <r>
    <x v="1"/>
    <x v="6"/>
    <x v="3"/>
    <x v="33"/>
    <x v="0"/>
    <x v="6"/>
    <x v="3"/>
    <x v="8"/>
    <x v="732"/>
    <x v="0"/>
    <x v="1"/>
    <x v="0"/>
    <x v="24"/>
    <n v="1"/>
    <x v="1"/>
    <x v="0"/>
    <x v="1"/>
    <x v="1"/>
    <x v="0"/>
  </r>
  <r>
    <x v="1"/>
    <x v="6"/>
    <x v="3"/>
    <x v="33"/>
    <x v="0"/>
    <x v="6"/>
    <x v="3"/>
    <x v="7"/>
    <x v="732"/>
    <x v="0"/>
    <x v="1"/>
    <x v="0"/>
    <x v="35"/>
    <n v="1"/>
    <x v="1"/>
    <x v="0"/>
    <x v="0"/>
    <x v="1"/>
    <x v="0"/>
  </r>
  <r>
    <x v="1"/>
    <x v="6"/>
    <x v="3"/>
    <x v="33"/>
    <x v="1"/>
    <x v="5"/>
    <x v="3"/>
    <x v="6"/>
    <x v="732"/>
    <x v="0"/>
    <x v="2"/>
    <x v="0"/>
    <x v="7"/>
    <n v="1"/>
    <x v="1"/>
    <x v="0"/>
    <x v="1"/>
    <x v="1"/>
    <x v="0"/>
  </r>
  <r>
    <x v="1"/>
    <x v="6"/>
    <x v="3"/>
    <x v="33"/>
    <x v="1"/>
    <x v="5"/>
    <x v="3"/>
    <x v="8"/>
    <x v="732"/>
    <x v="0"/>
    <x v="1"/>
    <x v="0"/>
    <x v="27"/>
    <n v="1"/>
    <x v="1"/>
    <x v="0"/>
    <x v="0"/>
    <x v="0"/>
    <x v="0"/>
  </r>
  <r>
    <x v="1"/>
    <x v="6"/>
    <x v="3"/>
    <x v="33"/>
    <x v="1"/>
    <x v="5"/>
    <x v="3"/>
    <x v="8"/>
    <x v="732"/>
    <x v="0"/>
    <x v="1"/>
    <x v="0"/>
    <x v="24"/>
    <n v="1"/>
    <x v="1"/>
    <x v="0"/>
    <x v="0"/>
    <x v="0"/>
    <x v="0"/>
  </r>
  <r>
    <x v="1"/>
    <x v="6"/>
    <x v="3"/>
    <x v="33"/>
    <x v="1"/>
    <x v="6"/>
    <x v="3"/>
    <x v="9"/>
    <x v="732"/>
    <x v="0"/>
    <x v="2"/>
    <x v="0"/>
    <x v="31"/>
    <n v="1"/>
    <x v="1"/>
    <x v="0"/>
    <x v="1"/>
    <x v="1"/>
    <x v="0"/>
  </r>
  <r>
    <x v="1"/>
    <x v="6"/>
    <x v="3"/>
    <x v="33"/>
    <x v="1"/>
    <x v="6"/>
    <x v="3"/>
    <x v="6"/>
    <x v="732"/>
    <x v="0"/>
    <x v="2"/>
    <x v="0"/>
    <x v="7"/>
    <n v="1"/>
    <x v="1"/>
    <x v="0"/>
    <x v="1"/>
    <x v="0"/>
    <x v="0"/>
  </r>
  <r>
    <x v="1"/>
    <x v="6"/>
    <x v="3"/>
    <x v="33"/>
    <x v="1"/>
    <x v="6"/>
    <x v="3"/>
    <x v="6"/>
    <x v="732"/>
    <x v="0"/>
    <x v="2"/>
    <x v="0"/>
    <x v="31"/>
    <n v="1"/>
    <x v="1"/>
    <x v="0"/>
    <x v="1"/>
    <x v="1"/>
    <x v="0"/>
  </r>
  <r>
    <x v="1"/>
    <x v="6"/>
    <x v="3"/>
    <x v="33"/>
    <x v="1"/>
    <x v="6"/>
    <x v="3"/>
    <x v="6"/>
    <x v="732"/>
    <x v="0"/>
    <x v="1"/>
    <x v="0"/>
    <x v="24"/>
    <n v="1"/>
    <x v="1"/>
    <x v="0"/>
    <x v="0"/>
    <x v="0"/>
    <x v="0"/>
  </r>
  <r>
    <x v="1"/>
    <x v="6"/>
    <x v="3"/>
    <x v="33"/>
    <x v="1"/>
    <x v="6"/>
    <x v="3"/>
    <x v="6"/>
    <x v="732"/>
    <x v="0"/>
    <x v="1"/>
    <x v="0"/>
    <x v="24"/>
    <n v="1"/>
    <x v="1"/>
    <x v="0"/>
    <x v="0"/>
    <x v="1"/>
    <x v="0"/>
  </r>
  <r>
    <x v="1"/>
    <x v="6"/>
    <x v="3"/>
    <x v="33"/>
    <x v="1"/>
    <x v="6"/>
    <x v="3"/>
    <x v="8"/>
    <x v="732"/>
    <x v="0"/>
    <x v="1"/>
    <x v="0"/>
    <x v="23"/>
    <n v="1"/>
    <x v="1"/>
    <x v="0"/>
    <x v="1"/>
    <x v="1"/>
    <x v="0"/>
  </r>
  <r>
    <x v="1"/>
    <x v="6"/>
    <x v="3"/>
    <x v="33"/>
    <x v="1"/>
    <x v="6"/>
    <x v="3"/>
    <x v="8"/>
    <x v="732"/>
    <x v="0"/>
    <x v="1"/>
    <x v="0"/>
    <x v="24"/>
    <n v="1"/>
    <x v="1"/>
    <x v="0"/>
    <x v="1"/>
    <x v="1"/>
    <x v="0"/>
  </r>
  <r>
    <x v="1"/>
    <x v="6"/>
    <x v="3"/>
    <x v="33"/>
    <x v="1"/>
    <x v="6"/>
    <x v="3"/>
    <x v="2"/>
    <x v="732"/>
    <x v="0"/>
    <x v="1"/>
    <x v="0"/>
    <x v="34"/>
    <n v="1"/>
    <x v="1"/>
    <x v="0"/>
    <x v="1"/>
    <x v="0"/>
    <x v="0"/>
  </r>
  <r>
    <x v="1"/>
    <x v="6"/>
    <x v="3"/>
    <x v="38"/>
    <x v="0"/>
    <x v="3"/>
    <x v="2"/>
    <x v="0"/>
    <x v="733"/>
    <x v="0"/>
    <x v="1"/>
    <x v="0"/>
    <x v="24"/>
    <n v="1"/>
    <x v="1"/>
    <x v="0"/>
    <x v="0"/>
    <x v="1"/>
    <x v="0"/>
  </r>
  <r>
    <x v="1"/>
    <x v="6"/>
    <x v="3"/>
    <x v="38"/>
    <x v="0"/>
    <x v="3"/>
    <x v="2"/>
    <x v="4"/>
    <x v="733"/>
    <x v="0"/>
    <x v="1"/>
    <x v="0"/>
    <x v="51"/>
    <n v="1"/>
    <x v="1"/>
    <x v="0"/>
    <x v="0"/>
    <x v="1"/>
    <x v="0"/>
  </r>
  <r>
    <x v="1"/>
    <x v="6"/>
    <x v="3"/>
    <x v="38"/>
    <x v="0"/>
    <x v="5"/>
    <x v="3"/>
    <x v="6"/>
    <x v="733"/>
    <x v="0"/>
    <x v="6"/>
    <x v="0"/>
    <x v="60"/>
    <n v="1"/>
    <x v="1"/>
    <x v="0"/>
    <x v="0"/>
    <x v="1"/>
    <x v="0"/>
  </r>
  <r>
    <x v="1"/>
    <x v="6"/>
    <x v="3"/>
    <x v="38"/>
    <x v="0"/>
    <x v="5"/>
    <x v="3"/>
    <x v="1"/>
    <x v="733"/>
    <x v="0"/>
    <x v="1"/>
    <x v="0"/>
    <x v="23"/>
    <n v="1"/>
    <x v="1"/>
    <x v="0"/>
    <x v="1"/>
    <x v="1"/>
    <x v="0"/>
  </r>
  <r>
    <x v="1"/>
    <x v="6"/>
    <x v="3"/>
    <x v="38"/>
    <x v="0"/>
    <x v="6"/>
    <x v="3"/>
    <x v="7"/>
    <x v="733"/>
    <x v="0"/>
    <x v="6"/>
    <x v="0"/>
    <x v="30"/>
    <n v="1"/>
    <x v="1"/>
    <x v="0"/>
    <x v="0"/>
    <x v="1"/>
    <x v="0"/>
  </r>
  <r>
    <x v="1"/>
    <x v="6"/>
    <x v="3"/>
    <x v="38"/>
    <x v="1"/>
    <x v="3"/>
    <x v="2"/>
    <x v="1"/>
    <x v="733"/>
    <x v="0"/>
    <x v="1"/>
    <x v="0"/>
    <x v="35"/>
    <n v="1"/>
    <x v="1"/>
    <x v="0"/>
    <x v="0"/>
    <x v="1"/>
    <x v="0"/>
  </r>
  <r>
    <x v="1"/>
    <x v="6"/>
    <x v="3"/>
    <x v="38"/>
    <x v="1"/>
    <x v="3"/>
    <x v="2"/>
    <x v="2"/>
    <x v="733"/>
    <x v="0"/>
    <x v="1"/>
    <x v="0"/>
    <x v="72"/>
    <n v="1"/>
    <x v="1"/>
    <x v="0"/>
    <x v="0"/>
    <x v="1"/>
    <x v="0"/>
  </r>
  <r>
    <x v="1"/>
    <x v="6"/>
    <x v="3"/>
    <x v="38"/>
    <x v="1"/>
    <x v="5"/>
    <x v="3"/>
    <x v="8"/>
    <x v="733"/>
    <x v="0"/>
    <x v="3"/>
    <x v="0"/>
    <x v="29"/>
    <n v="1"/>
    <x v="1"/>
    <x v="0"/>
    <x v="1"/>
    <x v="1"/>
    <x v="0"/>
  </r>
  <r>
    <x v="1"/>
    <x v="6"/>
    <x v="3"/>
    <x v="38"/>
    <x v="1"/>
    <x v="5"/>
    <x v="3"/>
    <x v="1"/>
    <x v="733"/>
    <x v="0"/>
    <x v="6"/>
    <x v="0"/>
    <x v="40"/>
    <n v="1"/>
    <x v="1"/>
    <x v="0"/>
    <x v="1"/>
    <x v="1"/>
    <x v="0"/>
  </r>
  <r>
    <x v="1"/>
    <x v="6"/>
    <x v="3"/>
    <x v="38"/>
    <x v="1"/>
    <x v="5"/>
    <x v="3"/>
    <x v="1"/>
    <x v="733"/>
    <x v="0"/>
    <x v="6"/>
    <x v="0"/>
    <x v="82"/>
    <n v="1"/>
    <x v="1"/>
    <x v="0"/>
    <x v="0"/>
    <x v="1"/>
    <x v="0"/>
  </r>
  <r>
    <x v="1"/>
    <x v="6"/>
    <x v="3"/>
    <x v="38"/>
    <x v="1"/>
    <x v="5"/>
    <x v="3"/>
    <x v="2"/>
    <x v="733"/>
    <x v="0"/>
    <x v="1"/>
    <x v="0"/>
    <x v="51"/>
    <n v="1"/>
    <x v="1"/>
    <x v="0"/>
    <x v="0"/>
    <x v="1"/>
    <x v="0"/>
  </r>
  <r>
    <x v="1"/>
    <x v="6"/>
    <x v="3"/>
    <x v="38"/>
    <x v="1"/>
    <x v="5"/>
    <x v="3"/>
    <x v="2"/>
    <x v="733"/>
    <x v="0"/>
    <x v="1"/>
    <x v="0"/>
    <x v="35"/>
    <n v="1"/>
    <x v="1"/>
    <x v="0"/>
    <x v="1"/>
    <x v="1"/>
    <x v="0"/>
  </r>
  <r>
    <x v="1"/>
    <x v="6"/>
    <x v="3"/>
    <x v="38"/>
    <x v="1"/>
    <x v="5"/>
    <x v="3"/>
    <x v="0"/>
    <x v="733"/>
    <x v="0"/>
    <x v="6"/>
    <x v="0"/>
    <x v="19"/>
    <n v="1"/>
    <x v="1"/>
    <x v="0"/>
    <x v="0"/>
    <x v="1"/>
    <x v="0"/>
  </r>
  <r>
    <x v="1"/>
    <x v="6"/>
    <x v="3"/>
    <x v="38"/>
    <x v="1"/>
    <x v="5"/>
    <x v="3"/>
    <x v="0"/>
    <x v="733"/>
    <x v="0"/>
    <x v="1"/>
    <x v="0"/>
    <x v="81"/>
    <n v="1"/>
    <x v="1"/>
    <x v="0"/>
    <x v="0"/>
    <x v="1"/>
    <x v="0"/>
  </r>
  <r>
    <x v="1"/>
    <x v="6"/>
    <x v="3"/>
    <x v="38"/>
    <x v="1"/>
    <x v="6"/>
    <x v="3"/>
    <x v="1"/>
    <x v="733"/>
    <x v="0"/>
    <x v="3"/>
    <x v="0"/>
    <x v="41"/>
    <n v="1"/>
    <x v="1"/>
    <x v="0"/>
    <x v="1"/>
    <x v="1"/>
    <x v="0"/>
  </r>
  <r>
    <x v="1"/>
    <x v="6"/>
    <x v="3"/>
    <x v="38"/>
    <x v="1"/>
    <x v="6"/>
    <x v="3"/>
    <x v="7"/>
    <x v="733"/>
    <x v="0"/>
    <x v="1"/>
    <x v="0"/>
    <x v="24"/>
    <n v="1"/>
    <x v="1"/>
    <x v="0"/>
    <x v="1"/>
    <x v="1"/>
    <x v="0"/>
  </r>
  <r>
    <x v="1"/>
    <x v="6"/>
    <x v="3"/>
    <x v="38"/>
    <x v="1"/>
    <x v="6"/>
    <x v="3"/>
    <x v="2"/>
    <x v="733"/>
    <x v="0"/>
    <x v="6"/>
    <x v="0"/>
    <x v="19"/>
    <n v="1"/>
    <x v="1"/>
    <x v="0"/>
    <x v="0"/>
    <x v="1"/>
    <x v="0"/>
  </r>
  <r>
    <x v="1"/>
    <x v="6"/>
    <x v="3"/>
    <x v="34"/>
    <x v="0"/>
    <x v="3"/>
    <x v="2"/>
    <x v="6"/>
    <x v="734"/>
    <x v="0"/>
    <x v="1"/>
    <x v="0"/>
    <x v="51"/>
    <n v="1"/>
    <x v="1"/>
    <x v="0"/>
    <x v="0"/>
    <x v="1"/>
    <x v="0"/>
  </r>
  <r>
    <x v="1"/>
    <x v="6"/>
    <x v="3"/>
    <x v="34"/>
    <x v="0"/>
    <x v="3"/>
    <x v="2"/>
    <x v="6"/>
    <x v="735"/>
    <x v="0"/>
    <x v="1"/>
    <x v="0"/>
    <x v="51"/>
    <n v="1"/>
    <x v="1"/>
    <x v="1"/>
    <x v="0"/>
    <x v="1"/>
    <x v="0"/>
  </r>
  <r>
    <x v="1"/>
    <x v="6"/>
    <x v="3"/>
    <x v="34"/>
    <x v="0"/>
    <x v="3"/>
    <x v="2"/>
    <x v="2"/>
    <x v="734"/>
    <x v="0"/>
    <x v="0"/>
    <x v="0"/>
    <x v="69"/>
    <n v="1"/>
    <x v="1"/>
    <x v="0"/>
    <x v="0"/>
    <x v="1"/>
    <x v="0"/>
  </r>
  <r>
    <x v="1"/>
    <x v="6"/>
    <x v="3"/>
    <x v="34"/>
    <x v="0"/>
    <x v="3"/>
    <x v="2"/>
    <x v="2"/>
    <x v="735"/>
    <x v="0"/>
    <x v="0"/>
    <x v="0"/>
    <x v="69"/>
    <n v="1"/>
    <x v="1"/>
    <x v="1"/>
    <x v="0"/>
    <x v="1"/>
    <x v="0"/>
  </r>
  <r>
    <x v="1"/>
    <x v="6"/>
    <x v="3"/>
    <x v="34"/>
    <x v="0"/>
    <x v="3"/>
    <x v="2"/>
    <x v="3"/>
    <x v="734"/>
    <x v="0"/>
    <x v="2"/>
    <x v="0"/>
    <x v="8"/>
    <n v="1"/>
    <x v="1"/>
    <x v="0"/>
    <x v="0"/>
    <x v="1"/>
    <x v="0"/>
  </r>
  <r>
    <x v="1"/>
    <x v="6"/>
    <x v="3"/>
    <x v="34"/>
    <x v="0"/>
    <x v="3"/>
    <x v="2"/>
    <x v="3"/>
    <x v="735"/>
    <x v="0"/>
    <x v="2"/>
    <x v="0"/>
    <x v="8"/>
    <n v="1"/>
    <x v="1"/>
    <x v="1"/>
    <x v="0"/>
    <x v="1"/>
    <x v="0"/>
  </r>
  <r>
    <x v="1"/>
    <x v="6"/>
    <x v="3"/>
    <x v="34"/>
    <x v="0"/>
    <x v="5"/>
    <x v="3"/>
    <x v="8"/>
    <x v="734"/>
    <x v="0"/>
    <x v="3"/>
    <x v="0"/>
    <x v="76"/>
    <n v="1"/>
    <x v="1"/>
    <x v="0"/>
    <x v="0"/>
    <x v="1"/>
    <x v="0"/>
  </r>
  <r>
    <x v="1"/>
    <x v="6"/>
    <x v="3"/>
    <x v="34"/>
    <x v="0"/>
    <x v="5"/>
    <x v="3"/>
    <x v="8"/>
    <x v="734"/>
    <x v="0"/>
    <x v="5"/>
    <x v="0"/>
    <x v="17"/>
    <n v="1"/>
    <x v="1"/>
    <x v="0"/>
    <x v="1"/>
    <x v="1"/>
    <x v="0"/>
  </r>
  <r>
    <x v="1"/>
    <x v="6"/>
    <x v="3"/>
    <x v="34"/>
    <x v="0"/>
    <x v="5"/>
    <x v="3"/>
    <x v="8"/>
    <x v="734"/>
    <x v="0"/>
    <x v="6"/>
    <x v="0"/>
    <x v="60"/>
    <n v="1"/>
    <x v="1"/>
    <x v="0"/>
    <x v="0"/>
    <x v="1"/>
    <x v="0"/>
  </r>
  <r>
    <x v="1"/>
    <x v="6"/>
    <x v="3"/>
    <x v="34"/>
    <x v="0"/>
    <x v="5"/>
    <x v="3"/>
    <x v="8"/>
    <x v="735"/>
    <x v="0"/>
    <x v="3"/>
    <x v="0"/>
    <x v="76"/>
    <n v="1"/>
    <x v="1"/>
    <x v="1"/>
    <x v="0"/>
    <x v="1"/>
    <x v="0"/>
  </r>
  <r>
    <x v="1"/>
    <x v="6"/>
    <x v="3"/>
    <x v="34"/>
    <x v="0"/>
    <x v="5"/>
    <x v="3"/>
    <x v="8"/>
    <x v="735"/>
    <x v="0"/>
    <x v="5"/>
    <x v="0"/>
    <x v="17"/>
    <n v="1"/>
    <x v="1"/>
    <x v="1"/>
    <x v="1"/>
    <x v="1"/>
    <x v="0"/>
  </r>
  <r>
    <x v="1"/>
    <x v="6"/>
    <x v="3"/>
    <x v="34"/>
    <x v="0"/>
    <x v="5"/>
    <x v="3"/>
    <x v="8"/>
    <x v="735"/>
    <x v="0"/>
    <x v="6"/>
    <x v="0"/>
    <x v="60"/>
    <n v="1"/>
    <x v="1"/>
    <x v="1"/>
    <x v="0"/>
    <x v="1"/>
    <x v="0"/>
  </r>
  <r>
    <x v="1"/>
    <x v="6"/>
    <x v="3"/>
    <x v="34"/>
    <x v="0"/>
    <x v="5"/>
    <x v="3"/>
    <x v="1"/>
    <x v="734"/>
    <x v="0"/>
    <x v="5"/>
    <x v="0"/>
    <x v="17"/>
    <n v="1"/>
    <x v="1"/>
    <x v="0"/>
    <x v="0"/>
    <x v="1"/>
    <x v="0"/>
  </r>
  <r>
    <x v="1"/>
    <x v="6"/>
    <x v="3"/>
    <x v="34"/>
    <x v="0"/>
    <x v="5"/>
    <x v="3"/>
    <x v="1"/>
    <x v="734"/>
    <x v="0"/>
    <x v="1"/>
    <x v="0"/>
    <x v="35"/>
    <n v="1"/>
    <x v="1"/>
    <x v="0"/>
    <x v="1"/>
    <x v="1"/>
    <x v="0"/>
  </r>
  <r>
    <x v="1"/>
    <x v="6"/>
    <x v="3"/>
    <x v="34"/>
    <x v="0"/>
    <x v="5"/>
    <x v="3"/>
    <x v="1"/>
    <x v="734"/>
    <x v="0"/>
    <x v="1"/>
    <x v="0"/>
    <x v="24"/>
    <n v="1"/>
    <x v="1"/>
    <x v="0"/>
    <x v="0"/>
    <x v="1"/>
    <x v="0"/>
  </r>
  <r>
    <x v="1"/>
    <x v="6"/>
    <x v="3"/>
    <x v="34"/>
    <x v="0"/>
    <x v="5"/>
    <x v="3"/>
    <x v="1"/>
    <x v="735"/>
    <x v="0"/>
    <x v="5"/>
    <x v="0"/>
    <x v="17"/>
    <n v="1"/>
    <x v="1"/>
    <x v="1"/>
    <x v="0"/>
    <x v="1"/>
    <x v="0"/>
  </r>
  <r>
    <x v="1"/>
    <x v="6"/>
    <x v="3"/>
    <x v="34"/>
    <x v="0"/>
    <x v="5"/>
    <x v="3"/>
    <x v="1"/>
    <x v="735"/>
    <x v="0"/>
    <x v="1"/>
    <x v="0"/>
    <x v="35"/>
    <n v="1"/>
    <x v="1"/>
    <x v="1"/>
    <x v="1"/>
    <x v="1"/>
    <x v="0"/>
  </r>
  <r>
    <x v="1"/>
    <x v="6"/>
    <x v="3"/>
    <x v="34"/>
    <x v="0"/>
    <x v="5"/>
    <x v="3"/>
    <x v="1"/>
    <x v="735"/>
    <x v="0"/>
    <x v="1"/>
    <x v="0"/>
    <x v="24"/>
    <n v="1"/>
    <x v="1"/>
    <x v="1"/>
    <x v="0"/>
    <x v="1"/>
    <x v="0"/>
  </r>
  <r>
    <x v="1"/>
    <x v="6"/>
    <x v="3"/>
    <x v="34"/>
    <x v="0"/>
    <x v="5"/>
    <x v="3"/>
    <x v="7"/>
    <x v="736"/>
    <x v="0"/>
    <x v="1"/>
    <x v="0"/>
    <x v="24"/>
    <n v="1"/>
    <x v="1"/>
    <x v="0"/>
    <x v="0"/>
    <x v="1"/>
    <x v="0"/>
  </r>
  <r>
    <x v="1"/>
    <x v="6"/>
    <x v="3"/>
    <x v="34"/>
    <x v="0"/>
    <x v="5"/>
    <x v="3"/>
    <x v="7"/>
    <x v="737"/>
    <x v="0"/>
    <x v="1"/>
    <x v="0"/>
    <x v="34"/>
    <n v="1"/>
    <x v="1"/>
    <x v="0"/>
    <x v="1"/>
    <x v="1"/>
    <x v="0"/>
  </r>
  <r>
    <x v="1"/>
    <x v="6"/>
    <x v="3"/>
    <x v="34"/>
    <x v="0"/>
    <x v="5"/>
    <x v="3"/>
    <x v="7"/>
    <x v="734"/>
    <x v="0"/>
    <x v="2"/>
    <x v="0"/>
    <x v="7"/>
    <n v="1"/>
    <x v="1"/>
    <x v="0"/>
    <x v="1"/>
    <x v="1"/>
    <x v="0"/>
  </r>
  <r>
    <x v="1"/>
    <x v="6"/>
    <x v="3"/>
    <x v="34"/>
    <x v="0"/>
    <x v="5"/>
    <x v="3"/>
    <x v="7"/>
    <x v="734"/>
    <x v="0"/>
    <x v="1"/>
    <x v="0"/>
    <x v="81"/>
    <n v="1"/>
    <x v="1"/>
    <x v="0"/>
    <x v="0"/>
    <x v="1"/>
    <x v="0"/>
  </r>
  <r>
    <x v="1"/>
    <x v="6"/>
    <x v="3"/>
    <x v="34"/>
    <x v="0"/>
    <x v="5"/>
    <x v="3"/>
    <x v="7"/>
    <x v="735"/>
    <x v="0"/>
    <x v="2"/>
    <x v="0"/>
    <x v="7"/>
    <n v="1"/>
    <x v="1"/>
    <x v="1"/>
    <x v="1"/>
    <x v="1"/>
    <x v="0"/>
  </r>
  <r>
    <x v="1"/>
    <x v="6"/>
    <x v="3"/>
    <x v="34"/>
    <x v="0"/>
    <x v="5"/>
    <x v="3"/>
    <x v="7"/>
    <x v="735"/>
    <x v="0"/>
    <x v="1"/>
    <x v="0"/>
    <x v="81"/>
    <n v="1"/>
    <x v="1"/>
    <x v="1"/>
    <x v="0"/>
    <x v="1"/>
    <x v="0"/>
  </r>
  <r>
    <x v="1"/>
    <x v="6"/>
    <x v="3"/>
    <x v="34"/>
    <x v="0"/>
    <x v="5"/>
    <x v="3"/>
    <x v="7"/>
    <x v="738"/>
    <x v="0"/>
    <x v="1"/>
    <x v="0"/>
    <x v="47"/>
    <n v="1"/>
    <x v="1"/>
    <x v="0"/>
    <x v="0"/>
    <x v="1"/>
    <x v="0"/>
  </r>
  <r>
    <x v="1"/>
    <x v="6"/>
    <x v="3"/>
    <x v="34"/>
    <x v="0"/>
    <x v="5"/>
    <x v="3"/>
    <x v="2"/>
    <x v="736"/>
    <x v="0"/>
    <x v="1"/>
    <x v="0"/>
    <x v="77"/>
    <n v="1"/>
    <x v="1"/>
    <x v="0"/>
    <x v="0"/>
    <x v="1"/>
    <x v="0"/>
  </r>
  <r>
    <x v="1"/>
    <x v="6"/>
    <x v="3"/>
    <x v="34"/>
    <x v="0"/>
    <x v="5"/>
    <x v="3"/>
    <x v="2"/>
    <x v="737"/>
    <x v="0"/>
    <x v="1"/>
    <x v="0"/>
    <x v="28"/>
    <n v="1"/>
    <x v="1"/>
    <x v="0"/>
    <x v="0"/>
    <x v="1"/>
    <x v="0"/>
  </r>
  <r>
    <x v="1"/>
    <x v="6"/>
    <x v="3"/>
    <x v="34"/>
    <x v="0"/>
    <x v="5"/>
    <x v="3"/>
    <x v="3"/>
    <x v="736"/>
    <x v="0"/>
    <x v="2"/>
    <x v="0"/>
    <x v="7"/>
    <n v="1"/>
    <x v="1"/>
    <x v="0"/>
    <x v="0"/>
    <x v="1"/>
    <x v="0"/>
  </r>
  <r>
    <x v="1"/>
    <x v="6"/>
    <x v="3"/>
    <x v="34"/>
    <x v="0"/>
    <x v="5"/>
    <x v="3"/>
    <x v="3"/>
    <x v="736"/>
    <x v="0"/>
    <x v="1"/>
    <x v="0"/>
    <x v="77"/>
    <n v="1"/>
    <x v="1"/>
    <x v="0"/>
    <x v="0"/>
    <x v="1"/>
    <x v="0"/>
  </r>
  <r>
    <x v="1"/>
    <x v="6"/>
    <x v="3"/>
    <x v="34"/>
    <x v="0"/>
    <x v="5"/>
    <x v="3"/>
    <x v="3"/>
    <x v="736"/>
    <x v="0"/>
    <x v="1"/>
    <x v="0"/>
    <x v="24"/>
    <n v="1"/>
    <x v="1"/>
    <x v="0"/>
    <x v="0"/>
    <x v="1"/>
    <x v="0"/>
  </r>
  <r>
    <x v="1"/>
    <x v="6"/>
    <x v="3"/>
    <x v="34"/>
    <x v="0"/>
    <x v="5"/>
    <x v="3"/>
    <x v="0"/>
    <x v="736"/>
    <x v="0"/>
    <x v="1"/>
    <x v="0"/>
    <x v="24"/>
    <n v="1"/>
    <x v="1"/>
    <x v="0"/>
    <x v="0"/>
    <x v="1"/>
    <x v="0"/>
  </r>
  <r>
    <x v="1"/>
    <x v="6"/>
    <x v="3"/>
    <x v="34"/>
    <x v="0"/>
    <x v="5"/>
    <x v="3"/>
    <x v="0"/>
    <x v="734"/>
    <x v="0"/>
    <x v="2"/>
    <x v="0"/>
    <x v="18"/>
    <n v="1"/>
    <x v="1"/>
    <x v="0"/>
    <x v="0"/>
    <x v="1"/>
    <x v="0"/>
  </r>
  <r>
    <x v="1"/>
    <x v="6"/>
    <x v="3"/>
    <x v="34"/>
    <x v="0"/>
    <x v="5"/>
    <x v="3"/>
    <x v="0"/>
    <x v="735"/>
    <x v="0"/>
    <x v="2"/>
    <x v="0"/>
    <x v="18"/>
    <n v="1"/>
    <x v="1"/>
    <x v="1"/>
    <x v="0"/>
    <x v="1"/>
    <x v="0"/>
  </r>
  <r>
    <x v="1"/>
    <x v="6"/>
    <x v="3"/>
    <x v="34"/>
    <x v="0"/>
    <x v="6"/>
    <x v="3"/>
    <x v="6"/>
    <x v="734"/>
    <x v="0"/>
    <x v="2"/>
    <x v="0"/>
    <x v="31"/>
    <n v="1"/>
    <x v="1"/>
    <x v="0"/>
    <x v="0"/>
    <x v="1"/>
    <x v="0"/>
  </r>
  <r>
    <x v="1"/>
    <x v="6"/>
    <x v="3"/>
    <x v="34"/>
    <x v="0"/>
    <x v="6"/>
    <x v="3"/>
    <x v="6"/>
    <x v="735"/>
    <x v="0"/>
    <x v="2"/>
    <x v="0"/>
    <x v="31"/>
    <n v="1"/>
    <x v="1"/>
    <x v="1"/>
    <x v="0"/>
    <x v="1"/>
    <x v="0"/>
  </r>
  <r>
    <x v="1"/>
    <x v="6"/>
    <x v="3"/>
    <x v="34"/>
    <x v="0"/>
    <x v="6"/>
    <x v="3"/>
    <x v="8"/>
    <x v="737"/>
    <x v="0"/>
    <x v="1"/>
    <x v="0"/>
    <x v="72"/>
    <n v="1"/>
    <x v="1"/>
    <x v="0"/>
    <x v="0"/>
    <x v="1"/>
    <x v="0"/>
  </r>
  <r>
    <x v="1"/>
    <x v="6"/>
    <x v="3"/>
    <x v="34"/>
    <x v="0"/>
    <x v="6"/>
    <x v="3"/>
    <x v="8"/>
    <x v="734"/>
    <x v="0"/>
    <x v="3"/>
    <x v="0"/>
    <x v="29"/>
    <n v="1"/>
    <x v="1"/>
    <x v="0"/>
    <x v="0"/>
    <x v="1"/>
    <x v="0"/>
  </r>
  <r>
    <x v="1"/>
    <x v="6"/>
    <x v="3"/>
    <x v="34"/>
    <x v="0"/>
    <x v="6"/>
    <x v="3"/>
    <x v="8"/>
    <x v="734"/>
    <x v="0"/>
    <x v="1"/>
    <x v="0"/>
    <x v="35"/>
    <n v="1"/>
    <x v="1"/>
    <x v="0"/>
    <x v="0"/>
    <x v="1"/>
    <x v="0"/>
  </r>
  <r>
    <x v="1"/>
    <x v="6"/>
    <x v="3"/>
    <x v="34"/>
    <x v="0"/>
    <x v="6"/>
    <x v="3"/>
    <x v="8"/>
    <x v="734"/>
    <x v="0"/>
    <x v="1"/>
    <x v="0"/>
    <x v="24"/>
    <n v="1"/>
    <x v="1"/>
    <x v="0"/>
    <x v="0"/>
    <x v="1"/>
    <x v="0"/>
  </r>
  <r>
    <x v="1"/>
    <x v="6"/>
    <x v="3"/>
    <x v="34"/>
    <x v="0"/>
    <x v="6"/>
    <x v="3"/>
    <x v="8"/>
    <x v="735"/>
    <x v="0"/>
    <x v="3"/>
    <x v="0"/>
    <x v="29"/>
    <n v="1"/>
    <x v="1"/>
    <x v="1"/>
    <x v="0"/>
    <x v="1"/>
    <x v="0"/>
  </r>
  <r>
    <x v="1"/>
    <x v="6"/>
    <x v="3"/>
    <x v="34"/>
    <x v="0"/>
    <x v="6"/>
    <x v="3"/>
    <x v="8"/>
    <x v="735"/>
    <x v="0"/>
    <x v="1"/>
    <x v="0"/>
    <x v="35"/>
    <n v="1"/>
    <x v="1"/>
    <x v="1"/>
    <x v="0"/>
    <x v="1"/>
    <x v="0"/>
  </r>
  <r>
    <x v="1"/>
    <x v="6"/>
    <x v="3"/>
    <x v="34"/>
    <x v="0"/>
    <x v="6"/>
    <x v="3"/>
    <x v="8"/>
    <x v="735"/>
    <x v="0"/>
    <x v="1"/>
    <x v="0"/>
    <x v="24"/>
    <n v="1"/>
    <x v="1"/>
    <x v="1"/>
    <x v="0"/>
    <x v="1"/>
    <x v="0"/>
  </r>
  <r>
    <x v="1"/>
    <x v="6"/>
    <x v="3"/>
    <x v="34"/>
    <x v="0"/>
    <x v="6"/>
    <x v="3"/>
    <x v="1"/>
    <x v="734"/>
    <x v="0"/>
    <x v="3"/>
    <x v="0"/>
    <x v="29"/>
    <n v="1"/>
    <x v="1"/>
    <x v="0"/>
    <x v="0"/>
    <x v="1"/>
    <x v="0"/>
  </r>
  <r>
    <x v="1"/>
    <x v="6"/>
    <x v="3"/>
    <x v="34"/>
    <x v="0"/>
    <x v="6"/>
    <x v="3"/>
    <x v="1"/>
    <x v="735"/>
    <x v="0"/>
    <x v="3"/>
    <x v="0"/>
    <x v="29"/>
    <n v="1"/>
    <x v="1"/>
    <x v="1"/>
    <x v="0"/>
    <x v="1"/>
    <x v="0"/>
  </r>
  <r>
    <x v="1"/>
    <x v="6"/>
    <x v="3"/>
    <x v="34"/>
    <x v="0"/>
    <x v="6"/>
    <x v="3"/>
    <x v="7"/>
    <x v="734"/>
    <x v="0"/>
    <x v="1"/>
    <x v="0"/>
    <x v="23"/>
    <n v="1"/>
    <x v="1"/>
    <x v="0"/>
    <x v="0"/>
    <x v="1"/>
    <x v="0"/>
  </r>
  <r>
    <x v="1"/>
    <x v="6"/>
    <x v="3"/>
    <x v="34"/>
    <x v="0"/>
    <x v="6"/>
    <x v="3"/>
    <x v="7"/>
    <x v="735"/>
    <x v="0"/>
    <x v="1"/>
    <x v="0"/>
    <x v="23"/>
    <n v="1"/>
    <x v="1"/>
    <x v="1"/>
    <x v="0"/>
    <x v="1"/>
    <x v="0"/>
  </r>
  <r>
    <x v="1"/>
    <x v="6"/>
    <x v="3"/>
    <x v="34"/>
    <x v="0"/>
    <x v="6"/>
    <x v="3"/>
    <x v="2"/>
    <x v="734"/>
    <x v="0"/>
    <x v="2"/>
    <x v="0"/>
    <x v="8"/>
    <n v="1"/>
    <x v="1"/>
    <x v="0"/>
    <x v="0"/>
    <x v="1"/>
    <x v="0"/>
  </r>
  <r>
    <x v="1"/>
    <x v="6"/>
    <x v="3"/>
    <x v="34"/>
    <x v="0"/>
    <x v="6"/>
    <x v="3"/>
    <x v="2"/>
    <x v="735"/>
    <x v="0"/>
    <x v="2"/>
    <x v="0"/>
    <x v="8"/>
    <n v="1"/>
    <x v="1"/>
    <x v="1"/>
    <x v="0"/>
    <x v="1"/>
    <x v="0"/>
  </r>
  <r>
    <x v="1"/>
    <x v="6"/>
    <x v="3"/>
    <x v="34"/>
    <x v="0"/>
    <x v="6"/>
    <x v="3"/>
    <x v="3"/>
    <x v="734"/>
    <x v="0"/>
    <x v="0"/>
    <x v="0"/>
    <x v="69"/>
    <n v="1"/>
    <x v="1"/>
    <x v="0"/>
    <x v="0"/>
    <x v="1"/>
    <x v="0"/>
  </r>
  <r>
    <x v="1"/>
    <x v="6"/>
    <x v="3"/>
    <x v="34"/>
    <x v="0"/>
    <x v="6"/>
    <x v="3"/>
    <x v="3"/>
    <x v="734"/>
    <x v="0"/>
    <x v="1"/>
    <x v="0"/>
    <x v="35"/>
    <n v="1"/>
    <x v="1"/>
    <x v="0"/>
    <x v="0"/>
    <x v="1"/>
    <x v="0"/>
  </r>
  <r>
    <x v="1"/>
    <x v="6"/>
    <x v="3"/>
    <x v="34"/>
    <x v="0"/>
    <x v="6"/>
    <x v="3"/>
    <x v="3"/>
    <x v="735"/>
    <x v="0"/>
    <x v="0"/>
    <x v="0"/>
    <x v="69"/>
    <n v="1"/>
    <x v="1"/>
    <x v="1"/>
    <x v="0"/>
    <x v="1"/>
    <x v="0"/>
  </r>
  <r>
    <x v="1"/>
    <x v="6"/>
    <x v="3"/>
    <x v="34"/>
    <x v="0"/>
    <x v="6"/>
    <x v="3"/>
    <x v="3"/>
    <x v="735"/>
    <x v="0"/>
    <x v="1"/>
    <x v="0"/>
    <x v="35"/>
    <n v="1"/>
    <x v="1"/>
    <x v="1"/>
    <x v="0"/>
    <x v="1"/>
    <x v="0"/>
  </r>
  <r>
    <x v="1"/>
    <x v="6"/>
    <x v="3"/>
    <x v="34"/>
    <x v="0"/>
    <x v="6"/>
    <x v="3"/>
    <x v="0"/>
    <x v="737"/>
    <x v="0"/>
    <x v="6"/>
    <x v="0"/>
    <x v="40"/>
    <n v="1"/>
    <x v="1"/>
    <x v="0"/>
    <x v="0"/>
    <x v="1"/>
    <x v="0"/>
  </r>
  <r>
    <x v="1"/>
    <x v="6"/>
    <x v="3"/>
    <x v="34"/>
    <x v="0"/>
    <x v="6"/>
    <x v="3"/>
    <x v="4"/>
    <x v="734"/>
    <x v="0"/>
    <x v="1"/>
    <x v="0"/>
    <x v="27"/>
    <n v="1"/>
    <x v="1"/>
    <x v="0"/>
    <x v="0"/>
    <x v="1"/>
    <x v="0"/>
  </r>
  <r>
    <x v="1"/>
    <x v="6"/>
    <x v="3"/>
    <x v="34"/>
    <x v="0"/>
    <x v="6"/>
    <x v="3"/>
    <x v="4"/>
    <x v="735"/>
    <x v="0"/>
    <x v="1"/>
    <x v="0"/>
    <x v="27"/>
    <n v="1"/>
    <x v="1"/>
    <x v="1"/>
    <x v="0"/>
    <x v="1"/>
    <x v="0"/>
  </r>
  <r>
    <x v="1"/>
    <x v="6"/>
    <x v="3"/>
    <x v="34"/>
    <x v="1"/>
    <x v="5"/>
    <x v="3"/>
    <x v="8"/>
    <x v="734"/>
    <x v="0"/>
    <x v="1"/>
    <x v="0"/>
    <x v="52"/>
    <n v="1"/>
    <x v="1"/>
    <x v="0"/>
    <x v="0"/>
    <x v="1"/>
    <x v="0"/>
  </r>
  <r>
    <x v="1"/>
    <x v="6"/>
    <x v="3"/>
    <x v="34"/>
    <x v="1"/>
    <x v="5"/>
    <x v="3"/>
    <x v="8"/>
    <x v="735"/>
    <x v="0"/>
    <x v="1"/>
    <x v="0"/>
    <x v="52"/>
    <n v="1"/>
    <x v="1"/>
    <x v="1"/>
    <x v="0"/>
    <x v="1"/>
    <x v="0"/>
  </r>
  <r>
    <x v="1"/>
    <x v="6"/>
    <x v="3"/>
    <x v="34"/>
    <x v="1"/>
    <x v="5"/>
    <x v="3"/>
    <x v="1"/>
    <x v="737"/>
    <x v="0"/>
    <x v="1"/>
    <x v="0"/>
    <x v="23"/>
    <n v="1"/>
    <x v="1"/>
    <x v="0"/>
    <x v="0"/>
    <x v="1"/>
    <x v="0"/>
  </r>
  <r>
    <x v="1"/>
    <x v="6"/>
    <x v="3"/>
    <x v="34"/>
    <x v="1"/>
    <x v="5"/>
    <x v="3"/>
    <x v="1"/>
    <x v="734"/>
    <x v="0"/>
    <x v="2"/>
    <x v="0"/>
    <x v="31"/>
    <n v="1"/>
    <x v="1"/>
    <x v="0"/>
    <x v="0"/>
    <x v="1"/>
    <x v="0"/>
  </r>
  <r>
    <x v="1"/>
    <x v="6"/>
    <x v="3"/>
    <x v="34"/>
    <x v="1"/>
    <x v="5"/>
    <x v="3"/>
    <x v="1"/>
    <x v="734"/>
    <x v="0"/>
    <x v="5"/>
    <x v="0"/>
    <x v="17"/>
    <n v="1"/>
    <x v="1"/>
    <x v="0"/>
    <x v="1"/>
    <x v="1"/>
    <x v="0"/>
  </r>
  <r>
    <x v="1"/>
    <x v="6"/>
    <x v="3"/>
    <x v="34"/>
    <x v="1"/>
    <x v="5"/>
    <x v="3"/>
    <x v="1"/>
    <x v="734"/>
    <x v="0"/>
    <x v="4"/>
    <x v="0"/>
    <x v="10"/>
    <n v="1"/>
    <x v="1"/>
    <x v="0"/>
    <x v="1"/>
    <x v="1"/>
    <x v="0"/>
  </r>
  <r>
    <x v="1"/>
    <x v="6"/>
    <x v="3"/>
    <x v="34"/>
    <x v="1"/>
    <x v="5"/>
    <x v="3"/>
    <x v="1"/>
    <x v="735"/>
    <x v="0"/>
    <x v="2"/>
    <x v="0"/>
    <x v="31"/>
    <n v="1"/>
    <x v="1"/>
    <x v="1"/>
    <x v="0"/>
    <x v="1"/>
    <x v="0"/>
  </r>
  <r>
    <x v="1"/>
    <x v="6"/>
    <x v="3"/>
    <x v="34"/>
    <x v="1"/>
    <x v="5"/>
    <x v="3"/>
    <x v="1"/>
    <x v="735"/>
    <x v="0"/>
    <x v="5"/>
    <x v="0"/>
    <x v="17"/>
    <n v="1"/>
    <x v="1"/>
    <x v="1"/>
    <x v="1"/>
    <x v="1"/>
    <x v="0"/>
  </r>
  <r>
    <x v="1"/>
    <x v="6"/>
    <x v="3"/>
    <x v="34"/>
    <x v="1"/>
    <x v="5"/>
    <x v="3"/>
    <x v="1"/>
    <x v="735"/>
    <x v="0"/>
    <x v="4"/>
    <x v="0"/>
    <x v="10"/>
    <n v="1"/>
    <x v="1"/>
    <x v="1"/>
    <x v="1"/>
    <x v="1"/>
    <x v="0"/>
  </r>
  <r>
    <x v="1"/>
    <x v="6"/>
    <x v="3"/>
    <x v="34"/>
    <x v="1"/>
    <x v="5"/>
    <x v="3"/>
    <x v="1"/>
    <x v="738"/>
    <x v="0"/>
    <x v="1"/>
    <x v="0"/>
    <x v="23"/>
    <n v="1"/>
    <x v="1"/>
    <x v="0"/>
    <x v="1"/>
    <x v="1"/>
    <x v="0"/>
  </r>
  <r>
    <x v="1"/>
    <x v="6"/>
    <x v="3"/>
    <x v="34"/>
    <x v="1"/>
    <x v="5"/>
    <x v="3"/>
    <x v="7"/>
    <x v="736"/>
    <x v="0"/>
    <x v="2"/>
    <x v="0"/>
    <x v="7"/>
    <n v="1"/>
    <x v="1"/>
    <x v="0"/>
    <x v="0"/>
    <x v="1"/>
    <x v="0"/>
  </r>
  <r>
    <x v="1"/>
    <x v="6"/>
    <x v="3"/>
    <x v="34"/>
    <x v="1"/>
    <x v="5"/>
    <x v="3"/>
    <x v="7"/>
    <x v="737"/>
    <x v="0"/>
    <x v="1"/>
    <x v="0"/>
    <x v="35"/>
    <n v="2"/>
    <x v="1"/>
    <x v="0"/>
    <x v="0"/>
    <x v="1"/>
    <x v="0"/>
  </r>
  <r>
    <x v="1"/>
    <x v="6"/>
    <x v="3"/>
    <x v="34"/>
    <x v="1"/>
    <x v="5"/>
    <x v="3"/>
    <x v="7"/>
    <x v="734"/>
    <x v="0"/>
    <x v="6"/>
    <x v="0"/>
    <x v="38"/>
    <n v="1"/>
    <x v="1"/>
    <x v="0"/>
    <x v="0"/>
    <x v="1"/>
    <x v="0"/>
  </r>
  <r>
    <x v="1"/>
    <x v="6"/>
    <x v="3"/>
    <x v="34"/>
    <x v="1"/>
    <x v="5"/>
    <x v="3"/>
    <x v="7"/>
    <x v="735"/>
    <x v="0"/>
    <x v="6"/>
    <x v="0"/>
    <x v="38"/>
    <n v="1"/>
    <x v="1"/>
    <x v="1"/>
    <x v="0"/>
    <x v="1"/>
    <x v="0"/>
  </r>
  <r>
    <x v="1"/>
    <x v="6"/>
    <x v="3"/>
    <x v="34"/>
    <x v="1"/>
    <x v="5"/>
    <x v="3"/>
    <x v="7"/>
    <x v="738"/>
    <x v="0"/>
    <x v="6"/>
    <x v="0"/>
    <x v="60"/>
    <n v="1"/>
    <x v="1"/>
    <x v="0"/>
    <x v="0"/>
    <x v="1"/>
    <x v="0"/>
  </r>
  <r>
    <x v="1"/>
    <x v="6"/>
    <x v="3"/>
    <x v="34"/>
    <x v="1"/>
    <x v="5"/>
    <x v="3"/>
    <x v="2"/>
    <x v="736"/>
    <x v="0"/>
    <x v="2"/>
    <x v="0"/>
    <x v="7"/>
    <n v="1"/>
    <x v="1"/>
    <x v="0"/>
    <x v="0"/>
    <x v="1"/>
    <x v="0"/>
  </r>
  <r>
    <x v="1"/>
    <x v="6"/>
    <x v="3"/>
    <x v="34"/>
    <x v="1"/>
    <x v="5"/>
    <x v="3"/>
    <x v="2"/>
    <x v="737"/>
    <x v="0"/>
    <x v="1"/>
    <x v="0"/>
    <x v="77"/>
    <n v="1"/>
    <x v="1"/>
    <x v="0"/>
    <x v="0"/>
    <x v="1"/>
    <x v="0"/>
  </r>
  <r>
    <x v="1"/>
    <x v="6"/>
    <x v="3"/>
    <x v="34"/>
    <x v="1"/>
    <x v="5"/>
    <x v="3"/>
    <x v="3"/>
    <x v="736"/>
    <x v="0"/>
    <x v="1"/>
    <x v="0"/>
    <x v="77"/>
    <n v="1"/>
    <x v="1"/>
    <x v="0"/>
    <x v="0"/>
    <x v="1"/>
    <x v="0"/>
  </r>
  <r>
    <x v="1"/>
    <x v="6"/>
    <x v="3"/>
    <x v="34"/>
    <x v="1"/>
    <x v="5"/>
    <x v="3"/>
    <x v="3"/>
    <x v="736"/>
    <x v="0"/>
    <x v="1"/>
    <x v="0"/>
    <x v="24"/>
    <n v="1"/>
    <x v="1"/>
    <x v="0"/>
    <x v="0"/>
    <x v="1"/>
    <x v="0"/>
  </r>
  <r>
    <x v="1"/>
    <x v="6"/>
    <x v="3"/>
    <x v="34"/>
    <x v="1"/>
    <x v="5"/>
    <x v="3"/>
    <x v="3"/>
    <x v="736"/>
    <x v="0"/>
    <x v="1"/>
    <x v="0"/>
    <x v="72"/>
    <n v="1"/>
    <x v="1"/>
    <x v="0"/>
    <x v="0"/>
    <x v="1"/>
    <x v="0"/>
  </r>
  <r>
    <x v="1"/>
    <x v="6"/>
    <x v="3"/>
    <x v="34"/>
    <x v="1"/>
    <x v="5"/>
    <x v="3"/>
    <x v="3"/>
    <x v="738"/>
    <x v="0"/>
    <x v="3"/>
    <x v="0"/>
    <x v="29"/>
    <n v="1"/>
    <x v="1"/>
    <x v="0"/>
    <x v="0"/>
    <x v="1"/>
    <x v="0"/>
  </r>
  <r>
    <x v="1"/>
    <x v="6"/>
    <x v="3"/>
    <x v="34"/>
    <x v="1"/>
    <x v="5"/>
    <x v="3"/>
    <x v="3"/>
    <x v="738"/>
    <x v="0"/>
    <x v="1"/>
    <x v="0"/>
    <x v="72"/>
    <n v="1"/>
    <x v="1"/>
    <x v="1"/>
    <x v="0"/>
    <x v="1"/>
    <x v="0"/>
  </r>
  <r>
    <x v="1"/>
    <x v="6"/>
    <x v="3"/>
    <x v="34"/>
    <x v="1"/>
    <x v="5"/>
    <x v="3"/>
    <x v="0"/>
    <x v="736"/>
    <x v="0"/>
    <x v="2"/>
    <x v="0"/>
    <x v="31"/>
    <n v="1"/>
    <x v="1"/>
    <x v="0"/>
    <x v="0"/>
    <x v="1"/>
    <x v="0"/>
  </r>
  <r>
    <x v="1"/>
    <x v="6"/>
    <x v="3"/>
    <x v="34"/>
    <x v="1"/>
    <x v="5"/>
    <x v="3"/>
    <x v="0"/>
    <x v="738"/>
    <x v="0"/>
    <x v="1"/>
    <x v="0"/>
    <x v="24"/>
    <n v="1"/>
    <x v="1"/>
    <x v="0"/>
    <x v="0"/>
    <x v="1"/>
    <x v="0"/>
  </r>
  <r>
    <x v="1"/>
    <x v="6"/>
    <x v="3"/>
    <x v="34"/>
    <x v="1"/>
    <x v="5"/>
    <x v="3"/>
    <x v="0"/>
    <x v="738"/>
    <x v="0"/>
    <x v="1"/>
    <x v="0"/>
    <x v="72"/>
    <n v="1"/>
    <x v="1"/>
    <x v="0"/>
    <x v="0"/>
    <x v="1"/>
    <x v="0"/>
  </r>
  <r>
    <x v="1"/>
    <x v="6"/>
    <x v="3"/>
    <x v="34"/>
    <x v="1"/>
    <x v="5"/>
    <x v="3"/>
    <x v="4"/>
    <x v="736"/>
    <x v="0"/>
    <x v="1"/>
    <x v="0"/>
    <x v="77"/>
    <n v="1"/>
    <x v="1"/>
    <x v="0"/>
    <x v="0"/>
    <x v="1"/>
    <x v="0"/>
  </r>
  <r>
    <x v="1"/>
    <x v="6"/>
    <x v="3"/>
    <x v="34"/>
    <x v="1"/>
    <x v="6"/>
    <x v="3"/>
    <x v="8"/>
    <x v="734"/>
    <x v="0"/>
    <x v="3"/>
    <x v="0"/>
    <x v="29"/>
    <n v="1"/>
    <x v="1"/>
    <x v="0"/>
    <x v="0"/>
    <x v="1"/>
    <x v="0"/>
  </r>
  <r>
    <x v="1"/>
    <x v="6"/>
    <x v="3"/>
    <x v="34"/>
    <x v="1"/>
    <x v="6"/>
    <x v="3"/>
    <x v="8"/>
    <x v="735"/>
    <x v="0"/>
    <x v="3"/>
    <x v="0"/>
    <x v="29"/>
    <n v="1"/>
    <x v="1"/>
    <x v="1"/>
    <x v="0"/>
    <x v="1"/>
    <x v="0"/>
  </r>
  <r>
    <x v="1"/>
    <x v="6"/>
    <x v="3"/>
    <x v="34"/>
    <x v="1"/>
    <x v="6"/>
    <x v="3"/>
    <x v="1"/>
    <x v="734"/>
    <x v="0"/>
    <x v="4"/>
    <x v="0"/>
    <x v="10"/>
    <n v="1"/>
    <x v="1"/>
    <x v="0"/>
    <x v="0"/>
    <x v="1"/>
    <x v="0"/>
  </r>
  <r>
    <x v="1"/>
    <x v="6"/>
    <x v="3"/>
    <x v="34"/>
    <x v="1"/>
    <x v="6"/>
    <x v="3"/>
    <x v="1"/>
    <x v="734"/>
    <x v="0"/>
    <x v="1"/>
    <x v="0"/>
    <x v="34"/>
    <n v="1"/>
    <x v="1"/>
    <x v="0"/>
    <x v="0"/>
    <x v="1"/>
    <x v="0"/>
  </r>
  <r>
    <x v="1"/>
    <x v="6"/>
    <x v="3"/>
    <x v="34"/>
    <x v="1"/>
    <x v="6"/>
    <x v="3"/>
    <x v="1"/>
    <x v="735"/>
    <x v="0"/>
    <x v="4"/>
    <x v="0"/>
    <x v="10"/>
    <n v="1"/>
    <x v="1"/>
    <x v="1"/>
    <x v="0"/>
    <x v="1"/>
    <x v="0"/>
  </r>
  <r>
    <x v="1"/>
    <x v="6"/>
    <x v="3"/>
    <x v="34"/>
    <x v="1"/>
    <x v="6"/>
    <x v="3"/>
    <x v="1"/>
    <x v="735"/>
    <x v="0"/>
    <x v="1"/>
    <x v="0"/>
    <x v="34"/>
    <n v="1"/>
    <x v="1"/>
    <x v="1"/>
    <x v="0"/>
    <x v="1"/>
    <x v="0"/>
  </r>
  <r>
    <x v="1"/>
    <x v="6"/>
    <x v="3"/>
    <x v="39"/>
    <x v="0"/>
    <x v="5"/>
    <x v="3"/>
    <x v="8"/>
    <x v="739"/>
    <x v="0"/>
    <x v="3"/>
    <x v="0"/>
    <x v="36"/>
    <n v="1"/>
    <x v="1"/>
    <x v="1"/>
    <x v="0"/>
    <x v="1"/>
    <x v="0"/>
  </r>
  <r>
    <x v="1"/>
    <x v="6"/>
    <x v="3"/>
    <x v="39"/>
    <x v="0"/>
    <x v="5"/>
    <x v="3"/>
    <x v="7"/>
    <x v="740"/>
    <x v="0"/>
    <x v="1"/>
    <x v="0"/>
    <x v="48"/>
    <n v="1"/>
    <x v="1"/>
    <x v="0"/>
    <x v="0"/>
    <x v="1"/>
    <x v="0"/>
  </r>
  <r>
    <x v="1"/>
    <x v="6"/>
    <x v="3"/>
    <x v="39"/>
    <x v="0"/>
    <x v="5"/>
    <x v="3"/>
    <x v="7"/>
    <x v="741"/>
    <x v="0"/>
    <x v="6"/>
    <x v="0"/>
    <x v="83"/>
    <n v="1"/>
    <x v="1"/>
    <x v="0"/>
    <x v="1"/>
    <x v="1"/>
    <x v="0"/>
  </r>
  <r>
    <x v="1"/>
    <x v="6"/>
    <x v="3"/>
    <x v="39"/>
    <x v="0"/>
    <x v="5"/>
    <x v="3"/>
    <x v="2"/>
    <x v="739"/>
    <x v="0"/>
    <x v="6"/>
    <x v="0"/>
    <x v="40"/>
    <n v="1"/>
    <x v="1"/>
    <x v="1"/>
    <x v="0"/>
    <x v="1"/>
    <x v="0"/>
  </r>
  <r>
    <x v="1"/>
    <x v="6"/>
    <x v="3"/>
    <x v="39"/>
    <x v="0"/>
    <x v="5"/>
    <x v="3"/>
    <x v="2"/>
    <x v="740"/>
    <x v="0"/>
    <x v="6"/>
    <x v="0"/>
    <x v="40"/>
    <n v="1"/>
    <x v="1"/>
    <x v="1"/>
    <x v="0"/>
    <x v="1"/>
    <x v="0"/>
  </r>
  <r>
    <x v="1"/>
    <x v="6"/>
    <x v="3"/>
    <x v="39"/>
    <x v="0"/>
    <x v="5"/>
    <x v="3"/>
    <x v="3"/>
    <x v="741"/>
    <x v="0"/>
    <x v="1"/>
    <x v="0"/>
    <x v="24"/>
    <n v="1"/>
    <x v="1"/>
    <x v="0"/>
    <x v="0"/>
    <x v="1"/>
    <x v="0"/>
  </r>
  <r>
    <x v="1"/>
    <x v="6"/>
    <x v="3"/>
    <x v="39"/>
    <x v="1"/>
    <x v="5"/>
    <x v="3"/>
    <x v="6"/>
    <x v="741"/>
    <x v="0"/>
    <x v="1"/>
    <x v="0"/>
    <x v="23"/>
    <n v="1"/>
    <x v="1"/>
    <x v="0"/>
    <x v="0"/>
    <x v="1"/>
    <x v="0"/>
  </r>
  <r>
    <x v="1"/>
    <x v="6"/>
    <x v="3"/>
    <x v="39"/>
    <x v="1"/>
    <x v="5"/>
    <x v="3"/>
    <x v="8"/>
    <x v="742"/>
    <x v="0"/>
    <x v="1"/>
    <x v="0"/>
    <x v="28"/>
    <n v="1"/>
    <x v="1"/>
    <x v="1"/>
    <x v="1"/>
    <x v="1"/>
    <x v="0"/>
  </r>
  <r>
    <x v="1"/>
    <x v="6"/>
    <x v="3"/>
    <x v="39"/>
    <x v="1"/>
    <x v="5"/>
    <x v="3"/>
    <x v="8"/>
    <x v="741"/>
    <x v="0"/>
    <x v="3"/>
    <x v="0"/>
    <x v="29"/>
    <n v="1"/>
    <x v="1"/>
    <x v="0"/>
    <x v="0"/>
    <x v="1"/>
    <x v="0"/>
  </r>
  <r>
    <x v="1"/>
    <x v="6"/>
    <x v="3"/>
    <x v="39"/>
    <x v="1"/>
    <x v="5"/>
    <x v="3"/>
    <x v="8"/>
    <x v="741"/>
    <x v="0"/>
    <x v="1"/>
    <x v="0"/>
    <x v="23"/>
    <n v="1"/>
    <x v="1"/>
    <x v="0"/>
    <x v="0"/>
    <x v="1"/>
    <x v="0"/>
  </r>
  <r>
    <x v="1"/>
    <x v="6"/>
    <x v="3"/>
    <x v="39"/>
    <x v="1"/>
    <x v="5"/>
    <x v="3"/>
    <x v="1"/>
    <x v="740"/>
    <x v="0"/>
    <x v="2"/>
    <x v="0"/>
    <x v="25"/>
    <n v="1"/>
    <x v="1"/>
    <x v="0"/>
    <x v="1"/>
    <x v="1"/>
    <x v="0"/>
  </r>
  <r>
    <x v="1"/>
    <x v="6"/>
    <x v="3"/>
    <x v="39"/>
    <x v="1"/>
    <x v="5"/>
    <x v="3"/>
    <x v="1"/>
    <x v="741"/>
    <x v="0"/>
    <x v="1"/>
    <x v="0"/>
    <x v="35"/>
    <n v="1"/>
    <x v="1"/>
    <x v="0"/>
    <x v="0"/>
    <x v="1"/>
    <x v="0"/>
  </r>
  <r>
    <x v="1"/>
    <x v="6"/>
    <x v="3"/>
    <x v="39"/>
    <x v="1"/>
    <x v="5"/>
    <x v="3"/>
    <x v="7"/>
    <x v="739"/>
    <x v="0"/>
    <x v="2"/>
    <x v="0"/>
    <x v="7"/>
    <n v="1"/>
    <x v="1"/>
    <x v="1"/>
    <x v="0"/>
    <x v="1"/>
    <x v="0"/>
  </r>
  <r>
    <x v="1"/>
    <x v="6"/>
    <x v="3"/>
    <x v="39"/>
    <x v="1"/>
    <x v="5"/>
    <x v="3"/>
    <x v="7"/>
    <x v="740"/>
    <x v="0"/>
    <x v="2"/>
    <x v="0"/>
    <x v="7"/>
    <n v="1"/>
    <x v="1"/>
    <x v="1"/>
    <x v="0"/>
    <x v="1"/>
    <x v="0"/>
  </r>
  <r>
    <x v="1"/>
    <x v="6"/>
    <x v="3"/>
    <x v="39"/>
    <x v="1"/>
    <x v="5"/>
    <x v="3"/>
    <x v="7"/>
    <x v="742"/>
    <x v="0"/>
    <x v="4"/>
    <x v="0"/>
    <x v="61"/>
    <n v="1"/>
    <x v="1"/>
    <x v="1"/>
    <x v="1"/>
    <x v="1"/>
    <x v="0"/>
  </r>
  <r>
    <x v="1"/>
    <x v="6"/>
    <x v="3"/>
    <x v="39"/>
    <x v="1"/>
    <x v="5"/>
    <x v="3"/>
    <x v="7"/>
    <x v="741"/>
    <x v="0"/>
    <x v="2"/>
    <x v="0"/>
    <x v="31"/>
    <n v="1"/>
    <x v="1"/>
    <x v="1"/>
    <x v="1"/>
    <x v="1"/>
    <x v="0"/>
  </r>
  <r>
    <x v="1"/>
    <x v="6"/>
    <x v="3"/>
    <x v="39"/>
    <x v="1"/>
    <x v="5"/>
    <x v="3"/>
    <x v="7"/>
    <x v="741"/>
    <x v="0"/>
    <x v="1"/>
    <x v="0"/>
    <x v="34"/>
    <n v="1"/>
    <x v="1"/>
    <x v="0"/>
    <x v="0"/>
    <x v="1"/>
    <x v="0"/>
  </r>
  <r>
    <x v="1"/>
    <x v="6"/>
    <x v="3"/>
    <x v="39"/>
    <x v="1"/>
    <x v="5"/>
    <x v="3"/>
    <x v="3"/>
    <x v="739"/>
    <x v="0"/>
    <x v="1"/>
    <x v="0"/>
    <x v="28"/>
    <n v="1"/>
    <x v="1"/>
    <x v="1"/>
    <x v="0"/>
    <x v="1"/>
    <x v="0"/>
  </r>
  <r>
    <x v="1"/>
    <x v="6"/>
    <x v="3"/>
    <x v="39"/>
    <x v="1"/>
    <x v="5"/>
    <x v="3"/>
    <x v="3"/>
    <x v="740"/>
    <x v="0"/>
    <x v="1"/>
    <x v="0"/>
    <x v="28"/>
    <n v="1"/>
    <x v="1"/>
    <x v="1"/>
    <x v="0"/>
    <x v="1"/>
    <x v="0"/>
  </r>
  <r>
    <x v="1"/>
    <x v="6"/>
    <x v="3"/>
    <x v="39"/>
    <x v="1"/>
    <x v="5"/>
    <x v="3"/>
    <x v="4"/>
    <x v="741"/>
    <x v="0"/>
    <x v="1"/>
    <x v="0"/>
    <x v="28"/>
    <n v="1"/>
    <x v="1"/>
    <x v="0"/>
    <x v="0"/>
    <x v="1"/>
    <x v="0"/>
  </r>
  <r>
    <x v="1"/>
    <x v="6"/>
    <x v="3"/>
    <x v="39"/>
    <x v="1"/>
    <x v="5"/>
    <x v="3"/>
    <x v="5"/>
    <x v="741"/>
    <x v="0"/>
    <x v="6"/>
    <x v="0"/>
    <x v="40"/>
    <n v="1"/>
    <x v="1"/>
    <x v="1"/>
    <x v="1"/>
    <x v="1"/>
    <x v="0"/>
  </r>
  <r>
    <x v="1"/>
    <x v="6"/>
    <x v="3"/>
    <x v="40"/>
    <x v="0"/>
    <x v="5"/>
    <x v="3"/>
    <x v="8"/>
    <x v="743"/>
    <x v="0"/>
    <x v="3"/>
    <x v="0"/>
    <x v="36"/>
    <n v="1"/>
    <x v="1"/>
    <x v="0"/>
    <x v="0"/>
    <x v="1"/>
    <x v="0"/>
  </r>
  <r>
    <x v="1"/>
    <x v="6"/>
    <x v="3"/>
    <x v="40"/>
    <x v="0"/>
    <x v="5"/>
    <x v="3"/>
    <x v="1"/>
    <x v="743"/>
    <x v="0"/>
    <x v="1"/>
    <x v="0"/>
    <x v="49"/>
    <n v="1"/>
    <x v="1"/>
    <x v="0"/>
    <x v="1"/>
    <x v="1"/>
    <x v="0"/>
  </r>
  <r>
    <x v="1"/>
    <x v="6"/>
    <x v="3"/>
    <x v="40"/>
    <x v="0"/>
    <x v="5"/>
    <x v="3"/>
    <x v="2"/>
    <x v="743"/>
    <x v="0"/>
    <x v="6"/>
    <x v="0"/>
    <x v="40"/>
    <n v="1"/>
    <x v="1"/>
    <x v="0"/>
    <x v="0"/>
    <x v="1"/>
    <x v="0"/>
  </r>
  <r>
    <x v="1"/>
    <x v="6"/>
    <x v="3"/>
    <x v="40"/>
    <x v="1"/>
    <x v="5"/>
    <x v="3"/>
    <x v="8"/>
    <x v="744"/>
    <x v="0"/>
    <x v="1"/>
    <x v="0"/>
    <x v="28"/>
    <n v="1"/>
    <x v="1"/>
    <x v="0"/>
    <x v="1"/>
    <x v="1"/>
    <x v="0"/>
  </r>
  <r>
    <x v="1"/>
    <x v="6"/>
    <x v="3"/>
    <x v="40"/>
    <x v="1"/>
    <x v="5"/>
    <x v="3"/>
    <x v="1"/>
    <x v="744"/>
    <x v="0"/>
    <x v="3"/>
    <x v="0"/>
    <x v="15"/>
    <n v="1"/>
    <x v="1"/>
    <x v="0"/>
    <x v="0"/>
    <x v="1"/>
    <x v="0"/>
  </r>
  <r>
    <x v="1"/>
    <x v="6"/>
    <x v="3"/>
    <x v="40"/>
    <x v="1"/>
    <x v="5"/>
    <x v="3"/>
    <x v="7"/>
    <x v="743"/>
    <x v="0"/>
    <x v="2"/>
    <x v="0"/>
    <x v="7"/>
    <n v="1"/>
    <x v="1"/>
    <x v="0"/>
    <x v="0"/>
    <x v="1"/>
    <x v="0"/>
  </r>
  <r>
    <x v="1"/>
    <x v="6"/>
    <x v="3"/>
    <x v="40"/>
    <x v="1"/>
    <x v="5"/>
    <x v="3"/>
    <x v="7"/>
    <x v="744"/>
    <x v="0"/>
    <x v="2"/>
    <x v="0"/>
    <x v="31"/>
    <n v="1"/>
    <x v="1"/>
    <x v="0"/>
    <x v="1"/>
    <x v="1"/>
    <x v="0"/>
  </r>
  <r>
    <x v="1"/>
    <x v="6"/>
    <x v="3"/>
    <x v="40"/>
    <x v="1"/>
    <x v="5"/>
    <x v="3"/>
    <x v="7"/>
    <x v="744"/>
    <x v="0"/>
    <x v="4"/>
    <x v="0"/>
    <x v="61"/>
    <n v="1"/>
    <x v="1"/>
    <x v="0"/>
    <x v="1"/>
    <x v="1"/>
    <x v="0"/>
  </r>
  <r>
    <x v="1"/>
    <x v="6"/>
    <x v="3"/>
    <x v="40"/>
    <x v="1"/>
    <x v="5"/>
    <x v="3"/>
    <x v="2"/>
    <x v="744"/>
    <x v="0"/>
    <x v="2"/>
    <x v="0"/>
    <x v="18"/>
    <n v="1"/>
    <x v="1"/>
    <x v="0"/>
    <x v="0"/>
    <x v="1"/>
    <x v="0"/>
  </r>
  <r>
    <x v="1"/>
    <x v="6"/>
    <x v="3"/>
    <x v="40"/>
    <x v="1"/>
    <x v="5"/>
    <x v="3"/>
    <x v="3"/>
    <x v="743"/>
    <x v="0"/>
    <x v="1"/>
    <x v="0"/>
    <x v="28"/>
    <n v="1"/>
    <x v="1"/>
    <x v="0"/>
    <x v="0"/>
    <x v="1"/>
    <x v="0"/>
  </r>
  <r>
    <x v="1"/>
    <x v="6"/>
    <x v="3"/>
    <x v="40"/>
    <x v="1"/>
    <x v="5"/>
    <x v="3"/>
    <x v="5"/>
    <x v="744"/>
    <x v="0"/>
    <x v="6"/>
    <x v="0"/>
    <x v="40"/>
    <n v="1"/>
    <x v="1"/>
    <x v="0"/>
    <x v="1"/>
    <x v="1"/>
    <x v="0"/>
  </r>
  <r>
    <x v="1"/>
    <x v="6"/>
    <x v="4"/>
    <x v="10"/>
    <x v="0"/>
    <x v="3"/>
    <x v="2"/>
    <x v="6"/>
    <x v="745"/>
    <x v="0"/>
    <x v="5"/>
    <x v="0"/>
    <x v="17"/>
    <n v="1"/>
    <x v="1"/>
    <x v="0"/>
    <x v="1"/>
    <x v="0"/>
    <x v="0"/>
  </r>
  <r>
    <x v="1"/>
    <x v="6"/>
    <x v="4"/>
    <x v="10"/>
    <x v="0"/>
    <x v="3"/>
    <x v="2"/>
    <x v="7"/>
    <x v="745"/>
    <x v="0"/>
    <x v="5"/>
    <x v="0"/>
    <x v="17"/>
    <n v="1"/>
    <x v="1"/>
    <x v="0"/>
    <x v="0"/>
    <x v="0"/>
    <x v="0"/>
  </r>
  <r>
    <x v="1"/>
    <x v="6"/>
    <x v="4"/>
    <x v="10"/>
    <x v="0"/>
    <x v="4"/>
    <x v="2"/>
    <x v="8"/>
    <x v="745"/>
    <x v="0"/>
    <x v="5"/>
    <x v="0"/>
    <x v="17"/>
    <n v="1"/>
    <x v="1"/>
    <x v="0"/>
    <x v="0"/>
    <x v="0"/>
    <x v="0"/>
  </r>
  <r>
    <x v="1"/>
    <x v="6"/>
    <x v="4"/>
    <x v="10"/>
    <x v="0"/>
    <x v="4"/>
    <x v="2"/>
    <x v="1"/>
    <x v="745"/>
    <x v="0"/>
    <x v="1"/>
    <x v="0"/>
    <x v="47"/>
    <n v="1"/>
    <x v="1"/>
    <x v="0"/>
    <x v="0"/>
    <x v="0"/>
    <x v="0"/>
  </r>
  <r>
    <x v="1"/>
    <x v="6"/>
    <x v="4"/>
    <x v="10"/>
    <x v="0"/>
    <x v="5"/>
    <x v="3"/>
    <x v="6"/>
    <x v="745"/>
    <x v="0"/>
    <x v="5"/>
    <x v="0"/>
    <x v="17"/>
    <n v="1"/>
    <x v="1"/>
    <x v="0"/>
    <x v="0"/>
    <x v="0"/>
    <x v="0"/>
  </r>
  <r>
    <x v="1"/>
    <x v="6"/>
    <x v="4"/>
    <x v="10"/>
    <x v="0"/>
    <x v="5"/>
    <x v="3"/>
    <x v="8"/>
    <x v="746"/>
    <x v="0"/>
    <x v="5"/>
    <x v="0"/>
    <x v="11"/>
    <n v="1"/>
    <x v="1"/>
    <x v="0"/>
    <x v="0"/>
    <x v="0"/>
    <x v="0"/>
  </r>
  <r>
    <x v="1"/>
    <x v="6"/>
    <x v="4"/>
    <x v="10"/>
    <x v="0"/>
    <x v="5"/>
    <x v="3"/>
    <x v="1"/>
    <x v="746"/>
    <x v="0"/>
    <x v="5"/>
    <x v="0"/>
    <x v="32"/>
    <n v="1"/>
    <x v="1"/>
    <x v="0"/>
    <x v="0"/>
    <x v="0"/>
    <x v="0"/>
  </r>
  <r>
    <x v="1"/>
    <x v="6"/>
    <x v="4"/>
    <x v="10"/>
    <x v="0"/>
    <x v="5"/>
    <x v="3"/>
    <x v="1"/>
    <x v="746"/>
    <x v="0"/>
    <x v="5"/>
    <x v="0"/>
    <x v="17"/>
    <n v="1"/>
    <x v="1"/>
    <x v="0"/>
    <x v="0"/>
    <x v="0"/>
    <x v="0"/>
  </r>
  <r>
    <x v="1"/>
    <x v="6"/>
    <x v="4"/>
    <x v="10"/>
    <x v="0"/>
    <x v="5"/>
    <x v="3"/>
    <x v="1"/>
    <x v="745"/>
    <x v="0"/>
    <x v="5"/>
    <x v="0"/>
    <x v="17"/>
    <n v="1"/>
    <x v="1"/>
    <x v="0"/>
    <x v="0"/>
    <x v="0"/>
    <x v="0"/>
  </r>
  <r>
    <x v="1"/>
    <x v="6"/>
    <x v="4"/>
    <x v="10"/>
    <x v="0"/>
    <x v="5"/>
    <x v="3"/>
    <x v="2"/>
    <x v="745"/>
    <x v="0"/>
    <x v="5"/>
    <x v="0"/>
    <x v="17"/>
    <n v="1"/>
    <x v="1"/>
    <x v="0"/>
    <x v="0"/>
    <x v="0"/>
    <x v="0"/>
  </r>
  <r>
    <x v="1"/>
    <x v="6"/>
    <x v="4"/>
    <x v="10"/>
    <x v="0"/>
    <x v="6"/>
    <x v="3"/>
    <x v="6"/>
    <x v="745"/>
    <x v="0"/>
    <x v="5"/>
    <x v="1"/>
    <x v="17"/>
    <n v="1"/>
    <x v="1"/>
    <x v="0"/>
    <x v="1"/>
    <x v="1"/>
    <x v="0"/>
  </r>
  <r>
    <x v="1"/>
    <x v="6"/>
    <x v="4"/>
    <x v="10"/>
    <x v="1"/>
    <x v="3"/>
    <x v="2"/>
    <x v="9"/>
    <x v="745"/>
    <x v="0"/>
    <x v="5"/>
    <x v="0"/>
    <x v="17"/>
    <n v="1"/>
    <x v="1"/>
    <x v="0"/>
    <x v="0"/>
    <x v="0"/>
    <x v="0"/>
  </r>
  <r>
    <x v="1"/>
    <x v="6"/>
    <x v="4"/>
    <x v="10"/>
    <x v="1"/>
    <x v="4"/>
    <x v="2"/>
    <x v="6"/>
    <x v="745"/>
    <x v="0"/>
    <x v="5"/>
    <x v="0"/>
    <x v="32"/>
    <n v="1"/>
    <x v="1"/>
    <x v="0"/>
    <x v="1"/>
    <x v="0"/>
    <x v="0"/>
  </r>
  <r>
    <x v="1"/>
    <x v="6"/>
    <x v="4"/>
    <x v="10"/>
    <x v="1"/>
    <x v="5"/>
    <x v="3"/>
    <x v="8"/>
    <x v="745"/>
    <x v="0"/>
    <x v="5"/>
    <x v="0"/>
    <x v="17"/>
    <n v="1"/>
    <x v="1"/>
    <x v="0"/>
    <x v="0"/>
    <x v="0"/>
    <x v="0"/>
  </r>
  <r>
    <x v="1"/>
    <x v="6"/>
    <x v="4"/>
    <x v="10"/>
    <x v="1"/>
    <x v="5"/>
    <x v="3"/>
    <x v="1"/>
    <x v="746"/>
    <x v="0"/>
    <x v="5"/>
    <x v="0"/>
    <x v="32"/>
    <n v="1"/>
    <x v="1"/>
    <x v="0"/>
    <x v="0"/>
    <x v="0"/>
    <x v="0"/>
  </r>
  <r>
    <x v="1"/>
    <x v="6"/>
    <x v="6"/>
    <x v="15"/>
    <x v="1"/>
    <x v="6"/>
    <x v="3"/>
    <x v="8"/>
    <x v="747"/>
    <x v="0"/>
    <x v="4"/>
    <x v="0"/>
    <x v="63"/>
    <n v="1"/>
    <x v="1"/>
    <x v="0"/>
    <x v="1"/>
    <x v="1"/>
    <x v="0"/>
  </r>
  <r>
    <x v="1"/>
    <x v="6"/>
    <x v="7"/>
    <x v="22"/>
    <x v="0"/>
    <x v="1"/>
    <x v="1"/>
    <x v="9"/>
    <x v="734"/>
    <x v="0"/>
    <x v="3"/>
    <x v="0"/>
    <x v="15"/>
    <n v="1"/>
    <x v="0"/>
    <x v="0"/>
    <x v="0"/>
    <x v="0"/>
    <x v="0"/>
  </r>
  <r>
    <x v="1"/>
    <x v="6"/>
    <x v="7"/>
    <x v="22"/>
    <x v="0"/>
    <x v="1"/>
    <x v="1"/>
    <x v="9"/>
    <x v="748"/>
    <x v="0"/>
    <x v="3"/>
    <x v="0"/>
    <x v="15"/>
    <n v="1"/>
    <x v="0"/>
    <x v="1"/>
    <x v="0"/>
    <x v="0"/>
    <x v="0"/>
  </r>
  <r>
    <x v="1"/>
    <x v="6"/>
    <x v="7"/>
    <x v="22"/>
    <x v="0"/>
    <x v="1"/>
    <x v="1"/>
    <x v="6"/>
    <x v="734"/>
    <x v="0"/>
    <x v="3"/>
    <x v="0"/>
    <x v="15"/>
    <n v="1"/>
    <x v="0"/>
    <x v="0"/>
    <x v="0"/>
    <x v="0"/>
    <x v="0"/>
  </r>
  <r>
    <x v="1"/>
    <x v="6"/>
    <x v="7"/>
    <x v="22"/>
    <x v="0"/>
    <x v="1"/>
    <x v="1"/>
    <x v="6"/>
    <x v="748"/>
    <x v="0"/>
    <x v="3"/>
    <x v="0"/>
    <x v="15"/>
    <n v="1"/>
    <x v="0"/>
    <x v="1"/>
    <x v="0"/>
    <x v="0"/>
    <x v="0"/>
  </r>
  <r>
    <x v="1"/>
    <x v="6"/>
    <x v="7"/>
    <x v="22"/>
    <x v="0"/>
    <x v="1"/>
    <x v="1"/>
    <x v="8"/>
    <x v="734"/>
    <x v="0"/>
    <x v="3"/>
    <x v="0"/>
    <x v="15"/>
    <n v="1"/>
    <x v="0"/>
    <x v="0"/>
    <x v="0"/>
    <x v="0"/>
    <x v="0"/>
  </r>
  <r>
    <x v="1"/>
    <x v="6"/>
    <x v="7"/>
    <x v="22"/>
    <x v="0"/>
    <x v="1"/>
    <x v="1"/>
    <x v="8"/>
    <x v="748"/>
    <x v="0"/>
    <x v="3"/>
    <x v="0"/>
    <x v="15"/>
    <n v="1"/>
    <x v="0"/>
    <x v="1"/>
    <x v="0"/>
    <x v="0"/>
    <x v="0"/>
  </r>
  <r>
    <x v="1"/>
    <x v="6"/>
    <x v="7"/>
    <x v="22"/>
    <x v="0"/>
    <x v="1"/>
    <x v="1"/>
    <x v="8"/>
    <x v="748"/>
    <x v="0"/>
    <x v="3"/>
    <x v="0"/>
    <x v="15"/>
    <n v="1"/>
    <x v="0"/>
    <x v="0"/>
    <x v="0"/>
    <x v="0"/>
    <x v="0"/>
  </r>
  <r>
    <x v="1"/>
    <x v="6"/>
    <x v="7"/>
    <x v="22"/>
    <x v="0"/>
    <x v="1"/>
    <x v="1"/>
    <x v="1"/>
    <x v="734"/>
    <x v="0"/>
    <x v="3"/>
    <x v="0"/>
    <x v="15"/>
    <n v="1"/>
    <x v="0"/>
    <x v="0"/>
    <x v="0"/>
    <x v="0"/>
    <x v="0"/>
  </r>
  <r>
    <x v="1"/>
    <x v="6"/>
    <x v="7"/>
    <x v="22"/>
    <x v="0"/>
    <x v="1"/>
    <x v="1"/>
    <x v="1"/>
    <x v="748"/>
    <x v="0"/>
    <x v="3"/>
    <x v="0"/>
    <x v="15"/>
    <n v="1"/>
    <x v="0"/>
    <x v="1"/>
    <x v="0"/>
    <x v="1"/>
    <x v="0"/>
  </r>
  <r>
    <x v="1"/>
    <x v="6"/>
    <x v="7"/>
    <x v="22"/>
    <x v="0"/>
    <x v="1"/>
    <x v="1"/>
    <x v="7"/>
    <x v="734"/>
    <x v="0"/>
    <x v="3"/>
    <x v="0"/>
    <x v="15"/>
    <n v="1"/>
    <x v="0"/>
    <x v="0"/>
    <x v="0"/>
    <x v="0"/>
    <x v="0"/>
  </r>
  <r>
    <x v="1"/>
    <x v="6"/>
    <x v="7"/>
    <x v="22"/>
    <x v="0"/>
    <x v="1"/>
    <x v="1"/>
    <x v="7"/>
    <x v="748"/>
    <x v="0"/>
    <x v="3"/>
    <x v="0"/>
    <x v="15"/>
    <n v="1"/>
    <x v="0"/>
    <x v="1"/>
    <x v="0"/>
    <x v="0"/>
    <x v="0"/>
  </r>
  <r>
    <x v="1"/>
    <x v="6"/>
    <x v="7"/>
    <x v="22"/>
    <x v="0"/>
    <x v="3"/>
    <x v="2"/>
    <x v="9"/>
    <x v="734"/>
    <x v="0"/>
    <x v="3"/>
    <x v="0"/>
    <x v="64"/>
    <n v="1"/>
    <x v="0"/>
    <x v="0"/>
    <x v="0"/>
    <x v="0"/>
    <x v="0"/>
  </r>
  <r>
    <x v="1"/>
    <x v="6"/>
    <x v="7"/>
    <x v="22"/>
    <x v="0"/>
    <x v="3"/>
    <x v="2"/>
    <x v="9"/>
    <x v="748"/>
    <x v="0"/>
    <x v="3"/>
    <x v="0"/>
    <x v="64"/>
    <n v="1"/>
    <x v="0"/>
    <x v="1"/>
    <x v="0"/>
    <x v="0"/>
    <x v="0"/>
  </r>
  <r>
    <x v="1"/>
    <x v="6"/>
    <x v="7"/>
    <x v="22"/>
    <x v="0"/>
    <x v="4"/>
    <x v="2"/>
    <x v="9"/>
    <x v="734"/>
    <x v="0"/>
    <x v="3"/>
    <x v="0"/>
    <x v="15"/>
    <n v="1"/>
    <x v="0"/>
    <x v="0"/>
    <x v="0"/>
    <x v="0"/>
    <x v="0"/>
  </r>
  <r>
    <x v="1"/>
    <x v="6"/>
    <x v="7"/>
    <x v="22"/>
    <x v="0"/>
    <x v="4"/>
    <x v="2"/>
    <x v="9"/>
    <x v="748"/>
    <x v="0"/>
    <x v="3"/>
    <x v="0"/>
    <x v="15"/>
    <n v="1"/>
    <x v="0"/>
    <x v="1"/>
    <x v="0"/>
    <x v="0"/>
    <x v="0"/>
  </r>
  <r>
    <x v="1"/>
    <x v="6"/>
    <x v="7"/>
    <x v="22"/>
    <x v="0"/>
    <x v="4"/>
    <x v="2"/>
    <x v="8"/>
    <x v="734"/>
    <x v="0"/>
    <x v="3"/>
    <x v="0"/>
    <x v="15"/>
    <n v="1"/>
    <x v="0"/>
    <x v="0"/>
    <x v="0"/>
    <x v="0"/>
    <x v="0"/>
  </r>
  <r>
    <x v="1"/>
    <x v="6"/>
    <x v="7"/>
    <x v="22"/>
    <x v="0"/>
    <x v="4"/>
    <x v="2"/>
    <x v="8"/>
    <x v="748"/>
    <x v="0"/>
    <x v="3"/>
    <x v="0"/>
    <x v="15"/>
    <n v="1"/>
    <x v="0"/>
    <x v="0"/>
    <x v="0"/>
    <x v="0"/>
    <x v="0"/>
  </r>
  <r>
    <x v="1"/>
    <x v="6"/>
    <x v="7"/>
    <x v="22"/>
    <x v="0"/>
    <x v="4"/>
    <x v="2"/>
    <x v="8"/>
    <x v="748"/>
    <x v="0"/>
    <x v="3"/>
    <x v="0"/>
    <x v="15"/>
    <n v="1"/>
    <x v="0"/>
    <x v="1"/>
    <x v="0"/>
    <x v="1"/>
    <x v="0"/>
  </r>
  <r>
    <x v="1"/>
    <x v="6"/>
    <x v="7"/>
    <x v="22"/>
    <x v="0"/>
    <x v="4"/>
    <x v="2"/>
    <x v="1"/>
    <x v="734"/>
    <x v="0"/>
    <x v="3"/>
    <x v="0"/>
    <x v="15"/>
    <n v="3"/>
    <x v="0"/>
    <x v="0"/>
    <x v="0"/>
    <x v="0"/>
    <x v="0"/>
  </r>
  <r>
    <x v="1"/>
    <x v="6"/>
    <x v="7"/>
    <x v="22"/>
    <x v="0"/>
    <x v="4"/>
    <x v="2"/>
    <x v="1"/>
    <x v="748"/>
    <x v="0"/>
    <x v="3"/>
    <x v="0"/>
    <x v="15"/>
    <n v="3"/>
    <x v="0"/>
    <x v="1"/>
    <x v="0"/>
    <x v="0"/>
    <x v="0"/>
  </r>
  <r>
    <x v="1"/>
    <x v="6"/>
    <x v="7"/>
    <x v="22"/>
    <x v="0"/>
    <x v="5"/>
    <x v="3"/>
    <x v="6"/>
    <x v="749"/>
    <x v="0"/>
    <x v="3"/>
    <x v="0"/>
    <x v="15"/>
    <n v="1"/>
    <x v="1"/>
    <x v="0"/>
    <x v="0"/>
    <x v="1"/>
    <x v="0"/>
  </r>
  <r>
    <x v="1"/>
    <x v="6"/>
    <x v="7"/>
    <x v="22"/>
    <x v="0"/>
    <x v="5"/>
    <x v="3"/>
    <x v="8"/>
    <x v="749"/>
    <x v="0"/>
    <x v="3"/>
    <x v="0"/>
    <x v="15"/>
    <n v="2"/>
    <x v="1"/>
    <x v="0"/>
    <x v="1"/>
    <x v="1"/>
    <x v="0"/>
  </r>
  <r>
    <x v="1"/>
    <x v="6"/>
    <x v="7"/>
    <x v="22"/>
    <x v="0"/>
    <x v="5"/>
    <x v="3"/>
    <x v="1"/>
    <x v="749"/>
    <x v="0"/>
    <x v="3"/>
    <x v="0"/>
    <x v="15"/>
    <n v="1"/>
    <x v="1"/>
    <x v="0"/>
    <x v="0"/>
    <x v="1"/>
    <x v="0"/>
  </r>
  <r>
    <x v="1"/>
    <x v="6"/>
    <x v="7"/>
    <x v="22"/>
    <x v="0"/>
    <x v="5"/>
    <x v="3"/>
    <x v="7"/>
    <x v="749"/>
    <x v="0"/>
    <x v="3"/>
    <x v="0"/>
    <x v="15"/>
    <n v="1"/>
    <x v="1"/>
    <x v="0"/>
    <x v="0"/>
    <x v="1"/>
    <x v="0"/>
  </r>
  <r>
    <x v="1"/>
    <x v="6"/>
    <x v="7"/>
    <x v="22"/>
    <x v="0"/>
    <x v="5"/>
    <x v="3"/>
    <x v="2"/>
    <x v="749"/>
    <x v="0"/>
    <x v="3"/>
    <x v="0"/>
    <x v="15"/>
    <n v="1"/>
    <x v="1"/>
    <x v="0"/>
    <x v="0"/>
    <x v="1"/>
    <x v="0"/>
  </r>
  <r>
    <x v="1"/>
    <x v="6"/>
    <x v="7"/>
    <x v="22"/>
    <x v="0"/>
    <x v="5"/>
    <x v="3"/>
    <x v="3"/>
    <x v="749"/>
    <x v="0"/>
    <x v="3"/>
    <x v="0"/>
    <x v="15"/>
    <n v="1"/>
    <x v="1"/>
    <x v="0"/>
    <x v="0"/>
    <x v="1"/>
    <x v="0"/>
  </r>
  <r>
    <x v="1"/>
    <x v="6"/>
    <x v="7"/>
    <x v="22"/>
    <x v="0"/>
    <x v="6"/>
    <x v="3"/>
    <x v="8"/>
    <x v="749"/>
    <x v="0"/>
    <x v="3"/>
    <x v="0"/>
    <x v="15"/>
    <n v="1"/>
    <x v="1"/>
    <x v="0"/>
    <x v="1"/>
    <x v="1"/>
    <x v="0"/>
  </r>
  <r>
    <x v="1"/>
    <x v="6"/>
    <x v="7"/>
    <x v="22"/>
    <x v="0"/>
    <x v="6"/>
    <x v="3"/>
    <x v="1"/>
    <x v="734"/>
    <x v="0"/>
    <x v="3"/>
    <x v="0"/>
    <x v="15"/>
    <n v="1"/>
    <x v="0"/>
    <x v="0"/>
    <x v="0"/>
    <x v="0"/>
    <x v="0"/>
  </r>
  <r>
    <x v="1"/>
    <x v="6"/>
    <x v="7"/>
    <x v="22"/>
    <x v="0"/>
    <x v="6"/>
    <x v="3"/>
    <x v="1"/>
    <x v="748"/>
    <x v="0"/>
    <x v="3"/>
    <x v="0"/>
    <x v="15"/>
    <n v="1"/>
    <x v="0"/>
    <x v="1"/>
    <x v="0"/>
    <x v="0"/>
    <x v="0"/>
  </r>
  <r>
    <x v="1"/>
    <x v="6"/>
    <x v="7"/>
    <x v="22"/>
    <x v="1"/>
    <x v="3"/>
    <x v="2"/>
    <x v="9"/>
    <x v="749"/>
    <x v="0"/>
    <x v="3"/>
    <x v="0"/>
    <x v="15"/>
    <n v="1"/>
    <x v="1"/>
    <x v="0"/>
    <x v="0"/>
    <x v="1"/>
    <x v="0"/>
  </r>
  <r>
    <x v="1"/>
    <x v="6"/>
    <x v="7"/>
    <x v="22"/>
    <x v="1"/>
    <x v="3"/>
    <x v="2"/>
    <x v="8"/>
    <x v="749"/>
    <x v="0"/>
    <x v="3"/>
    <x v="0"/>
    <x v="15"/>
    <n v="1"/>
    <x v="1"/>
    <x v="0"/>
    <x v="0"/>
    <x v="1"/>
    <x v="0"/>
  </r>
  <r>
    <x v="1"/>
    <x v="6"/>
    <x v="7"/>
    <x v="22"/>
    <x v="1"/>
    <x v="4"/>
    <x v="2"/>
    <x v="6"/>
    <x v="734"/>
    <x v="0"/>
    <x v="3"/>
    <x v="0"/>
    <x v="15"/>
    <n v="1"/>
    <x v="0"/>
    <x v="0"/>
    <x v="0"/>
    <x v="0"/>
    <x v="0"/>
  </r>
  <r>
    <x v="1"/>
    <x v="6"/>
    <x v="7"/>
    <x v="22"/>
    <x v="1"/>
    <x v="4"/>
    <x v="2"/>
    <x v="6"/>
    <x v="748"/>
    <x v="0"/>
    <x v="3"/>
    <x v="0"/>
    <x v="15"/>
    <n v="1"/>
    <x v="0"/>
    <x v="1"/>
    <x v="0"/>
    <x v="0"/>
    <x v="0"/>
  </r>
  <r>
    <x v="1"/>
    <x v="6"/>
    <x v="7"/>
    <x v="22"/>
    <x v="1"/>
    <x v="5"/>
    <x v="3"/>
    <x v="6"/>
    <x v="749"/>
    <x v="0"/>
    <x v="3"/>
    <x v="0"/>
    <x v="15"/>
    <n v="2"/>
    <x v="1"/>
    <x v="0"/>
    <x v="0"/>
    <x v="1"/>
    <x v="0"/>
  </r>
  <r>
    <x v="1"/>
    <x v="6"/>
    <x v="7"/>
    <x v="22"/>
    <x v="1"/>
    <x v="5"/>
    <x v="3"/>
    <x v="8"/>
    <x v="749"/>
    <x v="0"/>
    <x v="3"/>
    <x v="0"/>
    <x v="64"/>
    <n v="1"/>
    <x v="1"/>
    <x v="0"/>
    <x v="0"/>
    <x v="1"/>
    <x v="0"/>
  </r>
  <r>
    <x v="1"/>
    <x v="6"/>
    <x v="7"/>
    <x v="22"/>
    <x v="1"/>
    <x v="5"/>
    <x v="3"/>
    <x v="8"/>
    <x v="749"/>
    <x v="0"/>
    <x v="3"/>
    <x v="0"/>
    <x v="15"/>
    <n v="1"/>
    <x v="1"/>
    <x v="0"/>
    <x v="1"/>
    <x v="1"/>
    <x v="0"/>
  </r>
  <r>
    <x v="1"/>
    <x v="6"/>
    <x v="7"/>
    <x v="22"/>
    <x v="1"/>
    <x v="5"/>
    <x v="3"/>
    <x v="8"/>
    <x v="749"/>
    <x v="0"/>
    <x v="3"/>
    <x v="0"/>
    <x v="15"/>
    <n v="3"/>
    <x v="1"/>
    <x v="0"/>
    <x v="0"/>
    <x v="1"/>
    <x v="0"/>
  </r>
  <r>
    <x v="1"/>
    <x v="6"/>
    <x v="7"/>
    <x v="22"/>
    <x v="1"/>
    <x v="5"/>
    <x v="3"/>
    <x v="8"/>
    <x v="748"/>
    <x v="0"/>
    <x v="3"/>
    <x v="0"/>
    <x v="15"/>
    <n v="1"/>
    <x v="0"/>
    <x v="0"/>
    <x v="0"/>
    <x v="0"/>
    <x v="0"/>
  </r>
  <r>
    <x v="1"/>
    <x v="6"/>
    <x v="7"/>
    <x v="22"/>
    <x v="1"/>
    <x v="5"/>
    <x v="3"/>
    <x v="1"/>
    <x v="749"/>
    <x v="0"/>
    <x v="3"/>
    <x v="0"/>
    <x v="15"/>
    <n v="1"/>
    <x v="1"/>
    <x v="0"/>
    <x v="0"/>
    <x v="1"/>
    <x v="0"/>
  </r>
  <r>
    <x v="1"/>
    <x v="6"/>
    <x v="7"/>
    <x v="22"/>
    <x v="1"/>
    <x v="5"/>
    <x v="3"/>
    <x v="7"/>
    <x v="749"/>
    <x v="0"/>
    <x v="3"/>
    <x v="0"/>
    <x v="15"/>
    <n v="1"/>
    <x v="1"/>
    <x v="0"/>
    <x v="1"/>
    <x v="1"/>
    <x v="0"/>
  </r>
  <r>
    <x v="1"/>
    <x v="6"/>
    <x v="7"/>
    <x v="22"/>
    <x v="1"/>
    <x v="5"/>
    <x v="3"/>
    <x v="7"/>
    <x v="749"/>
    <x v="0"/>
    <x v="3"/>
    <x v="0"/>
    <x v="15"/>
    <n v="1"/>
    <x v="1"/>
    <x v="0"/>
    <x v="0"/>
    <x v="1"/>
    <x v="0"/>
  </r>
  <r>
    <x v="1"/>
    <x v="6"/>
    <x v="7"/>
    <x v="22"/>
    <x v="1"/>
    <x v="5"/>
    <x v="3"/>
    <x v="2"/>
    <x v="749"/>
    <x v="0"/>
    <x v="3"/>
    <x v="0"/>
    <x v="15"/>
    <n v="1"/>
    <x v="1"/>
    <x v="0"/>
    <x v="1"/>
    <x v="1"/>
    <x v="0"/>
  </r>
  <r>
    <x v="1"/>
    <x v="6"/>
    <x v="7"/>
    <x v="22"/>
    <x v="1"/>
    <x v="6"/>
    <x v="3"/>
    <x v="9"/>
    <x v="734"/>
    <x v="0"/>
    <x v="3"/>
    <x v="0"/>
    <x v="15"/>
    <n v="1"/>
    <x v="0"/>
    <x v="0"/>
    <x v="0"/>
    <x v="0"/>
    <x v="0"/>
  </r>
  <r>
    <x v="1"/>
    <x v="6"/>
    <x v="7"/>
    <x v="22"/>
    <x v="1"/>
    <x v="6"/>
    <x v="3"/>
    <x v="9"/>
    <x v="749"/>
    <x v="0"/>
    <x v="3"/>
    <x v="0"/>
    <x v="15"/>
    <n v="1"/>
    <x v="1"/>
    <x v="0"/>
    <x v="0"/>
    <x v="1"/>
    <x v="0"/>
  </r>
  <r>
    <x v="1"/>
    <x v="6"/>
    <x v="7"/>
    <x v="22"/>
    <x v="1"/>
    <x v="6"/>
    <x v="3"/>
    <x v="9"/>
    <x v="748"/>
    <x v="0"/>
    <x v="3"/>
    <x v="0"/>
    <x v="15"/>
    <n v="1"/>
    <x v="0"/>
    <x v="1"/>
    <x v="0"/>
    <x v="0"/>
    <x v="0"/>
  </r>
  <r>
    <x v="1"/>
    <x v="6"/>
    <x v="7"/>
    <x v="22"/>
    <x v="1"/>
    <x v="6"/>
    <x v="3"/>
    <x v="6"/>
    <x v="748"/>
    <x v="0"/>
    <x v="3"/>
    <x v="0"/>
    <x v="15"/>
    <n v="1"/>
    <x v="0"/>
    <x v="0"/>
    <x v="0"/>
    <x v="0"/>
    <x v="0"/>
  </r>
  <r>
    <x v="1"/>
    <x v="6"/>
    <x v="7"/>
    <x v="22"/>
    <x v="1"/>
    <x v="6"/>
    <x v="3"/>
    <x v="8"/>
    <x v="749"/>
    <x v="0"/>
    <x v="3"/>
    <x v="0"/>
    <x v="15"/>
    <n v="1"/>
    <x v="1"/>
    <x v="0"/>
    <x v="0"/>
    <x v="1"/>
    <x v="0"/>
  </r>
  <r>
    <x v="1"/>
    <x v="6"/>
    <x v="7"/>
    <x v="22"/>
    <x v="1"/>
    <x v="6"/>
    <x v="3"/>
    <x v="1"/>
    <x v="748"/>
    <x v="0"/>
    <x v="3"/>
    <x v="0"/>
    <x v="15"/>
    <n v="1"/>
    <x v="0"/>
    <x v="0"/>
    <x v="0"/>
    <x v="0"/>
    <x v="0"/>
  </r>
  <r>
    <x v="1"/>
    <x v="6"/>
    <x v="7"/>
    <x v="22"/>
    <x v="1"/>
    <x v="6"/>
    <x v="3"/>
    <x v="7"/>
    <x v="749"/>
    <x v="0"/>
    <x v="3"/>
    <x v="0"/>
    <x v="15"/>
    <n v="2"/>
    <x v="1"/>
    <x v="0"/>
    <x v="0"/>
    <x v="1"/>
    <x v="0"/>
  </r>
  <r>
    <x v="1"/>
    <x v="6"/>
    <x v="7"/>
    <x v="18"/>
    <x v="0"/>
    <x v="1"/>
    <x v="1"/>
    <x v="2"/>
    <x v="750"/>
    <x v="0"/>
    <x v="3"/>
    <x v="0"/>
    <x v="15"/>
    <n v="1"/>
    <x v="1"/>
    <x v="0"/>
    <x v="0"/>
    <x v="1"/>
    <x v="0"/>
  </r>
  <r>
    <x v="1"/>
    <x v="6"/>
    <x v="7"/>
    <x v="18"/>
    <x v="0"/>
    <x v="3"/>
    <x v="2"/>
    <x v="8"/>
    <x v="750"/>
    <x v="0"/>
    <x v="3"/>
    <x v="0"/>
    <x v="15"/>
    <n v="1"/>
    <x v="1"/>
    <x v="0"/>
    <x v="0"/>
    <x v="1"/>
    <x v="0"/>
  </r>
  <r>
    <x v="1"/>
    <x v="6"/>
    <x v="7"/>
    <x v="18"/>
    <x v="0"/>
    <x v="3"/>
    <x v="2"/>
    <x v="7"/>
    <x v="750"/>
    <x v="0"/>
    <x v="3"/>
    <x v="0"/>
    <x v="15"/>
    <n v="1"/>
    <x v="1"/>
    <x v="0"/>
    <x v="1"/>
    <x v="1"/>
    <x v="0"/>
  </r>
  <r>
    <x v="1"/>
    <x v="6"/>
    <x v="7"/>
    <x v="18"/>
    <x v="0"/>
    <x v="4"/>
    <x v="2"/>
    <x v="6"/>
    <x v="750"/>
    <x v="0"/>
    <x v="3"/>
    <x v="0"/>
    <x v="15"/>
    <n v="1"/>
    <x v="1"/>
    <x v="0"/>
    <x v="0"/>
    <x v="1"/>
    <x v="0"/>
  </r>
  <r>
    <x v="1"/>
    <x v="6"/>
    <x v="7"/>
    <x v="18"/>
    <x v="0"/>
    <x v="4"/>
    <x v="2"/>
    <x v="1"/>
    <x v="750"/>
    <x v="0"/>
    <x v="3"/>
    <x v="0"/>
    <x v="15"/>
    <n v="1"/>
    <x v="1"/>
    <x v="0"/>
    <x v="0"/>
    <x v="1"/>
    <x v="0"/>
  </r>
  <r>
    <x v="1"/>
    <x v="6"/>
    <x v="7"/>
    <x v="18"/>
    <x v="0"/>
    <x v="4"/>
    <x v="2"/>
    <x v="1"/>
    <x v="751"/>
    <x v="0"/>
    <x v="3"/>
    <x v="0"/>
    <x v="15"/>
    <n v="1"/>
    <x v="1"/>
    <x v="1"/>
    <x v="1"/>
    <x v="0"/>
    <x v="0"/>
  </r>
  <r>
    <x v="1"/>
    <x v="6"/>
    <x v="7"/>
    <x v="18"/>
    <x v="0"/>
    <x v="5"/>
    <x v="3"/>
    <x v="9"/>
    <x v="751"/>
    <x v="0"/>
    <x v="3"/>
    <x v="0"/>
    <x v="15"/>
    <n v="1"/>
    <x v="1"/>
    <x v="0"/>
    <x v="0"/>
    <x v="0"/>
    <x v="0"/>
  </r>
  <r>
    <x v="1"/>
    <x v="6"/>
    <x v="7"/>
    <x v="18"/>
    <x v="0"/>
    <x v="5"/>
    <x v="3"/>
    <x v="6"/>
    <x v="750"/>
    <x v="0"/>
    <x v="3"/>
    <x v="0"/>
    <x v="15"/>
    <n v="4"/>
    <x v="1"/>
    <x v="0"/>
    <x v="0"/>
    <x v="1"/>
    <x v="0"/>
  </r>
  <r>
    <x v="1"/>
    <x v="6"/>
    <x v="7"/>
    <x v="18"/>
    <x v="0"/>
    <x v="5"/>
    <x v="3"/>
    <x v="8"/>
    <x v="750"/>
    <x v="0"/>
    <x v="3"/>
    <x v="0"/>
    <x v="15"/>
    <n v="1"/>
    <x v="1"/>
    <x v="0"/>
    <x v="1"/>
    <x v="1"/>
    <x v="0"/>
  </r>
  <r>
    <x v="1"/>
    <x v="6"/>
    <x v="7"/>
    <x v="18"/>
    <x v="0"/>
    <x v="5"/>
    <x v="3"/>
    <x v="1"/>
    <x v="750"/>
    <x v="0"/>
    <x v="3"/>
    <x v="0"/>
    <x v="15"/>
    <n v="2"/>
    <x v="1"/>
    <x v="0"/>
    <x v="0"/>
    <x v="1"/>
    <x v="0"/>
  </r>
  <r>
    <x v="1"/>
    <x v="6"/>
    <x v="7"/>
    <x v="18"/>
    <x v="0"/>
    <x v="5"/>
    <x v="3"/>
    <x v="1"/>
    <x v="751"/>
    <x v="0"/>
    <x v="3"/>
    <x v="0"/>
    <x v="15"/>
    <n v="2"/>
    <x v="1"/>
    <x v="0"/>
    <x v="0"/>
    <x v="0"/>
    <x v="0"/>
  </r>
  <r>
    <x v="1"/>
    <x v="6"/>
    <x v="7"/>
    <x v="18"/>
    <x v="0"/>
    <x v="5"/>
    <x v="3"/>
    <x v="7"/>
    <x v="750"/>
    <x v="0"/>
    <x v="3"/>
    <x v="0"/>
    <x v="15"/>
    <n v="1"/>
    <x v="1"/>
    <x v="0"/>
    <x v="0"/>
    <x v="1"/>
    <x v="0"/>
  </r>
  <r>
    <x v="1"/>
    <x v="6"/>
    <x v="7"/>
    <x v="18"/>
    <x v="0"/>
    <x v="5"/>
    <x v="3"/>
    <x v="7"/>
    <x v="751"/>
    <x v="0"/>
    <x v="3"/>
    <x v="0"/>
    <x v="15"/>
    <n v="1"/>
    <x v="1"/>
    <x v="1"/>
    <x v="1"/>
    <x v="0"/>
    <x v="0"/>
  </r>
  <r>
    <x v="1"/>
    <x v="6"/>
    <x v="7"/>
    <x v="18"/>
    <x v="0"/>
    <x v="5"/>
    <x v="3"/>
    <x v="7"/>
    <x v="751"/>
    <x v="0"/>
    <x v="3"/>
    <x v="0"/>
    <x v="15"/>
    <n v="2"/>
    <x v="1"/>
    <x v="1"/>
    <x v="0"/>
    <x v="0"/>
    <x v="0"/>
  </r>
  <r>
    <x v="1"/>
    <x v="6"/>
    <x v="7"/>
    <x v="18"/>
    <x v="0"/>
    <x v="5"/>
    <x v="3"/>
    <x v="3"/>
    <x v="751"/>
    <x v="0"/>
    <x v="3"/>
    <x v="0"/>
    <x v="15"/>
    <n v="1"/>
    <x v="1"/>
    <x v="1"/>
    <x v="0"/>
    <x v="0"/>
    <x v="0"/>
  </r>
  <r>
    <x v="1"/>
    <x v="6"/>
    <x v="7"/>
    <x v="18"/>
    <x v="0"/>
    <x v="5"/>
    <x v="3"/>
    <x v="3"/>
    <x v="751"/>
    <x v="0"/>
    <x v="3"/>
    <x v="0"/>
    <x v="15"/>
    <n v="1"/>
    <x v="1"/>
    <x v="0"/>
    <x v="0"/>
    <x v="0"/>
    <x v="0"/>
  </r>
  <r>
    <x v="1"/>
    <x v="6"/>
    <x v="7"/>
    <x v="18"/>
    <x v="0"/>
    <x v="5"/>
    <x v="3"/>
    <x v="3"/>
    <x v="751"/>
    <x v="0"/>
    <x v="3"/>
    <x v="0"/>
    <x v="45"/>
    <n v="1"/>
    <x v="1"/>
    <x v="0"/>
    <x v="0"/>
    <x v="0"/>
    <x v="0"/>
  </r>
  <r>
    <x v="1"/>
    <x v="6"/>
    <x v="7"/>
    <x v="18"/>
    <x v="0"/>
    <x v="6"/>
    <x v="3"/>
    <x v="6"/>
    <x v="751"/>
    <x v="0"/>
    <x v="3"/>
    <x v="0"/>
    <x v="15"/>
    <n v="1"/>
    <x v="1"/>
    <x v="0"/>
    <x v="1"/>
    <x v="0"/>
    <x v="0"/>
  </r>
  <r>
    <x v="1"/>
    <x v="6"/>
    <x v="7"/>
    <x v="18"/>
    <x v="1"/>
    <x v="3"/>
    <x v="2"/>
    <x v="8"/>
    <x v="750"/>
    <x v="0"/>
    <x v="3"/>
    <x v="0"/>
    <x v="15"/>
    <n v="2"/>
    <x v="1"/>
    <x v="0"/>
    <x v="0"/>
    <x v="1"/>
    <x v="0"/>
  </r>
  <r>
    <x v="1"/>
    <x v="6"/>
    <x v="7"/>
    <x v="18"/>
    <x v="1"/>
    <x v="3"/>
    <x v="2"/>
    <x v="1"/>
    <x v="751"/>
    <x v="0"/>
    <x v="3"/>
    <x v="0"/>
    <x v="26"/>
    <n v="1"/>
    <x v="1"/>
    <x v="0"/>
    <x v="0"/>
    <x v="0"/>
    <x v="0"/>
  </r>
  <r>
    <x v="1"/>
    <x v="6"/>
    <x v="7"/>
    <x v="18"/>
    <x v="1"/>
    <x v="5"/>
    <x v="3"/>
    <x v="6"/>
    <x v="750"/>
    <x v="0"/>
    <x v="3"/>
    <x v="0"/>
    <x v="15"/>
    <n v="5"/>
    <x v="1"/>
    <x v="0"/>
    <x v="0"/>
    <x v="1"/>
    <x v="0"/>
  </r>
  <r>
    <x v="1"/>
    <x v="6"/>
    <x v="7"/>
    <x v="18"/>
    <x v="1"/>
    <x v="5"/>
    <x v="3"/>
    <x v="8"/>
    <x v="750"/>
    <x v="0"/>
    <x v="3"/>
    <x v="0"/>
    <x v="15"/>
    <n v="1"/>
    <x v="1"/>
    <x v="0"/>
    <x v="1"/>
    <x v="1"/>
    <x v="0"/>
  </r>
  <r>
    <x v="1"/>
    <x v="6"/>
    <x v="7"/>
    <x v="18"/>
    <x v="1"/>
    <x v="5"/>
    <x v="3"/>
    <x v="8"/>
    <x v="751"/>
    <x v="0"/>
    <x v="3"/>
    <x v="0"/>
    <x v="15"/>
    <n v="1"/>
    <x v="1"/>
    <x v="0"/>
    <x v="0"/>
    <x v="0"/>
    <x v="0"/>
  </r>
  <r>
    <x v="1"/>
    <x v="6"/>
    <x v="7"/>
    <x v="18"/>
    <x v="1"/>
    <x v="5"/>
    <x v="3"/>
    <x v="1"/>
    <x v="750"/>
    <x v="0"/>
    <x v="3"/>
    <x v="0"/>
    <x v="15"/>
    <n v="1"/>
    <x v="1"/>
    <x v="0"/>
    <x v="1"/>
    <x v="1"/>
    <x v="0"/>
  </r>
  <r>
    <x v="1"/>
    <x v="6"/>
    <x v="7"/>
    <x v="18"/>
    <x v="1"/>
    <x v="5"/>
    <x v="3"/>
    <x v="1"/>
    <x v="750"/>
    <x v="0"/>
    <x v="3"/>
    <x v="0"/>
    <x v="15"/>
    <n v="2"/>
    <x v="1"/>
    <x v="0"/>
    <x v="0"/>
    <x v="1"/>
    <x v="0"/>
  </r>
  <r>
    <x v="1"/>
    <x v="6"/>
    <x v="7"/>
    <x v="18"/>
    <x v="1"/>
    <x v="5"/>
    <x v="3"/>
    <x v="1"/>
    <x v="751"/>
    <x v="0"/>
    <x v="3"/>
    <x v="0"/>
    <x v="15"/>
    <n v="1"/>
    <x v="1"/>
    <x v="0"/>
    <x v="0"/>
    <x v="0"/>
    <x v="0"/>
  </r>
  <r>
    <x v="1"/>
    <x v="6"/>
    <x v="7"/>
    <x v="18"/>
    <x v="1"/>
    <x v="5"/>
    <x v="3"/>
    <x v="2"/>
    <x v="751"/>
    <x v="0"/>
    <x v="3"/>
    <x v="0"/>
    <x v="15"/>
    <n v="1"/>
    <x v="1"/>
    <x v="0"/>
    <x v="1"/>
    <x v="0"/>
    <x v="0"/>
  </r>
  <r>
    <x v="1"/>
    <x v="6"/>
    <x v="7"/>
    <x v="18"/>
    <x v="1"/>
    <x v="6"/>
    <x v="3"/>
    <x v="8"/>
    <x v="750"/>
    <x v="0"/>
    <x v="3"/>
    <x v="0"/>
    <x v="44"/>
    <n v="1"/>
    <x v="1"/>
    <x v="0"/>
    <x v="0"/>
    <x v="1"/>
    <x v="0"/>
  </r>
  <r>
    <x v="1"/>
    <x v="6"/>
    <x v="7"/>
    <x v="18"/>
    <x v="1"/>
    <x v="6"/>
    <x v="3"/>
    <x v="2"/>
    <x v="750"/>
    <x v="0"/>
    <x v="3"/>
    <x v="0"/>
    <x v="44"/>
    <n v="1"/>
    <x v="1"/>
    <x v="0"/>
    <x v="0"/>
    <x v="1"/>
    <x v="0"/>
  </r>
  <r>
    <x v="1"/>
    <x v="6"/>
    <x v="8"/>
    <x v="19"/>
    <x v="0"/>
    <x v="4"/>
    <x v="2"/>
    <x v="1"/>
    <x v="752"/>
    <x v="0"/>
    <x v="0"/>
    <x v="0"/>
    <x v="68"/>
    <n v="1"/>
    <x v="1"/>
    <x v="0"/>
    <x v="0"/>
    <x v="1"/>
    <x v="0"/>
  </r>
  <r>
    <x v="1"/>
    <x v="6"/>
    <x v="8"/>
    <x v="19"/>
    <x v="0"/>
    <x v="4"/>
    <x v="2"/>
    <x v="7"/>
    <x v="753"/>
    <x v="0"/>
    <x v="0"/>
    <x v="0"/>
    <x v="66"/>
    <n v="1"/>
    <x v="1"/>
    <x v="0"/>
    <x v="0"/>
    <x v="0"/>
    <x v="0"/>
  </r>
  <r>
    <x v="1"/>
    <x v="6"/>
    <x v="8"/>
    <x v="19"/>
    <x v="0"/>
    <x v="5"/>
    <x v="3"/>
    <x v="9"/>
    <x v="753"/>
    <x v="0"/>
    <x v="0"/>
    <x v="0"/>
    <x v="66"/>
    <n v="1"/>
    <x v="1"/>
    <x v="0"/>
    <x v="1"/>
    <x v="0"/>
    <x v="0"/>
  </r>
  <r>
    <x v="1"/>
    <x v="6"/>
    <x v="8"/>
    <x v="19"/>
    <x v="0"/>
    <x v="5"/>
    <x v="3"/>
    <x v="8"/>
    <x v="753"/>
    <x v="0"/>
    <x v="0"/>
    <x v="0"/>
    <x v="66"/>
    <n v="1"/>
    <x v="1"/>
    <x v="0"/>
    <x v="0"/>
    <x v="0"/>
    <x v="0"/>
  </r>
  <r>
    <x v="1"/>
    <x v="6"/>
    <x v="8"/>
    <x v="19"/>
    <x v="0"/>
    <x v="5"/>
    <x v="3"/>
    <x v="8"/>
    <x v="752"/>
    <x v="0"/>
    <x v="1"/>
    <x v="0"/>
    <x v="28"/>
    <n v="1"/>
    <x v="1"/>
    <x v="0"/>
    <x v="1"/>
    <x v="1"/>
    <x v="0"/>
  </r>
  <r>
    <x v="1"/>
    <x v="6"/>
    <x v="8"/>
    <x v="19"/>
    <x v="0"/>
    <x v="6"/>
    <x v="3"/>
    <x v="6"/>
    <x v="752"/>
    <x v="0"/>
    <x v="0"/>
    <x v="0"/>
    <x v="68"/>
    <n v="2"/>
    <x v="1"/>
    <x v="0"/>
    <x v="0"/>
    <x v="1"/>
    <x v="0"/>
  </r>
  <r>
    <x v="1"/>
    <x v="6"/>
    <x v="8"/>
    <x v="19"/>
    <x v="0"/>
    <x v="6"/>
    <x v="3"/>
    <x v="8"/>
    <x v="753"/>
    <x v="0"/>
    <x v="0"/>
    <x v="0"/>
    <x v="65"/>
    <n v="1"/>
    <x v="1"/>
    <x v="0"/>
    <x v="1"/>
    <x v="0"/>
    <x v="0"/>
  </r>
  <r>
    <x v="1"/>
    <x v="6"/>
    <x v="8"/>
    <x v="19"/>
    <x v="1"/>
    <x v="3"/>
    <x v="2"/>
    <x v="8"/>
    <x v="752"/>
    <x v="0"/>
    <x v="0"/>
    <x v="0"/>
    <x v="68"/>
    <n v="1"/>
    <x v="1"/>
    <x v="0"/>
    <x v="1"/>
    <x v="1"/>
    <x v="0"/>
  </r>
  <r>
    <x v="1"/>
    <x v="6"/>
    <x v="8"/>
    <x v="19"/>
    <x v="1"/>
    <x v="5"/>
    <x v="3"/>
    <x v="6"/>
    <x v="753"/>
    <x v="0"/>
    <x v="0"/>
    <x v="0"/>
    <x v="66"/>
    <n v="1"/>
    <x v="1"/>
    <x v="0"/>
    <x v="0"/>
    <x v="0"/>
    <x v="0"/>
  </r>
  <r>
    <x v="1"/>
    <x v="6"/>
    <x v="8"/>
    <x v="19"/>
    <x v="1"/>
    <x v="5"/>
    <x v="3"/>
    <x v="6"/>
    <x v="752"/>
    <x v="0"/>
    <x v="0"/>
    <x v="0"/>
    <x v="68"/>
    <n v="2"/>
    <x v="1"/>
    <x v="0"/>
    <x v="1"/>
    <x v="1"/>
    <x v="0"/>
  </r>
  <r>
    <x v="1"/>
    <x v="6"/>
    <x v="8"/>
    <x v="19"/>
    <x v="1"/>
    <x v="5"/>
    <x v="3"/>
    <x v="8"/>
    <x v="752"/>
    <x v="0"/>
    <x v="0"/>
    <x v="0"/>
    <x v="68"/>
    <n v="2"/>
    <x v="1"/>
    <x v="0"/>
    <x v="0"/>
    <x v="1"/>
    <x v="0"/>
  </r>
  <r>
    <x v="1"/>
    <x v="6"/>
    <x v="8"/>
    <x v="19"/>
    <x v="1"/>
    <x v="5"/>
    <x v="3"/>
    <x v="1"/>
    <x v="752"/>
    <x v="0"/>
    <x v="0"/>
    <x v="0"/>
    <x v="68"/>
    <n v="1"/>
    <x v="1"/>
    <x v="0"/>
    <x v="0"/>
    <x v="1"/>
    <x v="0"/>
  </r>
  <r>
    <x v="1"/>
    <x v="6"/>
    <x v="8"/>
    <x v="19"/>
    <x v="1"/>
    <x v="6"/>
    <x v="3"/>
    <x v="6"/>
    <x v="753"/>
    <x v="0"/>
    <x v="0"/>
    <x v="0"/>
    <x v="66"/>
    <n v="1"/>
    <x v="1"/>
    <x v="0"/>
    <x v="0"/>
    <x v="0"/>
    <x v="0"/>
  </r>
  <r>
    <x v="1"/>
    <x v="6"/>
    <x v="8"/>
    <x v="19"/>
    <x v="1"/>
    <x v="6"/>
    <x v="3"/>
    <x v="8"/>
    <x v="752"/>
    <x v="0"/>
    <x v="0"/>
    <x v="0"/>
    <x v="65"/>
    <n v="1"/>
    <x v="1"/>
    <x v="0"/>
    <x v="0"/>
    <x v="1"/>
    <x v="0"/>
  </r>
  <r>
    <x v="1"/>
    <x v="6"/>
    <x v="8"/>
    <x v="19"/>
    <x v="1"/>
    <x v="6"/>
    <x v="3"/>
    <x v="1"/>
    <x v="753"/>
    <x v="0"/>
    <x v="0"/>
    <x v="0"/>
    <x v="66"/>
    <n v="1"/>
    <x v="1"/>
    <x v="0"/>
    <x v="0"/>
    <x v="0"/>
    <x v="0"/>
  </r>
  <r>
    <x v="1"/>
    <x v="6"/>
    <x v="8"/>
    <x v="24"/>
    <x v="0"/>
    <x v="6"/>
    <x v="3"/>
    <x v="1"/>
    <x v="754"/>
    <x v="0"/>
    <x v="0"/>
    <x v="0"/>
    <x v="33"/>
    <n v="1"/>
    <x v="1"/>
    <x v="1"/>
    <x v="0"/>
    <x v="1"/>
    <x v="0"/>
  </r>
  <r>
    <x v="1"/>
    <x v="6"/>
    <x v="8"/>
    <x v="24"/>
    <x v="1"/>
    <x v="4"/>
    <x v="2"/>
    <x v="3"/>
    <x v="754"/>
    <x v="0"/>
    <x v="0"/>
    <x v="0"/>
    <x v="33"/>
    <n v="2"/>
    <x v="1"/>
    <x v="0"/>
    <x v="0"/>
    <x v="1"/>
    <x v="0"/>
  </r>
  <r>
    <x v="1"/>
    <x v="7"/>
    <x v="1"/>
    <x v="4"/>
    <x v="0"/>
    <x v="4"/>
    <x v="2"/>
    <x v="1"/>
    <x v="755"/>
    <x v="0"/>
    <x v="1"/>
    <x v="0"/>
    <x v="34"/>
    <n v="1"/>
    <x v="0"/>
    <x v="1"/>
    <x v="0"/>
    <x v="0"/>
    <x v="0"/>
  </r>
  <r>
    <x v="1"/>
    <x v="7"/>
    <x v="1"/>
    <x v="4"/>
    <x v="0"/>
    <x v="4"/>
    <x v="2"/>
    <x v="1"/>
    <x v="756"/>
    <x v="0"/>
    <x v="1"/>
    <x v="0"/>
    <x v="34"/>
    <n v="1"/>
    <x v="0"/>
    <x v="0"/>
    <x v="0"/>
    <x v="0"/>
    <x v="0"/>
  </r>
  <r>
    <x v="1"/>
    <x v="7"/>
    <x v="1"/>
    <x v="4"/>
    <x v="0"/>
    <x v="6"/>
    <x v="3"/>
    <x v="9"/>
    <x v="755"/>
    <x v="0"/>
    <x v="1"/>
    <x v="0"/>
    <x v="48"/>
    <n v="1"/>
    <x v="0"/>
    <x v="1"/>
    <x v="0"/>
    <x v="0"/>
    <x v="0"/>
  </r>
  <r>
    <x v="1"/>
    <x v="7"/>
    <x v="1"/>
    <x v="4"/>
    <x v="0"/>
    <x v="6"/>
    <x v="3"/>
    <x v="9"/>
    <x v="756"/>
    <x v="0"/>
    <x v="1"/>
    <x v="0"/>
    <x v="48"/>
    <n v="1"/>
    <x v="0"/>
    <x v="0"/>
    <x v="0"/>
    <x v="0"/>
    <x v="0"/>
  </r>
  <r>
    <x v="1"/>
    <x v="7"/>
    <x v="1"/>
    <x v="4"/>
    <x v="0"/>
    <x v="6"/>
    <x v="3"/>
    <x v="1"/>
    <x v="755"/>
    <x v="0"/>
    <x v="1"/>
    <x v="0"/>
    <x v="48"/>
    <n v="1"/>
    <x v="0"/>
    <x v="1"/>
    <x v="0"/>
    <x v="0"/>
    <x v="0"/>
  </r>
  <r>
    <x v="1"/>
    <x v="7"/>
    <x v="1"/>
    <x v="4"/>
    <x v="0"/>
    <x v="6"/>
    <x v="3"/>
    <x v="1"/>
    <x v="756"/>
    <x v="0"/>
    <x v="1"/>
    <x v="0"/>
    <x v="48"/>
    <n v="1"/>
    <x v="0"/>
    <x v="0"/>
    <x v="0"/>
    <x v="0"/>
    <x v="0"/>
  </r>
  <r>
    <x v="1"/>
    <x v="7"/>
    <x v="1"/>
    <x v="4"/>
    <x v="1"/>
    <x v="3"/>
    <x v="2"/>
    <x v="8"/>
    <x v="755"/>
    <x v="0"/>
    <x v="1"/>
    <x v="0"/>
    <x v="48"/>
    <n v="1"/>
    <x v="0"/>
    <x v="1"/>
    <x v="0"/>
    <x v="0"/>
    <x v="0"/>
  </r>
  <r>
    <x v="1"/>
    <x v="7"/>
    <x v="1"/>
    <x v="4"/>
    <x v="1"/>
    <x v="3"/>
    <x v="2"/>
    <x v="8"/>
    <x v="756"/>
    <x v="0"/>
    <x v="1"/>
    <x v="0"/>
    <x v="48"/>
    <n v="1"/>
    <x v="0"/>
    <x v="0"/>
    <x v="0"/>
    <x v="0"/>
    <x v="0"/>
  </r>
  <r>
    <x v="1"/>
    <x v="7"/>
    <x v="1"/>
    <x v="4"/>
    <x v="1"/>
    <x v="5"/>
    <x v="3"/>
    <x v="7"/>
    <x v="755"/>
    <x v="0"/>
    <x v="2"/>
    <x v="0"/>
    <x v="31"/>
    <n v="1"/>
    <x v="0"/>
    <x v="1"/>
    <x v="1"/>
    <x v="0"/>
    <x v="0"/>
  </r>
  <r>
    <x v="1"/>
    <x v="7"/>
    <x v="1"/>
    <x v="4"/>
    <x v="1"/>
    <x v="5"/>
    <x v="3"/>
    <x v="7"/>
    <x v="756"/>
    <x v="0"/>
    <x v="2"/>
    <x v="0"/>
    <x v="31"/>
    <n v="1"/>
    <x v="0"/>
    <x v="0"/>
    <x v="1"/>
    <x v="0"/>
    <x v="0"/>
  </r>
  <r>
    <x v="1"/>
    <x v="7"/>
    <x v="1"/>
    <x v="4"/>
    <x v="2"/>
    <x v="2"/>
    <x v="1"/>
    <x v="3"/>
    <x v="755"/>
    <x v="0"/>
    <x v="1"/>
    <x v="0"/>
    <x v="34"/>
    <n v="1"/>
    <x v="0"/>
    <x v="1"/>
    <x v="0"/>
    <x v="0"/>
    <x v="0"/>
  </r>
  <r>
    <x v="1"/>
    <x v="7"/>
    <x v="1"/>
    <x v="4"/>
    <x v="2"/>
    <x v="2"/>
    <x v="1"/>
    <x v="3"/>
    <x v="756"/>
    <x v="0"/>
    <x v="1"/>
    <x v="0"/>
    <x v="34"/>
    <n v="1"/>
    <x v="0"/>
    <x v="0"/>
    <x v="0"/>
    <x v="0"/>
    <x v="0"/>
  </r>
  <r>
    <x v="1"/>
    <x v="7"/>
    <x v="2"/>
    <x v="27"/>
    <x v="0"/>
    <x v="3"/>
    <x v="2"/>
    <x v="6"/>
    <x v="757"/>
    <x v="0"/>
    <x v="3"/>
    <x v="0"/>
    <x v="29"/>
    <n v="1"/>
    <x v="1"/>
    <x v="1"/>
    <x v="0"/>
    <x v="0"/>
    <x v="0"/>
  </r>
  <r>
    <x v="1"/>
    <x v="7"/>
    <x v="2"/>
    <x v="27"/>
    <x v="0"/>
    <x v="6"/>
    <x v="3"/>
    <x v="3"/>
    <x v="757"/>
    <x v="0"/>
    <x v="6"/>
    <x v="0"/>
    <x v="40"/>
    <n v="1"/>
    <x v="1"/>
    <x v="1"/>
    <x v="0"/>
    <x v="0"/>
    <x v="0"/>
  </r>
  <r>
    <x v="1"/>
    <x v="7"/>
    <x v="2"/>
    <x v="27"/>
    <x v="1"/>
    <x v="5"/>
    <x v="3"/>
    <x v="6"/>
    <x v="757"/>
    <x v="0"/>
    <x v="6"/>
    <x v="0"/>
    <x v="38"/>
    <n v="1"/>
    <x v="1"/>
    <x v="1"/>
    <x v="0"/>
    <x v="0"/>
    <x v="0"/>
  </r>
  <r>
    <x v="1"/>
    <x v="7"/>
    <x v="2"/>
    <x v="5"/>
    <x v="0"/>
    <x v="3"/>
    <x v="2"/>
    <x v="1"/>
    <x v="758"/>
    <x v="0"/>
    <x v="3"/>
    <x v="0"/>
    <x v="12"/>
    <n v="1"/>
    <x v="1"/>
    <x v="0"/>
    <x v="0"/>
    <x v="0"/>
    <x v="0"/>
  </r>
  <r>
    <x v="1"/>
    <x v="7"/>
    <x v="2"/>
    <x v="5"/>
    <x v="1"/>
    <x v="4"/>
    <x v="2"/>
    <x v="7"/>
    <x v="758"/>
    <x v="0"/>
    <x v="3"/>
    <x v="0"/>
    <x v="12"/>
    <n v="1"/>
    <x v="1"/>
    <x v="0"/>
    <x v="0"/>
    <x v="0"/>
    <x v="0"/>
  </r>
  <r>
    <x v="1"/>
    <x v="7"/>
    <x v="3"/>
    <x v="37"/>
    <x v="0"/>
    <x v="5"/>
    <x v="3"/>
    <x v="0"/>
    <x v="759"/>
    <x v="0"/>
    <x v="6"/>
    <x v="0"/>
    <x v="19"/>
    <n v="1"/>
    <x v="0"/>
    <x v="0"/>
    <x v="0"/>
    <x v="1"/>
    <x v="0"/>
  </r>
  <r>
    <x v="1"/>
    <x v="7"/>
    <x v="3"/>
    <x v="37"/>
    <x v="1"/>
    <x v="1"/>
    <x v="1"/>
    <x v="3"/>
    <x v="759"/>
    <x v="0"/>
    <x v="1"/>
    <x v="0"/>
    <x v="23"/>
    <n v="1"/>
    <x v="0"/>
    <x v="0"/>
    <x v="0"/>
    <x v="1"/>
    <x v="0"/>
  </r>
  <r>
    <x v="1"/>
    <x v="7"/>
    <x v="3"/>
    <x v="37"/>
    <x v="1"/>
    <x v="3"/>
    <x v="2"/>
    <x v="3"/>
    <x v="759"/>
    <x v="0"/>
    <x v="3"/>
    <x v="0"/>
    <x v="29"/>
    <n v="1"/>
    <x v="0"/>
    <x v="0"/>
    <x v="0"/>
    <x v="1"/>
    <x v="0"/>
  </r>
  <r>
    <x v="1"/>
    <x v="7"/>
    <x v="3"/>
    <x v="37"/>
    <x v="1"/>
    <x v="5"/>
    <x v="3"/>
    <x v="1"/>
    <x v="760"/>
    <x v="0"/>
    <x v="1"/>
    <x v="0"/>
    <x v="77"/>
    <n v="1"/>
    <x v="0"/>
    <x v="0"/>
    <x v="0"/>
    <x v="0"/>
    <x v="0"/>
  </r>
  <r>
    <x v="1"/>
    <x v="7"/>
    <x v="3"/>
    <x v="6"/>
    <x v="1"/>
    <x v="4"/>
    <x v="2"/>
    <x v="8"/>
    <x v="761"/>
    <x v="0"/>
    <x v="1"/>
    <x v="0"/>
    <x v="47"/>
    <n v="1"/>
    <x v="1"/>
    <x v="1"/>
    <x v="0"/>
    <x v="0"/>
    <x v="0"/>
  </r>
  <r>
    <x v="1"/>
    <x v="7"/>
    <x v="3"/>
    <x v="6"/>
    <x v="1"/>
    <x v="4"/>
    <x v="2"/>
    <x v="2"/>
    <x v="761"/>
    <x v="0"/>
    <x v="1"/>
    <x v="0"/>
    <x v="47"/>
    <n v="1"/>
    <x v="1"/>
    <x v="0"/>
    <x v="0"/>
    <x v="0"/>
    <x v="0"/>
  </r>
  <r>
    <x v="1"/>
    <x v="7"/>
    <x v="3"/>
    <x v="34"/>
    <x v="0"/>
    <x v="1"/>
    <x v="1"/>
    <x v="0"/>
    <x v="762"/>
    <x v="0"/>
    <x v="3"/>
    <x v="0"/>
    <x v="42"/>
    <n v="1"/>
    <x v="0"/>
    <x v="0"/>
    <x v="0"/>
    <x v="0"/>
    <x v="0"/>
  </r>
  <r>
    <x v="1"/>
    <x v="7"/>
    <x v="3"/>
    <x v="34"/>
    <x v="0"/>
    <x v="3"/>
    <x v="2"/>
    <x v="6"/>
    <x v="762"/>
    <x v="0"/>
    <x v="1"/>
    <x v="0"/>
    <x v="28"/>
    <n v="1"/>
    <x v="0"/>
    <x v="0"/>
    <x v="0"/>
    <x v="0"/>
    <x v="0"/>
  </r>
  <r>
    <x v="1"/>
    <x v="7"/>
    <x v="3"/>
    <x v="34"/>
    <x v="0"/>
    <x v="4"/>
    <x v="2"/>
    <x v="6"/>
    <x v="762"/>
    <x v="0"/>
    <x v="1"/>
    <x v="0"/>
    <x v="72"/>
    <n v="1"/>
    <x v="0"/>
    <x v="0"/>
    <x v="0"/>
    <x v="0"/>
    <x v="0"/>
  </r>
  <r>
    <x v="1"/>
    <x v="7"/>
    <x v="3"/>
    <x v="34"/>
    <x v="0"/>
    <x v="4"/>
    <x v="2"/>
    <x v="8"/>
    <x v="762"/>
    <x v="0"/>
    <x v="1"/>
    <x v="0"/>
    <x v="24"/>
    <n v="1"/>
    <x v="0"/>
    <x v="0"/>
    <x v="1"/>
    <x v="0"/>
    <x v="0"/>
  </r>
  <r>
    <x v="1"/>
    <x v="7"/>
    <x v="3"/>
    <x v="34"/>
    <x v="0"/>
    <x v="4"/>
    <x v="2"/>
    <x v="1"/>
    <x v="762"/>
    <x v="0"/>
    <x v="1"/>
    <x v="0"/>
    <x v="77"/>
    <n v="1"/>
    <x v="0"/>
    <x v="0"/>
    <x v="0"/>
    <x v="0"/>
    <x v="0"/>
  </r>
  <r>
    <x v="1"/>
    <x v="7"/>
    <x v="3"/>
    <x v="34"/>
    <x v="0"/>
    <x v="4"/>
    <x v="2"/>
    <x v="7"/>
    <x v="762"/>
    <x v="0"/>
    <x v="1"/>
    <x v="0"/>
    <x v="81"/>
    <n v="1"/>
    <x v="0"/>
    <x v="0"/>
    <x v="1"/>
    <x v="0"/>
    <x v="0"/>
  </r>
  <r>
    <x v="1"/>
    <x v="7"/>
    <x v="3"/>
    <x v="34"/>
    <x v="0"/>
    <x v="5"/>
    <x v="3"/>
    <x v="9"/>
    <x v="762"/>
    <x v="0"/>
    <x v="2"/>
    <x v="0"/>
    <x v="7"/>
    <n v="1"/>
    <x v="0"/>
    <x v="0"/>
    <x v="0"/>
    <x v="0"/>
    <x v="0"/>
  </r>
  <r>
    <x v="1"/>
    <x v="7"/>
    <x v="3"/>
    <x v="34"/>
    <x v="0"/>
    <x v="5"/>
    <x v="3"/>
    <x v="8"/>
    <x v="762"/>
    <x v="0"/>
    <x v="1"/>
    <x v="0"/>
    <x v="81"/>
    <n v="1"/>
    <x v="0"/>
    <x v="0"/>
    <x v="1"/>
    <x v="0"/>
    <x v="0"/>
  </r>
  <r>
    <x v="1"/>
    <x v="7"/>
    <x v="3"/>
    <x v="34"/>
    <x v="0"/>
    <x v="5"/>
    <x v="3"/>
    <x v="0"/>
    <x v="762"/>
    <x v="0"/>
    <x v="1"/>
    <x v="0"/>
    <x v="81"/>
    <n v="1"/>
    <x v="0"/>
    <x v="0"/>
    <x v="0"/>
    <x v="0"/>
    <x v="0"/>
  </r>
  <r>
    <x v="1"/>
    <x v="7"/>
    <x v="3"/>
    <x v="34"/>
    <x v="0"/>
    <x v="6"/>
    <x v="3"/>
    <x v="9"/>
    <x v="762"/>
    <x v="0"/>
    <x v="1"/>
    <x v="0"/>
    <x v="24"/>
    <n v="1"/>
    <x v="0"/>
    <x v="0"/>
    <x v="1"/>
    <x v="0"/>
    <x v="0"/>
  </r>
  <r>
    <x v="1"/>
    <x v="7"/>
    <x v="3"/>
    <x v="34"/>
    <x v="1"/>
    <x v="1"/>
    <x v="1"/>
    <x v="7"/>
    <x v="762"/>
    <x v="0"/>
    <x v="1"/>
    <x v="0"/>
    <x v="72"/>
    <n v="1"/>
    <x v="0"/>
    <x v="0"/>
    <x v="1"/>
    <x v="0"/>
    <x v="0"/>
  </r>
  <r>
    <x v="1"/>
    <x v="7"/>
    <x v="3"/>
    <x v="34"/>
    <x v="1"/>
    <x v="1"/>
    <x v="1"/>
    <x v="2"/>
    <x v="762"/>
    <x v="0"/>
    <x v="1"/>
    <x v="0"/>
    <x v="23"/>
    <n v="1"/>
    <x v="0"/>
    <x v="0"/>
    <x v="0"/>
    <x v="0"/>
    <x v="0"/>
  </r>
  <r>
    <x v="1"/>
    <x v="7"/>
    <x v="3"/>
    <x v="34"/>
    <x v="1"/>
    <x v="4"/>
    <x v="2"/>
    <x v="7"/>
    <x v="762"/>
    <x v="0"/>
    <x v="1"/>
    <x v="0"/>
    <x v="81"/>
    <n v="1"/>
    <x v="0"/>
    <x v="0"/>
    <x v="0"/>
    <x v="0"/>
    <x v="0"/>
  </r>
  <r>
    <x v="1"/>
    <x v="7"/>
    <x v="3"/>
    <x v="34"/>
    <x v="1"/>
    <x v="5"/>
    <x v="3"/>
    <x v="6"/>
    <x v="762"/>
    <x v="0"/>
    <x v="1"/>
    <x v="0"/>
    <x v="27"/>
    <n v="1"/>
    <x v="0"/>
    <x v="0"/>
    <x v="1"/>
    <x v="0"/>
    <x v="0"/>
  </r>
  <r>
    <x v="1"/>
    <x v="7"/>
    <x v="3"/>
    <x v="34"/>
    <x v="1"/>
    <x v="5"/>
    <x v="3"/>
    <x v="1"/>
    <x v="762"/>
    <x v="0"/>
    <x v="3"/>
    <x v="0"/>
    <x v="29"/>
    <n v="1"/>
    <x v="0"/>
    <x v="0"/>
    <x v="0"/>
    <x v="0"/>
    <x v="0"/>
  </r>
  <r>
    <x v="1"/>
    <x v="7"/>
    <x v="3"/>
    <x v="34"/>
    <x v="1"/>
    <x v="6"/>
    <x v="3"/>
    <x v="1"/>
    <x v="763"/>
    <x v="0"/>
    <x v="1"/>
    <x v="0"/>
    <x v="35"/>
    <n v="1"/>
    <x v="0"/>
    <x v="1"/>
    <x v="0"/>
    <x v="1"/>
    <x v="0"/>
  </r>
  <r>
    <x v="1"/>
    <x v="7"/>
    <x v="3"/>
    <x v="34"/>
    <x v="1"/>
    <x v="6"/>
    <x v="3"/>
    <x v="1"/>
    <x v="764"/>
    <x v="0"/>
    <x v="1"/>
    <x v="0"/>
    <x v="35"/>
    <n v="1"/>
    <x v="0"/>
    <x v="0"/>
    <x v="0"/>
    <x v="1"/>
    <x v="0"/>
  </r>
  <r>
    <x v="1"/>
    <x v="7"/>
    <x v="3"/>
    <x v="34"/>
    <x v="1"/>
    <x v="6"/>
    <x v="3"/>
    <x v="3"/>
    <x v="763"/>
    <x v="0"/>
    <x v="1"/>
    <x v="0"/>
    <x v="72"/>
    <n v="1"/>
    <x v="0"/>
    <x v="1"/>
    <x v="0"/>
    <x v="1"/>
    <x v="0"/>
  </r>
  <r>
    <x v="1"/>
    <x v="7"/>
    <x v="3"/>
    <x v="34"/>
    <x v="1"/>
    <x v="6"/>
    <x v="3"/>
    <x v="3"/>
    <x v="764"/>
    <x v="0"/>
    <x v="1"/>
    <x v="0"/>
    <x v="72"/>
    <n v="1"/>
    <x v="0"/>
    <x v="0"/>
    <x v="0"/>
    <x v="1"/>
    <x v="0"/>
  </r>
  <r>
    <x v="1"/>
    <x v="7"/>
    <x v="4"/>
    <x v="10"/>
    <x v="0"/>
    <x v="3"/>
    <x v="2"/>
    <x v="9"/>
    <x v="765"/>
    <x v="0"/>
    <x v="5"/>
    <x v="1"/>
    <x v="17"/>
    <n v="1"/>
    <x v="0"/>
    <x v="0"/>
    <x v="0"/>
    <x v="1"/>
    <x v="0"/>
  </r>
  <r>
    <x v="1"/>
    <x v="7"/>
    <x v="4"/>
    <x v="10"/>
    <x v="0"/>
    <x v="3"/>
    <x v="2"/>
    <x v="1"/>
    <x v="766"/>
    <x v="0"/>
    <x v="5"/>
    <x v="0"/>
    <x v="55"/>
    <n v="1"/>
    <x v="0"/>
    <x v="0"/>
    <x v="0"/>
    <x v="0"/>
    <x v="0"/>
  </r>
  <r>
    <x v="1"/>
    <x v="7"/>
    <x v="4"/>
    <x v="10"/>
    <x v="0"/>
    <x v="3"/>
    <x v="2"/>
    <x v="0"/>
    <x v="767"/>
    <x v="0"/>
    <x v="5"/>
    <x v="0"/>
    <x v="73"/>
    <n v="1"/>
    <x v="1"/>
    <x v="0"/>
    <x v="0"/>
    <x v="0"/>
    <x v="0"/>
  </r>
  <r>
    <x v="1"/>
    <x v="7"/>
    <x v="4"/>
    <x v="10"/>
    <x v="0"/>
    <x v="4"/>
    <x v="2"/>
    <x v="8"/>
    <x v="768"/>
    <x v="0"/>
    <x v="5"/>
    <x v="0"/>
    <x v="17"/>
    <n v="1"/>
    <x v="0"/>
    <x v="0"/>
    <x v="0"/>
    <x v="0"/>
    <x v="0"/>
  </r>
  <r>
    <x v="1"/>
    <x v="7"/>
    <x v="4"/>
    <x v="10"/>
    <x v="0"/>
    <x v="5"/>
    <x v="3"/>
    <x v="9"/>
    <x v="769"/>
    <x v="0"/>
    <x v="5"/>
    <x v="0"/>
    <x v="73"/>
    <n v="1"/>
    <x v="1"/>
    <x v="0"/>
    <x v="0"/>
    <x v="1"/>
    <x v="0"/>
  </r>
  <r>
    <x v="1"/>
    <x v="7"/>
    <x v="4"/>
    <x v="10"/>
    <x v="0"/>
    <x v="5"/>
    <x v="3"/>
    <x v="6"/>
    <x v="769"/>
    <x v="0"/>
    <x v="5"/>
    <x v="0"/>
    <x v="73"/>
    <n v="2"/>
    <x v="1"/>
    <x v="0"/>
    <x v="0"/>
    <x v="1"/>
    <x v="0"/>
  </r>
  <r>
    <x v="1"/>
    <x v="7"/>
    <x v="4"/>
    <x v="10"/>
    <x v="0"/>
    <x v="5"/>
    <x v="3"/>
    <x v="8"/>
    <x v="769"/>
    <x v="0"/>
    <x v="5"/>
    <x v="0"/>
    <x v="73"/>
    <n v="1"/>
    <x v="1"/>
    <x v="0"/>
    <x v="1"/>
    <x v="1"/>
    <x v="0"/>
  </r>
  <r>
    <x v="1"/>
    <x v="7"/>
    <x v="4"/>
    <x v="10"/>
    <x v="0"/>
    <x v="5"/>
    <x v="3"/>
    <x v="8"/>
    <x v="769"/>
    <x v="0"/>
    <x v="5"/>
    <x v="0"/>
    <x v="73"/>
    <n v="1"/>
    <x v="1"/>
    <x v="0"/>
    <x v="0"/>
    <x v="1"/>
    <x v="0"/>
  </r>
  <r>
    <x v="1"/>
    <x v="7"/>
    <x v="4"/>
    <x v="10"/>
    <x v="0"/>
    <x v="5"/>
    <x v="3"/>
    <x v="1"/>
    <x v="767"/>
    <x v="0"/>
    <x v="5"/>
    <x v="0"/>
    <x v="73"/>
    <n v="1"/>
    <x v="1"/>
    <x v="1"/>
    <x v="1"/>
    <x v="0"/>
    <x v="0"/>
  </r>
  <r>
    <x v="1"/>
    <x v="7"/>
    <x v="4"/>
    <x v="10"/>
    <x v="1"/>
    <x v="1"/>
    <x v="1"/>
    <x v="9"/>
    <x v="765"/>
    <x v="0"/>
    <x v="5"/>
    <x v="1"/>
    <x v="17"/>
    <n v="1"/>
    <x v="0"/>
    <x v="0"/>
    <x v="0"/>
    <x v="1"/>
    <x v="0"/>
  </r>
  <r>
    <x v="1"/>
    <x v="7"/>
    <x v="4"/>
    <x v="10"/>
    <x v="1"/>
    <x v="1"/>
    <x v="1"/>
    <x v="3"/>
    <x v="765"/>
    <x v="0"/>
    <x v="5"/>
    <x v="0"/>
    <x v="17"/>
    <n v="1"/>
    <x v="0"/>
    <x v="0"/>
    <x v="0"/>
    <x v="0"/>
    <x v="0"/>
  </r>
  <r>
    <x v="1"/>
    <x v="7"/>
    <x v="4"/>
    <x v="10"/>
    <x v="1"/>
    <x v="1"/>
    <x v="1"/>
    <x v="4"/>
    <x v="770"/>
    <x v="0"/>
    <x v="5"/>
    <x v="1"/>
    <x v="56"/>
    <n v="1"/>
    <x v="0"/>
    <x v="0"/>
    <x v="0"/>
    <x v="1"/>
    <x v="0"/>
  </r>
  <r>
    <x v="1"/>
    <x v="7"/>
    <x v="4"/>
    <x v="10"/>
    <x v="1"/>
    <x v="2"/>
    <x v="1"/>
    <x v="1"/>
    <x v="765"/>
    <x v="0"/>
    <x v="5"/>
    <x v="0"/>
    <x v="17"/>
    <n v="1"/>
    <x v="0"/>
    <x v="0"/>
    <x v="0"/>
    <x v="0"/>
    <x v="0"/>
  </r>
  <r>
    <x v="1"/>
    <x v="7"/>
    <x v="4"/>
    <x v="10"/>
    <x v="1"/>
    <x v="2"/>
    <x v="1"/>
    <x v="3"/>
    <x v="765"/>
    <x v="0"/>
    <x v="5"/>
    <x v="0"/>
    <x v="17"/>
    <n v="1"/>
    <x v="0"/>
    <x v="0"/>
    <x v="0"/>
    <x v="0"/>
    <x v="0"/>
  </r>
  <r>
    <x v="1"/>
    <x v="7"/>
    <x v="4"/>
    <x v="10"/>
    <x v="1"/>
    <x v="3"/>
    <x v="2"/>
    <x v="8"/>
    <x v="767"/>
    <x v="0"/>
    <x v="5"/>
    <x v="0"/>
    <x v="73"/>
    <n v="1"/>
    <x v="1"/>
    <x v="0"/>
    <x v="0"/>
    <x v="0"/>
    <x v="0"/>
  </r>
  <r>
    <x v="1"/>
    <x v="7"/>
    <x v="4"/>
    <x v="10"/>
    <x v="1"/>
    <x v="3"/>
    <x v="2"/>
    <x v="0"/>
    <x v="767"/>
    <x v="0"/>
    <x v="5"/>
    <x v="0"/>
    <x v="73"/>
    <n v="1"/>
    <x v="1"/>
    <x v="1"/>
    <x v="0"/>
    <x v="0"/>
    <x v="0"/>
  </r>
  <r>
    <x v="1"/>
    <x v="7"/>
    <x v="4"/>
    <x v="10"/>
    <x v="1"/>
    <x v="3"/>
    <x v="2"/>
    <x v="4"/>
    <x v="765"/>
    <x v="0"/>
    <x v="5"/>
    <x v="0"/>
    <x v="17"/>
    <n v="1"/>
    <x v="0"/>
    <x v="0"/>
    <x v="0"/>
    <x v="0"/>
    <x v="0"/>
  </r>
  <r>
    <x v="1"/>
    <x v="7"/>
    <x v="4"/>
    <x v="10"/>
    <x v="1"/>
    <x v="3"/>
    <x v="2"/>
    <x v="5"/>
    <x v="765"/>
    <x v="0"/>
    <x v="5"/>
    <x v="0"/>
    <x v="17"/>
    <n v="1"/>
    <x v="0"/>
    <x v="0"/>
    <x v="0"/>
    <x v="0"/>
    <x v="0"/>
  </r>
  <r>
    <x v="1"/>
    <x v="7"/>
    <x v="4"/>
    <x v="10"/>
    <x v="1"/>
    <x v="3"/>
    <x v="2"/>
    <x v="5"/>
    <x v="770"/>
    <x v="0"/>
    <x v="5"/>
    <x v="1"/>
    <x v="56"/>
    <n v="1"/>
    <x v="0"/>
    <x v="0"/>
    <x v="0"/>
    <x v="1"/>
    <x v="0"/>
  </r>
  <r>
    <x v="1"/>
    <x v="7"/>
    <x v="4"/>
    <x v="10"/>
    <x v="1"/>
    <x v="4"/>
    <x v="2"/>
    <x v="8"/>
    <x v="768"/>
    <x v="0"/>
    <x v="5"/>
    <x v="0"/>
    <x v="17"/>
    <n v="1"/>
    <x v="0"/>
    <x v="0"/>
    <x v="0"/>
    <x v="0"/>
    <x v="0"/>
  </r>
  <r>
    <x v="1"/>
    <x v="7"/>
    <x v="4"/>
    <x v="10"/>
    <x v="1"/>
    <x v="4"/>
    <x v="2"/>
    <x v="1"/>
    <x v="771"/>
    <x v="0"/>
    <x v="5"/>
    <x v="1"/>
    <x v="73"/>
    <n v="1"/>
    <x v="0"/>
    <x v="0"/>
    <x v="0"/>
    <x v="0"/>
    <x v="0"/>
  </r>
  <r>
    <x v="1"/>
    <x v="7"/>
    <x v="4"/>
    <x v="10"/>
    <x v="1"/>
    <x v="4"/>
    <x v="2"/>
    <x v="2"/>
    <x v="770"/>
    <x v="0"/>
    <x v="5"/>
    <x v="0"/>
    <x v="56"/>
    <n v="1"/>
    <x v="0"/>
    <x v="0"/>
    <x v="0"/>
    <x v="0"/>
    <x v="0"/>
  </r>
  <r>
    <x v="1"/>
    <x v="7"/>
    <x v="4"/>
    <x v="10"/>
    <x v="1"/>
    <x v="4"/>
    <x v="2"/>
    <x v="0"/>
    <x v="770"/>
    <x v="0"/>
    <x v="5"/>
    <x v="1"/>
    <x v="56"/>
    <n v="1"/>
    <x v="0"/>
    <x v="0"/>
    <x v="0"/>
    <x v="1"/>
    <x v="0"/>
  </r>
  <r>
    <x v="1"/>
    <x v="7"/>
    <x v="4"/>
    <x v="10"/>
    <x v="1"/>
    <x v="4"/>
    <x v="2"/>
    <x v="4"/>
    <x v="771"/>
    <x v="0"/>
    <x v="5"/>
    <x v="0"/>
    <x v="73"/>
    <n v="1"/>
    <x v="0"/>
    <x v="0"/>
    <x v="0"/>
    <x v="0"/>
    <x v="0"/>
  </r>
  <r>
    <x v="1"/>
    <x v="7"/>
    <x v="4"/>
    <x v="10"/>
    <x v="1"/>
    <x v="4"/>
    <x v="2"/>
    <x v="4"/>
    <x v="765"/>
    <x v="0"/>
    <x v="5"/>
    <x v="0"/>
    <x v="17"/>
    <n v="2"/>
    <x v="0"/>
    <x v="0"/>
    <x v="0"/>
    <x v="0"/>
    <x v="0"/>
  </r>
  <r>
    <x v="1"/>
    <x v="7"/>
    <x v="4"/>
    <x v="10"/>
    <x v="1"/>
    <x v="4"/>
    <x v="2"/>
    <x v="5"/>
    <x v="770"/>
    <x v="0"/>
    <x v="5"/>
    <x v="1"/>
    <x v="56"/>
    <n v="1"/>
    <x v="0"/>
    <x v="0"/>
    <x v="0"/>
    <x v="1"/>
    <x v="0"/>
  </r>
  <r>
    <x v="1"/>
    <x v="7"/>
    <x v="5"/>
    <x v="35"/>
    <x v="0"/>
    <x v="3"/>
    <x v="2"/>
    <x v="6"/>
    <x v="772"/>
    <x v="0"/>
    <x v="6"/>
    <x v="0"/>
    <x v="60"/>
    <n v="1"/>
    <x v="1"/>
    <x v="0"/>
    <x v="0"/>
    <x v="1"/>
    <x v="0"/>
  </r>
  <r>
    <x v="1"/>
    <x v="7"/>
    <x v="5"/>
    <x v="35"/>
    <x v="0"/>
    <x v="3"/>
    <x v="2"/>
    <x v="1"/>
    <x v="772"/>
    <x v="0"/>
    <x v="3"/>
    <x v="0"/>
    <x v="29"/>
    <n v="1"/>
    <x v="1"/>
    <x v="0"/>
    <x v="0"/>
    <x v="1"/>
    <x v="0"/>
  </r>
  <r>
    <x v="1"/>
    <x v="7"/>
    <x v="5"/>
    <x v="35"/>
    <x v="0"/>
    <x v="4"/>
    <x v="2"/>
    <x v="8"/>
    <x v="772"/>
    <x v="0"/>
    <x v="3"/>
    <x v="0"/>
    <x v="29"/>
    <n v="1"/>
    <x v="1"/>
    <x v="0"/>
    <x v="1"/>
    <x v="1"/>
    <x v="0"/>
  </r>
  <r>
    <x v="1"/>
    <x v="7"/>
    <x v="5"/>
    <x v="35"/>
    <x v="0"/>
    <x v="6"/>
    <x v="3"/>
    <x v="3"/>
    <x v="772"/>
    <x v="0"/>
    <x v="1"/>
    <x v="0"/>
    <x v="24"/>
    <n v="1"/>
    <x v="1"/>
    <x v="0"/>
    <x v="0"/>
    <x v="1"/>
    <x v="0"/>
  </r>
  <r>
    <x v="1"/>
    <x v="7"/>
    <x v="5"/>
    <x v="35"/>
    <x v="1"/>
    <x v="3"/>
    <x v="2"/>
    <x v="8"/>
    <x v="772"/>
    <x v="0"/>
    <x v="6"/>
    <x v="0"/>
    <x v="40"/>
    <n v="1"/>
    <x v="1"/>
    <x v="0"/>
    <x v="0"/>
    <x v="1"/>
    <x v="0"/>
  </r>
  <r>
    <x v="1"/>
    <x v="7"/>
    <x v="5"/>
    <x v="35"/>
    <x v="1"/>
    <x v="3"/>
    <x v="2"/>
    <x v="8"/>
    <x v="772"/>
    <x v="0"/>
    <x v="1"/>
    <x v="0"/>
    <x v="81"/>
    <n v="1"/>
    <x v="1"/>
    <x v="0"/>
    <x v="0"/>
    <x v="1"/>
    <x v="0"/>
  </r>
  <r>
    <x v="1"/>
    <x v="7"/>
    <x v="5"/>
    <x v="35"/>
    <x v="1"/>
    <x v="3"/>
    <x v="2"/>
    <x v="1"/>
    <x v="772"/>
    <x v="0"/>
    <x v="6"/>
    <x v="0"/>
    <x v="83"/>
    <n v="1"/>
    <x v="1"/>
    <x v="0"/>
    <x v="0"/>
    <x v="1"/>
    <x v="0"/>
  </r>
  <r>
    <x v="1"/>
    <x v="7"/>
    <x v="5"/>
    <x v="35"/>
    <x v="1"/>
    <x v="3"/>
    <x v="2"/>
    <x v="1"/>
    <x v="772"/>
    <x v="0"/>
    <x v="6"/>
    <x v="0"/>
    <x v="40"/>
    <n v="1"/>
    <x v="1"/>
    <x v="0"/>
    <x v="1"/>
    <x v="1"/>
    <x v="0"/>
  </r>
  <r>
    <x v="1"/>
    <x v="7"/>
    <x v="5"/>
    <x v="35"/>
    <x v="1"/>
    <x v="3"/>
    <x v="2"/>
    <x v="1"/>
    <x v="772"/>
    <x v="0"/>
    <x v="6"/>
    <x v="0"/>
    <x v="30"/>
    <n v="1"/>
    <x v="1"/>
    <x v="0"/>
    <x v="0"/>
    <x v="1"/>
    <x v="0"/>
  </r>
  <r>
    <x v="1"/>
    <x v="7"/>
    <x v="5"/>
    <x v="35"/>
    <x v="1"/>
    <x v="4"/>
    <x v="2"/>
    <x v="8"/>
    <x v="772"/>
    <x v="0"/>
    <x v="6"/>
    <x v="0"/>
    <x v="40"/>
    <n v="1"/>
    <x v="1"/>
    <x v="0"/>
    <x v="1"/>
    <x v="1"/>
    <x v="0"/>
  </r>
  <r>
    <x v="1"/>
    <x v="7"/>
    <x v="5"/>
    <x v="35"/>
    <x v="1"/>
    <x v="5"/>
    <x v="3"/>
    <x v="1"/>
    <x v="772"/>
    <x v="0"/>
    <x v="6"/>
    <x v="0"/>
    <x v="40"/>
    <n v="1"/>
    <x v="1"/>
    <x v="0"/>
    <x v="0"/>
    <x v="1"/>
    <x v="0"/>
  </r>
  <r>
    <x v="1"/>
    <x v="7"/>
    <x v="5"/>
    <x v="35"/>
    <x v="1"/>
    <x v="6"/>
    <x v="3"/>
    <x v="9"/>
    <x v="772"/>
    <x v="0"/>
    <x v="6"/>
    <x v="0"/>
    <x v="74"/>
    <n v="1"/>
    <x v="1"/>
    <x v="0"/>
    <x v="0"/>
    <x v="1"/>
    <x v="0"/>
  </r>
  <r>
    <x v="1"/>
    <x v="7"/>
    <x v="5"/>
    <x v="35"/>
    <x v="1"/>
    <x v="6"/>
    <x v="3"/>
    <x v="9"/>
    <x v="772"/>
    <x v="0"/>
    <x v="6"/>
    <x v="0"/>
    <x v="40"/>
    <n v="1"/>
    <x v="1"/>
    <x v="0"/>
    <x v="0"/>
    <x v="1"/>
    <x v="0"/>
  </r>
  <r>
    <x v="1"/>
    <x v="7"/>
    <x v="5"/>
    <x v="35"/>
    <x v="1"/>
    <x v="6"/>
    <x v="3"/>
    <x v="6"/>
    <x v="772"/>
    <x v="0"/>
    <x v="1"/>
    <x v="0"/>
    <x v="24"/>
    <n v="1"/>
    <x v="1"/>
    <x v="0"/>
    <x v="0"/>
    <x v="1"/>
    <x v="0"/>
  </r>
  <r>
    <x v="1"/>
    <x v="7"/>
    <x v="5"/>
    <x v="35"/>
    <x v="1"/>
    <x v="6"/>
    <x v="3"/>
    <x v="8"/>
    <x v="772"/>
    <x v="0"/>
    <x v="6"/>
    <x v="0"/>
    <x v="40"/>
    <n v="1"/>
    <x v="1"/>
    <x v="0"/>
    <x v="1"/>
    <x v="1"/>
    <x v="0"/>
  </r>
  <r>
    <x v="1"/>
    <x v="7"/>
    <x v="5"/>
    <x v="35"/>
    <x v="1"/>
    <x v="6"/>
    <x v="3"/>
    <x v="1"/>
    <x v="772"/>
    <x v="0"/>
    <x v="6"/>
    <x v="0"/>
    <x v="40"/>
    <n v="1"/>
    <x v="1"/>
    <x v="0"/>
    <x v="0"/>
    <x v="1"/>
    <x v="0"/>
  </r>
  <r>
    <x v="1"/>
    <x v="7"/>
    <x v="5"/>
    <x v="35"/>
    <x v="1"/>
    <x v="6"/>
    <x v="3"/>
    <x v="7"/>
    <x v="772"/>
    <x v="0"/>
    <x v="3"/>
    <x v="0"/>
    <x v="29"/>
    <n v="1"/>
    <x v="1"/>
    <x v="0"/>
    <x v="0"/>
    <x v="1"/>
    <x v="0"/>
  </r>
  <r>
    <x v="1"/>
    <x v="7"/>
    <x v="5"/>
    <x v="11"/>
    <x v="0"/>
    <x v="6"/>
    <x v="3"/>
    <x v="2"/>
    <x v="773"/>
    <x v="0"/>
    <x v="6"/>
    <x v="0"/>
    <x v="60"/>
    <n v="1"/>
    <x v="1"/>
    <x v="0"/>
    <x v="1"/>
    <x v="1"/>
    <x v="0"/>
  </r>
  <r>
    <x v="1"/>
    <x v="7"/>
    <x v="5"/>
    <x v="11"/>
    <x v="1"/>
    <x v="3"/>
    <x v="2"/>
    <x v="7"/>
    <x v="773"/>
    <x v="0"/>
    <x v="6"/>
    <x v="0"/>
    <x v="60"/>
    <n v="1"/>
    <x v="1"/>
    <x v="0"/>
    <x v="1"/>
    <x v="1"/>
    <x v="0"/>
  </r>
  <r>
    <x v="1"/>
    <x v="7"/>
    <x v="5"/>
    <x v="12"/>
    <x v="1"/>
    <x v="4"/>
    <x v="2"/>
    <x v="7"/>
    <x v="774"/>
    <x v="0"/>
    <x v="6"/>
    <x v="0"/>
    <x v="60"/>
    <n v="1"/>
    <x v="0"/>
    <x v="0"/>
    <x v="0"/>
    <x v="0"/>
    <x v="0"/>
  </r>
  <r>
    <x v="1"/>
    <x v="7"/>
    <x v="5"/>
    <x v="12"/>
    <x v="1"/>
    <x v="4"/>
    <x v="2"/>
    <x v="0"/>
    <x v="774"/>
    <x v="0"/>
    <x v="6"/>
    <x v="0"/>
    <x v="40"/>
    <n v="1"/>
    <x v="0"/>
    <x v="0"/>
    <x v="0"/>
    <x v="0"/>
    <x v="0"/>
  </r>
  <r>
    <x v="1"/>
    <x v="7"/>
    <x v="5"/>
    <x v="12"/>
    <x v="1"/>
    <x v="5"/>
    <x v="3"/>
    <x v="3"/>
    <x v="774"/>
    <x v="0"/>
    <x v="6"/>
    <x v="0"/>
    <x v="38"/>
    <n v="1"/>
    <x v="0"/>
    <x v="0"/>
    <x v="0"/>
    <x v="0"/>
    <x v="0"/>
  </r>
  <r>
    <x v="1"/>
    <x v="7"/>
    <x v="5"/>
    <x v="12"/>
    <x v="1"/>
    <x v="5"/>
    <x v="3"/>
    <x v="0"/>
    <x v="775"/>
    <x v="0"/>
    <x v="6"/>
    <x v="0"/>
    <x v="40"/>
    <n v="1"/>
    <x v="1"/>
    <x v="0"/>
    <x v="0"/>
    <x v="0"/>
    <x v="0"/>
  </r>
  <r>
    <x v="1"/>
    <x v="7"/>
    <x v="7"/>
    <x v="16"/>
    <x v="0"/>
    <x v="3"/>
    <x v="2"/>
    <x v="6"/>
    <x v="776"/>
    <x v="0"/>
    <x v="6"/>
    <x v="0"/>
    <x v="13"/>
    <n v="1"/>
    <x v="0"/>
    <x v="0"/>
    <x v="0"/>
    <x v="1"/>
    <x v="0"/>
  </r>
  <r>
    <x v="1"/>
    <x v="7"/>
    <x v="7"/>
    <x v="16"/>
    <x v="0"/>
    <x v="3"/>
    <x v="2"/>
    <x v="8"/>
    <x v="776"/>
    <x v="0"/>
    <x v="6"/>
    <x v="0"/>
    <x v="13"/>
    <n v="1"/>
    <x v="0"/>
    <x v="0"/>
    <x v="0"/>
    <x v="1"/>
    <x v="0"/>
  </r>
  <r>
    <x v="1"/>
    <x v="7"/>
    <x v="7"/>
    <x v="16"/>
    <x v="0"/>
    <x v="6"/>
    <x v="3"/>
    <x v="8"/>
    <x v="776"/>
    <x v="0"/>
    <x v="6"/>
    <x v="0"/>
    <x v="13"/>
    <n v="1"/>
    <x v="0"/>
    <x v="0"/>
    <x v="0"/>
    <x v="1"/>
    <x v="0"/>
  </r>
  <r>
    <x v="1"/>
    <x v="7"/>
    <x v="7"/>
    <x v="16"/>
    <x v="1"/>
    <x v="5"/>
    <x v="3"/>
    <x v="6"/>
    <x v="776"/>
    <x v="0"/>
    <x v="6"/>
    <x v="0"/>
    <x v="13"/>
    <n v="1"/>
    <x v="0"/>
    <x v="0"/>
    <x v="0"/>
    <x v="1"/>
    <x v="0"/>
  </r>
  <r>
    <x v="1"/>
    <x v="7"/>
    <x v="7"/>
    <x v="18"/>
    <x v="0"/>
    <x v="1"/>
    <x v="1"/>
    <x v="3"/>
    <x v="777"/>
    <x v="0"/>
    <x v="3"/>
    <x v="0"/>
    <x v="15"/>
    <n v="1"/>
    <x v="0"/>
    <x v="0"/>
    <x v="0"/>
    <x v="1"/>
    <x v="0"/>
  </r>
  <r>
    <x v="1"/>
    <x v="7"/>
    <x v="7"/>
    <x v="18"/>
    <x v="0"/>
    <x v="2"/>
    <x v="1"/>
    <x v="1"/>
    <x v="778"/>
    <x v="0"/>
    <x v="6"/>
    <x v="0"/>
    <x v="13"/>
    <n v="1"/>
    <x v="1"/>
    <x v="0"/>
    <x v="0"/>
    <x v="0"/>
    <x v="0"/>
  </r>
  <r>
    <x v="1"/>
    <x v="7"/>
    <x v="7"/>
    <x v="18"/>
    <x v="0"/>
    <x v="3"/>
    <x v="2"/>
    <x v="6"/>
    <x v="777"/>
    <x v="0"/>
    <x v="3"/>
    <x v="0"/>
    <x v="15"/>
    <n v="1"/>
    <x v="0"/>
    <x v="0"/>
    <x v="0"/>
    <x v="1"/>
    <x v="0"/>
  </r>
  <r>
    <x v="1"/>
    <x v="7"/>
    <x v="7"/>
    <x v="18"/>
    <x v="0"/>
    <x v="3"/>
    <x v="2"/>
    <x v="6"/>
    <x v="778"/>
    <x v="0"/>
    <x v="3"/>
    <x v="0"/>
    <x v="15"/>
    <n v="1"/>
    <x v="1"/>
    <x v="0"/>
    <x v="0"/>
    <x v="0"/>
    <x v="0"/>
  </r>
  <r>
    <x v="1"/>
    <x v="7"/>
    <x v="7"/>
    <x v="18"/>
    <x v="0"/>
    <x v="3"/>
    <x v="2"/>
    <x v="8"/>
    <x v="778"/>
    <x v="0"/>
    <x v="3"/>
    <x v="0"/>
    <x v="15"/>
    <n v="2"/>
    <x v="1"/>
    <x v="0"/>
    <x v="0"/>
    <x v="0"/>
    <x v="0"/>
  </r>
  <r>
    <x v="1"/>
    <x v="7"/>
    <x v="7"/>
    <x v="18"/>
    <x v="0"/>
    <x v="4"/>
    <x v="2"/>
    <x v="6"/>
    <x v="778"/>
    <x v="0"/>
    <x v="3"/>
    <x v="0"/>
    <x v="15"/>
    <n v="2"/>
    <x v="1"/>
    <x v="0"/>
    <x v="0"/>
    <x v="0"/>
    <x v="0"/>
  </r>
  <r>
    <x v="1"/>
    <x v="7"/>
    <x v="7"/>
    <x v="18"/>
    <x v="0"/>
    <x v="5"/>
    <x v="3"/>
    <x v="6"/>
    <x v="777"/>
    <x v="0"/>
    <x v="3"/>
    <x v="0"/>
    <x v="15"/>
    <n v="1"/>
    <x v="0"/>
    <x v="1"/>
    <x v="0"/>
    <x v="1"/>
    <x v="0"/>
  </r>
  <r>
    <x v="1"/>
    <x v="7"/>
    <x v="7"/>
    <x v="18"/>
    <x v="0"/>
    <x v="5"/>
    <x v="3"/>
    <x v="8"/>
    <x v="777"/>
    <x v="0"/>
    <x v="3"/>
    <x v="0"/>
    <x v="15"/>
    <n v="1"/>
    <x v="0"/>
    <x v="1"/>
    <x v="1"/>
    <x v="1"/>
    <x v="0"/>
  </r>
  <r>
    <x v="1"/>
    <x v="7"/>
    <x v="7"/>
    <x v="18"/>
    <x v="0"/>
    <x v="6"/>
    <x v="3"/>
    <x v="8"/>
    <x v="777"/>
    <x v="0"/>
    <x v="3"/>
    <x v="0"/>
    <x v="15"/>
    <n v="1"/>
    <x v="0"/>
    <x v="0"/>
    <x v="1"/>
    <x v="1"/>
    <x v="0"/>
  </r>
  <r>
    <x v="1"/>
    <x v="7"/>
    <x v="7"/>
    <x v="18"/>
    <x v="1"/>
    <x v="4"/>
    <x v="2"/>
    <x v="2"/>
    <x v="778"/>
    <x v="0"/>
    <x v="3"/>
    <x v="0"/>
    <x v="15"/>
    <n v="1"/>
    <x v="1"/>
    <x v="0"/>
    <x v="0"/>
    <x v="0"/>
    <x v="0"/>
  </r>
  <r>
    <x v="1"/>
    <x v="7"/>
    <x v="7"/>
    <x v="18"/>
    <x v="1"/>
    <x v="6"/>
    <x v="3"/>
    <x v="1"/>
    <x v="778"/>
    <x v="0"/>
    <x v="3"/>
    <x v="0"/>
    <x v="15"/>
    <n v="1"/>
    <x v="1"/>
    <x v="0"/>
    <x v="0"/>
    <x v="0"/>
    <x v="0"/>
  </r>
  <r>
    <x v="1"/>
    <x v="7"/>
    <x v="7"/>
    <x v="18"/>
    <x v="2"/>
    <x v="3"/>
    <x v="2"/>
    <x v="1"/>
    <x v="778"/>
    <x v="0"/>
    <x v="3"/>
    <x v="0"/>
    <x v="15"/>
    <n v="1"/>
    <x v="1"/>
    <x v="0"/>
    <x v="0"/>
    <x v="0"/>
    <x v="0"/>
  </r>
  <r>
    <x v="1"/>
    <x v="7"/>
    <x v="8"/>
    <x v="19"/>
    <x v="1"/>
    <x v="6"/>
    <x v="3"/>
    <x v="1"/>
    <x v="779"/>
    <x v="0"/>
    <x v="0"/>
    <x v="0"/>
    <x v="65"/>
    <n v="1"/>
    <x v="1"/>
    <x v="0"/>
    <x v="0"/>
    <x v="0"/>
    <x v="0"/>
  </r>
  <r>
    <x v="1"/>
    <x v="7"/>
    <x v="8"/>
    <x v="24"/>
    <x v="0"/>
    <x v="3"/>
    <x v="2"/>
    <x v="1"/>
    <x v="780"/>
    <x v="0"/>
    <x v="0"/>
    <x v="0"/>
    <x v="69"/>
    <n v="1"/>
    <x v="0"/>
    <x v="0"/>
    <x v="0"/>
    <x v="1"/>
    <x v="0"/>
  </r>
  <r>
    <x v="1"/>
    <x v="7"/>
    <x v="8"/>
    <x v="24"/>
    <x v="0"/>
    <x v="3"/>
    <x v="2"/>
    <x v="7"/>
    <x v="780"/>
    <x v="0"/>
    <x v="0"/>
    <x v="0"/>
    <x v="69"/>
    <n v="1"/>
    <x v="0"/>
    <x v="0"/>
    <x v="0"/>
    <x v="1"/>
    <x v="0"/>
  </r>
  <r>
    <x v="1"/>
    <x v="7"/>
    <x v="8"/>
    <x v="24"/>
    <x v="0"/>
    <x v="3"/>
    <x v="2"/>
    <x v="7"/>
    <x v="781"/>
    <x v="0"/>
    <x v="0"/>
    <x v="0"/>
    <x v="69"/>
    <n v="1"/>
    <x v="0"/>
    <x v="1"/>
    <x v="0"/>
    <x v="1"/>
    <x v="0"/>
  </r>
  <r>
    <x v="1"/>
    <x v="7"/>
    <x v="8"/>
    <x v="24"/>
    <x v="0"/>
    <x v="5"/>
    <x v="3"/>
    <x v="8"/>
    <x v="781"/>
    <x v="0"/>
    <x v="0"/>
    <x v="0"/>
    <x v="69"/>
    <n v="1"/>
    <x v="0"/>
    <x v="0"/>
    <x v="0"/>
    <x v="1"/>
    <x v="0"/>
  </r>
  <r>
    <x v="1"/>
    <x v="7"/>
    <x v="8"/>
    <x v="24"/>
    <x v="0"/>
    <x v="6"/>
    <x v="3"/>
    <x v="1"/>
    <x v="780"/>
    <x v="0"/>
    <x v="0"/>
    <x v="0"/>
    <x v="69"/>
    <n v="1"/>
    <x v="0"/>
    <x v="0"/>
    <x v="0"/>
    <x v="1"/>
    <x v="0"/>
  </r>
  <r>
    <x v="1"/>
    <x v="7"/>
    <x v="8"/>
    <x v="24"/>
    <x v="1"/>
    <x v="5"/>
    <x v="3"/>
    <x v="8"/>
    <x v="780"/>
    <x v="0"/>
    <x v="0"/>
    <x v="0"/>
    <x v="69"/>
    <n v="1"/>
    <x v="0"/>
    <x v="1"/>
    <x v="0"/>
    <x v="1"/>
    <x v="0"/>
  </r>
  <r>
    <x v="1"/>
    <x v="7"/>
    <x v="8"/>
    <x v="24"/>
    <x v="1"/>
    <x v="5"/>
    <x v="3"/>
    <x v="8"/>
    <x v="781"/>
    <x v="0"/>
    <x v="0"/>
    <x v="0"/>
    <x v="69"/>
    <n v="1"/>
    <x v="0"/>
    <x v="1"/>
    <x v="0"/>
    <x v="1"/>
    <x v="0"/>
  </r>
  <r>
    <x v="1"/>
    <x v="7"/>
    <x v="8"/>
    <x v="24"/>
    <x v="1"/>
    <x v="5"/>
    <x v="3"/>
    <x v="3"/>
    <x v="780"/>
    <x v="0"/>
    <x v="0"/>
    <x v="0"/>
    <x v="69"/>
    <n v="1"/>
    <x v="0"/>
    <x v="0"/>
    <x v="0"/>
    <x v="1"/>
    <x v="0"/>
  </r>
  <r>
    <x v="1"/>
    <x v="7"/>
    <x v="8"/>
    <x v="24"/>
    <x v="1"/>
    <x v="5"/>
    <x v="3"/>
    <x v="4"/>
    <x v="780"/>
    <x v="0"/>
    <x v="0"/>
    <x v="0"/>
    <x v="69"/>
    <n v="1"/>
    <x v="0"/>
    <x v="1"/>
    <x v="0"/>
    <x v="1"/>
    <x v="0"/>
  </r>
  <r>
    <x v="1"/>
    <x v="7"/>
    <x v="8"/>
    <x v="24"/>
    <x v="1"/>
    <x v="5"/>
    <x v="3"/>
    <x v="4"/>
    <x v="781"/>
    <x v="0"/>
    <x v="0"/>
    <x v="0"/>
    <x v="69"/>
    <n v="1"/>
    <x v="0"/>
    <x v="1"/>
    <x v="0"/>
    <x v="1"/>
    <x v="0"/>
  </r>
  <r>
    <x v="1"/>
    <x v="7"/>
    <x v="8"/>
    <x v="24"/>
    <x v="1"/>
    <x v="6"/>
    <x v="3"/>
    <x v="1"/>
    <x v="780"/>
    <x v="0"/>
    <x v="0"/>
    <x v="0"/>
    <x v="69"/>
    <n v="1"/>
    <x v="0"/>
    <x v="1"/>
    <x v="0"/>
    <x v="1"/>
    <x v="0"/>
  </r>
  <r>
    <x v="1"/>
    <x v="7"/>
    <x v="8"/>
    <x v="24"/>
    <x v="1"/>
    <x v="6"/>
    <x v="3"/>
    <x v="1"/>
    <x v="780"/>
    <x v="0"/>
    <x v="0"/>
    <x v="0"/>
    <x v="69"/>
    <n v="1"/>
    <x v="0"/>
    <x v="0"/>
    <x v="0"/>
    <x v="1"/>
    <x v="0"/>
  </r>
  <r>
    <x v="1"/>
    <x v="7"/>
    <x v="8"/>
    <x v="24"/>
    <x v="1"/>
    <x v="6"/>
    <x v="3"/>
    <x v="1"/>
    <x v="781"/>
    <x v="0"/>
    <x v="0"/>
    <x v="0"/>
    <x v="69"/>
    <n v="1"/>
    <x v="0"/>
    <x v="1"/>
    <x v="0"/>
    <x v="1"/>
    <x v="0"/>
  </r>
  <r>
    <x v="1"/>
    <x v="7"/>
    <x v="8"/>
    <x v="24"/>
    <x v="1"/>
    <x v="6"/>
    <x v="3"/>
    <x v="7"/>
    <x v="780"/>
    <x v="0"/>
    <x v="0"/>
    <x v="0"/>
    <x v="69"/>
    <n v="1"/>
    <x v="0"/>
    <x v="0"/>
    <x v="0"/>
    <x v="1"/>
    <x v="0"/>
  </r>
  <r>
    <x v="1"/>
    <x v="7"/>
    <x v="8"/>
    <x v="24"/>
    <x v="1"/>
    <x v="6"/>
    <x v="3"/>
    <x v="7"/>
    <x v="781"/>
    <x v="0"/>
    <x v="0"/>
    <x v="0"/>
    <x v="69"/>
    <n v="1"/>
    <x v="0"/>
    <x v="1"/>
    <x v="0"/>
    <x v="1"/>
    <x v="0"/>
  </r>
  <r>
    <x v="1"/>
    <x v="7"/>
    <x v="8"/>
    <x v="24"/>
    <x v="2"/>
    <x v="4"/>
    <x v="2"/>
    <x v="1"/>
    <x v="780"/>
    <x v="0"/>
    <x v="0"/>
    <x v="0"/>
    <x v="69"/>
    <n v="1"/>
    <x v="0"/>
    <x v="0"/>
    <x v="1"/>
    <x v="1"/>
    <x v="0"/>
  </r>
  <r>
    <x v="1"/>
    <x v="7"/>
    <x v="8"/>
    <x v="20"/>
    <x v="1"/>
    <x v="1"/>
    <x v="1"/>
    <x v="2"/>
    <x v="782"/>
    <x v="0"/>
    <x v="0"/>
    <x v="0"/>
    <x v="33"/>
    <n v="1"/>
    <x v="1"/>
    <x v="0"/>
    <x v="0"/>
    <x v="1"/>
    <x v="0"/>
  </r>
  <r>
    <x v="1"/>
    <x v="7"/>
    <x v="8"/>
    <x v="20"/>
    <x v="1"/>
    <x v="3"/>
    <x v="2"/>
    <x v="3"/>
    <x v="782"/>
    <x v="0"/>
    <x v="0"/>
    <x v="0"/>
    <x v="33"/>
    <n v="1"/>
    <x v="1"/>
    <x v="0"/>
    <x v="0"/>
    <x v="1"/>
    <x v="0"/>
  </r>
  <r>
    <x v="1"/>
    <x v="7"/>
    <x v="8"/>
    <x v="20"/>
    <x v="1"/>
    <x v="6"/>
    <x v="3"/>
    <x v="8"/>
    <x v="782"/>
    <x v="0"/>
    <x v="0"/>
    <x v="0"/>
    <x v="33"/>
    <n v="1"/>
    <x v="1"/>
    <x v="0"/>
    <x v="0"/>
    <x v="1"/>
    <x v="0"/>
  </r>
  <r>
    <x v="2"/>
    <x v="8"/>
    <x v="7"/>
    <x v="23"/>
    <x v="0"/>
    <x v="1"/>
    <x v="1"/>
    <x v="9"/>
    <x v="783"/>
    <x v="0"/>
    <x v="3"/>
    <x v="0"/>
    <x v="15"/>
    <n v="1"/>
    <x v="0"/>
    <x v="0"/>
    <x v="0"/>
    <x v="0"/>
    <x v="0"/>
  </r>
  <r>
    <x v="2"/>
    <x v="8"/>
    <x v="7"/>
    <x v="23"/>
    <x v="0"/>
    <x v="1"/>
    <x v="1"/>
    <x v="6"/>
    <x v="783"/>
    <x v="0"/>
    <x v="3"/>
    <x v="0"/>
    <x v="26"/>
    <n v="1"/>
    <x v="0"/>
    <x v="0"/>
    <x v="0"/>
    <x v="0"/>
    <x v="0"/>
  </r>
  <r>
    <x v="2"/>
    <x v="8"/>
    <x v="7"/>
    <x v="23"/>
    <x v="0"/>
    <x v="1"/>
    <x v="1"/>
    <x v="2"/>
    <x v="783"/>
    <x v="0"/>
    <x v="3"/>
    <x v="0"/>
    <x v="26"/>
    <n v="1"/>
    <x v="0"/>
    <x v="0"/>
    <x v="0"/>
    <x v="0"/>
    <x v="0"/>
  </r>
  <r>
    <x v="2"/>
    <x v="8"/>
    <x v="7"/>
    <x v="23"/>
    <x v="0"/>
    <x v="1"/>
    <x v="1"/>
    <x v="3"/>
    <x v="783"/>
    <x v="0"/>
    <x v="3"/>
    <x v="0"/>
    <x v="26"/>
    <n v="1"/>
    <x v="0"/>
    <x v="0"/>
    <x v="0"/>
    <x v="0"/>
    <x v="0"/>
  </r>
  <r>
    <x v="2"/>
    <x v="8"/>
    <x v="7"/>
    <x v="23"/>
    <x v="0"/>
    <x v="3"/>
    <x v="2"/>
    <x v="6"/>
    <x v="783"/>
    <x v="0"/>
    <x v="3"/>
    <x v="0"/>
    <x v="12"/>
    <n v="1"/>
    <x v="0"/>
    <x v="0"/>
    <x v="0"/>
    <x v="0"/>
    <x v="0"/>
  </r>
  <r>
    <x v="2"/>
    <x v="8"/>
    <x v="7"/>
    <x v="23"/>
    <x v="0"/>
    <x v="3"/>
    <x v="2"/>
    <x v="6"/>
    <x v="783"/>
    <x v="0"/>
    <x v="3"/>
    <x v="0"/>
    <x v="15"/>
    <n v="1"/>
    <x v="0"/>
    <x v="0"/>
    <x v="0"/>
    <x v="0"/>
    <x v="0"/>
  </r>
  <r>
    <x v="2"/>
    <x v="8"/>
    <x v="7"/>
    <x v="23"/>
    <x v="0"/>
    <x v="3"/>
    <x v="2"/>
    <x v="8"/>
    <x v="783"/>
    <x v="0"/>
    <x v="3"/>
    <x v="0"/>
    <x v="12"/>
    <n v="1"/>
    <x v="0"/>
    <x v="0"/>
    <x v="1"/>
    <x v="0"/>
    <x v="0"/>
  </r>
  <r>
    <x v="2"/>
    <x v="8"/>
    <x v="7"/>
    <x v="23"/>
    <x v="0"/>
    <x v="3"/>
    <x v="2"/>
    <x v="8"/>
    <x v="783"/>
    <x v="0"/>
    <x v="3"/>
    <x v="0"/>
    <x v="26"/>
    <n v="1"/>
    <x v="0"/>
    <x v="0"/>
    <x v="0"/>
    <x v="0"/>
    <x v="0"/>
  </r>
  <r>
    <x v="2"/>
    <x v="8"/>
    <x v="7"/>
    <x v="23"/>
    <x v="0"/>
    <x v="3"/>
    <x v="2"/>
    <x v="1"/>
    <x v="783"/>
    <x v="0"/>
    <x v="3"/>
    <x v="0"/>
    <x v="26"/>
    <n v="1"/>
    <x v="0"/>
    <x v="0"/>
    <x v="0"/>
    <x v="0"/>
    <x v="0"/>
  </r>
  <r>
    <x v="2"/>
    <x v="8"/>
    <x v="7"/>
    <x v="23"/>
    <x v="0"/>
    <x v="3"/>
    <x v="2"/>
    <x v="7"/>
    <x v="783"/>
    <x v="0"/>
    <x v="3"/>
    <x v="0"/>
    <x v="26"/>
    <n v="2"/>
    <x v="0"/>
    <x v="0"/>
    <x v="0"/>
    <x v="0"/>
    <x v="0"/>
  </r>
  <r>
    <x v="2"/>
    <x v="8"/>
    <x v="7"/>
    <x v="23"/>
    <x v="0"/>
    <x v="3"/>
    <x v="2"/>
    <x v="7"/>
    <x v="783"/>
    <x v="0"/>
    <x v="3"/>
    <x v="0"/>
    <x v="45"/>
    <n v="1"/>
    <x v="0"/>
    <x v="0"/>
    <x v="0"/>
    <x v="0"/>
    <x v="0"/>
  </r>
  <r>
    <x v="2"/>
    <x v="8"/>
    <x v="7"/>
    <x v="23"/>
    <x v="0"/>
    <x v="3"/>
    <x v="2"/>
    <x v="2"/>
    <x v="783"/>
    <x v="0"/>
    <x v="3"/>
    <x v="0"/>
    <x v="15"/>
    <n v="1"/>
    <x v="0"/>
    <x v="0"/>
    <x v="0"/>
    <x v="0"/>
    <x v="0"/>
  </r>
  <r>
    <x v="2"/>
    <x v="8"/>
    <x v="7"/>
    <x v="23"/>
    <x v="0"/>
    <x v="4"/>
    <x v="2"/>
    <x v="8"/>
    <x v="783"/>
    <x v="0"/>
    <x v="3"/>
    <x v="0"/>
    <x v="15"/>
    <n v="1"/>
    <x v="0"/>
    <x v="0"/>
    <x v="0"/>
    <x v="0"/>
    <x v="0"/>
  </r>
  <r>
    <x v="2"/>
    <x v="8"/>
    <x v="7"/>
    <x v="23"/>
    <x v="0"/>
    <x v="4"/>
    <x v="2"/>
    <x v="8"/>
    <x v="783"/>
    <x v="0"/>
    <x v="3"/>
    <x v="0"/>
    <x v="26"/>
    <n v="1"/>
    <x v="0"/>
    <x v="0"/>
    <x v="0"/>
    <x v="0"/>
    <x v="0"/>
  </r>
  <r>
    <x v="2"/>
    <x v="8"/>
    <x v="7"/>
    <x v="23"/>
    <x v="0"/>
    <x v="4"/>
    <x v="2"/>
    <x v="1"/>
    <x v="783"/>
    <x v="0"/>
    <x v="3"/>
    <x v="0"/>
    <x v="15"/>
    <n v="1"/>
    <x v="0"/>
    <x v="0"/>
    <x v="1"/>
    <x v="0"/>
    <x v="0"/>
  </r>
  <r>
    <x v="2"/>
    <x v="8"/>
    <x v="7"/>
    <x v="23"/>
    <x v="0"/>
    <x v="4"/>
    <x v="2"/>
    <x v="1"/>
    <x v="783"/>
    <x v="0"/>
    <x v="3"/>
    <x v="0"/>
    <x v="15"/>
    <n v="1"/>
    <x v="0"/>
    <x v="0"/>
    <x v="0"/>
    <x v="0"/>
    <x v="0"/>
  </r>
  <r>
    <x v="2"/>
    <x v="8"/>
    <x v="7"/>
    <x v="23"/>
    <x v="0"/>
    <x v="4"/>
    <x v="2"/>
    <x v="1"/>
    <x v="783"/>
    <x v="0"/>
    <x v="3"/>
    <x v="0"/>
    <x v="26"/>
    <n v="1"/>
    <x v="0"/>
    <x v="0"/>
    <x v="0"/>
    <x v="0"/>
    <x v="0"/>
  </r>
  <r>
    <x v="2"/>
    <x v="8"/>
    <x v="7"/>
    <x v="23"/>
    <x v="0"/>
    <x v="4"/>
    <x v="2"/>
    <x v="7"/>
    <x v="783"/>
    <x v="0"/>
    <x v="3"/>
    <x v="0"/>
    <x v="15"/>
    <n v="1"/>
    <x v="0"/>
    <x v="0"/>
    <x v="0"/>
    <x v="0"/>
    <x v="0"/>
  </r>
  <r>
    <x v="2"/>
    <x v="8"/>
    <x v="7"/>
    <x v="23"/>
    <x v="0"/>
    <x v="4"/>
    <x v="2"/>
    <x v="2"/>
    <x v="783"/>
    <x v="0"/>
    <x v="3"/>
    <x v="0"/>
    <x v="26"/>
    <n v="1"/>
    <x v="0"/>
    <x v="0"/>
    <x v="0"/>
    <x v="0"/>
    <x v="0"/>
  </r>
  <r>
    <x v="2"/>
    <x v="8"/>
    <x v="7"/>
    <x v="23"/>
    <x v="0"/>
    <x v="5"/>
    <x v="3"/>
    <x v="9"/>
    <x v="783"/>
    <x v="0"/>
    <x v="3"/>
    <x v="0"/>
    <x v="15"/>
    <n v="1"/>
    <x v="0"/>
    <x v="1"/>
    <x v="0"/>
    <x v="0"/>
    <x v="0"/>
  </r>
  <r>
    <x v="2"/>
    <x v="8"/>
    <x v="7"/>
    <x v="23"/>
    <x v="0"/>
    <x v="5"/>
    <x v="3"/>
    <x v="8"/>
    <x v="783"/>
    <x v="0"/>
    <x v="3"/>
    <x v="0"/>
    <x v="45"/>
    <n v="1"/>
    <x v="0"/>
    <x v="0"/>
    <x v="0"/>
    <x v="0"/>
    <x v="0"/>
  </r>
  <r>
    <x v="2"/>
    <x v="8"/>
    <x v="7"/>
    <x v="23"/>
    <x v="0"/>
    <x v="5"/>
    <x v="3"/>
    <x v="7"/>
    <x v="783"/>
    <x v="0"/>
    <x v="3"/>
    <x v="0"/>
    <x v="15"/>
    <n v="1"/>
    <x v="0"/>
    <x v="0"/>
    <x v="1"/>
    <x v="0"/>
    <x v="0"/>
  </r>
  <r>
    <x v="2"/>
    <x v="8"/>
    <x v="7"/>
    <x v="23"/>
    <x v="0"/>
    <x v="5"/>
    <x v="3"/>
    <x v="7"/>
    <x v="783"/>
    <x v="0"/>
    <x v="3"/>
    <x v="0"/>
    <x v="15"/>
    <n v="1"/>
    <x v="0"/>
    <x v="0"/>
    <x v="0"/>
    <x v="0"/>
    <x v="0"/>
  </r>
  <r>
    <x v="2"/>
    <x v="8"/>
    <x v="7"/>
    <x v="23"/>
    <x v="0"/>
    <x v="6"/>
    <x v="3"/>
    <x v="6"/>
    <x v="783"/>
    <x v="0"/>
    <x v="3"/>
    <x v="0"/>
    <x v="15"/>
    <n v="1"/>
    <x v="0"/>
    <x v="1"/>
    <x v="1"/>
    <x v="0"/>
    <x v="0"/>
  </r>
  <r>
    <x v="2"/>
    <x v="8"/>
    <x v="7"/>
    <x v="23"/>
    <x v="0"/>
    <x v="6"/>
    <x v="3"/>
    <x v="1"/>
    <x v="783"/>
    <x v="0"/>
    <x v="3"/>
    <x v="0"/>
    <x v="26"/>
    <n v="1"/>
    <x v="0"/>
    <x v="0"/>
    <x v="0"/>
    <x v="0"/>
    <x v="0"/>
  </r>
  <r>
    <x v="2"/>
    <x v="9"/>
    <x v="5"/>
    <x v="12"/>
    <x v="0"/>
    <x v="3"/>
    <x v="2"/>
    <x v="0"/>
    <x v="784"/>
    <x v="0"/>
    <x v="1"/>
    <x v="0"/>
    <x v="50"/>
    <n v="1"/>
    <x v="0"/>
    <x v="0"/>
    <x v="0"/>
    <x v="1"/>
    <x v="0"/>
  </r>
  <r>
    <x v="2"/>
    <x v="9"/>
    <x v="5"/>
    <x v="12"/>
    <x v="0"/>
    <x v="4"/>
    <x v="2"/>
    <x v="8"/>
    <x v="784"/>
    <x v="0"/>
    <x v="1"/>
    <x v="0"/>
    <x v="51"/>
    <n v="1"/>
    <x v="0"/>
    <x v="0"/>
    <x v="0"/>
    <x v="1"/>
    <x v="0"/>
  </r>
  <r>
    <x v="2"/>
    <x v="9"/>
    <x v="5"/>
    <x v="12"/>
    <x v="0"/>
    <x v="4"/>
    <x v="2"/>
    <x v="1"/>
    <x v="784"/>
    <x v="0"/>
    <x v="1"/>
    <x v="0"/>
    <x v="51"/>
    <n v="1"/>
    <x v="0"/>
    <x v="0"/>
    <x v="0"/>
    <x v="1"/>
    <x v="0"/>
  </r>
  <r>
    <x v="2"/>
    <x v="9"/>
    <x v="5"/>
    <x v="12"/>
    <x v="0"/>
    <x v="4"/>
    <x v="2"/>
    <x v="3"/>
    <x v="784"/>
    <x v="0"/>
    <x v="6"/>
    <x v="0"/>
    <x v="39"/>
    <n v="1"/>
    <x v="0"/>
    <x v="0"/>
    <x v="0"/>
    <x v="1"/>
    <x v="0"/>
  </r>
  <r>
    <x v="2"/>
    <x v="9"/>
    <x v="5"/>
    <x v="12"/>
    <x v="0"/>
    <x v="6"/>
    <x v="3"/>
    <x v="8"/>
    <x v="784"/>
    <x v="0"/>
    <x v="6"/>
    <x v="0"/>
    <x v="30"/>
    <n v="1"/>
    <x v="0"/>
    <x v="0"/>
    <x v="0"/>
    <x v="1"/>
    <x v="0"/>
  </r>
  <r>
    <x v="2"/>
    <x v="9"/>
    <x v="5"/>
    <x v="12"/>
    <x v="0"/>
    <x v="6"/>
    <x v="3"/>
    <x v="1"/>
    <x v="784"/>
    <x v="0"/>
    <x v="6"/>
    <x v="0"/>
    <x v="82"/>
    <n v="1"/>
    <x v="0"/>
    <x v="0"/>
    <x v="0"/>
    <x v="1"/>
    <x v="0"/>
  </r>
  <r>
    <x v="2"/>
    <x v="9"/>
    <x v="5"/>
    <x v="12"/>
    <x v="1"/>
    <x v="6"/>
    <x v="3"/>
    <x v="6"/>
    <x v="784"/>
    <x v="0"/>
    <x v="6"/>
    <x v="0"/>
    <x v="40"/>
    <n v="1"/>
    <x v="0"/>
    <x v="0"/>
    <x v="0"/>
    <x v="1"/>
    <x v="0"/>
  </r>
  <r>
    <x v="2"/>
    <x v="10"/>
    <x v="2"/>
    <x v="41"/>
    <x v="0"/>
    <x v="5"/>
    <x v="3"/>
    <x v="9"/>
    <x v="785"/>
    <x v="0"/>
    <x v="3"/>
    <x v="0"/>
    <x v="15"/>
    <n v="1"/>
    <x v="1"/>
    <x v="1"/>
    <x v="0"/>
    <x v="1"/>
    <x v="0"/>
  </r>
  <r>
    <x v="2"/>
    <x v="10"/>
    <x v="2"/>
    <x v="41"/>
    <x v="0"/>
    <x v="6"/>
    <x v="3"/>
    <x v="6"/>
    <x v="785"/>
    <x v="0"/>
    <x v="3"/>
    <x v="0"/>
    <x v="15"/>
    <n v="1"/>
    <x v="1"/>
    <x v="1"/>
    <x v="1"/>
    <x v="1"/>
    <x v="0"/>
  </r>
  <r>
    <x v="2"/>
    <x v="10"/>
    <x v="2"/>
    <x v="41"/>
    <x v="0"/>
    <x v="6"/>
    <x v="3"/>
    <x v="1"/>
    <x v="785"/>
    <x v="0"/>
    <x v="3"/>
    <x v="0"/>
    <x v="15"/>
    <n v="1"/>
    <x v="1"/>
    <x v="0"/>
    <x v="1"/>
    <x v="1"/>
    <x v="0"/>
  </r>
  <r>
    <x v="3"/>
    <x v="11"/>
    <x v="0"/>
    <x v="0"/>
    <x v="0"/>
    <x v="1"/>
    <x v="1"/>
    <x v="8"/>
    <x v="786"/>
    <x v="0"/>
    <x v="1"/>
    <x v="0"/>
    <x v="1"/>
    <n v="1"/>
    <x v="0"/>
    <x v="0"/>
    <x v="0"/>
    <x v="0"/>
    <x v="0"/>
  </r>
  <r>
    <x v="3"/>
    <x v="11"/>
    <x v="0"/>
    <x v="0"/>
    <x v="0"/>
    <x v="1"/>
    <x v="1"/>
    <x v="8"/>
    <x v="787"/>
    <x v="0"/>
    <x v="1"/>
    <x v="0"/>
    <x v="1"/>
    <n v="1"/>
    <x v="0"/>
    <x v="1"/>
    <x v="0"/>
    <x v="0"/>
    <x v="0"/>
  </r>
  <r>
    <x v="3"/>
    <x v="11"/>
    <x v="0"/>
    <x v="0"/>
    <x v="0"/>
    <x v="1"/>
    <x v="1"/>
    <x v="1"/>
    <x v="788"/>
    <x v="0"/>
    <x v="0"/>
    <x v="0"/>
    <x v="3"/>
    <n v="1"/>
    <x v="0"/>
    <x v="0"/>
    <x v="0"/>
    <x v="0"/>
    <x v="0"/>
  </r>
  <r>
    <x v="3"/>
    <x v="11"/>
    <x v="0"/>
    <x v="0"/>
    <x v="0"/>
    <x v="1"/>
    <x v="1"/>
    <x v="7"/>
    <x v="786"/>
    <x v="0"/>
    <x v="1"/>
    <x v="0"/>
    <x v="1"/>
    <n v="1"/>
    <x v="0"/>
    <x v="0"/>
    <x v="0"/>
    <x v="0"/>
    <x v="0"/>
  </r>
  <r>
    <x v="3"/>
    <x v="11"/>
    <x v="0"/>
    <x v="0"/>
    <x v="0"/>
    <x v="1"/>
    <x v="1"/>
    <x v="7"/>
    <x v="787"/>
    <x v="0"/>
    <x v="1"/>
    <x v="0"/>
    <x v="1"/>
    <n v="1"/>
    <x v="0"/>
    <x v="1"/>
    <x v="0"/>
    <x v="0"/>
    <x v="0"/>
  </r>
  <r>
    <x v="3"/>
    <x v="11"/>
    <x v="0"/>
    <x v="0"/>
    <x v="0"/>
    <x v="1"/>
    <x v="1"/>
    <x v="0"/>
    <x v="789"/>
    <x v="0"/>
    <x v="1"/>
    <x v="0"/>
    <x v="1"/>
    <n v="1"/>
    <x v="1"/>
    <x v="0"/>
    <x v="0"/>
    <x v="0"/>
    <x v="0"/>
  </r>
  <r>
    <x v="3"/>
    <x v="11"/>
    <x v="0"/>
    <x v="0"/>
    <x v="0"/>
    <x v="1"/>
    <x v="1"/>
    <x v="0"/>
    <x v="786"/>
    <x v="0"/>
    <x v="1"/>
    <x v="0"/>
    <x v="1"/>
    <n v="1"/>
    <x v="0"/>
    <x v="1"/>
    <x v="0"/>
    <x v="0"/>
    <x v="0"/>
  </r>
  <r>
    <x v="3"/>
    <x v="11"/>
    <x v="0"/>
    <x v="0"/>
    <x v="0"/>
    <x v="1"/>
    <x v="1"/>
    <x v="0"/>
    <x v="790"/>
    <x v="0"/>
    <x v="1"/>
    <x v="0"/>
    <x v="1"/>
    <n v="1"/>
    <x v="0"/>
    <x v="1"/>
    <x v="0"/>
    <x v="0"/>
    <x v="0"/>
  </r>
  <r>
    <x v="3"/>
    <x v="11"/>
    <x v="0"/>
    <x v="0"/>
    <x v="0"/>
    <x v="1"/>
    <x v="1"/>
    <x v="0"/>
    <x v="790"/>
    <x v="0"/>
    <x v="1"/>
    <x v="0"/>
    <x v="1"/>
    <n v="1"/>
    <x v="0"/>
    <x v="0"/>
    <x v="0"/>
    <x v="0"/>
    <x v="0"/>
  </r>
  <r>
    <x v="3"/>
    <x v="11"/>
    <x v="0"/>
    <x v="0"/>
    <x v="0"/>
    <x v="1"/>
    <x v="1"/>
    <x v="4"/>
    <x v="791"/>
    <x v="0"/>
    <x v="0"/>
    <x v="0"/>
    <x v="0"/>
    <n v="1"/>
    <x v="0"/>
    <x v="0"/>
    <x v="0"/>
    <x v="0"/>
    <x v="0"/>
  </r>
  <r>
    <x v="3"/>
    <x v="11"/>
    <x v="0"/>
    <x v="0"/>
    <x v="0"/>
    <x v="3"/>
    <x v="2"/>
    <x v="9"/>
    <x v="788"/>
    <x v="0"/>
    <x v="0"/>
    <x v="0"/>
    <x v="3"/>
    <n v="1"/>
    <x v="0"/>
    <x v="0"/>
    <x v="0"/>
    <x v="0"/>
    <x v="0"/>
  </r>
  <r>
    <x v="3"/>
    <x v="11"/>
    <x v="0"/>
    <x v="0"/>
    <x v="0"/>
    <x v="3"/>
    <x v="2"/>
    <x v="6"/>
    <x v="791"/>
    <x v="0"/>
    <x v="0"/>
    <x v="0"/>
    <x v="0"/>
    <n v="2"/>
    <x v="0"/>
    <x v="0"/>
    <x v="0"/>
    <x v="0"/>
    <x v="0"/>
  </r>
  <r>
    <x v="3"/>
    <x v="11"/>
    <x v="0"/>
    <x v="0"/>
    <x v="0"/>
    <x v="3"/>
    <x v="2"/>
    <x v="8"/>
    <x v="791"/>
    <x v="0"/>
    <x v="0"/>
    <x v="0"/>
    <x v="0"/>
    <n v="1"/>
    <x v="0"/>
    <x v="0"/>
    <x v="0"/>
    <x v="0"/>
    <x v="0"/>
  </r>
  <r>
    <x v="3"/>
    <x v="11"/>
    <x v="0"/>
    <x v="0"/>
    <x v="0"/>
    <x v="3"/>
    <x v="2"/>
    <x v="2"/>
    <x v="786"/>
    <x v="0"/>
    <x v="1"/>
    <x v="0"/>
    <x v="1"/>
    <n v="1"/>
    <x v="0"/>
    <x v="0"/>
    <x v="0"/>
    <x v="0"/>
    <x v="0"/>
  </r>
  <r>
    <x v="3"/>
    <x v="11"/>
    <x v="0"/>
    <x v="0"/>
    <x v="0"/>
    <x v="4"/>
    <x v="2"/>
    <x v="8"/>
    <x v="792"/>
    <x v="0"/>
    <x v="1"/>
    <x v="0"/>
    <x v="1"/>
    <n v="1"/>
    <x v="0"/>
    <x v="0"/>
    <x v="0"/>
    <x v="0"/>
    <x v="0"/>
  </r>
  <r>
    <x v="3"/>
    <x v="11"/>
    <x v="0"/>
    <x v="0"/>
    <x v="0"/>
    <x v="5"/>
    <x v="3"/>
    <x v="6"/>
    <x v="789"/>
    <x v="0"/>
    <x v="1"/>
    <x v="0"/>
    <x v="1"/>
    <n v="1"/>
    <x v="1"/>
    <x v="0"/>
    <x v="0"/>
    <x v="0"/>
    <x v="0"/>
  </r>
  <r>
    <x v="3"/>
    <x v="11"/>
    <x v="0"/>
    <x v="0"/>
    <x v="0"/>
    <x v="5"/>
    <x v="3"/>
    <x v="6"/>
    <x v="786"/>
    <x v="0"/>
    <x v="1"/>
    <x v="0"/>
    <x v="1"/>
    <n v="1"/>
    <x v="0"/>
    <x v="0"/>
    <x v="0"/>
    <x v="0"/>
    <x v="0"/>
  </r>
  <r>
    <x v="3"/>
    <x v="11"/>
    <x v="0"/>
    <x v="0"/>
    <x v="0"/>
    <x v="5"/>
    <x v="3"/>
    <x v="6"/>
    <x v="790"/>
    <x v="0"/>
    <x v="1"/>
    <x v="0"/>
    <x v="1"/>
    <n v="1"/>
    <x v="0"/>
    <x v="1"/>
    <x v="0"/>
    <x v="0"/>
    <x v="0"/>
  </r>
  <r>
    <x v="3"/>
    <x v="11"/>
    <x v="0"/>
    <x v="0"/>
    <x v="1"/>
    <x v="1"/>
    <x v="1"/>
    <x v="2"/>
    <x v="793"/>
    <x v="0"/>
    <x v="1"/>
    <x v="1"/>
    <x v="1"/>
    <n v="1"/>
    <x v="0"/>
    <x v="0"/>
    <x v="1"/>
    <x v="0"/>
    <x v="0"/>
  </r>
  <r>
    <x v="3"/>
    <x v="11"/>
    <x v="0"/>
    <x v="0"/>
    <x v="1"/>
    <x v="1"/>
    <x v="1"/>
    <x v="3"/>
    <x v="793"/>
    <x v="0"/>
    <x v="1"/>
    <x v="0"/>
    <x v="1"/>
    <n v="1"/>
    <x v="0"/>
    <x v="0"/>
    <x v="0"/>
    <x v="0"/>
    <x v="0"/>
  </r>
  <r>
    <x v="3"/>
    <x v="11"/>
    <x v="0"/>
    <x v="0"/>
    <x v="1"/>
    <x v="1"/>
    <x v="1"/>
    <x v="3"/>
    <x v="787"/>
    <x v="0"/>
    <x v="0"/>
    <x v="0"/>
    <x v="2"/>
    <n v="1"/>
    <x v="0"/>
    <x v="0"/>
    <x v="0"/>
    <x v="0"/>
    <x v="0"/>
  </r>
  <r>
    <x v="3"/>
    <x v="11"/>
    <x v="0"/>
    <x v="0"/>
    <x v="1"/>
    <x v="1"/>
    <x v="1"/>
    <x v="3"/>
    <x v="790"/>
    <x v="0"/>
    <x v="1"/>
    <x v="0"/>
    <x v="1"/>
    <n v="1"/>
    <x v="0"/>
    <x v="0"/>
    <x v="0"/>
    <x v="0"/>
    <x v="0"/>
  </r>
  <r>
    <x v="3"/>
    <x v="11"/>
    <x v="0"/>
    <x v="0"/>
    <x v="1"/>
    <x v="1"/>
    <x v="1"/>
    <x v="0"/>
    <x v="794"/>
    <x v="0"/>
    <x v="1"/>
    <x v="0"/>
    <x v="1"/>
    <n v="1"/>
    <x v="1"/>
    <x v="0"/>
    <x v="0"/>
    <x v="0"/>
    <x v="0"/>
  </r>
  <r>
    <x v="3"/>
    <x v="11"/>
    <x v="0"/>
    <x v="0"/>
    <x v="1"/>
    <x v="1"/>
    <x v="1"/>
    <x v="0"/>
    <x v="794"/>
    <x v="0"/>
    <x v="1"/>
    <x v="0"/>
    <x v="1"/>
    <n v="1"/>
    <x v="1"/>
    <x v="0"/>
    <x v="0"/>
    <x v="0"/>
    <x v="0"/>
  </r>
  <r>
    <x v="3"/>
    <x v="11"/>
    <x v="0"/>
    <x v="0"/>
    <x v="1"/>
    <x v="1"/>
    <x v="1"/>
    <x v="4"/>
    <x v="794"/>
    <x v="0"/>
    <x v="1"/>
    <x v="0"/>
    <x v="1"/>
    <n v="3"/>
    <x v="1"/>
    <x v="0"/>
    <x v="0"/>
    <x v="0"/>
    <x v="0"/>
  </r>
  <r>
    <x v="3"/>
    <x v="11"/>
    <x v="0"/>
    <x v="0"/>
    <x v="1"/>
    <x v="2"/>
    <x v="1"/>
    <x v="3"/>
    <x v="790"/>
    <x v="0"/>
    <x v="1"/>
    <x v="0"/>
    <x v="1"/>
    <n v="1"/>
    <x v="0"/>
    <x v="0"/>
    <x v="0"/>
    <x v="0"/>
    <x v="0"/>
  </r>
  <r>
    <x v="3"/>
    <x v="11"/>
    <x v="0"/>
    <x v="0"/>
    <x v="1"/>
    <x v="3"/>
    <x v="2"/>
    <x v="8"/>
    <x v="787"/>
    <x v="0"/>
    <x v="1"/>
    <x v="0"/>
    <x v="1"/>
    <n v="1"/>
    <x v="0"/>
    <x v="0"/>
    <x v="0"/>
    <x v="0"/>
    <x v="0"/>
  </r>
  <r>
    <x v="3"/>
    <x v="11"/>
    <x v="0"/>
    <x v="0"/>
    <x v="1"/>
    <x v="3"/>
    <x v="2"/>
    <x v="1"/>
    <x v="793"/>
    <x v="0"/>
    <x v="1"/>
    <x v="0"/>
    <x v="1"/>
    <n v="1"/>
    <x v="0"/>
    <x v="0"/>
    <x v="1"/>
    <x v="0"/>
    <x v="0"/>
  </r>
  <r>
    <x v="3"/>
    <x v="11"/>
    <x v="0"/>
    <x v="0"/>
    <x v="1"/>
    <x v="3"/>
    <x v="2"/>
    <x v="2"/>
    <x v="786"/>
    <x v="0"/>
    <x v="1"/>
    <x v="0"/>
    <x v="1"/>
    <n v="1"/>
    <x v="0"/>
    <x v="0"/>
    <x v="0"/>
    <x v="0"/>
    <x v="0"/>
  </r>
  <r>
    <x v="3"/>
    <x v="11"/>
    <x v="0"/>
    <x v="0"/>
    <x v="1"/>
    <x v="3"/>
    <x v="2"/>
    <x v="3"/>
    <x v="787"/>
    <x v="0"/>
    <x v="0"/>
    <x v="0"/>
    <x v="2"/>
    <n v="1"/>
    <x v="0"/>
    <x v="0"/>
    <x v="0"/>
    <x v="0"/>
    <x v="0"/>
  </r>
  <r>
    <x v="3"/>
    <x v="11"/>
    <x v="0"/>
    <x v="0"/>
    <x v="1"/>
    <x v="3"/>
    <x v="2"/>
    <x v="0"/>
    <x v="786"/>
    <x v="0"/>
    <x v="1"/>
    <x v="0"/>
    <x v="1"/>
    <n v="1"/>
    <x v="0"/>
    <x v="0"/>
    <x v="0"/>
    <x v="0"/>
    <x v="0"/>
  </r>
  <r>
    <x v="3"/>
    <x v="11"/>
    <x v="0"/>
    <x v="0"/>
    <x v="1"/>
    <x v="4"/>
    <x v="2"/>
    <x v="8"/>
    <x v="786"/>
    <x v="0"/>
    <x v="1"/>
    <x v="0"/>
    <x v="1"/>
    <n v="1"/>
    <x v="0"/>
    <x v="0"/>
    <x v="0"/>
    <x v="0"/>
    <x v="0"/>
  </r>
  <r>
    <x v="3"/>
    <x v="11"/>
    <x v="0"/>
    <x v="0"/>
    <x v="1"/>
    <x v="4"/>
    <x v="2"/>
    <x v="8"/>
    <x v="788"/>
    <x v="0"/>
    <x v="0"/>
    <x v="0"/>
    <x v="3"/>
    <n v="1"/>
    <x v="0"/>
    <x v="0"/>
    <x v="0"/>
    <x v="0"/>
    <x v="0"/>
  </r>
  <r>
    <x v="3"/>
    <x v="11"/>
    <x v="0"/>
    <x v="0"/>
    <x v="1"/>
    <x v="4"/>
    <x v="2"/>
    <x v="2"/>
    <x v="789"/>
    <x v="0"/>
    <x v="1"/>
    <x v="0"/>
    <x v="1"/>
    <n v="1"/>
    <x v="1"/>
    <x v="0"/>
    <x v="0"/>
    <x v="0"/>
    <x v="0"/>
  </r>
  <r>
    <x v="3"/>
    <x v="11"/>
    <x v="0"/>
    <x v="0"/>
    <x v="1"/>
    <x v="4"/>
    <x v="2"/>
    <x v="2"/>
    <x v="787"/>
    <x v="0"/>
    <x v="0"/>
    <x v="0"/>
    <x v="2"/>
    <n v="1"/>
    <x v="0"/>
    <x v="0"/>
    <x v="0"/>
    <x v="0"/>
    <x v="0"/>
  </r>
  <r>
    <x v="3"/>
    <x v="11"/>
    <x v="0"/>
    <x v="0"/>
    <x v="1"/>
    <x v="4"/>
    <x v="2"/>
    <x v="2"/>
    <x v="790"/>
    <x v="0"/>
    <x v="1"/>
    <x v="0"/>
    <x v="1"/>
    <n v="1"/>
    <x v="0"/>
    <x v="1"/>
    <x v="0"/>
    <x v="0"/>
    <x v="0"/>
  </r>
  <r>
    <x v="3"/>
    <x v="11"/>
    <x v="0"/>
    <x v="0"/>
    <x v="1"/>
    <x v="5"/>
    <x v="3"/>
    <x v="6"/>
    <x v="789"/>
    <x v="0"/>
    <x v="1"/>
    <x v="0"/>
    <x v="1"/>
    <n v="1"/>
    <x v="1"/>
    <x v="0"/>
    <x v="0"/>
    <x v="0"/>
    <x v="0"/>
  </r>
  <r>
    <x v="3"/>
    <x v="11"/>
    <x v="0"/>
    <x v="0"/>
    <x v="1"/>
    <x v="5"/>
    <x v="3"/>
    <x v="6"/>
    <x v="790"/>
    <x v="0"/>
    <x v="1"/>
    <x v="0"/>
    <x v="1"/>
    <n v="1"/>
    <x v="0"/>
    <x v="0"/>
    <x v="1"/>
    <x v="0"/>
    <x v="0"/>
  </r>
  <r>
    <x v="3"/>
    <x v="11"/>
    <x v="0"/>
    <x v="0"/>
    <x v="1"/>
    <x v="5"/>
    <x v="3"/>
    <x v="6"/>
    <x v="790"/>
    <x v="0"/>
    <x v="1"/>
    <x v="0"/>
    <x v="1"/>
    <n v="1"/>
    <x v="0"/>
    <x v="1"/>
    <x v="0"/>
    <x v="0"/>
    <x v="0"/>
  </r>
  <r>
    <x v="3"/>
    <x v="11"/>
    <x v="0"/>
    <x v="0"/>
    <x v="1"/>
    <x v="5"/>
    <x v="3"/>
    <x v="8"/>
    <x v="789"/>
    <x v="0"/>
    <x v="1"/>
    <x v="0"/>
    <x v="1"/>
    <n v="1"/>
    <x v="1"/>
    <x v="1"/>
    <x v="0"/>
    <x v="0"/>
    <x v="0"/>
  </r>
  <r>
    <x v="3"/>
    <x v="11"/>
    <x v="0"/>
    <x v="0"/>
    <x v="1"/>
    <x v="5"/>
    <x v="3"/>
    <x v="8"/>
    <x v="790"/>
    <x v="0"/>
    <x v="1"/>
    <x v="0"/>
    <x v="1"/>
    <n v="1"/>
    <x v="0"/>
    <x v="0"/>
    <x v="0"/>
    <x v="0"/>
    <x v="0"/>
  </r>
  <r>
    <x v="3"/>
    <x v="11"/>
    <x v="0"/>
    <x v="0"/>
    <x v="1"/>
    <x v="5"/>
    <x v="3"/>
    <x v="5"/>
    <x v="794"/>
    <x v="0"/>
    <x v="1"/>
    <x v="0"/>
    <x v="1"/>
    <n v="2"/>
    <x v="1"/>
    <x v="0"/>
    <x v="0"/>
    <x v="0"/>
    <x v="0"/>
  </r>
  <r>
    <x v="3"/>
    <x v="11"/>
    <x v="0"/>
    <x v="0"/>
    <x v="1"/>
    <x v="6"/>
    <x v="3"/>
    <x v="8"/>
    <x v="789"/>
    <x v="0"/>
    <x v="1"/>
    <x v="0"/>
    <x v="1"/>
    <n v="1"/>
    <x v="1"/>
    <x v="1"/>
    <x v="0"/>
    <x v="0"/>
    <x v="0"/>
  </r>
  <r>
    <x v="3"/>
    <x v="11"/>
    <x v="0"/>
    <x v="0"/>
    <x v="1"/>
    <x v="6"/>
    <x v="3"/>
    <x v="8"/>
    <x v="786"/>
    <x v="0"/>
    <x v="1"/>
    <x v="0"/>
    <x v="1"/>
    <n v="1"/>
    <x v="0"/>
    <x v="1"/>
    <x v="0"/>
    <x v="0"/>
    <x v="0"/>
  </r>
  <r>
    <x v="3"/>
    <x v="11"/>
    <x v="0"/>
    <x v="0"/>
    <x v="1"/>
    <x v="6"/>
    <x v="3"/>
    <x v="8"/>
    <x v="790"/>
    <x v="0"/>
    <x v="1"/>
    <x v="0"/>
    <x v="1"/>
    <n v="1"/>
    <x v="0"/>
    <x v="0"/>
    <x v="0"/>
    <x v="0"/>
    <x v="0"/>
  </r>
  <r>
    <x v="3"/>
    <x v="11"/>
    <x v="0"/>
    <x v="0"/>
    <x v="1"/>
    <x v="6"/>
    <x v="3"/>
    <x v="3"/>
    <x v="789"/>
    <x v="0"/>
    <x v="1"/>
    <x v="0"/>
    <x v="1"/>
    <n v="1"/>
    <x v="1"/>
    <x v="0"/>
    <x v="0"/>
    <x v="0"/>
    <x v="0"/>
  </r>
  <r>
    <x v="3"/>
    <x v="11"/>
    <x v="0"/>
    <x v="0"/>
    <x v="1"/>
    <x v="6"/>
    <x v="3"/>
    <x v="3"/>
    <x v="786"/>
    <x v="0"/>
    <x v="1"/>
    <x v="0"/>
    <x v="1"/>
    <n v="1"/>
    <x v="0"/>
    <x v="1"/>
    <x v="0"/>
    <x v="0"/>
    <x v="0"/>
  </r>
  <r>
    <x v="3"/>
    <x v="11"/>
    <x v="0"/>
    <x v="0"/>
    <x v="1"/>
    <x v="6"/>
    <x v="3"/>
    <x v="3"/>
    <x v="790"/>
    <x v="0"/>
    <x v="1"/>
    <x v="0"/>
    <x v="1"/>
    <n v="1"/>
    <x v="0"/>
    <x v="1"/>
    <x v="0"/>
    <x v="0"/>
    <x v="0"/>
  </r>
  <r>
    <x v="3"/>
    <x v="11"/>
    <x v="1"/>
    <x v="1"/>
    <x v="0"/>
    <x v="1"/>
    <x v="1"/>
    <x v="1"/>
    <x v="795"/>
    <x v="0"/>
    <x v="2"/>
    <x v="0"/>
    <x v="6"/>
    <n v="1"/>
    <x v="0"/>
    <x v="0"/>
    <x v="0"/>
    <x v="0"/>
    <x v="0"/>
  </r>
  <r>
    <x v="3"/>
    <x v="11"/>
    <x v="1"/>
    <x v="1"/>
    <x v="0"/>
    <x v="1"/>
    <x v="1"/>
    <x v="3"/>
    <x v="795"/>
    <x v="0"/>
    <x v="2"/>
    <x v="0"/>
    <x v="6"/>
    <n v="1"/>
    <x v="0"/>
    <x v="0"/>
    <x v="0"/>
    <x v="0"/>
    <x v="0"/>
  </r>
  <r>
    <x v="3"/>
    <x v="11"/>
    <x v="1"/>
    <x v="1"/>
    <x v="1"/>
    <x v="1"/>
    <x v="1"/>
    <x v="7"/>
    <x v="796"/>
    <x v="0"/>
    <x v="2"/>
    <x v="1"/>
    <x v="6"/>
    <n v="1"/>
    <x v="1"/>
    <x v="0"/>
    <x v="0"/>
    <x v="0"/>
    <x v="0"/>
  </r>
  <r>
    <x v="3"/>
    <x v="11"/>
    <x v="1"/>
    <x v="1"/>
    <x v="1"/>
    <x v="1"/>
    <x v="1"/>
    <x v="7"/>
    <x v="797"/>
    <x v="0"/>
    <x v="2"/>
    <x v="0"/>
    <x v="6"/>
    <n v="1"/>
    <x v="1"/>
    <x v="0"/>
    <x v="0"/>
    <x v="1"/>
    <x v="0"/>
  </r>
  <r>
    <x v="3"/>
    <x v="11"/>
    <x v="1"/>
    <x v="1"/>
    <x v="1"/>
    <x v="1"/>
    <x v="1"/>
    <x v="2"/>
    <x v="796"/>
    <x v="0"/>
    <x v="2"/>
    <x v="0"/>
    <x v="6"/>
    <n v="1"/>
    <x v="1"/>
    <x v="0"/>
    <x v="0"/>
    <x v="0"/>
    <x v="0"/>
  </r>
  <r>
    <x v="3"/>
    <x v="11"/>
    <x v="1"/>
    <x v="1"/>
    <x v="1"/>
    <x v="1"/>
    <x v="1"/>
    <x v="3"/>
    <x v="796"/>
    <x v="0"/>
    <x v="2"/>
    <x v="0"/>
    <x v="6"/>
    <n v="1"/>
    <x v="1"/>
    <x v="0"/>
    <x v="0"/>
    <x v="0"/>
    <x v="0"/>
  </r>
  <r>
    <x v="3"/>
    <x v="11"/>
    <x v="1"/>
    <x v="1"/>
    <x v="1"/>
    <x v="1"/>
    <x v="1"/>
    <x v="3"/>
    <x v="795"/>
    <x v="0"/>
    <x v="2"/>
    <x v="0"/>
    <x v="6"/>
    <n v="1"/>
    <x v="0"/>
    <x v="0"/>
    <x v="0"/>
    <x v="0"/>
    <x v="0"/>
  </r>
  <r>
    <x v="3"/>
    <x v="11"/>
    <x v="1"/>
    <x v="1"/>
    <x v="1"/>
    <x v="1"/>
    <x v="1"/>
    <x v="0"/>
    <x v="796"/>
    <x v="0"/>
    <x v="2"/>
    <x v="0"/>
    <x v="6"/>
    <n v="1"/>
    <x v="1"/>
    <x v="0"/>
    <x v="0"/>
    <x v="0"/>
    <x v="0"/>
  </r>
  <r>
    <x v="3"/>
    <x v="11"/>
    <x v="1"/>
    <x v="1"/>
    <x v="1"/>
    <x v="1"/>
    <x v="1"/>
    <x v="4"/>
    <x v="796"/>
    <x v="0"/>
    <x v="2"/>
    <x v="1"/>
    <x v="6"/>
    <n v="1"/>
    <x v="1"/>
    <x v="0"/>
    <x v="0"/>
    <x v="0"/>
    <x v="0"/>
  </r>
  <r>
    <x v="3"/>
    <x v="11"/>
    <x v="1"/>
    <x v="1"/>
    <x v="1"/>
    <x v="1"/>
    <x v="1"/>
    <x v="5"/>
    <x v="796"/>
    <x v="0"/>
    <x v="2"/>
    <x v="0"/>
    <x v="6"/>
    <n v="1"/>
    <x v="1"/>
    <x v="0"/>
    <x v="0"/>
    <x v="0"/>
    <x v="0"/>
  </r>
  <r>
    <x v="3"/>
    <x v="11"/>
    <x v="1"/>
    <x v="1"/>
    <x v="1"/>
    <x v="3"/>
    <x v="2"/>
    <x v="6"/>
    <x v="798"/>
    <x v="0"/>
    <x v="2"/>
    <x v="0"/>
    <x v="6"/>
    <n v="1"/>
    <x v="0"/>
    <x v="0"/>
    <x v="0"/>
    <x v="0"/>
    <x v="0"/>
  </r>
  <r>
    <x v="3"/>
    <x v="11"/>
    <x v="1"/>
    <x v="1"/>
    <x v="1"/>
    <x v="3"/>
    <x v="2"/>
    <x v="8"/>
    <x v="797"/>
    <x v="0"/>
    <x v="2"/>
    <x v="0"/>
    <x v="6"/>
    <n v="1"/>
    <x v="1"/>
    <x v="0"/>
    <x v="0"/>
    <x v="1"/>
    <x v="0"/>
  </r>
  <r>
    <x v="3"/>
    <x v="11"/>
    <x v="1"/>
    <x v="1"/>
    <x v="1"/>
    <x v="3"/>
    <x v="2"/>
    <x v="1"/>
    <x v="795"/>
    <x v="0"/>
    <x v="2"/>
    <x v="0"/>
    <x v="6"/>
    <n v="1"/>
    <x v="0"/>
    <x v="0"/>
    <x v="0"/>
    <x v="0"/>
    <x v="0"/>
  </r>
  <r>
    <x v="3"/>
    <x v="11"/>
    <x v="1"/>
    <x v="1"/>
    <x v="1"/>
    <x v="4"/>
    <x v="2"/>
    <x v="6"/>
    <x v="798"/>
    <x v="0"/>
    <x v="2"/>
    <x v="0"/>
    <x v="6"/>
    <n v="1"/>
    <x v="0"/>
    <x v="0"/>
    <x v="0"/>
    <x v="0"/>
    <x v="0"/>
  </r>
  <r>
    <x v="3"/>
    <x v="11"/>
    <x v="1"/>
    <x v="1"/>
    <x v="1"/>
    <x v="4"/>
    <x v="2"/>
    <x v="8"/>
    <x v="796"/>
    <x v="0"/>
    <x v="2"/>
    <x v="1"/>
    <x v="6"/>
    <n v="1"/>
    <x v="1"/>
    <x v="0"/>
    <x v="0"/>
    <x v="0"/>
    <x v="0"/>
  </r>
  <r>
    <x v="3"/>
    <x v="11"/>
    <x v="1"/>
    <x v="1"/>
    <x v="1"/>
    <x v="4"/>
    <x v="2"/>
    <x v="7"/>
    <x v="796"/>
    <x v="0"/>
    <x v="2"/>
    <x v="0"/>
    <x v="6"/>
    <n v="1"/>
    <x v="1"/>
    <x v="0"/>
    <x v="0"/>
    <x v="0"/>
    <x v="0"/>
  </r>
  <r>
    <x v="3"/>
    <x v="11"/>
    <x v="1"/>
    <x v="1"/>
    <x v="1"/>
    <x v="5"/>
    <x v="3"/>
    <x v="6"/>
    <x v="797"/>
    <x v="0"/>
    <x v="2"/>
    <x v="0"/>
    <x v="7"/>
    <n v="1"/>
    <x v="1"/>
    <x v="0"/>
    <x v="1"/>
    <x v="1"/>
    <x v="0"/>
  </r>
  <r>
    <x v="3"/>
    <x v="11"/>
    <x v="1"/>
    <x v="1"/>
    <x v="1"/>
    <x v="6"/>
    <x v="3"/>
    <x v="4"/>
    <x v="797"/>
    <x v="0"/>
    <x v="2"/>
    <x v="0"/>
    <x v="6"/>
    <n v="1"/>
    <x v="1"/>
    <x v="0"/>
    <x v="0"/>
    <x v="1"/>
    <x v="0"/>
  </r>
  <r>
    <x v="3"/>
    <x v="11"/>
    <x v="1"/>
    <x v="3"/>
    <x v="0"/>
    <x v="3"/>
    <x v="2"/>
    <x v="0"/>
    <x v="799"/>
    <x v="0"/>
    <x v="1"/>
    <x v="0"/>
    <x v="21"/>
    <n v="1"/>
    <x v="1"/>
    <x v="0"/>
    <x v="0"/>
    <x v="0"/>
    <x v="0"/>
  </r>
  <r>
    <x v="3"/>
    <x v="11"/>
    <x v="1"/>
    <x v="3"/>
    <x v="0"/>
    <x v="6"/>
    <x v="3"/>
    <x v="2"/>
    <x v="800"/>
    <x v="0"/>
    <x v="1"/>
    <x v="0"/>
    <x v="20"/>
    <n v="1"/>
    <x v="1"/>
    <x v="0"/>
    <x v="0"/>
    <x v="0"/>
    <x v="0"/>
  </r>
  <r>
    <x v="3"/>
    <x v="11"/>
    <x v="1"/>
    <x v="3"/>
    <x v="1"/>
    <x v="1"/>
    <x v="1"/>
    <x v="1"/>
    <x v="801"/>
    <x v="0"/>
    <x v="1"/>
    <x v="0"/>
    <x v="21"/>
    <n v="1"/>
    <x v="1"/>
    <x v="0"/>
    <x v="0"/>
    <x v="0"/>
    <x v="0"/>
  </r>
  <r>
    <x v="3"/>
    <x v="11"/>
    <x v="1"/>
    <x v="3"/>
    <x v="1"/>
    <x v="1"/>
    <x v="1"/>
    <x v="2"/>
    <x v="801"/>
    <x v="0"/>
    <x v="1"/>
    <x v="0"/>
    <x v="21"/>
    <n v="1"/>
    <x v="1"/>
    <x v="0"/>
    <x v="0"/>
    <x v="0"/>
    <x v="0"/>
  </r>
  <r>
    <x v="3"/>
    <x v="11"/>
    <x v="1"/>
    <x v="3"/>
    <x v="1"/>
    <x v="1"/>
    <x v="1"/>
    <x v="3"/>
    <x v="799"/>
    <x v="0"/>
    <x v="1"/>
    <x v="0"/>
    <x v="21"/>
    <n v="1"/>
    <x v="1"/>
    <x v="0"/>
    <x v="0"/>
    <x v="0"/>
    <x v="0"/>
  </r>
  <r>
    <x v="3"/>
    <x v="11"/>
    <x v="1"/>
    <x v="3"/>
    <x v="1"/>
    <x v="1"/>
    <x v="1"/>
    <x v="4"/>
    <x v="801"/>
    <x v="0"/>
    <x v="1"/>
    <x v="0"/>
    <x v="21"/>
    <n v="1"/>
    <x v="1"/>
    <x v="0"/>
    <x v="0"/>
    <x v="0"/>
    <x v="0"/>
  </r>
  <r>
    <x v="3"/>
    <x v="11"/>
    <x v="1"/>
    <x v="3"/>
    <x v="1"/>
    <x v="1"/>
    <x v="1"/>
    <x v="4"/>
    <x v="799"/>
    <x v="0"/>
    <x v="1"/>
    <x v="0"/>
    <x v="21"/>
    <n v="1"/>
    <x v="1"/>
    <x v="1"/>
    <x v="0"/>
    <x v="0"/>
    <x v="0"/>
  </r>
  <r>
    <x v="3"/>
    <x v="11"/>
    <x v="1"/>
    <x v="3"/>
    <x v="1"/>
    <x v="1"/>
    <x v="1"/>
    <x v="5"/>
    <x v="801"/>
    <x v="0"/>
    <x v="1"/>
    <x v="0"/>
    <x v="21"/>
    <n v="1"/>
    <x v="1"/>
    <x v="0"/>
    <x v="0"/>
    <x v="0"/>
    <x v="0"/>
  </r>
  <r>
    <x v="3"/>
    <x v="11"/>
    <x v="1"/>
    <x v="3"/>
    <x v="1"/>
    <x v="1"/>
    <x v="1"/>
    <x v="5"/>
    <x v="800"/>
    <x v="0"/>
    <x v="1"/>
    <x v="0"/>
    <x v="23"/>
    <n v="1"/>
    <x v="1"/>
    <x v="0"/>
    <x v="0"/>
    <x v="0"/>
    <x v="0"/>
  </r>
  <r>
    <x v="3"/>
    <x v="11"/>
    <x v="1"/>
    <x v="3"/>
    <x v="1"/>
    <x v="4"/>
    <x v="2"/>
    <x v="1"/>
    <x v="800"/>
    <x v="0"/>
    <x v="1"/>
    <x v="0"/>
    <x v="23"/>
    <n v="1"/>
    <x v="1"/>
    <x v="0"/>
    <x v="0"/>
    <x v="0"/>
    <x v="0"/>
  </r>
  <r>
    <x v="3"/>
    <x v="11"/>
    <x v="1"/>
    <x v="3"/>
    <x v="1"/>
    <x v="4"/>
    <x v="2"/>
    <x v="2"/>
    <x v="802"/>
    <x v="0"/>
    <x v="1"/>
    <x v="0"/>
    <x v="21"/>
    <n v="1"/>
    <x v="1"/>
    <x v="0"/>
    <x v="0"/>
    <x v="0"/>
    <x v="0"/>
  </r>
  <r>
    <x v="3"/>
    <x v="11"/>
    <x v="1"/>
    <x v="3"/>
    <x v="1"/>
    <x v="4"/>
    <x v="2"/>
    <x v="0"/>
    <x v="800"/>
    <x v="0"/>
    <x v="1"/>
    <x v="0"/>
    <x v="23"/>
    <n v="1"/>
    <x v="1"/>
    <x v="0"/>
    <x v="0"/>
    <x v="0"/>
    <x v="0"/>
  </r>
  <r>
    <x v="3"/>
    <x v="11"/>
    <x v="1"/>
    <x v="4"/>
    <x v="0"/>
    <x v="3"/>
    <x v="2"/>
    <x v="1"/>
    <x v="786"/>
    <x v="0"/>
    <x v="2"/>
    <x v="0"/>
    <x v="8"/>
    <n v="1"/>
    <x v="0"/>
    <x v="0"/>
    <x v="0"/>
    <x v="0"/>
    <x v="0"/>
  </r>
  <r>
    <x v="3"/>
    <x v="11"/>
    <x v="1"/>
    <x v="4"/>
    <x v="0"/>
    <x v="4"/>
    <x v="2"/>
    <x v="6"/>
    <x v="786"/>
    <x v="0"/>
    <x v="2"/>
    <x v="0"/>
    <x v="8"/>
    <n v="1"/>
    <x v="0"/>
    <x v="0"/>
    <x v="0"/>
    <x v="0"/>
    <x v="0"/>
  </r>
  <r>
    <x v="3"/>
    <x v="11"/>
    <x v="1"/>
    <x v="4"/>
    <x v="0"/>
    <x v="4"/>
    <x v="2"/>
    <x v="2"/>
    <x v="803"/>
    <x v="0"/>
    <x v="2"/>
    <x v="0"/>
    <x v="7"/>
    <n v="1"/>
    <x v="0"/>
    <x v="0"/>
    <x v="0"/>
    <x v="0"/>
    <x v="0"/>
  </r>
  <r>
    <x v="3"/>
    <x v="11"/>
    <x v="1"/>
    <x v="4"/>
    <x v="1"/>
    <x v="1"/>
    <x v="1"/>
    <x v="1"/>
    <x v="803"/>
    <x v="0"/>
    <x v="2"/>
    <x v="0"/>
    <x v="7"/>
    <n v="1"/>
    <x v="0"/>
    <x v="0"/>
    <x v="0"/>
    <x v="0"/>
    <x v="0"/>
  </r>
  <r>
    <x v="3"/>
    <x v="11"/>
    <x v="1"/>
    <x v="4"/>
    <x v="1"/>
    <x v="1"/>
    <x v="1"/>
    <x v="1"/>
    <x v="786"/>
    <x v="0"/>
    <x v="2"/>
    <x v="0"/>
    <x v="8"/>
    <n v="1"/>
    <x v="0"/>
    <x v="0"/>
    <x v="0"/>
    <x v="0"/>
    <x v="0"/>
  </r>
  <r>
    <x v="3"/>
    <x v="11"/>
    <x v="1"/>
    <x v="4"/>
    <x v="1"/>
    <x v="1"/>
    <x v="1"/>
    <x v="2"/>
    <x v="786"/>
    <x v="0"/>
    <x v="2"/>
    <x v="0"/>
    <x v="8"/>
    <n v="1"/>
    <x v="0"/>
    <x v="0"/>
    <x v="0"/>
    <x v="0"/>
    <x v="0"/>
  </r>
  <r>
    <x v="3"/>
    <x v="11"/>
    <x v="1"/>
    <x v="4"/>
    <x v="1"/>
    <x v="3"/>
    <x v="2"/>
    <x v="10"/>
    <x v="803"/>
    <x v="0"/>
    <x v="2"/>
    <x v="1"/>
    <x v="7"/>
    <n v="1"/>
    <x v="0"/>
    <x v="0"/>
    <x v="0"/>
    <x v="0"/>
    <x v="0"/>
  </r>
  <r>
    <x v="3"/>
    <x v="11"/>
    <x v="1"/>
    <x v="4"/>
    <x v="1"/>
    <x v="3"/>
    <x v="2"/>
    <x v="1"/>
    <x v="786"/>
    <x v="0"/>
    <x v="2"/>
    <x v="0"/>
    <x v="8"/>
    <n v="1"/>
    <x v="0"/>
    <x v="0"/>
    <x v="0"/>
    <x v="0"/>
    <x v="0"/>
  </r>
  <r>
    <x v="3"/>
    <x v="11"/>
    <x v="1"/>
    <x v="4"/>
    <x v="1"/>
    <x v="6"/>
    <x v="3"/>
    <x v="0"/>
    <x v="804"/>
    <x v="0"/>
    <x v="2"/>
    <x v="0"/>
    <x v="18"/>
    <n v="1"/>
    <x v="1"/>
    <x v="0"/>
    <x v="0"/>
    <x v="0"/>
    <x v="0"/>
  </r>
  <r>
    <x v="3"/>
    <x v="11"/>
    <x v="2"/>
    <x v="42"/>
    <x v="0"/>
    <x v="1"/>
    <x v="1"/>
    <x v="1"/>
    <x v="805"/>
    <x v="0"/>
    <x v="3"/>
    <x v="0"/>
    <x v="45"/>
    <n v="1"/>
    <x v="1"/>
    <x v="0"/>
    <x v="0"/>
    <x v="1"/>
    <x v="0"/>
  </r>
  <r>
    <x v="3"/>
    <x v="11"/>
    <x v="2"/>
    <x v="42"/>
    <x v="0"/>
    <x v="1"/>
    <x v="1"/>
    <x v="7"/>
    <x v="805"/>
    <x v="0"/>
    <x v="3"/>
    <x v="0"/>
    <x v="45"/>
    <n v="1"/>
    <x v="1"/>
    <x v="0"/>
    <x v="0"/>
    <x v="1"/>
    <x v="0"/>
  </r>
  <r>
    <x v="3"/>
    <x v="11"/>
    <x v="2"/>
    <x v="42"/>
    <x v="0"/>
    <x v="1"/>
    <x v="1"/>
    <x v="2"/>
    <x v="805"/>
    <x v="0"/>
    <x v="3"/>
    <x v="0"/>
    <x v="45"/>
    <n v="1"/>
    <x v="1"/>
    <x v="0"/>
    <x v="0"/>
    <x v="1"/>
    <x v="0"/>
  </r>
  <r>
    <x v="3"/>
    <x v="11"/>
    <x v="2"/>
    <x v="42"/>
    <x v="0"/>
    <x v="3"/>
    <x v="2"/>
    <x v="9"/>
    <x v="786"/>
    <x v="0"/>
    <x v="3"/>
    <x v="0"/>
    <x v="26"/>
    <n v="1"/>
    <x v="0"/>
    <x v="0"/>
    <x v="0"/>
    <x v="0"/>
    <x v="0"/>
  </r>
  <r>
    <x v="3"/>
    <x v="11"/>
    <x v="2"/>
    <x v="42"/>
    <x v="0"/>
    <x v="3"/>
    <x v="2"/>
    <x v="6"/>
    <x v="805"/>
    <x v="0"/>
    <x v="3"/>
    <x v="0"/>
    <x v="45"/>
    <n v="1"/>
    <x v="1"/>
    <x v="0"/>
    <x v="0"/>
    <x v="1"/>
    <x v="0"/>
  </r>
  <r>
    <x v="3"/>
    <x v="11"/>
    <x v="2"/>
    <x v="42"/>
    <x v="0"/>
    <x v="3"/>
    <x v="2"/>
    <x v="1"/>
    <x v="806"/>
    <x v="0"/>
    <x v="6"/>
    <x v="0"/>
    <x v="38"/>
    <n v="1"/>
    <x v="1"/>
    <x v="0"/>
    <x v="1"/>
    <x v="0"/>
    <x v="0"/>
  </r>
  <r>
    <x v="3"/>
    <x v="11"/>
    <x v="2"/>
    <x v="42"/>
    <x v="0"/>
    <x v="3"/>
    <x v="2"/>
    <x v="1"/>
    <x v="803"/>
    <x v="0"/>
    <x v="3"/>
    <x v="0"/>
    <x v="29"/>
    <n v="1"/>
    <x v="0"/>
    <x v="0"/>
    <x v="1"/>
    <x v="0"/>
    <x v="0"/>
  </r>
  <r>
    <x v="3"/>
    <x v="11"/>
    <x v="2"/>
    <x v="42"/>
    <x v="0"/>
    <x v="3"/>
    <x v="2"/>
    <x v="1"/>
    <x v="786"/>
    <x v="0"/>
    <x v="3"/>
    <x v="0"/>
    <x v="26"/>
    <n v="1"/>
    <x v="0"/>
    <x v="0"/>
    <x v="0"/>
    <x v="0"/>
    <x v="0"/>
  </r>
  <r>
    <x v="3"/>
    <x v="11"/>
    <x v="2"/>
    <x v="42"/>
    <x v="0"/>
    <x v="3"/>
    <x v="2"/>
    <x v="1"/>
    <x v="807"/>
    <x v="0"/>
    <x v="3"/>
    <x v="0"/>
    <x v="29"/>
    <n v="1"/>
    <x v="1"/>
    <x v="1"/>
    <x v="1"/>
    <x v="0"/>
    <x v="0"/>
  </r>
  <r>
    <x v="3"/>
    <x v="11"/>
    <x v="2"/>
    <x v="42"/>
    <x v="0"/>
    <x v="3"/>
    <x v="2"/>
    <x v="7"/>
    <x v="808"/>
    <x v="0"/>
    <x v="3"/>
    <x v="0"/>
    <x v="29"/>
    <n v="1"/>
    <x v="1"/>
    <x v="0"/>
    <x v="0"/>
    <x v="0"/>
    <x v="0"/>
  </r>
  <r>
    <x v="3"/>
    <x v="11"/>
    <x v="2"/>
    <x v="42"/>
    <x v="0"/>
    <x v="4"/>
    <x v="2"/>
    <x v="9"/>
    <x v="786"/>
    <x v="0"/>
    <x v="3"/>
    <x v="0"/>
    <x v="26"/>
    <n v="1"/>
    <x v="0"/>
    <x v="0"/>
    <x v="0"/>
    <x v="0"/>
    <x v="0"/>
  </r>
  <r>
    <x v="3"/>
    <x v="11"/>
    <x v="2"/>
    <x v="42"/>
    <x v="0"/>
    <x v="4"/>
    <x v="2"/>
    <x v="9"/>
    <x v="805"/>
    <x v="0"/>
    <x v="3"/>
    <x v="0"/>
    <x v="45"/>
    <n v="1"/>
    <x v="1"/>
    <x v="0"/>
    <x v="0"/>
    <x v="1"/>
    <x v="0"/>
  </r>
  <r>
    <x v="3"/>
    <x v="11"/>
    <x v="2"/>
    <x v="42"/>
    <x v="0"/>
    <x v="4"/>
    <x v="2"/>
    <x v="8"/>
    <x v="808"/>
    <x v="0"/>
    <x v="3"/>
    <x v="0"/>
    <x v="29"/>
    <n v="1"/>
    <x v="1"/>
    <x v="0"/>
    <x v="0"/>
    <x v="0"/>
    <x v="0"/>
  </r>
  <r>
    <x v="3"/>
    <x v="11"/>
    <x v="2"/>
    <x v="42"/>
    <x v="0"/>
    <x v="4"/>
    <x v="2"/>
    <x v="1"/>
    <x v="809"/>
    <x v="0"/>
    <x v="3"/>
    <x v="0"/>
    <x v="29"/>
    <n v="1"/>
    <x v="1"/>
    <x v="0"/>
    <x v="0"/>
    <x v="0"/>
    <x v="0"/>
  </r>
  <r>
    <x v="3"/>
    <x v="11"/>
    <x v="2"/>
    <x v="42"/>
    <x v="0"/>
    <x v="4"/>
    <x v="2"/>
    <x v="7"/>
    <x v="805"/>
    <x v="0"/>
    <x v="3"/>
    <x v="0"/>
    <x v="45"/>
    <n v="1"/>
    <x v="1"/>
    <x v="0"/>
    <x v="0"/>
    <x v="1"/>
    <x v="0"/>
  </r>
  <r>
    <x v="3"/>
    <x v="11"/>
    <x v="2"/>
    <x v="42"/>
    <x v="0"/>
    <x v="4"/>
    <x v="2"/>
    <x v="2"/>
    <x v="786"/>
    <x v="0"/>
    <x v="3"/>
    <x v="0"/>
    <x v="26"/>
    <n v="1"/>
    <x v="0"/>
    <x v="0"/>
    <x v="0"/>
    <x v="0"/>
    <x v="0"/>
  </r>
  <r>
    <x v="3"/>
    <x v="11"/>
    <x v="2"/>
    <x v="42"/>
    <x v="0"/>
    <x v="4"/>
    <x v="2"/>
    <x v="2"/>
    <x v="809"/>
    <x v="0"/>
    <x v="3"/>
    <x v="0"/>
    <x v="29"/>
    <n v="1"/>
    <x v="1"/>
    <x v="0"/>
    <x v="0"/>
    <x v="0"/>
    <x v="0"/>
  </r>
  <r>
    <x v="3"/>
    <x v="11"/>
    <x v="2"/>
    <x v="42"/>
    <x v="0"/>
    <x v="4"/>
    <x v="2"/>
    <x v="3"/>
    <x v="810"/>
    <x v="0"/>
    <x v="3"/>
    <x v="0"/>
    <x v="29"/>
    <n v="1"/>
    <x v="1"/>
    <x v="0"/>
    <x v="0"/>
    <x v="0"/>
    <x v="0"/>
  </r>
  <r>
    <x v="3"/>
    <x v="11"/>
    <x v="2"/>
    <x v="42"/>
    <x v="0"/>
    <x v="4"/>
    <x v="2"/>
    <x v="0"/>
    <x v="807"/>
    <x v="0"/>
    <x v="3"/>
    <x v="0"/>
    <x v="29"/>
    <n v="1"/>
    <x v="1"/>
    <x v="0"/>
    <x v="0"/>
    <x v="0"/>
    <x v="0"/>
  </r>
  <r>
    <x v="3"/>
    <x v="11"/>
    <x v="2"/>
    <x v="42"/>
    <x v="0"/>
    <x v="4"/>
    <x v="2"/>
    <x v="4"/>
    <x v="809"/>
    <x v="0"/>
    <x v="2"/>
    <x v="0"/>
    <x v="14"/>
    <n v="1"/>
    <x v="1"/>
    <x v="0"/>
    <x v="0"/>
    <x v="0"/>
    <x v="0"/>
  </r>
  <r>
    <x v="3"/>
    <x v="11"/>
    <x v="2"/>
    <x v="42"/>
    <x v="0"/>
    <x v="4"/>
    <x v="2"/>
    <x v="4"/>
    <x v="809"/>
    <x v="0"/>
    <x v="1"/>
    <x v="0"/>
    <x v="52"/>
    <n v="1"/>
    <x v="1"/>
    <x v="0"/>
    <x v="0"/>
    <x v="0"/>
    <x v="0"/>
  </r>
  <r>
    <x v="3"/>
    <x v="11"/>
    <x v="2"/>
    <x v="42"/>
    <x v="0"/>
    <x v="5"/>
    <x v="3"/>
    <x v="9"/>
    <x v="806"/>
    <x v="0"/>
    <x v="1"/>
    <x v="0"/>
    <x v="77"/>
    <n v="1"/>
    <x v="1"/>
    <x v="0"/>
    <x v="0"/>
    <x v="0"/>
    <x v="0"/>
  </r>
  <r>
    <x v="3"/>
    <x v="11"/>
    <x v="2"/>
    <x v="42"/>
    <x v="0"/>
    <x v="5"/>
    <x v="3"/>
    <x v="6"/>
    <x v="809"/>
    <x v="0"/>
    <x v="3"/>
    <x v="0"/>
    <x v="29"/>
    <n v="1"/>
    <x v="1"/>
    <x v="0"/>
    <x v="0"/>
    <x v="0"/>
    <x v="0"/>
  </r>
  <r>
    <x v="3"/>
    <x v="11"/>
    <x v="2"/>
    <x v="42"/>
    <x v="0"/>
    <x v="5"/>
    <x v="3"/>
    <x v="6"/>
    <x v="809"/>
    <x v="0"/>
    <x v="3"/>
    <x v="0"/>
    <x v="26"/>
    <n v="1"/>
    <x v="1"/>
    <x v="0"/>
    <x v="0"/>
    <x v="0"/>
    <x v="0"/>
  </r>
  <r>
    <x v="3"/>
    <x v="11"/>
    <x v="2"/>
    <x v="42"/>
    <x v="0"/>
    <x v="5"/>
    <x v="3"/>
    <x v="6"/>
    <x v="809"/>
    <x v="0"/>
    <x v="1"/>
    <x v="0"/>
    <x v="72"/>
    <n v="1"/>
    <x v="1"/>
    <x v="0"/>
    <x v="0"/>
    <x v="0"/>
    <x v="0"/>
  </r>
  <r>
    <x v="3"/>
    <x v="11"/>
    <x v="2"/>
    <x v="42"/>
    <x v="0"/>
    <x v="5"/>
    <x v="3"/>
    <x v="8"/>
    <x v="811"/>
    <x v="0"/>
    <x v="3"/>
    <x v="0"/>
    <x v="29"/>
    <n v="1"/>
    <x v="1"/>
    <x v="0"/>
    <x v="1"/>
    <x v="0"/>
    <x v="0"/>
  </r>
  <r>
    <x v="3"/>
    <x v="11"/>
    <x v="2"/>
    <x v="42"/>
    <x v="0"/>
    <x v="5"/>
    <x v="3"/>
    <x v="8"/>
    <x v="807"/>
    <x v="0"/>
    <x v="6"/>
    <x v="0"/>
    <x v="30"/>
    <n v="1"/>
    <x v="1"/>
    <x v="0"/>
    <x v="0"/>
    <x v="0"/>
    <x v="0"/>
  </r>
  <r>
    <x v="3"/>
    <x v="11"/>
    <x v="2"/>
    <x v="42"/>
    <x v="0"/>
    <x v="5"/>
    <x v="3"/>
    <x v="8"/>
    <x v="809"/>
    <x v="0"/>
    <x v="3"/>
    <x v="0"/>
    <x v="29"/>
    <n v="1"/>
    <x v="1"/>
    <x v="1"/>
    <x v="1"/>
    <x v="0"/>
    <x v="0"/>
  </r>
  <r>
    <x v="3"/>
    <x v="11"/>
    <x v="2"/>
    <x v="42"/>
    <x v="0"/>
    <x v="5"/>
    <x v="3"/>
    <x v="1"/>
    <x v="812"/>
    <x v="0"/>
    <x v="3"/>
    <x v="0"/>
    <x v="29"/>
    <n v="1"/>
    <x v="1"/>
    <x v="0"/>
    <x v="1"/>
    <x v="0"/>
    <x v="0"/>
  </r>
  <r>
    <x v="3"/>
    <x v="11"/>
    <x v="2"/>
    <x v="42"/>
    <x v="0"/>
    <x v="5"/>
    <x v="3"/>
    <x v="1"/>
    <x v="809"/>
    <x v="0"/>
    <x v="3"/>
    <x v="0"/>
    <x v="29"/>
    <n v="1"/>
    <x v="1"/>
    <x v="0"/>
    <x v="1"/>
    <x v="0"/>
    <x v="0"/>
  </r>
  <r>
    <x v="3"/>
    <x v="11"/>
    <x v="2"/>
    <x v="42"/>
    <x v="0"/>
    <x v="5"/>
    <x v="3"/>
    <x v="7"/>
    <x v="806"/>
    <x v="0"/>
    <x v="6"/>
    <x v="0"/>
    <x v="40"/>
    <n v="1"/>
    <x v="1"/>
    <x v="0"/>
    <x v="1"/>
    <x v="0"/>
    <x v="0"/>
  </r>
  <r>
    <x v="3"/>
    <x v="11"/>
    <x v="2"/>
    <x v="42"/>
    <x v="0"/>
    <x v="5"/>
    <x v="3"/>
    <x v="7"/>
    <x v="809"/>
    <x v="0"/>
    <x v="1"/>
    <x v="0"/>
    <x v="28"/>
    <n v="1"/>
    <x v="1"/>
    <x v="0"/>
    <x v="0"/>
    <x v="0"/>
    <x v="0"/>
  </r>
  <r>
    <x v="3"/>
    <x v="11"/>
    <x v="2"/>
    <x v="42"/>
    <x v="0"/>
    <x v="5"/>
    <x v="3"/>
    <x v="2"/>
    <x v="813"/>
    <x v="0"/>
    <x v="3"/>
    <x v="0"/>
    <x v="76"/>
    <n v="1"/>
    <x v="1"/>
    <x v="0"/>
    <x v="0"/>
    <x v="1"/>
    <x v="0"/>
  </r>
  <r>
    <x v="3"/>
    <x v="11"/>
    <x v="2"/>
    <x v="42"/>
    <x v="0"/>
    <x v="5"/>
    <x v="3"/>
    <x v="2"/>
    <x v="807"/>
    <x v="0"/>
    <x v="3"/>
    <x v="0"/>
    <x v="29"/>
    <n v="1"/>
    <x v="1"/>
    <x v="0"/>
    <x v="0"/>
    <x v="0"/>
    <x v="0"/>
  </r>
  <r>
    <x v="3"/>
    <x v="11"/>
    <x v="2"/>
    <x v="42"/>
    <x v="0"/>
    <x v="5"/>
    <x v="3"/>
    <x v="3"/>
    <x v="809"/>
    <x v="0"/>
    <x v="1"/>
    <x v="0"/>
    <x v="50"/>
    <n v="1"/>
    <x v="1"/>
    <x v="0"/>
    <x v="0"/>
    <x v="0"/>
    <x v="0"/>
  </r>
  <r>
    <x v="3"/>
    <x v="11"/>
    <x v="2"/>
    <x v="42"/>
    <x v="0"/>
    <x v="5"/>
    <x v="3"/>
    <x v="0"/>
    <x v="807"/>
    <x v="0"/>
    <x v="4"/>
    <x v="1"/>
    <x v="10"/>
    <n v="1"/>
    <x v="1"/>
    <x v="0"/>
    <x v="0"/>
    <x v="1"/>
    <x v="0"/>
  </r>
  <r>
    <x v="3"/>
    <x v="11"/>
    <x v="2"/>
    <x v="42"/>
    <x v="0"/>
    <x v="5"/>
    <x v="3"/>
    <x v="5"/>
    <x v="806"/>
    <x v="0"/>
    <x v="1"/>
    <x v="0"/>
    <x v="24"/>
    <n v="1"/>
    <x v="1"/>
    <x v="1"/>
    <x v="0"/>
    <x v="0"/>
    <x v="0"/>
  </r>
  <r>
    <x v="3"/>
    <x v="11"/>
    <x v="2"/>
    <x v="42"/>
    <x v="0"/>
    <x v="5"/>
    <x v="3"/>
    <x v="5"/>
    <x v="807"/>
    <x v="0"/>
    <x v="3"/>
    <x v="1"/>
    <x v="29"/>
    <n v="1"/>
    <x v="1"/>
    <x v="0"/>
    <x v="0"/>
    <x v="1"/>
    <x v="0"/>
  </r>
  <r>
    <x v="3"/>
    <x v="11"/>
    <x v="2"/>
    <x v="42"/>
    <x v="0"/>
    <x v="5"/>
    <x v="3"/>
    <x v="5"/>
    <x v="808"/>
    <x v="0"/>
    <x v="3"/>
    <x v="0"/>
    <x v="29"/>
    <n v="1"/>
    <x v="1"/>
    <x v="0"/>
    <x v="0"/>
    <x v="0"/>
    <x v="0"/>
  </r>
  <r>
    <x v="3"/>
    <x v="11"/>
    <x v="2"/>
    <x v="42"/>
    <x v="0"/>
    <x v="5"/>
    <x v="3"/>
    <x v="5"/>
    <x v="809"/>
    <x v="0"/>
    <x v="1"/>
    <x v="0"/>
    <x v="24"/>
    <n v="1"/>
    <x v="1"/>
    <x v="0"/>
    <x v="0"/>
    <x v="0"/>
    <x v="0"/>
  </r>
  <r>
    <x v="3"/>
    <x v="11"/>
    <x v="2"/>
    <x v="42"/>
    <x v="0"/>
    <x v="6"/>
    <x v="3"/>
    <x v="9"/>
    <x v="809"/>
    <x v="0"/>
    <x v="3"/>
    <x v="0"/>
    <x v="29"/>
    <n v="1"/>
    <x v="1"/>
    <x v="0"/>
    <x v="0"/>
    <x v="0"/>
    <x v="0"/>
  </r>
  <r>
    <x v="3"/>
    <x v="11"/>
    <x v="2"/>
    <x v="42"/>
    <x v="0"/>
    <x v="6"/>
    <x v="3"/>
    <x v="6"/>
    <x v="786"/>
    <x v="0"/>
    <x v="3"/>
    <x v="0"/>
    <x v="26"/>
    <n v="1"/>
    <x v="0"/>
    <x v="0"/>
    <x v="0"/>
    <x v="0"/>
    <x v="0"/>
  </r>
  <r>
    <x v="3"/>
    <x v="11"/>
    <x v="2"/>
    <x v="42"/>
    <x v="0"/>
    <x v="6"/>
    <x v="3"/>
    <x v="3"/>
    <x v="809"/>
    <x v="0"/>
    <x v="0"/>
    <x v="0"/>
    <x v="33"/>
    <n v="1"/>
    <x v="1"/>
    <x v="0"/>
    <x v="0"/>
    <x v="0"/>
    <x v="0"/>
  </r>
  <r>
    <x v="3"/>
    <x v="11"/>
    <x v="2"/>
    <x v="42"/>
    <x v="1"/>
    <x v="1"/>
    <x v="1"/>
    <x v="1"/>
    <x v="814"/>
    <x v="0"/>
    <x v="3"/>
    <x v="0"/>
    <x v="42"/>
    <n v="1"/>
    <x v="3"/>
    <x v="0"/>
    <x v="0"/>
    <x v="0"/>
    <x v="0"/>
  </r>
  <r>
    <x v="3"/>
    <x v="11"/>
    <x v="2"/>
    <x v="42"/>
    <x v="1"/>
    <x v="1"/>
    <x v="1"/>
    <x v="2"/>
    <x v="786"/>
    <x v="0"/>
    <x v="3"/>
    <x v="0"/>
    <x v="26"/>
    <n v="1"/>
    <x v="0"/>
    <x v="0"/>
    <x v="0"/>
    <x v="0"/>
    <x v="0"/>
  </r>
  <r>
    <x v="3"/>
    <x v="11"/>
    <x v="2"/>
    <x v="42"/>
    <x v="1"/>
    <x v="1"/>
    <x v="1"/>
    <x v="3"/>
    <x v="786"/>
    <x v="0"/>
    <x v="3"/>
    <x v="0"/>
    <x v="26"/>
    <n v="1"/>
    <x v="0"/>
    <x v="0"/>
    <x v="0"/>
    <x v="0"/>
    <x v="0"/>
  </r>
  <r>
    <x v="3"/>
    <x v="11"/>
    <x v="2"/>
    <x v="42"/>
    <x v="1"/>
    <x v="1"/>
    <x v="1"/>
    <x v="4"/>
    <x v="814"/>
    <x v="0"/>
    <x v="3"/>
    <x v="0"/>
    <x v="42"/>
    <n v="1"/>
    <x v="3"/>
    <x v="0"/>
    <x v="0"/>
    <x v="0"/>
    <x v="0"/>
  </r>
  <r>
    <x v="3"/>
    <x v="11"/>
    <x v="2"/>
    <x v="42"/>
    <x v="1"/>
    <x v="3"/>
    <x v="2"/>
    <x v="2"/>
    <x v="807"/>
    <x v="0"/>
    <x v="3"/>
    <x v="1"/>
    <x v="29"/>
    <n v="1"/>
    <x v="1"/>
    <x v="0"/>
    <x v="0"/>
    <x v="1"/>
    <x v="0"/>
  </r>
  <r>
    <x v="3"/>
    <x v="11"/>
    <x v="2"/>
    <x v="42"/>
    <x v="1"/>
    <x v="3"/>
    <x v="2"/>
    <x v="3"/>
    <x v="815"/>
    <x v="0"/>
    <x v="3"/>
    <x v="0"/>
    <x v="26"/>
    <n v="1"/>
    <x v="1"/>
    <x v="0"/>
    <x v="0"/>
    <x v="0"/>
    <x v="0"/>
  </r>
  <r>
    <x v="3"/>
    <x v="11"/>
    <x v="2"/>
    <x v="42"/>
    <x v="1"/>
    <x v="3"/>
    <x v="2"/>
    <x v="0"/>
    <x v="807"/>
    <x v="0"/>
    <x v="4"/>
    <x v="0"/>
    <x v="10"/>
    <n v="1"/>
    <x v="1"/>
    <x v="0"/>
    <x v="0"/>
    <x v="0"/>
    <x v="0"/>
  </r>
  <r>
    <x v="3"/>
    <x v="11"/>
    <x v="2"/>
    <x v="42"/>
    <x v="1"/>
    <x v="4"/>
    <x v="2"/>
    <x v="1"/>
    <x v="816"/>
    <x v="0"/>
    <x v="4"/>
    <x v="0"/>
    <x v="61"/>
    <n v="1"/>
    <x v="2"/>
    <x v="0"/>
    <x v="1"/>
    <x v="0"/>
    <x v="0"/>
  </r>
  <r>
    <x v="3"/>
    <x v="11"/>
    <x v="2"/>
    <x v="42"/>
    <x v="1"/>
    <x v="4"/>
    <x v="2"/>
    <x v="2"/>
    <x v="805"/>
    <x v="0"/>
    <x v="3"/>
    <x v="0"/>
    <x v="45"/>
    <n v="1"/>
    <x v="1"/>
    <x v="0"/>
    <x v="1"/>
    <x v="1"/>
    <x v="0"/>
  </r>
  <r>
    <x v="3"/>
    <x v="11"/>
    <x v="2"/>
    <x v="42"/>
    <x v="1"/>
    <x v="4"/>
    <x v="2"/>
    <x v="0"/>
    <x v="814"/>
    <x v="0"/>
    <x v="3"/>
    <x v="0"/>
    <x v="42"/>
    <n v="1"/>
    <x v="3"/>
    <x v="0"/>
    <x v="0"/>
    <x v="0"/>
    <x v="0"/>
  </r>
  <r>
    <x v="3"/>
    <x v="11"/>
    <x v="2"/>
    <x v="42"/>
    <x v="1"/>
    <x v="4"/>
    <x v="2"/>
    <x v="5"/>
    <x v="807"/>
    <x v="0"/>
    <x v="3"/>
    <x v="0"/>
    <x v="29"/>
    <n v="1"/>
    <x v="1"/>
    <x v="0"/>
    <x v="0"/>
    <x v="0"/>
    <x v="0"/>
  </r>
  <r>
    <x v="3"/>
    <x v="11"/>
    <x v="2"/>
    <x v="42"/>
    <x v="1"/>
    <x v="5"/>
    <x v="3"/>
    <x v="6"/>
    <x v="806"/>
    <x v="0"/>
    <x v="1"/>
    <x v="0"/>
    <x v="28"/>
    <n v="1"/>
    <x v="1"/>
    <x v="0"/>
    <x v="0"/>
    <x v="0"/>
    <x v="0"/>
  </r>
  <r>
    <x v="3"/>
    <x v="11"/>
    <x v="2"/>
    <x v="42"/>
    <x v="1"/>
    <x v="5"/>
    <x v="3"/>
    <x v="6"/>
    <x v="808"/>
    <x v="0"/>
    <x v="3"/>
    <x v="0"/>
    <x v="41"/>
    <n v="1"/>
    <x v="1"/>
    <x v="0"/>
    <x v="1"/>
    <x v="0"/>
    <x v="0"/>
  </r>
  <r>
    <x v="3"/>
    <x v="11"/>
    <x v="2"/>
    <x v="42"/>
    <x v="1"/>
    <x v="5"/>
    <x v="3"/>
    <x v="6"/>
    <x v="809"/>
    <x v="0"/>
    <x v="3"/>
    <x v="0"/>
    <x v="29"/>
    <n v="1"/>
    <x v="1"/>
    <x v="0"/>
    <x v="0"/>
    <x v="0"/>
    <x v="0"/>
  </r>
  <r>
    <x v="3"/>
    <x v="11"/>
    <x v="2"/>
    <x v="42"/>
    <x v="1"/>
    <x v="5"/>
    <x v="3"/>
    <x v="8"/>
    <x v="806"/>
    <x v="0"/>
    <x v="6"/>
    <x v="0"/>
    <x v="40"/>
    <n v="1"/>
    <x v="1"/>
    <x v="0"/>
    <x v="0"/>
    <x v="0"/>
    <x v="0"/>
  </r>
  <r>
    <x v="3"/>
    <x v="11"/>
    <x v="2"/>
    <x v="42"/>
    <x v="1"/>
    <x v="5"/>
    <x v="3"/>
    <x v="8"/>
    <x v="809"/>
    <x v="0"/>
    <x v="3"/>
    <x v="0"/>
    <x v="29"/>
    <n v="2"/>
    <x v="1"/>
    <x v="0"/>
    <x v="0"/>
    <x v="0"/>
    <x v="0"/>
  </r>
  <r>
    <x v="3"/>
    <x v="11"/>
    <x v="2"/>
    <x v="42"/>
    <x v="1"/>
    <x v="5"/>
    <x v="3"/>
    <x v="1"/>
    <x v="806"/>
    <x v="0"/>
    <x v="3"/>
    <x v="0"/>
    <x v="29"/>
    <n v="1"/>
    <x v="1"/>
    <x v="0"/>
    <x v="0"/>
    <x v="0"/>
    <x v="0"/>
  </r>
  <r>
    <x v="3"/>
    <x v="11"/>
    <x v="2"/>
    <x v="42"/>
    <x v="1"/>
    <x v="5"/>
    <x v="3"/>
    <x v="1"/>
    <x v="817"/>
    <x v="0"/>
    <x v="3"/>
    <x v="0"/>
    <x v="29"/>
    <n v="1"/>
    <x v="1"/>
    <x v="0"/>
    <x v="1"/>
    <x v="0"/>
    <x v="0"/>
  </r>
  <r>
    <x v="3"/>
    <x v="11"/>
    <x v="2"/>
    <x v="42"/>
    <x v="1"/>
    <x v="5"/>
    <x v="3"/>
    <x v="1"/>
    <x v="818"/>
    <x v="0"/>
    <x v="3"/>
    <x v="0"/>
    <x v="29"/>
    <n v="1"/>
    <x v="1"/>
    <x v="1"/>
    <x v="1"/>
    <x v="0"/>
    <x v="0"/>
  </r>
  <r>
    <x v="3"/>
    <x v="11"/>
    <x v="2"/>
    <x v="42"/>
    <x v="1"/>
    <x v="5"/>
    <x v="3"/>
    <x v="1"/>
    <x v="809"/>
    <x v="0"/>
    <x v="3"/>
    <x v="0"/>
    <x v="29"/>
    <n v="1"/>
    <x v="1"/>
    <x v="0"/>
    <x v="1"/>
    <x v="0"/>
    <x v="0"/>
  </r>
  <r>
    <x v="3"/>
    <x v="11"/>
    <x v="2"/>
    <x v="42"/>
    <x v="1"/>
    <x v="5"/>
    <x v="3"/>
    <x v="1"/>
    <x v="809"/>
    <x v="0"/>
    <x v="6"/>
    <x v="0"/>
    <x v="60"/>
    <n v="1"/>
    <x v="1"/>
    <x v="0"/>
    <x v="0"/>
    <x v="0"/>
    <x v="0"/>
  </r>
  <r>
    <x v="3"/>
    <x v="11"/>
    <x v="2"/>
    <x v="42"/>
    <x v="1"/>
    <x v="5"/>
    <x v="3"/>
    <x v="1"/>
    <x v="805"/>
    <x v="0"/>
    <x v="3"/>
    <x v="0"/>
    <x v="26"/>
    <n v="1"/>
    <x v="1"/>
    <x v="0"/>
    <x v="1"/>
    <x v="1"/>
    <x v="0"/>
  </r>
  <r>
    <x v="3"/>
    <x v="11"/>
    <x v="2"/>
    <x v="42"/>
    <x v="1"/>
    <x v="5"/>
    <x v="3"/>
    <x v="7"/>
    <x v="806"/>
    <x v="0"/>
    <x v="3"/>
    <x v="0"/>
    <x v="44"/>
    <n v="1"/>
    <x v="1"/>
    <x v="1"/>
    <x v="0"/>
    <x v="0"/>
    <x v="0"/>
  </r>
  <r>
    <x v="3"/>
    <x v="11"/>
    <x v="2"/>
    <x v="42"/>
    <x v="1"/>
    <x v="5"/>
    <x v="3"/>
    <x v="7"/>
    <x v="806"/>
    <x v="0"/>
    <x v="6"/>
    <x v="0"/>
    <x v="82"/>
    <n v="1"/>
    <x v="1"/>
    <x v="1"/>
    <x v="0"/>
    <x v="0"/>
    <x v="0"/>
  </r>
  <r>
    <x v="3"/>
    <x v="11"/>
    <x v="2"/>
    <x v="42"/>
    <x v="1"/>
    <x v="5"/>
    <x v="3"/>
    <x v="7"/>
    <x v="811"/>
    <x v="0"/>
    <x v="3"/>
    <x v="0"/>
    <x v="44"/>
    <n v="1"/>
    <x v="1"/>
    <x v="0"/>
    <x v="0"/>
    <x v="0"/>
    <x v="0"/>
  </r>
  <r>
    <x v="3"/>
    <x v="11"/>
    <x v="2"/>
    <x v="42"/>
    <x v="1"/>
    <x v="5"/>
    <x v="3"/>
    <x v="7"/>
    <x v="808"/>
    <x v="0"/>
    <x v="3"/>
    <x v="0"/>
    <x v="29"/>
    <n v="1"/>
    <x v="1"/>
    <x v="0"/>
    <x v="0"/>
    <x v="0"/>
    <x v="0"/>
  </r>
  <r>
    <x v="3"/>
    <x v="11"/>
    <x v="2"/>
    <x v="42"/>
    <x v="1"/>
    <x v="5"/>
    <x v="3"/>
    <x v="7"/>
    <x v="808"/>
    <x v="0"/>
    <x v="6"/>
    <x v="0"/>
    <x v="82"/>
    <n v="1"/>
    <x v="1"/>
    <x v="0"/>
    <x v="0"/>
    <x v="0"/>
    <x v="0"/>
  </r>
  <r>
    <x v="3"/>
    <x v="11"/>
    <x v="2"/>
    <x v="42"/>
    <x v="1"/>
    <x v="5"/>
    <x v="3"/>
    <x v="2"/>
    <x v="806"/>
    <x v="0"/>
    <x v="1"/>
    <x v="0"/>
    <x v="77"/>
    <n v="1"/>
    <x v="1"/>
    <x v="0"/>
    <x v="0"/>
    <x v="0"/>
    <x v="0"/>
  </r>
  <r>
    <x v="3"/>
    <x v="11"/>
    <x v="2"/>
    <x v="42"/>
    <x v="1"/>
    <x v="5"/>
    <x v="3"/>
    <x v="2"/>
    <x v="807"/>
    <x v="0"/>
    <x v="3"/>
    <x v="0"/>
    <x v="42"/>
    <n v="1"/>
    <x v="1"/>
    <x v="0"/>
    <x v="0"/>
    <x v="0"/>
    <x v="0"/>
  </r>
  <r>
    <x v="3"/>
    <x v="11"/>
    <x v="2"/>
    <x v="42"/>
    <x v="1"/>
    <x v="5"/>
    <x v="3"/>
    <x v="0"/>
    <x v="819"/>
    <x v="0"/>
    <x v="6"/>
    <x v="0"/>
    <x v="40"/>
    <n v="1"/>
    <x v="1"/>
    <x v="0"/>
    <x v="0"/>
    <x v="0"/>
    <x v="0"/>
  </r>
  <r>
    <x v="3"/>
    <x v="11"/>
    <x v="2"/>
    <x v="42"/>
    <x v="1"/>
    <x v="5"/>
    <x v="3"/>
    <x v="5"/>
    <x v="809"/>
    <x v="0"/>
    <x v="3"/>
    <x v="0"/>
    <x v="29"/>
    <n v="1"/>
    <x v="1"/>
    <x v="0"/>
    <x v="0"/>
    <x v="0"/>
    <x v="0"/>
  </r>
  <r>
    <x v="3"/>
    <x v="11"/>
    <x v="2"/>
    <x v="42"/>
    <x v="1"/>
    <x v="6"/>
    <x v="3"/>
    <x v="6"/>
    <x v="786"/>
    <x v="0"/>
    <x v="3"/>
    <x v="0"/>
    <x v="26"/>
    <n v="1"/>
    <x v="0"/>
    <x v="0"/>
    <x v="0"/>
    <x v="0"/>
    <x v="0"/>
  </r>
  <r>
    <x v="3"/>
    <x v="11"/>
    <x v="2"/>
    <x v="42"/>
    <x v="1"/>
    <x v="6"/>
    <x v="3"/>
    <x v="7"/>
    <x v="809"/>
    <x v="0"/>
    <x v="6"/>
    <x v="0"/>
    <x v="39"/>
    <n v="1"/>
    <x v="1"/>
    <x v="0"/>
    <x v="0"/>
    <x v="0"/>
    <x v="0"/>
  </r>
  <r>
    <x v="3"/>
    <x v="11"/>
    <x v="2"/>
    <x v="42"/>
    <x v="1"/>
    <x v="6"/>
    <x v="3"/>
    <x v="2"/>
    <x v="798"/>
    <x v="0"/>
    <x v="3"/>
    <x v="0"/>
    <x v="29"/>
    <n v="1"/>
    <x v="0"/>
    <x v="0"/>
    <x v="1"/>
    <x v="0"/>
    <x v="0"/>
  </r>
  <r>
    <x v="3"/>
    <x v="11"/>
    <x v="2"/>
    <x v="42"/>
    <x v="1"/>
    <x v="6"/>
    <x v="3"/>
    <x v="2"/>
    <x v="807"/>
    <x v="0"/>
    <x v="3"/>
    <x v="0"/>
    <x v="29"/>
    <n v="1"/>
    <x v="1"/>
    <x v="1"/>
    <x v="1"/>
    <x v="0"/>
    <x v="0"/>
  </r>
  <r>
    <x v="3"/>
    <x v="11"/>
    <x v="2"/>
    <x v="42"/>
    <x v="1"/>
    <x v="6"/>
    <x v="3"/>
    <x v="4"/>
    <x v="809"/>
    <x v="0"/>
    <x v="6"/>
    <x v="0"/>
    <x v="39"/>
    <n v="1"/>
    <x v="1"/>
    <x v="0"/>
    <x v="0"/>
    <x v="0"/>
    <x v="0"/>
  </r>
  <r>
    <x v="3"/>
    <x v="11"/>
    <x v="2"/>
    <x v="43"/>
    <x v="1"/>
    <x v="5"/>
    <x v="3"/>
    <x v="1"/>
    <x v="820"/>
    <x v="0"/>
    <x v="3"/>
    <x v="0"/>
    <x v="26"/>
    <n v="1"/>
    <x v="1"/>
    <x v="0"/>
    <x v="1"/>
    <x v="0"/>
    <x v="0"/>
  </r>
  <r>
    <x v="3"/>
    <x v="11"/>
    <x v="3"/>
    <x v="37"/>
    <x v="0"/>
    <x v="1"/>
    <x v="1"/>
    <x v="1"/>
    <x v="821"/>
    <x v="0"/>
    <x v="1"/>
    <x v="0"/>
    <x v="24"/>
    <n v="1"/>
    <x v="1"/>
    <x v="0"/>
    <x v="0"/>
    <x v="1"/>
    <x v="0"/>
  </r>
  <r>
    <x v="3"/>
    <x v="11"/>
    <x v="3"/>
    <x v="37"/>
    <x v="0"/>
    <x v="1"/>
    <x v="1"/>
    <x v="7"/>
    <x v="821"/>
    <x v="0"/>
    <x v="6"/>
    <x v="0"/>
    <x v="60"/>
    <n v="1"/>
    <x v="1"/>
    <x v="0"/>
    <x v="0"/>
    <x v="1"/>
    <x v="0"/>
  </r>
  <r>
    <x v="3"/>
    <x v="11"/>
    <x v="3"/>
    <x v="37"/>
    <x v="0"/>
    <x v="1"/>
    <x v="1"/>
    <x v="2"/>
    <x v="821"/>
    <x v="0"/>
    <x v="3"/>
    <x v="0"/>
    <x v="41"/>
    <n v="1"/>
    <x v="1"/>
    <x v="0"/>
    <x v="0"/>
    <x v="1"/>
    <x v="0"/>
  </r>
  <r>
    <x v="3"/>
    <x v="11"/>
    <x v="3"/>
    <x v="37"/>
    <x v="0"/>
    <x v="3"/>
    <x v="2"/>
    <x v="10"/>
    <x v="821"/>
    <x v="0"/>
    <x v="1"/>
    <x v="0"/>
    <x v="28"/>
    <n v="1"/>
    <x v="1"/>
    <x v="0"/>
    <x v="1"/>
    <x v="1"/>
    <x v="0"/>
  </r>
  <r>
    <x v="3"/>
    <x v="11"/>
    <x v="3"/>
    <x v="37"/>
    <x v="0"/>
    <x v="3"/>
    <x v="2"/>
    <x v="8"/>
    <x v="821"/>
    <x v="0"/>
    <x v="1"/>
    <x v="0"/>
    <x v="24"/>
    <n v="1"/>
    <x v="1"/>
    <x v="0"/>
    <x v="0"/>
    <x v="1"/>
    <x v="0"/>
  </r>
  <r>
    <x v="3"/>
    <x v="11"/>
    <x v="3"/>
    <x v="37"/>
    <x v="0"/>
    <x v="3"/>
    <x v="2"/>
    <x v="7"/>
    <x v="821"/>
    <x v="0"/>
    <x v="1"/>
    <x v="0"/>
    <x v="72"/>
    <n v="1"/>
    <x v="1"/>
    <x v="0"/>
    <x v="0"/>
    <x v="1"/>
    <x v="0"/>
  </r>
  <r>
    <x v="3"/>
    <x v="11"/>
    <x v="3"/>
    <x v="37"/>
    <x v="0"/>
    <x v="3"/>
    <x v="2"/>
    <x v="3"/>
    <x v="822"/>
    <x v="0"/>
    <x v="1"/>
    <x v="0"/>
    <x v="51"/>
    <n v="1"/>
    <x v="2"/>
    <x v="1"/>
    <x v="0"/>
    <x v="1"/>
    <x v="0"/>
  </r>
  <r>
    <x v="3"/>
    <x v="11"/>
    <x v="3"/>
    <x v="37"/>
    <x v="0"/>
    <x v="4"/>
    <x v="2"/>
    <x v="9"/>
    <x v="821"/>
    <x v="0"/>
    <x v="6"/>
    <x v="0"/>
    <x v="60"/>
    <n v="1"/>
    <x v="1"/>
    <x v="0"/>
    <x v="0"/>
    <x v="1"/>
    <x v="0"/>
  </r>
  <r>
    <x v="3"/>
    <x v="11"/>
    <x v="3"/>
    <x v="37"/>
    <x v="0"/>
    <x v="4"/>
    <x v="2"/>
    <x v="9"/>
    <x v="821"/>
    <x v="0"/>
    <x v="6"/>
    <x v="0"/>
    <x v="40"/>
    <n v="1"/>
    <x v="1"/>
    <x v="0"/>
    <x v="0"/>
    <x v="1"/>
    <x v="0"/>
  </r>
  <r>
    <x v="3"/>
    <x v="11"/>
    <x v="3"/>
    <x v="37"/>
    <x v="0"/>
    <x v="4"/>
    <x v="2"/>
    <x v="9"/>
    <x v="821"/>
    <x v="0"/>
    <x v="1"/>
    <x v="0"/>
    <x v="24"/>
    <n v="1"/>
    <x v="1"/>
    <x v="0"/>
    <x v="1"/>
    <x v="1"/>
    <x v="0"/>
  </r>
  <r>
    <x v="3"/>
    <x v="11"/>
    <x v="3"/>
    <x v="37"/>
    <x v="0"/>
    <x v="4"/>
    <x v="2"/>
    <x v="6"/>
    <x v="821"/>
    <x v="0"/>
    <x v="1"/>
    <x v="0"/>
    <x v="28"/>
    <n v="2"/>
    <x v="1"/>
    <x v="0"/>
    <x v="0"/>
    <x v="1"/>
    <x v="0"/>
  </r>
  <r>
    <x v="3"/>
    <x v="11"/>
    <x v="3"/>
    <x v="37"/>
    <x v="0"/>
    <x v="4"/>
    <x v="2"/>
    <x v="8"/>
    <x v="821"/>
    <x v="0"/>
    <x v="2"/>
    <x v="0"/>
    <x v="31"/>
    <n v="1"/>
    <x v="1"/>
    <x v="0"/>
    <x v="0"/>
    <x v="1"/>
    <x v="0"/>
  </r>
  <r>
    <x v="3"/>
    <x v="11"/>
    <x v="3"/>
    <x v="37"/>
    <x v="0"/>
    <x v="4"/>
    <x v="2"/>
    <x v="1"/>
    <x v="821"/>
    <x v="0"/>
    <x v="1"/>
    <x v="1"/>
    <x v="51"/>
    <n v="1"/>
    <x v="1"/>
    <x v="0"/>
    <x v="1"/>
    <x v="1"/>
    <x v="0"/>
  </r>
  <r>
    <x v="3"/>
    <x v="11"/>
    <x v="3"/>
    <x v="37"/>
    <x v="0"/>
    <x v="4"/>
    <x v="2"/>
    <x v="7"/>
    <x v="822"/>
    <x v="0"/>
    <x v="1"/>
    <x v="0"/>
    <x v="24"/>
    <n v="1"/>
    <x v="2"/>
    <x v="0"/>
    <x v="0"/>
    <x v="1"/>
    <x v="0"/>
  </r>
  <r>
    <x v="3"/>
    <x v="11"/>
    <x v="3"/>
    <x v="37"/>
    <x v="0"/>
    <x v="4"/>
    <x v="2"/>
    <x v="3"/>
    <x v="821"/>
    <x v="0"/>
    <x v="2"/>
    <x v="0"/>
    <x v="25"/>
    <n v="1"/>
    <x v="1"/>
    <x v="0"/>
    <x v="1"/>
    <x v="1"/>
    <x v="0"/>
  </r>
  <r>
    <x v="3"/>
    <x v="11"/>
    <x v="3"/>
    <x v="37"/>
    <x v="0"/>
    <x v="4"/>
    <x v="2"/>
    <x v="3"/>
    <x v="821"/>
    <x v="0"/>
    <x v="1"/>
    <x v="0"/>
    <x v="28"/>
    <n v="1"/>
    <x v="1"/>
    <x v="0"/>
    <x v="1"/>
    <x v="1"/>
    <x v="0"/>
  </r>
  <r>
    <x v="3"/>
    <x v="11"/>
    <x v="3"/>
    <x v="37"/>
    <x v="0"/>
    <x v="5"/>
    <x v="3"/>
    <x v="8"/>
    <x v="821"/>
    <x v="0"/>
    <x v="2"/>
    <x v="0"/>
    <x v="31"/>
    <n v="1"/>
    <x v="1"/>
    <x v="0"/>
    <x v="0"/>
    <x v="1"/>
    <x v="0"/>
  </r>
  <r>
    <x v="3"/>
    <x v="11"/>
    <x v="3"/>
    <x v="37"/>
    <x v="0"/>
    <x v="6"/>
    <x v="3"/>
    <x v="1"/>
    <x v="821"/>
    <x v="0"/>
    <x v="2"/>
    <x v="0"/>
    <x v="7"/>
    <n v="1"/>
    <x v="1"/>
    <x v="0"/>
    <x v="0"/>
    <x v="1"/>
    <x v="0"/>
  </r>
  <r>
    <x v="3"/>
    <x v="11"/>
    <x v="3"/>
    <x v="37"/>
    <x v="0"/>
    <x v="6"/>
    <x v="3"/>
    <x v="7"/>
    <x v="821"/>
    <x v="0"/>
    <x v="1"/>
    <x v="0"/>
    <x v="28"/>
    <n v="1"/>
    <x v="1"/>
    <x v="0"/>
    <x v="0"/>
    <x v="1"/>
    <x v="0"/>
  </r>
  <r>
    <x v="3"/>
    <x v="11"/>
    <x v="3"/>
    <x v="37"/>
    <x v="1"/>
    <x v="1"/>
    <x v="1"/>
    <x v="8"/>
    <x v="821"/>
    <x v="0"/>
    <x v="1"/>
    <x v="0"/>
    <x v="24"/>
    <n v="1"/>
    <x v="1"/>
    <x v="0"/>
    <x v="0"/>
    <x v="1"/>
    <x v="0"/>
  </r>
  <r>
    <x v="3"/>
    <x v="11"/>
    <x v="3"/>
    <x v="37"/>
    <x v="1"/>
    <x v="1"/>
    <x v="1"/>
    <x v="1"/>
    <x v="821"/>
    <x v="0"/>
    <x v="2"/>
    <x v="0"/>
    <x v="31"/>
    <n v="1"/>
    <x v="1"/>
    <x v="0"/>
    <x v="0"/>
    <x v="1"/>
    <x v="0"/>
  </r>
  <r>
    <x v="3"/>
    <x v="11"/>
    <x v="3"/>
    <x v="37"/>
    <x v="1"/>
    <x v="1"/>
    <x v="1"/>
    <x v="1"/>
    <x v="821"/>
    <x v="0"/>
    <x v="1"/>
    <x v="0"/>
    <x v="51"/>
    <n v="1"/>
    <x v="1"/>
    <x v="0"/>
    <x v="0"/>
    <x v="1"/>
    <x v="0"/>
  </r>
  <r>
    <x v="3"/>
    <x v="11"/>
    <x v="3"/>
    <x v="37"/>
    <x v="1"/>
    <x v="1"/>
    <x v="1"/>
    <x v="7"/>
    <x v="821"/>
    <x v="0"/>
    <x v="3"/>
    <x v="0"/>
    <x v="29"/>
    <n v="1"/>
    <x v="1"/>
    <x v="0"/>
    <x v="0"/>
    <x v="1"/>
    <x v="0"/>
  </r>
  <r>
    <x v="3"/>
    <x v="11"/>
    <x v="3"/>
    <x v="37"/>
    <x v="1"/>
    <x v="1"/>
    <x v="1"/>
    <x v="7"/>
    <x v="821"/>
    <x v="0"/>
    <x v="1"/>
    <x v="0"/>
    <x v="23"/>
    <n v="1"/>
    <x v="1"/>
    <x v="0"/>
    <x v="0"/>
    <x v="1"/>
    <x v="0"/>
  </r>
  <r>
    <x v="3"/>
    <x v="11"/>
    <x v="3"/>
    <x v="37"/>
    <x v="1"/>
    <x v="1"/>
    <x v="1"/>
    <x v="7"/>
    <x v="821"/>
    <x v="0"/>
    <x v="1"/>
    <x v="0"/>
    <x v="24"/>
    <n v="1"/>
    <x v="1"/>
    <x v="0"/>
    <x v="0"/>
    <x v="1"/>
    <x v="0"/>
  </r>
  <r>
    <x v="3"/>
    <x v="11"/>
    <x v="3"/>
    <x v="37"/>
    <x v="1"/>
    <x v="1"/>
    <x v="1"/>
    <x v="2"/>
    <x v="821"/>
    <x v="0"/>
    <x v="2"/>
    <x v="0"/>
    <x v="31"/>
    <n v="1"/>
    <x v="1"/>
    <x v="0"/>
    <x v="0"/>
    <x v="1"/>
    <x v="0"/>
  </r>
  <r>
    <x v="3"/>
    <x v="11"/>
    <x v="3"/>
    <x v="37"/>
    <x v="1"/>
    <x v="3"/>
    <x v="2"/>
    <x v="6"/>
    <x v="821"/>
    <x v="0"/>
    <x v="1"/>
    <x v="0"/>
    <x v="34"/>
    <n v="1"/>
    <x v="1"/>
    <x v="0"/>
    <x v="0"/>
    <x v="1"/>
    <x v="0"/>
  </r>
  <r>
    <x v="3"/>
    <x v="11"/>
    <x v="3"/>
    <x v="37"/>
    <x v="1"/>
    <x v="3"/>
    <x v="2"/>
    <x v="8"/>
    <x v="821"/>
    <x v="0"/>
    <x v="1"/>
    <x v="0"/>
    <x v="24"/>
    <n v="2"/>
    <x v="1"/>
    <x v="0"/>
    <x v="0"/>
    <x v="1"/>
    <x v="0"/>
  </r>
  <r>
    <x v="3"/>
    <x v="11"/>
    <x v="3"/>
    <x v="37"/>
    <x v="1"/>
    <x v="3"/>
    <x v="2"/>
    <x v="1"/>
    <x v="821"/>
    <x v="0"/>
    <x v="2"/>
    <x v="0"/>
    <x v="31"/>
    <n v="1"/>
    <x v="1"/>
    <x v="0"/>
    <x v="0"/>
    <x v="1"/>
    <x v="0"/>
  </r>
  <r>
    <x v="3"/>
    <x v="11"/>
    <x v="3"/>
    <x v="37"/>
    <x v="1"/>
    <x v="3"/>
    <x v="2"/>
    <x v="1"/>
    <x v="821"/>
    <x v="0"/>
    <x v="1"/>
    <x v="0"/>
    <x v="28"/>
    <n v="1"/>
    <x v="1"/>
    <x v="0"/>
    <x v="0"/>
    <x v="1"/>
    <x v="0"/>
  </r>
  <r>
    <x v="3"/>
    <x v="11"/>
    <x v="3"/>
    <x v="37"/>
    <x v="1"/>
    <x v="3"/>
    <x v="2"/>
    <x v="7"/>
    <x v="821"/>
    <x v="0"/>
    <x v="2"/>
    <x v="0"/>
    <x v="7"/>
    <n v="1"/>
    <x v="1"/>
    <x v="0"/>
    <x v="0"/>
    <x v="1"/>
    <x v="0"/>
  </r>
  <r>
    <x v="3"/>
    <x v="11"/>
    <x v="3"/>
    <x v="37"/>
    <x v="1"/>
    <x v="3"/>
    <x v="2"/>
    <x v="7"/>
    <x v="821"/>
    <x v="0"/>
    <x v="1"/>
    <x v="0"/>
    <x v="24"/>
    <n v="1"/>
    <x v="1"/>
    <x v="0"/>
    <x v="0"/>
    <x v="1"/>
    <x v="0"/>
  </r>
  <r>
    <x v="3"/>
    <x v="11"/>
    <x v="3"/>
    <x v="37"/>
    <x v="1"/>
    <x v="3"/>
    <x v="2"/>
    <x v="7"/>
    <x v="821"/>
    <x v="0"/>
    <x v="1"/>
    <x v="0"/>
    <x v="50"/>
    <n v="1"/>
    <x v="1"/>
    <x v="0"/>
    <x v="0"/>
    <x v="1"/>
    <x v="0"/>
  </r>
  <r>
    <x v="3"/>
    <x v="11"/>
    <x v="3"/>
    <x v="37"/>
    <x v="1"/>
    <x v="4"/>
    <x v="2"/>
    <x v="6"/>
    <x v="821"/>
    <x v="0"/>
    <x v="1"/>
    <x v="0"/>
    <x v="24"/>
    <n v="1"/>
    <x v="1"/>
    <x v="0"/>
    <x v="0"/>
    <x v="1"/>
    <x v="0"/>
  </r>
  <r>
    <x v="3"/>
    <x v="11"/>
    <x v="3"/>
    <x v="37"/>
    <x v="1"/>
    <x v="4"/>
    <x v="2"/>
    <x v="8"/>
    <x v="821"/>
    <x v="0"/>
    <x v="6"/>
    <x v="0"/>
    <x v="40"/>
    <n v="1"/>
    <x v="1"/>
    <x v="0"/>
    <x v="0"/>
    <x v="1"/>
    <x v="0"/>
  </r>
  <r>
    <x v="3"/>
    <x v="11"/>
    <x v="3"/>
    <x v="37"/>
    <x v="1"/>
    <x v="4"/>
    <x v="2"/>
    <x v="1"/>
    <x v="821"/>
    <x v="0"/>
    <x v="2"/>
    <x v="0"/>
    <x v="18"/>
    <n v="2"/>
    <x v="1"/>
    <x v="0"/>
    <x v="0"/>
    <x v="1"/>
    <x v="0"/>
  </r>
  <r>
    <x v="3"/>
    <x v="11"/>
    <x v="3"/>
    <x v="37"/>
    <x v="1"/>
    <x v="4"/>
    <x v="2"/>
    <x v="1"/>
    <x v="821"/>
    <x v="0"/>
    <x v="6"/>
    <x v="0"/>
    <x v="40"/>
    <n v="1"/>
    <x v="1"/>
    <x v="0"/>
    <x v="0"/>
    <x v="1"/>
    <x v="0"/>
  </r>
  <r>
    <x v="3"/>
    <x v="11"/>
    <x v="3"/>
    <x v="37"/>
    <x v="1"/>
    <x v="4"/>
    <x v="2"/>
    <x v="1"/>
    <x v="821"/>
    <x v="0"/>
    <x v="1"/>
    <x v="0"/>
    <x v="24"/>
    <n v="1"/>
    <x v="1"/>
    <x v="0"/>
    <x v="0"/>
    <x v="1"/>
    <x v="0"/>
  </r>
  <r>
    <x v="3"/>
    <x v="11"/>
    <x v="3"/>
    <x v="37"/>
    <x v="1"/>
    <x v="4"/>
    <x v="2"/>
    <x v="7"/>
    <x v="821"/>
    <x v="0"/>
    <x v="6"/>
    <x v="0"/>
    <x v="40"/>
    <n v="1"/>
    <x v="1"/>
    <x v="0"/>
    <x v="0"/>
    <x v="1"/>
    <x v="0"/>
  </r>
  <r>
    <x v="3"/>
    <x v="11"/>
    <x v="3"/>
    <x v="37"/>
    <x v="1"/>
    <x v="4"/>
    <x v="2"/>
    <x v="7"/>
    <x v="821"/>
    <x v="0"/>
    <x v="1"/>
    <x v="0"/>
    <x v="27"/>
    <n v="1"/>
    <x v="1"/>
    <x v="0"/>
    <x v="0"/>
    <x v="1"/>
    <x v="0"/>
  </r>
  <r>
    <x v="3"/>
    <x v="11"/>
    <x v="3"/>
    <x v="37"/>
    <x v="1"/>
    <x v="4"/>
    <x v="2"/>
    <x v="3"/>
    <x v="821"/>
    <x v="0"/>
    <x v="2"/>
    <x v="0"/>
    <x v="31"/>
    <n v="1"/>
    <x v="1"/>
    <x v="0"/>
    <x v="0"/>
    <x v="1"/>
    <x v="0"/>
  </r>
  <r>
    <x v="3"/>
    <x v="11"/>
    <x v="3"/>
    <x v="37"/>
    <x v="1"/>
    <x v="5"/>
    <x v="3"/>
    <x v="8"/>
    <x v="822"/>
    <x v="0"/>
    <x v="6"/>
    <x v="0"/>
    <x v="19"/>
    <n v="1"/>
    <x v="2"/>
    <x v="0"/>
    <x v="1"/>
    <x v="1"/>
    <x v="0"/>
  </r>
  <r>
    <x v="3"/>
    <x v="11"/>
    <x v="3"/>
    <x v="37"/>
    <x v="1"/>
    <x v="5"/>
    <x v="3"/>
    <x v="8"/>
    <x v="822"/>
    <x v="0"/>
    <x v="1"/>
    <x v="0"/>
    <x v="34"/>
    <n v="1"/>
    <x v="2"/>
    <x v="0"/>
    <x v="0"/>
    <x v="1"/>
    <x v="0"/>
  </r>
  <r>
    <x v="3"/>
    <x v="11"/>
    <x v="3"/>
    <x v="37"/>
    <x v="1"/>
    <x v="5"/>
    <x v="3"/>
    <x v="8"/>
    <x v="821"/>
    <x v="0"/>
    <x v="6"/>
    <x v="0"/>
    <x v="74"/>
    <n v="1"/>
    <x v="1"/>
    <x v="0"/>
    <x v="0"/>
    <x v="1"/>
    <x v="0"/>
  </r>
  <r>
    <x v="3"/>
    <x v="11"/>
    <x v="3"/>
    <x v="37"/>
    <x v="1"/>
    <x v="5"/>
    <x v="3"/>
    <x v="7"/>
    <x v="822"/>
    <x v="0"/>
    <x v="1"/>
    <x v="1"/>
    <x v="24"/>
    <n v="1"/>
    <x v="2"/>
    <x v="0"/>
    <x v="0"/>
    <x v="1"/>
    <x v="0"/>
  </r>
  <r>
    <x v="3"/>
    <x v="11"/>
    <x v="3"/>
    <x v="37"/>
    <x v="1"/>
    <x v="5"/>
    <x v="3"/>
    <x v="2"/>
    <x v="822"/>
    <x v="0"/>
    <x v="1"/>
    <x v="0"/>
    <x v="24"/>
    <n v="1"/>
    <x v="2"/>
    <x v="0"/>
    <x v="0"/>
    <x v="1"/>
    <x v="0"/>
  </r>
  <r>
    <x v="3"/>
    <x v="11"/>
    <x v="3"/>
    <x v="37"/>
    <x v="1"/>
    <x v="5"/>
    <x v="3"/>
    <x v="3"/>
    <x v="821"/>
    <x v="0"/>
    <x v="1"/>
    <x v="0"/>
    <x v="81"/>
    <n v="1"/>
    <x v="1"/>
    <x v="0"/>
    <x v="0"/>
    <x v="1"/>
    <x v="0"/>
  </r>
  <r>
    <x v="3"/>
    <x v="11"/>
    <x v="3"/>
    <x v="37"/>
    <x v="1"/>
    <x v="5"/>
    <x v="3"/>
    <x v="0"/>
    <x v="822"/>
    <x v="0"/>
    <x v="1"/>
    <x v="0"/>
    <x v="23"/>
    <n v="1"/>
    <x v="2"/>
    <x v="0"/>
    <x v="0"/>
    <x v="1"/>
    <x v="0"/>
  </r>
  <r>
    <x v="3"/>
    <x v="11"/>
    <x v="3"/>
    <x v="37"/>
    <x v="1"/>
    <x v="6"/>
    <x v="3"/>
    <x v="9"/>
    <x v="822"/>
    <x v="0"/>
    <x v="1"/>
    <x v="1"/>
    <x v="34"/>
    <n v="1"/>
    <x v="2"/>
    <x v="0"/>
    <x v="0"/>
    <x v="1"/>
    <x v="0"/>
  </r>
  <r>
    <x v="3"/>
    <x v="11"/>
    <x v="3"/>
    <x v="37"/>
    <x v="1"/>
    <x v="6"/>
    <x v="3"/>
    <x v="6"/>
    <x v="822"/>
    <x v="0"/>
    <x v="1"/>
    <x v="1"/>
    <x v="24"/>
    <n v="1"/>
    <x v="2"/>
    <x v="0"/>
    <x v="1"/>
    <x v="1"/>
    <x v="0"/>
  </r>
  <r>
    <x v="3"/>
    <x v="11"/>
    <x v="3"/>
    <x v="37"/>
    <x v="1"/>
    <x v="6"/>
    <x v="3"/>
    <x v="6"/>
    <x v="821"/>
    <x v="0"/>
    <x v="6"/>
    <x v="0"/>
    <x v="30"/>
    <n v="1"/>
    <x v="1"/>
    <x v="0"/>
    <x v="0"/>
    <x v="1"/>
    <x v="0"/>
  </r>
  <r>
    <x v="3"/>
    <x v="11"/>
    <x v="3"/>
    <x v="37"/>
    <x v="1"/>
    <x v="6"/>
    <x v="3"/>
    <x v="8"/>
    <x v="822"/>
    <x v="0"/>
    <x v="2"/>
    <x v="0"/>
    <x v="7"/>
    <n v="1"/>
    <x v="2"/>
    <x v="1"/>
    <x v="1"/>
    <x v="1"/>
    <x v="0"/>
  </r>
  <r>
    <x v="3"/>
    <x v="11"/>
    <x v="3"/>
    <x v="37"/>
    <x v="1"/>
    <x v="6"/>
    <x v="3"/>
    <x v="8"/>
    <x v="821"/>
    <x v="0"/>
    <x v="6"/>
    <x v="0"/>
    <x v="74"/>
    <n v="1"/>
    <x v="1"/>
    <x v="0"/>
    <x v="0"/>
    <x v="1"/>
    <x v="0"/>
  </r>
  <r>
    <x v="3"/>
    <x v="11"/>
    <x v="3"/>
    <x v="37"/>
    <x v="1"/>
    <x v="6"/>
    <x v="3"/>
    <x v="1"/>
    <x v="821"/>
    <x v="0"/>
    <x v="2"/>
    <x v="0"/>
    <x v="31"/>
    <n v="1"/>
    <x v="1"/>
    <x v="0"/>
    <x v="0"/>
    <x v="1"/>
    <x v="0"/>
  </r>
  <r>
    <x v="3"/>
    <x v="11"/>
    <x v="3"/>
    <x v="37"/>
    <x v="1"/>
    <x v="6"/>
    <x v="3"/>
    <x v="1"/>
    <x v="821"/>
    <x v="0"/>
    <x v="1"/>
    <x v="0"/>
    <x v="24"/>
    <n v="2"/>
    <x v="1"/>
    <x v="0"/>
    <x v="0"/>
    <x v="1"/>
    <x v="0"/>
  </r>
  <r>
    <x v="3"/>
    <x v="11"/>
    <x v="3"/>
    <x v="37"/>
    <x v="1"/>
    <x v="6"/>
    <x v="3"/>
    <x v="2"/>
    <x v="821"/>
    <x v="0"/>
    <x v="1"/>
    <x v="0"/>
    <x v="72"/>
    <n v="1"/>
    <x v="1"/>
    <x v="0"/>
    <x v="0"/>
    <x v="1"/>
    <x v="0"/>
  </r>
  <r>
    <x v="3"/>
    <x v="11"/>
    <x v="3"/>
    <x v="37"/>
    <x v="2"/>
    <x v="3"/>
    <x v="2"/>
    <x v="7"/>
    <x v="821"/>
    <x v="0"/>
    <x v="6"/>
    <x v="0"/>
    <x v="40"/>
    <n v="1"/>
    <x v="1"/>
    <x v="0"/>
    <x v="0"/>
    <x v="1"/>
    <x v="0"/>
  </r>
  <r>
    <x v="3"/>
    <x v="11"/>
    <x v="3"/>
    <x v="32"/>
    <x v="0"/>
    <x v="1"/>
    <x v="1"/>
    <x v="8"/>
    <x v="823"/>
    <x v="0"/>
    <x v="1"/>
    <x v="0"/>
    <x v="47"/>
    <n v="1"/>
    <x v="0"/>
    <x v="0"/>
    <x v="0"/>
    <x v="0"/>
    <x v="0"/>
  </r>
  <r>
    <x v="3"/>
    <x v="11"/>
    <x v="3"/>
    <x v="32"/>
    <x v="0"/>
    <x v="1"/>
    <x v="1"/>
    <x v="2"/>
    <x v="823"/>
    <x v="0"/>
    <x v="1"/>
    <x v="0"/>
    <x v="23"/>
    <n v="1"/>
    <x v="0"/>
    <x v="0"/>
    <x v="0"/>
    <x v="0"/>
    <x v="0"/>
  </r>
  <r>
    <x v="3"/>
    <x v="11"/>
    <x v="3"/>
    <x v="6"/>
    <x v="0"/>
    <x v="5"/>
    <x v="3"/>
    <x v="7"/>
    <x v="824"/>
    <x v="0"/>
    <x v="1"/>
    <x v="0"/>
    <x v="46"/>
    <n v="1"/>
    <x v="0"/>
    <x v="0"/>
    <x v="0"/>
    <x v="0"/>
    <x v="0"/>
  </r>
  <r>
    <x v="3"/>
    <x v="11"/>
    <x v="3"/>
    <x v="6"/>
    <x v="1"/>
    <x v="3"/>
    <x v="2"/>
    <x v="9"/>
    <x v="824"/>
    <x v="0"/>
    <x v="1"/>
    <x v="0"/>
    <x v="47"/>
    <n v="1"/>
    <x v="0"/>
    <x v="0"/>
    <x v="0"/>
    <x v="0"/>
    <x v="0"/>
  </r>
  <r>
    <x v="3"/>
    <x v="11"/>
    <x v="3"/>
    <x v="6"/>
    <x v="1"/>
    <x v="3"/>
    <x v="2"/>
    <x v="9"/>
    <x v="824"/>
    <x v="0"/>
    <x v="1"/>
    <x v="0"/>
    <x v="46"/>
    <n v="1"/>
    <x v="0"/>
    <x v="0"/>
    <x v="0"/>
    <x v="0"/>
    <x v="0"/>
  </r>
  <r>
    <x v="3"/>
    <x v="11"/>
    <x v="3"/>
    <x v="6"/>
    <x v="1"/>
    <x v="4"/>
    <x v="2"/>
    <x v="8"/>
    <x v="825"/>
    <x v="0"/>
    <x v="1"/>
    <x v="0"/>
    <x v="47"/>
    <n v="1"/>
    <x v="0"/>
    <x v="0"/>
    <x v="0"/>
    <x v="0"/>
    <x v="0"/>
  </r>
  <r>
    <x v="3"/>
    <x v="11"/>
    <x v="3"/>
    <x v="6"/>
    <x v="1"/>
    <x v="4"/>
    <x v="2"/>
    <x v="2"/>
    <x v="825"/>
    <x v="0"/>
    <x v="1"/>
    <x v="0"/>
    <x v="47"/>
    <n v="1"/>
    <x v="0"/>
    <x v="1"/>
    <x v="0"/>
    <x v="0"/>
    <x v="0"/>
  </r>
  <r>
    <x v="3"/>
    <x v="11"/>
    <x v="3"/>
    <x v="6"/>
    <x v="1"/>
    <x v="5"/>
    <x v="3"/>
    <x v="7"/>
    <x v="824"/>
    <x v="0"/>
    <x v="1"/>
    <x v="0"/>
    <x v="46"/>
    <n v="1"/>
    <x v="0"/>
    <x v="0"/>
    <x v="0"/>
    <x v="0"/>
    <x v="0"/>
  </r>
  <r>
    <x v="3"/>
    <x v="11"/>
    <x v="3"/>
    <x v="44"/>
    <x v="0"/>
    <x v="1"/>
    <x v="1"/>
    <x v="6"/>
    <x v="821"/>
    <x v="0"/>
    <x v="2"/>
    <x v="0"/>
    <x v="7"/>
    <n v="1"/>
    <x v="1"/>
    <x v="0"/>
    <x v="0"/>
    <x v="1"/>
    <x v="0"/>
  </r>
  <r>
    <x v="3"/>
    <x v="11"/>
    <x v="3"/>
    <x v="44"/>
    <x v="0"/>
    <x v="1"/>
    <x v="1"/>
    <x v="6"/>
    <x v="821"/>
    <x v="0"/>
    <x v="2"/>
    <x v="0"/>
    <x v="31"/>
    <n v="1"/>
    <x v="1"/>
    <x v="0"/>
    <x v="0"/>
    <x v="1"/>
    <x v="0"/>
  </r>
  <r>
    <x v="3"/>
    <x v="11"/>
    <x v="3"/>
    <x v="44"/>
    <x v="0"/>
    <x v="1"/>
    <x v="1"/>
    <x v="8"/>
    <x v="821"/>
    <x v="0"/>
    <x v="1"/>
    <x v="0"/>
    <x v="52"/>
    <n v="1"/>
    <x v="1"/>
    <x v="0"/>
    <x v="0"/>
    <x v="1"/>
    <x v="0"/>
  </r>
  <r>
    <x v="3"/>
    <x v="11"/>
    <x v="3"/>
    <x v="44"/>
    <x v="0"/>
    <x v="1"/>
    <x v="1"/>
    <x v="7"/>
    <x v="821"/>
    <x v="0"/>
    <x v="1"/>
    <x v="0"/>
    <x v="52"/>
    <n v="1"/>
    <x v="1"/>
    <x v="0"/>
    <x v="0"/>
    <x v="1"/>
    <x v="0"/>
  </r>
  <r>
    <x v="3"/>
    <x v="11"/>
    <x v="3"/>
    <x v="44"/>
    <x v="0"/>
    <x v="1"/>
    <x v="1"/>
    <x v="3"/>
    <x v="821"/>
    <x v="0"/>
    <x v="6"/>
    <x v="0"/>
    <x v="40"/>
    <n v="1"/>
    <x v="1"/>
    <x v="0"/>
    <x v="0"/>
    <x v="1"/>
    <x v="0"/>
  </r>
  <r>
    <x v="3"/>
    <x v="11"/>
    <x v="3"/>
    <x v="44"/>
    <x v="0"/>
    <x v="1"/>
    <x v="1"/>
    <x v="0"/>
    <x v="826"/>
    <x v="0"/>
    <x v="2"/>
    <x v="0"/>
    <x v="14"/>
    <n v="1"/>
    <x v="0"/>
    <x v="0"/>
    <x v="0"/>
    <x v="0"/>
    <x v="0"/>
  </r>
  <r>
    <x v="3"/>
    <x v="11"/>
    <x v="3"/>
    <x v="44"/>
    <x v="0"/>
    <x v="3"/>
    <x v="2"/>
    <x v="9"/>
    <x v="821"/>
    <x v="0"/>
    <x v="1"/>
    <x v="0"/>
    <x v="23"/>
    <n v="1"/>
    <x v="1"/>
    <x v="0"/>
    <x v="1"/>
    <x v="1"/>
    <x v="0"/>
  </r>
  <r>
    <x v="3"/>
    <x v="11"/>
    <x v="3"/>
    <x v="44"/>
    <x v="0"/>
    <x v="3"/>
    <x v="2"/>
    <x v="6"/>
    <x v="821"/>
    <x v="0"/>
    <x v="1"/>
    <x v="0"/>
    <x v="77"/>
    <n v="1"/>
    <x v="1"/>
    <x v="0"/>
    <x v="0"/>
    <x v="1"/>
    <x v="0"/>
  </r>
  <r>
    <x v="3"/>
    <x v="11"/>
    <x v="3"/>
    <x v="44"/>
    <x v="0"/>
    <x v="3"/>
    <x v="2"/>
    <x v="0"/>
    <x v="827"/>
    <x v="0"/>
    <x v="1"/>
    <x v="0"/>
    <x v="81"/>
    <n v="1"/>
    <x v="1"/>
    <x v="1"/>
    <x v="0"/>
    <x v="1"/>
    <x v="0"/>
  </r>
  <r>
    <x v="3"/>
    <x v="11"/>
    <x v="3"/>
    <x v="44"/>
    <x v="0"/>
    <x v="3"/>
    <x v="2"/>
    <x v="0"/>
    <x v="828"/>
    <x v="0"/>
    <x v="1"/>
    <x v="0"/>
    <x v="81"/>
    <n v="1"/>
    <x v="1"/>
    <x v="0"/>
    <x v="0"/>
    <x v="1"/>
    <x v="0"/>
  </r>
  <r>
    <x v="3"/>
    <x v="11"/>
    <x v="3"/>
    <x v="44"/>
    <x v="0"/>
    <x v="4"/>
    <x v="2"/>
    <x v="6"/>
    <x v="821"/>
    <x v="0"/>
    <x v="1"/>
    <x v="0"/>
    <x v="50"/>
    <n v="1"/>
    <x v="1"/>
    <x v="0"/>
    <x v="0"/>
    <x v="1"/>
    <x v="0"/>
  </r>
  <r>
    <x v="3"/>
    <x v="11"/>
    <x v="3"/>
    <x v="44"/>
    <x v="0"/>
    <x v="4"/>
    <x v="2"/>
    <x v="1"/>
    <x v="821"/>
    <x v="0"/>
    <x v="1"/>
    <x v="0"/>
    <x v="24"/>
    <n v="1"/>
    <x v="1"/>
    <x v="0"/>
    <x v="0"/>
    <x v="1"/>
    <x v="0"/>
  </r>
  <r>
    <x v="3"/>
    <x v="11"/>
    <x v="3"/>
    <x v="44"/>
    <x v="0"/>
    <x v="4"/>
    <x v="2"/>
    <x v="1"/>
    <x v="821"/>
    <x v="0"/>
    <x v="1"/>
    <x v="0"/>
    <x v="50"/>
    <n v="1"/>
    <x v="1"/>
    <x v="0"/>
    <x v="0"/>
    <x v="1"/>
    <x v="0"/>
  </r>
  <r>
    <x v="3"/>
    <x v="11"/>
    <x v="3"/>
    <x v="44"/>
    <x v="0"/>
    <x v="6"/>
    <x v="3"/>
    <x v="8"/>
    <x v="821"/>
    <x v="0"/>
    <x v="6"/>
    <x v="0"/>
    <x v="30"/>
    <n v="1"/>
    <x v="1"/>
    <x v="0"/>
    <x v="0"/>
    <x v="1"/>
    <x v="0"/>
  </r>
  <r>
    <x v="3"/>
    <x v="11"/>
    <x v="3"/>
    <x v="44"/>
    <x v="0"/>
    <x v="6"/>
    <x v="3"/>
    <x v="7"/>
    <x v="821"/>
    <x v="0"/>
    <x v="2"/>
    <x v="0"/>
    <x v="31"/>
    <n v="1"/>
    <x v="1"/>
    <x v="0"/>
    <x v="0"/>
    <x v="1"/>
    <x v="0"/>
  </r>
  <r>
    <x v="3"/>
    <x v="11"/>
    <x v="3"/>
    <x v="44"/>
    <x v="1"/>
    <x v="1"/>
    <x v="1"/>
    <x v="8"/>
    <x v="821"/>
    <x v="0"/>
    <x v="1"/>
    <x v="0"/>
    <x v="52"/>
    <n v="1"/>
    <x v="1"/>
    <x v="0"/>
    <x v="0"/>
    <x v="1"/>
    <x v="0"/>
  </r>
  <r>
    <x v="3"/>
    <x v="11"/>
    <x v="3"/>
    <x v="44"/>
    <x v="1"/>
    <x v="1"/>
    <x v="1"/>
    <x v="8"/>
    <x v="821"/>
    <x v="0"/>
    <x v="1"/>
    <x v="0"/>
    <x v="50"/>
    <n v="1"/>
    <x v="1"/>
    <x v="0"/>
    <x v="0"/>
    <x v="1"/>
    <x v="0"/>
  </r>
  <r>
    <x v="3"/>
    <x v="11"/>
    <x v="3"/>
    <x v="44"/>
    <x v="1"/>
    <x v="1"/>
    <x v="1"/>
    <x v="1"/>
    <x v="829"/>
    <x v="0"/>
    <x v="1"/>
    <x v="0"/>
    <x v="23"/>
    <n v="1"/>
    <x v="1"/>
    <x v="0"/>
    <x v="0"/>
    <x v="1"/>
    <x v="0"/>
  </r>
  <r>
    <x v="3"/>
    <x v="11"/>
    <x v="3"/>
    <x v="44"/>
    <x v="1"/>
    <x v="1"/>
    <x v="1"/>
    <x v="1"/>
    <x v="821"/>
    <x v="0"/>
    <x v="2"/>
    <x v="0"/>
    <x v="31"/>
    <n v="1"/>
    <x v="1"/>
    <x v="0"/>
    <x v="0"/>
    <x v="1"/>
    <x v="0"/>
  </r>
  <r>
    <x v="3"/>
    <x v="11"/>
    <x v="3"/>
    <x v="44"/>
    <x v="1"/>
    <x v="1"/>
    <x v="1"/>
    <x v="7"/>
    <x v="821"/>
    <x v="0"/>
    <x v="1"/>
    <x v="0"/>
    <x v="24"/>
    <n v="1"/>
    <x v="1"/>
    <x v="0"/>
    <x v="0"/>
    <x v="1"/>
    <x v="0"/>
  </r>
  <r>
    <x v="3"/>
    <x v="11"/>
    <x v="3"/>
    <x v="44"/>
    <x v="1"/>
    <x v="1"/>
    <x v="1"/>
    <x v="3"/>
    <x v="829"/>
    <x v="0"/>
    <x v="1"/>
    <x v="0"/>
    <x v="24"/>
    <n v="1"/>
    <x v="1"/>
    <x v="0"/>
    <x v="0"/>
    <x v="1"/>
    <x v="0"/>
  </r>
  <r>
    <x v="3"/>
    <x v="11"/>
    <x v="3"/>
    <x v="44"/>
    <x v="1"/>
    <x v="1"/>
    <x v="1"/>
    <x v="3"/>
    <x v="826"/>
    <x v="0"/>
    <x v="1"/>
    <x v="0"/>
    <x v="23"/>
    <n v="1"/>
    <x v="0"/>
    <x v="0"/>
    <x v="0"/>
    <x v="0"/>
    <x v="0"/>
  </r>
  <r>
    <x v="3"/>
    <x v="11"/>
    <x v="3"/>
    <x v="44"/>
    <x v="1"/>
    <x v="1"/>
    <x v="1"/>
    <x v="3"/>
    <x v="821"/>
    <x v="0"/>
    <x v="1"/>
    <x v="0"/>
    <x v="51"/>
    <n v="1"/>
    <x v="1"/>
    <x v="0"/>
    <x v="1"/>
    <x v="1"/>
    <x v="0"/>
  </r>
  <r>
    <x v="3"/>
    <x v="11"/>
    <x v="3"/>
    <x v="44"/>
    <x v="1"/>
    <x v="1"/>
    <x v="1"/>
    <x v="3"/>
    <x v="821"/>
    <x v="0"/>
    <x v="1"/>
    <x v="0"/>
    <x v="24"/>
    <n v="1"/>
    <x v="1"/>
    <x v="0"/>
    <x v="0"/>
    <x v="1"/>
    <x v="0"/>
  </r>
  <r>
    <x v="3"/>
    <x v="11"/>
    <x v="3"/>
    <x v="44"/>
    <x v="1"/>
    <x v="1"/>
    <x v="1"/>
    <x v="0"/>
    <x v="821"/>
    <x v="0"/>
    <x v="1"/>
    <x v="0"/>
    <x v="24"/>
    <n v="1"/>
    <x v="1"/>
    <x v="0"/>
    <x v="0"/>
    <x v="1"/>
    <x v="0"/>
  </r>
  <r>
    <x v="3"/>
    <x v="11"/>
    <x v="3"/>
    <x v="44"/>
    <x v="1"/>
    <x v="3"/>
    <x v="2"/>
    <x v="6"/>
    <x v="826"/>
    <x v="0"/>
    <x v="1"/>
    <x v="0"/>
    <x v="34"/>
    <n v="1"/>
    <x v="0"/>
    <x v="0"/>
    <x v="1"/>
    <x v="0"/>
    <x v="0"/>
  </r>
  <r>
    <x v="3"/>
    <x v="11"/>
    <x v="3"/>
    <x v="44"/>
    <x v="1"/>
    <x v="3"/>
    <x v="2"/>
    <x v="6"/>
    <x v="821"/>
    <x v="0"/>
    <x v="1"/>
    <x v="0"/>
    <x v="28"/>
    <n v="1"/>
    <x v="1"/>
    <x v="0"/>
    <x v="0"/>
    <x v="1"/>
    <x v="0"/>
  </r>
  <r>
    <x v="3"/>
    <x v="11"/>
    <x v="3"/>
    <x v="44"/>
    <x v="1"/>
    <x v="3"/>
    <x v="2"/>
    <x v="6"/>
    <x v="821"/>
    <x v="0"/>
    <x v="1"/>
    <x v="0"/>
    <x v="77"/>
    <n v="1"/>
    <x v="1"/>
    <x v="0"/>
    <x v="1"/>
    <x v="1"/>
    <x v="0"/>
  </r>
  <r>
    <x v="3"/>
    <x v="11"/>
    <x v="3"/>
    <x v="44"/>
    <x v="1"/>
    <x v="3"/>
    <x v="2"/>
    <x v="6"/>
    <x v="821"/>
    <x v="0"/>
    <x v="1"/>
    <x v="0"/>
    <x v="24"/>
    <n v="1"/>
    <x v="1"/>
    <x v="0"/>
    <x v="1"/>
    <x v="1"/>
    <x v="0"/>
  </r>
  <r>
    <x v="3"/>
    <x v="11"/>
    <x v="3"/>
    <x v="44"/>
    <x v="1"/>
    <x v="3"/>
    <x v="2"/>
    <x v="8"/>
    <x v="821"/>
    <x v="0"/>
    <x v="1"/>
    <x v="0"/>
    <x v="77"/>
    <n v="1"/>
    <x v="1"/>
    <x v="0"/>
    <x v="0"/>
    <x v="1"/>
    <x v="0"/>
  </r>
  <r>
    <x v="3"/>
    <x v="11"/>
    <x v="3"/>
    <x v="44"/>
    <x v="1"/>
    <x v="3"/>
    <x v="2"/>
    <x v="1"/>
    <x v="829"/>
    <x v="0"/>
    <x v="1"/>
    <x v="0"/>
    <x v="23"/>
    <n v="1"/>
    <x v="1"/>
    <x v="0"/>
    <x v="0"/>
    <x v="1"/>
    <x v="0"/>
  </r>
  <r>
    <x v="3"/>
    <x v="11"/>
    <x v="3"/>
    <x v="44"/>
    <x v="1"/>
    <x v="3"/>
    <x v="2"/>
    <x v="1"/>
    <x v="821"/>
    <x v="0"/>
    <x v="6"/>
    <x v="0"/>
    <x v="30"/>
    <n v="1"/>
    <x v="1"/>
    <x v="0"/>
    <x v="0"/>
    <x v="1"/>
    <x v="0"/>
  </r>
  <r>
    <x v="3"/>
    <x v="11"/>
    <x v="3"/>
    <x v="44"/>
    <x v="1"/>
    <x v="3"/>
    <x v="2"/>
    <x v="1"/>
    <x v="821"/>
    <x v="0"/>
    <x v="1"/>
    <x v="0"/>
    <x v="24"/>
    <n v="1"/>
    <x v="1"/>
    <x v="0"/>
    <x v="1"/>
    <x v="1"/>
    <x v="0"/>
  </r>
  <r>
    <x v="3"/>
    <x v="11"/>
    <x v="3"/>
    <x v="44"/>
    <x v="1"/>
    <x v="3"/>
    <x v="2"/>
    <x v="1"/>
    <x v="821"/>
    <x v="0"/>
    <x v="1"/>
    <x v="0"/>
    <x v="50"/>
    <n v="1"/>
    <x v="1"/>
    <x v="0"/>
    <x v="0"/>
    <x v="1"/>
    <x v="0"/>
  </r>
  <r>
    <x v="3"/>
    <x v="11"/>
    <x v="3"/>
    <x v="44"/>
    <x v="1"/>
    <x v="3"/>
    <x v="2"/>
    <x v="0"/>
    <x v="827"/>
    <x v="0"/>
    <x v="1"/>
    <x v="0"/>
    <x v="28"/>
    <n v="1"/>
    <x v="1"/>
    <x v="1"/>
    <x v="1"/>
    <x v="1"/>
    <x v="0"/>
  </r>
  <r>
    <x v="3"/>
    <x v="11"/>
    <x v="3"/>
    <x v="44"/>
    <x v="1"/>
    <x v="3"/>
    <x v="2"/>
    <x v="0"/>
    <x v="828"/>
    <x v="0"/>
    <x v="1"/>
    <x v="0"/>
    <x v="28"/>
    <n v="1"/>
    <x v="1"/>
    <x v="0"/>
    <x v="1"/>
    <x v="1"/>
    <x v="0"/>
  </r>
  <r>
    <x v="3"/>
    <x v="11"/>
    <x v="3"/>
    <x v="44"/>
    <x v="1"/>
    <x v="4"/>
    <x v="2"/>
    <x v="6"/>
    <x v="821"/>
    <x v="0"/>
    <x v="6"/>
    <x v="0"/>
    <x v="83"/>
    <n v="1"/>
    <x v="1"/>
    <x v="0"/>
    <x v="0"/>
    <x v="1"/>
    <x v="0"/>
  </r>
  <r>
    <x v="3"/>
    <x v="11"/>
    <x v="3"/>
    <x v="44"/>
    <x v="1"/>
    <x v="4"/>
    <x v="2"/>
    <x v="8"/>
    <x v="821"/>
    <x v="0"/>
    <x v="1"/>
    <x v="0"/>
    <x v="52"/>
    <n v="1"/>
    <x v="1"/>
    <x v="0"/>
    <x v="0"/>
    <x v="1"/>
    <x v="0"/>
  </r>
  <r>
    <x v="3"/>
    <x v="11"/>
    <x v="3"/>
    <x v="44"/>
    <x v="1"/>
    <x v="4"/>
    <x v="2"/>
    <x v="8"/>
    <x v="821"/>
    <x v="0"/>
    <x v="1"/>
    <x v="0"/>
    <x v="27"/>
    <n v="1"/>
    <x v="1"/>
    <x v="0"/>
    <x v="1"/>
    <x v="1"/>
    <x v="0"/>
  </r>
  <r>
    <x v="3"/>
    <x v="11"/>
    <x v="3"/>
    <x v="44"/>
    <x v="1"/>
    <x v="4"/>
    <x v="2"/>
    <x v="1"/>
    <x v="821"/>
    <x v="0"/>
    <x v="1"/>
    <x v="0"/>
    <x v="51"/>
    <n v="1"/>
    <x v="1"/>
    <x v="0"/>
    <x v="0"/>
    <x v="1"/>
    <x v="0"/>
  </r>
  <r>
    <x v="3"/>
    <x v="11"/>
    <x v="3"/>
    <x v="44"/>
    <x v="1"/>
    <x v="4"/>
    <x v="2"/>
    <x v="1"/>
    <x v="821"/>
    <x v="0"/>
    <x v="1"/>
    <x v="0"/>
    <x v="52"/>
    <n v="1"/>
    <x v="1"/>
    <x v="0"/>
    <x v="0"/>
    <x v="1"/>
    <x v="0"/>
  </r>
  <r>
    <x v="3"/>
    <x v="11"/>
    <x v="3"/>
    <x v="44"/>
    <x v="1"/>
    <x v="4"/>
    <x v="2"/>
    <x v="1"/>
    <x v="821"/>
    <x v="0"/>
    <x v="1"/>
    <x v="0"/>
    <x v="50"/>
    <n v="1"/>
    <x v="1"/>
    <x v="0"/>
    <x v="0"/>
    <x v="1"/>
    <x v="0"/>
  </r>
  <r>
    <x v="3"/>
    <x v="11"/>
    <x v="3"/>
    <x v="44"/>
    <x v="1"/>
    <x v="4"/>
    <x v="2"/>
    <x v="7"/>
    <x v="829"/>
    <x v="0"/>
    <x v="1"/>
    <x v="0"/>
    <x v="24"/>
    <n v="1"/>
    <x v="1"/>
    <x v="0"/>
    <x v="0"/>
    <x v="1"/>
    <x v="0"/>
  </r>
  <r>
    <x v="3"/>
    <x v="11"/>
    <x v="3"/>
    <x v="44"/>
    <x v="1"/>
    <x v="4"/>
    <x v="2"/>
    <x v="7"/>
    <x v="821"/>
    <x v="0"/>
    <x v="1"/>
    <x v="0"/>
    <x v="48"/>
    <n v="1"/>
    <x v="1"/>
    <x v="0"/>
    <x v="0"/>
    <x v="1"/>
    <x v="0"/>
  </r>
  <r>
    <x v="3"/>
    <x v="11"/>
    <x v="3"/>
    <x v="44"/>
    <x v="1"/>
    <x v="4"/>
    <x v="2"/>
    <x v="2"/>
    <x v="821"/>
    <x v="0"/>
    <x v="3"/>
    <x v="0"/>
    <x v="29"/>
    <n v="1"/>
    <x v="1"/>
    <x v="0"/>
    <x v="0"/>
    <x v="1"/>
    <x v="0"/>
  </r>
  <r>
    <x v="3"/>
    <x v="11"/>
    <x v="3"/>
    <x v="44"/>
    <x v="1"/>
    <x v="5"/>
    <x v="3"/>
    <x v="6"/>
    <x v="821"/>
    <x v="0"/>
    <x v="1"/>
    <x v="0"/>
    <x v="24"/>
    <n v="1"/>
    <x v="1"/>
    <x v="0"/>
    <x v="1"/>
    <x v="1"/>
    <x v="0"/>
  </r>
  <r>
    <x v="3"/>
    <x v="11"/>
    <x v="3"/>
    <x v="44"/>
    <x v="1"/>
    <x v="5"/>
    <x v="3"/>
    <x v="1"/>
    <x v="829"/>
    <x v="0"/>
    <x v="1"/>
    <x v="0"/>
    <x v="24"/>
    <n v="1"/>
    <x v="1"/>
    <x v="0"/>
    <x v="0"/>
    <x v="1"/>
    <x v="0"/>
  </r>
  <r>
    <x v="3"/>
    <x v="11"/>
    <x v="3"/>
    <x v="44"/>
    <x v="1"/>
    <x v="5"/>
    <x v="3"/>
    <x v="0"/>
    <x v="829"/>
    <x v="0"/>
    <x v="1"/>
    <x v="0"/>
    <x v="23"/>
    <n v="1"/>
    <x v="1"/>
    <x v="0"/>
    <x v="0"/>
    <x v="1"/>
    <x v="0"/>
  </r>
  <r>
    <x v="3"/>
    <x v="11"/>
    <x v="3"/>
    <x v="44"/>
    <x v="1"/>
    <x v="5"/>
    <x v="3"/>
    <x v="0"/>
    <x v="826"/>
    <x v="0"/>
    <x v="1"/>
    <x v="0"/>
    <x v="34"/>
    <n v="1"/>
    <x v="0"/>
    <x v="0"/>
    <x v="0"/>
    <x v="0"/>
    <x v="0"/>
  </r>
  <r>
    <x v="3"/>
    <x v="11"/>
    <x v="3"/>
    <x v="44"/>
    <x v="1"/>
    <x v="5"/>
    <x v="3"/>
    <x v="4"/>
    <x v="829"/>
    <x v="0"/>
    <x v="1"/>
    <x v="0"/>
    <x v="77"/>
    <n v="1"/>
    <x v="1"/>
    <x v="0"/>
    <x v="0"/>
    <x v="1"/>
    <x v="0"/>
  </r>
  <r>
    <x v="3"/>
    <x v="11"/>
    <x v="3"/>
    <x v="44"/>
    <x v="1"/>
    <x v="5"/>
    <x v="3"/>
    <x v="4"/>
    <x v="829"/>
    <x v="0"/>
    <x v="1"/>
    <x v="0"/>
    <x v="81"/>
    <n v="1"/>
    <x v="1"/>
    <x v="0"/>
    <x v="0"/>
    <x v="1"/>
    <x v="0"/>
  </r>
  <r>
    <x v="3"/>
    <x v="11"/>
    <x v="3"/>
    <x v="44"/>
    <x v="1"/>
    <x v="6"/>
    <x v="3"/>
    <x v="8"/>
    <x v="821"/>
    <x v="0"/>
    <x v="1"/>
    <x v="0"/>
    <x v="77"/>
    <n v="1"/>
    <x v="1"/>
    <x v="0"/>
    <x v="0"/>
    <x v="1"/>
    <x v="0"/>
  </r>
  <r>
    <x v="3"/>
    <x v="11"/>
    <x v="3"/>
    <x v="44"/>
    <x v="1"/>
    <x v="6"/>
    <x v="3"/>
    <x v="7"/>
    <x v="829"/>
    <x v="0"/>
    <x v="1"/>
    <x v="0"/>
    <x v="28"/>
    <n v="1"/>
    <x v="1"/>
    <x v="0"/>
    <x v="0"/>
    <x v="1"/>
    <x v="0"/>
  </r>
  <r>
    <x v="3"/>
    <x v="11"/>
    <x v="3"/>
    <x v="44"/>
    <x v="1"/>
    <x v="6"/>
    <x v="3"/>
    <x v="7"/>
    <x v="821"/>
    <x v="0"/>
    <x v="2"/>
    <x v="0"/>
    <x v="31"/>
    <n v="1"/>
    <x v="1"/>
    <x v="0"/>
    <x v="0"/>
    <x v="1"/>
    <x v="0"/>
  </r>
  <r>
    <x v="3"/>
    <x v="11"/>
    <x v="3"/>
    <x v="44"/>
    <x v="2"/>
    <x v="3"/>
    <x v="2"/>
    <x v="7"/>
    <x v="821"/>
    <x v="0"/>
    <x v="2"/>
    <x v="0"/>
    <x v="31"/>
    <n v="1"/>
    <x v="1"/>
    <x v="0"/>
    <x v="0"/>
    <x v="1"/>
    <x v="0"/>
  </r>
  <r>
    <x v="3"/>
    <x v="11"/>
    <x v="3"/>
    <x v="44"/>
    <x v="2"/>
    <x v="4"/>
    <x v="2"/>
    <x v="8"/>
    <x v="821"/>
    <x v="0"/>
    <x v="1"/>
    <x v="0"/>
    <x v="81"/>
    <n v="1"/>
    <x v="1"/>
    <x v="0"/>
    <x v="0"/>
    <x v="1"/>
    <x v="0"/>
  </r>
  <r>
    <x v="3"/>
    <x v="11"/>
    <x v="4"/>
    <x v="9"/>
    <x v="0"/>
    <x v="3"/>
    <x v="2"/>
    <x v="1"/>
    <x v="830"/>
    <x v="0"/>
    <x v="5"/>
    <x v="0"/>
    <x v="54"/>
    <n v="1"/>
    <x v="0"/>
    <x v="0"/>
    <x v="0"/>
    <x v="0"/>
    <x v="0"/>
  </r>
  <r>
    <x v="3"/>
    <x v="11"/>
    <x v="4"/>
    <x v="9"/>
    <x v="0"/>
    <x v="3"/>
    <x v="2"/>
    <x v="7"/>
    <x v="831"/>
    <x v="0"/>
    <x v="5"/>
    <x v="0"/>
    <x v="17"/>
    <n v="1"/>
    <x v="0"/>
    <x v="1"/>
    <x v="1"/>
    <x v="0"/>
    <x v="0"/>
  </r>
  <r>
    <x v="3"/>
    <x v="11"/>
    <x v="4"/>
    <x v="9"/>
    <x v="0"/>
    <x v="4"/>
    <x v="2"/>
    <x v="9"/>
    <x v="830"/>
    <x v="0"/>
    <x v="5"/>
    <x v="0"/>
    <x v="54"/>
    <n v="1"/>
    <x v="0"/>
    <x v="0"/>
    <x v="0"/>
    <x v="0"/>
    <x v="0"/>
  </r>
  <r>
    <x v="3"/>
    <x v="11"/>
    <x v="4"/>
    <x v="9"/>
    <x v="0"/>
    <x v="5"/>
    <x v="3"/>
    <x v="8"/>
    <x v="830"/>
    <x v="0"/>
    <x v="5"/>
    <x v="0"/>
    <x v="54"/>
    <n v="1"/>
    <x v="0"/>
    <x v="0"/>
    <x v="0"/>
    <x v="0"/>
    <x v="0"/>
  </r>
  <r>
    <x v="3"/>
    <x v="11"/>
    <x v="4"/>
    <x v="9"/>
    <x v="1"/>
    <x v="3"/>
    <x v="2"/>
    <x v="9"/>
    <x v="831"/>
    <x v="0"/>
    <x v="5"/>
    <x v="0"/>
    <x v="17"/>
    <n v="1"/>
    <x v="0"/>
    <x v="0"/>
    <x v="1"/>
    <x v="0"/>
    <x v="0"/>
  </r>
  <r>
    <x v="3"/>
    <x v="11"/>
    <x v="4"/>
    <x v="9"/>
    <x v="1"/>
    <x v="4"/>
    <x v="2"/>
    <x v="8"/>
    <x v="831"/>
    <x v="0"/>
    <x v="5"/>
    <x v="0"/>
    <x v="17"/>
    <n v="1"/>
    <x v="0"/>
    <x v="0"/>
    <x v="1"/>
    <x v="0"/>
    <x v="0"/>
  </r>
  <r>
    <x v="3"/>
    <x v="11"/>
    <x v="4"/>
    <x v="9"/>
    <x v="1"/>
    <x v="5"/>
    <x v="3"/>
    <x v="6"/>
    <x v="831"/>
    <x v="0"/>
    <x v="5"/>
    <x v="0"/>
    <x v="17"/>
    <n v="1"/>
    <x v="0"/>
    <x v="0"/>
    <x v="1"/>
    <x v="1"/>
    <x v="0"/>
  </r>
  <r>
    <x v="3"/>
    <x v="11"/>
    <x v="4"/>
    <x v="9"/>
    <x v="1"/>
    <x v="5"/>
    <x v="3"/>
    <x v="8"/>
    <x v="831"/>
    <x v="0"/>
    <x v="5"/>
    <x v="0"/>
    <x v="17"/>
    <n v="1"/>
    <x v="0"/>
    <x v="1"/>
    <x v="0"/>
    <x v="0"/>
    <x v="0"/>
  </r>
  <r>
    <x v="3"/>
    <x v="11"/>
    <x v="4"/>
    <x v="10"/>
    <x v="0"/>
    <x v="3"/>
    <x v="2"/>
    <x v="8"/>
    <x v="798"/>
    <x v="0"/>
    <x v="5"/>
    <x v="0"/>
    <x v="59"/>
    <n v="1"/>
    <x v="0"/>
    <x v="0"/>
    <x v="0"/>
    <x v="0"/>
    <x v="0"/>
  </r>
  <r>
    <x v="3"/>
    <x v="11"/>
    <x v="4"/>
    <x v="10"/>
    <x v="0"/>
    <x v="4"/>
    <x v="2"/>
    <x v="5"/>
    <x v="798"/>
    <x v="0"/>
    <x v="5"/>
    <x v="1"/>
    <x v="59"/>
    <n v="1"/>
    <x v="0"/>
    <x v="0"/>
    <x v="0"/>
    <x v="0"/>
    <x v="0"/>
  </r>
  <r>
    <x v="3"/>
    <x v="11"/>
    <x v="4"/>
    <x v="10"/>
    <x v="0"/>
    <x v="5"/>
    <x v="3"/>
    <x v="7"/>
    <x v="832"/>
    <x v="0"/>
    <x v="5"/>
    <x v="0"/>
    <x v="17"/>
    <n v="1"/>
    <x v="0"/>
    <x v="0"/>
    <x v="0"/>
    <x v="1"/>
    <x v="0"/>
  </r>
  <r>
    <x v="3"/>
    <x v="11"/>
    <x v="4"/>
    <x v="10"/>
    <x v="0"/>
    <x v="6"/>
    <x v="3"/>
    <x v="2"/>
    <x v="833"/>
    <x v="0"/>
    <x v="5"/>
    <x v="0"/>
    <x v="32"/>
    <n v="1"/>
    <x v="1"/>
    <x v="0"/>
    <x v="0"/>
    <x v="0"/>
    <x v="0"/>
  </r>
  <r>
    <x v="3"/>
    <x v="11"/>
    <x v="4"/>
    <x v="10"/>
    <x v="1"/>
    <x v="1"/>
    <x v="1"/>
    <x v="8"/>
    <x v="834"/>
    <x v="0"/>
    <x v="5"/>
    <x v="0"/>
    <x v="53"/>
    <n v="1"/>
    <x v="0"/>
    <x v="0"/>
    <x v="0"/>
    <x v="0"/>
    <x v="0"/>
  </r>
  <r>
    <x v="3"/>
    <x v="11"/>
    <x v="4"/>
    <x v="10"/>
    <x v="1"/>
    <x v="1"/>
    <x v="1"/>
    <x v="2"/>
    <x v="798"/>
    <x v="0"/>
    <x v="5"/>
    <x v="0"/>
    <x v="59"/>
    <n v="1"/>
    <x v="0"/>
    <x v="0"/>
    <x v="0"/>
    <x v="0"/>
    <x v="0"/>
  </r>
  <r>
    <x v="3"/>
    <x v="11"/>
    <x v="4"/>
    <x v="10"/>
    <x v="1"/>
    <x v="1"/>
    <x v="1"/>
    <x v="3"/>
    <x v="798"/>
    <x v="0"/>
    <x v="5"/>
    <x v="1"/>
    <x v="59"/>
    <n v="1"/>
    <x v="0"/>
    <x v="0"/>
    <x v="0"/>
    <x v="0"/>
    <x v="0"/>
  </r>
  <r>
    <x v="3"/>
    <x v="11"/>
    <x v="4"/>
    <x v="10"/>
    <x v="1"/>
    <x v="1"/>
    <x v="1"/>
    <x v="4"/>
    <x v="835"/>
    <x v="0"/>
    <x v="5"/>
    <x v="0"/>
    <x v="58"/>
    <n v="1"/>
    <x v="1"/>
    <x v="0"/>
    <x v="0"/>
    <x v="0"/>
    <x v="0"/>
  </r>
  <r>
    <x v="3"/>
    <x v="11"/>
    <x v="4"/>
    <x v="10"/>
    <x v="1"/>
    <x v="2"/>
    <x v="1"/>
    <x v="3"/>
    <x v="835"/>
    <x v="0"/>
    <x v="5"/>
    <x v="0"/>
    <x v="58"/>
    <n v="1"/>
    <x v="1"/>
    <x v="0"/>
    <x v="0"/>
    <x v="0"/>
    <x v="0"/>
  </r>
  <r>
    <x v="3"/>
    <x v="11"/>
    <x v="4"/>
    <x v="10"/>
    <x v="1"/>
    <x v="3"/>
    <x v="2"/>
    <x v="7"/>
    <x v="825"/>
    <x v="0"/>
    <x v="5"/>
    <x v="1"/>
    <x v="17"/>
    <n v="1"/>
    <x v="0"/>
    <x v="0"/>
    <x v="1"/>
    <x v="0"/>
    <x v="0"/>
  </r>
  <r>
    <x v="3"/>
    <x v="11"/>
    <x v="4"/>
    <x v="10"/>
    <x v="1"/>
    <x v="3"/>
    <x v="2"/>
    <x v="3"/>
    <x v="798"/>
    <x v="0"/>
    <x v="5"/>
    <x v="0"/>
    <x v="59"/>
    <n v="1"/>
    <x v="0"/>
    <x v="0"/>
    <x v="0"/>
    <x v="0"/>
    <x v="0"/>
  </r>
  <r>
    <x v="3"/>
    <x v="11"/>
    <x v="4"/>
    <x v="10"/>
    <x v="1"/>
    <x v="4"/>
    <x v="2"/>
    <x v="7"/>
    <x v="825"/>
    <x v="0"/>
    <x v="5"/>
    <x v="0"/>
    <x v="73"/>
    <n v="1"/>
    <x v="0"/>
    <x v="0"/>
    <x v="0"/>
    <x v="0"/>
    <x v="0"/>
  </r>
  <r>
    <x v="3"/>
    <x v="11"/>
    <x v="4"/>
    <x v="10"/>
    <x v="1"/>
    <x v="5"/>
    <x v="3"/>
    <x v="6"/>
    <x v="825"/>
    <x v="0"/>
    <x v="5"/>
    <x v="0"/>
    <x v="59"/>
    <n v="1"/>
    <x v="0"/>
    <x v="0"/>
    <x v="0"/>
    <x v="0"/>
    <x v="0"/>
  </r>
  <r>
    <x v="3"/>
    <x v="11"/>
    <x v="4"/>
    <x v="10"/>
    <x v="1"/>
    <x v="5"/>
    <x v="3"/>
    <x v="8"/>
    <x v="836"/>
    <x v="0"/>
    <x v="5"/>
    <x v="0"/>
    <x v="32"/>
    <n v="1"/>
    <x v="1"/>
    <x v="0"/>
    <x v="0"/>
    <x v="0"/>
    <x v="0"/>
  </r>
  <r>
    <x v="3"/>
    <x v="11"/>
    <x v="4"/>
    <x v="10"/>
    <x v="1"/>
    <x v="5"/>
    <x v="3"/>
    <x v="2"/>
    <x v="832"/>
    <x v="0"/>
    <x v="5"/>
    <x v="0"/>
    <x v="17"/>
    <n v="1"/>
    <x v="0"/>
    <x v="0"/>
    <x v="0"/>
    <x v="1"/>
    <x v="0"/>
  </r>
  <r>
    <x v="3"/>
    <x v="11"/>
    <x v="5"/>
    <x v="12"/>
    <x v="0"/>
    <x v="4"/>
    <x v="2"/>
    <x v="7"/>
    <x v="837"/>
    <x v="0"/>
    <x v="6"/>
    <x v="0"/>
    <x v="30"/>
    <n v="1"/>
    <x v="1"/>
    <x v="0"/>
    <x v="0"/>
    <x v="0"/>
    <x v="0"/>
  </r>
  <r>
    <x v="3"/>
    <x v="11"/>
    <x v="5"/>
    <x v="12"/>
    <x v="1"/>
    <x v="1"/>
    <x v="1"/>
    <x v="0"/>
    <x v="838"/>
    <x v="0"/>
    <x v="6"/>
    <x v="0"/>
    <x v="30"/>
    <n v="1"/>
    <x v="1"/>
    <x v="0"/>
    <x v="0"/>
    <x v="0"/>
    <x v="0"/>
  </r>
  <r>
    <x v="3"/>
    <x v="11"/>
    <x v="5"/>
    <x v="12"/>
    <x v="1"/>
    <x v="2"/>
    <x v="1"/>
    <x v="0"/>
    <x v="838"/>
    <x v="0"/>
    <x v="6"/>
    <x v="0"/>
    <x v="30"/>
    <n v="1"/>
    <x v="1"/>
    <x v="0"/>
    <x v="0"/>
    <x v="0"/>
    <x v="0"/>
  </r>
  <r>
    <x v="3"/>
    <x v="11"/>
    <x v="5"/>
    <x v="12"/>
    <x v="1"/>
    <x v="4"/>
    <x v="2"/>
    <x v="9"/>
    <x v="837"/>
    <x v="0"/>
    <x v="6"/>
    <x v="1"/>
    <x v="30"/>
    <n v="1"/>
    <x v="1"/>
    <x v="0"/>
    <x v="0"/>
    <x v="1"/>
    <x v="0"/>
  </r>
  <r>
    <x v="3"/>
    <x v="11"/>
    <x v="5"/>
    <x v="12"/>
    <x v="1"/>
    <x v="5"/>
    <x v="3"/>
    <x v="7"/>
    <x v="837"/>
    <x v="0"/>
    <x v="6"/>
    <x v="0"/>
    <x v="30"/>
    <n v="1"/>
    <x v="1"/>
    <x v="0"/>
    <x v="0"/>
    <x v="0"/>
    <x v="0"/>
  </r>
  <r>
    <x v="3"/>
    <x v="11"/>
    <x v="5"/>
    <x v="12"/>
    <x v="1"/>
    <x v="6"/>
    <x v="3"/>
    <x v="2"/>
    <x v="837"/>
    <x v="0"/>
    <x v="6"/>
    <x v="0"/>
    <x v="30"/>
    <n v="1"/>
    <x v="1"/>
    <x v="0"/>
    <x v="0"/>
    <x v="0"/>
    <x v="0"/>
  </r>
  <r>
    <x v="3"/>
    <x v="11"/>
    <x v="5"/>
    <x v="12"/>
    <x v="2"/>
    <x v="4"/>
    <x v="2"/>
    <x v="2"/>
    <x v="837"/>
    <x v="0"/>
    <x v="6"/>
    <x v="0"/>
    <x v="30"/>
    <n v="1"/>
    <x v="1"/>
    <x v="0"/>
    <x v="0"/>
    <x v="0"/>
    <x v="0"/>
  </r>
  <r>
    <x v="3"/>
    <x v="11"/>
    <x v="6"/>
    <x v="25"/>
    <x v="1"/>
    <x v="1"/>
    <x v="1"/>
    <x v="4"/>
    <x v="839"/>
    <x v="0"/>
    <x v="4"/>
    <x v="0"/>
    <x v="79"/>
    <n v="1"/>
    <x v="1"/>
    <x v="0"/>
    <x v="0"/>
    <x v="1"/>
    <x v="0"/>
  </r>
  <r>
    <x v="3"/>
    <x v="11"/>
    <x v="6"/>
    <x v="25"/>
    <x v="1"/>
    <x v="1"/>
    <x v="1"/>
    <x v="5"/>
    <x v="839"/>
    <x v="0"/>
    <x v="4"/>
    <x v="0"/>
    <x v="79"/>
    <n v="1"/>
    <x v="1"/>
    <x v="1"/>
    <x v="0"/>
    <x v="0"/>
    <x v="0"/>
  </r>
  <r>
    <x v="3"/>
    <x v="11"/>
    <x v="6"/>
    <x v="25"/>
    <x v="1"/>
    <x v="1"/>
    <x v="1"/>
    <x v="5"/>
    <x v="839"/>
    <x v="0"/>
    <x v="4"/>
    <x v="0"/>
    <x v="79"/>
    <n v="1"/>
    <x v="1"/>
    <x v="1"/>
    <x v="0"/>
    <x v="1"/>
    <x v="0"/>
  </r>
  <r>
    <x v="3"/>
    <x v="11"/>
    <x v="6"/>
    <x v="25"/>
    <x v="1"/>
    <x v="1"/>
    <x v="1"/>
    <x v="5"/>
    <x v="840"/>
    <x v="0"/>
    <x v="4"/>
    <x v="0"/>
    <x v="79"/>
    <n v="1"/>
    <x v="1"/>
    <x v="0"/>
    <x v="0"/>
    <x v="1"/>
    <x v="0"/>
  </r>
  <r>
    <x v="3"/>
    <x v="11"/>
    <x v="6"/>
    <x v="25"/>
    <x v="1"/>
    <x v="1"/>
    <x v="1"/>
    <x v="5"/>
    <x v="841"/>
    <x v="0"/>
    <x v="4"/>
    <x v="0"/>
    <x v="79"/>
    <n v="1"/>
    <x v="1"/>
    <x v="1"/>
    <x v="0"/>
    <x v="0"/>
    <x v="0"/>
  </r>
  <r>
    <x v="3"/>
    <x v="11"/>
    <x v="6"/>
    <x v="25"/>
    <x v="1"/>
    <x v="1"/>
    <x v="1"/>
    <x v="5"/>
    <x v="841"/>
    <x v="0"/>
    <x v="4"/>
    <x v="0"/>
    <x v="79"/>
    <n v="1"/>
    <x v="1"/>
    <x v="0"/>
    <x v="0"/>
    <x v="0"/>
    <x v="0"/>
  </r>
  <r>
    <x v="3"/>
    <x v="11"/>
    <x v="6"/>
    <x v="25"/>
    <x v="1"/>
    <x v="3"/>
    <x v="2"/>
    <x v="8"/>
    <x v="839"/>
    <x v="0"/>
    <x v="4"/>
    <x v="0"/>
    <x v="79"/>
    <n v="1"/>
    <x v="1"/>
    <x v="0"/>
    <x v="0"/>
    <x v="1"/>
    <x v="0"/>
  </r>
  <r>
    <x v="3"/>
    <x v="11"/>
    <x v="6"/>
    <x v="25"/>
    <x v="1"/>
    <x v="3"/>
    <x v="2"/>
    <x v="2"/>
    <x v="839"/>
    <x v="0"/>
    <x v="4"/>
    <x v="0"/>
    <x v="79"/>
    <n v="1"/>
    <x v="1"/>
    <x v="1"/>
    <x v="0"/>
    <x v="1"/>
    <x v="0"/>
  </r>
  <r>
    <x v="3"/>
    <x v="11"/>
    <x v="6"/>
    <x v="25"/>
    <x v="1"/>
    <x v="3"/>
    <x v="2"/>
    <x v="2"/>
    <x v="840"/>
    <x v="0"/>
    <x v="4"/>
    <x v="0"/>
    <x v="79"/>
    <n v="1"/>
    <x v="1"/>
    <x v="0"/>
    <x v="0"/>
    <x v="1"/>
    <x v="0"/>
  </r>
  <r>
    <x v="3"/>
    <x v="11"/>
    <x v="6"/>
    <x v="25"/>
    <x v="1"/>
    <x v="4"/>
    <x v="2"/>
    <x v="9"/>
    <x v="840"/>
    <x v="0"/>
    <x v="4"/>
    <x v="1"/>
    <x v="79"/>
    <n v="1"/>
    <x v="1"/>
    <x v="0"/>
    <x v="0"/>
    <x v="1"/>
    <x v="0"/>
  </r>
  <r>
    <x v="3"/>
    <x v="11"/>
    <x v="6"/>
    <x v="25"/>
    <x v="1"/>
    <x v="4"/>
    <x v="2"/>
    <x v="2"/>
    <x v="839"/>
    <x v="0"/>
    <x v="4"/>
    <x v="0"/>
    <x v="79"/>
    <n v="1"/>
    <x v="1"/>
    <x v="1"/>
    <x v="0"/>
    <x v="1"/>
    <x v="0"/>
  </r>
  <r>
    <x v="3"/>
    <x v="11"/>
    <x v="6"/>
    <x v="25"/>
    <x v="1"/>
    <x v="4"/>
    <x v="2"/>
    <x v="2"/>
    <x v="840"/>
    <x v="0"/>
    <x v="4"/>
    <x v="0"/>
    <x v="79"/>
    <n v="1"/>
    <x v="1"/>
    <x v="0"/>
    <x v="0"/>
    <x v="1"/>
    <x v="0"/>
  </r>
  <r>
    <x v="3"/>
    <x v="11"/>
    <x v="6"/>
    <x v="25"/>
    <x v="1"/>
    <x v="4"/>
    <x v="2"/>
    <x v="2"/>
    <x v="841"/>
    <x v="0"/>
    <x v="4"/>
    <x v="0"/>
    <x v="79"/>
    <n v="1"/>
    <x v="1"/>
    <x v="1"/>
    <x v="0"/>
    <x v="0"/>
    <x v="0"/>
  </r>
  <r>
    <x v="3"/>
    <x v="11"/>
    <x v="6"/>
    <x v="25"/>
    <x v="1"/>
    <x v="4"/>
    <x v="2"/>
    <x v="5"/>
    <x v="839"/>
    <x v="0"/>
    <x v="4"/>
    <x v="0"/>
    <x v="79"/>
    <n v="1"/>
    <x v="1"/>
    <x v="1"/>
    <x v="0"/>
    <x v="1"/>
    <x v="0"/>
  </r>
  <r>
    <x v="3"/>
    <x v="11"/>
    <x v="6"/>
    <x v="25"/>
    <x v="1"/>
    <x v="4"/>
    <x v="2"/>
    <x v="5"/>
    <x v="840"/>
    <x v="0"/>
    <x v="4"/>
    <x v="0"/>
    <x v="79"/>
    <n v="1"/>
    <x v="1"/>
    <x v="0"/>
    <x v="1"/>
    <x v="1"/>
    <x v="0"/>
  </r>
  <r>
    <x v="3"/>
    <x v="11"/>
    <x v="6"/>
    <x v="25"/>
    <x v="1"/>
    <x v="4"/>
    <x v="2"/>
    <x v="5"/>
    <x v="841"/>
    <x v="0"/>
    <x v="4"/>
    <x v="0"/>
    <x v="79"/>
    <n v="1"/>
    <x v="1"/>
    <x v="0"/>
    <x v="0"/>
    <x v="0"/>
    <x v="0"/>
  </r>
  <r>
    <x v="3"/>
    <x v="11"/>
    <x v="6"/>
    <x v="25"/>
    <x v="1"/>
    <x v="6"/>
    <x v="3"/>
    <x v="6"/>
    <x v="839"/>
    <x v="0"/>
    <x v="4"/>
    <x v="0"/>
    <x v="79"/>
    <n v="1"/>
    <x v="1"/>
    <x v="0"/>
    <x v="0"/>
    <x v="1"/>
    <x v="0"/>
  </r>
  <r>
    <x v="3"/>
    <x v="11"/>
    <x v="6"/>
    <x v="25"/>
    <x v="1"/>
    <x v="6"/>
    <x v="3"/>
    <x v="3"/>
    <x v="839"/>
    <x v="0"/>
    <x v="4"/>
    <x v="0"/>
    <x v="79"/>
    <n v="1"/>
    <x v="1"/>
    <x v="0"/>
    <x v="1"/>
    <x v="1"/>
    <x v="0"/>
  </r>
  <r>
    <x v="3"/>
    <x v="11"/>
    <x v="6"/>
    <x v="13"/>
    <x v="0"/>
    <x v="4"/>
    <x v="2"/>
    <x v="2"/>
    <x v="795"/>
    <x v="0"/>
    <x v="4"/>
    <x v="0"/>
    <x v="61"/>
    <n v="1"/>
    <x v="0"/>
    <x v="0"/>
    <x v="0"/>
    <x v="0"/>
    <x v="0"/>
  </r>
  <r>
    <x v="3"/>
    <x v="11"/>
    <x v="6"/>
    <x v="13"/>
    <x v="1"/>
    <x v="3"/>
    <x v="2"/>
    <x v="9"/>
    <x v="795"/>
    <x v="0"/>
    <x v="4"/>
    <x v="1"/>
    <x v="61"/>
    <n v="1"/>
    <x v="0"/>
    <x v="0"/>
    <x v="1"/>
    <x v="1"/>
    <x v="0"/>
  </r>
  <r>
    <x v="3"/>
    <x v="11"/>
    <x v="6"/>
    <x v="13"/>
    <x v="1"/>
    <x v="3"/>
    <x v="2"/>
    <x v="6"/>
    <x v="795"/>
    <x v="0"/>
    <x v="4"/>
    <x v="1"/>
    <x v="61"/>
    <n v="1"/>
    <x v="0"/>
    <x v="0"/>
    <x v="0"/>
    <x v="1"/>
    <x v="0"/>
  </r>
  <r>
    <x v="3"/>
    <x v="11"/>
    <x v="6"/>
    <x v="13"/>
    <x v="1"/>
    <x v="4"/>
    <x v="2"/>
    <x v="9"/>
    <x v="795"/>
    <x v="0"/>
    <x v="4"/>
    <x v="1"/>
    <x v="61"/>
    <n v="1"/>
    <x v="0"/>
    <x v="0"/>
    <x v="0"/>
    <x v="1"/>
    <x v="0"/>
  </r>
  <r>
    <x v="3"/>
    <x v="11"/>
    <x v="6"/>
    <x v="13"/>
    <x v="1"/>
    <x v="4"/>
    <x v="2"/>
    <x v="1"/>
    <x v="795"/>
    <x v="0"/>
    <x v="4"/>
    <x v="1"/>
    <x v="61"/>
    <n v="1"/>
    <x v="0"/>
    <x v="0"/>
    <x v="1"/>
    <x v="1"/>
    <x v="0"/>
  </r>
  <r>
    <x v="3"/>
    <x v="11"/>
    <x v="6"/>
    <x v="13"/>
    <x v="1"/>
    <x v="5"/>
    <x v="3"/>
    <x v="7"/>
    <x v="842"/>
    <x v="0"/>
    <x v="4"/>
    <x v="0"/>
    <x v="61"/>
    <n v="1"/>
    <x v="2"/>
    <x v="0"/>
    <x v="0"/>
    <x v="0"/>
    <x v="0"/>
  </r>
  <r>
    <x v="3"/>
    <x v="11"/>
    <x v="6"/>
    <x v="13"/>
    <x v="1"/>
    <x v="6"/>
    <x v="3"/>
    <x v="1"/>
    <x v="795"/>
    <x v="0"/>
    <x v="4"/>
    <x v="1"/>
    <x v="61"/>
    <n v="1"/>
    <x v="0"/>
    <x v="0"/>
    <x v="0"/>
    <x v="1"/>
    <x v="0"/>
  </r>
  <r>
    <x v="3"/>
    <x v="11"/>
    <x v="6"/>
    <x v="15"/>
    <x v="0"/>
    <x v="5"/>
    <x v="3"/>
    <x v="3"/>
    <x v="843"/>
    <x v="0"/>
    <x v="2"/>
    <x v="0"/>
    <x v="6"/>
    <n v="1"/>
    <x v="1"/>
    <x v="0"/>
    <x v="1"/>
    <x v="1"/>
    <x v="0"/>
  </r>
  <r>
    <x v="3"/>
    <x v="11"/>
    <x v="6"/>
    <x v="15"/>
    <x v="0"/>
    <x v="5"/>
    <x v="3"/>
    <x v="3"/>
    <x v="844"/>
    <x v="0"/>
    <x v="2"/>
    <x v="0"/>
    <x v="6"/>
    <n v="1"/>
    <x v="1"/>
    <x v="1"/>
    <x v="1"/>
    <x v="1"/>
    <x v="0"/>
  </r>
  <r>
    <x v="3"/>
    <x v="11"/>
    <x v="6"/>
    <x v="15"/>
    <x v="1"/>
    <x v="1"/>
    <x v="1"/>
    <x v="0"/>
    <x v="843"/>
    <x v="0"/>
    <x v="4"/>
    <x v="0"/>
    <x v="70"/>
    <n v="1"/>
    <x v="1"/>
    <x v="0"/>
    <x v="0"/>
    <x v="1"/>
    <x v="0"/>
  </r>
  <r>
    <x v="3"/>
    <x v="11"/>
    <x v="6"/>
    <x v="15"/>
    <x v="1"/>
    <x v="1"/>
    <x v="1"/>
    <x v="0"/>
    <x v="844"/>
    <x v="0"/>
    <x v="4"/>
    <x v="0"/>
    <x v="70"/>
    <n v="1"/>
    <x v="1"/>
    <x v="1"/>
    <x v="0"/>
    <x v="1"/>
    <x v="0"/>
  </r>
  <r>
    <x v="3"/>
    <x v="11"/>
    <x v="6"/>
    <x v="15"/>
    <x v="1"/>
    <x v="1"/>
    <x v="1"/>
    <x v="5"/>
    <x v="843"/>
    <x v="0"/>
    <x v="4"/>
    <x v="0"/>
    <x v="70"/>
    <n v="1"/>
    <x v="1"/>
    <x v="0"/>
    <x v="1"/>
    <x v="1"/>
    <x v="0"/>
  </r>
  <r>
    <x v="3"/>
    <x v="11"/>
    <x v="6"/>
    <x v="15"/>
    <x v="1"/>
    <x v="1"/>
    <x v="1"/>
    <x v="5"/>
    <x v="844"/>
    <x v="0"/>
    <x v="4"/>
    <x v="0"/>
    <x v="70"/>
    <n v="1"/>
    <x v="1"/>
    <x v="1"/>
    <x v="1"/>
    <x v="1"/>
    <x v="0"/>
  </r>
  <r>
    <x v="3"/>
    <x v="11"/>
    <x v="6"/>
    <x v="15"/>
    <x v="1"/>
    <x v="2"/>
    <x v="1"/>
    <x v="8"/>
    <x v="843"/>
    <x v="0"/>
    <x v="4"/>
    <x v="0"/>
    <x v="70"/>
    <n v="1"/>
    <x v="1"/>
    <x v="0"/>
    <x v="1"/>
    <x v="1"/>
    <x v="0"/>
  </r>
  <r>
    <x v="3"/>
    <x v="11"/>
    <x v="6"/>
    <x v="15"/>
    <x v="1"/>
    <x v="2"/>
    <x v="1"/>
    <x v="8"/>
    <x v="844"/>
    <x v="0"/>
    <x v="4"/>
    <x v="0"/>
    <x v="70"/>
    <n v="1"/>
    <x v="1"/>
    <x v="1"/>
    <x v="1"/>
    <x v="1"/>
    <x v="0"/>
  </r>
  <r>
    <x v="3"/>
    <x v="11"/>
    <x v="6"/>
    <x v="15"/>
    <x v="1"/>
    <x v="3"/>
    <x v="2"/>
    <x v="1"/>
    <x v="845"/>
    <x v="0"/>
    <x v="4"/>
    <x v="0"/>
    <x v="10"/>
    <n v="1"/>
    <x v="1"/>
    <x v="0"/>
    <x v="1"/>
    <x v="1"/>
    <x v="0"/>
  </r>
  <r>
    <x v="3"/>
    <x v="11"/>
    <x v="6"/>
    <x v="15"/>
    <x v="1"/>
    <x v="3"/>
    <x v="2"/>
    <x v="2"/>
    <x v="843"/>
    <x v="0"/>
    <x v="4"/>
    <x v="0"/>
    <x v="70"/>
    <n v="1"/>
    <x v="1"/>
    <x v="0"/>
    <x v="0"/>
    <x v="1"/>
    <x v="0"/>
  </r>
  <r>
    <x v="3"/>
    <x v="11"/>
    <x v="6"/>
    <x v="15"/>
    <x v="1"/>
    <x v="3"/>
    <x v="2"/>
    <x v="2"/>
    <x v="844"/>
    <x v="0"/>
    <x v="4"/>
    <x v="0"/>
    <x v="70"/>
    <n v="1"/>
    <x v="1"/>
    <x v="1"/>
    <x v="0"/>
    <x v="1"/>
    <x v="0"/>
  </r>
  <r>
    <x v="3"/>
    <x v="11"/>
    <x v="6"/>
    <x v="15"/>
    <x v="1"/>
    <x v="4"/>
    <x v="2"/>
    <x v="1"/>
    <x v="843"/>
    <x v="0"/>
    <x v="4"/>
    <x v="0"/>
    <x v="70"/>
    <n v="1"/>
    <x v="1"/>
    <x v="0"/>
    <x v="0"/>
    <x v="1"/>
    <x v="0"/>
  </r>
  <r>
    <x v="3"/>
    <x v="11"/>
    <x v="6"/>
    <x v="15"/>
    <x v="1"/>
    <x v="4"/>
    <x v="2"/>
    <x v="1"/>
    <x v="844"/>
    <x v="0"/>
    <x v="4"/>
    <x v="0"/>
    <x v="70"/>
    <n v="1"/>
    <x v="1"/>
    <x v="1"/>
    <x v="0"/>
    <x v="1"/>
    <x v="0"/>
  </r>
  <r>
    <x v="3"/>
    <x v="11"/>
    <x v="6"/>
    <x v="15"/>
    <x v="1"/>
    <x v="4"/>
    <x v="2"/>
    <x v="0"/>
    <x v="843"/>
    <x v="0"/>
    <x v="4"/>
    <x v="0"/>
    <x v="70"/>
    <n v="2"/>
    <x v="1"/>
    <x v="0"/>
    <x v="0"/>
    <x v="1"/>
    <x v="0"/>
  </r>
  <r>
    <x v="3"/>
    <x v="11"/>
    <x v="6"/>
    <x v="15"/>
    <x v="1"/>
    <x v="4"/>
    <x v="2"/>
    <x v="0"/>
    <x v="844"/>
    <x v="0"/>
    <x v="4"/>
    <x v="0"/>
    <x v="70"/>
    <n v="2"/>
    <x v="1"/>
    <x v="1"/>
    <x v="0"/>
    <x v="1"/>
    <x v="0"/>
  </r>
  <r>
    <x v="3"/>
    <x v="11"/>
    <x v="6"/>
    <x v="15"/>
    <x v="1"/>
    <x v="5"/>
    <x v="3"/>
    <x v="3"/>
    <x v="843"/>
    <x v="0"/>
    <x v="4"/>
    <x v="0"/>
    <x v="70"/>
    <n v="1"/>
    <x v="1"/>
    <x v="0"/>
    <x v="1"/>
    <x v="1"/>
    <x v="0"/>
  </r>
  <r>
    <x v="3"/>
    <x v="11"/>
    <x v="6"/>
    <x v="15"/>
    <x v="1"/>
    <x v="5"/>
    <x v="3"/>
    <x v="3"/>
    <x v="844"/>
    <x v="0"/>
    <x v="4"/>
    <x v="0"/>
    <x v="70"/>
    <n v="1"/>
    <x v="1"/>
    <x v="1"/>
    <x v="1"/>
    <x v="1"/>
    <x v="0"/>
  </r>
  <r>
    <x v="3"/>
    <x v="11"/>
    <x v="6"/>
    <x v="15"/>
    <x v="1"/>
    <x v="6"/>
    <x v="3"/>
    <x v="1"/>
    <x v="843"/>
    <x v="0"/>
    <x v="4"/>
    <x v="0"/>
    <x v="70"/>
    <n v="1"/>
    <x v="1"/>
    <x v="0"/>
    <x v="1"/>
    <x v="1"/>
    <x v="0"/>
  </r>
  <r>
    <x v="3"/>
    <x v="11"/>
    <x v="6"/>
    <x v="15"/>
    <x v="1"/>
    <x v="6"/>
    <x v="3"/>
    <x v="1"/>
    <x v="843"/>
    <x v="0"/>
    <x v="4"/>
    <x v="0"/>
    <x v="70"/>
    <n v="1"/>
    <x v="1"/>
    <x v="0"/>
    <x v="0"/>
    <x v="1"/>
    <x v="0"/>
  </r>
  <r>
    <x v="3"/>
    <x v="11"/>
    <x v="6"/>
    <x v="15"/>
    <x v="1"/>
    <x v="6"/>
    <x v="3"/>
    <x v="1"/>
    <x v="844"/>
    <x v="0"/>
    <x v="4"/>
    <x v="0"/>
    <x v="70"/>
    <n v="1"/>
    <x v="1"/>
    <x v="1"/>
    <x v="1"/>
    <x v="1"/>
    <x v="0"/>
  </r>
  <r>
    <x v="3"/>
    <x v="11"/>
    <x v="6"/>
    <x v="15"/>
    <x v="1"/>
    <x v="6"/>
    <x v="3"/>
    <x v="1"/>
    <x v="844"/>
    <x v="0"/>
    <x v="4"/>
    <x v="0"/>
    <x v="70"/>
    <n v="1"/>
    <x v="1"/>
    <x v="1"/>
    <x v="0"/>
    <x v="1"/>
    <x v="0"/>
  </r>
  <r>
    <x v="3"/>
    <x v="11"/>
    <x v="6"/>
    <x v="15"/>
    <x v="1"/>
    <x v="6"/>
    <x v="3"/>
    <x v="7"/>
    <x v="844"/>
    <x v="0"/>
    <x v="2"/>
    <x v="0"/>
    <x v="6"/>
    <n v="1"/>
    <x v="1"/>
    <x v="0"/>
    <x v="0"/>
    <x v="1"/>
    <x v="0"/>
  </r>
  <r>
    <x v="3"/>
    <x v="11"/>
    <x v="6"/>
    <x v="15"/>
    <x v="1"/>
    <x v="6"/>
    <x v="3"/>
    <x v="4"/>
    <x v="844"/>
    <x v="0"/>
    <x v="4"/>
    <x v="0"/>
    <x v="70"/>
    <n v="1"/>
    <x v="1"/>
    <x v="0"/>
    <x v="0"/>
    <x v="1"/>
    <x v="0"/>
  </r>
  <r>
    <x v="3"/>
    <x v="11"/>
    <x v="7"/>
    <x v="17"/>
    <x v="1"/>
    <x v="1"/>
    <x v="1"/>
    <x v="7"/>
    <x v="846"/>
    <x v="0"/>
    <x v="3"/>
    <x v="0"/>
    <x v="37"/>
    <n v="1"/>
    <x v="1"/>
    <x v="0"/>
    <x v="0"/>
    <x v="0"/>
    <x v="0"/>
  </r>
  <r>
    <x v="3"/>
    <x v="11"/>
    <x v="7"/>
    <x v="17"/>
    <x v="1"/>
    <x v="1"/>
    <x v="1"/>
    <x v="2"/>
    <x v="846"/>
    <x v="0"/>
    <x v="3"/>
    <x v="0"/>
    <x v="37"/>
    <n v="1"/>
    <x v="1"/>
    <x v="0"/>
    <x v="0"/>
    <x v="0"/>
    <x v="0"/>
  </r>
  <r>
    <x v="3"/>
    <x v="11"/>
    <x v="7"/>
    <x v="17"/>
    <x v="1"/>
    <x v="1"/>
    <x v="1"/>
    <x v="2"/>
    <x v="846"/>
    <x v="0"/>
    <x v="3"/>
    <x v="0"/>
    <x v="37"/>
    <n v="1"/>
    <x v="1"/>
    <x v="0"/>
    <x v="0"/>
    <x v="0"/>
    <x v="0"/>
  </r>
  <r>
    <x v="3"/>
    <x v="11"/>
    <x v="7"/>
    <x v="17"/>
    <x v="1"/>
    <x v="1"/>
    <x v="1"/>
    <x v="3"/>
    <x v="846"/>
    <x v="0"/>
    <x v="3"/>
    <x v="0"/>
    <x v="37"/>
    <n v="1"/>
    <x v="1"/>
    <x v="0"/>
    <x v="0"/>
    <x v="0"/>
    <x v="0"/>
  </r>
  <r>
    <x v="3"/>
    <x v="11"/>
    <x v="7"/>
    <x v="17"/>
    <x v="1"/>
    <x v="2"/>
    <x v="1"/>
    <x v="7"/>
    <x v="846"/>
    <x v="0"/>
    <x v="3"/>
    <x v="1"/>
    <x v="37"/>
    <n v="1"/>
    <x v="1"/>
    <x v="0"/>
    <x v="0"/>
    <x v="1"/>
    <x v="0"/>
  </r>
  <r>
    <x v="3"/>
    <x v="11"/>
    <x v="7"/>
    <x v="17"/>
    <x v="1"/>
    <x v="3"/>
    <x v="2"/>
    <x v="8"/>
    <x v="846"/>
    <x v="0"/>
    <x v="3"/>
    <x v="0"/>
    <x v="37"/>
    <n v="1"/>
    <x v="1"/>
    <x v="0"/>
    <x v="0"/>
    <x v="0"/>
    <x v="0"/>
  </r>
  <r>
    <x v="3"/>
    <x v="11"/>
    <x v="7"/>
    <x v="17"/>
    <x v="1"/>
    <x v="3"/>
    <x v="2"/>
    <x v="1"/>
    <x v="846"/>
    <x v="0"/>
    <x v="3"/>
    <x v="0"/>
    <x v="37"/>
    <n v="1"/>
    <x v="1"/>
    <x v="0"/>
    <x v="0"/>
    <x v="0"/>
    <x v="0"/>
  </r>
  <r>
    <x v="3"/>
    <x v="11"/>
    <x v="7"/>
    <x v="17"/>
    <x v="1"/>
    <x v="3"/>
    <x v="2"/>
    <x v="7"/>
    <x v="846"/>
    <x v="0"/>
    <x v="3"/>
    <x v="0"/>
    <x v="37"/>
    <n v="1"/>
    <x v="1"/>
    <x v="0"/>
    <x v="0"/>
    <x v="0"/>
    <x v="0"/>
  </r>
  <r>
    <x v="3"/>
    <x v="11"/>
    <x v="7"/>
    <x v="17"/>
    <x v="1"/>
    <x v="3"/>
    <x v="2"/>
    <x v="3"/>
    <x v="846"/>
    <x v="0"/>
    <x v="3"/>
    <x v="1"/>
    <x v="37"/>
    <n v="1"/>
    <x v="1"/>
    <x v="0"/>
    <x v="0"/>
    <x v="1"/>
    <x v="0"/>
  </r>
  <r>
    <x v="3"/>
    <x v="11"/>
    <x v="7"/>
    <x v="17"/>
    <x v="1"/>
    <x v="4"/>
    <x v="2"/>
    <x v="6"/>
    <x v="846"/>
    <x v="0"/>
    <x v="3"/>
    <x v="0"/>
    <x v="37"/>
    <n v="1"/>
    <x v="1"/>
    <x v="0"/>
    <x v="0"/>
    <x v="0"/>
    <x v="0"/>
  </r>
  <r>
    <x v="3"/>
    <x v="11"/>
    <x v="7"/>
    <x v="17"/>
    <x v="1"/>
    <x v="5"/>
    <x v="3"/>
    <x v="6"/>
    <x v="846"/>
    <x v="0"/>
    <x v="3"/>
    <x v="0"/>
    <x v="37"/>
    <n v="1"/>
    <x v="1"/>
    <x v="0"/>
    <x v="0"/>
    <x v="0"/>
    <x v="0"/>
  </r>
  <r>
    <x v="3"/>
    <x v="11"/>
    <x v="7"/>
    <x v="17"/>
    <x v="1"/>
    <x v="6"/>
    <x v="3"/>
    <x v="8"/>
    <x v="846"/>
    <x v="0"/>
    <x v="3"/>
    <x v="1"/>
    <x v="37"/>
    <n v="1"/>
    <x v="1"/>
    <x v="0"/>
    <x v="1"/>
    <x v="1"/>
    <x v="0"/>
  </r>
  <r>
    <x v="3"/>
    <x v="11"/>
    <x v="7"/>
    <x v="23"/>
    <x v="0"/>
    <x v="4"/>
    <x v="2"/>
    <x v="1"/>
    <x v="847"/>
    <x v="0"/>
    <x v="3"/>
    <x v="0"/>
    <x v="15"/>
    <n v="1"/>
    <x v="0"/>
    <x v="0"/>
    <x v="0"/>
    <x v="0"/>
    <x v="0"/>
  </r>
  <r>
    <x v="3"/>
    <x v="11"/>
    <x v="7"/>
    <x v="23"/>
    <x v="0"/>
    <x v="5"/>
    <x v="3"/>
    <x v="6"/>
    <x v="848"/>
    <x v="0"/>
    <x v="3"/>
    <x v="0"/>
    <x v="15"/>
    <n v="1"/>
    <x v="3"/>
    <x v="0"/>
    <x v="0"/>
    <x v="0"/>
    <x v="0"/>
  </r>
  <r>
    <x v="3"/>
    <x v="11"/>
    <x v="7"/>
    <x v="23"/>
    <x v="0"/>
    <x v="6"/>
    <x v="3"/>
    <x v="9"/>
    <x v="847"/>
    <x v="0"/>
    <x v="3"/>
    <x v="0"/>
    <x v="15"/>
    <n v="1"/>
    <x v="0"/>
    <x v="0"/>
    <x v="0"/>
    <x v="0"/>
    <x v="0"/>
  </r>
  <r>
    <x v="3"/>
    <x v="11"/>
    <x v="7"/>
    <x v="23"/>
    <x v="1"/>
    <x v="4"/>
    <x v="2"/>
    <x v="1"/>
    <x v="847"/>
    <x v="0"/>
    <x v="3"/>
    <x v="0"/>
    <x v="15"/>
    <n v="1"/>
    <x v="0"/>
    <x v="0"/>
    <x v="0"/>
    <x v="0"/>
    <x v="0"/>
  </r>
  <r>
    <x v="3"/>
    <x v="11"/>
    <x v="7"/>
    <x v="18"/>
    <x v="0"/>
    <x v="2"/>
    <x v="1"/>
    <x v="0"/>
    <x v="849"/>
    <x v="0"/>
    <x v="3"/>
    <x v="0"/>
    <x v="15"/>
    <n v="1"/>
    <x v="1"/>
    <x v="1"/>
    <x v="0"/>
    <x v="0"/>
    <x v="0"/>
  </r>
  <r>
    <x v="3"/>
    <x v="11"/>
    <x v="7"/>
    <x v="18"/>
    <x v="0"/>
    <x v="2"/>
    <x v="1"/>
    <x v="0"/>
    <x v="850"/>
    <x v="0"/>
    <x v="3"/>
    <x v="0"/>
    <x v="15"/>
    <n v="1"/>
    <x v="1"/>
    <x v="0"/>
    <x v="0"/>
    <x v="0"/>
    <x v="0"/>
  </r>
  <r>
    <x v="3"/>
    <x v="11"/>
    <x v="7"/>
    <x v="18"/>
    <x v="0"/>
    <x v="3"/>
    <x v="2"/>
    <x v="9"/>
    <x v="849"/>
    <x v="0"/>
    <x v="3"/>
    <x v="0"/>
    <x v="15"/>
    <n v="1"/>
    <x v="1"/>
    <x v="0"/>
    <x v="0"/>
    <x v="0"/>
    <x v="0"/>
  </r>
  <r>
    <x v="3"/>
    <x v="11"/>
    <x v="7"/>
    <x v="18"/>
    <x v="0"/>
    <x v="3"/>
    <x v="2"/>
    <x v="9"/>
    <x v="851"/>
    <x v="0"/>
    <x v="3"/>
    <x v="0"/>
    <x v="15"/>
    <n v="1"/>
    <x v="1"/>
    <x v="0"/>
    <x v="1"/>
    <x v="0"/>
    <x v="0"/>
  </r>
  <r>
    <x v="3"/>
    <x v="11"/>
    <x v="7"/>
    <x v="18"/>
    <x v="0"/>
    <x v="3"/>
    <x v="2"/>
    <x v="9"/>
    <x v="851"/>
    <x v="0"/>
    <x v="3"/>
    <x v="0"/>
    <x v="15"/>
    <n v="1"/>
    <x v="1"/>
    <x v="0"/>
    <x v="0"/>
    <x v="0"/>
    <x v="0"/>
  </r>
  <r>
    <x v="3"/>
    <x v="11"/>
    <x v="7"/>
    <x v="18"/>
    <x v="0"/>
    <x v="3"/>
    <x v="2"/>
    <x v="6"/>
    <x v="851"/>
    <x v="0"/>
    <x v="3"/>
    <x v="0"/>
    <x v="15"/>
    <n v="1"/>
    <x v="1"/>
    <x v="0"/>
    <x v="0"/>
    <x v="0"/>
    <x v="0"/>
  </r>
  <r>
    <x v="3"/>
    <x v="11"/>
    <x v="7"/>
    <x v="18"/>
    <x v="0"/>
    <x v="3"/>
    <x v="2"/>
    <x v="8"/>
    <x v="851"/>
    <x v="0"/>
    <x v="3"/>
    <x v="0"/>
    <x v="15"/>
    <n v="1"/>
    <x v="1"/>
    <x v="0"/>
    <x v="1"/>
    <x v="0"/>
    <x v="0"/>
  </r>
  <r>
    <x v="3"/>
    <x v="11"/>
    <x v="7"/>
    <x v="18"/>
    <x v="0"/>
    <x v="4"/>
    <x v="2"/>
    <x v="6"/>
    <x v="849"/>
    <x v="0"/>
    <x v="3"/>
    <x v="0"/>
    <x v="15"/>
    <n v="1"/>
    <x v="1"/>
    <x v="1"/>
    <x v="0"/>
    <x v="0"/>
    <x v="0"/>
  </r>
  <r>
    <x v="3"/>
    <x v="11"/>
    <x v="7"/>
    <x v="18"/>
    <x v="0"/>
    <x v="4"/>
    <x v="2"/>
    <x v="6"/>
    <x v="851"/>
    <x v="0"/>
    <x v="3"/>
    <x v="0"/>
    <x v="15"/>
    <n v="1"/>
    <x v="1"/>
    <x v="0"/>
    <x v="0"/>
    <x v="0"/>
    <x v="0"/>
  </r>
  <r>
    <x v="3"/>
    <x v="11"/>
    <x v="7"/>
    <x v="18"/>
    <x v="0"/>
    <x v="4"/>
    <x v="2"/>
    <x v="6"/>
    <x v="850"/>
    <x v="0"/>
    <x v="3"/>
    <x v="0"/>
    <x v="15"/>
    <n v="1"/>
    <x v="1"/>
    <x v="0"/>
    <x v="0"/>
    <x v="0"/>
    <x v="0"/>
  </r>
  <r>
    <x v="3"/>
    <x v="11"/>
    <x v="7"/>
    <x v="18"/>
    <x v="0"/>
    <x v="4"/>
    <x v="2"/>
    <x v="1"/>
    <x v="849"/>
    <x v="0"/>
    <x v="3"/>
    <x v="0"/>
    <x v="75"/>
    <n v="1"/>
    <x v="1"/>
    <x v="1"/>
    <x v="0"/>
    <x v="0"/>
    <x v="0"/>
  </r>
  <r>
    <x v="3"/>
    <x v="11"/>
    <x v="7"/>
    <x v="18"/>
    <x v="0"/>
    <x v="4"/>
    <x v="2"/>
    <x v="1"/>
    <x v="850"/>
    <x v="0"/>
    <x v="3"/>
    <x v="0"/>
    <x v="75"/>
    <n v="1"/>
    <x v="1"/>
    <x v="0"/>
    <x v="0"/>
    <x v="0"/>
    <x v="0"/>
  </r>
  <r>
    <x v="3"/>
    <x v="11"/>
    <x v="7"/>
    <x v="18"/>
    <x v="0"/>
    <x v="5"/>
    <x v="3"/>
    <x v="0"/>
    <x v="850"/>
    <x v="0"/>
    <x v="3"/>
    <x v="0"/>
    <x v="15"/>
    <n v="1"/>
    <x v="1"/>
    <x v="0"/>
    <x v="0"/>
    <x v="0"/>
    <x v="0"/>
  </r>
  <r>
    <x v="3"/>
    <x v="11"/>
    <x v="7"/>
    <x v="18"/>
    <x v="0"/>
    <x v="6"/>
    <x v="3"/>
    <x v="10"/>
    <x v="849"/>
    <x v="0"/>
    <x v="3"/>
    <x v="0"/>
    <x v="15"/>
    <n v="1"/>
    <x v="1"/>
    <x v="1"/>
    <x v="0"/>
    <x v="0"/>
    <x v="0"/>
  </r>
  <r>
    <x v="3"/>
    <x v="11"/>
    <x v="7"/>
    <x v="18"/>
    <x v="0"/>
    <x v="6"/>
    <x v="3"/>
    <x v="10"/>
    <x v="850"/>
    <x v="0"/>
    <x v="3"/>
    <x v="0"/>
    <x v="15"/>
    <n v="1"/>
    <x v="1"/>
    <x v="0"/>
    <x v="0"/>
    <x v="0"/>
    <x v="0"/>
  </r>
  <r>
    <x v="3"/>
    <x v="11"/>
    <x v="7"/>
    <x v="18"/>
    <x v="0"/>
    <x v="6"/>
    <x v="3"/>
    <x v="9"/>
    <x v="849"/>
    <x v="0"/>
    <x v="3"/>
    <x v="0"/>
    <x v="15"/>
    <n v="1"/>
    <x v="1"/>
    <x v="1"/>
    <x v="0"/>
    <x v="0"/>
    <x v="0"/>
  </r>
  <r>
    <x v="3"/>
    <x v="11"/>
    <x v="7"/>
    <x v="18"/>
    <x v="0"/>
    <x v="6"/>
    <x v="3"/>
    <x v="9"/>
    <x v="850"/>
    <x v="0"/>
    <x v="3"/>
    <x v="0"/>
    <x v="15"/>
    <n v="1"/>
    <x v="1"/>
    <x v="0"/>
    <x v="0"/>
    <x v="0"/>
    <x v="0"/>
  </r>
  <r>
    <x v="3"/>
    <x v="11"/>
    <x v="7"/>
    <x v="18"/>
    <x v="1"/>
    <x v="1"/>
    <x v="1"/>
    <x v="6"/>
    <x v="849"/>
    <x v="0"/>
    <x v="3"/>
    <x v="0"/>
    <x v="15"/>
    <n v="1"/>
    <x v="1"/>
    <x v="1"/>
    <x v="0"/>
    <x v="0"/>
    <x v="0"/>
  </r>
  <r>
    <x v="3"/>
    <x v="11"/>
    <x v="7"/>
    <x v="18"/>
    <x v="1"/>
    <x v="1"/>
    <x v="1"/>
    <x v="6"/>
    <x v="850"/>
    <x v="0"/>
    <x v="3"/>
    <x v="0"/>
    <x v="15"/>
    <n v="1"/>
    <x v="1"/>
    <x v="0"/>
    <x v="0"/>
    <x v="0"/>
    <x v="0"/>
  </r>
  <r>
    <x v="3"/>
    <x v="11"/>
    <x v="7"/>
    <x v="18"/>
    <x v="1"/>
    <x v="1"/>
    <x v="1"/>
    <x v="7"/>
    <x v="849"/>
    <x v="0"/>
    <x v="3"/>
    <x v="0"/>
    <x v="15"/>
    <n v="1"/>
    <x v="1"/>
    <x v="1"/>
    <x v="0"/>
    <x v="0"/>
    <x v="0"/>
  </r>
  <r>
    <x v="3"/>
    <x v="11"/>
    <x v="7"/>
    <x v="18"/>
    <x v="1"/>
    <x v="1"/>
    <x v="1"/>
    <x v="7"/>
    <x v="850"/>
    <x v="0"/>
    <x v="3"/>
    <x v="0"/>
    <x v="15"/>
    <n v="1"/>
    <x v="1"/>
    <x v="0"/>
    <x v="0"/>
    <x v="0"/>
    <x v="0"/>
  </r>
  <r>
    <x v="3"/>
    <x v="11"/>
    <x v="7"/>
    <x v="18"/>
    <x v="1"/>
    <x v="1"/>
    <x v="1"/>
    <x v="3"/>
    <x v="851"/>
    <x v="0"/>
    <x v="3"/>
    <x v="0"/>
    <x v="15"/>
    <n v="1"/>
    <x v="1"/>
    <x v="0"/>
    <x v="0"/>
    <x v="0"/>
    <x v="0"/>
  </r>
  <r>
    <x v="3"/>
    <x v="11"/>
    <x v="7"/>
    <x v="18"/>
    <x v="1"/>
    <x v="1"/>
    <x v="1"/>
    <x v="0"/>
    <x v="849"/>
    <x v="0"/>
    <x v="3"/>
    <x v="0"/>
    <x v="15"/>
    <n v="1"/>
    <x v="1"/>
    <x v="1"/>
    <x v="0"/>
    <x v="0"/>
    <x v="0"/>
  </r>
  <r>
    <x v="3"/>
    <x v="11"/>
    <x v="7"/>
    <x v="18"/>
    <x v="1"/>
    <x v="1"/>
    <x v="1"/>
    <x v="0"/>
    <x v="850"/>
    <x v="0"/>
    <x v="3"/>
    <x v="0"/>
    <x v="15"/>
    <n v="1"/>
    <x v="1"/>
    <x v="1"/>
    <x v="0"/>
    <x v="0"/>
    <x v="0"/>
  </r>
  <r>
    <x v="3"/>
    <x v="11"/>
    <x v="7"/>
    <x v="18"/>
    <x v="1"/>
    <x v="2"/>
    <x v="1"/>
    <x v="7"/>
    <x v="851"/>
    <x v="0"/>
    <x v="3"/>
    <x v="0"/>
    <x v="15"/>
    <n v="1"/>
    <x v="1"/>
    <x v="0"/>
    <x v="0"/>
    <x v="0"/>
    <x v="0"/>
  </r>
  <r>
    <x v="3"/>
    <x v="11"/>
    <x v="7"/>
    <x v="18"/>
    <x v="1"/>
    <x v="3"/>
    <x v="2"/>
    <x v="9"/>
    <x v="852"/>
    <x v="0"/>
    <x v="3"/>
    <x v="0"/>
    <x v="15"/>
    <n v="1"/>
    <x v="0"/>
    <x v="0"/>
    <x v="0"/>
    <x v="0"/>
    <x v="0"/>
  </r>
  <r>
    <x v="3"/>
    <x v="11"/>
    <x v="7"/>
    <x v="18"/>
    <x v="1"/>
    <x v="3"/>
    <x v="2"/>
    <x v="6"/>
    <x v="851"/>
    <x v="0"/>
    <x v="3"/>
    <x v="0"/>
    <x v="15"/>
    <n v="1"/>
    <x v="1"/>
    <x v="0"/>
    <x v="1"/>
    <x v="0"/>
    <x v="0"/>
  </r>
  <r>
    <x v="3"/>
    <x v="11"/>
    <x v="7"/>
    <x v="18"/>
    <x v="1"/>
    <x v="3"/>
    <x v="2"/>
    <x v="8"/>
    <x v="849"/>
    <x v="0"/>
    <x v="3"/>
    <x v="0"/>
    <x v="15"/>
    <n v="1"/>
    <x v="1"/>
    <x v="1"/>
    <x v="0"/>
    <x v="0"/>
    <x v="0"/>
  </r>
  <r>
    <x v="3"/>
    <x v="11"/>
    <x v="7"/>
    <x v="18"/>
    <x v="1"/>
    <x v="3"/>
    <x v="2"/>
    <x v="8"/>
    <x v="850"/>
    <x v="0"/>
    <x v="3"/>
    <x v="0"/>
    <x v="15"/>
    <n v="1"/>
    <x v="1"/>
    <x v="1"/>
    <x v="0"/>
    <x v="0"/>
    <x v="0"/>
  </r>
  <r>
    <x v="3"/>
    <x v="11"/>
    <x v="7"/>
    <x v="18"/>
    <x v="1"/>
    <x v="3"/>
    <x v="2"/>
    <x v="3"/>
    <x v="849"/>
    <x v="0"/>
    <x v="3"/>
    <x v="0"/>
    <x v="15"/>
    <n v="1"/>
    <x v="1"/>
    <x v="1"/>
    <x v="0"/>
    <x v="0"/>
    <x v="0"/>
  </r>
  <r>
    <x v="3"/>
    <x v="11"/>
    <x v="7"/>
    <x v="18"/>
    <x v="1"/>
    <x v="3"/>
    <x v="2"/>
    <x v="3"/>
    <x v="850"/>
    <x v="0"/>
    <x v="3"/>
    <x v="0"/>
    <x v="15"/>
    <n v="1"/>
    <x v="1"/>
    <x v="0"/>
    <x v="0"/>
    <x v="0"/>
    <x v="0"/>
  </r>
  <r>
    <x v="3"/>
    <x v="11"/>
    <x v="7"/>
    <x v="18"/>
    <x v="1"/>
    <x v="4"/>
    <x v="2"/>
    <x v="1"/>
    <x v="849"/>
    <x v="0"/>
    <x v="3"/>
    <x v="0"/>
    <x v="15"/>
    <n v="1"/>
    <x v="1"/>
    <x v="1"/>
    <x v="0"/>
    <x v="0"/>
    <x v="0"/>
  </r>
  <r>
    <x v="3"/>
    <x v="11"/>
    <x v="7"/>
    <x v="18"/>
    <x v="1"/>
    <x v="4"/>
    <x v="2"/>
    <x v="1"/>
    <x v="850"/>
    <x v="0"/>
    <x v="3"/>
    <x v="0"/>
    <x v="15"/>
    <n v="1"/>
    <x v="1"/>
    <x v="0"/>
    <x v="0"/>
    <x v="0"/>
    <x v="0"/>
  </r>
  <r>
    <x v="3"/>
    <x v="11"/>
    <x v="7"/>
    <x v="18"/>
    <x v="1"/>
    <x v="4"/>
    <x v="2"/>
    <x v="7"/>
    <x v="851"/>
    <x v="0"/>
    <x v="3"/>
    <x v="0"/>
    <x v="15"/>
    <n v="1"/>
    <x v="1"/>
    <x v="0"/>
    <x v="0"/>
    <x v="0"/>
    <x v="0"/>
  </r>
  <r>
    <x v="3"/>
    <x v="11"/>
    <x v="7"/>
    <x v="18"/>
    <x v="1"/>
    <x v="4"/>
    <x v="2"/>
    <x v="3"/>
    <x v="851"/>
    <x v="0"/>
    <x v="3"/>
    <x v="0"/>
    <x v="15"/>
    <n v="1"/>
    <x v="1"/>
    <x v="0"/>
    <x v="0"/>
    <x v="0"/>
    <x v="0"/>
  </r>
  <r>
    <x v="3"/>
    <x v="11"/>
    <x v="7"/>
    <x v="18"/>
    <x v="1"/>
    <x v="5"/>
    <x v="3"/>
    <x v="8"/>
    <x v="851"/>
    <x v="0"/>
    <x v="3"/>
    <x v="0"/>
    <x v="15"/>
    <n v="1"/>
    <x v="1"/>
    <x v="0"/>
    <x v="1"/>
    <x v="0"/>
    <x v="0"/>
  </r>
  <r>
    <x v="3"/>
    <x v="11"/>
    <x v="7"/>
    <x v="18"/>
    <x v="1"/>
    <x v="5"/>
    <x v="3"/>
    <x v="1"/>
    <x v="851"/>
    <x v="0"/>
    <x v="3"/>
    <x v="0"/>
    <x v="15"/>
    <n v="1"/>
    <x v="1"/>
    <x v="0"/>
    <x v="1"/>
    <x v="0"/>
    <x v="0"/>
  </r>
  <r>
    <x v="3"/>
    <x v="11"/>
    <x v="7"/>
    <x v="18"/>
    <x v="1"/>
    <x v="5"/>
    <x v="3"/>
    <x v="7"/>
    <x v="852"/>
    <x v="0"/>
    <x v="3"/>
    <x v="0"/>
    <x v="26"/>
    <n v="1"/>
    <x v="0"/>
    <x v="0"/>
    <x v="1"/>
    <x v="0"/>
    <x v="0"/>
  </r>
  <r>
    <x v="3"/>
    <x v="11"/>
    <x v="7"/>
    <x v="18"/>
    <x v="1"/>
    <x v="6"/>
    <x v="3"/>
    <x v="9"/>
    <x v="849"/>
    <x v="0"/>
    <x v="3"/>
    <x v="1"/>
    <x v="15"/>
    <n v="1"/>
    <x v="1"/>
    <x v="1"/>
    <x v="0"/>
    <x v="0"/>
    <x v="0"/>
  </r>
  <r>
    <x v="3"/>
    <x v="11"/>
    <x v="7"/>
    <x v="18"/>
    <x v="1"/>
    <x v="6"/>
    <x v="3"/>
    <x v="9"/>
    <x v="850"/>
    <x v="0"/>
    <x v="3"/>
    <x v="1"/>
    <x v="15"/>
    <n v="1"/>
    <x v="1"/>
    <x v="0"/>
    <x v="0"/>
    <x v="0"/>
    <x v="0"/>
  </r>
  <r>
    <x v="3"/>
    <x v="11"/>
    <x v="8"/>
    <x v="24"/>
    <x v="0"/>
    <x v="1"/>
    <x v="1"/>
    <x v="8"/>
    <x v="853"/>
    <x v="0"/>
    <x v="0"/>
    <x v="0"/>
    <x v="69"/>
    <n v="1"/>
    <x v="0"/>
    <x v="0"/>
    <x v="0"/>
    <x v="0"/>
    <x v="0"/>
  </r>
  <r>
    <x v="3"/>
    <x v="11"/>
    <x v="8"/>
    <x v="24"/>
    <x v="0"/>
    <x v="1"/>
    <x v="1"/>
    <x v="7"/>
    <x v="853"/>
    <x v="0"/>
    <x v="0"/>
    <x v="0"/>
    <x v="69"/>
    <n v="1"/>
    <x v="0"/>
    <x v="0"/>
    <x v="0"/>
    <x v="0"/>
    <x v="0"/>
  </r>
  <r>
    <x v="3"/>
    <x v="11"/>
    <x v="8"/>
    <x v="24"/>
    <x v="0"/>
    <x v="1"/>
    <x v="1"/>
    <x v="2"/>
    <x v="853"/>
    <x v="0"/>
    <x v="0"/>
    <x v="0"/>
    <x v="69"/>
    <n v="1"/>
    <x v="0"/>
    <x v="0"/>
    <x v="0"/>
    <x v="0"/>
    <x v="0"/>
  </r>
  <r>
    <x v="3"/>
    <x v="11"/>
    <x v="8"/>
    <x v="24"/>
    <x v="0"/>
    <x v="1"/>
    <x v="1"/>
    <x v="0"/>
    <x v="854"/>
    <x v="0"/>
    <x v="0"/>
    <x v="0"/>
    <x v="69"/>
    <n v="1"/>
    <x v="0"/>
    <x v="0"/>
    <x v="0"/>
    <x v="0"/>
    <x v="0"/>
  </r>
  <r>
    <x v="3"/>
    <x v="11"/>
    <x v="8"/>
    <x v="24"/>
    <x v="0"/>
    <x v="2"/>
    <x v="1"/>
    <x v="1"/>
    <x v="853"/>
    <x v="0"/>
    <x v="0"/>
    <x v="0"/>
    <x v="69"/>
    <n v="2"/>
    <x v="0"/>
    <x v="0"/>
    <x v="0"/>
    <x v="0"/>
    <x v="0"/>
  </r>
  <r>
    <x v="3"/>
    <x v="11"/>
    <x v="8"/>
    <x v="24"/>
    <x v="0"/>
    <x v="2"/>
    <x v="1"/>
    <x v="2"/>
    <x v="854"/>
    <x v="0"/>
    <x v="0"/>
    <x v="0"/>
    <x v="69"/>
    <n v="1"/>
    <x v="0"/>
    <x v="0"/>
    <x v="0"/>
    <x v="0"/>
    <x v="0"/>
  </r>
  <r>
    <x v="3"/>
    <x v="11"/>
    <x v="8"/>
    <x v="24"/>
    <x v="0"/>
    <x v="3"/>
    <x v="2"/>
    <x v="10"/>
    <x v="853"/>
    <x v="0"/>
    <x v="0"/>
    <x v="0"/>
    <x v="69"/>
    <n v="1"/>
    <x v="0"/>
    <x v="0"/>
    <x v="0"/>
    <x v="0"/>
    <x v="0"/>
  </r>
  <r>
    <x v="3"/>
    <x v="11"/>
    <x v="8"/>
    <x v="24"/>
    <x v="0"/>
    <x v="3"/>
    <x v="2"/>
    <x v="9"/>
    <x v="854"/>
    <x v="0"/>
    <x v="0"/>
    <x v="0"/>
    <x v="69"/>
    <n v="1"/>
    <x v="0"/>
    <x v="0"/>
    <x v="1"/>
    <x v="0"/>
    <x v="0"/>
  </r>
  <r>
    <x v="3"/>
    <x v="11"/>
    <x v="8"/>
    <x v="24"/>
    <x v="0"/>
    <x v="3"/>
    <x v="2"/>
    <x v="9"/>
    <x v="855"/>
    <x v="0"/>
    <x v="0"/>
    <x v="0"/>
    <x v="69"/>
    <n v="2"/>
    <x v="0"/>
    <x v="0"/>
    <x v="0"/>
    <x v="0"/>
    <x v="0"/>
  </r>
  <r>
    <x v="3"/>
    <x v="11"/>
    <x v="8"/>
    <x v="24"/>
    <x v="0"/>
    <x v="3"/>
    <x v="2"/>
    <x v="6"/>
    <x v="854"/>
    <x v="0"/>
    <x v="0"/>
    <x v="0"/>
    <x v="69"/>
    <n v="1"/>
    <x v="0"/>
    <x v="0"/>
    <x v="0"/>
    <x v="0"/>
    <x v="0"/>
  </r>
  <r>
    <x v="3"/>
    <x v="11"/>
    <x v="8"/>
    <x v="24"/>
    <x v="0"/>
    <x v="3"/>
    <x v="2"/>
    <x v="6"/>
    <x v="855"/>
    <x v="0"/>
    <x v="0"/>
    <x v="0"/>
    <x v="69"/>
    <n v="1"/>
    <x v="0"/>
    <x v="0"/>
    <x v="0"/>
    <x v="0"/>
    <x v="0"/>
  </r>
  <r>
    <x v="3"/>
    <x v="11"/>
    <x v="8"/>
    <x v="24"/>
    <x v="0"/>
    <x v="3"/>
    <x v="2"/>
    <x v="8"/>
    <x v="853"/>
    <x v="0"/>
    <x v="0"/>
    <x v="0"/>
    <x v="69"/>
    <n v="1"/>
    <x v="0"/>
    <x v="0"/>
    <x v="0"/>
    <x v="0"/>
    <x v="0"/>
  </r>
  <r>
    <x v="3"/>
    <x v="11"/>
    <x v="8"/>
    <x v="24"/>
    <x v="0"/>
    <x v="3"/>
    <x v="2"/>
    <x v="8"/>
    <x v="854"/>
    <x v="0"/>
    <x v="0"/>
    <x v="0"/>
    <x v="69"/>
    <n v="1"/>
    <x v="0"/>
    <x v="0"/>
    <x v="0"/>
    <x v="0"/>
    <x v="0"/>
  </r>
  <r>
    <x v="3"/>
    <x v="11"/>
    <x v="8"/>
    <x v="24"/>
    <x v="0"/>
    <x v="3"/>
    <x v="2"/>
    <x v="8"/>
    <x v="855"/>
    <x v="0"/>
    <x v="0"/>
    <x v="0"/>
    <x v="69"/>
    <n v="1"/>
    <x v="0"/>
    <x v="0"/>
    <x v="0"/>
    <x v="0"/>
    <x v="0"/>
  </r>
  <r>
    <x v="3"/>
    <x v="11"/>
    <x v="8"/>
    <x v="24"/>
    <x v="0"/>
    <x v="3"/>
    <x v="2"/>
    <x v="7"/>
    <x v="854"/>
    <x v="0"/>
    <x v="0"/>
    <x v="0"/>
    <x v="69"/>
    <n v="1"/>
    <x v="0"/>
    <x v="0"/>
    <x v="0"/>
    <x v="0"/>
    <x v="0"/>
  </r>
  <r>
    <x v="3"/>
    <x v="11"/>
    <x v="8"/>
    <x v="24"/>
    <x v="0"/>
    <x v="3"/>
    <x v="2"/>
    <x v="5"/>
    <x v="853"/>
    <x v="0"/>
    <x v="0"/>
    <x v="0"/>
    <x v="69"/>
    <n v="1"/>
    <x v="0"/>
    <x v="0"/>
    <x v="0"/>
    <x v="0"/>
    <x v="0"/>
  </r>
  <r>
    <x v="3"/>
    <x v="11"/>
    <x v="8"/>
    <x v="24"/>
    <x v="0"/>
    <x v="4"/>
    <x v="2"/>
    <x v="9"/>
    <x v="855"/>
    <x v="0"/>
    <x v="0"/>
    <x v="0"/>
    <x v="69"/>
    <n v="1"/>
    <x v="0"/>
    <x v="0"/>
    <x v="0"/>
    <x v="0"/>
    <x v="0"/>
  </r>
  <r>
    <x v="3"/>
    <x v="11"/>
    <x v="8"/>
    <x v="24"/>
    <x v="0"/>
    <x v="4"/>
    <x v="2"/>
    <x v="6"/>
    <x v="853"/>
    <x v="0"/>
    <x v="0"/>
    <x v="0"/>
    <x v="69"/>
    <n v="1"/>
    <x v="0"/>
    <x v="0"/>
    <x v="0"/>
    <x v="0"/>
    <x v="0"/>
  </r>
  <r>
    <x v="3"/>
    <x v="11"/>
    <x v="8"/>
    <x v="24"/>
    <x v="0"/>
    <x v="4"/>
    <x v="2"/>
    <x v="8"/>
    <x v="853"/>
    <x v="0"/>
    <x v="0"/>
    <x v="0"/>
    <x v="69"/>
    <n v="2"/>
    <x v="0"/>
    <x v="0"/>
    <x v="0"/>
    <x v="0"/>
    <x v="0"/>
  </r>
  <r>
    <x v="3"/>
    <x v="11"/>
    <x v="8"/>
    <x v="24"/>
    <x v="0"/>
    <x v="4"/>
    <x v="2"/>
    <x v="8"/>
    <x v="854"/>
    <x v="0"/>
    <x v="0"/>
    <x v="0"/>
    <x v="69"/>
    <n v="2"/>
    <x v="0"/>
    <x v="0"/>
    <x v="0"/>
    <x v="0"/>
    <x v="0"/>
  </r>
  <r>
    <x v="3"/>
    <x v="11"/>
    <x v="8"/>
    <x v="24"/>
    <x v="0"/>
    <x v="4"/>
    <x v="2"/>
    <x v="8"/>
    <x v="855"/>
    <x v="0"/>
    <x v="0"/>
    <x v="0"/>
    <x v="69"/>
    <n v="1"/>
    <x v="0"/>
    <x v="0"/>
    <x v="0"/>
    <x v="0"/>
    <x v="0"/>
  </r>
  <r>
    <x v="3"/>
    <x v="11"/>
    <x v="8"/>
    <x v="24"/>
    <x v="0"/>
    <x v="4"/>
    <x v="2"/>
    <x v="1"/>
    <x v="854"/>
    <x v="0"/>
    <x v="0"/>
    <x v="0"/>
    <x v="69"/>
    <n v="1"/>
    <x v="0"/>
    <x v="0"/>
    <x v="0"/>
    <x v="0"/>
    <x v="0"/>
  </r>
  <r>
    <x v="3"/>
    <x v="11"/>
    <x v="8"/>
    <x v="24"/>
    <x v="0"/>
    <x v="4"/>
    <x v="2"/>
    <x v="1"/>
    <x v="855"/>
    <x v="0"/>
    <x v="0"/>
    <x v="0"/>
    <x v="69"/>
    <n v="2"/>
    <x v="0"/>
    <x v="0"/>
    <x v="0"/>
    <x v="0"/>
    <x v="0"/>
  </r>
  <r>
    <x v="3"/>
    <x v="11"/>
    <x v="8"/>
    <x v="24"/>
    <x v="0"/>
    <x v="4"/>
    <x v="2"/>
    <x v="7"/>
    <x v="853"/>
    <x v="0"/>
    <x v="0"/>
    <x v="0"/>
    <x v="69"/>
    <n v="1"/>
    <x v="0"/>
    <x v="0"/>
    <x v="0"/>
    <x v="0"/>
    <x v="0"/>
  </r>
  <r>
    <x v="3"/>
    <x v="11"/>
    <x v="8"/>
    <x v="24"/>
    <x v="0"/>
    <x v="4"/>
    <x v="2"/>
    <x v="7"/>
    <x v="855"/>
    <x v="0"/>
    <x v="0"/>
    <x v="0"/>
    <x v="69"/>
    <n v="1"/>
    <x v="0"/>
    <x v="0"/>
    <x v="0"/>
    <x v="0"/>
    <x v="0"/>
  </r>
  <r>
    <x v="3"/>
    <x v="11"/>
    <x v="8"/>
    <x v="24"/>
    <x v="0"/>
    <x v="4"/>
    <x v="2"/>
    <x v="0"/>
    <x v="855"/>
    <x v="0"/>
    <x v="0"/>
    <x v="0"/>
    <x v="69"/>
    <n v="1"/>
    <x v="0"/>
    <x v="0"/>
    <x v="0"/>
    <x v="0"/>
    <x v="0"/>
  </r>
  <r>
    <x v="3"/>
    <x v="11"/>
    <x v="8"/>
    <x v="24"/>
    <x v="0"/>
    <x v="5"/>
    <x v="3"/>
    <x v="2"/>
    <x v="854"/>
    <x v="0"/>
    <x v="0"/>
    <x v="0"/>
    <x v="69"/>
    <n v="1"/>
    <x v="0"/>
    <x v="0"/>
    <x v="0"/>
    <x v="0"/>
    <x v="0"/>
  </r>
  <r>
    <x v="3"/>
    <x v="11"/>
    <x v="8"/>
    <x v="24"/>
    <x v="0"/>
    <x v="5"/>
    <x v="3"/>
    <x v="2"/>
    <x v="855"/>
    <x v="0"/>
    <x v="0"/>
    <x v="0"/>
    <x v="69"/>
    <n v="1"/>
    <x v="0"/>
    <x v="0"/>
    <x v="0"/>
    <x v="0"/>
    <x v="0"/>
  </r>
  <r>
    <x v="3"/>
    <x v="11"/>
    <x v="8"/>
    <x v="24"/>
    <x v="0"/>
    <x v="5"/>
    <x v="3"/>
    <x v="5"/>
    <x v="854"/>
    <x v="0"/>
    <x v="0"/>
    <x v="0"/>
    <x v="69"/>
    <n v="1"/>
    <x v="0"/>
    <x v="0"/>
    <x v="0"/>
    <x v="0"/>
    <x v="0"/>
  </r>
  <r>
    <x v="3"/>
    <x v="11"/>
    <x v="8"/>
    <x v="24"/>
    <x v="0"/>
    <x v="6"/>
    <x v="3"/>
    <x v="9"/>
    <x v="853"/>
    <x v="0"/>
    <x v="0"/>
    <x v="0"/>
    <x v="69"/>
    <n v="1"/>
    <x v="0"/>
    <x v="0"/>
    <x v="0"/>
    <x v="0"/>
    <x v="0"/>
  </r>
  <r>
    <x v="3"/>
    <x v="11"/>
    <x v="8"/>
    <x v="24"/>
    <x v="0"/>
    <x v="6"/>
    <x v="3"/>
    <x v="6"/>
    <x v="855"/>
    <x v="0"/>
    <x v="0"/>
    <x v="0"/>
    <x v="69"/>
    <n v="1"/>
    <x v="0"/>
    <x v="0"/>
    <x v="0"/>
    <x v="0"/>
    <x v="0"/>
  </r>
  <r>
    <x v="3"/>
    <x v="11"/>
    <x v="8"/>
    <x v="24"/>
    <x v="1"/>
    <x v="1"/>
    <x v="1"/>
    <x v="1"/>
    <x v="855"/>
    <x v="0"/>
    <x v="0"/>
    <x v="0"/>
    <x v="69"/>
    <n v="1"/>
    <x v="0"/>
    <x v="0"/>
    <x v="0"/>
    <x v="0"/>
    <x v="0"/>
  </r>
  <r>
    <x v="3"/>
    <x v="11"/>
    <x v="8"/>
    <x v="24"/>
    <x v="1"/>
    <x v="1"/>
    <x v="1"/>
    <x v="3"/>
    <x v="855"/>
    <x v="0"/>
    <x v="0"/>
    <x v="0"/>
    <x v="69"/>
    <n v="1"/>
    <x v="0"/>
    <x v="0"/>
    <x v="0"/>
    <x v="0"/>
    <x v="0"/>
  </r>
  <r>
    <x v="3"/>
    <x v="11"/>
    <x v="8"/>
    <x v="24"/>
    <x v="1"/>
    <x v="1"/>
    <x v="1"/>
    <x v="0"/>
    <x v="855"/>
    <x v="0"/>
    <x v="0"/>
    <x v="0"/>
    <x v="69"/>
    <n v="1"/>
    <x v="0"/>
    <x v="0"/>
    <x v="0"/>
    <x v="0"/>
    <x v="0"/>
  </r>
  <r>
    <x v="3"/>
    <x v="11"/>
    <x v="8"/>
    <x v="24"/>
    <x v="1"/>
    <x v="3"/>
    <x v="2"/>
    <x v="6"/>
    <x v="854"/>
    <x v="0"/>
    <x v="0"/>
    <x v="1"/>
    <x v="69"/>
    <n v="1"/>
    <x v="0"/>
    <x v="0"/>
    <x v="0"/>
    <x v="0"/>
    <x v="0"/>
  </r>
  <r>
    <x v="3"/>
    <x v="11"/>
    <x v="8"/>
    <x v="24"/>
    <x v="1"/>
    <x v="3"/>
    <x v="2"/>
    <x v="5"/>
    <x v="854"/>
    <x v="0"/>
    <x v="0"/>
    <x v="0"/>
    <x v="69"/>
    <n v="2"/>
    <x v="0"/>
    <x v="0"/>
    <x v="0"/>
    <x v="0"/>
    <x v="0"/>
  </r>
  <r>
    <x v="3"/>
    <x v="11"/>
    <x v="8"/>
    <x v="24"/>
    <x v="1"/>
    <x v="4"/>
    <x v="2"/>
    <x v="8"/>
    <x v="855"/>
    <x v="0"/>
    <x v="5"/>
    <x v="0"/>
    <x v="16"/>
    <n v="1"/>
    <x v="0"/>
    <x v="0"/>
    <x v="0"/>
    <x v="0"/>
    <x v="0"/>
  </r>
  <r>
    <x v="3"/>
    <x v="11"/>
    <x v="8"/>
    <x v="24"/>
    <x v="1"/>
    <x v="6"/>
    <x v="3"/>
    <x v="6"/>
    <x v="853"/>
    <x v="0"/>
    <x v="0"/>
    <x v="0"/>
    <x v="69"/>
    <n v="1"/>
    <x v="0"/>
    <x v="0"/>
    <x v="0"/>
    <x v="0"/>
    <x v="0"/>
  </r>
  <r>
    <x v="3"/>
    <x v="11"/>
    <x v="8"/>
    <x v="24"/>
    <x v="1"/>
    <x v="6"/>
    <x v="3"/>
    <x v="8"/>
    <x v="853"/>
    <x v="0"/>
    <x v="0"/>
    <x v="0"/>
    <x v="69"/>
    <n v="1"/>
    <x v="0"/>
    <x v="0"/>
    <x v="0"/>
    <x v="0"/>
    <x v="0"/>
  </r>
  <r>
    <x v="3"/>
    <x v="11"/>
    <x v="8"/>
    <x v="24"/>
    <x v="1"/>
    <x v="6"/>
    <x v="3"/>
    <x v="7"/>
    <x v="853"/>
    <x v="0"/>
    <x v="0"/>
    <x v="0"/>
    <x v="69"/>
    <n v="1"/>
    <x v="0"/>
    <x v="0"/>
    <x v="0"/>
    <x v="0"/>
    <x v="0"/>
  </r>
  <r>
    <x v="3"/>
    <x v="11"/>
    <x v="8"/>
    <x v="24"/>
    <x v="1"/>
    <x v="6"/>
    <x v="3"/>
    <x v="2"/>
    <x v="855"/>
    <x v="0"/>
    <x v="0"/>
    <x v="0"/>
    <x v="69"/>
    <n v="1"/>
    <x v="0"/>
    <x v="0"/>
    <x v="0"/>
    <x v="0"/>
    <x v="0"/>
  </r>
  <r>
    <x v="3"/>
    <x v="11"/>
    <x v="8"/>
    <x v="24"/>
    <x v="2"/>
    <x v="1"/>
    <x v="1"/>
    <x v="7"/>
    <x v="855"/>
    <x v="0"/>
    <x v="0"/>
    <x v="0"/>
    <x v="69"/>
    <n v="1"/>
    <x v="0"/>
    <x v="0"/>
    <x v="0"/>
    <x v="0"/>
    <x v="0"/>
  </r>
  <r>
    <x v="3"/>
    <x v="11"/>
    <x v="8"/>
    <x v="26"/>
    <x v="1"/>
    <x v="3"/>
    <x v="2"/>
    <x v="6"/>
    <x v="847"/>
    <x v="0"/>
    <x v="3"/>
    <x v="0"/>
    <x v="67"/>
    <n v="1"/>
    <x v="0"/>
    <x v="1"/>
    <x v="0"/>
    <x v="0"/>
    <x v="0"/>
  </r>
  <r>
    <x v="3"/>
    <x v="11"/>
    <x v="8"/>
    <x v="26"/>
    <x v="1"/>
    <x v="5"/>
    <x v="3"/>
    <x v="1"/>
    <x v="847"/>
    <x v="0"/>
    <x v="3"/>
    <x v="0"/>
    <x v="67"/>
    <n v="1"/>
    <x v="0"/>
    <x v="1"/>
    <x v="1"/>
    <x v="0"/>
    <x v="0"/>
  </r>
  <r>
    <x v="4"/>
    <x v="12"/>
    <x v="2"/>
    <x v="28"/>
    <x v="0"/>
    <x v="4"/>
    <x v="2"/>
    <x v="1"/>
    <x v="856"/>
    <x v="0"/>
    <x v="3"/>
    <x v="0"/>
    <x v="42"/>
    <n v="1"/>
    <x v="1"/>
    <x v="0"/>
    <x v="0"/>
    <x v="0"/>
    <x v="0"/>
  </r>
  <r>
    <x v="4"/>
    <x v="12"/>
    <x v="2"/>
    <x v="28"/>
    <x v="0"/>
    <x v="5"/>
    <x v="3"/>
    <x v="8"/>
    <x v="857"/>
    <x v="0"/>
    <x v="3"/>
    <x v="0"/>
    <x v="44"/>
    <n v="1"/>
    <x v="1"/>
    <x v="0"/>
    <x v="0"/>
    <x v="1"/>
    <x v="0"/>
  </r>
  <r>
    <x v="4"/>
    <x v="12"/>
    <x v="2"/>
    <x v="28"/>
    <x v="0"/>
    <x v="5"/>
    <x v="3"/>
    <x v="7"/>
    <x v="857"/>
    <x v="0"/>
    <x v="3"/>
    <x v="0"/>
    <x v="44"/>
    <n v="1"/>
    <x v="1"/>
    <x v="0"/>
    <x v="0"/>
    <x v="1"/>
    <x v="0"/>
  </r>
  <r>
    <x v="4"/>
    <x v="12"/>
    <x v="2"/>
    <x v="28"/>
    <x v="0"/>
    <x v="5"/>
    <x v="3"/>
    <x v="2"/>
    <x v="856"/>
    <x v="0"/>
    <x v="3"/>
    <x v="0"/>
    <x v="42"/>
    <n v="1"/>
    <x v="1"/>
    <x v="0"/>
    <x v="1"/>
    <x v="1"/>
    <x v="0"/>
  </r>
  <r>
    <x v="4"/>
    <x v="12"/>
    <x v="2"/>
    <x v="28"/>
    <x v="1"/>
    <x v="5"/>
    <x v="3"/>
    <x v="2"/>
    <x v="857"/>
    <x v="0"/>
    <x v="3"/>
    <x v="0"/>
    <x v="44"/>
    <n v="1"/>
    <x v="1"/>
    <x v="0"/>
    <x v="0"/>
    <x v="1"/>
    <x v="0"/>
  </r>
  <r>
    <x v="4"/>
    <x v="12"/>
    <x v="5"/>
    <x v="12"/>
    <x v="1"/>
    <x v="4"/>
    <x v="2"/>
    <x v="2"/>
    <x v="858"/>
    <x v="0"/>
    <x v="6"/>
    <x v="0"/>
    <x v="38"/>
    <n v="1"/>
    <x v="0"/>
    <x v="0"/>
    <x v="0"/>
    <x v="0"/>
    <x v="0"/>
  </r>
  <r>
    <x v="4"/>
    <x v="12"/>
    <x v="5"/>
    <x v="12"/>
    <x v="1"/>
    <x v="6"/>
    <x v="3"/>
    <x v="9"/>
    <x v="858"/>
    <x v="0"/>
    <x v="6"/>
    <x v="0"/>
    <x v="40"/>
    <n v="1"/>
    <x v="0"/>
    <x v="0"/>
    <x v="1"/>
    <x v="0"/>
    <x v="0"/>
  </r>
  <r>
    <x v="4"/>
    <x v="12"/>
    <x v="5"/>
    <x v="12"/>
    <x v="1"/>
    <x v="6"/>
    <x v="3"/>
    <x v="6"/>
    <x v="859"/>
    <x v="0"/>
    <x v="6"/>
    <x v="0"/>
    <x v="83"/>
    <n v="1"/>
    <x v="0"/>
    <x v="0"/>
    <x v="1"/>
    <x v="0"/>
    <x v="0"/>
  </r>
  <r>
    <x v="4"/>
    <x v="13"/>
    <x v="1"/>
    <x v="4"/>
    <x v="1"/>
    <x v="5"/>
    <x v="3"/>
    <x v="3"/>
    <x v="860"/>
    <x v="0"/>
    <x v="2"/>
    <x v="0"/>
    <x v="7"/>
    <n v="1"/>
    <x v="0"/>
    <x v="0"/>
    <x v="0"/>
    <x v="0"/>
    <x v="0"/>
  </r>
  <r>
    <x v="4"/>
    <x v="13"/>
    <x v="2"/>
    <x v="27"/>
    <x v="1"/>
    <x v="4"/>
    <x v="2"/>
    <x v="1"/>
    <x v="861"/>
    <x v="0"/>
    <x v="3"/>
    <x v="0"/>
    <x v="29"/>
    <n v="1"/>
    <x v="1"/>
    <x v="0"/>
    <x v="0"/>
    <x v="0"/>
    <x v="0"/>
  </r>
  <r>
    <x v="4"/>
    <x v="13"/>
    <x v="2"/>
    <x v="27"/>
    <x v="1"/>
    <x v="5"/>
    <x v="3"/>
    <x v="1"/>
    <x v="861"/>
    <x v="0"/>
    <x v="3"/>
    <x v="0"/>
    <x v="29"/>
    <n v="1"/>
    <x v="1"/>
    <x v="0"/>
    <x v="0"/>
    <x v="0"/>
    <x v="0"/>
  </r>
  <r>
    <x v="4"/>
    <x v="13"/>
    <x v="3"/>
    <x v="40"/>
    <x v="0"/>
    <x v="1"/>
    <x v="1"/>
    <x v="9"/>
    <x v="862"/>
    <x v="0"/>
    <x v="2"/>
    <x v="0"/>
    <x v="14"/>
    <n v="1"/>
    <x v="0"/>
    <x v="0"/>
    <x v="0"/>
    <x v="1"/>
    <x v="0"/>
  </r>
  <r>
    <x v="4"/>
    <x v="13"/>
    <x v="3"/>
    <x v="40"/>
    <x v="0"/>
    <x v="1"/>
    <x v="1"/>
    <x v="8"/>
    <x v="862"/>
    <x v="0"/>
    <x v="2"/>
    <x v="0"/>
    <x v="14"/>
    <n v="1"/>
    <x v="0"/>
    <x v="0"/>
    <x v="0"/>
    <x v="1"/>
    <x v="0"/>
  </r>
  <r>
    <x v="4"/>
    <x v="13"/>
    <x v="3"/>
    <x v="40"/>
    <x v="0"/>
    <x v="1"/>
    <x v="1"/>
    <x v="8"/>
    <x v="863"/>
    <x v="0"/>
    <x v="1"/>
    <x v="0"/>
    <x v="23"/>
    <n v="1"/>
    <x v="1"/>
    <x v="0"/>
    <x v="0"/>
    <x v="1"/>
    <x v="0"/>
  </r>
  <r>
    <x v="4"/>
    <x v="13"/>
    <x v="3"/>
    <x v="40"/>
    <x v="0"/>
    <x v="1"/>
    <x v="1"/>
    <x v="7"/>
    <x v="862"/>
    <x v="0"/>
    <x v="2"/>
    <x v="0"/>
    <x v="25"/>
    <n v="1"/>
    <x v="0"/>
    <x v="0"/>
    <x v="0"/>
    <x v="1"/>
    <x v="0"/>
  </r>
  <r>
    <x v="4"/>
    <x v="13"/>
    <x v="3"/>
    <x v="40"/>
    <x v="0"/>
    <x v="1"/>
    <x v="1"/>
    <x v="7"/>
    <x v="864"/>
    <x v="0"/>
    <x v="2"/>
    <x v="0"/>
    <x v="25"/>
    <n v="1"/>
    <x v="0"/>
    <x v="1"/>
    <x v="0"/>
    <x v="0"/>
    <x v="0"/>
  </r>
  <r>
    <x v="4"/>
    <x v="13"/>
    <x v="3"/>
    <x v="40"/>
    <x v="0"/>
    <x v="3"/>
    <x v="2"/>
    <x v="9"/>
    <x v="863"/>
    <x v="0"/>
    <x v="1"/>
    <x v="1"/>
    <x v="24"/>
    <n v="1"/>
    <x v="1"/>
    <x v="0"/>
    <x v="1"/>
    <x v="1"/>
    <x v="0"/>
  </r>
  <r>
    <x v="4"/>
    <x v="13"/>
    <x v="3"/>
    <x v="40"/>
    <x v="0"/>
    <x v="3"/>
    <x v="2"/>
    <x v="6"/>
    <x v="863"/>
    <x v="0"/>
    <x v="1"/>
    <x v="0"/>
    <x v="23"/>
    <n v="1"/>
    <x v="1"/>
    <x v="0"/>
    <x v="1"/>
    <x v="1"/>
    <x v="0"/>
  </r>
  <r>
    <x v="4"/>
    <x v="13"/>
    <x v="3"/>
    <x v="40"/>
    <x v="0"/>
    <x v="3"/>
    <x v="2"/>
    <x v="8"/>
    <x v="865"/>
    <x v="0"/>
    <x v="2"/>
    <x v="0"/>
    <x v="31"/>
    <n v="1"/>
    <x v="1"/>
    <x v="0"/>
    <x v="0"/>
    <x v="1"/>
    <x v="0"/>
  </r>
  <r>
    <x v="4"/>
    <x v="13"/>
    <x v="3"/>
    <x v="40"/>
    <x v="0"/>
    <x v="3"/>
    <x v="2"/>
    <x v="8"/>
    <x v="866"/>
    <x v="0"/>
    <x v="6"/>
    <x v="0"/>
    <x v="60"/>
    <n v="1"/>
    <x v="0"/>
    <x v="0"/>
    <x v="0"/>
    <x v="1"/>
    <x v="0"/>
  </r>
  <r>
    <x v="4"/>
    <x v="13"/>
    <x v="3"/>
    <x v="40"/>
    <x v="0"/>
    <x v="3"/>
    <x v="2"/>
    <x v="1"/>
    <x v="862"/>
    <x v="0"/>
    <x v="2"/>
    <x v="0"/>
    <x v="18"/>
    <n v="1"/>
    <x v="0"/>
    <x v="0"/>
    <x v="0"/>
    <x v="1"/>
    <x v="0"/>
  </r>
  <r>
    <x v="4"/>
    <x v="13"/>
    <x v="3"/>
    <x v="40"/>
    <x v="0"/>
    <x v="3"/>
    <x v="2"/>
    <x v="1"/>
    <x v="862"/>
    <x v="0"/>
    <x v="1"/>
    <x v="0"/>
    <x v="23"/>
    <n v="1"/>
    <x v="0"/>
    <x v="0"/>
    <x v="1"/>
    <x v="1"/>
    <x v="0"/>
  </r>
  <r>
    <x v="4"/>
    <x v="13"/>
    <x v="3"/>
    <x v="40"/>
    <x v="0"/>
    <x v="3"/>
    <x v="2"/>
    <x v="1"/>
    <x v="867"/>
    <x v="0"/>
    <x v="1"/>
    <x v="0"/>
    <x v="35"/>
    <n v="1"/>
    <x v="0"/>
    <x v="0"/>
    <x v="0"/>
    <x v="1"/>
    <x v="0"/>
  </r>
  <r>
    <x v="4"/>
    <x v="13"/>
    <x v="3"/>
    <x v="40"/>
    <x v="0"/>
    <x v="3"/>
    <x v="2"/>
    <x v="1"/>
    <x v="867"/>
    <x v="0"/>
    <x v="1"/>
    <x v="0"/>
    <x v="48"/>
    <n v="1"/>
    <x v="0"/>
    <x v="1"/>
    <x v="0"/>
    <x v="1"/>
    <x v="0"/>
  </r>
  <r>
    <x v="4"/>
    <x v="13"/>
    <x v="3"/>
    <x v="40"/>
    <x v="0"/>
    <x v="3"/>
    <x v="2"/>
    <x v="1"/>
    <x v="868"/>
    <x v="0"/>
    <x v="1"/>
    <x v="0"/>
    <x v="48"/>
    <n v="1"/>
    <x v="0"/>
    <x v="0"/>
    <x v="0"/>
    <x v="1"/>
    <x v="0"/>
  </r>
  <r>
    <x v="4"/>
    <x v="13"/>
    <x v="3"/>
    <x v="40"/>
    <x v="0"/>
    <x v="3"/>
    <x v="2"/>
    <x v="1"/>
    <x v="864"/>
    <x v="0"/>
    <x v="2"/>
    <x v="0"/>
    <x v="18"/>
    <n v="1"/>
    <x v="0"/>
    <x v="1"/>
    <x v="0"/>
    <x v="0"/>
    <x v="0"/>
  </r>
  <r>
    <x v="4"/>
    <x v="13"/>
    <x v="3"/>
    <x v="40"/>
    <x v="0"/>
    <x v="3"/>
    <x v="2"/>
    <x v="7"/>
    <x v="869"/>
    <x v="0"/>
    <x v="3"/>
    <x v="0"/>
    <x v="29"/>
    <n v="1"/>
    <x v="0"/>
    <x v="0"/>
    <x v="0"/>
    <x v="1"/>
    <x v="0"/>
  </r>
  <r>
    <x v="4"/>
    <x v="13"/>
    <x v="3"/>
    <x v="40"/>
    <x v="0"/>
    <x v="3"/>
    <x v="2"/>
    <x v="7"/>
    <x v="869"/>
    <x v="0"/>
    <x v="2"/>
    <x v="0"/>
    <x v="7"/>
    <n v="1"/>
    <x v="0"/>
    <x v="0"/>
    <x v="0"/>
    <x v="1"/>
    <x v="0"/>
  </r>
  <r>
    <x v="4"/>
    <x v="13"/>
    <x v="3"/>
    <x v="40"/>
    <x v="0"/>
    <x v="3"/>
    <x v="2"/>
    <x v="7"/>
    <x v="869"/>
    <x v="0"/>
    <x v="2"/>
    <x v="0"/>
    <x v="14"/>
    <n v="1"/>
    <x v="0"/>
    <x v="0"/>
    <x v="0"/>
    <x v="1"/>
    <x v="0"/>
  </r>
  <r>
    <x v="4"/>
    <x v="13"/>
    <x v="3"/>
    <x v="40"/>
    <x v="0"/>
    <x v="3"/>
    <x v="2"/>
    <x v="7"/>
    <x v="863"/>
    <x v="0"/>
    <x v="2"/>
    <x v="0"/>
    <x v="31"/>
    <n v="1"/>
    <x v="1"/>
    <x v="0"/>
    <x v="0"/>
    <x v="1"/>
    <x v="0"/>
  </r>
  <r>
    <x v="4"/>
    <x v="13"/>
    <x v="3"/>
    <x v="40"/>
    <x v="0"/>
    <x v="3"/>
    <x v="2"/>
    <x v="2"/>
    <x v="869"/>
    <x v="0"/>
    <x v="2"/>
    <x v="0"/>
    <x v="14"/>
    <n v="1"/>
    <x v="0"/>
    <x v="0"/>
    <x v="0"/>
    <x v="1"/>
    <x v="0"/>
  </r>
  <r>
    <x v="4"/>
    <x v="13"/>
    <x v="3"/>
    <x v="40"/>
    <x v="0"/>
    <x v="3"/>
    <x v="2"/>
    <x v="2"/>
    <x v="869"/>
    <x v="0"/>
    <x v="1"/>
    <x v="0"/>
    <x v="35"/>
    <n v="1"/>
    <x v="0"/>
    <x v="0"/>
    <x v="0"/>
    <x v="1"/>
    <x v="0"/>
  </r>
  <r>
    <x v="4"/>
    <x v="13"/>
    <x v="3"/>
    <x v="40"/>
    <x v="0"/>
    <x v="4"/>
    <x v="2"/>
    <x v="9"/>
    <x v="862"/>
    <x v="0"/>
    <x v="2"/>
    <x v="0"/>
    <x v="7"/>
    <n v="1"/>
    <x v="0"/>
    <x v="0"/>
    <x v="0"/>
    <x v="1"/>
    <x v="0"/>
  </r>
  <r>
    <x v="4"/>
    <x v="13"/>
    <x v="3"/>
    <x v="40"/>
    <x v="0"/>
    <x v="4"/>
    <x v="2"/>
    <x v="6"/>
    <x v="862"/>
    <x v="0"/>
    <x v="2"/>
    <x v="0"/>
    <x v="18"/>
    <n v="1"/>
    <x v="0"/>
    <x v="0"/>
    <x v="1"/>
    <x v="1"/>
    <x v="0"/>
  </r>
  <r>
    <x v="4"/>
    <x v="13"/>
    <x v="3"/>
    <x v="40"/>
    <x v="0"/>
    <x v="4"/>
    <x v="2"/>
    <x v="6"/>
    <x v="870"/>
    <x v="0"/>
    <x v="1"/>
    <x v="0"/>
    <x v="34"/>
    <n v="1"/>
    <x v="0"/>
    <x v="0"/>
    <x v="0"/>
    <x v="1"/>
    <x v="0"/>
  </r>
  <r>
    <x v="4"/>
    <x v="13"/>
    <x v="3"/>
    <x v="40"/>
    <x v="0"/>
    <x v="4"/>
    <x v="2"/>
    <x v="6"/>
    <x v="864"/>
    <x v="0"/>
    <x v="2"/>
    <x v="0"/>
    <x v="18"/>
    <n v="1"/>
    <x v="0"/>
    <x v="1"/>
    <x v="1"/>
    <x v="0"/>
    <x v="0"/>
  </r>
  <r>
    <x v="4"/>
    <x v="13"/>
    <x v="3"/>
    <x v="40"/>
    <x v="0"/>
    <x v="4"/>
    <x v="2"/>
    <x v="6"/>
    <x v="864"/>
    <x v="0"/>
    <x v="2"/>
    <x v="0"/>
    <x v="18"/>
    <n v="1"/>
    <x v="0"/>
    <x v="0"/>
    <x v="0"/>
    <x v="0"/>
    <x v="0"/>
  </r>
  <r>
    <x v="4"/>
    <x v="13"/>
    <x v="3"/>
    <x v="40"/>
    <x v="0"/>
    <x v="4"/>
    <x v="2"/>
    <x v="8"/>
    <x v="862"/>
    <x v="0"/>
    <x v="2"/>
    <x v="0"/>
    <x v="7"/>
    <n v="1"/>
    <x v="0"/>
    <x v="0"/>
    <x v="0"/>
    <x v="1"/>
    <x v="0"/>
  </r>
  <r>
    <x v="4"/>
    <x v="13"/>
    <x v="3"/>
    <x v="40"/>
    <x v="0"/>
    <x v="4"/>
    <x v="2"/>
    <x v="8"/>
    <x v="862"/>
    <x v="0"/>
    <x v="2"/>
    <x v="0"/>
    <x v="18"/>
    <n v="2"/>
    <x v="0"/>
    <x v="0"/>
    <x v="0"/>
    <x v="1"/>
    <x v="0"/>
  </r>
  <r>
    <x v="4"/>
    <x v="13"/>
    <x v="3"/>
    <x v="40"/>
    <x v="0"/>
    <x v="4"/>
    <x v="2"/>
    <x v="8"/>
    <x v="863"/>
    <x v="0"/>
    <x v="2"/>
    <x v="0"/>
    <x v="7"/>
    <n v="1"/>
    <x v="1"/>
    <x v="0"/>
    <x v="0"/>
    <x v="1"/>
    <x v="0"/>
  </r>
  <r>
    <x v="4"/>
    <x v="13"/>
    <x v="3"/>
    <x v="40"/>
    <x v="0"/>
    <x v="4"/>
    <x v="2"/>
    <x v="8"/>
    <x v="863"/>
    <x v="0"/>
    <x v="1"/>
    <x v="0"/>
    <x v="28"/>
    <n v="1"/>
    <x v="1"/>
    <x v="0"/>
    <x v="1"/>
    <x v="1"/>
    <x v="0"/>
  </r>
  <r>
    <x v="4"/>
    <x v="13"/>
    <x v="3"/>
    <x v="40"/>
    <x v="0"/>
    <x v="4"/>
    <x v="2"/>
    <x v="8"/>
    <x v="864"/>
    <x v="0"/>
    <x v="2"/>
    <x v="0"/>
    <x v="7"/>
    <n v="1"/>
    <x v="0"/>
    <x v="1"/>
    <x v="0"/>
    <x v="0"/>
    <x v="0"/>
  </r>
  <r>
    <x v="4"/>
    <x v="13"/>
    <x v="3"/>
    <x v="40"/>
    <x v="0"/>
    <x v="4"/>
    <x v="2"/>
    <x v="1"/>
    <x v="862"/>
    <x v="0"/>
    <x v="2"/>
    <x v="0"/>
    <x v="18"/>
    <n v="2"/>
    <x v="0"/>
    <x v="0"/>
    <x v="0"/>
    <x v="1"/>
    <x v="0"/>
  </r>
  <r>
    <x v="4"/>
    <x v="13"/>
    <x v="3"/>
    <x v="40"/>
    <x v="0"/>
    <x v="4"/>
    <x v="2"/>
    <x v="1"/>
    <x v="862"/>
    <x v="0"/>
    <x v="1"/>
    <x v="0"/>
    <x v="23"/>
    <n v="1"/>
    <x v="0"/>
    <x v="0"/>
    <x v="0"/>
    <x v="1"/>
    <x v="0"/>
  </r>
  <r>
    <x v="4"/>
    <x v="13"/>
    <x v="3"/>
    <x v="40"/>
    <x v="0"/>
    <x v="4"/>
    <x v="2"/>
    <x v="1"/>
    <x v="870"/>
    <x v="0"/>
    <x v="1"/>
    <x v="0"/>
    <x v="24"/>
    <n v="1"/>
    <x v="0"/>
    <x v="0"/>
    <x v="0"/>
    <x v="1"/>
    <x v="0"/>
  </r>
  <r>
    <x v="4"/>
    <x v="13"/>
    <x v="3"/>
    <x v="40"/>
    <x v="0"/>
    <x v="4"/>
    <x v="2"/>
    <x v="7"/>
    <x v="862"/>
    <x v="0"/>
    <x v="2"/>
    <x v="0"/>
    <x v="7"/>
    <n v="1"/>
    <x v="0"/>
    <x v="0"/>
    <x v="0"/>
    <x v="1"/>
    <x v="0"/>
  </r>
  <r>
    <x v="4"/>
    <x v="13"/>
    <x v="3"/>
    <x v="40"/>
    <x v="0"/>
    <x v="4"/>
    <x v="2"/>
    <x v="7"/>
    <x v="870"/>
    <x v="0"/>
    <x v="1"/>
    <x v="0"/>
    <x v="28"/>
    <n v="1"/>
    <x v="0"/>
    <x v="0"/>
    <x v="0"/>
    <x v="1"/>
    <x v="0"/>
  </r>
  <r>
    <x v="4"/>
    <x v="13"/>
    <x v="3"/>
    <x v="40"/>
    <x v="0"/>
    <x v="4"/>
    <x v="2"/>
    <x v="7"/>
    <x v="864"/>
    <x v="0"/>
    <x v="2"/>
    <x v="0"/>
    <x v="7"/>
    <n v="1"/>
    <x v="0"/>
    <x v="1"/>
    <x v="0"/>
    <x v="0"/>
    <x v="0"/>
  </r>
  <r>
    <x v="4"/>
    <x v="13"/>
    <x v="3"/>
    <x v="40"/>
    <x v="0"/>
    <x v="4"/>
    <x v="2"/>
    <x v="2"/>
    <x v="862"/>
    <x v="0"/>
    <x v="2"/>
    <x v="0"/>
    <x v="31"/>
    <n v="1"/>
    <x v="0"/>
    <x v="0"/>
    <x v="0"/>
    <x v="1"/>
    <x v="0"/>
  </r>
  <r>
    <x v="4"/>
    <x v="13"/>
    <x v="3"/>
    <x v="40"/>
    <x v="0"/>
    <x v="4"/>
    <x v="2"/>
    <x v="2"/>
    <x v="862"/>
    <x v="0"/>
    <x v="2"/>
    <x v="0"/>
    <x v="18"/>
    <n v="1"/>
    <x v="0"/>
    <x v="0"/>
    <x v="1"/>
    <x v="1"/>
    <x v="0"/>
  </r>
  <r>
    <x v="4"/>
    <x v="13"/>
    <x v="3"/>
    <x v="40"/>
    <x v="0"/>
    <x v="4"/>
    <x v="2"/>
    <x v="2"/>
    <x v="862"/>
    <x v="0"/>
    <x v="1"/>
    <x v="0"/>
    <x v="34"/>
    <n v="1"/>
    <x v="0"/>
    <x v="0"/>
    <x v="0"/>
    <x v="1"/>
    <x v="0"/>
  </r>
  <r>
    <x v="4"/>
    <x v="13"/>
    <x v="3"/>
    <x v="40"/>
    <x v="0"/>
    <x v="4"/>
    <x v="2"/>
    <x v="2"/>
    <x v="864"/>
    <x v="0"/>
    <x v="2"/>
    <x v="0"/>
    <x v="18"/>
    <n v="1"/>
    <x v="0"/>
    <x v="1"/>
    <x v="1"/>
    <x v="0"/>
    <x v="0"/>
  </r>
  <r>
    <x v="4"/>
    <x v="13"/>
    <x v="3"/>
    <x v="40"/>
    <x v="0"/>
    <x v="4"/>
    <x v="2"/>
    <x v="2"/>
    <x v="864"/>
    <x v="0"/>
    <x v="1"/>
    <x v="0"/>
    <x v="34"/>
    <n v="1"/>
    <x v="0"/>
    <x v="1"/>
    <x v="0"/>
    <x v="0"/>
    <x v="0"/>
  </r>
  <r>
    <x v="4"/>
    <x v="13"/>
    <x v="3"/>
    <x v="40"/>
    <x v="0"/>
    <x v="5"/>
    <x v="3"/>
    <x v="6"/>
    <x v="862"/>
    <x v="0"/>
    <x v="2"/>
    <x v="0"/>
    <x v="7"/>
    <n v="1"/>
    <x v="0"/>
    <x v="0"/>
    <x v="0"/>
    <x v="1"/>
    <x v="0"/>
  </r>
  <r>
    <x v="4"/>
    <x v="13"/>
    <x v="3"/>
    <x v="40"/>
    <x v="0"/>
    <x v="5"/>
    <x v="3"/>
    <x v="6"/>
    <x v="863"/>
    <x v="0"/>
    <x v="1"/>
    <x v="1"/>
    <x v="35"/>
    <n v="1"/>
    <x v="1"/>
    <x v="0"/>
    <x v="0"/>
    <x v="1"/>
    <x v="0"/>
  </r>
  <r>
    <x v="4"/>
    <x v="13"/>
    <x v="3"/>
    <x v="40"/>
    <x v="0"/>
    <x v="5"/>
    <x v="3"/>
    <x v="6"/>
    <x v="863"/>
    <x v="0"/>
    <x v="1"/>
    <x v="0"/>
    <x v="24"/>
    <n v="1"/>
    <x v="1"/>
    <x v="0"/>
    <x v="1"/>
    <x v="1"/>
    <x v="0"/>
  </r>
  <r>
    <x v="4"/>
    <x v="13"/>
    <x v="3"/>
    <x v="40"/>
    <x v="0"/>
    <x v="5"/>
    <x v="3"/>
    <x v="2"/>
    <x v="865"/>
    <x v="0"/>
    <x v="1"/>
    <x v="0"/>
    <x v="23"/>
    <n v="1"/>
    <x v="1"/>
    <x v="0"/>
    <x v="0"/>
    <x v="1"/>
    <x v="0"/>
  </r>
  <r>
    <x v="4"/>
    <x v="13"/>
    <x v="3"/>
    <x v="40"/>
    <x v="0"/>
    <x v="5"/>
    <x v="3"/>
    <x v="2"/>
    <x v="865"/>
    <x v="0"/>
    <x v="1"/>
    <x v="0"/>
    <x v="28"/>
    <n v="1"/>
    <x v="1"/>
    <x v="0"/>
    <x v="0"/>
    <x v="1"/>
    <x v="0"/>
  </r>
  <r>
    <x v="4"/>
    <x v="13"/>
    <x v="3"/>
    <x v="40"/>
    <x v="0"/>
    <x v="6"/>
    <x v="3"/>
    <x v="6"/>
    <x v="869"/>
    <x v="0"/>
    <x v="2"/>
    <x v="0"/>
    <x v="7"/>
    <n v="1"/>
    <x v="0"/>
    <x v="0"/>
    <x v="0"/>
    <x v="1"/>
    <x v="0"/>
  </r>
  <r>
    <x v="4"/>
    <x v="13"/>
    <x v="3"/>
    <x v="40"/>
    <x v="0"/>
    <x v="6"/>
    <x v="3"/>
    <x v="6"/>
    <x v="870"/>
    <x v="0"/>
    <x v="1"/>
    <x v="0"/>
    <x v="81"/>
    <n v="1"/>
    <x v="0"/>
    <x v="0"/>
    <x v="0"/>
    <x v="1"/>
    <x v="0"/>
  </r>
  <r>
    <x v="4"/>
    <x v="13"/>
    <x v="3"/>
    <x v="40"/>
    <x v="0"/>
    <x v="6"/>
    <x v="3"/>
    <x v="1"/>
    <x v="863"/>
    <x v="0"/>
    <x v="1"/>
    <x v="0"/>
    <x v="23"/>
    <n v="1"/>
    <x v="1"/>
    <x v="0"/>
    <x v="0"/>
    <x v="1"/>
    <x v="0"/>
  </r>
  <r>
    <x v="4"/>
    <x v="13"/>
    <x v="3"/>
    <x v="40"/>
    <x v="0"/>
    <x v="6"/>
    <x v="3"/>
    <x v="7"/>
    <x v="869"/>
    <x v="0"/>
    <x v="6"/>
    <x v="0"/>
    <x v="40"/>
    <n v="1"/>
    <x v="0"/>
    <x v="0"/>
    <x v="0"/>
    <x v="1"/>
    <x v="0"/>
  </r>
  <r>
    <x v="4"/>
    <x v="13"/>
    <x v="3"/>
    <x v="40"/>
    <x v="0"/>
    <x v="6"/>
    <x v="3"/>
    <x v="7"/>
    <x v="865"/>
    <x v="0"/>
    <x v="6"/>
    <x v="0"/>
    <x v="40"/>
    <n v="1"/>
    <x v="1"/>
    <x v="0"/>
    <x v="0"/>
    <x v="1"/>
    <x v="0"/>
  </r>
  <r>
    <x v="4"/>
    <x v="13"/>
    <x v="3"/>
    <x v="40"/>
    <x v="0"/>
    <x v="6"/>
    <x v="3"/>
    <x v="4"/>
    <x v="869"/>
    <x v="0"/>
    <x v="2"/>
    <x v="0"/>
    <x v="18"/>
    <n v="1"/>
    <x v="0"/>
    <x v="0"/>
    <x v="0"/>
    <x v="1"/>
    <x v="0"/>
  </r>
  <r>
    <x v="4"/>
    <x v="13"/>
    <x v="3"/>
    <x v="40"/>
    <x v="1"/>
    <x v="3"/>
    <x v="2"/>
    <x v="8"/>
    <x v="862"/>
    <x v="0"/>
    <x v="2"/>
    <x v="0"/>
    <x v="7"/>
    <n v="1"/>
    <x v="0"/>
    <x v="0"/>
    <x v="0"/>
    <x v="1"/>
    <x v="0"/>
  </r>
  <r>
    <x v="4"/>
    <x v="13"/>
    <x v="3"/>
    <x v="40"/>
    <x v="1"/>
    <x v="3"/>
    <x v="2"/>
    <x v="8"/>
    <x v="870"/>
    <x v="0"/>
    <x v="1"/>
    <x v="0"/>
    <x v="24"/>
    <n v="1"/>
    <x v="0"/>
    <x v="0"/>
    <x v="0"/>
    <x v="1"/>
    <x v="0"/>
  </r>
  <r>
    <x v="4"/>
    <x v="13"/>
    <x v="3"/>
    <x v="40"/>
    <x v="1"/>
    <x v="3"/>
    <x v="2"/>
    <x v="8"/>
    <x v="864"/>
    <x v="0"/>
    <x v="2"/>
    <x v="0"/>
    <x v="7"/>
    <n v="1"/>
    <x v="0"/>
    <x v="1"/>
    <x v="0"/>
    <x v="0"/>
    <x v="0"/>
  </r>
  <r>
    <x v="4"/>
    <x v="13"/>
    <x v="3"/>
    <x v="40"/>
    <x v="1"/>
    <x v="3"/>
    <x v="2"/>
    <x v="7"/>
    <x v="863"/>
    <x v="0"/>
    <x v="1"/>
    <x v="0"/>
    <x v="24"/>
    <n v="1"/>
    <x v="1"/>
    <x v="0"/>
    <x v="1"/>
    <x v="1"/>
    <x v="0"/>
  </r>
  <r>
    <x v="4"/>
    <x v="13"/>
    <x v="3"/>
    <x v="40"/>
    <x v="1"/>
    <x v="4"/>
    <x v="2"/>
    <x v="8"/>
    <x v="871"/>
    <x v="0"/>
    <x v="2"/>
    <x v="0"/>
    <x v="18"/>
    <n v="1"/>
    <x v="1"/>
    <x v="1"/>
    <x v="1"/>
    <x v="0"/>
    <x v="0"/>
  </r>
  <r>
    <x v="4"/>
    <x v="13"/>
    <x v="3"/>
    <x v="40"/>
    <x v="1"/>
    <x v="4"/>
    <x v="2"/>
    <x v="8"/>
    <x v="872"/>
    <x v="0"/>
    <x v="2"/>
    <x v="0"/>
    <x v="18"/>
    <n v="1"/>
    <x v="1"/>
    <x v="0"/>
    <x v="1"/>
    <x v="1"/>
    <x v="0"/>
  </r>
  <r>
    <x v="4"/>
    <x v="13"/>
    <x v="3"/>
    <x v="40"/>
    <x v="1"/>
    <x v="4"/>
    <x v="2"/>
    <x v="7"/>
    <x v="870"/>
    <x v="0"/>
    <x v="2"/>
    <x v="0"/>
    <x v="31"/>
    <n v="1"/>
    <x v="0"/>
    <x v="0"/>
    <x v="0"/>
    <x v="1"/>
    <x v="0"/>
  </r>
  <r>
    <x v="4"/>
    <x v="13"/>
    <x v="3"/>
    <x v="40"/>
    <x v="1"/>
    <x v="5"/>
    <x v="3"/>
    <x v="6"/>
    <x v="869"/>
    <x v="0"/>
    <x v="2"/>
    <x v="0"/>
    <x v="31"/>
    <n v="1"/>
    <x v="0"/>
    <x v="1"/>
    <x v="1"/>
    <x v="1"/>
    <x v="0"/>
  </r>
  <r>
    <x v="4"/>
    <x v="13"/>
    <x v="3"/>
    <x v="40"/>
    <x v="1"/>
    <x v="5"/>
    <x v="3"/>
    <x v="6"/>
    <x v="873"/>
    <x v="0"/>
    <x v="2"/>
    <x v="0"/>
    <x v="31"/>
    <n v="1"/>
    <x v="1"/>
    <x v="0"/>
    <x v="1"/>
    <x v="1"/>
    <x v="0"/>
  </r>
  <r>
    <x v="4"/>
    <x v="13"/>
    <x v="3"/>
    <x v="40"/>
    <x v="1"/>
    <x v="5"/>
    <x v="3"/>
    <x v="1"/>
    <x v="869"/>
    <x v="0"/>
    <x v="2"/>
    <x v="0"/>
    <x v="7"/>
    <n v="1"/>
    <x v="0"/>
    <x v="1"/>
    <x v="0"/>
    <x v="1"/>
    <x v="0"/>
  </r>
  <r>
    <x v="4"/>
    <x v="13"/>
    <x v="3"/>
    <x v="40"/>
    <x v="1"/>
    <x v="5"/>
    <x v="3"/>
    <x v="1"/>
    <x v="873"/>
    <x v="0"/>
    <x v="2"/>
    <x v="0"/>
    <x v="7"/>
    <n v="1"/>
    <x v="1"/>
    <x v="0"/>
    <x v="0"/>
    <x v="1"/>
    <x v="0"/>
  </r>
  <r>
    <x v="4"/>
    <x v="13"/>
    <x v="3"/>
    <x v="40"/>
    <x v="1"/>
    <x v="6"/>
    <x v="3"/>
    <x v="8"/>
    <x v="863"/>
    <x v="0"/>
    <x v="2"/>
    <x v="0"/>
    <x v="7"/>
    <n v="1"/>
    <x v="1"/>
    <x v="0"/>
    <x v="0"/>
    <x v="1"/>
    <x v="0"/>
  </r>
  <r>
    <x v="4"/>
    <x v="13"/>
    <x v="4"/>
    <x v="10"/>
    <x v="1"/>
    <x v="3"/>
    <x v="2"/>
    <x v="8"/>
    <x v="874"/>
    <x v="0"/>
    <x v="5"/>
    <x v="0"/>
    <x v="32"/>
    <n v="1"/>
    <x v="1"/>
    <x v="0"/>
    <x v="0"/>
    <x v="1"/>
    <x v="0"/>
  </r>
  <r>
    <x v="4"/>
    <x v="13"/>
    <x v="4"/>
    <x v="10"/>
    <x v="1"/>
    <x v="3"/>
    <x v="2"/>
    <x v="8"/>
    <x v="875"/>
    <x v="0"/>
    <x v="5"/>
    <x v="0"/>
    <x v="58"/>
    <n v="1"/>
    <x v="1"/>
    <x v="0"/>
    <x v="0"/>
    <x v="0"/>
    <x v="0"/>
  </r>
  <r>
    <x v="4"/>
    <x v="13"/>
    <x v="4"/>
    <x v="10"/>
    <x v="1"/>
    <x v="5"/>
    <x v="3"/>
    <x v="8"/>
    <x v="874"/>
    <x v="0"/>
    <x v="5"/>
    <x v="0"/>
    <x v="32"/>
    <n v="1"/>
    <x v="1"/>
    <x v="0"/>
    <x v="0"/>
    <x v="0"/>
    <x v="0"/>
  </r>
  <r>
    <x v="4"/>
    <x v="13"/>
    <x v="7"/>
    <x v="17"/>
    <x v="1"/>
    <x v="1"/>
    <x v="1"/>
    <x v="7"/>
    <x v="876"/>
    <x v="0"/>
    <x v="3"/>
    <x v="0"/>
    <x v="9"/>
    <n v="1"/>
    <x v="1"/>
    <x v="0"/>
    <x v="0"/>
    <x v="1"/>
    <x v="0"/>
  </r>
  <r>
    <x v="4"/>
    <x v="13"/>
    <x v="7"/>
    <x v="17"/>
    <x v="1"/>
    <x v="1"/>
    <x v="1"/>
    <x v="2"/>
    <x v="876"/>
    <x v="0"/>
    <x v="3"/>
    <x v="0"/>
    <x v="9"/>
    <n v="1"/>
    <x v="1"/>
    <x v="0"/>
    <x v="0"/>
    <x v="1"/>
    <x v="0"/>
  </r>
  <r>
    <x v="4"/>
    <x v="13"/>
    <x v="7"/>
    <x v="17"/>
    <x v="1"/>
    <x v="1"/>
    <x v="1"/>
    <x v="4"/>
    <x v="876"/>
    <x v="0"/>
    <x v="3"/>
    <x v="0"/>
    <x v="9"/>
    <n v="1"/>
    <x v="1"/>
    <x v="0"/>
    <x v="0"/>
    <x v="1"/>
    <x v="0"/>
  </r>
  <r>
    <x v="4"/>
    <x v="13"/>
    <x v="7"/>
    <x v="17"/>
    <x v="1"/>
    <x v="4"/>
    <x v="2"/>
    <x v="3"/>
    <x v="876"/>
    <x v="0"/>
    <x v="3"/>
    <x v="0"/>
    <x v="9"/>
    <n v="1"/>
    <x v="1"/>
    <x v="0"/>
    <x v="0"/>
    <x v="1"/>
    <x v="0"/>
  </r>
  <r>
    <x v="4"/>
    <x v="13"/>
    <x v="7"/>
    <x v="17"/>
    <x v="1"/>
    <x v="4"/>
    <x v="2"/>
    <x v="4"/>
    <x v="876"/>
    <x v="0"/>
    <x v="3"/>
    <x v="0"/>
    <x v="9"/>
    <n v="1"/>
    <x v="1"/>
    <x v="0"/>
    <x v="0"/>
    <x v="1"/>
    <x v="0"/>
  </r>
  <r>
    <x v="4"/>
    <x v="13"/>
    <x v="7"/>
    <x v="17"/>
    <x v="1"/>
    <x v="5"/>
    <x v="3"/>
    <x v="6"/>
    <x v="876"/>
    <x v="0"/>
    <x v="3"/>
    <x v="1"/>
    <x v="9"/>
    <n v="1"/>
    <x v="1"/>
    <x v="0"/>
    <x v="1"/>
    <x v="1"/>
    <x v="0"/>
  </r>
  <r>
    <x v="4"/>
    <x v="13"/>
    <x v="7"/>
    <x v="17"/>
    <x v="1"/>
    <x v="6"/>
    <x v="3"/>
    <x v="9"/>
    <x v="876"/>
    <x v="0"/>
    <x v="3"/>
    <x v="1"/>
    <x v="9"/>
    <n v="1"/>
    <x v="1"/>
    <x v="0"/>
    <x v="1"/>
    <x v="1"/>
    <x v="0"/>
  </r>
  <r>
    <x v="5"/>
    <x v="14"/>
    <x v="0"/>
    <x v="0"/>
    <x v="0"/>
    <x v="5"/>
    <x v="3"/>
    <x v="6"/>
    <x v="877"/>
    <x v="0"/>
    <x v="1"/>
    <x v="0"/>
    <x v="1"/>
    <n v="1"/>
    <x v="0"/>
    <x v="0"/>
    <x v="0"/>
    <x v="0"/>
    <x v="0"/>
  </r>
  <r>
    <x v="5"/>
    <x v="14"/>
    <x v="0"/>
    <x v="0"/>
    <x v="1"/>
    <x v="5"/>
    <x v="3"/>
    <x v="8"/>
    <x v="877"/>
    <x v="0"/>
    <x v="1"/>
    <x v="0"/>
    <x v="1"/>
    <n v="1"/>
    <x v="0"/>
    <x v="0"/>
    <x v="0"/>
    <x v="0"/>
    <x v="0"/>
  </r>
  <r>
    <x v="5"/>
    <x v="14"/>
    <x v="3"/>
    <x v="45"/>
    <x v="0"/>
    <x v="3"/>
    <x v="2"/>
    <x v="1"/>
    <x v="877"/>
    <x v="0"/>
    <x v="2"/>
    <x v="0"/>
    <x v="7"/>
    <n v="1"/>
    <x v="0"/>
    <x v="0"/>
    <x v="0"/>
    <x v="1"/>
    <x v="0"/>
  </r>
  <r>
    <x v="5"/>
    <x v="14"/>
    <x v="3"/>
    <x v="45"/>
    <x v="0"/>
    <x v="4"/>
    <x v="2"/>
    <x v="4"/>
    <x v="877"/>
    <x v="0"/>
    <x v="1"/>
    <x v="0"/>
    <x v="23"/>
    <n v="1"/>
    <x v="0"/>
    <x v="0"/>
    <x v="0"/>
    <x v="1"/>
    <x v="0"/>
  </r>
  <r>
    <x v="5"/>
    <x v="14"/>
    <x v="3"/>
    <x v="45"/>
    <x v="0"/>
    <x v="5"/>
    <x v="3"/>
    <x v="6"/>
    <x v="877"/>
    <x v="0"/>
    <x v="3"/>
    <x v="0"/>
    <x v="29"/>
    <n v="1"/>
    <x v="0"/>
    <x v="0"/>
    <x v="0"/>
    <x v="1"/>
    <x v="0"/>
  </r>
  <r>
    <x v="5"/>
    <x v="14"/>
    <x v="3"/>
    <x v="45"/>
    <x v="0"/>
    <x v="5"/>
    <x v="3"/>
    <x v="2"/>
    <x v="877"/>
    <x v="0"/>
    <x v="1"/>
    <x v="0"/>
    <x v="51"/>
    <n v="1"/>
    <x v="0"/>
    <x v="0"/>
    <x v="0"/>
    <x v="1"/>
    <x v="0"/>
  </r>
  <r>
    <x v="5"/>
    <x v="14"/>
    <x v="3"/>
    <x v="45"/>
    <x v="0"/>
    <x v="6"/>
    <x v="3"/>
    <x v="6"/>
    <x v="877"/>
    <x v="0"/>
    <x v="3"/>
    <x v="0"/>
    <x v="42"/>
    <n v="1"/>
    <x v="0"/>
    <x v="0"/>
    <x v="0"/>
    <x v="1"/>
    <x v="0"/>
  </r>
  <r>
    <x v="5"/>
    <x v="14"/>
    <x v="3"/>
    <x v="45"/>
    <x v="0"/>
    <x v="6"/>
    <x v="3"/>
    <x v="6"/>
    <x v="877"/>
    <x v="0"/>
    <x v="1"/>
    <x v="0"/>
    <x v="51"/>
    <n v="1"/>
    <x v="0"/>
    <x v="0"/>
    <x v="0"/>
    <x v="1"/>
    <x v="0"/>
  </r>
  <r>
    <x v="5"/>
    <x v="14"/>
    <x v="3"/>
    <x v="45"/>
    <x v="0"/>
    <x v="6"/>
    <x v="3"/>
    <x v="6"/>
    <x v="877"/>
    <x v="0"/>
    <x v="1"/>
    <x v="0"/>
    <x v="23"/>
    <n v="1"/>
    <x v="0"/>
    <x v="0"/>
    <x v="0"/>
    <x v="1"/>
    <x v="0"/>
  </r>
  <r>
    <x v="5"/>
    <x v="14"/>
    <x v="3"/>
    <x v="45"/>
    <x v="0"/>
    <x v="6"/>
    <x v="3"/>
    <x v="8"/>
    <x v="878"/>
    <x v="0"/>
    <x v="1"/>
    <x v="0"/>
    <x v="51"/>
    <n v="1"/>
    <x v="0"/>
    <x v="0"/>
    <x v="0"/>
    <x v="0"/>
    <x v="0"/>
  </r>
  <r>
    <x v="5"/>
    <x v="14"/>
    <x v="3"/>
    <x v="45"/>
    <x v="0"/>
    <x v="6"/>
    <x v="3"/>
    <x v="8"/>
    <x v="878"/>
    <x v="0"/>
    <x v="1"/>
    <x v="0"/>
    <x v="72"/>
    <n v="1"/>
    <x v="0"/>
    <x v="0"/>
    <x v="0"/>
    <x v="0"/>
    <x v="0"/>
  </r>
  <r>
    <x v="5"/>
    <x v="14"/>
    <x v="3"/>
    <x v="45"/>
    <x v="0"/>
    <x v="6"/>
    <x v="3"/>
    <x v="8"/>
    <x v="877"/>
    <x v="0"/>
    <x v="1"/>
    <x v="0"/>
    <x v="51"/>
    <n v="1"/>
    <x v="0"/>
    <x v="0"/>
    <x v="0"/>
    <x v="1"/>
    <x v="0"/>
  </r>
  <r>
    <x v="5"/>
    <x v="14"/>
    <x v="3"/>
    <x v="45"/>
    <x v="0"/>
    <x v="6"/>
    <x v="3"/>
    <x v="8"/>
    <x v="877"/>
    <x v="0"/>
    <x v="1"/>
    <x v="0"/>
    <x v="34"/>
    <n v="1"/>
    <x v="0"/>
    <x v="0"/>
    <x v="0"/>
    <x v="1"/>
    <x v="0"/>
  </r>
  <r>
    <x v="5"/>
    <x v="14"/>
    <x v="3"/>
    <x v="45"/>
    <x v="0"/>
    <x v="6"/>
    <x v="3"/>
    <x v="8"/>
    <x v="877"/>
    <x v="0"/>
    <x v="1"/>
    <x v="0"/>
    <x v="48"/>
    <n v="1"/>
    <x v="0"/>
    <x v="0"/>
    <x v="1"/>
    <x v="1"/>
    <x v="0"/>
  </r>
  <r>
    <x v="5"/>
    <x v="14"/>
    <x v="3"/>
    <x v="45"/>
    <x v="0"/>
    <x v="6"/>
    <x v="3"/>
    <x v="3"/>
    <x v="877"/>
    <x v="0"/>
    <x v="1"/>
    <x v="0"/>
    <x v="51"/>
    <n v="1"/>
    <x v="0"/>
    <x v="0"/>
    <x v="0"/>
    <x v="1"/>
    <x v="0"/>
  </r>
  <r>
    <x v="5"/>
    <x v="14"/>
    <x v="4"/>
    <x v="10"/>
    <x v="0"/>
    <x v="1"/>
    <x v="1"/>
    <x v="1"/>
    <x v="879"/>
    <x v="0"/>
    <x v="5"/>
    <x v="0"/>
    <x v="73"/>
    <n v="1"/>
    <x v="0"/>
    <x v="0"/>
    <x v="0"/>
    <x v="1"/>
    <x v="0"/>
  </r>
  <r>
    <x v="5"/>
    <x v="14"/>
    <x v="4"/>
    <x v="10"/>
    <x v="0"/>
    <x v="2"/>
    <x v="1"/>
    <x v="8"/>
    <x v="879"/>
    <x v="0"/>
    <x v="5"/>
    <x v="0"/>
    <x v="17"/>
    <n v="1"/>
    <x v="0"/>
    <x v="0"/>
    <x v="0"/>
    <x v="0"/>
    <x v="0"/>
  </r>
  <r>
    <x v="5"/>
    <x v="14"/>
    <x v="4"/>
    <x v="10"/>
    <x v="0"/>
    <x v="3"/>
    <x v="2"/>
    <x v="1"/>
    <x v="879"/>
    <x v="0"/>
    <x v="5"/>
    <x v="0"/>
    <x v="73"/>
    <n v="1"/>
    <x v="0"/>
    <x v="0"/>
    <x v="1"/>
    <x v="0"/>
    <x v="0"/>
  </r>
  <r>
    <x v="5"/>
    <x v="14"/>
    <x v="4"/>
    <x v="10"/>
    <x v="0"/>
    <x v="4"/>
    <x v="2"/>
    <x v="6"/>
    <x v="879"/>
    <x v="0"/>
    <x v="5"/>
    <x v="0"/>
    <x v="73"/>
    <n v="1"/>
    <x v="0"/>
    <x v="0"/>
    <x v="0"/>
    <x v="0"/>
    <x v="0"/>
  </r>
  <r>
    <x v="5"/>
    <x v="14"/>
    <x v="4"/>
    <x v="10"/>
    <x v="0"/>
    <x v="4"/>
    <x v="2"/>
    <x v="2"/>
    <x v="879"/>
    <x v="0"/>
    <x v="5"/>
    <x v="0"/>
    <x v="73"/>
    <n v="1"/>
    <x v="0"/>
    <x v="0"/>
    <x v="0"/>
    <x v="0"/>
    <x v="0"/>
  </r>
  <r>
    <x v="5"/>
    <x v="14"/>
    <x v="4"/>
    <x v="10"/>
    <x v="0"/>
    <x v="5"/>
    <x v="3"/>
    <x v="2"/>
    <x v="879"/>
    <x v="0"/>
    <x v="5"/>
    <x v="0"/>
    <x v="73"/>
    <n v="1"/>
    <x v="0"/>
    <x v="0"/>
    <x v="0"/>
    <x v="0"/>
    <x v="0"/>
  </r>
  <r>
    <x v="5"/>
    <x v="14"/>
    <x v="5"/>
    <x v="12"/>
    <x v="0"/>
    <x v="4"/>
    <x v="2"/>
    <x v="3"/>
    <x v="880"/>
    <x v="0"/>
    <x v="6"/>
    <x v="0"/>
    <x v="83"/>
    <n v="1"/>
    <x v="0"/>
    <x v="0"/>
    <x v="0"/>
    <x v="0"/>
    <x v="0"/>
  </r>
  <r>
    <x v="5"/>
    <x v="15"/>
    <x v="1"/>
    <x v="4"/>
    <x v="0"/>
    <x v="1"/>
    <x v="1"/>
    <x v="1"/>
    <x v="881"/>
    <x v="0"/>
    <x v="2"/>
    <x v="0"/>
    <x v="18"/>
    <n v="1"/>
    <x v="0"/>
    <x v="0"/>
    <x v="0"/>
    <x v="1"/>
    <x v="0"/>
  </r>
  <r>
    <x v="5"/>
    <x v="15"/>
    <x v="1"/>
    <x v="4"/>
    <x v="0"/>
    <x v="1"/>
    <x v="1"/>
    <x v="7"/>
    <x v="881"/>
    <x v="0"/>
    <x v="2"/>
    <x v="0"/>
    <x v="7"/>
    <n v="1"/>
    <x v="0"/>
    <x v="0"/>
    <x v="0"/>
    <x v="1"/>
    <x v="0"/>
  </r>
  <r>
    <x v="5"/>
    <x v="15"/>
    <x v="1"/>
    <x v="4"/>
    <x v="0"/>
    <x v="1"/>
    <x v="1"/>
    <x v="7"/>
    <x v="881"/>
    <x v="0"/>
    <x v="2"/>
    <x v="0"/>
    <x v="14"/>
    <n v="1"/>
    <x v="0"/>
    <x v="0"/>
    <x v="0"/>
    <x v="1"/>
    <x v="0"/>
  </r>
  <r>
    <x v="5"/>
    <x v="15"/>
    <x v="1"/>
    <x v="4"/>
    <x v="0"/>
    <x v="1"/>
    <x v="1"/>
    <x v="7"/>
    <x v="881"/>
    <x v="0"/>
    <x v="2"/>
    <x v="0"/>
    <x v="18"/>
    <n v="1"/>
    <x v="0"/>
    <x v="0"/>
    <x v="0"/>
    <x v="1"/>
    <x v="0"/>
  </r>
  <r>
    <x v="5"/>
    <x v="15"/>
    <x v="1"/>
    <x v="4"/>
    <x v="0"/>
    <x v="1"/>
    <x v="1"/>
    <x v="2"/>
    <x v="881"/>
    <x v="0"/>
    <x v="2"/>
    <x v="0"/>
    <x v="8"/>
    <n v="1"/>
    <x v="0"/>
    <x v="0"/>
    <x v="0"/>
    <x v="1"/>
    <x v="0"/>
  </r>
  <r>
    <x v="5"/>
    <x v="15"/>
    <x v="1"/>
    <x v="4"/>
    <x v="0"/>
    <x v="1"/>
    <x v="1"/>
    <x v="2"/>
    <x v="881"/>
    <x v="0"/>
    <x v="2"/>
    <x v="0"/>
    <x v="25"/>
    <n v="2"/>
    <x v="0"/>
    <x v="0"/>
    <x v="0"/>
    <x v="1"/>
    <x v="0"/>
  </r>
  <r>
    <x v="5"/>
    <x v="15"/>
    <x v="1"/>
    <x v="4"/>
    <x v="0"/>
    <x v="1"/>
    <x v="1"/>
    <x v="2"/>
    <x v="881"/>
    <x v="0"/>
    <x v="2"/>
    <x v="0"/>
    <x v="6"/>
    <n v="1"/>
    <x v="0"/>
    <x v="0"/>
    <x v="0"/>
    <x v="1"/>
    <x v="0"/>
  </r>
  <r>
    <x v="5"/>
    <x v="15"/>
    <x v="1"/>
    <x v="4"/>
    <x v="0"/>
    <x v="1"/>
    <x v="1"/>
    <x v="3"/>
    <x v="881"/>
    <x v="0"/>
    <x v="2"/>
    <x v="0"/>
    <x v="7"/>
    <n v="1"/>
    <x v="0"/>
    <x v="0"/>
    <x v="0"/>
    <x v="1"/>
    <x v="0"/>
  </r>
  <r>
    <x v="5"/>
    <x v="15"/>
    <x v="1"/>
    <x v="4"/>
    <x v="0"/>
    <x v="1"/>
    <x v="1"/>
    <x v="3"/>
    <x v="881"/>
    <x v="0"/>
    <x v="2"/>
    <x v="0"/>
    <x v="31"/>
    <n v="1"/>
    <x v="0"/>
    <x v="0"/>
    <x v="0"/>
    <x v="1"/>
    <x v="0"/>
  </r>
  <r>
    <x v="5"/>
    <x v="15"/>
    <x v="1"/>
    <x v="4"/>
    <x v="0"/>
    <x v="1"/>
    <x v="1"/>
    <x v="3"/>
    <x v="881"/>
    <x v="0"/>
    <x v="2"/>
    <x v="0"/>
    <x v="18"/>
    <n v="2"/>
    <x v="0"/>
    <x v="0"/>
    <x v="0"/>
    <x v="1"/>
    <x v="0"/>
  </r>
  <r>
    <x v="5"/>
    <x v="15"/>
    <x v="1"/>
    <x v="4"/>
    <x v="0"/>
    <x v="1"/>
    <x v="1"/>
    <x v="0"/>
    <x v="881"/>
    <x v="0"/>
    <x v="2"/>
    <x v="0"/>
    <x v="7"/>
    <n v="1"/>
    <x v="0"/>
    <x v="0"/>
    <x v="0"/>
    <x v="1"/>
    <x v="0"/>
  </r>
  <r>
    <x v="5"/>
    <x v="15"/>
    <x v="1"/>
    <x v="4"/>
    <x v="0"/>
    <x v="1"/>
    <x v="1"/>
    <x v="0"/>
    <x v="881"/>
    <x v="0"/>
    <x v="2"/>
    <x v="0"/>
    <x v="5"/>
    <n v="1"/>
    <x v="0"/>
    <x v="0"/>
    <x v="0"/>
    <x v="1"/>
    <x v="0"/>
  </r>
  <r>
    <x v="5"/>
    <x v="15"/>
    <x v="1"/>
    <x v="4"/>
    <x v="0"/>
    <x v="3"/>
    <x v="2"/>
    <x v="9"/>
    <x v="881"/>
    <x v="0"/>
    <x v="2"/>
    <x v="0"/>
    <x v="18"/>
    <n v="1"/>
    <x v="0"/>
    <x v="0"/>
    <x v="0"/>
    <x v="1"/>
    <x v="0"/>
  </r>
  <r>
    <x v="5"/>
    <x v="15"/>
    <x v="1"/>
    <x v="4"/>
    <x v="0"/>
    <x v="3"/>
    <x v="2"/>
    <x v="6"/>
    <x v="881"/>
    <x v="0"/>
    <x v="2"/>
    <x v="0"/>
    <x v="7"/>
    <n v="1"/>
    <x v="0"/>
    <x v="0"/>
    <x v="0"/>
    <x v="1"/>
    <x v="0"/>
  </r>
  <r>
    <x v="5"/>
    <x v="15"/>
    <x v="1"/>
    <x v="4"/>
    <x v="0"/>
    <x v="3"/>
    <x v="2"/>
    <x v="8"/>
    <x v="881"/>
    <x v="0"/>
    <x v="2"/>
    <x v="0"/>
    <x v="7"/>
    <n v="3"/>
    <x v="0"/>
    <x v="0"/>
    <x v="0"/>
    <x v="1"/>
    <x v="0"/>
  </r>
  <r>
    <x v="5"/>
    <x v="15"/>
    <x v="1"/>
    <x v="4"/>
    <x v="0"/>
    <x v="3"/>
    <x v="2"/>
    <x v="8"/>
    <x v="881"/>
    <x v="0"/>
    <x v="2"/>
    <x v="0"/>
    <x v="18"/>
    <n v="2"/>
    <x v="0"/>
    <x v="0"/>
    <x v="1"/>
    <x v="1"/>
    <x v="0"/>
  </r>
  <r>
    <x v="5"/>
    <x v="15"/>
    <x v="1"/>
    <x v="4"/>
    <x v="0"/>
    <x v="3"/>
    <x v="2"/>
    <x v="8"/>
    <x v="881"/>
    <x v="0"/>
    <x v="2"/>
    <x v="0"/>
    <x v="18"/>
    <n v="3"/>
    <x v="0"/>
    <x v="0"/>
    <x v="0"/>
    <x v="1"/>
    <x v="0"/>
  </r>
  <r>
    <x v="5"/>
    <x v="15"/>
    <x v="1"/>
    <x v="4"/>
    <x v="0"/>
    <x v="3"/>
    <x v="2"/>
    <x v="1"/>
    <x v="881"/>
    <x v="0"/>
    <x v="2"/>
    <x v="0"/>
    <x v="8"/>
    <n v="1"/>
    <x v="0"/>
    <x v="0"/>
    <x v="0"/>
    <x v="1"/>
    <x v="0"/>
  </r>
  <r>
    <x v="5"/>
    <x v="15"/>
    <x v="1"/>
    <x v="4"/>
    <x v="0"/>
    <x v="3"/>
    <x v="2"/>
    <x v="1"/>
    <x v="881"/>
    <x v="0"/>
    <x v="2"/>
    <x v="0"/>
    <x v="7"/>
    <n v="3"/>
    <x v="0"/>
    <x v="0"/>
    <x v="0"/>
    <x v="1"/>
    <x v="0"/>
  </r>
  <r>
    <x v="5"/>
    <x v="15"/>
    <x v="1"/>
    <x v="4"/>
    <x v="0"/>
    <x v="3"/>
    <x v="2"/>
    <x v="1"/>
    <x v="881"/>
    <x v="0"/>
    <x v="2"/>
    <x v="0"/>
    <x v="5"/>
    <n v="1"/>
    <x v="0"/>
    <x v="0"/>
    <x v="0"/>
    <x v="1"/>
    <x v="0"/>
  </r>
  <r>
    <x v="5"/>
    <x v="15"/>
    <x v="1"/>
    <x v="4"/>
    <x v="0"/>
    <x v="3"/>
    <x v="2"/>
    <x v="1"/>
    <x v="881"/>
    <x v="0"/>
    <x v="2"/>
    <x v="0"/>
    <x v="18"/>
    <n v="3"/>
    <x v="0"/>
    <x v="0"/>
    <x v="0"/>
    <x v="1"/>
    <x v="0"/>
  </r>
  <r>
    <x v="5"/>
    <x v="15"/>
    <x v="1"/>
    <x v="4"/>
    <x v="0"/>
    <x v="3"/>
    <x v="2"/>
    <x v="1"/>
    <x v="881"/>
    <x v="0"/>
    <x v="2"/>
    <x v="0"/>
    <x v="6"/>
    <n v="1"/>
    <x v="0"/>
    <x v="0"/>
    <x v="0"/>
    <x v="1"/>
    <x v="0"/>
  </r>
  <r>
    <x v="5"/>
    <x v="15"/>
    <x v="1"/>
    <x v="4"/>
    <x v="0"/>
    <x v="3"/>
    <x v="2"/>
    <x v="7"/>
    <x v="881"/>
    <x v="0"/>
    <x v="2"/>
    <x v="0"/>
    <x v="7"/>
    <n v="1"/>
    <x v="0"/>
    <x v="0"/>
    <x v="1"/>
    <x v="1"/>
    <x v="0"/>
  </r>
  <r>
    <x v="5"/>
    <x v="15"/>
    <x v="1"/>
    <x v="4"/>
    <x v="0"/>
    <x v="3"/>
    <x v="2"/>
    <x v="7"/>
    <x v="881"/>
    <x v="0"/>
    <x v="2"/>
    <x v="0"/>
    <x v="25"/>
    <n v="1"/>
    <x v="0"/>
    <x v="0"/>
    <x v="0"/>
    <x v="1"/>
    <x v="0"/>
  </r>
  <r>
    <x v="5"/>
    <x v="15"/>
    <x v="1"/>
    <x v="4"/>
    <x v="0"/>
    <x v="3"/>
    <x v="2"/>
    <x v="7"/>
    <x v="881"/>
    <x v="0"/>
    <x v="2"/>
    <x v="0"/>
    <x v="18"/>
    <n v="3"/>
    <x v="0"/>
    <x v="0"/>
    <x v="0"/>
    <x v="1"/>
    <x v="0"/>
  </r>
  <r>
    <x v="5"/>
    <x v="15"/>
    <x v="1"/>
    <x v="4"/>
    <x v="0"/>
    <x v="3"/>
    <x v="2"/>
    <x v="2"/>
    <x v="881"/>
    <x v="0"/>
    <x v="2"/>
    <x v="0"/>
    <x v="8"/>
    <n v="2"/>
    <x v="0"/>
    <x v="0"/>
    <x v="0"/>
    <x v="1"/>
    <x v="0"/>
  </r>
  <r>
    <x v="5"/>
    <x v="15"/>
    <x v="1"/>
    <x v="4"/>
    <x v="0"/>
    <x v="3"/>
    <x v="2"/>
    <x v="2"/>
    <x v="881"/>
    <x v="0"/>
    <x v="2"/>
    <x v="0"/>
    <x v="7"/>
    <n v="1"/>
    <x v="0"/>
    <x v="0"/>
    <x v="0"/>
    <x v="1"/>
    <x v="0"/>
  </r>
  <r>
    <x v="5"/>
    <x v="15"/>
    <x v="1"/>
    <x v="4"/>
    <x v="0"/>
    <x v="3"/>
    <x v="2"/>
    <x v="2"/>
    <x v="881"/>
    <x v="0"/>
    <x v="1"/>
    <x v="0"/>
    <x v="24"/>
    <n v="1"/>
    <x v="0"/>
    <x v="0"/>
    <x v="0"/>
    <x v="1"/>
    <x v="0"/>
  </r>
  <r>
    <x v="5"/>
    <x v="15"/>
    <x v="1"/>
    <x v="4"/>
    <x v="0"/>
    <x v="3"/>
    <x v="2"/>
    <x v="3"/>
    <x v="881"/>
    <x v="0"/>
    <x v="2"/>
    <x v="0"/>
    <x v="7"/>
    <n v="2"/>
    <x v="0"/>
    <x v="0"/>
    <x v="0"/>
    <x v="1"/>
    <x v="0"/>
  </r>
  <r>
    <x v="5"/>
    <x v="15"/>
    <x v="1"/>
    <x v="4"/>
    <x v="0"/>
    <x v="3"/>
    <x v="2"/>
    <x v="3"/>
    <x v="881"/>
    <x v="0"/>
    <x v="2"/>
    <x v="0"/>
    <x v="18"/>
    <n v="2"/>
    <x v="0"/>
    <x v="0"/>
    <x v="0"/>
    <x v="1"/>
    <x v="0"/>
  </r>
  <r>
    <x v="5"/>
    <x v="15"/>
    <x v="1"/>
    <x v="4"/>
    <x v="0"/>
    <x v="3"/>
    <x v="2"/>
    <x v="0"/>
    <x v="881"/>
    <x v="0"/>
    <x v="2"/>
    <x v="0"/>
    <x v="8"/>
    <n v="1"/>
    <x v="0"/>
    <x v="0"/>
    <x v="0"/>
    <x v="1"/>
    <x v="0"/>
  </r>
  <r>
    <x v="5"/>
    <x v="15"/>
    <x v="1"/>
    <x v="4"/>
    <x v="0"/>
    <x v="3"/>
    <x v="2"/>
    <x v="0"/>
    <x v="881"/>
    <x v="0"/>
    <x v="2"/>
    <x v="0"/>
    <x v="7"/>
    <n v="2"/>
    <x v="0"/>
    <x v="0"/>
    <x v="0"/>
    <x v="1"/>
    <x v="0"/>
  </r>
  <r>
    <x v="5"/>
    <x v="15"/>
    <x v="1"/>
    <x v="4"/>
    <x v="0"/>
    <x v="3"/>
    <x v="2"/>
    <x v="0"/>
    <x v="881"/>
    <x v="0"/>
    <x v="2"/>
    <x v="0"/>
    <x v="25"/>
    <n v="1"/>
    <x v="0"/>
    <x v="0"/>
    <x v="0"/>
    <x v="1"/>
    <x v="0"/>
  </r>
  <r>
    <x v="5"/>
    <x v="15"/>
    <x v="1"/>
    <x v="4"/>
    <x v="0"/>
    <x v="3"/>
    <x v="2"/>
    <x v="0"/>
    <x v="881"/>
    <x v="0"/>
    <x v="2"/>
    <x v="0"/>
    <x v="14"/>
    <n v="1"/>
    <x v="0"/>
    <x v="0"/>
    <x v="0"/>
    <x v="1"/>
    <x v="0"/>
  </r>
  <r>
    <x v="5"/>
    <x v="15"/>
    <x v="1"/>
    <x v="4"/>
    <x v="0"/>
    <x v="3"/>
    <x v="2"/>
    <x v="0"/>
    <x v="881"/>
    <x v="0"/>
    <x v="2"/>
    <x v="0"/>
    <x v="18"/>
    <n v="1"/>
    <x v="0"/>
    <x v="0"/>
    <x v="0"/>
    <x v="1"/>
    <x v="0"/>
  </r>
  <r>
    <x v="5"/>
    <x v="15"/>
    <x v="1"/>
    <x v="4"/>
    <x v="0"/>
    <x v="3"/>
    <x v="2"/>
    <x v="4"/>
    <x v="881"/>
    <x v="0"/>
    <x v="2"/>
    <x v="0"/>
    <x v="8"/>
    <n v="1"/>
    <x v="0"/>
    <x v="0"/>
    <x v="0"/>
    <x v="1"/>
    <x v="0"/>
  </r>
  <r>
    <x v="5"/>
    <x v="15"/>
    <x v="1"/>
    <x v="4"/>
    <x v="0"/>
    <x v="3"/>
    <x v="2"/>
    <x v="4"/>
    <x v="881"/>
    <x v="0"/>
    <x v="2"/>
    <x v="0"/>
    <x v="7"/>
    <n v="1"/>
    <x v="0"/>
    <x v="0"/>
    <x v="0"/>
    <x v="1"/>
    <x v="0"/>
  </r>
  <r>
    <x v="5"/>
    <x v="15"/>
    <x v="1"/>
    <x v="4"/>
    <x v="0"/>
    <x v="3"/>
    <x v="2"/>
    <x v="4"/>
    <x v="881"/>
    <x v="0"/>
    <x v="2"/>
    <x v="0"/>
    <x v="5"/>
    <n v="1"/>
    <x v="0"/>
    <x v="0"/>
    <x v="0"/>
    <x v="1"/>
    <x v="0"/>
  </r>
  <r>
    <x v="5"/>
    <x v="15"/>
    <x v="1"/>
    <x v="4"/>
    <x v="0"/>
    <x v="3"/>
    <x v="2"/>
    <x v="4"/>
    <x v="881"/>
    <x v="0"/>
    <x v="2"/>
    <x v="0"/>
    <x v="18"/>
    <n v="1"/>
    <x v="0"/>
    <x v="0"/>
    <x v="0"/>
    <x v="1"/>
    <x v="0"/>
  </r>
  <r>
    <x v="5"/>
    <x v="15"/>
    <x v="1"/>
    <x v="4"/>
    <x v="0"/>
    <x v="4"/>
    <x v="2"/>
    <x v="6"/>
    <x v="881"/>
    <x v="0"/>
    <x v="2"/>
    <x v="0"/>
    <x v="18"/>
    <n v="1"/>
    <x v="0"/>
    <x v="0"/>
    <x v="0"/>
    <x v="1"/>
    <x v="0"/>
  </r>
  <r>
    <x v="5"/>
    <x v="15"/>
    <x v="1"/>
    <x v="4"/>
    <x v="0"/>
    <x v="4"/>
    <x v="2"/>
    <x v="8"/>
    <x v="881"/>
    <x v="0"/>
    <x v="2"/>
    <x v="0"/>
    <x v="7"/>
    <n v="1"/>
    <x v="0"/>
    <x v="0"/>
    <x v="1"/>
    <x v="1"/>
    <x v="0"/>
  </r>
  <r>
    <x v="5"/>
    <x v="15"/>
    <x v="1"/>
    <x v="4"/>
    <x v="0"/>
    <x v="4"/>
    <x v="2"/>
    <x v="8"/>
    <x v="881"/>
    <x v="0"/>
    <x v="2"/>
    <x v="0"/>
    <x v="7"/>
    <n v="2"/>
    <x v="0"/>
    <x v="0"/>
    <x v="0"/>
    <x v="1"/>
    <x v="0"/>
  </r>
  <r>
    <x v="5"/>
    <x v="15"/>
    <x v="1"/>
    <x v="4"/>
    <x v="0"/>
    <x v="4"/>
    <x v="2"/>
    <x v="8"/>
    <x v="881"/>
    <x v="0"/>
    <x v="2"/>
    <x v="0"/>
    <x v="18"/>
    <n v="1"/>
    <x v="0"/>
    <x v="0"/>
    <x v="1"/>
    <x v="1"/>
    <x v="0"/>
  </r>
  <r>
    <x v="5"/>
    <x v="15"/>
    <x v="1"/>
    <x v="4"/>
    <x v="0"/>
    <x v="4"/>
    <x v="2"/>
    <x v="8"/>
    <x v="881"/>
    <x v="0"/>
    <x v="2"/>
    <x v="0"/>
    <x v="18"/>
    <n v="5"/>
    <x v="0"/>
    <x v="0"/>
    <x v="0"/>
    <x v="1"/>
    <x v="0"/>
  </r>
  <r>
    <x v="5"/>
    <x v="15"/>
    <x v="1"/>
    <x v="4"/>
    <x v="0"/>
    <x v="4"/>
    <x v="2"/>
    <x v="1"/>
    <x v="881"/>
    <x v="0"/>
    <x v="2"/>
    <x v="1"/>
    <x v="18"/>
    <n v="1"/>
    <x v="0"/>
    <x v="0"/>
    <x v="0"/>
    <x v="1"/>
    <x v="0"/>
  </r>
  <r>
    <x v="5"/>
    <x v="15"/>
    <x v="1"/>
    <x v="4"/>
    <x v="0"/>
    <x v="4"/>
    <x v="2"/>
    <x v="1"/>
    <x v="881"/>
    <x v="0"/>
    <x v="2"/>
    <x v="0"/>
    <x v="18"/>
    <n v="3"/>
    <x v="0"/>
    <x v="0"/>
    <x v="0"/>
    <x v="1"/>
    <x v="0"/>
  </r>
  <r>
    <x v="5"/>
    <x v="15"/>
    <x v="1"/>
    <x v="4"/>
    <x v="0"/>
    <x v="4"/>
    <x v="2"/>
    <x v="1"/>
    <x v="881"/>
    <x v="0"/>
    <x v="1"/>
    <x v="0"/>
    <x v="23"/>
    <n v="1"/>
    <x v="0"/>
    <x v="0"/>
    <x v="1"/>
    <x v="1"/>
    <x v="0"/>
  </r>
  <r>
    <x v="5"/>
    <x v="15"/>
    <x v="1"/>
    <x v="4"/>
    <x v="0"/>
    <x v="4"/>
    <x v="2"/>
    <x v="7"/>
    <x v="881"/>
    <x v="0"/>
    <x v="2"/>
    <x v="0"/>
    <x v="7"/>
    <n v="1"/>
    <x v="0"/>
    <x v="0"/>
    <x v="0"/>
    <x v="1"/>
    <x v="0"/>
  </r>
  <r>
    <x v="5"/>
    <x v="15"/>
    <x v="1"/>
    <x v="4"/>
    <x v="0"/>
    <x v="4"/>
    <x v="2"/>
    <x v="7"/>
    <x v="881"/>
    <x v="0"/>
    <x v="2"/>
    <x v="0"/>
    <x v="25"/>
    <n v="1"/>
    <x v="0"/>
    <x v="0"/>
    <x v="0"/>
    <x v="1"/>
    <x v="0"/>
  </r>
  <r>
    <x v="5"/>
    <x v="15"/>
    <x v="1"/>
    <x v="4"/>
    <x v="0"/>
    <x v="4"/>
    <x v="2"/>
    <x v="7"/>
    <x v="881"/>
    <x v="0"/>
    <x v="2"/>
    <x v="0"/>
    <x v="14"/>
    <n v="1"/>
    <x v="0"/>
    <x v="0"/>
    <x v="0"/>
    <x v="1"/>
    <x v="0"/>
  </r>
  <r>
    <x v="5"/>
    <x v="15"/>
    <x v="1"/>
    <x v="4"/>
    <x v="0"/>
    <x v="4"/>
    <x v="2"/>
    <x v="7"/>
    <x v="881"/>
    <x v="0"/>
    <x v="2"/>
    <x v="0"/>
    <x v="18"/>
    <n v="4"/>
    <x v="0"/>
    <x v="0"/>
    <x v="0"/>
    <x v="1"/>
    <x v="0"/>
  </r>
  <r>
    <x v="5"/>
    <x v="15"/>
    <x v="1"/>
    <x v="4"/>
    <x v="0"/>
    <x v="4"/>
    <x v="2"/>
    <x v="2"/>
    <x v="881"/>
    <x v="0"/>
    <x v="2"/>
    <x v="0"/>
    <x v="8"/>
    <n v="1"/>
    <x v="0"/>
    <x v="0"/>
    <x v="0"/>
    <x v="1"/>
    <x v="0"/>
  </r>
  <r>
    <x v="5"/>
    <x v="15"/>
    <x v="1"/>
    <x v="4"/>
    <x v="0"/>
    <x v="4"/>
    <x v="2"/>
    <x v="2"/>
    <x v="881"/>
    <x v="0"/>
    <x v="2"/>
    <x v="0"/>
    <x v="7"/>
    <n v="4"/>
    <x v="0"/>
    <x v="0"/>
    <x v="0"/>
    <x v="1"/>
    <x v="0"/>
  </r>
  <r>
    <x v="5"/>
    <x v="15"/>
    <x v="1"/>
    <x v="4"/>
    <x v="0"/>
    <x v="4"/>
    <x v="2"/>
    <x v="2"/>
    <x v="881"/>
    <x v="0"/>
    <x v="2"/>
    <x v="0"/>
    <x v="25"/>
    <n v="1"/>
    <x v="0"/>
    <x v="0"/>
    <x v="0"/>
    <x v="1"/>
    <x v="0"/>
  </r>
  <r>
    <x v="5"/>
    <x v="15"/>
    <x v="1"/>
    <x v="4"/>
    <x v="0"/>
    <x v="4"/>
    <x v="2"/>
    <x v="2"/>
    <x v="881"/>
    <x v="0"/>
    <x v="2"/>
    <x v="0"/>
    <x v="14"/>
    <n v="1"/>
    <x v="0"/>
    <x v="0"/>
    <x v="0"/>
    <x v="1"/>
    <x v="0"/>
  </r>
  <r>
    <x v="5"/>
    <x v="15"/>
    <x v="1"/>
    <x v="4"/>
    <x v="0"/>
    <x v="4"/>
    <x v="2"/>
    <x v="2"/>
    <x v="881"/>
    <x v="0"/>
    <x v="2"/>
    <x v="0"/>
    <x v="18"/>
    <n v="1"/>
    <x v="0"/>
    <x v="0"/>
    <x v="0"/>
    <x v="1"/>
    <x v="0"/>
  </r>
  <r>
    <x v="5"/>
    <x v="15"/>
    <x v="1"/>
    <x v="4"/>
    <x v="0"/>
    <x v="4"/>
    <x v="2"/>
    <x v="2"/>
    <x v="881"/>
    <x v="0"/>
    <x v="2"/>
    <x v="0"/>
    <x v="6"/>
    <n v="1"/>
    <x v="0"/>
    <x v="0"/>
    <x v="0"/>
    <x v="1"/>
    <x v="0"/>
  </r>
  <r>
    <x v="5"/>
    <x v="15"/>
    <x v="1"/>
    <x v="4"/>
    <x v="0"/>
    <x v="4"/>
    <x v="2"/>
    <x v="3"/>
    <x v="881"/>
    <x v="0"/>
    <x v="2"/>
    <x v="0"/>
    <x v="8"/>
    <n v="1"/>
    <x v="0"/>
    <x v="0"/>
    <x v="0"/>
    <x v="1"/>
    <x v="0"/>
  </r>
  <r>
    <x v="5"/>
    <x v="15"/>
    <x v="1"/>
    <x v="4"/>
    <x v="0"/>
    <x v="4"/>
    <x v="2"/>
    <x v="3"/>
    <x v="881"/>
    <x v="0"/>
    <x v="2"/>
    <x v="0"/>
    <x v="6"/>
    <n v="1"/>
    <x v="0"/>
    <x v="0"/>
    <x v="0"/>
    <x v="1"/>
    <x v="0"/>
  </r>
  <r>
    <x v="5"/>
    <x v="15"/>
    <x v="1"/>
    <x v="4"/>
    <x v="0"/>
    <x v="4"/>
    <x v="2"/>
    <x v="0"/>
    <x v="881"/>
    <x v="0"/>
    <x v="2"/>
    <x v="0"/>
    <x v="7"/>
    <n v="1"/>
    <x v="0"/>
    <x v="0"/>
    <x v="0"/>
    <x v="1"/>
    <x v="0"/>
  </r>
  <r>
    <x v="5"/>
    <x v="15"/>
    <x v="1"/>
    <x v="4"/>
    <x v="0"/>
    <x v="4"/>
    <x v="2"/>
    <x v="0"/>
    <x v="881"/>
    <x v="0"/>
    <x v="2"/>
    <x v="0"/>
    <x v="25"/>
    <n v="1"/>
    <x v="0"/>
    <x v="0"/>
    <x v="0"/>
    <x v="1"/>
    <x v="0"/>
  </r>
  <r>
    <x v="5"/>
    <x v="15"/>
    <x v="1"/>
    <x v="4"/>
    <x v="0"/>
    <x v="4"/>
    <x v="2"/>
    <x v="4"/>
    <x v="881"/>
    <x v="0"/>
    <x v="2"/>
    <x v="0"/>
    <x v="7"/>
    <n v="2"/>
    <x v="0"/>
    <x v="0"/>
    <x v="0"/>
    <x v="1"/>
    <x v="0"/>
  </r>
  <r>
    <x v="5"/>
    <x v="15"/>
    <x v="1"/>
    <x v="4"/>
    <x v="0"/>
    <x v="5"/>
    <x v="3"/>
    <x v="8"/>
    <x v="881"/>
    <x v="0"/>
    <x v="2"/>
    <x v="0"/>
    <x v="7"/>
    <n v="1"/>
    <x v="0"/>
    <x v="0"/>
    <x v="1"/>
    <x v="1"/>
    <x v="0"/>
  </r>
  <r>
    <x v="5"/>
    <x v="15"/>
    <x v="1"/>
    <x v="4"/>
    <x v="0"/>
    <x v="5"/>
    <x v="3"/>
    <x v="8"/>
    <x v="881"/>
    <x v="0"/>
    <x v="2"/>
    <x v="0"/>
    <x v="18"/>
    <n v="1"/>
    <x v="0"/>
    <x v="0"/>
    <x v="1"/>
    <x v="1"/>
    <x v="0"/>
  </r>
  <r>
    <x v="5"/>
    <x v="15"/>
    <x v="1"/>
    <x v="4"/>
    <x v="0"/>
    <x v="5"/>
    <x v="3"/>
    <x v="1"/>
    <x v="881"/>
    <x v="0"/>
    <x v="2"/>
    <x v="0"/>
    <x v="7"/>
    <n v="1"/>
    <x v="0"/>
    <x v="0"/>
    <x v="1"/>
    <x v="1"/>
    <x v="0"/>
  </r>
  <r>
    <x v="5"/>
    <x v="15"/>
    <x v="1"/>
    <x v="4"/>
    <x v="0"/>
    <x v="5"/>
    <x v="3"/>
    <x v="1"/>
    <x v="881"/>
    <x v="0"/>
    <x v="2"/>
    <x v="0"/>
    <x v="25"/>
    <n v="1"/>
    <x v="0"/>
    <x v="0"/>
    <x v="0"/>
    <x v="1"/>
    <x v="0"/>
  </r>
  <r>
    <x v="5"/>
    <x v="15"/>
    <x v="1"/>
    <x v="4"/>
    <x v="0"/>
    <x v="5"/>
    <x v="3"/>
    <x v="1"/>
    <x v="881"/>
    <x v="0"/>
    <x v="2"/>
    <x v="0"/>
    <x v="18"/>
    <n v="1"/>
    <x v="0"/>
    <x v="0"/>
    <x v="0"/>
    <x v="1"/>
    <x v="0"/>
  </r>
  <r>
    <x v="5"/>
    <x v="15"/>
    <x v="1"/>
    <x v="4"/>
    <x v="0"/>
    <x v="5"/>
    <x v="3"/>
    <x v="1"/>
    <x v="881"/>
    <x v="0"/>
    <x v="2"/>
    <x v="0"/>
    <x v="6"/>
    <n v="1"/>
    <x v="0"/>
    <x v="0"/>
    <x v="1"/>
    <x v="1"/>
    <x v="0"/>
  </r>
  <r>
    <x v="5"/>
    <x v="15"/>
    <x v="1"/>
    <x v="4"/>
    <x v="0"/>
    <x v="5"/>
    <x v="3"/>
    <x v="7"/>
    <x v="881"/>
    <x v="0"/>
    <x v="2"/>
    <x v="0"/>
    <x v="7"/>
    <n v="5"/>
    <x v="0"/>
    <x v="0"/>
    <x v="0"/>
    <x v="1"/>
    <x v="0"/>
  </r>
  <r>
    <x v="5"/>
    <x v="15"/>
    <x v="1"/>
    <x v="4"/>
    <x v="0"/>
    <x v="5"/>
    <x v="3"/>
    <x v="7"/>
    <x v="881"/>
    <x v="0"/>
    <x v="2"/>
    <x v="0"/>
    <x v="14"/>
    <n v="2"/>
    <x v="0"/>
    <x v="0"/>
    <x v="0"/>
    <x v="1"/>
    <x v="0"/>
  </r>
  <r>
    <x v="5"/>
    <x v="15"/>
    <x v="1"/>
    <x v="4"/>
    <x v="0"/>
    <x v="5"/>
    <x v="3"/>
    <x v="7"/>
    <x v="881"/>
    <x v="0"/>
    <x v="2"/>
    <x v="0"/>
    <x v="18"/>
    <n v="1"/>
    <x v="0"/>
    <x v="0"/>
    <x v="1"/>
    <x v="1"/>
    <x v="0"/>
  </r>
  <r>
    <x v="5"/>
    <x v="15"/>
    <x v="1"/>
    <x v="4"/>
    <x v="0"/>
    <x v="5"/>
    <x v="3"/>
    <x v="7"/>
    <x v="881"/>
    <x v="0"/>
    <x v="2"/>
    <x v="0"/>
    <x v="18"/>
    <n v="3"/>
    <x v="0"/>
    <x v="0"/>
    <x v="0"/>
    <x v="1"/>
    <x v="0"/>
  </r>
  <r>
    <x v="5"/>
    <x v="15"/>
    <x v="1"/>
    <x v="4"/>
    <x v="0"/>
    <x v="5"/>
    <x v="3"/>
    <x v="2"/>
    <x v="881"/>
    <x v="0"/>
    <x v="2"/>
    <x v="0"/>
    <x v="8"/>
    <n v="1"/>
    <x v="0"/>
    <x v="0"/>
    <x v="0"/>
    <x v="1"/>
    <x v="0"/>
  </r>
  <r>
    <x v="5"/>
    <x v="15"/>
    <x v="1"/>
    <x v="4"/>
    <x v="0"/>
    <x v="5"/>
    <x v="3"/>
    <x v="2"/>
    <x v="881"/>
    <x v="0"/>
    <x v="2"/>
    <x v="0"/>
    <x v="7"/>
    <n v="2"/>
    <x v="0"/>
    <x v="0"/>
    <x v="0"/>
    <x v="1"/>
    <x v="0"/>
  </r>
  <r>
    <x v="5"/>
    <x v="15"/>
    <x v="1"/>
    <x v="4"/>
    <x v="0"/>
    <x v="5"/>
    <x v="3"/>
    <x v="3"/>
    <x v="881"/>
    <x v="0"/>
    <x v="2"/>
    <x v="0"/>
    <x v="8"/>
    <n v="1"/>
    <x v="0"/>
    <x v="0"/>
    <x v="0"/>
    <x v="1"/>
    <x v="0"/>
  </r>
  <r>
    <x v="5"/>
    <x v="15"/>
    <x v="1"/>
    <x v="4"/>
    <x v="0"/>
    <x v="5"/>
    <x v="3"/>
    <x v="3"/>
    <x v="881"/>
    <x v="0"/>
    <x v="2"/>
    <x v="0"/>
    <x v="7"/>
    <n v="1"/>
    <x v="0"/>
    <x v="0"/>
    <x v="0"/>
    <x v="1"/>
    <x v="0"/>
  </r>
  <r>
    <x v="5"/>
    <x v="15"/>
    <x v="1"/>
    <x v="4"/>
    <x v="0"/>
    <x v="5"/>
    <x v="3"/>
    <x v="3"/>
    <x v="881"/>
    <x v="0"/>
    <x v="2"/>
    <x v="0"/>
    <x v="18"/>
    <n v="1"/>
    <x v="0"/>
    <x v="0"/>
    <x v="0"/>
    <x v="1"/>
    <x v="0"/>
  </r>
  <r>
    <x v="5"/>
    <x v="15"/>
    <x v="1"/>
    <x v="4"/>
    <x v="0"/>
    <x v="6"/>
    <x v="3"/>
    <x v="6"/>
    <x v="881"/>
    <x v="0"/>
    <x v="2"/>
    <x v="0"/>
    <x v="8"/>
    <n v="1"/>
    <x v="0"/>
    <x v="0"/>
    <x v="0"/>
    <x v="1"/>
    <x v="0"/>
  </r>
  <r>
    <x v="5"/>
    <x v="15"/>
    <x v="1"/>
    <x v="4"/>
    <x v="0"/>
    <x v="6"/>
    <x v="3"/>
    <x v="6"/>
    <x v="881"/>
    <x v="0"/>
    <x v="2"/>
    <x v="0"/>
    <x v="7"/>
    <n v="1"/>
    <x v="0"/>
    <x v="0"/>
    <x v="0"/>
    <x v="1"/>
    <x v="0"/>
  </r>
  <r>
    <x v="5"/>
    <x v="15"/>
    <x v="1"/>
    <x v="4"/>
    <x v="0"/>
    <x v="6"/>
    <x v="3"/>
    <x v="6"/>
    <x v="881"/>
    <x v="0"/>
    <x v="2"/>
    <x v="0"/>
    <x v="18"/>
    <n v="1"/>
    <x v="0"/>
    <x v="0"/>
    <x v="0"/>
    <x v="1"/>
    <x v="0"/>
  </r>
  <r>
    <x v="5"/>
    <x v="15"/>
    <x v="1"/>
    <x v="4"/>
    <x v="0"/>
    <x v="6"/>
    <x v="3"/>
    <x v="8"/>
    <x v="881"/>
    <x v="0"/>
    <x v="2"/>
    <x v="0"/>
    <x v="14"/>
    <n v="1"/>
    <x v="0"/>
    <x v="0"/>
    <x v="0"/>
    <x v="1"/>
    <x v="0"/>
  </r>
  <r>
    <x v="5"/>
    <x v="15"/>
    <x v="1"/>
    <x v="4"/>
    <x v="0"/>
    <x v="6"/>
    <x v="3"/>
    <x v="8"/>
    <x v="881"/>
    <x v="0"/>
    <x v="2"/>
    <x v="0"/>
    <x v="18"/>
    <n v="1"/>
    <x v="0"/>
    <x v="0"/>
    <x v="0"/>
    <x v="1"/>
    <x v="0"/>
  </r>
  <r>
    <x v="5"/>
    <x v="15"/>
    <x v="1"/>
    <x v="4"/>
    <x v="0"/>
    <x v="6"/>
    <x v="3"/>
    <x v="1"/>
    <x v="881"/>
    <x v="0"/>
    <x v="2"/>
    <x v="0"/>
    <x v="7"/>
    <n v="4"/>
    <x v="0"/>
    <x v="0"/>
    <x v="0"/>
    <x v="1"/>
    <x v="0"/>
  </r>
  <r>
    <x v="5"/>
    <x v="15"/>
    <x v="1"/>
    <x v="4"/>
    <x v="0"/>
    <x v="6"/>
    <x v="3"/>
    <x v="1"/>
    <x v="881"/>
    <x v="0"/>
    <x v="2"/>
    <x v="0"/>
    <x v="31"/>
    <n v="1"/>
    <x v="0"/>
    <x v="0"/>
    <x v="1"/>
    <x v="1"/>
    <x v="0"/>
  </r>
  <r>
    <x v="5"/>
    <x v="15"/>
    <x v="1"/>
    <x v="4"/>
    <x v="0"/>
    <x v="6"/>
    <x v="3"/>
    <x v="1"/>
    <x v="881"/>
    <x v="0"/>
    <x v="2"/>
    <x v="0"/>
    <x v="14"/>
    <n v="1"/>
    <x v="0"/>
    <x v="0"/>
    <x v="0"/>
    <x v="1"/>
    <x v="0"/>
  </r>
  <r>
    <x v="5"/>
    <x v="15"/>
    <x v="1"/>
    <x v="4"/>
    <x v="0"/>
    <x v="6"/>
    <x v="3"/>
    <x v="1"/>
    <x v="881"/>
    <x v="0"/>
    <x v="2"/>
    <x v="0"/>
    <x v="18"/>
    <n v="2"/>
    <x v="0"/>
    <x v="0"/>
    <x v="0"/>
    <x v="1"/>
    <x v="0"/>
  </r>
  <r>
    <x v="5"/>
    <x v="15"/>
    <x v="1"/>
    <x v="4"/>
    <x v="0"/>
    <x v="6"/>
    <x v="3"/>
    <x v="7"/>
    <x v="881"/>
    <x v="0"/>
    <x v="2"/>
    <x v="0"/>
    <x v="8"/>
    <n v="1"/>
    <x v="0"/>
    <x v="0"/>
    <x v="0"/>
    <x v="1"/>
    <x v="0"/>
  </r>
  <r>
    <x v="5"/>
    <x v="15"/>
    <x v="1"/>
    <x v="4"/>
    <x v="0"/>
    <x v="6"/>
    <x v="3"/>
    <x v="7"/>
    <x v="881"/>
    <x v="0"/>
    <x v="2"/>
    <x v="0"/>
    <x v="7"/>
    <n v="3"/>
    <x v="0"/>
    <x v="0"/>
    <x v="0"/>
    <x v="1"/>
    <x v="0"/>
  </r>
  <r>
    <x v="5"/>
    <x v="15"/>
    <x v="1"/>
    <x v="4"/>
    <x v="0"/>
    <x v="6"/>
    <x v="3"/>
    <x v="7"/>
    <x v="881"/>
    <x v="0"/>
    <x v="2"/>
    <x v="0"/>
    <x v="14"/>
    <n v="1"/>
    <x v="0"/>
    <x v="0"/>
    <x v="0"/>
    <x v="1"/>
    <x v="0"/>
  </r>
  <r>
    <x v="5"/>
    <x v="15"/>
    <x v="1"/>
    <x v="4"/>
    <x v="0"/>
    <x v="6"/>
    <x v="3"/>
    <x v="7"/>
    <x v="881"/>
    <x v="0"/>
    <x v="2"/>
    <x v="0"/>
    <x v="18"/>
    <n v="2"/>
    <x v="0"/>
    <x v="0"/>
    <x v="0"/>
    <x v="1"/>
    <x v="0"/>
  </r>
  <r>
    <x v="5"/>
    <x v="15"/>
    <x v="1"/>
    <x v="4"/>
    <x v="0"/>
    <x v="6"/>
    <x v="3"/>
    <x v="2"/>
    <x v="881"/>
    <x v="0"/>
    <x v="2"/>
    <x v="0"/>
    <x v="18"/>
    <n v="2"/>
    <x v="0"/>
    <x v="0"/>
    <x v="0"/>
    <x v="1"/>
    <x v="0"/>
  </r>
  <r>
    <x v="5"/>
    <x v="15"/>
    <x v="1"/>
    <x v="4"/>
    <x v="0"/>
    <x v="6"/>
    <x v="3"/>
    <x v="3"/>
    <x v="881"/>
    <x v="0"/>
    <x v="2"/>
    <x v="0"/>
    <x v="18"/>
    <n v="1"/>
    <x v="0"/>
    <x v="0"/>
    <x v="0"/>
    <x v="1"/>
    <x v="0"/>
  </r>
  <r>
    <x v="5"/>
    <x v="15"/>
    <x v="1"/>
    <x v="4"/>
    <x v="0"/>
    <x v="6"/>
    <x v="3"/>
    <x v="0"/>
    <x v="881"/>
    <x v="0"/>
    <x v="2"/>
    <x v="0"/>
    <x v="7"/>
    <n v="2"/>
    <x v="0"/>
    <x v="0"/>
    <x v="0"/>
    <x v="1"/>
    <x v="0"/>
  </r>
  <r>
    <x v="5"/>
    <x v="15"/>
    <x v="1"/>
    <x v="4"/>
    <x v="0"/>
    <x v="6"/>
    <x v="3"/>
    <x v="0"/>
    <x v="881"/>
    <x v="0"/>
    <x v="2"/>
    <x v="0"/>
    <x v="14"/>
    <n v="1"/>
    <x v="0"/>
    <x v="0"/>
    <x v="0"/>
    <x v="1"/>
    <x v="0"/>
  </r>
  <r>
    <x v="5"/>
    <x v="15"/>
    <x v="1"/>
    <x v="4"/>
    <x v="0"/>
    <x v="6"/>
    <x v="3"/>
    <x v="4"/>
    <x v="881"/>
    <x v="0"/>
    <x v="2"/>
    <x v="0"/>
    <x v="7"/>
    <n v="3"/>
    <x v="0"/>
    <x v="0"/>
    <x v="0"/>
    <x v="1"/>
    <x v="0"/>
  </r>
  <r>
    <x v="5"/>
    <x v="15"/>
    <x v="1"/>
    <x v="4"/>
    <x v="1"/>
    <x v="5"/>
    <x v="3"/>
    <x v="8"/>
    <x v="881"/>
    <x v="0"/>
    <x v="2"/>
    <x v="0"/>
    <x v="25"/>
    <n v="1"/>
    <x v="0"/>
    <x v="0"/>
    <x v="1"/>
    <x v="1"/>
    <x v="0"/>
  </r>
  <r>
    <x v="5"/>
    <x v="15"/>
    <x v="1"/>
    <x v="4"/>
    <x v="1"/>
    <x v="5"/>
    <x v="3"/>
    <x v="8"/>
    <x v="881"/>
    <x v="0"/>
    <x v="2"/>
    <x v="0"/>
    <x v="14"/>
    <n v="1"/>
    <x v="0"/>
    <x v="0"/>
    <x v="1"/>
    <x v="1"/>
    <x v="0"/>
  </r>
  <r>
    <x v="5"/>
    <x v="15"/>
    <x v="1"/>
    <x v="4"/>
    <x v="1"/>
    <x v="5"/>
    <x v="3"/>
    <x v="8"/>
    <x v="881"/>
    <x v="0"/>
    <x v="2"/>
    <x v="0"/>
    <x v="14"/>
    <n v="1"/>
    <x v="0"/>
    <x v="0"/>
    <x v="0"/>
    <x v="1"/>
    <x v="0"/>
  </r>
  <r>
    <x v="5"/>
    <x v="15"/>
    <x v="1"/>
    <x v="4"/>
    <x v="1"/>
    <x v="5"/>
    <x v="3"/>
    <x v="8"/>
    <x v="881"/>
    <x v="0"/>
    <x v="2"/>
    <x v="0"/>
    <x v="18"/>
    <n v="1"/>
    <x v="0"/>
    <x v="0"/>
    <x v="1"/>
    <x v="1"/>
    <x v="0"/>
  </r>
  <r>
    <x v="5"/>
    <x v="15"/>
    <x v="1"/>
    <x v="4"/>
    <x v="1"/>
    <x v="5"/>
    <x v="3"/>
    <x v="1"/>
    <x v="881"/>
    <x v="0"/>
    <x v="2"/>
    <x v="0"/>
    <x v="7"/>
    <n v="1"/>
    <x v="0"/>
    <x v="0"/>
    <x v="0"/>
    <x v="1"/>
    <x v="0"/>
  </r>
  <r>
    <x v="5"/>
    <x v="15"/>
    <x v="1"/>
    <x v="4"/>
    <x v="1"/>
    <x v="5"/>
    <x v="3"/>
    <x v="1"/>
    <x v="881"/>
    <x v="0"/>
    <x v="2"/>
    <x v="0"/>
    <x v="25"/>
    <n v="1"/>
    <x v="0"/>
    <x v="0"/>
    <x v="0"/>
    <x v="1"/>
    <x v="0"/>
  </r>
  <r>
    <x v="5"/>
    <x v="15"/>
    <x v="1"/>
    <x v="4"/>
    <x v="1"/>
    <x v="5"/>
    <x v="3"/>
    <x v="2"/>
    <x v="881"/>
    <x v="0"/>
    <x v="2"/>
    <x v="0"/>
    <x v="7"/>
    <n v="1"/>
    <x v="0"/>
    <x v="0"/>
    <x v="0"/>
    <x v="1"/>
    <x v="0"/>
  </r>
  <r>
    <x v="5"/>
    <x v="15"/>
    <x v="3"/>
    <x v="45"/>
    <x v="0"/>
    <x v="1"/>
    <x v="1"/>
    <x v="7"/>
    <x v="882"/>
    <x v="0"/>
    <x v="1"/>
    <x v="0"/>
    <x v="35"/>
    <n v="1"/>
    <x v="0"/>
    <x v="0"/>
    <x v="0"/>
    <x v="1"/>
    <x v="0"/>
  </r>
  <r>
    <x v="5"/>
    <x v="15"/>
    <x v="3"/>
    <x v="45"/>
    <x v="0"/>
    <x v="1"/>
    <x v="1"/>
    <x v="2"/>
    <x v="882"/>
    <x v="0"/>
    <x v="1"/>
    <x v="0"/>
    <x v="23"/>
    <n v="1"/>
    <x v="0"/>
    <x v="0"/>
    <x v="0"/>
    <x v="1"/>
    <x v="0"/>
  </r>
  <r>
    <x v="5"/>
    <x v="15"/>
    <x v="3"/>
    <x v="45"/>
    <x v="0"/>
    <x v="4"/>
    <x v="2"/>
    <x v="10"/>
    <x v="882"/>
    <x v="0"/>
    <x v="1"/>
    <x v="1"/>
    <x v="24"/>
    <n v="1"/>
    <x v="0"/>
    <x v="0"/>
    <x v="0"/>
    <x v="1"/>
    <x v="0"/>
  </r>
  <r>
    <x v="5"/>
    <x v="15"/>
    <x v="3"/>
    <x v="45"/>
    <x v="0"/>
    <x v="4"/>
    <x v="2"/>
    <x v="9"/>
    <x v="882"/>
    <x v="0"/>
    <x v="1"/>
    <x v="0"/>
    <x v="24"/>
    <n v="1"/>
    <x v="0"/>
    <x v="0"/>
    <x v="0"/>
    <x v="1"/>
    <x v="0"/>
  </r>
  <r>
    <x v="5"/>
    <x v="15"/>
    <x v="3"/>
    <x v="45"/>
    <x v="0"/>
    <x v="4"/>
    <x v="2"/>
    <x v="6"/>
    <x v="882"/>
    <x v="0"/>
    <x v="1"/>
    <x v="0"/>
    <x v="24"/>
    <n v="1"/>
    <x v="0"/>
    <x v="0"/>
    <x v="0"/>
    <x v="1"/>
    <x v="0"/>
  </r>
  <r>
    <x v="5"/>
    <x v="15"/>
    <x v="8"/>
    <x v="26"/>
    <x v="0"/>
    <x v="1"/>
    <x v="1"/>
    <x v="8"/>
    <x v="883"/>
    <x v="0"/>
    <x v="0"/>
    <x v="0"/>
    <x v="68"/>
    <n v="1"/>
    <x v="0"/>
    <x v="0"/>
    <x v="0"/>
    <x v="1"/>
    <x v="0"/>
  </r>
  <r>
    <x v="5"/>
    <x v="15"/>
    <x v="8"/>
    <x v="26"/>
    <x v="0"/>
    <x v="1"/>
    <x v="1"/>
    <x v="7"/>
    <x v="883"/>
    <x v="0"/>
    <x v="0"/>
    <x v="0"/>
    <x v="68"/>
    <n v="1"/>
    <x v="0"/>
    <x v="0"/>
    <x v="0"/>
    <x v="1"/>
    <x v="0"/>
  </r>
  <r>
    <x v="5"/>
    <x v="15"/>
    <x v="8"/>
    <x v="26"/>
    <x v="0"/>
    <x v="1"/>
    <x v="1"/>
    <x v="2"/>
    <x v="883"/>
    <x v="0"/>
    <x v="0"/>
    <x v="0"/>
    <x v="68"/>
    <n v="1"/>
    <x v="0"/>
    <x v="0"/>
    <x v="0"/>
    <x v="1"/>
    <x v="0"/>
  </r>
  <r>
    <x v="5"/>
    <x v="15"/>
    <x v="8"/>
    <x v="26"/>
    <x v="0"/>
    <x v="3"/>
    <x v="2"/>
    <x v="6"/>
    <x v="883"/>
    <x v="0"/>
    <x v="0"/>
    <x v="0"/>
    <x v="65"/>
    <n v="1"/>
    <x v="0"/>
    <x v="0"/>
    <x v="0"/>
    <x v="1"/>
    <x v="0"/>
  </r>
  <r>
    <x v="5"/>
    <x v="15"/>
    <x v="8"/>
    <x v="26"/>
    <x v="0"/>
    <x v="4"/>
    <x v="2"/>
    <x v="6"/>
    <x v="883"/>
    <x v="0"/>
    <x v="0"/>
    <x v="0"/>
    <x v="65"/>
    <n v="1"/>
    <x v="0"/>
    <x v="0"/>
    <x v="0"/>
    <x v="1"/>
    <x v="0"/>
  </r>
  <r>
    <x v="5"/>
    <x v="15"/>
    <x v="8"/>
    <x v="26"/>
    <x v="0"/>
    <x v="4"/>
    <x v="2"/>
    <x v="8"/>
    <x v="883"/>
    <x v="0"/>
    <x v="0"/>
    <x v="0"/>
    <x v="68"/>
    <n v="2"/>
    <x v="0"/>
    <x v="0"/>
    <x v="0"/>
    <x v="1"/>
    <x v="0"/>
  </r>
  <r>
    <x v="5"/>
    <x v="15"/>
    <x v="8"/>
    <x v="26"/>
    <x v="0"/>
    <x v="4"/>
    <x v="2"/>
    <x v="7"/>
    <x v="883"/>
    <x v="0"/>
    <x v="0"/>
    <x v="0"/>
    <x v="68"/>
    <n v="1"/>
    <x v="0"/>
    <x v="0"/>
    <x v="0"/>
    <x v="1"/>
    <x v="0"/>
  </r>
  <r>
    <x v="5"/>
    <x v="15"/>
    <x v="8"/>
    <x v="26"/>
    <x v="0"/>
    <x v="5"/>
    <x v="3"/>
    <x v="9"/>
    <x v="883"/>
    <x v="0"/>
    <x v="0"/>
    <x v="0"/>
    <x v="68"/>
    <n v="1"/>
    <x v="0"/>
    <x v="0"/>
    <x v="0"/>
    <x v="1"/>
    <x v="0"/>
  </r>
  <r>
    <x v="5"/>
    <x v="15"/>
    <x v="8"/>
    <x v="26"/>
    <x v="0"/>
    <x v="5"/>
    <x v="3"/>
    <x v="6"/>
    <x v="883"/>
    <x v="0"/>
    <x v="0"/>
    <x v="0"/>
    <x v="68"/>
    <n v="1"/>
    <x v="0"/>
    <x v="0"/>
    <x v="0"/>
    <x v="1"/>
    <x v="0"/>
  </r>
  <r>
    <x v="5"/>
    <x v="15"/>
    <x v="8"/>
    <x v="26"/>
    <x v="0"/>
    <x v="6"/>
    <x v="3"/>
    <x v="9"/>
    <x v="883"/>
    <x v="0"/>
    <x v="0"/>
    <x v="0"/>
    <x v="65"/>
    <n v="1"/>
    <x v="0"/>
    <x v="0"/>
    <x v="1"/>
    <x v="1"/>
    <x v="0"/>
  </r>
  <r>
    <x v="5"/>
    <x v="16"/>
    <x v="0"/>
    <x v="0"/>
    <x v="0"/>
    <x v="1"/>
    <x v="1"/>
    <x v="8"/>
    <x v="884"/>
    <x v="0"/>
    <x v="0"/>
    <x v="0"/>
    <x v="0"/>
    <n v="1"/>
    <x v="0"/>
    <x v="0"/>
    <x v="1"/>
    <x v="1"/>
    <x v="0"/>
  </r>
  <r>
    <x v="5"/>
    <x v="16"/>
    <x v="0"/>
    <x v="0"/>
    <x v="0"/>
    <x v="1"/>
    <x v="1"/>
    <x v="2"/>
    <x v="884"/>
    <x v="0"/>
    <x v="0"/>
    <x v="0"/>
    <x v="0"/>
    <n v="1"/>
    <x v="0"/>
    <x v="1"/>
    <x v="0"/>
    <x v="1"/>
    <x v="0"/>
  </r>
  <r>
    <x v="5"/>
    <x v="16"/>
    <x v="0"/>
    <x v="0"/>
    <x v="0"/>
    <x v="1"/>
    <x v="1"/>
    <x v="2"/>
    <x v="885"/>
    <x v="0"/>
    <x v="0"/>
    <x v="0"/>
    <x v="0"/>
    <n v="1"/>
    <x v="0"/>
    <x v="1"/>
    <x v="0"/>
    <x v="1"/>
    <x v="0"/>
  </r>
  <r>
    <x v="5"/>
    <x v="16"/>
    <x v="0"/>
    <x v="0"/>
    <x v="0"/>
    <x v="1"/>
    <x v="1"/>
    <x v="3"/>
    <x v="884"/>
    <x v="0"/>
    <x v="0"/>
    <x v="0"/>
    <x v="0"/>
    <n v="1"/>
    <x v="0"/>
    <x v="1"/>
    <x v="0"/>
    <x v="1"/>
    <x v="0"/>
  </r>
  <r>
    <x v="5"/>
    <x v="16"/>
    <x v="0"/>
    <x v="0"/>
    <x v="0"/>
    <x v="1"/>
    <x v="1"/>
    <x v="3"/>
    <x v="885"/>
    <x v="0"/>
    <x v="0"/>
    <x v="0"/>
    <x v="0"/>
    <n v="1"/>
    <x v="0"/>
    <x v="0"/>
    <x v="0"/>
    <x v="1"/>
    <x v="0"/>
  </r>
  <r>
    <x v="5"/>
    <x v="16"/>
    <x v="0"/>
    <x v="0"/>
    <x v="0"/>
    <x v="1"/>
    <x v="1"/>
    <x v="0"/>
    <x v="884"/>
    <x v="0"/>
    <x v="0"/>
    <x v="0"/>
    <x v="0"/>
    <n v="1"/>
    <x v="0"/>
    <x v="1"/>
    <x v="0"/>
    <x v="1"/>
    <x v="0"/>
  </r>
  <r>
    <x v="5"/>
    <x v="16"/>
    <x v="0"/>
    <x v="0"/>
    <x v="0"/>
    <x v="1"/>
    <x v="1"/>
    <x v="0"/>
    <x v="884"/>
    <x v="0"/>
    <x v="0"/>
    <x v="0"/>
    <x v="0"/>
    <n v="1"/>
    <x v="0"/>
    <x v="0"/>
    <x v="0"/>
    <x v="1"/>
    <x v="0"/>
  </r>
  <r>
    <x v="5"/>
    <x v="16"/>
    <x v="0"/>
    <x v="0"/>
    <x v="0"/>
    <x v="1"/>
    <x v="1"/>
    <x v="0"/>
    <x v="885"/>
    <x v="0"/>
    <x v="0"/>
    <x v="0"/>
    <x v="0"/>
    <n v="1"/>
    <x v="0"/>
    <x v="0"/>
    <x v="0"/>
    <x v="1"/>
    <x v="0"/>
  </r>
  <r>
    <x v="5"/>
    <x v="16"/>
    <x v="0"/>
    <x v="0"/>
    <x v="0"/>
    <x v="3"/>
    <x v="2"/>
    <x v="1"/>
    <x v="884"/>
    <x v="0"/>
    <x v="0"/>
    <x v="0"/>
    <x v="0"/>
    <n v="1"/>
    <x v="0"/>
    <x v="1"/>
    <x v="0"/>
    <x v="1"/>
    <x v="0"/>
  </r>
  <r>
    <x v="5"/>
    <x v="16"/>
    <x v="0"/>
    <x v="0"/>
    <x v="0"/>
    <x v="3"/>
    <x v="2"/>
    <x v="1"/>
    <x v="884"/>
    <x v="0"/>
    <x v="0"/>
    <x v="0"/>
    <x v="0"/>
    <n v="1"/>
    <x v="0"/>
    <x v="0"/>
    <x v="0"/>
    <x v="1"/>
    <x v="0"/>
  </r>
  <r>
    <x v="5"/>
    <x v="16"/>
    <x v="0"/>
    <x v="0"/>
    <x v="0"/>
    <x v="3"/>
    <x v="2"/>
    <x v="1"/>
    <x v="885"/>
    <x v="0"/>
    <x v="0"/>
    <x v="0"/>
    <x v="0"/>
    <n v="1"/>
    <x v="0"/>
    <x v="1"/>
    <x v="0"/>
    <x v="1"/>
    <x v="0"/>
  </r>
  <r>
    <x v="5"/>
    <x v="16"/>
    <x v="0"/>
    <x v="0"/>
    <x v="0"/>
    <x v="3"/>
    <x v="2"/>
    <x v="2"/>
    <x v="884"/>
    <x v="0"/>
    <x v="0"/>
    <x v="0"/>
    <x v="0"/>
    <n v="1"/>
    <x v="0"/>
    <x v="1"/>
    <x v="0"/>
    <x v="1"/>
    <x v="0"/>
  </r>
  <r>
    <x v="5"/>
    <x v="16"/>
    <x v="0"/>
    <x v="0"/>
    <x v="0"/>
    <x v="3"/>
    <x v="2"/>
    <x v="2"/>
    <x v="885"/>
    <x v="0"/>
    <x v="0"/>
    <x v="0"/>
    <x v="0"/>
    <n v="1"/>
    <x v="0"/>
    <x v="0"/>
    <x v="0"/>
    <x v="1"/>
    <x v="0"/>
  </r>
  <r>
    <x v="5"/>
    <x v="16"/>
    <x v="0"/>
    <x v="0"/>
    <x v="0"/>
    <x v="4"/>
    <x v="2"/>
    <x v="6"/>
    <x v="884"/>
    <x v="0"/>
    <x v="0"/>
    <x v="0"/>
    <x v="0"/>
    <n v="1"/>
    <x v="0"/>
    <x v="1"/>
    <x v="0"/>
    <x v="1"/>
    <x v="0"/>
  </r>
  <r>
    <x v="5"/>
    <x v="16"/>
    <x v="0"/>
    <x v="0"/>
    <x v="0"/>
    <x v="4"/>
    <x v="2"/>
    <x v="6"/>
    <x v="885"/>
    <x v="0"/>
    <x v="0"/>
    <x v="0"/>
    <x v="0"/>
    <n v="1"/>
    <x v="0"/>
    <x v="0"/>
    <x v="0"/>
    <x v="1"/>
    <x v="0"/>
  </r>
  <r>
    <x v="5"/>
    <x v="16"/>
    <x v="0"/>
    <x v="0"/>
    <x v="0"/>
    <x v="4"/>
    <x v="2"/>
    <x v="1"/>
    <x v="884"/>
    <x v="0"/>
    <x v="0"/>
    <x v="0"/>
    <x v="0"/>
    <n v="1"/>
    <x v="0"/>
    <x v="1"/>
    <x v="0"/>
    <x v="1"/>
    <x v="0"/>
  </r>
  <r>
    <x v="5"/>
    <x v="16"/>
    <x v="0"/>
    <x v="0"/>
    <x v="0"/>
    <x v="4"/>
    <x v="2"/>
    <x v="1"/>
    <x v="885"/>
    <x v="0"/>
    <x v="0"/>
    <x v="0"/>
    <x v="0"/>
    <n v="1"/>
    <x v="0"/>
    <x v="0"/>
    <x v="0"/>
    <x v="1"/>
    <x v="0"/>
  </r>
  <r>
    <x v="5"/>
    <x v="16"/>
    <x v="0"/>
    <x v="0"/>
    <x v="0"/>
    <x v="4"/>
    <x v="2"/>
    <x v="2"/>
    <x v="884"/>
    <x v="0"/>
    <x v="0"/>
    <x v="0"/>
    <x v="0"/>
    <n v="1"/>
    <x v="0"/>
    <x v="1"/>
    <x v="0"/>
    <x v="1"/>
    <x v="0"/>
  </r>
  <r>
    <x v="5"/>
    <x v="16"/>
    <x v="0"/>
    <x v="0"/>
    <x v="0"/>
    <x v="4"/>
    <x v="2"/>
    <x v="2"/>
    <x v="885"/>
    <x v="0"/>
    <x v="0"/>
    <x v="0"/>
    <x v="0"/>
    <n v="1"/>
    <x v="0"/>
    <x v="0"/>
    <x v="0"/>
    <x v="1"/>
    <x v="0"/>
  </r>
  <r>
    <x v="5"/>
    <x v="16"/>
    <x v="2"/>
    <x v="46"/>
    <x v="0"/>
    <x v="1"/>
    <x v="1"/>
    <x v="7"/>
    <x v="886"/>
    <x v="0"/>
    <x v="3"/>
    <x v="0"/>
    <x v="42"/>
    <n v="1"/>
    <x v="0"/>
    <x v="0"/>
    <x v="0"/>
    <x v="0"/>
    <x v="0"/>
  </r>
  <r>
    <x v="5"/>
    <x v="16"/>
    <x v="2"/>
    <x v="46"/>
    <x v="0"/>
    <x v="1"/>
    <x v="1"/>
    <x v="2"/>
    <x v="887"/>
    <x v="0"/>
    <x v="3"/>
    <x v="0"/>
    <x v="29"/>
    <n v="1"/>
    <x v="0"/>
    <x v="0"/>
    <x v="0"/>
    <x v="0"/>
    <x v="0"/>
  </r>
  <r>
    <x v="5"/>
    <x v="16"/>
    <x v="2"/>
    <x v="46"/>
    <x v="0"/>
    <x v="3"/>
    <x v="2"/>
    <x v="7"/>
    <x v="887"/>
    <x v="0"/>
    <x v="3"/>
    <x v="0"/>
    <x v="29"/>
    <n v="1"/>
    <x v="0"/>
    <x v="0"/>
    <x v="0"/>
    <x v="0"/>
    <x v="0"/>
  </r>
  <r>
    <x v="5"/>
    <x v="16"/>
    <x v="2"/>
    <x v="46"/>
    <x v="0"/>
    <x v="4"/>
    <x v="2"/>
    <x v="9"/>
    <x v="887"/>
    <x v="0"/>
    <x v="3"/>
    <x v="0"/>
    <x v="29"/>
    <n v="2"/>
    <x v="0"/>
    <x v="0"/>
    <x v="0"/>
    <x v="0"/>
    <x v="0"/>
  </r>
  <r>
    <x v="5"/>
    <x v="16"/>
    <x v="2"/>
    <x v="46"/>
    <x v="0"/>
    <x v="4"/>
    <x v="2"/>
    <x v="1"/>
    <x v="886"/>
    <x v="0"/>
    <x v="3"/>
    <x v="0"/>
    <x v="42"/>
    <n v="1"/>
    <x v="0"/>
    <x v="0"/>
    <x v="0"/>
    <x v="0"/>
    <x v="0"/>
  </r>
  <r>
    <x v="5"/>
    <x v="16"/>
    <x v="2"/>
    <x v="46"/>
    <x v="0"/>
    <x v="4"/>
    <x v="2"/>
    <x v="1"/>
    <x v="887"/>
    <x v="0"/>
    <x v="3"/>
    <x v="0"/>
    <x v="29"/>
    <n v="1"/>
    <x v="0"/>
    <x v="0"/>
    <x v="0"/>
    <x v="0"/>
    <x v="0"/>
  </r>
  <r>
    <x v="5"/>
    <x v="16"/>
    <x v="2"/>
    <x v="46"/>
    <x v="0"/>
    <x v="4"/>
    <x v="2"/>
    <x v="3"/>
    <x v="886"/>
    <x v="0"/>
    <x v="3"/>
    <x v="0"/>
    <x v="42"/>
    <n v="1"/>
    <x v="0"/>
    <x v="0"/>
    <x v="0"/>
    <x v="0"/>
    <x v="0"/>
  </r>
  <r>
    <x v="5"/>
    <x v="16"/>
    <x v="2"/>
    <x v="46"/>
    <x v="0"/>
    <x v="6"/>
    <x v="3"/>
    <x v="3"/>
    <x v="887"/>
    <x v="0"/>
    <x v="3"/>
    <x v="0"/>
    <x v="29"/>
    <n v="1"/>
    <x v="0"/>
    <x v="0"/>
    <x v="0"/>
    <x v="0"/>
    <x v="0"/>
  </r>
  <r>
    <x v="5"/>
    <x v="16"/>
    <x v="3"/>
    <x v="45"/>
    <x v="0"/>
    <x v="1"/>
    <x v="1"/>
    <x v="10"/>
    <x v="888"/>
    <x v="0"/>
    <x v="1"/>
    <x v="1"/>
    <x v="23"/>
    <n v="1"/>
    <x v="0"/>
    <x v="0"/>
    <x v="0"/>
    <x v="1"/>
    <x v="0"/>
  </r>
  <r>
    <x v="5"/>
    <x v="16"/>
    <x v="3"/>
    <x v="45"/>
    <x v="0"/>
    <x v="1"/>
    <x v="1"/>
    <x v="6"/>
    <x v="889"/>
    <x v="0"/>
    <x v="1"/>
    <x v="0"/>
    <x v="47"/>
    <n v="1"/>
    <x v="0"/>
    <x v="0"/>
    <x v="0"/>
    <x v="1"/>
    <x v="0"/>
  </r>
  <r>
    <x v="5"/>
    <x v="16"/>
    <x v="3"/>
    <x v="45"/>
    <x v="0"/>
    <x v="1"/>
    <x v="1"/>
    <x v="8"/>
    <x v="890"/>
    <x v="0"/>
    <x v="1"/>
    <x v="0"/>
    <x v="72"/>
    <n v="2"/>
    <x v="0"/>
    <x v="0"/>
    <x v="0"/>
    <x v="1"/>
    <x v="0"/>
  </r>
  <r>
    <x v="5"/>
    <x v="16"/>
    <x v="3"/>
    <x v="45"/>
    <x v="0"/>
    <x v="1"/>
    <x v="1"/>
    <x v="1"/>
    <x v="889"/>
    <x v="0"/>
    <x v="6"/>
    <x v="0"/>
    <x v="39"/>
    <n v="1"/>
    <x v="0"/>
    <x v="0"/>
    <x v="0"/>
    <x v="1"/>
    <x v="0"/>
  </r>
  <r>
    <x v="5"/>
    <x v="16"/>
    <x v="3"/>
    <x v="45"/>
    <x v="0"/>
    <x v="1"/>
    <x v="1"/>
    <x v="7"/>
    <x v="890"/>
    <x v="0"/>
    <x v="1"/>
    <x v="0"/>
    <x v="72"/>
    <n v="1"/>
    <x v="0"/>
    <x v="0"/>
    <x v="0"/>
    <x v="1"/>
    <x v="0"/>
  </r>
  <r>
    <x v="5"/>
    <x v="16"/>
    <x v="3"/>
    <x v="45"/>
    <x v="0"/>
    <x v="1"/>
    <x v="1"/>
    <x v="2"/>
    <x v="891"/>
    <x v="0"/>
    <x v="2"/>
    <x v="0"/>
    <x v="25"/>
    <n v="1"/>
    <x v="0"/>
    <x v="0"/>
    <x v="0"/>
    <x v="0"/>
    <x v="0"/>
  </r>
  <r>
    <x v="5"/>
    <x v="16"/>
    <x v="3"/>
    <x v="45"/>
    <x v="0"/>
    <x v="1"/>
    <x v="1"/>
    <x v="3"/>
    <x v="889"/>
    <x v="0"/>
    <x v="1"/>
    <x v="0"/>
    <x v="51"/>
    <n v="1"/>
    <x v="0"/>
    <x v="0"/>
    <x v="0"/>
    <x v="1"/>
    <x v="0"/>
  </r>
  <r>
    <x v="5"/>
    <x v="16"/>
    <x v="3"/>
    <x v="45"/>
    <x v="0"/>
    <x v="1"/>
    <x v="1"/>
    <x v="3"/>
    <x v="889"/>
    <x v="0"/>
    <x v="1"/>
    <x v="0"/>
    <x v="52"/>
    <n v="1"/>
    <x v="0"/>
    <x v="0"/>
    <x v="0"/>
    <x v="1"/>
    <x v="0"/>
  </r>
  <r>
    <x v="5"/>
    <x v="16"/>
    <x v="3"/>
    <x v="45"/>
    <x v="0"/>
    <x v="1"/>
    <x v="1"/>
    <x v="3"/>
    <x v="890"/>
    <x v="0"/>
    <x v="6"/>
    <x v="0"/>
    <x v="38"/>
    <n v="1"/>
    <x v="0"/>
    <x v="0"/>
    <x v="0"/>
    <x v="1"/>
    <x v="0"/>
  </r>
  <r>
    <x v="5"/>
    <x v="16"/>
    <x v="3"/>
    <x v="45"/>
    <x v="0"/>
    <x v="1"/>
    <x v="1"/>
    <x v="3"/>
    <x v="890"/>
    <x v="0"/>
    <x v="1"/>
    <x v="0"/>
    <x v="72"/>
    <n v="1"/>
    <x v="0"/>
    <x v="0"/>
    <x v="0"/>
    <x v="1"/>
    <x v="0"/>
  </r>
  <r>
    <x v="5"/>
    <x v="16"/>
    <x v="3"/>
    <x v="45"/>
    <x v="0"/>
    <x v="1"/>
    <x v="1"/>
    <x v="0"/>
    <x v="889"/>
    <x v="0"/>
    <x v="1"/>
    <x v="0"/>
    <x v="35"/>
    <n v="1"/>
    <x v="0"/>
    <x v="0"/>
    <x v="0"/>
    <x v="1"/>
    <x v="0"/>
  </r>
  <r>
    <x v="5"/>
    <x v="16"/>
    <x v="3"/>
    <x v="45"/>
    <x v="0"/>
    <x v="1"/>
    <x v="1"/>
    <x v="0"/>
    <x v="890"/>
    <x v="0"/>
    <x v="1"/>
    <x v="0"/>
    <x v="72"/>
    <n v="1"/>
    <x v="0"/>
    <x v="0"/>
    <x v="0"/>
    <x v="1"/>
    <x v="0"/>
  </r>
  <r>
    <x v="5"/>
    <x v="16"/>
    <x v="3"/>
    <x v="45"/>
    <x v="0"/>
    <x v="1"/>
    <x v="1"/>
    <x v="4"/>
    <x v="889"/>
    <x v="0"/>
    <x v="1"/>
    <x v="0"/>
    <x v="50"/>
    <n v="1"/>
    <x v="0"/>
    <x v="0"/>
    <x v="0"/>
    <x v="1"/>
    <x v="0"/>
  </r>
  <r>
    <x v="5"/>
    <x v="16"/>
    <x v="3"/>
    <x v="45"/>
    <x v="0"/>
    <x v="3"/>
    <x v="2"/>
    <x v="10"/>
    <x v="888"/>
    <x v="0"/>
    <x v="1"/>
    <x v="1"/>
    <x v="23"/>
    <n v="1"/>
    <x v="0"/>
    <x v="0"/>
    <x v="0"/>
    <x v="1"/>
    <x v="0"/>
  </r>
  <r>
    <x v="5"/>
    <x v="16"/>
    <x v="3"/>
    <x v="45"/>
    <x v="0"/>
    <x v="3"/>
    <x v="2"/>
    <x v="9"/>
    <x v="888"/>
    <x v="0"/>
    <x v="2"/>
    <x v="0"/>
    <x v="31"/>
    <n v="1"/>
    <x v="0"/>
    <x v="0"/>
    <x v="0"/>
    <x v="1"/>
    <x v="0"/>
  </r>
  <r>
    <x v="5"/>
    <x v="16"/>
    <x v="3"/>
    <x v="45"/>
    <x v="0"/>
    <x v="3"/>
    <x v="2"/>
    <x v="9"/>
    <x v="891"/>
    <x v="0"/>
    <x v="3"/>
    <x v="0"/>
    <x v="15"/>
    <n v="1"/>
    <x v="0"/>
    <x v="0"/>
    <x v="0"/>
    <x v="0"/>
    <x v="0"/>
  </r>
  <r>
    <x v="5"/>
    <x v="16"/>
    <x v="3"/>
    <x v="45"/>
    <x v="0"/>
    <x v="3"/>
    <x v="2"/>
    <x v="9"/>
    <x v="891"/>
    <x v="0"/>
    <x v="3"/>
    <x v="0"/>
    <x v="37"/>
    <n v="1"/>
    <x v="0"/>
    <x v="0"/>
    <x v="0"/>
    <x v="0"/>
    <x v="0"/>
  </r>
  <r>
    <x v="5"/>
    <x v="16"/>
    <x v="3"/>
    <x v="45"/>
    <x v="0"/>
    <x v="3"/>
    <x v="2"/>
    <x v="9"/>
    <x v="891"/>
    <x v="0"/>
    <x v="1"/>
    <x v="0"/>
    <x v="1"/>
    <n v="1"/>
    <x v="0"/>
    <x v="0"/>
    <x v="0"/>
    <x v="0"/>
    <x v="0"/>
  </r>
  <r>
    <x v="5"/>
    <x v="16"/>
    <x v="3"/>
    <x v="45"/>
    <x v="0"/>
    <x v="3"/>
    <x v="2"/>
    <x v="6"/>
    <x v="892"/>
    <x v="0"/>
    <x v="1"/>
    <x v="0"/>
    <x v="35"/>
    <n v="1"/>
    <x v="0"/>
    <x v="0"/>
    <x v="0"/>
    <x v="1"/>
    <x v="0"/>
  </r>
  <r>
    <x v="5"/>
    <x v="16"/>
    <x v="3"/>
    <x v="45"/>
    <x v="0"/>
    <x v="3"/>
    <x v="2"/>
    <x v="6"/>
    <x v="891"/>
    <x v="0"/>
    <x v="3"/>
    <x v="0"/>
    <x v="37"/>
    <n v="1"/>
    <x v="0"/>
    <x v="0"/>
    <x v="0"/>
    <x v="0"/>
    <x v="0"/>
  </r>
  <r>
    <x v="5"/>
    <x v="16"/>
    <x v="3"/>
    <x v="45"/>
    <x v="0"/>
    <x v="3"/>
    <x v="2"/>
    <x v="6"/>
    <x v="891"/>
    <x v="0"/>
    <x v="4"/>
    <x v="0"/>
    <x v="61"/>
    <n v="1"/>
    <x v="0"/>
    <x v="0"/>
    <x v="0"/>
    <x v="0"/>
    <x v="0"/>
  </r>
  <r>
    <x v="5"/>
    <x v="16"/>
    <x v="3"/>
    <x v="45"/>
    <x v="0"/>
    <x v="3"/>
    <x v="2"/>
    <x v="8"/>
    <x v="891"/>
    <x v="0"/>
    <x v="3"/>
    <x v="0"/>
    <x v="15"/>
    <n v="1"/>
    <x v="0"/>
    <x v="0"/>
    <x v="0"/>
    <x v="0"/>
    <x v="0"/>
  </r>
  <r>
    <x v="5"/>
    <x v="16"/>
    <x v="3"/>
    <x v="45"/>
    <x v="0"/>
    <x v="3"/>
    <x v="2"/>
    <x v="1"/>
    <x v="888"/>
    <x v="0"/>
    <x v="2"/>
    <x v="1"/>
    <x v="7"/>
    <n v="1"/>
    <x v="0"/>
    <x v="0"/>
    <x v="1"/>
    <x v="1"/>
    <x v="0"/>
  </r>
  <r>
    <x v="5"/>
    <x v="16"/>
    <x v="3"/>
    <x v="45"/>
    <x v="0"/>
    <x v="3"/>
    <x v="2"/>
    <x v="1"/>
    <x v="891"/>
    <x v="0"/>
    <x v="1"/>
    <x v="0"/>
    <x v="24"/>
    <n v="1"/>
    <x v="0"/>
    <x v="0"/>
    <x v="0"/>
    <x v="0"/>
    <x v="0"/>
  </r>
  <r>
    <x v="5"/>
    <x v="16"/>
    <x v="3"/>
    <x v="45"/>
    <x v="0"/>
    <x v="3"/>
    <x v="2"/>
    <x v="7"/>
    <x v="889"/>
    <x v="0"/>
    <x v="1"/>
    <x v="0"/>
    <x v="48"/>
    <n v="1"/>
    <x v="0"/>
    <x v="0"/>
    <x v="0"/>
    <x v="1"/>
    <x v="0"/>
  </r>
  <r>
    <x v="5"/>
    <x v="16"/>
    <x v="3"/>
    <x v="45"/>
    <x v="0"/>
    <x v="3"/>
    <x v="2"/>
    <x v="2"/>
    <x v="892"/>
    <x v="0"/>
    <x v="2"/>
    <x v="0"/>
    <x v="18"/>
    <n v="1"/>
    <x v="0"/>
    <x v="0"/>
    <x v="0"/>
    <x v="1"/>
    <x v="0"/>
  </r>
  <r>
    <x v="5"/>
    <x v="16"/>
    <x v="3"/>
    <x v="45"/>
    <x v="0"/>
    <x v="3"/>
    <x v="2"/>
    <x v="2"/>
    <x v="892"/>
    <x v="0"/>
    <x v="1"/>
    <x v="0"/>
    <x v="35"/>
    <n v="1"/>
    <x v="0"/>
    <x v="0"/>
    <x v="0"/>
    <x v="1"/>
    <x v="0"/>
  </r>
  <r>
    <x v="5"/>
    <x v="16"/>
    <x v="3"/>
    <x v="45"/>
    <x v="0"/>
    <x v="3"/>
    <x v="2"/>
    <x v="3"/>
    <x v="892"/>
    <x v="0"/>
    <x v="2"/>
    <x v="0"/>
    <x v="7"/>
    <n v="1"/>
    <x v="0"/>
    <x v="0"/>
    <x v="0"/>
    <x v="1"/>
    <x v="0"/>
  </r>
  <r>
    <x v="5"/>
    <x v="16"/>
    <x v="3"/>
    <x v="45"/>
    <x v="0"/>
    <x v="3"/>
    <x v="2"/>
    <x v="3"/>
    <x v="891"/>
    <x v="0"/>
    <x v="3"/>
    <x v="0"/>
    <x v="26"/>
    <n v="1"/>
    <x v="0"/>
    <x v="0"/>
    <x v="0"/>
    <x v="0"/>
    <x v="0"/>
  </r>
  <r>
    <x v="5"/>
    <x v="16"/>
    <x v="3"/>
    <x v="45"/>
    <x v="0"/>
    <x v="3"/>
    <x v="2"/>
    <x v="0"/>
    <x v="889"/>
    <x v="0"/>
    <x v="1"/>
    <x v="0"/>
    <x v="50"/>
    <n v="1"/>
    <x v="0"/>
    <x v="0"/>
    <x v="0"/>
    <x v="1"/>
    <x v="0"/>
  </r>
  <r>
    <x v="5"/>
    <x v="16"/>
    <x v="3"/>
    <x v="45"/>
    <x v="0"/>
    <x v="3"/>
    <x v="2"/>
    <x v="0"/>
    <x v="891"/>
    <x v="0"/>
    <x v="1"/>
    <x v="0"/>
    <x v="24"/>
    <n v="1"/>
    <x v="0"/>
    <x v="0"/>
    <x v="0"/>
    <x v="0"/>
    <x v="0"/>
  </r>
  <r>
    <x v="5"/>
    <x v="16"/>
    <x v="3"/>
    <x v="45"/>
    <x v="0"/>
    <x v="3"/>
    <x v="2"/>
    <x v="4"/>
    <x v="893"/>
    <x v="0"/>
    <x v="1"/>
    <x v="0"/>
    <x v="52"/>
    <n v="1"/>
    <x v="0"/>
    <x v="0"/>
    <x v="0"/>
    <x v="1"/>
    <x v="0"/>
  </r>
  <r>
    <x v="5"/>
    <x v="16"/>
    <x v="3"/>
    <x v="45"/>
    <x v="0"/>
    <x v="3"/>
    <x v="2"/>
    <x v="4"/>
    <x v="889"/>
    <x v="0"/>
    <x v="1"/>
    <x v="0"/>
    <x v="52"/>
    <n v="1"/>
    <x v="0"/>
    <x v="0"/>
    <x v="0"/>
    <x v="1"/>
    <x v="0"/>
  </r>
  <r>
    <x v="5"/>
    <x v="16"/>
    <x v="3"/>
    <x v="45"/>
    <x v="0"/>
    <x v="4"/>
    <x v="2"/>
    <x v="10"/>
    <x v="888"/>
    <x v="0"/>
    <x v="1"/>
    <x v="1"/>
    <x v="23"/>
    <n v="1"/>
    <x v="0"/>
    <x v="0"/>
    <x v="0"/>
    <x v="1"/>
    <x v="0"/>
  </r>
  <r>
    <x v="5"/>
    <x v="16"/>
    <x v="3"/>
    <x v="45"/>
    <x v="0"/>
    <x v="4"/>
    <x v="2"/>
    <x v="6"/>
    <x v="891"/>
    <x v="0"/>
    <x v="3"/>
    <x v="0"/>
    <x v="42"/>
    <n v="1"/>
    <x v="0"/>
    <x v="0"/>
    <x v="0"/>
    <x v="0"/>
    <x v="0"/>
  </r>
  <r>
    <x v="5"/>
    <x v="16"/>
    <x v="3"/>
    <x v="45"/>
    <x v="0"/>
    <x v="4"/>
    <x v="2"/>
    <x v="6"/>
    <x v="891"/>
    <x v="0"/>
    <x v="3"/>
    <x v="0"/>
    <x v="15"/>
    <n v="1"/>
    <x v="0"/>
    <x v="0"/>
    <x v="0"/>
    <x v="0"/>
    <x v="0"/>
  </r>
  <r>
    <x v="5"/>
    <x v="16"/>
    <x v="3"/>
    <x v="45"/>
    <x v="0"/>
    <x v="4"/>
    <x v="2"/>
    <x v="6"/>
    <x v="891"/>
    <x v="0"/>
    <x v="4"/>
    <x v="0"/>
    <x v="10"/>
    <n v="1"/>
    <x v="0"/>
    <x v="0"/>
    <x v="0"/>
    <x v="0"/>
    <x v="0"/>
  </r>
  <r>
    <x v="5"/>
    <x v="16"/>
    <x v="3"/>
    <x v="45"/>
    <x v="0"/>
    <x v="4"/>
    <x v="2"/>
    <x v="6"/>
    <x v="891"/>
    <x v="0"/>
    <x v="1"/>
    <x v="0"/>
    <x v="1"/>
    <n v="1"/>
    <x v="0"/>
    <x v="0"/>
    <x v="0"/>
    <x v="0"/>
    <x v="0"/>
  </r>
  <r>
    <x v="5"/>
    <x v="16"/>
    <x v="3"/>
    <x v="45"/>
    <x v="0"/>
    <x v="4"/>
    <x v="2"/>
    <x v="8"/>
    <x v="892"/>
    <x v="0"/>
    <x v="2"/>
    <x v="0"/>
    <x v="31"/>
    <n v="1"/>
    <x v="0"/>
    <x v="1"/>
    <x v="0"/>
    <x v="1"/>
    <x v="0"/>
  </r>
  <r>
    <x v="5"/>
    <x v="16"/>
    <x v="3"/>
    <x v="45"/>
    <x v="0"/>
    <x v="4"/>
    <x v="2"/>
    <x v="8"/>
    <x v="888"/>
    <x v="0"/>
    <x v="2"/>
    <x v="0"/>
    <x v="31"/>
    <n v="1"/>
    <x v="0"/>
    <x v="0"/>
    <x v="0"/>
    <x v="1"/>
    <x v="0"/>
  </r>
  <r>
    <x v="5"/>
    <x v="16"/>
    <x v="3"/>
    <x v="45"/>
    <x v="0"/>
    <x v="4"/>
    <x v="2"/>
    <x v="8"/>
    <x v="891"/>
    <x v="0"/>
    <x v="3"/>
    <x v="1"/>
    <x v="15"/>
    <n v="1"/>
    <x v="0"/>
    <x v="0"/>
    <x v="0"/>
    <x v="1"/>
    <x v="0"/>
  </r>
  <r>
    <x v="5"/>
    <x v="16"/>
    <x v="3"/>
    <x v="45"/>
    <x v="0"/>
    <x v="4"/>
    <x v="2"/>
    <x v="8"/>
    <x v="891"/>
    <x v="0"/>
    <x v="4"/>
    <x v="0"/>
    <x v="61"/>
    <n v="1"/>
    <x v="0"/>
    <x v="0"/>
    <x v="0"/>
    <x v="0"/>
    <x v="0"/>
  </r>
  <r>
    <x v="5"/>
    <x v="16"/>
    <x v="3"/>
    <x v="45"/>
    <x v="0"/>
    <x v="4"/>
    <x v="2"/>
    <x v="8"/>
    <x v="891"/>
    <x v="0"/>
    <x v="1"/>
    <x v="0"/>
    <x v="51"/>
    <n v="1"/>
    <x v="0"/>
    <x v="0"/>
    <x v="0"/>
    <x v="0"/>
    <x v="0"/>
  </r>
  <r>
    <x v="5"/>
    <x v="16"/>
    <x v="3"/>
    <x v="45"/>
    <x v="0"/>
    <x v="4"/>
    <x v="2"/>
    <x v="1"/>
    <x v="891"/>
    <x v="0"/>
    <x v="4"/>
    <x v="0"/>
    <x v="63"/>
    <n v="1"/>
    <x v="0"/>
    <x v="0"/>
    <x v="0"/>
    <x v="0"/>
    <x v="0"/>
  </r>
  <r>
    <x v="5"/>
    <x v="16"/>
    <x v="3"/>
    <x v="45"/>
    <x v="0"/>
    <x v="4"/>
    <x v="2"/>
    <x v="7"/>
    <x v="891"/>
    <x v="0"/>
    <x v="4"/>
    <x v="0"/>
    <x v="10"/>
    <n v="1"/>
    <x v="0"/>
    <x v="0"/>
    <x v="0"/>
    <x v="0"/>
    <x v="0"/>
  </r>
  <r>
    <x v="5"/>
    <x v="16"/>
    <x v="3"/>
    <x v="45"/>
    <x v="0"/>
    <x v="4"/>
    <x v="2"/>
    <x v="7"/>
    <x v="891"/>
    <x v="0"/>
    <x v="1"/>
    <x v="0"/>
    <x v="51"/>
    <n v="1"/>
    <x v="0"/>
    <x v="0"/>
    <x v="0"/>
    <x v="0"/>
    <x v="0"/>
  </r>
  <r>
    <x v="5"/>
    <x v="16"/>
    <x v="3"/>
    <x v="45"/>
    <x v="0"/>
    <x v="4"/>
    <x v="2"/>
    <x v="2"/>
    <x v="891"/>
    <x v="0"/>
    <x v="6"/>
    <x v="0"/>
    <x v="38"/>
    <n v="1"/>
    <x v="0"/>
    <x v="0"/>
    <x v="0"/>
    <x v="0"/>
    <x v="0"/>
  </r>
  <r>
    <x v="5"/>
    <x v="16"/>
    <x v="3"/>
    <x v="45"/>
    <x v="0"/>
    <x v="4"/>
    <x v="2"/>
    <x v="3"/>
    <x v="891"/>
    <x v="0"/>
    <x v="1"/>
    <x v="0"/>
    <x v="27"/>
    <n v="1"/>
    <x v="0"/>
    <x v="0"/>
    <x v="0"/>
    <x v="0"/>
    <x v="0"/>
  </r>
  <r>
    <x v="5"/>
    <x v="16"/>
    <x v="3"/>
    <x v="45"/>
    <x v="0"/>
    <x v="4"/>
    <x v="2"/>
    <x v="0"/>
    <x v="891"/>
    <x v="0"/>
    <x v="3"/>
    <x v="0"/>
    <x v="42"/>
    <n v="1"/>
    <x v="0"/>
    <x v="0"/>
    <x v="0"/>
    <x v="0"/>
    <x v="0"/>
  </r>
  <r>
    <x v="5"/>
    <x v="16"/>
    <x v="3"/>
    <x v="45"/>
    <x v="0"/>
    <x v="4"/>
    <x v="2"/>
    <x v="4"/>
    <x v="891"/>
    <x v="0"/>
    <x v="1"/>
    <x v="0"/>
    <x v="81"/>
    <n v="1"/>
    <x v="0"/>
    <x v="0"/>
    <x v="0"/>
    <x v="0"/>
    <x v="0"/>
  </r>
  <r>
    <x v="5"/>
    <x v="16"/>
    <x v="3"/>
    <x v="45"/>
    <x v="0"/>
    <x v="5"/>
    <x v="3"/>
    <x v="8"/>
    <x v="891"/>
    <x v="0"/>
    <x v="3"/>
    <x v="0"/>
    <x v="44"/>
    <n v="1"/>
    <x v="0"/>
    <x v="0"/>
    <x v="0"/>
    <x v="0"/>
    <x v="0"/>
  </r>
  <r>
    <x v="5"/>
    <x v="16"/>
    <x v="3"/>
    <x v="45"/>
    <x v="0"/>
    <x v="5"/>
    <x v="3"/>
    <x v="8"/>
    <x v="891"/>
    <x v="0"/>
    <x v="3"/>
    <x v="0"/>
    <x v="26"/>
    <n v="1"/>
    <x v="0"/>
    <x v="0"/>
    <x v="0"/>
    <x v="0"/>
    <x v="0"/>
  </r>
  <r>
    <x v="5"/>
    <x v="16"/>
    <x v="3"/>
    <x v="45"/>
    <x v="0"/>
    <x v="5"/>
    <x v="3"/>
    <x v="1"/>
    <x v="891"/>
    <x v="0"/>
    <x v="3"/>
    <x v="0"/>
    <x v="42"/>
    <n v="1"/>
    <x v="0"/>
    <x v="0"/>
    <x v="0"/>
    <x v="0"/>
    <x v="0"/>
  </r>
  <r>
    <x v="5"/>
    <x v="16"/>
    <x v="3"/>
    <x v="45"/>
    <x v="0"/>
    <x v="5"/>
    <x v="3"/>
    <x v="2"/>
    <x v="891"/>
    <x v="0"/>
    <x v="2"/>
    <x v="0"/>
    <x v="25"/>
    <n v="1"/>
    <x v="0"/>
    <x v="0"/>
    <x v="0"/>
    <x v="0"/>
    <x v="0"/>
  </r>
  <r>
    <x v="5"/>
    <x v="16"/>
    <x v="3"/>
    <x v="45"/>
    <x v="0"/>
    <x v="5"/>
    <x v="3"/>
    <x v="3"/>
    <x v="893"/>
    <x v="0"/>
    <x v="6"/>
    <x v="0"/>
    <x v="83"/>
    <n v="1"/>
    <x v="0"/>
    <x v="0"/>
    <x v="0"/>
    <x v="1"/>
    <x v="0"/>
  </r>
  <r>
    <x v="5"/>
    <x v="16"/>
    <x v="3"/>
    <x v="45"/>
    <x v="0"/>
    <x v="5"/>
    <x v="3"/>
    <x v="0"/>
    <x v="891"/>
    <x v="0"/>
    <x v="3"/>
    <x v="0"/>
    <x v="26"/>
    <n v="1"/>
    <x v="0"/>
    <x v="0"/>
    <x v="0"/>
    <x v="0"/>
    <x v="0"/>
  </r>
  <r>
    <x v="5"/>
    <x v="16"/>
    <x v="3"/>
    <x v="45"/>
    <x v="0"/>
    <x v="6"/>
    <x v="3"/>
    <x v="6"/>
    <x v="892"/>
    <x v="0"/>
    <x v="1"/>
    <x v="0"/>
    <x v="23"/>
    <n v="1"/>
    <x v="0"/>
    <x v="0"/>
    <x v="0"/>
    <x v="1"/>
    <x v="0"/>
  </r>
  <r>
    <x v="5"/>
    <x v="16"/>
    <x v="3"/>
    <x v="45"/>
    <x v="0"/>
    <x v="6"/>
    <x v="3"/>
    <x v="6"/>
    <x v="891"/>
    <x v="0"/>
    <x v="1"/>
    <x v="0"/>
    <x v="24"/>
    <n v="1"/>
    <x v="0"/>
    <x v="0"/>
    <x v="0"/>
    <x v="0"/>
    <x v="0"/>
  </r>
  <r>
    <x v="5"/>
    <x v="16"/>
    <x v="3"/>
    <x v="45"/>
    <x v="0"/>
    <x v="6"/>
    <x v="3"/>
    <x v="8"/>
    <x v="891"/>
    <x v="0"/>
    <x v="2"/>
    <x v="0"/>
    <x v="25"/>
    <n v="1"/>
    <x v="0"/>
    <x v="0"/>
    <x v="0"/>
    <x v="0"/>
    <x v="0"/>
  </r>
  <r>
    <x v="5"/>
    <x v="16"/>
    <x v="3"/>
    <x v="45"/>
    <x v="0"/>
    <x v="6"/>
    <x v="3"/>
    <x v="8"/>
    <x v="891"/>
    <x v="0"/>
    <x v="4"/>
    <x v="0"/>
    <x v="61"/>
    <n v="1"/>
    <x v="0"/>
    <x v="0"/>
    <x v="0"/>
    <x v="0"/>
    <x v="0"/>
  </r>
  <r>
    <x v="5"/>
    <x v="16"/>
    <x v="3"/>
    <x v="45"/>
    <x v="0"/>
    <x v="6"/>
    <x v="3"/>
    <x v="1"/>
    <x v="894"/>
    <x v="0"/>
    <x v="1"/>
    <x v="0"/>
    <x v="23"/>
    <n v="1"/>
    <x v="0"/>
    <x v="0"/>
    <x v="0"/>
    <x v="0"/>
    <x v="0"/>
  </r>
  <r>
    <x v="5"/>
    <x v="16"/>
    <x v="3"/>
    <x v="45"/>
    <x v="0"/>
    <x v="6"/>
    <x v="3"/>
    <x v="1"/>
    <x v="888"/>
    <x v="0"/>
    <x v="6"/>
    <x v="0"/>
    <x v="30"/>
    <n v="1"/>
    <x v="0"/>
    <x v="0"/>
    <x v="1"/>
    <x v="1"/>
    <x v="0"/>
  </r>
  <r>
    <x v="5"/>
    <x v="16"/>
    <x v="3"/>
    <x v="45"/>
    <x v="0"/>
    <x v="6"/>
    <x v="3"/>
    <x v="7"/>
    <x v="892"/>
    <x v="0"/>
    <x v="6"/>
    <x v="0"/>
    <x v="82"/>
    <n v="1"/>
    <x v="0"/>
    <x v="0"/>
    <x v="0"/>
    <x v="1"/>
    <x v="0"/>
  </r>
  <r>
    <x v="5"/>
    <x v="16"/>
    <x v="3"/>
    <x v="45"/>
    <x v="0"/>
    <x v="6"/>
    <x v="3"/>
    <x v="7"/>
    <x v="891"/>
    <x v="0"/>
    <x v="6"/>
    <x v="0"/>
    <x v="74"/>
    <n v="1"/>
    <x v="0"/>
    <x v="0"/>
    <x v="0"/>
    <x v="0"/>
    <x v="0"/>
  </r>
  <r>
    <x v="5"/>
    <x v="16"/>
    <x v="3"/>
    <x v="45"/>
    <x v="0"/>
    <x v="6"/>
    <x v="3"/>
    <x v="7"/>
    <x v="891"/>
    <x v="0"/>
    <x v="4"/>
    <x v="0"/>
    <x v="61"/>
    <n v="1"/>
    <x v="0"/>
    <x v="0"/>
    <x v="0"/>
    <x v="0"/>
    <x v="0"/>
  </r>
  <r>
    <x v="5"/>
    <x v="16"/>
    <x v="3"/>
    <x v="45"/>
    <x v="0"/>
    <x v="6"/>
    <x v="3"/>
    <x v="2"/>
    <x v="892"/>
    <x v="0"/>
    <x v="4"/>
    <x v="0"/>
    <x v="10"/>
    <n v="1"/>
    <x v="0"/>
    <x v="1"/>
    <x v="0"/>
    <x v="1"/>
    <x v="0"/>
  </r>
  <r>
    <x v="5"/>
    <x v="16"/>
    <x v="3"/>
    <x v="45"/>
    <x v="0"/>
    <x v="6"/>
    <x v="3"/>
    <x v="2"/>
    <x v="888"/>
    <x v="0"/>
    <x v="4"/>
    <x v="0"/>
    <x v="10"/>
    <n v="1"/>
    <x v="0"/>
    <x v="0"/>
    <x v="0"/>
    <x v="1"/>
    <x v="0"/>
  </r>
  <r>
    <x v="5"/>
    <x v="16"/>
    <x v="3"/>
    <x v="45"/>
    <x v="0"/>
    <x v="6"/>
    <x v="3"/>
    <x v="0"/>
    <x v="888"/>
    <x v="0"/>
    <x v="1"/>
    <x v="0"/>
    <x v="52"/>
    <n v="1"/>
    <x v="0"/>
    <x v="0"/>
    <x v="0"/>
    <x v="1"/>
    <x v="0"/>
  </r>
  <r>
    <x v="5"/>
    <x v="16"/>
    <x v="3"/>
    <x v="45"/>
    <x v="0"/>
    <x v="6"/>
    <x v="3"/>
    <x v="0"/>
    <x v="890"/>
    <x v="0"/>
    <x v="6"/>
    <x v="0"/>
    <x v="38"/>
    <n v="1"/>
    <x v="0"/>
    <x v="0"/>
    <x v="0"/>
    <x v="1"/>
    <x v="0"/>
  </r>
  <r>
    <x v="5"/>
    <x v="16"/>
    <x v="3"/>
    <x v="45"/>
    <x v="0"/>
    <x v="6"/>
    <x v="3"/>
    <x v="4"/>
    <x v="894"/>
    <x v="0"/>
    <x v="1"/>
    <x v="0"/>
    <x v="24"/>
    <n v="1"/>
    <x v="0"/>
    <x v="0"/>
    <x v="0"/>
    <x v="0"/>
    <x v="0"/>
  </r>
  <r>
    <x v="5"/>
    <x v="16"/>
    <x v="3"/>
    <x v="45"/>
    <x v="1"/>
    <x v="3"/>
    <x v="2"/>
    <x v="1"/>
    <x v="891"/>
    <x v="0"/>
    <x v="3"/>
    <x v="0"/>
    <x v="15"/>
    <n v="1"/>
    <x v="0"/>
    <x v="0"/>
    <x v="0"/>
    <x v="0"/>
    <x v="0"/>
  </r>
  <r>
    <x v="5"/>
    <x v="16"/>
    <x v="3"/>
    <x v="45"/>
    <x v="1"/>
    <x v="4"/>
    <x v="2"/>
    <x v="6"/>
    <x v="891"/>
    <x v="0"/>
    <x v="6"/>
    <x v="1"/>
    <x v="38"/>
    <n v="1"/>
    <x v="0"/>
    <x v="0"/>
    <x v="0"/>
    <x v="1"/>
    <x v="0"/>
  </r>
  <r>
    <x v="5"/>
    <x v="16"/>
    <x v="3"/>
    <x v="45"/>
    <x v="1"/>
    <x v="4"/>
    <x v="2"/>
    <x v="1"/>
    <x v="888"/>
    <x v="0"/>
    <x v="1"/>
    <x v="0"/>
    <x v="34"/>
    <n v="1"/>
    <x v="0"/>
    <x v="0"/>
    <x v="0"/>
    <x v="1"/>
    <x v="0"/>
  </r>
  <r>
    <x v="5"/>
    <x v="16"/>
    <x v="3"/>
    <x v="45"/>
    <x v="1"/>
    <x v="6"/>
    <x v="3"/>
    <x v="9"/>
    <x v="892"/>
    <x v="0"/>
    <x v="2"/>
    <x v="0"/>
    <x v="8"/>
    <n v="1"/>
    <x v="0"/>
    <x v="0"/>
    <x v="0"/>
    <x v="1"/>
    <x v="0"/>
  </r>
  <r>
    <x v="5"/>
    <x v="16"/>
    <x v="3"/>
    <x v="45"/>
    <x v="1"/>
    <x v="6"/>
    <x v="3"/>
    <x v="6"/>
    <x v="889"/>
    <x v="0"/>
    <x v="6"/>
    <x v="0"/>
    <x v="38"/>
    <n v="1"/>
    <x v="0"/>
    <x v="0"/>
    <x v="0"/>
    <x v="1"/>
    <x v="0"/>
  </r>
  <r>
    <x v="5"/>
    <x v="16"/>
    <x v="3"/>
    <x v="45"/>
    <x v="1"/>
    <x v="6"/>
    <x v="3"/>
    <x v="8"/>
    <x v="891"/>
    <x v="0"/>
    <x v="4"/>
    <x v="0"/>
    <x v="10"/>
    <n v="1"/>
    <x v="0"/>
    <x v="0"/>
    <x v="0"/>
    <x v="0"/>
    <x v="0"/>
  </r>
  <r>
    <x v="5"/>
    <x v="16"/>
    <x v="3"/>
    <x v="45"/>
    <x v="2"/>
    <x v="3"/>
    <x v="2"/>
    <x v="7"/>
    <x v="891"/>
    <x v="0"/>
    <x v="1"/>
    <x v="0"/>
    <x v="24"/>
    <n v="1"/>
    <x v="0"/>
    <x v="0"/>
    <x v="1"/>
    <x v="0"/>
    <x v="0"/>
  </r>
  <r>
    <x v="5"/>
    <x v="16"/>
    <x v="3"/>
    <x v="45"/>
    <x v="2"/>
    <x v="3"/>
    <x v="2"/>
    <x v="3"/>
    <x v="889"/>
    <x v="0"/>
    <x v="1"/>
    <x v="0"/>
    <x v="52"/>
    <n v="1"/>
    <x v="0"/>
    <x v="0"/>
    <x v="0"/>
    <x v="1"/>
    <x v="0"/>
  </r>
  <r>
    <x v="5"/>
    <x v="16"/>
    <x v="4"/>
    <x v="10"/>
    <x v="0"/>
    <x v="0"/>
    <x v="0"/>
    <x v="3"/>
    <x v="895"/>
    <x v="0"/>
    <x v="5"/>
    <x v="0"/>
    <x v="17"/>
    <n v="1"/>
    <x v="0"/>
    <x v="0"/>
    <x v="0"/>
    <x v="1"/>
    <x v="0"/>
  </r>
  <r>
    <x v="5"/>
    <x v="16"/>
    <x v="4"/>
    <x v="10"/>
    <x v="0"/>
    <x v="1"/>
    <x v="1"/>
    <x v="8"/>
    <x v="895"/>
    <x v="0"/>
    <x v="5"/>
    <x v="0"/>
    <x v="73"/>
    <n v="1"/>
    <x v="0"/>
    <x v="0"/>
    <x v="0"/>
    <x v="1"/>
    <x v="0"/>
  </r>
  <r>
    <x v="5"/>
    <x v="16"/>
    <x v="4"/>
    <x v="10"/>
    <x v="0"/>
    <x v="2"/>
    <x v="1"/>
    <x v="2"/>
    <x v="895"/>
    <x v="0"/>
    <x v="5"/>
    <x v="0"/>
    <x v="17"/>
    <n v="1"/>
    <x v="0"/>
    <x v="0"/>
    <x v="0"/>
    <x v="1"/>
    <x v="0"/>
  </r>
  <r>
    <x v="5"/>
    <x v="16"/>
    <x v="4"/>
    <x v="10"/>
    <x v="0"/>
    <x v="3"/>
    <x v="2"/>
    <x v="9"/>
    <x v="895"/>
    <x v="0"/>
    <x v="5"/>
    <x v="0"/>
    <x v="17"/>
    <n v="1"/>
    <x v="0"/>
    <x v="0"/>
    <x v="1"/>
    <x v="1"/>
    <x v="0"/>
  </r>
  <r>
    <x v="5"/>
    <x v="16"/>
    <x v="4"/>
    <x v="10"/>
    <x v="0"/>
    <x v="3"/>
    <x v="2"/>
    <x v="6"/>
    <x v="895"/>
    <x v="0"/>
    <x v="5"/>
    <x v="0"/>
    <x v="17"/>
    <n v="2"/>
    <x v="0"/>
    <x v="0"/>
    <x v="1"/>
    <x v="1"/>
    <x v="0"/>
  </r>
  <r>
    <x v="5"/>
    <x v="16"/>
    <x v="4"/>
    <x v="10"/>
    <x v="0"/>
    <x v="3"/>
    <x v="2"/>
    <x v="8"/>
    <x v="895"/>
    <x v="0"/>
    <x v="5"/>
    <x v="0"/>
    <x v="73"/>
    <n v="3"/>
    <x v="0"/>
    <x v="0"/>
    <x v="0"/>
    <x v="1"/>
    <x v="0"/>
  </r>
  <r>
    <x v="5"/>
    <x v="16"/>
    <x v="4"/>
    <x v="10"/>
    <x v="0"/>
    <x v="3"/>
    <x v="2"/>
    <x v="1"/>
    <x v="895"/>
    <x v="0"/>
    <x v="5"/>
    <x v="0"/>
    <x v="17"/>
    <n v="2"/>
    <x v="0"/>
    <x v="0"/>
    <x v="1"/>
    <x v="1"/>
    <x v="0"/>
  </r>
  <r>
    <x v="5"/>
    <x v="16"/>
    <x v="4"/>
    <x v="10"/>
    <x v="0"/>
    <x v="3"/>
    <x v="2"/>
    <x v="1"/>
    <x v="895"/>
    <x v="0"/>
    <x v="5"/>
    <x v="0"/>
    <x v="17"/>
    <n v="1"/>
    <x v="0"/>
    <x v="0"/>
    <x v="0"/>
    <x v="1"/>
    <x v="0"/>
  </r>
  <r>
    <x v="5"/>
    <x v="16"/>
    <x v="4"/>
    <x v="10"/>
    <x v="0"/>
    <x v="3"/>
    <x v="2"/>
    <x v="2"/>
    <x v="895"/>
    <x v="0"/>
    <x v="5"/>
    <x v="0"/>
    <x v="73"/>
    <n v="1"/>
    <x v="0"/>
    <x v="0"/>
    <x v="0"/>
    <x v="1"/>
    <x v="0"/>
  </r>
  <r>
    <x v="5"/>
    <x v="16"/>
    <x v="4"/>
    <x v="10"/>
    <x v="0"/>
    <x v="4"/>
    <x v="2"/>
    <x v="6"/>
    <x v="895"/>
    <x v="0"/>
    <x v="5"/>
    <x v="0"/>
    <x v="73"/>
    <n v="1"/>
    <x v="0"/>
    <x v="0"/>
    <x v="0"/>
    <x v="1"/>
    <x v="0"/>
  </r>
  <r>
    <x v="5"/>
    <x v="16"/>
    <x v="4"/>
    <x v="10"/>
    <x v="0"/>
    <x v="4"/>
    <x v="2"/>
    <x v="6"/>
    <x v="895"/>
    <x v="0"/>
    <x v="5"/>
    <x v="0"/>
    <x v="17"/>
    <n v="1"/>
    <x v="0"/>
    <x v="0"/>
    <x v="0"/>
    <x v="1"/>
    <x v="0"/>
  </r>
  <r>
    <x v="5"/>
    <x v="16"/>
    <x v="4"/>
    <x v="10"/>
    <x v="0"/>
    <x v="4"/>
    <x v="2"/>
    <x v="8"/>
    <x v="895"/>
    <x v="0"/>
    <x v="5"/>
    <x v="0"/>
    <x v="73"/>
    <n v="1"/>
    <x v="0"/>
    <x v="0"/>
    <x v="0"/>
    <x v="1"/>
    <x v="0"/>
  </r>
  <r>
    <x v="5"/>
    <x v="16"/>
    <x v="4"/>
    <x v="10"/>
    <x v="0"/>
    <x v="4"/>
    <x v="2"/>
    <x v="8"/>
    <x v="895"/>
    <x v="0"/>
    <x v="5"/>
    <x v="0"/>
    <x v="17"/>
    <n v="1"/>
    <x v="0"/>
    <x v="0"/>
    <x v="1"/>
    <x v="1"/>
    <x v="0"/>
  </r>
  <r>
    <x v="5"/>
    <x v="16"/>
    <x v="4"/>
    <x v="10"/>
    <x v="0"/>
    <x v="4"/>
    <x v="2"/>
    <x v="1"/>
    <x v="895"/>
    <x v="0"/>
    <x v="5"/>
    <x v="0"/>
    <x v="17"/>
    <n v="1"/>
    <x v="0"/>
    <x v="0"/>
    <x v="0"/>
    <x v="1"/>
    <x v="0"/>
  </r>
  <r>
    <x v="5"/>
    <x v="16"/>
    <x v="4"/>
    <x v="10"/>
    <x v="0"/>
    <x v="4"/>
    <x v="2"/>
    <x v="7"/>
    <x v="895"/>
    <x v="0"/>
    <x v="5"/>
    <x v="0"/>
    <x v="59"/>
    <n v="1"/>
    <x v="0"/>
    <x v="0"/>
    <x v="0"/>
    <x v="1"/>
    <x v="0"/>
  </r>
  <r>
    <x v="5"/>
    <x v="16"/>
    <x v="4"/>
    <x v="10"/>
    <x v="0"/>
    <x v="4"/>
    <x v="2"/>
    <x v="2"/>
    <x v="895"/>
    <x v="0"/>
    <x v="5"/>
    <x v="0"/>
    <x v="73"/>
    <n v="1"/>
    <x v="0"/>
    <x v="0"/>
    <x v="0"/>
    <x v="1"/>
    <x v="0"/>
  </r>
  <r>
    <x v="5"/>
    <x v="16"/>
    <x v="4"/>
    <x v="10"/>
    <x v="0"/>
    <x v="4"/>
    <x v="2"/>
    <x v="0"/>
    <x v="895"/>
    <x v="0"/>
    <x v="5"/>
    <x v="0"/>
    <x v="17"/>
    <n v="1"/>
    <x v="0"/>
    <x v="0"/>
    <x v="0"/>
    <x v="1"/>
    <x v="0"/>
  </r>
  <r>
    <x v="5"/>
    <x v="16"/>
    <x v="4"/>
    <x v="10"/>
    <x v="0"/>
    <x v="5"/>
    <x v="3"/>
    <x v="9"/>
    <x v="895"/>
    <x v="0"/>
    <x v="5"/>
    <x v="0"/>
    <x v="73"/>
    <n v="1"/>
    <x v="0"/>
    <x v="0"/>
    <x v="0"/>
    <x v="1"/>
    <x v="0"/>
  </r>
  <r>
    <x v="5"/>
    <x v="16"/>
    <x v="4"/>
    <x v="10"/>
    <x v="0"/>
    <x v="5"/>
    <x v="3"/>
    <x v="6"/>
    <x v="895"/>
    <x v="0"/>
    <x v="5"/>
    <x v="0"/>
    <x v="73"/>
    <n v="1"/>
    <x v="0"/>
    <x v="0"/>
    <x v="0"/>
    <x v="1"/>
    <x v="0"/>
  </r>
  <r>
    <x v="5"/>
    <x v="16"/>
    <x v="4"/>
    <x v="10"/>
    <x v="0"/>
    <x v="5"/>
    <x v="3"/>
    <x v="8"/>
    <x v="895"/>
    <x v="0"/>
    <x v="5"/>
    <x v="0"/>
    <x v="73"/>
    <n v="1"/>
    <x v="0"/>
    <x v="0"/>
    <x v="0"/>
    <x v="1"/>
    <x v="0"/>
  </r>
  <r>
    <x v="5"/>
    <x v="16"/>
    <x v="4"/>
    <x v="10"/>
    <x v="0"/>
    <x v="5"/>
    <x v="3"/>
    <x v="8"/>
    <x v="895"/>
    <x v="0"/>
    <x v="5"/>
    <x v="0"/>
    <x v="17"/>
    <n v="1"/>
    <x v="0"/>
    <x v="0"/>
    <x v="1"/>
    <x v="1"/>
    <x v="0"/>
  </r>
  <r>
    <x v="5"/>
    <x v="16"/>
    <x v="4"/>
    <x v="10"/>
    <x v="0"/>
    <x v="5"/>
    <x v="3"/>
    <x v="8"/>
    <x v="895"/>
    <x v="0"/>
    <x v="5"/>
    <x v="0"/>
    <x v="17"/>
    <n v="1"/>
    <x v="0"/>
    <x v="0"/>
    <x v="0"/>
    <x v="1"/>
    <x v="0"/>
  </r>
  <r>
    <x v="5"/>
    <x v="16"/>
    <x v="4"/>
    <x v="10"/>
    <x v="0"/>
    <x v="5"/>
    <x v="3"/>
    <x v="1"/>
    <x v="895"/>
    <x v="0"/>
    <x v="5"/>
    <x v="0"/>
    <x v="17"/>
    <n v="1"/>
    <x v="0"/>
    <x v="0"/>
    <x v="0"/>
    <x v="1"/>
    <x v="0"/>
  </r>
  <r>
    <x v="5"/>
    <x v="16"/>
    <x v="4"/>
    <x v="10"/>
    <x v="1"/>
    <x v="1"/>
    <x v="1"/>
    <x v="8"/>
    <x v="895"/>
    <x v="0"/>
    <x v="5"/>
    <x v="0"/>
    <x v="17"/>
    <n v="1"/>
    <x v="0"/>
    <x v="0"/>
    <x v="0"/>
    <x v="1"/>
    <x v="0"/>
  </r>
  <r>
    <x v="5"/>
    <x v="16"/>
    <x v="4"/>
    <x v="10"/>
    <x v="1"/>
    <x v="2"/>
    <x v="1"/>
    <x v="8"/>
    <x v="895"/>
    <x v="0"/>
    <x v="5"/>
    <x v="0"/>
    <x v="73"/>
    <n v="1"/>
    <x v="0"/>
    <x v="0"/>
    <x v="0"/>
    <x v="1"/>
    <x v="0"/>
  </r>
  <r>
    <x v="6"/>
    <x v="17"/>
    <x v="0"/>
    <x v="0"/>
    <x v="0"/>
    <x v="0"/>
    <x v="0"/>
    <x v="1"/>
    <x v="896"/>
    <x v="0"/>
    <x v="0"/>
    <x v="0"/>
    <x v="4"/>
    <n v="1"/>
    <x v="0"/>
    <x v="0"/>
    <x v="0"/>
    <x v="1"/>
    <x v="0"/>
  </r>
  <r>
    <x v="6"/>
    <x v="17"/>
    <x v="0"/>
    <x v="0"/>
    <x v="0"/>
    <x v="0"/>
    <x v="0"/>
    <x v="1"/>
    <x v="897"/>
    <x v="0"/>
    <x v="0"/>
    <x v="0"/>
    <x v="4"/>
    <n v="1"/>
    <x v="0"/>
    <x v="1"/>
    <x v="0"/>
    <x v="1"/>
    <x v="0"/>
  </r>
  <r>
    <x v="6"/>
    <x v="17"/>
    <x v="0"/>
    <x v="0"/>
    <x v="0"/>
    <x v="0"/>
    <x v="0"/>
    <x v="1"/>
    <x v="898"/>
    <x v="0"/>
    <x v="0"/>
    <x v="0"/>
    <x v="4"/>
    <n v="1"/>
    <x v="0"/>
    <x v="1"/>
    <x v="0"/>
    <x v="1"/>
    <x v="0"/>
  </r>
  <r>
    <x v="6"/>
    <x v="17"/>
    <x v="0"/>
    <x v="0"/>
    <x v="0"/>
    <x v="0"/>
    <x v="0"/>
    <x v="1"/>
    <x v="899"/>
    <x v="0"/>
    <x v="0"/>
    <x v="0"/>
    <x v="4"/>
    <n v="1"/>
    <x v="0"/>
    <x v="1"/>
    <x v="0"/>
    <x v="1"/>
    <x v="0"/>
  </r>
  <r>
    <x v="6"/>
    <x v="17"/>
    <x v="0"/>
    <x v="0"/>
    <x v="0"/>
    <x v="1"/>
    <x v="1"/>
    <x v="8"/>
    <x v="900"/>
    <x v="0"/>
    <x v="0"/>
    <x v="0"/>
    <x v="0"/>
    <n v="2"/>
    <x v="0"/>
    <x v="0"/>
    <x v="0"/>
    <x v="1"/>
    <x v="0"/>
  </r>
  <r>
    <x v="6"/>
    <x v="17"/>
    <x v="0"/>
    <x v="0"/>
    <x v="0"/>
    <x v="1"/>
    <x v="1"/>
    <x v="1"/>
    <x v="896"/>
    <x v="0"/>
    <x v="0"/>
    <x v="0"/>
    <x v="4"/>
    <n v="2"/>
    <x v="0"/>
    <x v="0"/>
    <x v="0"/>
    <x v="1"/>
    <x v="0"/>
  </r>
  <r>
    <x v="6"/>
    <x v="17"/>
    <x v="0"/>
    <x v="0"/>
    <x v="0"/>
    <x v="1"/>
    <x v="1"/>
    <x v="1"/>
    <x v="897"/>
    <x v="0"/>
    <x v="0"/>
    <x v="0"/>
    <x v="4"/>
    <n v="2"/>
    <x v="0"/>
    <x v="1"/>
    <x v="0"/>
    <x v="1"/>
    <x v="0"/>
  </r>
  <r>
    <x v="6"/>
    <x v="17"/>
    <x v="0"/>
    <x v="0"/>
    <x v="0"/>
    <x v="1"/>
    <x v="1"/>
    <x v="1"/>
    <x v="898"/>
    <x v="0"/>
    <x v="0"/>
    <x v="0"/>
    <x v="4"/>
    <n v="2"/>
    <x v="0"/>
    <x v="1"/>
    <x v="0"/>
    <x v="1"/>
    <x v="0"/>
  </r>
  <r>
    <x v="6"/>
    <x v="17"/>
    <x v="0"/>
    <x v="0"/>
    <x v="0"/>
    <x v="1"/>
    <x v="1"/>
    <x v="1"/>
    <x v="899"/>
    <x v="0"/>
    <x v="0"/>
    <x v="0"/>
    <x v="4"/>
    <n v="2"/>
    <x v="0"/>
    <x v="1"/>
    <x v="0"/>
    <x v="1"/>
    <x v="0"/>
  </r>
  <r>
    <x v="6"/>
    <x v="17"/>
    <x v="0"/>
    <x v="0"/>
    <x v="0"/>
    <x v="1"/>
    <x v="1"/>
    <x v="1"/>
    <x v="900"/>
    <x v="0"/>
    <x v="0"/>
    <x v="0"/>
    <x v="0"/>
    <n v="1"/>
    <x v="0"/>
    <x v="0"/>
    <x v="0"/>
    <x v="1"/>
    <x v="0"/>
  </r>
  <r>
    <x v="6"/>
    <x v="17"/>
    <x v="0"/>
    <x v="0"/>
    <x v="0"/>
    <x v="1"/>
    <x v="1"/>
    <x v="1"/>
    <x v="900"/>
    <x v="0"/>
    <x v="1"/>
    <x v="0"/>
    <x v="1"/>
    <n v="1"/>
    <x v="0"/>
    <x v="0"/>
    <x v="0"/>
    <x v="1"/>
    <x v="0"/>
  </r>
  <r>
    <x v="6"/>
    <x v="17"/>
    <x v="0"/>
    <x v="0"/>
    <x v="0"/>
    <x v="1"/>
    <x v="1"/>
    <x v="7"/>
    <x v="900"/>
    <x v="0"/>
    <x v="1"/>
    <x v="0"/>
    <x v="1"/>
    <n v="1"/>
    <x v="0"/>
    <x v="0"/>
    <x v="0"/>
    <x v="1"/>
    <x v="0"/>
  </r>
  <r>
    <x v="6"/>
    <x v="17"/>
    <x v="0"/>
    <x v="0"/>
    <x v="0"/>
    <x v="1"/>
    <x v="1"/>
    <x v="2"/>
    <x v="900"/>
    <x v="0"/>
    <x v="0"/>
    <x v="0"/>
    <x v="0"/>
    <n v="3"/>
    <x v="0"/>
    <x v="0"/>
    <x v="0"/>
    <x v="1"/>
    <x v="0"/>
  </r>
  <r>
    <x v="6"/>
    <x v="17"/>
    <x v="0"/>
    <x v="0"/>
    <x v="0"/>
    <x v="1"/>
    <x v="1"/>
    <x v="2"/>
    <x v="901"/>
    <x v="0"/>
    <x v="1"/>
    <x v="0"/>
    <x v="1"/>
    <n v="1"/>
    <x v="0"/>
    <x v="0"/>
    <x v="0"/>
    <x v="1"/>
    <x v="0"/>
  </r>
  <r>
    <x v="6"/>
    <x v="17"/>
    <x v="0"/>
    <x v="0"/>
    <x v="0"/>
    <x v="1"/>
    <x v="1"/>
    <x v="3"/>
    <x v="896"/>
    <x v="0"/>
    <x v="0"/>
    <x v="0"/>
    <x v="4"/>
    <n v="1"/>
    <x v="0"/>
    <x v="0"/>
    <x v="0"/>
    <x v="1"/>
    <x v="0"/>
  </r>
  <r>
    <x v="6"/>
    <x v="17"/>
    <x v="0"/>
    <x v="0"/>
    <x v="0"/>
    <x v="1"/>
    <x v="1"/>
    <x v="3"/>
    <x v="897"/>
    <x v="0"/>
    <x v="0"/>
    <x v="0"/>
    <x v="4"/>
    <n v="1"/>
    <x v="0"/>
    <x v="1"/>
    <x v="0"/>
    <x v="1"/>
    <x v="0"/>
  </r>
  <r>
    <x v="6"/>
    <x v="17"/>
    <x v="0"/>
    <x v="0"/>
    <x v="0"/>
    <x v="1"/>
    <x v="1"/>
    <x v="3"/>
    <x v="898"/>
    <x v="0"/>
    <x v="0"/>
    <x v="0"/>
    <x v="4"/>
    <n v="1"/>
    <x v="0"/>
    <x v="1"/>
    <x v="0"/>
    <x v="1"/>
    <x v="0"/>
  </r>
  <r>
    <x v="6"/>
    <x v="17"/>
    <x v="0"/>
    <x v="0"/>
    <x v="0"/>
    <x v="1"/>
    <x v="1"/>
    <x v="3"/>
    <x v="899"/>
    <x v="0"/>
    <x v="0"/>
    <x v="0"/>
    <x v="4"/>
    <n v="1"/>
    <x v="0"/>
    <x v="1"/>
    <x v="0"/>
    <x v="1"/>
    <x v="0"/>
  </r>
  <r>
    <x v="6"/>
    <x v="17"/>
    <x v="0"/>
    <x v="0"/>
    <x v="0"/>
    <x v="1"/>
    <x v="1"/>
    <x v="3"/>
    <x v="900"/>
    <x v="0"/>
    <x v="0"/>
    <x v="0"/>
    <x v="0"/>
    <n v="1"/>
    <x v="0"/>
    <x v="0"/>
    <x v="0"/>
    <x v="1"/>
    <x v="0"/>
  </r>
  <r>
    <x v="6"/>
    <x v="17"/>
    <x v="0"/>
    <x v="0"/>
    <x v="0"/>
    <x v="1"/>
    <x v="1"/>
    <x v="3"/>
    <x v="900"/>
    <x v="0"/>
    <x v="1"/>
    <x v="0"/>
    <x v="1"/>
    <n v="1"/>
    <x v="0"/>
    <x v="0"/>
    <x v="0"/>
    <x v="1"/>
    <x v="0"/>
  </r>
  <r>
    <x v="6"/>
    <x v="17"/>
    <x v="0"/>
    <x v="0"/>
    <x v="0"/>
    <x v="1"/>
    <x v="1"/>
    <x v="0"/>
    <x v="896"/>
    <x v="0"/>
    <x v="0"/>
    <x v="0"/>
    <x v="4"/>
    <n v="1"/>
    <x v="0"/>
    <x v="0"/>
    <x v="0"/>
    <x v="1"/>
    <x v="0"/>
  </r>
  <r>
    <x v="6"/>
    <x v="17"/>
    <x v="0"/>
    <x v="0"/>
    <x v="0"/>
    <x v="1"/>
    <x v="1"/>
    <x v="0"/>
    <x v="897"/>
    <x v="0"/>
    <x v="0"/>
    <x v="0"/>
    <x v="4"/>
    <n v="1"/>
    <x v="0"/>
    <x v="1"/>
    <x v="0"/>
    <x v="1"/>
    <x v="0"/>
  </r>
  <r>
    <x v="6"/>
    <x v="17"/>
    <x v="0"/>
    <x v="0"/>
    <x v="0"/>
    <x v="1"/>
    <x v="1"/>
    <x v="0"/>
    <x v="898"/>
    <x v="0"/>
    <x v="0"/>
    <x v="0"/>
    <x v="4"/>
    <n v="1"/>
    <x v="0"/>
    <x v="1"/>
    <x v="0"/>
    <x v="1"/>
    <x v="0"/>
  </r>
  <r>
    <x v="6"/>
    <x v="17"/>
    <x v="0"/>
    <x v="0"/>
    <x v="0"/>
    <x v="1"/>
    <x v="1"/>
    <x v="0"/>
    <x v="899"/>
    <x v="0"/>
    <x v="0"/>
    <x v="0"/>
    <x v="4"/>
    <n v="1"/>
    <x v="0"/>
    <x v="1"/>
    <x v="0"/>
    <x v="1"/>
    <x v="0"/>
  </r>
  <r>
    <x v="6"/>
    <x v="17"/>
    <x v="0"/>
    <x v="0"/>
    <x v="0"/>
    <x v="1"/>
    <x v="1"/>
    <x v="0"/>
    <x v="900"/>
    <x v="0"/>
    <x v="0"/>
    <x v="0"/>
    <x v="0"/>
    <n v="1"/>
    <x v="0"/>
    <x v="0"/>
    <x v="0"/>
    <x v="1"/>
    <x v="0"/>
  </r>
  <r>
    <x v="6"/>
    <x v="17"/>
    <x v="0"/>
    <x v="0"/>
    <x v="0"/>
    <x v="1"/>
    <x v="1"/>
    <x v="0"/>
    <x v="900"/>
    <x v="0"/>
    <x v="1"/>
    <x v="0"/>
    <x v="1"/>
    <n v="1"/>
    <x v="0"/>
    <x v="0"/>
    <x v="0"/>
    <x v="1"/>
    <x v="0"/>
  </r>
  <r>
    <x v="6"/>
    <x v="17"/>
    <x v="0"/>
    <x v="0"/>
    <x v="0"/>
    <x v="2"/>
    <x v="1"/>
    <x v="6"/>
    <x v="896"/>
    <x v="0"/>
    <x v="0"/>
    <x v="0"/>
    <x v="4"/>
    <n v="1"/>
    <x v="0"/>
    <x v="0"/>
    <x v="0"/>
    <x v="1"/>
    <x v="0"/>
  </r>
  <r>
    <x v="6"/>
    <x v="17"/>
    <x v="0"/>
    <x v="0"/>
    <x v="0"/>
    <x v="2"/>
    <x v="1"/>
    <x v="6"/>
    <x v="897"/>
    <x v="0"/>
    <x v="0"/>
    <x v="0"/>
    <x v="4"/>
    <n v="1"/>
    <x v="0"/>
    <x v="1"/>
    <x v="0"/>
    <x v="1"/>
    <x v="0"/>
  </r>
  <r>
    <x v="6"/>
    <x v="17"/>
    <x v="0"/>
    <x v="0"/>
    <x v="0"/>
    <x v="2"/>
    <x v="1"/>
    <x v="6"/>
    <x v="898"/>
    <x v="0"/>
    <x v="0"/>
    <x v="0"/>
    <x v="4"/>
    <n v="1"/>
    <x v="0"/>
    <x v="1"/>
    <x v="0"/>
    <x v="1"/>
    <x v="0"/>
  </r>
  <r>
    <x v="6"/>
    <x v="17"/>
    <x v="0"/>
    <x v="0"/>
    <x v="0"/>
    <x v="2"/>
    <x v="1"/>
    <x v="6"/>
    <x v="899"/>
    <x v="0"/>
    <x v="0"/>
    <x v="0"/>
    <x v="4"/>
    <n v="1"/>
    <x v="0"/>
    <x v="1"/>
    <x v="0"/>
    <x v="1"/>
    <x v="0"/>
  </r>
  <r>
    <x v="6"/>
    <x v="17"/>
    <x v="0"/>
    <x v="0"/>
    <x v="0"/>
    <x v="2"/>
    <x v="1"/>
    <x v="7"/>
    <x v="900"/>
    <x v="0"/>
    <x v="1"/>
    <x v="0"/>
    <x v="1"/>
    <n v="1"/>
    <x v="0"/>
    <x v="0"/>
    <x v="0"/>
    <x v="1"/>
    <x v="0"/>
  </r>
  <r>
    <x v="6"/>
    <x v="17"/>
    <x v="0"/>
    <x v="0"/>
    <x v="0"/>
    <x v="2"/>
    <x v="1"/>
    <x v="2"/>
    <x v="900"/>
    <x v="0"/>
    <x v="0"/>
    <x v="0"/>
    <x v="0"/>
    <n v="1"/>
    <x v="0"/>
    <x v="0"/>
    <x v="0"/>
    <x v="1"/>
    <x v="0"/>
  </r>
  <r>
    <x v="6"/>
    <x v="17"/>
    <x v="0"/>
    <x v="0"/>
    <x v="0"/>
    <x v="3"/>
    <x v="2"/>
    <x v="9"/>
    <x v="900"/>
    <x v="0"/>
    <x v="0"/>
    <x v="0"/>
    <x v="0"/>
    <n v="3"/>
    <x v="0"/>
    <x v="0"/>
    <x v="0"/>
    <x v="1"/>
    <x v="0"/>
  </r>
  <r>
    <x v="6"/>
    <x v="17"/>
    <x v="0"/>
    <x v="0"/>
    <x v="0"/>
    <x v="3"/>
    <x v="2"/>
    <x v="6"/>
    <x v="902"/>
    <x v="0"/>
    <x v="0"/>
    <x v="0"/>
    <x v="4"/>
    <n v="1"/>
    <x v="0"/>
    <x v="1"/>
    <x v="1"/>
    <x v="0"/>
    <x v="0"/>
  </r>
  <r>
    <x v="6"/>
    <x v="17"/>
    <x v="0"/>
    <x v="0"/>
    <x v="0"/>
    <x v="3"/>
    <x v="2"/>
    <x v="6"/>
    <x v="903"/>
    <x v="0"/>
    <x v="0"/>
    <x v="0"/>
    <x v="4"/>
    <n v="1"/>
    <x v="0"/>
    <x v="0"/>
    <x v="1"/>
    <x v="0"/>
    <x v="0"/>
  </r>
  <r>
    <x v="6"/>
    <x v="17"/>
    <x v="0"/>
    <x v="0"/>
    <x v="0"/>
    <x v="3"/>
    <x v="2"/>
    <x v="6"/>
    <x v="903"/>
    <x v="0"/>
    <x v="0"/>
    <x v="0"/>
    <x v="4"/>
    <n v="1"/>
    <x v="0"/>
    <x v="0"/>
    <x v="0"/>
    <x v="0"/>
    <x v="0"/>
  </r>
  <r>
    <x v="6"/>
    <x v="17"/>
    <x v="0"/>
    <x v="0"/>
    <x v="0"/>
    <x v="3"/>
    <x v="2"/>
    <x v="6"/>
    <x v="904"/>
    <x v="0"/>
    <x v="0"/>
    <x v="0"/>
    <x v="4"/>
    <n v="1"/>
    <x v="0"/>
    <x v="1"/>
    <x v="1"/>
    <x v="0"/>
    <x v="0"/>
  </r>
  <r>
    <x v="6"/>
    <x v="17"/>
    <x v="0"/>
    <x v="0"/>
    <x v="0"/>
    <x v="3"/>
    <x v="2"/>
    <x v="6"/>
    <x v="900"/>
    <x v="0"/>
    <x v="0"/>
    <x v="0"/>
    <x v="0"/>
    <n v="1"/>
    <x v="0"/>
    <x v="0"/>
    <x v="0"/>
    <x v="1"/>
    <x v="0"/>
  </r>
  <r>
    <x v="6"/>
    <x v="17"/>
    <x v="0"/>
    <x v="0"/>
    <x v="0"/>
    <x v="3"/>
    <x v="2"/>
    <x v="6"/>
    <x v="900"/>
    <x v="0"/>
    <x v="0"/>
    <x v="0"/>
    <x v="3"/>
    <n v="1"/>
    <x v="0"/>
    <x v="0"/>
    <x v="0"/>
    <x v="1"/>
    <x v="0"/>
  </r>
  <r>
    <x v="6"/>
    <x v="17"/>
    <x v="0"/>
    <x v="0"/>
    <x v="0"/>
    <x v="3"/>
    <x v="2"/>
    <x v="8"/>
    <x v="902"/>
    <x v="0"/>
    <x v="0"/>
    <x v="0"/>
    <x v="4"/>
    <n v="1"/>
    <x v="0"/>
    <x v="1"/>
    <x v="1"/>
    <x v="0"/>
    <x v="0"/>
  </r>
  <r>
    <x v="6"/>
    <x v="17"/>
    <x v="0"/>
    <x v="0"/>
    <x v="0"/>
    <x v="3"/>
    <x v="2"/>
    <x v="8"/>
    <x v="903"/>
    <x v="0"/>
    <x v="0"/>
    <x v="0"/>
    <x v="4"/>
    <n v="1"/>
    <x v="0"/>
    <x v="0"/>
    <x v="1"/>
    <x v="0"/>
    <x v="0"/>
  </r>
  <r>
    <x v="6"/>
    <x v="17"/>
    <x v="0"/>
    <x v="0"/>
    <x v="0"/>
    <x v="3"/>
    <x v="2"/>
    <x v="8"/>
    <x v="904"/>
    <x v="0"/>
    <x v="0"/>
    <x v="0"/>
    <x v="4"/>
    <n v="1"/>
    <x v="0"/>
    <x v="1"/>
    <x v="1"/>
    <x v="0"/>
    <x v="0"/>
  </r>
  <r>
    <x v="6"/>
    <x v="17"/>
    <x v="0"/>
    <x v="0"/>
    <x v="0"/>
    <x v="3"/>
    <x v="2"/>
    <x v="8"/>
    <x v="901"/>
    <x v="0"/>
    <x v="1"/>
    <x v="0"/>
    <x v="1"/>
    <n v="1"/>
    <x v="0"/>
    <x v="0"/>
    <x v="0"/>
    <x v="1"/>
    <x v="0"/>
  </r>
  <r>
    <x v="6"/>
    <x v="17"/>
    <x v="0"/>
    <x v="0"/>
    <x v="0"/>
    <x v="3"/>
    <x v="2"/>
    <x v="1"/>
    <x v="900"/>
    <x v="0"/>
    <x v="0"/>
    <x v="0"/>
    <x v="0"/>
    <n v="1"/>
    <x v="0"/>
    <x v="0"/>
    <x v="1"/>
    <x v="1"/>
    <x v="0"/>
  </r>
  <r>
    <x v="6"/>
    <x v="17"/>
    <x v="0"/>
    <x v="0"/>
    <x v="0"/>
    <x v="3"/>
    <x v="2"/>
    <x v="1"/>
    <x v="900"/>
    <x v="0"/>
    <x v="0"/>
    <x v="0"/>
    <x v="0"/>
    <n v="5"/>
    <x v="0"/>
    <x v="0"/>
    <x v="0"/>
    <x v="1"/>
    <x v="0"/>
  </r>
  <r>
    <x v="6"/>
    <x v="17"/>
    <x v="0"/>
    <x v="0"/>
    <x v="0"/>
    <x v="3"/>
    <x v="2"/>
    <x v="7"/>
    <x v="896"/>
    <x v="0"/>
    <x v="0"/>
    <x v="0"/>
    <x v="4"/>
    <n v="1"/>
    <x v="0"/>
    <x v="0"/>
    <x v="0"/>
    <x v="1"/>
    <x v="0"/>
  </r>
  <r>
    <x v="6"/>
    <x v="17"/>
    <x v="0"/>
    <x v="0"/>
    <x v="0"/>
    <x v="3"/>
    <x v="2"/>
    <x v="7"/>
    <x v="897"/>
    <x v="0"/>
    <x v="0"/>
    <x v="0"/>
    <x v="4"/>
    <n v="1"/>
    <x v="0"/>
    <x v="1"/>
    <x v="0"/>
    <x v="1"/>
    <x v="0"/>
  </r>
  <r>
    <x v="6"/>
    <x v="17"/>
    <x v="0"/>
    <x v="0"/>
    <x v="0"/>
    <x v="3"/>
    <x v="2"/>
    <x v="7"/>
    <x v="898"/>
    <x v="0"/>
    <x v="0"/>
    <x v="0"/>
    <x v="4"/>
    <n v="1"/>
    <x v="0"/>
    <x v="1"/>
    <x v="0"/>
    <x v="1"/>
    <x v="0"/>
  </r>
  <r>
    <x v="6"/>
    <x v="17"/>
    <x v="0"/>
    <x v="0"/>
    <x v="0"/>
    <x v="3"/>
    <x v="2"/>
    <x v="7"/>
    <x v="899"/>
    <x v="0"/>
    <x v="0"/>
    <x v="0"/>
    <x v="4"/>
    <n v="1"/>
    <x v="0"/>
    <x v="1"/>
    <x v="0"/>
    <x v="1"/>
    <x v="0"/>
  </r>
  <r>
    <x v="6"/>
    <x v="17"/>
    <x v="0"/>
    <x v="0"/>
    <x v="0"/>
    <x v="3"/>
    <x v="2"/>
    <x v="7"/>
    <x v="900"/>
    <x v="0"/>
    <x v="0"/>
    <x v="0"/>
    <x v="0"/>
    <n v="1"/>
    <x v="0"/>
    <x v="0"/>
    <x v="0"/>
    <x v="1"/>
    <x v="0"/>
  </r>
  <r>
    <x v="6"/>
    <x v="17"/>
    <x v="0"/>
    <x v="0"/>
    <x v="0"/>
    <x v="3"/>
    <x v="2"/>
    <x v="3"/>
    <x v="902"/>
    <x v="0"/>
    <x v="0"/>
    <x v="0"/>
    <x v="4"/>
    <n v="1"/>
    <x v="0"/>
    <x v="1"/>
    <x v="0"/>
    <x v="0"/>
    <x v="0"/>
  </r>
  <r>
    <x v="6"/>
    <x v="17"/>
    <x v="0"/>
    <x v="0"/>
    <x v="0"/>
    <x v="3"/>
    <x v="2"/>
    <x v="3"/>
    <x v="903"/>
    <x v="0"/>
    <x v="0"/>
    <x v="0"/>
    <x v="4"/>
    <n v="1"/>
    <x v="0"/>
    <x v="0"/>
    <x v="0"/>
    <x v="0"/>
    <x v="0"/>
  </r>
  <r>
    <x v="6"/>
    <x v="17"/>
    <x v="0"/>
    <x v="0"/>
    <x v="0"/>
    <x v="3"/>
    <x v="2"/>
    <x v="3"/>
    <x v="904"/>
    <x v="0"/>
    <x v="0"/>
    <x v="0"/>
    <x v="4"/>
    <n v="1"/>
    <x v="0"/>
    <x v="1"/>
    <x v="0"/>
    <x v="0"/>
    <x v="0"/>
  </r>
  <r>
    <x v="6"/>
    <x v="17"/>
    <x v="0"/>
    <x v="0"/>
    <x v="0"/>
    <x v="3"/>
    <x v="2"/>
    <x v="3"/>
    <x v="897"/>
    <x v="0"/>
    <x v="0"/>
    <x v="0"/>
    <x v="4"/>
    <n v="1"/>
    <x v="0"/>
    <x v="0"/>
    <x v="0"/>
    <x v="1"/>
    <x v="0"/>
  </r>
  <r>
    <x v="6"/>
    <x v="17"/>
    <x v="0"/>
    <x v="0"/>
    <x v="0"/>
    <x v="3"/>
    <x v="2"/>
    <x v="3"/>
    <x v="898"/>
    <x v="0"/>
    <x v="0"/>
    <x v="0"/>
    <x v="4"/>
    <n v="1"/>
    <x v="0"/>
    <x v="1"/>
    <x v="0"/>
    <x v="1"/>
    <x v="0"/>
  </r>
  <r>
    <x v="6"/>
    <x v="17"/>
    <x v="0"/>
    <x v="0"/>
    <x v="0"/>
    <x v="3"/>
    <x v="2"/>
    <x v="3"/>
    <x v="899"/>
    <x v="0"/>
    <x v="0"/>
    <x v="0"/>
    <x v="4"/>
    <n v="1"/>
    <x v="0"/>
    <x v="1"/>
    <x v="0"/>
    <x v="1"/>
    <x v="0"/>
  </r>
  <r>
    <x v="6"/>
    <x v="17"/>
    <x v="0"/>
    <x v="0"/>
    <x v="0"/>
    <x v="3"/>
    <x v="2"/>
    <x v="3"/>
    <x v="900"/>
    <x v="0"/>
    <x v="0"/>
    <x v="0"/>
    <x v="0"/>
    <n v="1"/>
    <x v="0"/>
    <x v="0"/>
    <x v="0"/>
    <x v="1"/>
    <x v="0"/>
  </r>
  <r>
    <x v="6"/>
    <x v="17"/>
    <x v="0"/>
    <x v="0"/>
    <x v="0"/>
    <x v="4"/>
    <x v="2"/>
    <x v="9"/>
    <x v="900"/>
    <x v="0"/>
    <x v="0"/>
    <x v="0"/>
    <x v="0"/>
    <n v="1"/>
    <x v="0"/>
    <x v="0"/>
    <x v="0"/>
    <x v="1"/>
    <x v="0"/>
  </r>
  <r>
    <x v="6"/>
    <x v="17"/>
    <x v="0"/>
    <x v="0"/>
    <x v="0"/>
    <x v="4"/>
    <x v="2"/>
    <x v="8"/>
    <x v="896"/>
    <x v="0"/>
    <x v="0"/>
    <x v="0"/>
    <x v="2"/>
    <n v="1"/>
    <x v="0"/>
    <x v="0"/>
    <x v="0"/>
    <x v="1"/>
    <x v="0"/>
  </r>
  <r>
    <x v="6"/>
    <x v="17"/>
    <x v="0"/>
    <x v="0"/>
    <x v="0"/>
    <x v="4"/>
    <x v="2"/>
    <x v="8"/>
    <x v="897"/>
    <x v="0"/>
    <x v="0"/>
    <x v="0"/>
    <x v="2"/>
    <n v="1"/>
    <x v="0"/>
    <x v="1"/>
    <x v="0"/>
    <x v="1"/>
    <x v="0"/>
  </r>
  <r>
    <x v="6"/>
    <x v="17"/>
    <x v="0"/>
    <x v="0"/>
    <x v="0"/>
    <x v="4"/>
    <x v="2"/>
    <x v="8"/>
    <x v="898"/>
    <x v="0"/>
    <x v="0"/>
    <x v="0"/>
    <x v="2"/>
    <n v="1"/>
    <x v="0"/>
    <x v="1"/>
    <x v="0"/>
    <x v="1"/>
    <x v="0"/>
  </r>
  <r>
    <x v="6"/>
    <x v="17"/>
    <x v="0"/>
    <x v="0"/>
    <x v="0"/>
    <x v="4"/>
    <x v="2"/>
    <x v="8"/>
    <x v="899"/>
    <x v="0"/>
    <x v="0"/>
    <x v="0"/>
    <x v="2"/>
    <n v="1"/>
    <x v="0"/>
    <x v="1"/>
    <x v="0"/>
    <x v="1"/>
    <x v="0"/>
  </r>
  <r>
    <x v="6"/>
    <x v="17"/>
    <x v="0"/>
    <x v="0"/>
    <x v="0"/>
    <x v="4"/>
    <x v="2"/>
    <x v="8"/>
    <x v="900"/>
    <x v="0"/>
    <x v="0"/>
    <x v="0"/>
    <x v="0"/>
    <n v="4"/>
    <x v="0"/>
    <x v="0"/>
    <x v="0"/>
    <x v="1"/>
    <x v="0"/>
  </r>
  <r>
    <x v="6"/>
    <x v="17"/>
    <x v="0"/>
    <x v="0"/>
    <x v="0"/>
    <x v="4"/>
    <x v="2"/>
    <x v="8"/>
    <x v="901"/>
    <x v="0"/>
    <x v="1"/>
    <x v="0"/>
    <x v="1"/>
    <n v="1"/>
    <x v="0"/>
    <x v="0"/>
    <x v="0"/>
    <x v="1"/>
    <x v="0"/>
  </r>
  <r>
    <x v="6"/>
    <x v="17"/>
    <x v="0"/>
    <x v="0"/>
    <x v="0"/>
    <x v="4"/>
    <x v="2"/>
    <x v="1"/>
    <x v="896"/>
    <x v="0"/>
    <x v="0"/>
    <x v="0"/>
    <x v="4"/>
    <n v="1"/>
    <x v="0"/>
    <x v="0"/>
    <x v="0"/>
    <x v="1"/>
    <x v="0"/>
  </r>
  <r>
    <x v="6"/>
    <x v="17"/>
    <x v="0"/>
    <x v="0"/>
    <x v="0"/>
    <x v="4"/>
    <x v="2"/>
    <x v="1"/>
    <x v="897"/>
    <x v="0"/>
    <x v="0"/>
    <x v="0"/>
    <x v="4"/>
    <n v="1"/>
    <x v="0"/>
    <x v="1"/>
    <x v="0"/>
    <x v="1"/>
    <x v="0"/>
  </r>
  <r>
    <x v="6"/>
    <x v="17"/>
    <x v="0"/>
    <x v="0"/>
    <x v="0"/>
    <x v="4"/>
    <x v="2"/>
    <x v="1"/>
    <x v="898"/>
    <x v="0"/>
    <x v="0"/>
    <x v="0"/>
    <x v="4"/>
    <n v="1"/>
    <x v="0"/>
    <x v="1"/>
    <x v="0"/>
    <x v="1"/>
    <x v="0"/>
  </r>
  <r>
    <x v="6"/>
    <x v="17"/>
    <x v="0"/>
    <x v="0"/>
    <x v="0"/>
    <x v="4"/>
    <x v="2"/>
    <x v="1"/>
    <x v="899"/>
    <x v="0"/>
    <x v="0"/>
    <x v="0"/>
    <x v="4"/>
    <n v="1"/>
    <x v="0"/>
    <x v="1"/>
    <x v="0"/>
    <x v="1"/>
    <x v="0"/>
  </r>
  <r>
    <x v="6"/>
    <x v="17"/>
    <x v="0"/>
    <x v="0"/>
    <x v="0"/>
    <x v="4"/>
    <x v="2"/>
    <x v="1"/>
    <x v="900"/>
    <x v="0"/>
    <x v="0"/>
    <x v="0"/>
    <x v="0"/>
    <n v="2"/>
    <x v="0"/>
    <x v="0"/>
    <x v="0"/>
    <x v="1"/>
    <x v="0"/>
  </r>
  <r>
    <x v="6"/>
    <x v="17"/>
    <x v="0"/>
    <x v="0"/>
    <x v="0"/>
    <x v="4"/>
    <x v="2"/>
    <x v="1"/>
    <x v="900"/>
    <x v="0"/>
    <x v="1"/>
    <x v="0"/>
    <x v="1"/>
    <n v="1"/>
    <x v="0"/>
    <x v="0"/>
    <x v="0"/>
    <x v="1"/>
    <x v="0"/>
  </r>
  <r>
    <x v="6"/>
    <x v="17"/>
    <x v="0"/>
    <x v="0"/>
    <x v="0"/>
    <x v="4"/>
    <x v="2"/>
    <x v="7"/>
    <x v="896"/>
    <x v="0"/>
    <x v="0"/>
    <x v="0"/>
    <x v="4"/>
    <n v="1"/>
    <x v="0"/>
    <x v="0"/>
    <x v="0"/>
    <x v="1"/>
    <x v="0"/>
  </r>
  <r>
    <x v="6"/>
    <x v="17"/>
    <x v="0"/>
    <x v="0"/>
    <x v="0"/>
    <x v="4"/>
    <x v="2"/>
    <x v="7"/>
    <x v="897"/>
    <x v="0"/>
    <x v="0"/>
    <x v="0"/>
    <x v="4"/>
    <n v="1"/>
    <x v="0"/>
    <x v="1"/>
    <x v="0"/>
    <x v="1"/>
    <x v="0"/>
  </r>
  <r>
    <x v="6"/>
    <x v="17"/>
    <x v="0"/>
    <x v="0"/>
    <x v="0"/>
    <x v="4"/>
    <x v="2"/>
    <x v="7"/>
    <x v="898"/>
    <x v="0"/>
    <x v="0"/>
    <x v="0"/>
    <x v="4"/>
    <n v="1"/>
    <x v="0"/>
    <x v="1"/>
    <x v="0"/>
    <x v="1"/>
    <x v="0"/>
  </r>
  <r>
    <x v="6"/>
    <x v="17"/>
    <x v="0"/>
    <x v="0"/>
    <x v="0"/>
    <x v="4"/>
    <x v="2"/>
    <x v="7"/>
    <x v="899"/>
    <x v="0"/>
    <x v="0"/>
    <x v="0"/>
    <x v="4"/>
    <n v="1"/>
    <x v="0"/>
    <x v="1"/>
    <x v="0"/>
    <x v="1"/>
    <x v="0"/>
  </r>
  <r>
    <x v="6"/>
    <x v="17"/>
    <x v="0"/>
    <x v="0"/>
    <x v="0"/>
    <x v="4"/>
    <x v="2"/>
    <x v="7"/>
    <x v="900"/>
    <x v="0"/>
    <x v="0"/>
    <x v="0"/>
    <x v="0"/>
    <n v="1"/>
    <x v="0"/>
    <x v="0"/>
    <x v="1"/>
    <x v="1"/>
    <x v="0"/>
  </r>
  <r>
    <x v="6"/>
    <x v="17"/>
    <x v="0"/>
    <x v="0"/>
    <x v="0"/>
    <x v="4"/>
    <x v="2"/>
    <x v="7"/>
    <x v="900"/>
    <x v="0"/>
    <x v="0"/>
    <x v="0"/>
    <x v="0"/>
    <n v="2"/>
    <x v="0"/>
    <x v="0"/>
    <x v="0"/>
    <x v="1"/>
    <x v="0"/>
  </r>
  <r>
    <x v="6"/>
    <x v="17"/>
    <x v="0"/>
    <x v="0"/>
    <x v="0"/>
    <x v="4"/>
    <x v="2"/>
    <x v="2"/>
    <x v="900"/>
    <x v="0"/>
    <x v="0"/>
    <x v="0"/>
    <x v="0"/>
    <n v="1"/>
    <x v="0"/>
    <x v="0"/>
    <x v="0"/>
    <x v="1"/>
    <x v="0"/>
  </r>
  <r>
    <x v="6"/>
    <x v="17"/>
    <x v="0"/>
    <x v="0"/>
    <x v="0"/>
    <x v="5"/>
    <x v="3"/>
    <x v="9"/>
    <x v="901"/>
    <x v="0"/>
    <x v="0"/>
    <x v="0"/>
    <x v="0"/>
    <n v="1"/>
    <x v="0"/>
    <x v="0"/>
    <x v="0"/>
    <x v="1"/>
    <x v="0"/>
  </r>
  <r>
    <x v="6"/>
    <x v="17"/>
    <x v="0"/>
    <x v="0"/>
    <x v="0"/>
    <x v="6"/>
    <x v="3"/>
    <x v="8"/>
    <x v="896"/>
    <x v="0"/>
    <x v="0"/>
    <x v="0"/>
    <x v="2"/>
    <n v="1"/>
    <x v="0"/>
    <x v="0"/>
    <x v="0"/>
    <x v="1"/>
    <x v="0"/>
  </r>
  <r>
    <x v="6"/>
    <x v="17"/>
    <x v="0"/>
    <x v="0"/>
    <x v="0"/>
    <x v="6"/>
    <x v="3"/>
    <x v="8"/>
    <x v="897"/>
    <x v="0"/>
    <x v="0"/>
    <x v="0"/>
    <x v="2"/>
    <n v="1"/>
    <x v="0"/>
    <x v="1"/>
    <x v="0"/>
    <x v="1"/>
    <x v="0"/>
  </r>
  <r>
    <x v="6"/>
    <x v="17"/>
    <x v="0"/>
    <x v="0"/>
    <x v="0"/>
    <x v="6"/>
    <x v="3"/>
    <x v="8"/>
    <x v="898"/>
    <x v="0"/>
    <x v="0"/>
    <x v="0"/>
    <x v="2"/>
    <n v="1"/>
    <x v="0"/>
    <x v="1"/>
    <x v="0"/>
    <x v="1"/>
    <x v="0"/>
  </r>
  <r>
    <x v="6"/>
    <x v="17"/>
    <x v="0"/>
    <x v="0"/>
    <x v="0"/>
    <x v="6"/>
    <x v="3"/>
    <x v="8"/>
    <x v="899"/>
    <x v="0"/>
    <x v="0"/>
    <x v="0"/>
    <x v="2"/>
    <n v="1"/>
    <x v="0"/>
    <x v="1"/>
    <x v="0"/>
    <x v="1"/>
    <x v="0"/>
  </r>
  <r>
    <x v="6"/>
    <x v="17"/>
    <x v="0"/>
    <x v="0"/>
    <x v="0"/>
    <x v="6"/>
    <x v="3"/>
    <x v="8"/>
    <x v="901"/>
    <x v="0"/>
    <x v="0"/>
    <x v="0"/>
    <x v="0"/>
    <n v="1"/>
    <x v="0"/>
    <x v="0"/>
    <x v="0"/>
    <x v="1"/>
    <x v="0"/>
  </r>
  <r>
    <x v="6"/>
    <x v="17"/>
    <x v="0"/>
    <x v="0"/>
    <x v="0"/>
    <x v="6"/>
    <x v="3"/>
    <x v="1"/>
    <x v="901"/>
    <x v="0"/>
    <x v="0"/>
    <x v="0"/>
    <x v="0"/>
    <n v="1"/>
    <x v="0"/>
    <x v="0"/>
    <x v="0"/>
    <x v="1"/>
    <x v="0"/>
  </r>
  <r>
    <x v="6"/>
    <x v="17"/>
    <x v="1"/>
    <x v="4"/>
    <x v="0"/>
    <x v="3"/>
    <x v="2"/>
    <x v="9"/>
    <x v="905"/>
    <x v="0"/>
    <x v="2"/>
    <x v="0"/>
    <x v="25"/>
    <n v="1"/>
    <x v="1"/>
    <x v="1"/>
    <x v="0"/>
    <x v="0"/>
    <x v="0"/>
  </r>
  <r>
    <x v="6"/>
    <x v="17"/>
    <x v="1"/>
    <x v="4"/>
    <x v="0"/>
    <x v="3"/>
    <x v="2"/>
    <x v="9"/>
    <x v="906"/>
    <x v="0"/>
    <x v="2"/>
    <x v="0"/>
    <x v="25"/>
    <n v="1"/>
    <x v="0"/>
    <x v="1"/>
    <x v="0"/>
    <x v="0"/>
    <x v="0"/>
  </r>
  <r>
    <x v="6"/>
    <x v="17"/>
    <x v="1"/>
    <x v="4"/>
    <x v="0"/>
    <x v="4"/>
    <x v="2"/>
    <x v="6"/>
    <x v="905"/>
    <x v="0"/>
    <x v="1"/>
    <x v="0"/>
    <x v="35"/>
    <n v="1"/>
    <x v="1"/>
    <x v="1"/>
    <x v="0"/>
    <x v="0"/>
    <x v="0"/>
  </r>
  <r>
    <x v="6"/>
    <x v="17"/>
    <x v="1"/>
    <x v="4"/>
    <x v="0"/>
    <x v="4"/>
    <x v="2"/>
    <x v="6"/>
    <x v="906"/>
    <x v="0"/>
    <x v="1"/>
    <x v="0"/>
    <x v="35"/>
    <n v="1"/>
    <x v="0"/>
    <x v="1"/>
    <x v="0"/>
    <x v="0"/>
    <x v="0"/>
  </r>
  <r>
    <x v="6"/>
    <x v="17"/>
    <x v="1"/>
    <x v="4"/>
    <x v="0"/>
    <x v="4"/>
    <x v="2"/>
    <x v="8"/>
    <x v="907"/>
    <x v="0"/>
    <x v="2"/>
    <x v="0"/>
    <x v="31"/>
    <n v="1"/>
    <x v="0"/>
    <x v="0"/>
    <x v="0"/>
    <x v="0"/>
    <x v="0"/>
  </r>
  <r>
    <x v="6"/>
    <x v="17"/>
    <x v="1"/>
    <x v="4"/>
    <x v="0"/>
    <x v="4"/>
    <x v="2"/>
    <x v="8"/>
    <x v="906"/>
    <x v="0"/>
    <x v="2"/>
    <x v="0"/>
    <x v="8"/>
    <n v="1"/>
    <x v="0"/>
    <x v="0"/>
    <x v="0"/>
    <x v="0"/>
    <x v="0"/>
  </r>
  <r>
    <x v="6"/>
    <x v="17"/>
    <x v="1"/>
    <x v="4"/>
    <x v="0"/>
    <x v="4"/>
    <x v="2"/>
    <x v="8"/>
    <x v="906"/>
    <x v="0"/>
    <x v="2"/>
    <x v="0"/>
    <x v="6"/>
    <n v="1"/>
    <x v="0"/>
    <x v="0"/>
    <x v="1"/>
    <x v="0"/>
    <x v="0"/>
  </r>
  <r>
    <x v="6"/>
    <x v="17"/>
    <x v="1"/>
    <x v="4"/>
    <x v="0"/>
    <x v="4"/>
    <x v="2"/>
    <x v="1"/>
    <x v="906"/>
    <x v="0"/>
    <x v="2"/>
    <x v="0"/>
    <x v="31"/>
    <n v="1"/>
    <x v="0"/>
    <x v="0"/>
    <x v="0"/>
    <x v="0"/>
    <x v="0"/>
  </r>
  <r>
    <x v="6"/>
    <x v="17"/>
    <x v="1"/>
    <x v="4"/>
    <x v="0"/>
    <x v="4"/>
    <x v="2"/>
    <x v="1"/>
    <x v="906"/>
    <x v="0"/>
    <x v="2"/>
    <x v="0"/>
    <x v="18"/>
    <n v="1"/>
    <x v="0"/>
    <x v="0"/>
    <x v="0"/>
    <x v="0"/>
    <x v="0"/>
  </r>
  <r>
    <x v="6"/>
    <x v="17"/>
    <x v="1"/>
    <x v="4"/>
    <x v="0"/>
    <x v="4"/>
    <x v="2"/>
    <x v="7"/>
    <x v="906"/>
    <x v="0"/>
    <x v="2"/>
    <x v="0"/>
    <x v="8"/>
    <n v="1"/>
    <x v="0"/>
    <x v="0"/>
    <x v="0"/>
    <x v="0"/>
    <x v="0"/>
  </r>
  <r>
    <x v="6"/>
    <x v="17"/>
    <x v="1"/>
    <x v="4"/>
    <x v="0"/>
    <x v="6"/>
    <x v="3"/>
    <x v="6"/>
    <x v="906"/>
    <x v="0"/>
    <x v="2"/>
    <x v="1"/>
    <x v="25"/>
    <n v="1"/>
    <x v="0"/>
    <x v="0"/>
    <x v="0"/>
    <x v="0"/>
    <x v="0"/>
  </r>
  <r>
    <x v="6"/>
    <x v="17"/>
    <x v="1"/>
    <x v="4"/>
    <x v="0"/>
    <x v="6"/>
    <x v="3"/>
    <x v="8"/>
    <x v="906"/>
    <x v="0"/>
    <x v="2"/>
    <x v="0"/>
    <x v="7"/>
    <n v="1"/>
    <x v="0"/>
    <x v="0"/>
    <x v="0"/>
    <x v="0"/>
    <x v="0"/>
  </r>
  <r>
    <x v="6"/>
    <x v="17"/>
    <x v="1"/>
    <x v="4"/>
    <x v="1"/>
    <x v="5"/>
    <x v="3"/>
    <x v="2"/>
    <x v="905"/>
    <x v="0"/>
    <x v="2"/>
    <x v="0"/>
    <x v="14"/>
    <n v="1"/>
    <x v="1"/>
    <x v="1"/>
    <x v="1"/>
    <x v="0"/>
    <x v="0"/>
  </r>
  <r>
    <x v="6"/>
    <x v="17"/>
    <x v="1"/>
    <x v="4"/>
    <x v="1"/>
    <x v="5"/>
    <x v="3"/>
    <x v="2"/>
    <x v="906"/>
    <x v="0"/>
    <x v="2"/>
    <x v="0"/>
    <x v="14"/>
    <n v="1"/>
    <x v="0"/>
    <x v="1"/>
    <x v="1"/>
    <x v="0"/>
    <x v="0"/>
  </r>
  <r>
    <x v="6"/>
    <x v="17"/>
    <x v="1"/>
    <x v="4"/>
    <x v="2"/>
    <x v="4"/>
    <x v="2"/>
    <x v="8"/>
    <x v="907"/>
    <x v="0"/>
    <x v="2"/>
    <x v="0"/>
    <x v="31"/>
    <n v="1"/>
    <x v="0"/>
    <x v="0"/>
    <x v="0"/>
    <x v="0"/>
    <x v="0"/>
  </r>
  <r>
    <x v="6"/>
    <x v="17"/>
    <x v="1"/>
    <x v="4"/>
    <x v="2"/>
    <x v="4"/>
    <x v="2"/>
    <x v="8"/>
    <x v="907"/>
    <x v="0"/>
    <x v="1"/>
    <x v="0"/>
    <x v="24"/>
    <n v="1"/>
    <x v="0"/>
    <x v="0"/>
    <x v="0"/>
    <x v="0"/>
    <x v="0"/>
  </r>
  <r>
    <x v="6"/>
    <x v="17"/>
    <x v="1"/>
    <x v="4"/>
    <x v="2"/>
    <x v="4"/>
    <x v="2"/>
    <x v="7"/>
    <x v="907"/>
    <x v="0"/>
    <x v="2"/>
    <x v="0"/>
    <x v="31"/>
    <n v="1"/>
    <x v="0"/>
    <x v="0"/>
    <x v="0"/>
    <x v="0"/>
    <x v="0"/>
  </r>
  <r>
    <x v="6"/>
    <x v="17"/>
    <x v="1"/>
    <x v="4"/>
    <x v="2"/>
    <x v="6"/>
    <x v="3"/>
    <x v="8"/>
    <x v="907"/>
    <x v="0"/>
    <x v="2"/>
    <x v="0"/>
    <x v="31"/>
    <n v="1"/>
    <x v="0"/>
    <x v="0"/>
    <x v="0"/>
    <x v="0"/>
    <x v="0"/>
  </r>
  <r>
    <x v="6"/>
    <x v="17"/>
    <x v="2"/>
    <x v="28"/>
    <x v="0"/>
    <x v="1"/>
    <x v="1"/>
    <x v="8"/>
    <x v="908"/>
    <x v="0"/>
    <x v="3"/>
    <x v="0"/>
    <x v="42"/>
    <n v="1"/>
    <x v="1"/>
    <x v="0"/>
    <x v="0"/>
    <x v="1"/>
    <x v="0"/>
  </r>
  <r>
    <x v="6"/>
    <x v="17"/>
    <x v="2"/>
    <x v="28"/>
    <x v="0"/>
    <x v="1"/>
    <x v="1"/>
    <x v="3"/>
    <x v="908"/>
    <x v="0"/>
    <x v="3"/>
    <x v="0"/>
    <x v="42"/>
    <n v="1"/>
    <x v="1"/>
    <x v="0"/>
    <x v="0"/>
    <x v="1"/>
    <x v="0"/>
  </r>
  <r>
    <x v="6"/>
    <x v="17"/>
    <x v="2"/>
    <x v="28"/>
    <x v="0"/>
    <x v="2"/>
    <x v="1"/>
    <x v="1"/>
    <x v="908"/>
    <x v="0"/>
    <x v="3"/>
    <x v="0"/>
    <x v="42"/>
    <n v="1"/>
    <x v="1"/>
    <x v="0"/>
    <x v="0"/>
    <x v="1"/>
    <x v="0"/>
  </r>
  <r>
    <x v="6"/>
    <x v="17"/>
    <x v="2"/>
    <x v="28"/>
    <x v="0"/>
    <x v="4"/>
    <x v="2"/>
    <x v="6"/>
    <x v="908"/>
    <x v="0"/>
    <x v="3"/>
    <x v="0"/>
    <x v="42"/>
    <n v="2"/>
    <x v="1"/>
    <x v="0"/>
    <x v="0"/>
    <x v="1"/>
    <x v="0"/>
  </r>
  <r>
    <x v="6"/>
    <x v="17"/>
    <x v="2"/>
    <x v="28"/>
    <x v="0"/>
    <x v="4"/>
    <x v="2"/>
    <x v="8"/>
    <x v="908"/>
    <x v="0"/>
    <x v="3"/>
    <x v="0"/>
    <x v="42"/>
    <n v="1"/>
    <x v="1"/>
    <x v="0"/>
    <x v="0"/>
    <x v="1"/>
    <x v="0"/>
  </r>
  <r>
    <x v="6"/>
    <x v="17"/>
    <x v="2"/>
    <x v="28"/>
    <x v="2"/>
    <x v="3"/>
    <x v="2"/>
    <x v="7"/>
    <x v="908"/>
    <x v="0"/>
    <x v="3"/>
    <x v="0"/>
    <x v="42"/>
    <n v="1"/>
    <x v="1"/>
    <x v="0"/>
    <x v="0"/>
    <x v="1"/>
    <x v="0"/>
  </r>
  <r>
    <x v="6"/>
    <x v="17"/>
    <x v="3"/>
    <x v="45"/>
    <x v="0"/>
    <x v="1"/>
    <x v="1"/>
    <x v="7"/>
    <x v="909"/>
    <x v="0"/>
    <x v="1"/>
    <x v="0"/>
    <x v="35"/>
    <n v="1"/>
    <x v="0"/>
    <x v="0"/>
    <x v="0"/>
    <x v="1"/>
    <x v="0"/>
  </r>
  <r>
    <x v="6"/>
    <x v="17"/>
    <x v="3"/>
    <x v="45"/>
    <x v="0"/>
    <x v="3"/>
    <x v="2"/>
    <x v="8"/>
    <x v="910"/>
    <x v="0"/>
    <x v="1"/>
    <x v="0"/>
    <x v="24"/>
    <n v="1"/>
    <x v="0"/>
    <x v="0"/>
    <x v="0"/>
    <x v="0"/>
    <x v="0"/>
  </r>
  <r>
    <x v="6"/>
    <x v="17"/>
    <x v="3"/>
    <x v="45"/>
    <x v="0"/>
    <x v="3"/>
    <x v="2"/>
    <x v="1"/>
    <x v="909"/>
    <x v="0"/>
    <x v="1"/>
    <x v="0"/>
    <x v="24"/>
    <n v="1"/>
    <x v="0"/>
    <x v="0"/>
    <x v="0"/>
    <x v="1"/>
    <x v="0"/>
  </r>
  <r>
    <x v="6"/>
    <x v="17"/>
    <x v="3"/>
    <x v="45"/>
    <x v="0"/>
    <x v="4"/>
    <x v="2"/>
    <x v="8"/>
    <x v="909"/>
    <x v="0"/>
    <x v="6"/>
    <x v="0"/>
    <x v="38"/>
    <n v="1"/>
    <x v="0"/>
    <x v="0"/>
    <x v="0"/>
    <x v="1"/>
    <x v="0"/>
  </r>
  <r>
    <x v="6"/>
    <x v="17"/>
    <x v="3"/>
    <x v="45"/>
    <x v="0"/>
    <x v="4"/>
    <x v="2"/>
    <x v="8"/>
    <x v="909"/>
    <x v="0"/>
    <x v="1"/>
    <x v="0"/>
    <x v="81"/>
    <n v="1"/>
    <x v="0"/>
    <x v="0"/>
    <x v="1"/>
    <x v="1"/>
    <x v="0"/>
  </r>
  <r>
    <x v="6"/>
    <x v="17"/>
    <x v="3"/>
    <x v="45"/>
    <x v="0"/>
    <x v="4"/>
    <x v="2"/>
    <x v="8"/>
    <x v="910"/>
    <x v="0"/>
    <x v="1"/>
    <x v="0"/>
    <x v="24"/>
    <n v="1"/>
    <x v="0"/>
    <x v="0"/>
    <x v="0"/>
    <x v="0"/>
    <x v="0"/>
  </r>
  <r>
    <x v="6"/>
    <x v="17"/>
    <x v="3"/>
    <x v="45"/>
    <x v="0"/>
    <x v="4"/>
    <x v="2"/>
    <x v="1"/>
    <x v="909"/>
    <x v="0"/>
    <x v="1"/>
    <x v="0"/>
    <x v="27"/>
    <n v="1"/>
    <x v="0"/>
    <x v="0"/>
    <x v="0"/>
    <x v="1"/>
    <x v="0"/>
  </r>
  <r>
    <x v="6"/>
    <x v="17"/>
    <x v="3"/>
    <x v="45"/>
    <x v="0"/>
    <x v="4"/>
    <x v="2"/>
    <x v="7"/>
    <x v="909"/>
    <x v="0"/>
    <x v="1"/>
    <x v="0"/>
    <x v="72"/>
    <n v="1"/>
    <x v="0"/>
    <x v="0"/>
    <x v="0"/>
    <x v="1"/>
    <x v="0"/>
  </r>
  <r>
    <x v="6"/>
    <x v="17"/>
    <x v="3"/>
    <x v="45"/>
    <x v="0"/>
    <x v="4"/>
    <x v="2"/>
    <x v="2"/>
    <x v="909"/>
    <x v="0"/>
    <x v="1"/>
    <x v="0"/>
    <x v="51"/>
    <n v="1"/>
    <x v="0"/>
    <x v="0"/>
    <x v="0"/>
    <x v="1"/>
    <x v="0"/>
  </r>
  <r>
    <x v="6"/>
    <x v="17"/>
    <x v="3"/>
    <x v="45"/>
    <x v="0"/>
    <x v="4"/>
    <x v="2"/>
    <x v="0"/>
    <x v="909"/>
    <x v="0"/>
    <x v="6"/>
    <x v="0"/>
    <x v="38"/>
    <n v="1"/>
    <x v="0"/>
    <x v="0"/>
    <x v="0"/>
    <x v="1"/>
    <x v="0"/>
  </r>
  <r>
    <x v="6"/>
    <x v="17"/>
    <x v="4"/>
    <x v="10"/>
    <x v="0"/>
    <x v="1"/>
    <x v="1"/>
    <x v="8"/>
    <x v="911"/>
    <x v="0"/>
    <x v="5"/>
    <x v="0"/>
    <x v="73"/>
    <n v="1"/>
    <x v="0"/>
    <x v="0"/>
    <x v="0"/>
    <x v="1"/>
    <x v="0"/>
  </r>
  <r>
    <x v="6"/>
    <x v="17"/>
    <x v="4"/>
    <x v="10"/>
    <x v="0"/>
    <x v="1"/>
    <x v="1"/>
    <x v="1"/>
    <x v="912"/>
    <x v="0"/>
    <x v="5"/>
    <x v="0"/>
    <x v="73"/>
    <n v="1"/>
    <x v="0"/>
    <x v="0"/>
    <x v="0"/>
    <x v="1"/>
    <x v="0"/>
  </r>
  <r>
    <x v="6"/>
    <x v="17"/>
    <x v="4"/>
    <x v="10"/>
    <x v="0"/>
    <x v="1"/>
    <x v="1"/>
    <x v="1"/>
    <x v="911"/>
    <x v="0"/>
    <x v="5"/>
    <x v="0"/>
    <x v="73"/>
    <n v="1"/>
    <x v="0"/>
    <x v="1"/>
    <x v="0"/>
    <x v="1"/>
    <x v="0"/>
  </r>
  <r>
    <x v="6"/>
    <x v="17"/>
    <x v="4"/>
    <x v="10"/>
    <x v="0"/>
    <x v="1"/>
    <x v="1"/>
    <x v="1"/>
    <x v="911"/>
    <x v="0"/>
    <x v="5"/>
    <x v="0"/>
    <x v="73"/>
    <n v="1"/>
    <x v="0"/>
    <x v="0"/>
    <x v="0"/>
    <x v="1"/>
    <x v="0"/>
  </r>
  <r>
    <x v="6"/>
    <x v="17"/>
    <x v="4"/>
    <x v="10"/>
    <x v="0"/>
    <x v="1"/>
    <x v="1"/>
    <x v="7"/>
    <x v="913"/>
    <x v="0"/>
    <x v="5"/>
    <x v="0"/>
    <x v="17"/>
    <n v="1"/>
    <x v="0"/>
    <x v="0"/>
    <x v="0"/>
    <x v="1"/>
    <x v="0"/>
  </r>
  <r>
    <x v="6"/>
    <x v="17"/>
    <x v="4"/>
    <x v="10"/>
    <x v="0"/>
    <x v="1"/>
    <x v="1"/>
    <x v="7"/>
    <x v="911"/>
    <x v="0"/>
    <x v="5"/>
    <x v="0"/>
    <x v="73"/>
    <n v="2"/>
    <x v="0"/>
    <x v="0"/>
    <x v="0"/>
    <x v="1"/>
    <x v="0"/>
  </r>
  <r>
    <x v="6"/>
    <x v="17"/>
    <x v="4"/>
    <x v="10"/>
    <x v="0"/>
    <x v="1"/>
    <x v="1"/>
    <x v="2"/>
    <x v="912"/>
    <x v="0"/>
    <x v="5"/>
    <x v="0"/>
    <x v="73"/>
    <n v="1"/>
    <x v="0"/>
    <x v="0"/>
    <x v="0"/>
    <x v="1"/>
    <x v="0"/>
  </r>
  <r>
    <x v="6"/>
    <x v="17"/>
    <x v="4"/>
    <x v="10"/>
    <x v="0"/>
    <x v="1"/>
    <x v="1"/>
    <x v="2"/>
    <x v="911"/>
    <x v="0"/>
    <x v="5"/>
    <x v="0"/>
    <x v="73"/>
    <n v="3"/>
    <x v="0"/>
    <x v="0"/>
    <x v="0"/>
    <x v="1"/>
    <x v="0"/>
  </r>
  <r>
    <x v="6"/>
    <x v="17"/>
    <x v="4"/>
    <x v="10"/>
    <x v="0"/>
    <x v="1"/>
    <x v="1"/>
    <x v="3"/>
    <x v="912"/>
    <x v="0"/>
    <x v="5"/>
    <x v="0"/>
    <x v="73"/>
    <n v="1"/>
    <x v="0"/>
    <x v="0"/>
    <x v="0"/>
    <x v="1"/>
    <x v="0"/>
  </r>
  <r>
    <x v="6"/>
    <x v="17"/>
    <x v="4"/>
    <x v="10"/>
    <x v="0"/>
    <x v="1"/>
    <x v="1"/>
    <x v="3"/>
    <x v="912"/>
    <x v="0"/>
    <x v="5"/>
    <x v="0"/>
    <x v="59"/>
    <n v="1"/>
    <x v="0"/>
    <x v="0"/>
    <x v="0"/>
    <x v="1"/>
    <x v="0"/>
  </r>
  <r>
    <x v="6"/>
    <x v="17"/>
    <x v="4"/>
    <x v="10"/>
    <x v="0"/>
    <x v="1"/>
    <x v="1"/>
    <x v="3"/>
    <x v="913"/>
    <x v="0"/>
    <x v="5"/>
    <x v="0"/>
    <x v="59"/>
    <n v="1"/>
    <x v="0"/>
    <x v="1"/>
    <x v="0"/>
    <x v="1"/>
    <x v="0"/>
  </r>
  <r>
    <x v="6"/>
    <x v="17"/>
    <x v="4"/>
    <x v="10"/>
    <x v="0"/>
    <x v="1"/>
    <x v="1"/>
    <x v="3"/>
    <x v="911"/>
    <x v="0"/>
    <x v="5"/>
    <x v="0"/>
    <x v="73"/>
    <n v="1"/>
    <x v="0"/>
    <x v="0"/>
    <x v="0"/>
    <x v="1"/>
    <x v="0"/>
  </r>
  <r>
    <x v="6"/>
    <x v="17"/>
    <x v="4"/>
    <x v="10"/>
    <x v="0"/>
    <x v="2"/>
    <x v="1"/>
    <x v="2"/>
    <x v="911"/>
    <x v="0"/>
    <x v="5"/>
    <x v="0"/>
    <x v="73"/>
    <n v="1"/>
    <x v="0"/>
    <x v="0"/>
    <x v="0"/>
    <x v="1"/>
    <x v="0"/>
  </r>
  <r>
    <x v="6"/>
    <x v="17"/>
    <x v="4"/>
    <x v="10"/>
    <x v="0"/>
    <x v="2"/>
    <x v="1"/>
    <x v="3"/>
    <x v="913"/>
    <x v="0"/>
    <x v="5"/>
    <x v="0"/>
    <x v="73"/>
    <n v="1"/>
    <x v="0"/>
    <x v="0"/>
    <x v="0"/>
    <x v="1"/>
    <x v="0"/>
  </r>
  <r>
    <x v="6"/>
    <x v="17"/>
    <x v="4"/>
    <x v="10"/>
    <x v="0"/>
    <x v="2"/>
    <x v="1"/>
    <x v="3"/>
    <x v="911"/>
    <x v="0"/>
    <x v="5"/>
    <x v="0"/>
    <x v="73"/>
    <n v="1"/>
    <x v="0"/>
    <x v="0"/>
    <x v="0"/>
    <x v="1"/>
    <x v="0"/>
  </r>
  <r>
    <x v="6"/>
    <x v="17"/>
    <x v="4"/>
    <x v="10"/>
    <x v="0"/>
    <x v="3"/>
    <x v="2"/>
    <x v="9"/>
    <x v="914"/>
    <x v="0"/>
    <x v="5"/>
    <x v="0"/>
    <x v="17"/>
    <n v="1"/>
    <x v="0"/>
    <x v="0"/>
    <x v="1"/>
    <x v="1"/>
    <x v="0"/>
  </r>
  <r>
    <x v="6"/>
    <x v="17"/>
    <x v="4"/>
    <x v="10"/>
    <x v="0"/>
    <x v="3"/>
    <x v="2"/>
    <x v="9"/>
    <x v="913"/>
    <x v="0"/>
    <x v="5"/>
    <x v="0"/>
    <x v="73"/>
    <n v="2"/>
    <x v="0"/>
    <x v="1"/>
    <x v="0"/>
    <x v="1"/>
    <x v="0"/>
  </r>
  <r>
    <x v="6"/>
    <x v="17"/>
    <x v="4"/>
    <x v="10"/>
    <x v="0"/>
    <x v="3"/>
    <x v="2"/>
    <x v="9"/>
    <x v="911"/>
    <x v="0"/>
    <x v="5"/>
    <x v="0"/>
    <x v="73"/>
    <n v="2"/>
    <x v="0"/>
    <x v="1"/>
    <x v="0"/>
    <x v="1"/>
    <x v="0"/>
  </r>
  <r>
    <x v="6"/>
    <x v="17"/>
    <x v="4"/>
    <x v="10"/>
    <x v="0"/>
    <x v="3"/>
    <x v="2"/>
    <x v="6"/>
    <x v="912"/>
    <x v="0"/>
    <x v="5"/>
    <x v="0"/>
    <x v="73"/>
    <n v="1"/>
    <x v="0"/>
    <x v="0"/>
    <x v="0"/>
    <x v="1"/>
    <x v="0"/>
  </r>
  <r>
    <x v="6"/>
    <x v="17"/>
    <x v="4"/>
    <x v="10"/>
    <x v="0"/>
    <x v="3"/>
    <x v="2"/>
    <x v="6"/>
    <x v="913"/>
    <x v="0"/>
    <x v="5"/>
    <x v="0"/>
    <x v="73"/>
    <n v="1"/>
    <x v="0"/>
    <x v="1"/>
    <x v="1"/>
    <x v="1"/>
    <x v="0"/>
  </r>
  <r>
    <x v="6"/>
    <x v="17"/>
    <x v="4"/>
    <x v="10"/>
    <x v="0"/>
    <x v="3"/>
    <x v="2"/>
    <x v="6"/>
    <x v="913"/>
    <x v="0"/>
    <x v="5"/>
    <x v="0"/>
    <x v="73"/>
    <n v="1"/>
    <x v="0"/>
    <x v="0"/>
    <x v="1"/>
    <x v="1"/>
    <x v="0"/>
  </r>
  <r>
    <x v="6"/>
    <x v="17"/>
    <x v="4"/>
    <x v="10"/>
    <x v="0"/>
    <x v="3"/>
    <x v="2"/>
    <x v="6"/>
    <x v="913"/>
    <x v="0"/>
    <x v="5"/>
    <x v="0"/>
    <x v="73"/>
    <n v="4"/>
    <x v="0"/>
    <x v="0"/>
    <x v="0"/>
    <x v="1"/>
    <x v="0"/>
  </r>
  <r>
    <x v="6"/>
    <x v="17"/>
    <x v="4"/>
    <x v="10"/>
    <x v="0"/>
    <x v="3"/>
    <x v="2"/>
    <x v="6"/>
    <x v="913"/>
    <x v="0"/>
    <x v="5"/>
    <x v="0"/>
    <x v="59"/>
    <n v="1"/>
    <x v="0"/>
    <x v="0"/>
    <x v="0"/>
    <x v="1"/>
    <x v="0"/>
  </r>
  <r>
    <x v="6"/>
    <x v="17"/>
    <x v="4"/>
    <x v="10"/>
    <x v="0"/>
    <x v="3"/>
    <x v="2"/>
    <x v="6"/>
    <x v="911"/>
    <x v="0"/>
    <x v="5"/>
    <x v="0"/>
    <x v="73"/>
    <n v="1"/>
    <x v="0"/>
    <x v="0"/>
    <x v="1"/>
    <x v="1"/>
    <x v="0"/>
  </r>
  <r>
    <x v="6"/>
    <x v="17"/>
    <x v="4"/>
    <x v="10"/>
    <x v="0"/>
    <x v="3"/>
    <x v="2"/>
    <x v="6"/>
    <x v="911"/>
    <x v="0"/>
    <x v="5"/>
    <x v="0"/>
    <x v="73"/>
    <n v="1"/>
    <x v="0"/>
    <x v="1"/>
    <x v="0"/>
    <x v="1"/>
    <x v="0"/>
  </r>
  <r>
    <x v="6"/>
    <x v="17"/>
    <x v="4"/>
    <x v="10"/>
    <x v="0"/>
    <x v="3"/>
    <x v="2"/>
    <x v="6"/>
    <x v="911"/>
    <x v="0"/>
    <x v="5"/>
    <x v="0"/>
    <x v="73"/>
    <n v="2"/>
    <x v="0"/>
    <x v="0"/>
    <x v="0"/>
    <x v="1"/>
    <x v="0"/>
  </r>
  <r>
    <x v="6"/>
    <x v="17"/>
    <x v="4"/>
    <x v="10"/>
    <x v="0"/>
    <x v="3"/>
    <x v="2"/>
    <x v="8"/>
    <x v="913"/>
    <x v="0"/>
    <x v="5"/>
    <x v="0"/>
    <x v="73"/>
    <n v="1"/>
    <x v="0"/>
    <x v="0"/>
    <x v="0"/>
    <x v="1"/>
    <x v="0"/>
  </r>
  <r>
    <x v="6"/>
    <x v="17"/>
    <x v="4"/>
    <x v="10"/>
    <x v="0"/>
    <x v="3"/>
    <x v="2"/>
    <x v="1"/>
    <x v="913"/>
    <x v="0"/>
    <x v="5"/>
    <x v="0"/>
    <x v="73"/>
    <n v="1"/>
    <x v="0"/>
    <x v="0"/>
    <x v="0"/>
    <x v="1"/>
    <x v="0"/>
  </r>
  <r>
    <x v="6"/>
    <x v="17"/>
    <x v="4"/>
    <x v="10"/>
    <x v="0"/>
    <x v="3"/>
    <x v="2"/>
    <x v="1"/>
    <x v="911"/>
    <x v="0"/>
    <x v="5"/>
    <x v="0"/>
    <x v="73"/>
    <n v="1"/>
    <x v="0"/>
    <x v="0"/>
    <x v="1"/>
    <x v="1"/>
    <x v="0"/>
  </r>
  <r>
    <x v="6"/>
    <x v="17"/>
    <x v="4"/>
    <x v="10"/>
    <x v="0"/>
    <x v="3"/>
    <x v="2"/>
    <x v="7"/>
    <x v="914"/>
    <x v="0"/>
    <x v="5"/>
    <x v="0"/>
    <x v="73"/>
    <n v="1"/>
    <x v="0"/>
    <x v="0"/>
    <x v="0"/>
    <x v="1"/>
    <x v="0"/>
  </r>
  <r>
    <x v="6"/>
    <x v="17"/>
    <x v="4"/>
    <x v="10"/>
    <x v="0"/>
    <x v="3"/>
    <x v="2"/>
    <x v="2"/>
    <x v="912"/>
    <x v="0"/>
    <x v="5"/>
    <x v="0"/>
    <x v="73"/>
    <n v="1"/>
    <x v="0"/>
    <x v="0"/>
    <x v="0"/>
    <x v="1"/>
    <x v="0"/>
  </r>
  <r>
    <x v="6"/>
    <x v="17"/>
    <x v="4"/>
    <x v="10"/>
    <x v="0"/>
    <x v="3"/>
    <x v="2"/>
    <x v="2"/>
    <x v="911"/>
    <x v="0"/>
    <x v="5"/>
    <x v="0"/>
    <x v="73"/>
    <n v="1"/>
    <x v="0"/>
    <x v="1"/>
    <x v="0"/>
    <x v="1"/>
    <x v="0"/>
  </r>
  <r>
    <x v="6"/>
    <x v="17"/>
    <x v="4"/>
    <x v="10"/>
    <x v="0"/>
    <x v="4"/>
    <x v="2"/>
    <x v="9"/>
    <x v="913"/>
    <x v="0"/>
    <x v="5"/>
    <x v="0"/>
    <x v="73"/>
    <n v="1"/>
    <x v="0"/>
    <x v="0"/>
    <x v="0"/>
    <x v="1"/>
    <x v="0"/>
  </r>
  <r>
    <x v="6"/>
    <x v="17"/>
    <x v="4"/>
    <x v="10"/>
    <x v="0"/>
    <x v="4"/>
    <x v="2"/>
    <x v="6"/>
    <x v="912"/>
    <x v="0"/>
    <x v="5"/>
    <x v="0"/>
    <x v="73"/>
    <n v="1"/>
    <x v="0"/>
    <x v="0"/>
    <x v="0"/>
    <x v="1"/>
    <x v="0"/>
  </r>
  <r>
    <x v="6"/>
    <x v="17"/>
    <x v="4"/>
    <x v="10"/>
    <x v="0"/>
    <x v="4"/>
    <x v="2"/>
    <x v="6"/>
    <x v="914"/>
    <x v="0"/>
    <x v="5"/>
    <x v="0"/>
    <x v="32"/>
    <n v="1"/>
    <x v="0"/>
    <x v="0"/>
    <x v="0"/>
    <x v="1"/>
    <x v="0"/>
  </r>
  <r>
    <x v="6"/>
    <x v="17"/>
    <x v="4"/>
    <x v="10"/>
    <x v="0"/>
    <x v="4"/>
    <x v="2"/>
    <x v="6"/>
    <x v="913"/>
    <x v="0"/>
    <x v="5"/>
    <x v="0"/>
    <x v="73"/>
    <n v="2"/>
    <x v="0"/>
    <x v="1"/>
    <x v="0"/>
    <x v="1"/>
    <x v="0"/>
  </r>
  <r>
    <x v="6"/>
    <x v="17"/>
    <x v="4"/>
    <x v="10"/>
    <x v="0"/>
    <x v="4"/>
    <x v="2"/>
    <x v="6"/>
    <x v="911"/>
    <x v="0"/>
    <x v="5"/>
    <x v="0"/>
    <x v="73"/>
    <n v="1"/>
    <x v="0"/>
    <x v="0"/>
    <x v="1"/>
    <x v="1"/>
    <x v="0"/>
  </r>
  <r>
    <x v="6"/>
    <x v="17"/>
    <x v="4"/>
    <x v="10"/>
    <x v="0"/>
    <x v="4"/>
    <x v="2"/>
    <x v="6"/>
    <x v="911"/>
    <x v="0"/>
    <x v="5"/>
    <x v="0"/>
    <x v="73"/>
    <n v="1"/>
    <x v="0"/>
    <x v="0"/>
    <x v="0"/>
    <x v="1"/>
    <x v="0"/>
  </r>
  <r>
    <x v="6"/>
    <x v="17"/>
    <x v="4"/>
    <x v="10"/>
    <x v="0"/>
    <x v="4"/>
    <x v="2"/>
    <x v="8"/>
    <x v="912"/>
    <x v="0"/>
    <x v="5"/>
    <x v="0"/>
    <x v="73"/>
    <n v="1"/>
    <x v="0"/>
    <x v="0"/>
    <x v="0"/>
    <x v="1"/>
    <x v="0"/>
  </r>
  <r>
    <x v="6"/>
    <x v="17"/>
    <x v="4"/>
    <x v="10"/>
    <x v="0"/>
    <x v="4"/>
    <x v="2"/>
    <x v="8"/>
    <x v="914"/>
    <x v="0"/>
    <x v="5"/>
    <x v="0"/>
    <x v="32"/>
    <n v="1"/>
    <x v="0"/>
    <x v="0"/>
    <x v="1"/>
    <x v="1"/>
    <x v="0"/>
  </r>
  <r>
    <x v="6"/>
    <x v="17"/>
    <x v="4"/>
    <x v="10"/>
    <x v="0"/>
    <x v="4"/>
    <x v="2"/>
    <x v="8"/>
    <x v="914"/>
    <x v="0"/>
    <x v="5"/>
    <x v="0"/>
    <x v="32"/>
    <n v="2"/>
    <x v="0"/>
    <x v="0"/>
    <x v="0"/>
    <x v="1"/>
    <x v="0"/>
  </r>
  <r>
    <x v="6"/>
    <x v="17"/>
    <x v="4"/>
    <x v="10"/>
    <x v="0"/>
    <x v="4"/>
    <x v="2"/>
    <x v="8"/>
    <x v="914"/>
    <x v="0"/>
    <x v="5"/>
    <x v="0"/>
    <x v="17"/>
    <n v="2"/>
    <x v="0"/>
    <x v="0"/>
    <x v="0"/>
    <x v="1"/>
    <x v="0"/>
  </r>
  <r>
    <x v="6"/>
    <x v="17"/>
    <x v="4"/>
    <x v="10"/>
    <x v="0"/>
    <x v="4"/>
    <x v="2"/>
    <x v="8"/>
    <x v="913"/>
    <x v="0"/>
    <x v="5"/>
    <x v="0"/>
    <x v="73"/>
    <n v="1"/>
    <x v="0"/>
    <x v="0"/>
    <x v="0"/>
    <x v="1"/>
    <x v="0"/>
  </r>
  <r>
    <x v="6"/>
    <x v="17"/>
    <x v="4"/>
    <x v="10"/>
    <x v="0"/>
    <x v="4"/>
    <x v="2"/>
    <x v="8"/>
    <x v="911"/>
    <x v="0"/>
    <x v="5"/>
    <x v="0"/>
    <x v="73"/>
    <n v="1"/>
    <x v="0"/>
    <x v="1"/>
    <x v="0"/>
    <x v="1"/>
    <x v="0"/>
  </r>
  <r>
    <x v="6"/>
    <x v="17"/>
    <x v="4"/>
    <x v="10"/>
    <x v="0"/>
    <x v="4"/>
    <x v="2"/>
    <x v="1"/>
    <x v="912"/>
    <x v="0"/>
    <x v="5"/>
    <x v="0"/>
    <x v="32"/>
    <n v="1"/>
    <x v="0"/>
    <x v="0"/>
    <x v="0"/>
    <x v="1"/>
    <x v="0"/>
  </r>
  <r>
    <x v="6"/>
    <x v="17"/>
    <x v="4"/>
    <x v="10"/>
    <x v="0"/>
    <x v="4"/>
    <x v="2"/>
    <x v="1"/>
    <x v="912"/>
    <x v="0"/>
    <x v="5"/>
    <x v="0"/>
    <x v="17"/>
    <n v="1"/>
    <x v="0"/>
    <x v="0"/>
    <x v="0"/>
    <x v="1"/>
    <x v="0"/>
  </r>
  <r>
    <x v="6"/>
    <x v="17"/>
    <x v="4"/>
    <x v="10"/>
    <x v="0"/>
    <x v="4"/>
    <x v="2"/>
    <x v="1"/>
    <x v="911"/>
    <x v="0"/>
    <x v="5"/>
    <x v="0"/>
    <x v="32"/>
    <n v="1"/>
    <x v="0"/>
    <x v="1"/>
    <x v="0"/>
    <x v="1"/>
    <x v="0"/>
  </r>
  <r>
    <x v="6"/>
    <x v="17"/>
    <x v="4"/>
    <x v="10"/>
    <x v="0"/>
    <x v="4"/>
    <x v="2"/>
    <x v="1"/>
    <x v="911"/>
    <x v="0"/>
    <x v="5"/>
    <x v="0"/>
    <x v="73"/>
    <n v="1"/>
    <x v="0"/>
    <x v="0"/>
    <x v="0"/>
    <x v="1"/>
    <x v="0"/>
  </r>
  <r>
    <x v="6"/>
    <x v="17"/>
    <x v="4"/>
    <x v="10"/>
    <x v="0"/>
    <x v="4"/>
    <x v="2"/>
    <x v="1"/>
    <x v="911"/>
    <x v="0"/>
    <x v="5"/>
    <x v="0"/>
    <x v="17"/>
    <n v="1"/>
    <x v="0"/>
    <x v="1"/>
    <x v="0"/>
    <x v="1"/>
    <x v="0"/>
  </r>
  <r>
    <x v="6"/>
    <x v="17"/>
    <x v="4"/>
    <x v="10"/>
    <x v="0"/>
    <x v="4"/>
    <x v="2"/>
    <x v="7"/>
    <x v="911"/>
    <x v="0"/>
    <x v="5"/>
    <x v="0"/>
    <x v="73"/>
    <n v="1"/>
    <x v="0"/>
    <x v="0"/>
    <x v="0"/>
    <x v="1"/>
    <x v="0"/>
  </r>
  <r>
    <x v="6"/>
    <x v="17"/>
    <x v="4"/>
    <x v="10"/>
    <x v="0"/>
    <x v="4"/>
    <x v="2"/>
    <x v="2"/>
    <x v="912"/>
    <x v="0"/>
    <x v="5"/>
    <x v="0"/>
    <x v="17"/>
    <n v="1"/>
    <x v="0"/>
    <x v="0"/>
    <x v="0"/>
    <x v="1"/>
    <x v="0"/>
  </r>
  <r>
    <x v="6"/>
    <x v="17"/>
    <x v="4"/>
    <x v="10"/>
    <x v="0"/>
    <x v="4"/>
    <x v="2"/>
    <x v="2"/>
    <x v="914"/>
    <x v="0"/>
    <x v="5"/>
    <x v="0"/>
    <x v="32"/>
    <n v="1"/>
    <x v="0"/>
    <x v="0"/>
    <x v="0"/>
    <x v="1"/>
    <x v="0"/>
  </r>
  <r>
    <x v="6"/>
    <x v="17"/>
    <x v="4"/>
    <x v="10"/>
    <x v="0"/>
    <x v="4"/>
    <x v="2"/>
    <x v="2"/>
    <x v="914"/>
    <x v="0"/>
    <x v="5"/>
    <x v="0"/>
    <x v="17"/>
    <n v="1"/>
    <x v="0"/>
    <x v="1"/>
    <x v="0"/>
    <x v="1"/>
    <x v="0"/>
  </r>
  <r>
    <x v="6"/>
    <x v="17"/>
    <x v="4"/>
    <x v="10"/>
    <x v="0"/>
    <x v="4"/>
    <x v="2"/>
    <x v="2"/>
    <x v="911"/>
    <x v="0"/>
    <x v="5"/>
    <x v="0"/>
    <x v="17"/>
    <n v="1"/>
    <x v="0"/>
    <x v="1"/>
    <x v="0"/>
    <x v="1"/>
    <x v="0"/>
  </r>
  <r>
    <x v="6"/>
    <x v="17"/>
    <x v="4"/>
    <x v="10"/>
    <x v="0"/>
    <x v="4"/>
    <x v="2"/>
    <x v="3"/>
    <x v="912"/>
    <x v="0"/>
    <x v="5"/>
    <x v="0"/>
    <x v="73"/>
    <n v="1"/>
    <x v="0"/>
    <x v="0"/>
    <x v="0"/>
    <x v="1"/>
    <x v="0"/>
  </r>
  <r>
    <x v="6"/>
    <x v="17"/>
    <x v="4"/>
    <x v="10"/>
    <x v="0"/>
    <x v="4"/>
    <x v="2"/>
    <x v="4"/>
    <x v="913"/>
    <x v="0"/>
    <x v="5"/>
    <x v="0"/>
    <x v="73"/>
    <n v="1"/>
    <x v="0"/>
    <x v="0"/>
    <x v="0"/>
    <x v="1"/>
    <x v="0"/>
  </r>
  <r>
    <x v="6"/>
    <x v="17"/>
    <x v="4"/>
    <x v="10"/>
    <x v="0"/>
    <x v="5"/>
    <x v="3"/>
    <x v="6"/>
    <x v="913"/>
    <x v="0"/>
    <x v="5"/>
    <x v="0"/>
    <x v="59"/>
    <n v="1"/>
    <x v="0"/>
    <x v="0"/>
    <x v="0"/>
    <x v="1"/>
    <x v="0"/>
  </r>
  <r>
    <x v="6"/>
    <x v="17"/>
    <x v="4"/>
    <x v="10"/>
    <x v="0"/>
    <x v="5"/>
    <x v="3"/>
    <x v="8"/>
    <x v="914"/>
    <x v="0"/>
    <x v="5"/>
    <x v="0"/>
    <x v="11"/>
    <n v="1"/>
    <x v="0"/>
    <x v="0"/>
    <x v="1"/>
    <x v="1"/>
    <x v="0"/>
  </r>
  <r>
    <x v="6"/>
    <x v="17"/>
    <x v="4"/>
    <x v="10"/>
    <x v="0"/>
    <x v="5"/>
    <x v="3"/>
    <x v="8"/>
    <x v="913"/>
    <x v="0"/>
    <x v="5"/>
    <x v="0"/>
    <x v="59"/>
    <n v="1"/>
    <x v="0"/>
    <x v="0"/>
    <x v="0"/>
    <x v="1"/>
    <x v="0"/>
  </r>
  <r>
    <x v="6"/>
    <x v="17"/>
    <x v="4"/>
    <x v="10"/>
    <x v="0"/>
    <x v="6"/>
    <x v="3"/>
    <x v="8"/>
    <x v="912"/>
    <x v="0"/>
    <x v="5"/>
    <x v="0"/>
    <x v="59"/>
    <n v="1"/>
    <x v="0"/>
    <x v="0"/>
    <x v="0"/>
    <x v="1"/>
    <x v="0"/>
  </r>
  <r>
    <x v="6"/>
    <x v="17"/>
    <x v="5"/>
    <x v="12"/>
    <x v="0"/>
    <x v="3"/>
    <x v="2"/>
    <x v="3"/>
    <x v="915"/>
    <x v="0"/>
    <x v="3"/>
    <x v="0"/>
    <x v="29"/>
    <n v="1"/>
    <x v="0"/>
    <x v="0"/>
    <x v="0"/>
    <x v="1"/>
    <x v="0"/>
  </r>
  <r>
    <x v="6"/>
    <x v="17"/>
    <x v="5"/>
    <x v="12"/>
    <x v="0"/>
    <x v="3"/>
    <x v="2"/>
    <x v="3"/>
    <x v="915"/>
    <x v="0"/>
    <x v="1"/>
    <x v="0"/>
    <x v="24"/>
    <n v="1"/>
    <x v="0"/>
    <x v="0"/>
    <x v="0"/>
    <x v="1"/>
    <x v="0"/>
  </r>
  <r>
    <x v="6"/>
    <x v="17"/>
    <x v="5"/>
    <x v="12"/>
    <x v="0"/>
    <x v="5"/>
    <x v="3"/>
    <x v="1"/>
    <x v="915"/>
    <x v="0"/>
    <x v="6"/>
    <x v="0"/>
    <x v="40"/>
    <n v="1"/>
    <x v="0"/>
    <x v="0"/>
    <x v="0"/>
    <x v="1"/>
    <x v="0"/>
  </r>
  <r>
    <x v="6"/>
    <x v="17"/>
    <x v="5"/>
    <x v="12"/>
    <x v="0"/>
    <x v="6"/>
    <x v="3"/>
    <x v="1"/>
    <x v="915"/>
    <x v="0"/>
    <x v="3"/>
    <x v="0"/>
    <x v="29"/>
    <n v="1"/>
    <x v="0"/>
    <x v="0"/>
    <x v="0"/>
    <x v="1"/>
    <x v="0"/>
  </r>
  <r>
    <x v="6"/>
    <x v="17"/>
    <x v="5"/>
    <x v="12"/>
    <x v="0"/>
    <x v="6"/>
    <x v="3"/>
    <x v="3"/>
    <x v="915"/>
    <x v="0"/>
    <x v="1"/>
    <x v="0"/>
    <x v="47"/>
    <n v="1"/>
    <x v="0"/>
    <x v="0"/>
    <x v="0"/>
    <x v="1"/>
    <x v="0"/>
  </r>
  <r>
    <x v="6"/>
    <x v="17"/>
    <x v="5"/>
    <x v="12"/>
    <x v="1"/>
    <x v="4"/>
    <x v="2"/>
    <x v="9"/>
    <x v="915"/>
    <x v="0"/>
    <x v="6"/>
    <x v="0"/>
    <x v="30"/>
    <n v="1"/>
    <x v="0"/>
    <x v="0"/>
    <x v="0"/>
    <x v="1"/>
    <x v="0"/>
  </r>
  <r>
    <x v="6"/>
    <x v="17"/>
    <x v="6"/>
    <x v="15"/>
    <x v="0"/>
    <x v="1"/>
    <x v="1"/>
    <x v="6"/>
    <x v="916"/>
    <x v="0"/>
    <x v="4"/>
    <x v="0"/>
    <x v="70"/>
    <n v="1"/>
    <x v="0"/>
    <x v="0"/>
    <x v="0"/>
    <x v="1"/>
    <x v="0"/>
  </r>
  <r>
    <x v="6"/>
    <x v="17"/>
    <x v="6"/>
    <x v="15"/>
    <x v="0"/>
    <x v="2"/>
    <x v="1"/>
    <x v="3"/>
    <x v="916"/>
    <x v="0"/>
    <x v="4"/>
    <x v="0"/>
    <x v="70"/>
    <n v="1"/>
    <x v="0"/>
    <x v="0"/>
    <x v="0"/>
    <x v="1"/>
    <x v="0"/>
  </r>
  <r>
    <x v="6"/>
    <x v="17"/>
    <x v="6"/>
    <x v="15"/>
    <x v="0"/>
    <x v="3"/>
    <x v="2"/>
    <x v="1"/>
    <x v="916"/>
    <x v="0"/>
    <x v="4"/>
    <x v="0"/>
    <x v="62"/>
    <n v="1"/>
    <x v="0"/>
    <x v="0"/>
    <x v="0"/>
    <x v="1"/>
    <x v="0"/>
  </r>
  <r>
    <x v="6"/>
    <x v="17"/>
    <x v="6"/>
    <x v="15"/>
    <x v="0"/>
    <x v="4"/>
    <x v="2"/>
    <x v="2"/>
    <x v="916"/>
    <x v="0"/>
    <x v="4"/>
    <x v="0"/>
    <x v="70"/>
    <n v="1"/>
    <x v="0"/>
    <x v="0"/>
    <x v="0"/>
    <x v="1"/>
    <x v="0"/>
  </r>
  <r>
    <x v="6"/>
    <x v="17"/>
    <x v="7"/>
    <x v="16"/>
    <x v="0"/>
    <x v="1"/>
    <x v="1"/>
    <x v="2"/>
    <x v="917"/>
    <x v="0"/>
    <x v="6"/>
    <x v="0"/>
    <x v="13"/>
    <n v="1"/>
    <x v="0"/>
    <x v="0"/>
    <x v="0"/>
    <x v="1"/>
    <x v="0"/>
  </r>
  <r>
    <x v="6"/>
    <x v="17"/>
    <x v="7"/>
    <x v="16"/>
    <x v="0"/>
    <x v="2"/>
    <x v="1"/>
    <x v="2"/>
    <x v="917"/>
    <x v="0"/>
    <x v="6"/>
    <x v="0"/>
    <x v="13"/>
    <n v="1"/>
    <x v="0"/>
    <x v="0"/>
    <x v="0"/>
    <x v="1"/>
    <x v="0"/>
  </r>
  <r>
    <x v="6"/>
    <x v="17"/>
    <x v="7"/>
    <x v="16"/>
    <x v="0"/>
    <x v="4"/>
    <x v="2"/>
    <x v="1"/>
    <x v="917"/>
    <x v="0"/>
    <x v="6"/>
    <x v="0"/>
    <x v="13"/>
    <n v="2"/>
    <x v="0"/>
    <x v="0"/>
    <x v="0"/>
    <x v="1"/>
    <x v="0"/>
  </r>
  <r>
    <x v="6"/>
    <x v="17"/>
    <x v="7"/>
    <x v="16"/>
    <x v="0"/>
    <x v="4"/>
    <x v="2"/>
    <x v="0"/>
    <x v="917"/>
    <x v="0"/>
    <x v="6"/>
    <x v="0"/>
    <x v="13"/>
    <n v="1"/>
    <x v="0"/>
    <x v="0"/>
    <x v="1"/>
    <x v="1"/>
    <x v="0"/>
  </r>
  <r>
    <x v="6"/>
    <x v="17"/>
    <x v="7"/>
    <x v="16"/>
    <x v="0"/>
    <x v="6"/>
    <x v="3"/>
    <x v="8"/>
    <x v="917"/>
    <x v="0"/>
    <x v="6"/>
    <x v="0"/>
    <x v="13"/>
    <n v="1"/>
    <x v="0"/>
    <x v="0"/>
    <x v="0"/>
    <x v="1"/>
    <x v="0"/>
  </r>
  <r>
    <x v="6"/>
    <x v="17"/>
    <x v="8"/>
    <x v="19"/>
    <x v="0"/>
    <x v="3"/>
    <x v="2"/>
    <x v="1"/>
    <x v="918"/>
    <x v="0"/>
    <x v="0"/>
    <x v="0"/>
    <x v="33"/>
    <n v="1"/>
    <x v="1"/>
    <x v="1"/>
    <x v="1"/>
    <x v="1"/>
    <x v="0"/>
  </r>
  <r>
    <x v="6"/>
    <x v="17"/>
    <x v="8"/>
    <x v="19"/>
    <x v="0"/>
    <x v="3"/>
    <x v="2"/>
    <x v="1"/>
    <x v="919"/>
    <x v="0"/>
    <x v="0"/>
    <x v="0"/>
    <x v="33"/>
    <n v="1"/>
    <x v="0"/>
    <x v="0"/>
    <x v="1"/>
    <x v="1"/>
    <x v="0"/>
  </r>
  <r>
    <x v="6"/>
    <x v="17"/>
    <x v="8"/>
    <x v="19"/>
    <x v="0"/>
    <x v="3"/>
    <x v="2"/>
    <x v="3"/>
    <x v="918"/>
    <x v="0"/>
    <x v="0"/>
    <x v="0"/>
    <x v="33"/>
    <n v="1"/>
    <x v="1"/>
    <x v="1"/>
    <x v="0"/>
    <x v="1"/>
    <x v="0"/>
  </r>
  <r>
    <x v="6"/>
    <x v="17"/>
    <x v="8"/>
    <x v="19"/>
    <x v="0"/>
    <x v="3"/>
    <x v="2"/>
    <x v="3"/>
    <x v="919"/>
    <x v="0"/>
    <x v="0"/>
    <x v="0"/>
    <x v="33"/>
    <n v="1"/>
    <x v="0"/>
    <x v="0"/>
    <x v="0"/>
    <x v="1"/>
    <x v="0"/>
  </r>
  <r>
    <x v="6"/>
    <x v="17"/>
    <x v="8"/>
    <x v="19"/>
    <x v="0"/>
    <x v="4"/>
    <x v="2"/>
    <x v="8"/>
    <x v="918"/>
    <x v="0"/>
    <x v="0"/>
    <x v="0"/>
    <x v="33"/>
    <n v="1"/>
    <x v="1"/>
    <x v="1"/>
    <x v="0"/>
    <x v="1"/>
    <x v="0"/>
  </r>
  <r>
    <x v="6"/>
    <x v="17"/>
    <x v="8"/>
    <x v="19"/>
    <x v="0"/>
    <x v="4"/>
    <x v="2"/>
    <x v="8"/>
    <x v="919"/>
    <x v="0"/>
    <x v="0"/>
    <x v="0"/>
    <x v="33"/>
    <n v="1"/>
    <x v="0"/>
    <x v="0"/>
    <x v="0"/>
    <x v="1"/>
    <x v="0"/>
  </r>
  <r>
    <x v="6"/>
    <x v="17"/>
    <x v="8"/>
    <x v="19"/>
    <x v="0"/>
    <x v="4"/>
    <x v="2"/>
    <x v="1"/>
    <x v="918"/>
    <x v="0"/>
    <x v="3"/>
    <x v="0"/>
    <x v="36"/>
    <n v="2"/>
    <x v="1"/>
    <x v="1"/>
    <x v="0"/>
    <x v="1"/>
    <x v="0"/>
  </r>
  <r>
    <x v="6"/>
    <x v="17"/>
    <x v="8"/>
    <x v="19"/>
    <x v="0"/>
    <x v="4"/>
    <x v="2"/>
    <x v="1"/>
    <x v="918"/>
    <x v="0"/>
    <x v="0"/>
    <x v="0"/>
    <x v="33"/>
    <n v="2"/>
    <x v="1"/>
    <x v="1"/>
    <x v="0"/>
    <x v="1"/>
    <x v="0"/>
  </r>
  <r>
    <x v="6"/>
    <x v="17"/>
    <x v="8"/>
    <x v="19"/>
    <x v="0"/>
    <x v="4"/>
    <x v="2"/>
    <x v="1"/>
    <x v="918"/>
    <x v="0"/>
    <x v="0"/>
    <x v="0"/>
    <x v="69"/>
    <n v="1"/>
    <x v="1"/>
    <x v="1"/>
    <x v="0"/>
    <x v="1"/>
    <x v="0"/>
  </r>
  <r>
    <x v="6"/>
    <x v="17"/>
    <x v="8"/>
    <x v="19"/>
    <x v="0"/>
    <x v="4"/>
    <x v="2"/>
    <x v="1"/>
    <x v="919"/>
    <x v="0"/>
    <x v="3"/>
    <x v="0"/>
    <x v="36"/>
    <n v="2"/>
    <x v="0"/>
    <x v="1"/>
    <x v="0"/>
    <x v="1"/>
    <x v="0"/>
  </r>
  <r>
    <x v="6"/>
    <x v="17"/>
    <x v="8"/>
    <x v="19"/>
    <x v="0"/>
    <x v="4"/>
    <x v="2"/>
    <x v="1"/>
    <x v="919"/>
    <x v="0"/>
    <x v="0"/>
    <x v="0"/>
    <x v="33"/>
    <n v="1"/>
    <x v="0"/>
    <x v="1"/>
    <x v="0"/>
    <x v="1"/>
    <x v="0"/>
  </r>
  <r>
    <x v="6"/>
    <x v="17"/>
    <x v="8"/>
    <x v="19"/>
    <x v="0"/>
    <x v="4"/>
    <x v="2"/>
    <x v="1"/>
    <x v="919"/>
    <x v="0"/>
    <x v="0"/>
    <x v="0"/>
    <x v="33"/>
    <n v="1"/>
    <x v="0"/>
    <x v="0"/>
    <x v="0"/>
    <x v="1"/>
    <x v="0"/>
  </r>
  <r>
    <x v="6"/>
    <x v="17"/>
    <x v="8"/>
    <x v="19"/>
    <x v="0"/>
    <x v="4"/>
    <x v="2"/>
    <x v="1"/>
    <x v="919"/>
    <x v="0"/>
    <x v="0"/>
    <x v="0"/>
    <x v="69"/>
    <n v="1"/>
    <x v="0"/>
    <x v="0"/>
    <x v="0"/>
    <x v="1"/>
    <x v="0"/>
  </r>
  <r>
    <x v="6"/>
    <x v="17"/>
    <x v="8"/>
    <x v="19"/>
    <x v="0"/>
    <x v="4"/>
    <x v="2"/>
    <x v="7"/>
    <x v="918"/>
    <x v="0"/>
    <x v="0"/>
    <x v="0"/>
    <x v="78"/>
    <n v="1"/>
    <x v="1"/>
    <x v="1"/>
    <x v="0"/>
    <x v="1"/>
    <x v="0"/>
  </r>
  <r>
    <x v="6"/>
    <x v="17"/>
    <x v="8"/>
    <x v="19"/>
    <x v="0"/>
    <x v="4"/>
    <x v="2"/>
    <x v="7"/>
    <x v="919"/>
    <x v="0"/>
    <x v="0"/>
    <x v="0"/>
    <x v="78"/>
    <n v="1"/>
    <x v="0"/>
    <x v="0"/>
    <x v="0"/>
    <x v="1"/>
    <x v="0"/>
  </r>
  <r>
    <x v="6"/>
    <x v="17"/>
    <x v="8"/>
    <x v="19"/>
    <x v="2"/>
    <x v="4"/>
    <x v="2"/>
    <x v="1"/>
    <x v="918"/>
    <x v="0"/>
    <x v="0"/>
    <x v="0"/>
    <x v="69"/>
    <n v="1"/>
    <x v="1"/>
    <x v="1"/>
    <x v="0"/>
    <x v="1"/>
    <x v="0"/>
  </r>
  <r>
    <x v="6"/>
    <x v="17"/>
    <x v="8"/>
    <x v="19"/>
    <x v="2"/>
    <x v="4"/>
    <x v="2"/>
    <x v="1"/>
    <x v="919"/>
    <x v="0"/>
    <x v="0"/>
    <x v="0"/>
    <x v="69"/>
    <n v="1"/>
    <x v="0"/>
    <x v="0"/>
    <x v="0"/>
    <x v="1"/>
    <x v="0"/>
  </r>
  <r>
    <x v="6"/>
    <x v="18"/>
    <x v="3"/>
    <x v="40"/>
    <x v="0"/>
    <x v="3"/>
    <x v="2"/>
    <x v="9"/>
    <x v="920"/>
    <x v="0"/>
    <x v="2"/>
    <x v="0"/>
    <x v="25"/>
    <n v="1"/>
    <x v="1"/>
    <x v="0"/>
    <x v="0"/>
    <x v="1"/>
    <x v="0"/>
  </r>
  <r>
    <x v="6"/>
    <x v="18"/>
    <x v="3"/>
    <x v="40"/>
    <x v="0"/>
    <x v="3"/>
    <x v="2"/>
    <x v="9"/>
    <x v="921"/>
    <x v="0"/>
    <x v="6"/>
    <x v="0"/>
    <x v="83"/>
    <n v="1"/>
    <x v="0"/>
    <x v="0"/>
    <x v="1"/>
    <x v="1"/>
    <x v="0"/>
  </r>
  <r>
    <x v="6"/>
    <x v="18"/>
    <x v="3"/>
    <x v="40"/>
    <x v="0"/>
    <x v="3"/>
    <x v="2"/>
    <x v="8"/>
    <x v="921"/>
    <x v="0"/>
    <x v="6"/>
    <x v="0"/>
    <x v="40"/>
    <n v="1"/>
    <x v="0"/>
    <x v="0"/>
    <x v="0"/>
    <x v="1"/>
    <x v="0"/>
  </r>
  <r>
    <x v="6"/>
    <x v="18"/>
    <x v="3"/>
    <x v="40"/>
    <x v="0"/>
    <x v="3"/>
    <x v="2"/>
    <x v="1"/>
    <x v="921"/>
    <x v="0"/>
    <x v="6"/>
    <x v="0"/>
    <x v="82"/>
    <n v="1"/>
    <x v="0"/>
    <x v="0"/>
    <x v="1"/>
    <x v="1"/>
    <x v="0"/>
  </r>
  <r>
    <x v="6"/>
    <x v="18"/>
    <x v="3"/>
    <x v="40"/>
    <x v="0"/>
    <x v="3"/>
    <x v="2"/>
    <x v="7"/>
    <x v="922"/>
    <x v="0"/>
    <x v="6"/>
    <x v="0"/>
    <x v="39"/>
    <n v="1"/>
    <x v="1"/>
    <x v="0"/>
    <x v="0"/>
    <x v="1"/>
    <x v="0"/>
  </r>
  <r>
    <x v="6"/>
    <x v="18"/>
    <x v="3"/>
    <x v="40"/>
    <x v="0"/>
    <x v="3"/>
    <x v="2"/>
    <x v="7"/>
    <x v="923"/>
    <x v="0"/>
    <x v="6"/>
    <x v="0"/>
    <x v="38"/>
    <n v="1"/>
    <x v="1"/>
    <x v="0"/>
    <x v="1"/>
    <x v="0"/>
    <x v="0"/>
  </r>
  <r>
    <x v="6"/>
    <x v="18"/>
    <x v="3"/>
    <x v="40"/>
    <x v="0"/>
    <x v="3"/>
    <x v="2"/>
    <x v="0"/>
    <x v="922"/>
    <x v="0"/>
    <x v="1"/>
    <x v="0"/>
    <x v="50"/>
    <n v="1"/>
    <x v="1"/>
    <x v="0"/>
    <x v="0"/>
    <x v="1"/>
    <x v="0"/>
  </r>
  <r>
    <x v="6"/>
    <x v="18"/>
    <x v="3"/>
    <x v="40"/>
    <x v="0"/>
    <x v="4"/>
    <x v="2"/>
    <x v="9"/>
    <x v="923"/>
    <x v="0"/>
    <x v="6"/>
    <x v="0"/>
    <x v="38"/>
    <n v="1"/>
    <x v="1"/>
    <x v="0"/>
    <x v="0"/>
    <x v="0"/>
    <x v="0"/>
  </r>
  <r>
    <x v="6"/>
    <x v="18"/>
    <x v="3"/>
    <x v="40"/>
    <x v="0"/>
    <x v="4"/>
    <x v="2"/>
    <x v="9"/>
    <x v="923"/>
    <x v="0"/>
    <x v="1"/>
    <x v="0"/>
    <x v="23"/>
    <n v="1"/>
    <x v="1"/>
    <x v="0"/>
    <x v="1"/>
    <x v="0"/>
    <x v="0"/>
  </r>
  <r>
    <x v="6"/>
    <x v="18"/>
    <x v="3"/>
    <x v="40"/>
    <x v="0"/>
    <x v="4"/>
    <x v="2"/>
    <x v="6"/>
    <x v="920"/>
    <x v="0"/>
    <x v="1"/>
    <x v="0"/>
    <x v="35"/>
    <n v="1"/>
    <x v="1"/>
    <x v="0"/>
    <x v="0"/>
    <x v="1"/>
    <x v="0"/>
  </r>
  <r>
    <x v="6"/>
    <x v="18"/>
    <x v="3"/>
    <x v="40"/>
    <x v="0"/>
    <x v="5"/>
    <x v="3"/>
    <x v="6"/>
    <x v="921"/>
    <x v="0"/>
    <x v="1"/>
    <x v="0"/>
    <x v="51"/>
    <n v="1"/>
    <x v="0"/>
    <x v="0"/>
    <x v="1"/>
    <x v="1"/>
    <x v="0"/>
  </r>
  <r>
    <x v="6"/>
    <x v="18"/>
    <x v="3"/>
    <x v="40"/>
    <x v="0"/>
    <x v="5"/>
    <x v="3"/>
    <x v="1"/>
    <x v="924"/>
    <x v="0"/>
    <x v="6"/>
    <x v="0"/>
    <x v="19"/>
    <n v="1"/>
    <x v="1"/>
    <x v="0"/>
    <x v="1"/>
    <x v="1"/>
    <x v="0"/>
  </r>
  <r>
    <x v="6"/>
    <x v="18"/>
    <x v="3"/>
    <x v="40"/>
    <x v="0"/>
    <x v="5"/>
    <x v="3"/>
    <x v="1"/>
    <x v="924"/>
    <x v="0"/>
    <x v="1"/>
    <x v="0"/>
    <x v="35"/>
    <n v="1"/>
    <x v="1"/>
    <x v="0"/>
    <x v="1"/>
    <x v="1"/>
    <x v="0"/>
  </r>
  <r>
    <x v="6"/>
    <x v="18"/>
    <x v="3"/>
    <x v="40"/>
    <x v="0"/>
    <x v="5"/>
    <x v="3"/>
    <x v="1"/>
    <x v="925"/>
    <x v="0"/>
    <x v="2"/>
    <x v="0"/>
    <x v="7"/>
    <n v="1"/>
    <x v="1"/>
    <x v="1"/>
    <x v="0"/>
    <x v="0"/>
    <x v="0"/>
  </r>
  <r>
    <x v="6"/>
    <x v="18"/>
    <x v="3"/>
    <x v="40"/>
    <x v="0"/>
    <x v="5"/>
    <x v="3"/>
    <x v="1"/>
    <x v="926"/>
    <x v="0"/>
    <x v="6"/>
    <x v="0"/>
    <x v="19"/>
    <n v="1"/>
    <x v="1"/>
    <x v="1"/>
    <x v="1"/>
    <x v="1"/>
    <x v="0"/>
  </r>
  <r>
    <x v="6"/>
    <x v="18"/>
    <x v="3"/>
    <x v="40"/>
    <x v="0"/>
    <x v="5"/>
    <x v="3"/>
    <x v="1"/>
    <x v="926"/>
    <x v="0"/>
    <x v="1"/>
    <x v="0"/>
    <x v="35"/>
    <n v="1"/>
    <x v="1"/>
    <x v="1"/>
    <x v="1"/>
    <x v="1"/>
    <x v="0"/>
  </r>
  <r>
    <x v="6"/>
    <x v="18"/>
    <x v="3"/>
    <x v="40"/>
    <x v="0"/>
    <x v="5"/>
    <x v="3"/>
    <x v="1"/>
    <x v="927"/>
    <x v="0"/>
    <x v="6"/>
    <x v="0"/>
    <x v="19"/>
    <n v="1"/>
    <x v="1"/>
    <x v="1"/>
    <x v="1"/>
    <x v="1"/>
    <x v="0"/>
  </r>
  <r>
    <x v="6"/>
    <x v="18"/>
    <x v="3"/>
    <x v="40"/>
    <x v="0"/>
    <x v="5"/>
    <x v="3"/>
    <x v="1"/>
    <x v="927"/>
    <x v="0"/>
    <x v="1"/>
    <x v="0"/>
    <x v="35"/>
    <n v="1"/>
    <x v="1"/>
    <x v="1"/>
    <x v="1"/>
    <x v="1"/>
    <x v="0"/>
  </r>
  <r>
    <x v="6"/>
    <x v="18"/>
    <x v="3"/>
    <x v="40"/>
    <x v="0"/>
    <x v="5"/>
    <x v="3"/>
    <x v="1"/>
    <x v="928"/>
    <x v="0"/>
    <x v="2"/>
    <x v="0"/>
    <x v="7"/>
    <n v="1"/>
    <x v="1"/>
    <x v="1"/>
    <x v="0"/>
    <x v="0"/>
    <x v="0"/>
  </r>
  <r>
    <x v="6"/>
    <x v="18"/>
    <x v="3"/>
    <x v="40"/>
    <x v="0"/>
    <x v="5"/>
    <x v="3"/>
    <x v="1"/>
    <x v="929"/>
    <x v="0"/>
    <x v="6"/>
    <x v="0"/>
    <x v="19"/>
    <n v="1"/>
    <x v="1"/>
    <x v="1"/>
    <x v="1"/>
    <x v="1"/>
    <x v="0"/>
  </r>
  <r>
    <x v="6"/>
    <x v="18"/>
    <x v="3"/>
    <x v="40"/>
    <x v="0"/>
    <x v="5"/>
    <x v="3"/>
    <x v="1"/>
    <x v="929"/>
    <x v="0"/>
    <x v="1"/>
    <x v="0"/>
    <x v="35"/>
    <n v="1"/>
    <x v="1"/>
    <x v="1"/>
    <x v="1"/>
    <x v="1"/>
    <x v="0"/>
  </r>
  <r>
    <x v="6"/>
    <x v="18"/>
    <x v="3"/>
    <x v="40"/>
    <x v="0"/>
    <x v="5"/>
    <x v="3"/>
    <x v="1"/>
    <x v="930"/>
    <x v="0"/>
    <x v="2"/>
    <x v="0"/>
    <x v="7"/>
    <n v="1"/>
    <x v="1"/>
    <x v="0"/>
    <x v="0"/>
    <x v="0"/>
    <x v="0"/>
  </r>
  <r>
    <x v="6"/>
    <x v="18"/>
    <x v="3"/>
    <x v="40"/>
    <x v="0"/>
    <x v="5"/>
    <x v="3"/>
    <x v="2"/>
    <x v="922"/>
    <x v="0"/>
    <x v="1"/>
    <x v="0"/>
    <x v="24"/>
    <n v="1"/>
    <x v="1"/>
    <x v="0"/>
    <x v="0"/>
    <x v="1"/>
    <x v="0"/>
  </r>
  <r>
    <x v="6"/>
    <x v="18"/>
    <x v="3"/>
    <x v="40"/>
    <x v="0"/>
    <x v="5"/>
    <x v="3"/>
    <x v="0"/>
    <x v="922"/>
    <x v="0"/>
    <x v="1"/>
    <x v="0"/>
    <x v="48"/>
    <n v="1"/>
    <x v="1"/>
    <x v="0"/>
    <x v="0"/>
    <x v="1"/>
    <x v="0"/>
  </r>
  <r>
    <x v="6"/>
    <x v="18"/>
    <x v="3"/>
    <x v="40"/>
    <x v="0"/>
    <x v="6"/>
    <x v="3"/>
    <x v="9"/>
    <x v="926"/>
    <x v="0"/>
    <x v="2"/>
    <x v="1"/>
    <x v="18"/>
    <n v="1"/>
    <x v="1"/>
    <x v="1"/>
    <x v="0"/>
    <x v="1"/>
    <x v="0"/>
  </r>
  <r>
    <x v="6"/>
    <x v="18"/>
    <x v="3"/>
    <x v="40"/>
    <x v="0"/>
    <x v="6"/>
    <x v="3"/>
    <x v="9"/>
    <x v="927"/>
    <x v="0"/>
    <x v="2"/>
    <x v="1"/>
    <x v="18"/>
    <n v="1"/>
    <x v="1"/>
    <x v="0"/>
    <x v="0"/>
    <x v="1"/>
    <x v="0"/>
  </r>
  <r>
    <x v="6"/>
    <x v="18"/>
    <x v="3"/>
    <x v="40"/>
    <x v="0"/>
    <x v="6"/>
    <x v="3"/>
    <x v="9"/>
    <x v="921"/>
    <x v="0"/>
    <x v="1"/>
    <x v="0"/>
    <x v="23"/>
    <n v="1"/>
    <x v="0"/>
    <x v="0"/>
    <x v="1"/>
    <x v="1"/>
    <x v="0"/>
  </r>
  <r>
    <x v="6"/>
    <x v="18"/>
    <x v="3"/>
    <x v="40"/>
    <x v="0"/>
    <x v="6"/>
    <x v="3"/>
    <x v="9"/>
    <x v="929"/>
    <x v="0"/>
    <x v="2"/>
    <x v="1"/>
    <x v="18"/>
    <n v="1"/>
    <x v="1"/>
    <x v="1"/>
    <x v="0"/>
    <x v="1"/>
    <x v="0"/>
  </r>
  <r>
    <x v="6"/>
    <x v="18"/>
    <x v="3"/>
    <x v="40"/>
    <x v="0"/>
    <x v="6"/>
    <x v="3"/>
    <x v="8"/>
    <x v="926"/>
    <x v="0"/>
    <x v="6"/>
    <x v="0"/>
    <x v="40"/>
    <n v="1"/>
    <x v="1"/>
    <x v="1"/>
    <x v="0"/>
    <x v="1"/>
    <x v="0"/>
  </r>
  <r>
    <x v="6"/>
    <x v="18"/>
    <x v="3"/>
    <x v="40"/>
    <x v="0"/>
    <x v="6"/>
    <x v="3"/>
    <x v="8"/>
    <x v="927"/>
    <x v="0"/>
    <x v="6"/>
    <x v="0"/>
    <x v="40"/>
    <n v="1"/>
    <x v="1"/>
    <x v="0"/>
    <x v="0"/>
    <x v="1"/>
    <x v="0"/>
  </r>
  <r>
    <x v="6"/>
    <x v="18"/>
    <x v="3"/>
    <x v="40"/>
    <x v="0"/>
    <x v="6"/>
    <x v="3"/>
    <x v="8"/>
    <x v="929"/>
    <x v="0"/>
    <x v="6"/>
    <x v="0"/>
    <x v="40"/>
    <n v="1"/>
    <x v="1"/>
    <x v="1"/>
    <x v="0"/>
    <x v="1"/>
    <x v="0"/>
  </r>
  <r>
    <x v="6"/>
    <x v="18"/>
    <x v="3"/>
    <x v="40"/>
    <x v="0"/>
    <x v="6"/>
    <x v="3"/>
    <x v="7"/>
    <x v="922"/>
    <x v="0"/>
    <x v="1"/>
    <x v="0"/>
    <x v="23"/>
    <n v="1"/>
    <x v="1"/>
    <x v="0"/>
    <x v="0"/>
    <x v="1"/>
    <x v="0"/>
  </r>
  <r>
    <x v="6"/>
    <x v="18"/>
    <x v="3"/>
    <x v="40"/>
    <x v="0"/>
    <x v="6"/>
    <x v="3"/>
    <x v="4"/>
    <x v="924"/>
    <x v="0"/>
    <x v="2"/>
    <x v="0"/>
    <x v="7"/>
    <n v="1"/>
    <x v="1"/>
    <x v="0"/>
    <x v="0"/>
    <x v="1"/>
    <x v="0"/>
  </r>
  <r>
    <x v="6"/>
    <x v="18"/>
    <x v="3"/>
    <x v="40"/>
    <x v="0"/>
    <x v="6"/>
    <x v="3"/>
    <x v="4"/>
    <x v="926"/>
    <x v="0"/>
    <x v="2"/>
    <x v="0"/>
    <x v="7"/>
    <n v="1"/>
    <x v="1"/>
    <x v="1"/>
    <x v="0"/>
    <x v="1"/>
    <x v="0"/>
  </r>
  <r>
    <x v="6"/>
    <x v="18"/>
    <x v="3"/>
    <x v="40"/>
    <x v="0"/>
    <x v="6"/>
    <x v="3"/>
    <x v="4"/>
    <x v="927"/>
    <x v="0"/>
    <x v="2"/>
    <x v="0"/>
    <x v="7"/>
    <n v="1"/>
    <x v="1"/>
    <x v="1"/>
    <x v="0"/>
    <x v="1"/>
    <x v="0"/>
  </r>
  <r>
    <x v="6"/>
    <x v="18"/>
    <x v="3"/>
    <x v="40"/>
    <x v="0"/>
    <x v="6"/>
    <x v="3"/>
    <x v="4"/>
    <x v="929"/>
    <x v="0"/>
    <x v="2"/>
    <x v="0"/>
    <x v="7"/>
    <n v="1"/>
    <x v="1"/>
    <x v="1"/>
    <x v="0"/>
    <x v="1"/>
    <x v="0"/>
  </r>
  <r>
    <x v="6"/>
    <x v="18"/>
    <x v="3"/>
    <x v="40"/>
    <x v="1"/>
    <x v="4"/>
    <x v="2"/>
    <x v="6"/>
    <x v="921"/>
    <x v="0"/>
    <x v="3"/>
    <x v="0"/>
    <x v="29"/>
    <n v="1"/>
    <x v="0"/>
    <x v="0"/>
    <x v="0"/>
    <x v="1"/>
    <x v="0"/>
  </r>
  <r>
    <x v="6"/>
    <x v="18"/>
    <x v="3"/>
    <x v="40"/>
    <x v="1"/>
    <x v="4"/>
    <x v="2"/>
    <x v="6"/>
    <x v="921"/>
    <x v="0"/>
    <x v="1"/>
    <x v="0"/>
    <x v="51"/>
    <n v="1"/>
    <x v="0"/>
    <x v="0"/>
    <x v="0"/>
    <x v="1"/>
    <x v="0"/>
  </r>
  <r>
    <x v="6"/>
    <x v="18"/>
    <x v="3"/>
    <x v="40"/>
    <x v="1"/>
    <x v="4"/>
    <x v="2"/>
    <x v="8"/>
    <x v="925"/>
    <x v="0"/>
    <x v="2"/>
    <x v="0"/>
    <x v="7"/>
    <n v="1"/>
    <x v="1"/>
    <x v="1"/>
    <x v="0"/>
    <x v="0"/>
    <x v="0"/>
  </r>
  <r>
    <x v="6"/>
    <x v="18"/>
    <x v="3"/>
    <x v="40"/>
    <x v="1"/>
    <x v="4"/>
    <x v="2"/>
    <x v="8"/>
    <x v="928"/>
    <x v="0"/>
    <x v="2"/>
    <x v="0"/>
    <x v="7"/>
    <n v="1"/>
    <x v="1"/>
    <x v="1"/>
    <x v="0"/>
    <x v="0"/>
    <x v="0"/>
  </r>
  <r>
    <x v="6"/>
    <x v="18"/>
    <x v="3"/>
    <x v="40"/>
    <x v="1"/>
    <x v="4"/>
    <x v="2"/>
    <x v="8"/>
    <x v="930"/>
    <x v="0"/>
    <x v="2"/>
    <x v="0"/>
    <x v="7"/>
    <n v="1"/>
    <x v="1"/>
    <x v="0"/>
    <x v="0"/>
    <x v="0"/>
    <x v="0"/>
  </r>
  <r>
    <x v="6"/>
    <x v="18"/>
    <x v="3"/>
    <x v="40"/>
    <x v="1"/>
    <x v="5"/>
    <x v="3"/>
    <x v="1"/>
    <x v="921"/>
    <x v="0"/>
    <x v="3"/>
    <x v="0"/>
    <x v="29"/>
    <n v="1"/>
    <x v="0"/>
    <x v="0"/>
    <x v="1"/>
    <x v="1"/>
    <x v="0"/>
  </r>
  <r>
    <x v="6"/>
    <x v="18"/>
    <x v="3"/>
    <x v="40"/>
    <x v="1"/>
    <x v="5"/>
    <x v="3"/>
    <x v="1"/>
    <x v="931"/>
    <x v="0"/>
    <x v="1"/>
    <x v="0"/>
    <x v="72"/>
    <n v="1"/>
    <x v="1"/>
    <x v="0"/>
    <x v="0"/>
    <x v="1"/>
    <x v="0"/>
  </r>
  <r>
    <x v="6"/>
    <x v="18"/>
    <x v="3"/>
    <x v="40"/>
    <x v="1"/>
    <x v="5"/>
    <x v="3"/>
    <x v="7"/>
    <x v="932"/>
    <x v="0"/>
    <x v="3"/>
    <x v="0"/>
    <x v="29"/>
    <n v="1"/>
    <x v="1"/>
    <x v="0"/>
    <x v="0"/>
    <x v="1"/>
    <x v="0"/>
  </r>
  <r>
    <x v="6"/>
    <x v="18"/>
    <x v="3"/>
    <x v="40"/>
    <x v="1"/>
    <x v="5"/>
    <x v="3"/>
    <x v="7"/>
    <x v="931"/>
    <x v="0"/>
    <x v="0"/>
    <x v="0"/>
    <x v="65"/>
    <n v="1"/>
    <x v="1"/>
    <x v="0"/>
    <x v="1"/>
    <x v="1"/>
    <x v="0"/>
  </r>
  <r>
    <x v="6"/>
    <x v="18"/>
    <x v="3"/>
    <x v="40"/>
    <x v="1"/>
    <x v="5"/>
    <x v="3"/>
    <x v="7"/>
    <x v="933"/>
    <x v="0"/>
    <x v="3"/>
    <x v="0"/>
    <x v="29"/>
    <n v="1"/>
    <x v="1"/>
    <x v="1"/>
    <x v="0"/>
    <x v="1"/>
    <x v="0"/>
  </r>
  <r>
    <x v="6"/>
    <x v="18"/>
    <x v="3"/>
    <x v="40"/>
    <x v="1"/>
    <x v="5"/>
    <x v="3"/>
    <x v="0"/>
    <x v="924"/>
    <x v="0"/>
    <x v="1"/>
    <x v="0"/>
    <x v="28"/>
    <n v="1"/>
    <x v="1"/>
    <x v="0"/>
    <x v="0"/>
    <x v="1"/>
    <x v="0"/>
  </r>
  <r>
    <x v="6"/>
    <x v="18"/>
    <x v="3"/>
    <x v="40"/>
    <x v="1"/>
    <x v="5"/>
    <x v="3"/>
    <x v="0"/>
    <x v="926"/>
    <x v="0"/>
    <x v="1"/>
    <x v="0"/>
    <x v="28"/>
    <n v="1"/>
    <x v="1"/>
    <x v="1"/>
    <x v="0"/>
    <x v="1"/>
    <x v="0"/>
  </r>
  <r>
    <x v="6"/>
    <x v="18"/>
    <x v="3"/>
    <x v="40"/>
    <x v="1"/>
    <x v="5"/>
    <x v="3"/>
    <x v="0"/>
    <x v="927"/>
    <x v="0"/>
    <x v="1"/>
    <x v="0"/>
    <x v="28"/>
    <n v="1"/>
    <x v="1"/>
    <x v="1"/>
    <x v="0"/>
    <x v="1"/>
    <x v="0"/>
  </r>
  <r>
    <x v="6"/>
    <x v="18"/>
    <x v="3"/>
    <x v="40"/>
    <x v="1"/>
    <x v="5"/>
    <x v="3"/>
    <x v="0"/>
    <x v="929"/>
    <x v="0"/>
    <x v="1"/>
    <x v="0"/>
    <x v="28"/>
    <n v="1"/>
    <x v="1"/>
    <x v="1"/>
    <x v="0"/>
    <x v="1"/>
    <x v="0"/>
  </r>
  <r>
    <x v="6"/>
    <x v="18"/>
    <x v="3"/>
    <x v="40"/>
    <x v="1"/>
    <x v="6"/>
    <x v="3"/>
    <x v="9"/>
    <x v="934"/>
    <x v="0"/>
    <x v="1"/>
    <x v="0"/>
    <x v="24"/>
    <n v="1"/>
    <x v="1"/>
    <x v="1"/>
    <x v="0"/>
    <x v="0"/>
    <x v="0"/>
  </r>
  <r>
    <x v="6"/>
    <x v="18"/>
    <x v="3"/>
    <x v="40"/>
    <x v="1"/>
    <x v="6"/>
    <x v="3"/>
    <x v="9"/>
    <x v="935"/>
    <x v="0"/>
    <x v="1"/>
    <x v="0"/>
    <x v="24"/>
    <n v="1"/>
    <x v="1"/>
    <x v="1"/>
    <x v="0"/>
    <x v="0"/>
    <x v="0"/>
  </r>
  <r>
    <x v="6"/>
    <x v="18"/>
    <x v="3"/>
    <x v="40"/>
    <x v="1"/>
    <x v="6"/>
    <x v="3"/>
    <x v="9"/>
    <x v="936"/>
    <x v="0"/>
    <x v="1"/>
    <x v="0"/>
    <x v="24"/>
    <n v="1"/>
    <x v="1"/>
    <x v="1"/>
    <x v="0"/>
    <x v="0"/>
    <x v="0"/>
  </r>
  <r>
    <x v="6"/>
    <x v="18"/>
    <x v="3"/>
    <x v="40"/>
    <x v="1"/>
    <x v="6"/>
    <x v="3"/>
    <x v="9"/>
    <x v="937"/>
    <x v="0"/>
    <x v="1"/>
    <x v="0"/>
    <x v="24"/>
    <n v="1"/>
    <x v="1"/>
    <x v="0"/>
    <x v="0"/>
    <x v="0"/>
    <x v="0"/>
  </r>
  <r>
    <x v="6"/>
    <x v="18"/>
    <x v="3"/>
    <x v="40"/>
    <x v="2"/>
    <x v="4"/>
    <x v="2"/>
    <x v="3"/>
    <x v="923"/>
    <x v="0"/>
    <x v="6"/>
    <x v="0"/>
    <x v="38"/>
    <n v="1"/>
    <x v="1"/>
    <x v="0"/>
    <x v="0"/>
    <x v="0"/>
    <x v="0"/>
  </r>
  <r>
    <x v="6"/>
    <x v="18"/>
    <x v="3"/>
    <x v="40"/>
    <x v="2"/>
    <x v="6"/>
    <x v="3"/>
    <x v="1"/>
    <x v="921"/>
    <x v="0"/>
    <x v="6"/>
    <x v="0"/>
    <x v="40"/>
    <n v="1"/>
    <x v="0"/>
    <x v="0"/>
    <x v="0"/>
    <x v="1"/>
    <x v="0"/>
  </r>
  <r>
    <x v="6"/>
    <x v="19"/>
    <x v="1"/>
    <x v="4"/>
    <x v="0"/>
    <x v="4"/>
    <x v="2"/>
    <x v="0"/>
    <x v="938"/>
    <x v="0"/>
    <x v="2"/>
    <x v="0"/>
    <x v="7"/>
    <n v="1"/>
    <x v="0"/>
    <x v="0"/>
    <x v="0"/>
    <x v="0"/>
    <x v="0"/>
  </r>
  <r>
    <x v="6"/>
    <x v="19"/>
    <x v="1"/>
    <x v="4"/>
    <x v="0"/>
    <x v="4"/>
    <x v="2"/>
    <x v="0"/>
    <x v="939"/>
    <x v="0"/>
    <x v="2"/>
    <x v="0"/>
    <x v="7"/>
    <n v="1"/>
    <x v="0"/>
    <x v="1"/>
    <x v="0"/>
    <x v="0"/>
    <x v="0"/>
  </r>
  <r>
    <x v="6"/>
    <x v="19"/>
    <x v="1"/>
    <x v="4"/>
    <x v="0"/>
    <x v="5"/>
    <x v="3"/>
    <x v="7"/>
    <x v="938"/>
    <x v="0"/>
    <x v="2"/>
    <x v="0"/>
    <x v="7"/>
    <n v="1"/>
    <x v="0"/>
    <x v="0"/>
    <x v="0"/>
    <x v="0"/>
    <x v="0"/>
  </r>
  <r>
    <x v="6"/>
    <x v="19"/>
    <x v="1"/>
    <x v="4"/>
    <x v="0"/>
    <x v="5"/>
    <x v="3"/>
    <x v="7"/>
    <x v="939"/>
    <x v="0"/>
    <x v="2"/>
    <x v="0"/>
    <x v="7"/>
    <n v="1"/>
    <x v="0"/>
    <x v="1"/>
    <x v="0"/>
    <x v="0"/>
    <x v="0"/>
  </r>
  <r>
    <x v="6"/>
    <x v="19"/>
    <x v="1"/>
    <x v="4"/>
    <x v="0"/>
    <x v="6"/>
    <x v="3"/>
    <x v="9"/>
    <x v="938"/>
    <x v="0"/>
    <x v="2"/>
    <x v="0"/>
    <x v="7"/>
    <n v="1"/>
    <x v="0"/>
    <x v="0"/>
    <x v="0"/>
    <x v="0"/>
    <x v="0"/>
  </r>
  <r>
    <x v="6"/>
    <x v="19"/>
    <x v="1"/>
    <x v="4"/>
    <x v="0"/>
    <x v="6"/>
    <x v="3"/>
    <x v="9"/>
    <x v="939"/>
    <x v="0"/>
    <x v="2"/>
    <x v="0"/>
    <x v="7"/>
    <n v="1"/>
    <x v="0"/>
    <x v="1"/>
    <x v="0"/>
    <x v="0"/>
    <x v="0"/>
  </r>
  <r>
    <x v="6"/>
    <x v="19"/>
    <x v="1"/>
    <x v="4"/>
    <x v="0"/>
    <x v="6"/>
    <x v="3"/>
    <x v="8"/>
    <x v="938"/>
    <x v="0"/>
    <x v="2"/>
    <x v="0"/>
    <x v="18"/>
    <n v="1"/>
    <x v="0"/>
    <x v="0"/>
    <x v="1"/>
    <x v="0"/>
    <x v="0"/>
  </r>
  <r>
    <x v="6"/>
    <x v="19"/>
    <x v="1"/>
    <x v="4"/>
    <x v="0"/>
    <x v="6"/>
    <x v="3"/>
    <x v="8"/>
    <x v="938"/>
    <x v="0"/>
    <x v="1"/>
    <x v="0"/>
    <x v="23"/>
    <n v="1"/>
    <x v="0"/>
    <x v="0"/>
    <x v="0"/>
    <x v="0"/>
    <x v="0"/>
  </r>
  <r>
    <x v="6"/>
    <x v="19"/>
    <x v="1"/>
    <x v="4"/>
    <x v="0"/>
    <x v="6"/>
    <x v="3"/>
    <x v="8"/>
    <x v="939"/>
    <x v="0"/>
    <x v="2"/>
    <x v="0"/>
    <x v="18"/>
    <n v="1"/>
    <x v="0"/>
    <x v="1"/>
    <x v="1"/>
    <x v="0"/>
    <x v="0"/>
  </r>
  <r>
    <x v="6"/>
    <x v="19"/>
    <x v="1"/>
    <x v="4"/>
    <x v="0"/>
    <x v="6"/>
    <x v="3"/>
    <x v="8"/>
    <x v="939"/>
    <x v="0"/>
    <x v="1"/>
    <x v="0"/>
    <x v="23"/>
    <n v="1"/>
    <x v="0"/>
    <x v="1"/>
    <x v="0"/>
    <x v="0"/>
    <x v="0"/>
  </r>
  <r>
    <x v="6"/>
    <x v="19"/>
    <x v="2"/>
    <x v="47"/>
    <x v="0"/>
    <x v="3"/>
    <x v="2"/>
    <x v="10"/>
    <x v="940"/>
    <x v="0"/>
    <x v="3"/>
    <x v="0"/>
    <x v="29"/>
    <n v="1"/>
    <x v="0"/>
    <x v="0"/>
    <x v="0"/>
    <x v="0"/>
    <x v="0"/>
  </r>
  <r>
    <x v="6"/>
    <x v="19"/>
    <x v="2"/>
    <x v="47"/>
    <x v="0"/>
    <x v="3"/>
    <x v="2"/>
    <x v="9"/>
    <x v="941"/>
    <x v="0"/>
    <x v="3"/>
    <x v="0"/>
    <x v="29"/>
    <n v="1"/>
    <x v="0"/>
    <x v="1"/>
    <x v="0"/>
    <x v="1"/>
    <x v="0"/>
  </r>
  <r>
    <x v="6"/>
    <x v="19"/>
    <x v="2"/>
    <x v="47"/>
    <x v="0"/>
    <x v="3"/>
    <x v="2"/>
    <x v="9"/>
    <x v="941"/>
    <x v="0"/>
    <x v="6"/>
    <x v="0"/>
    <x v="60"/>
    <n v="1"/>
    <x v="0"/>
    <x v="0"/>
    <x v="0"/>
    <x v="1"/>
    <x v="0"/>
  </r>
  <r>
    <x v="6"/>
    <x v="19"/>
    <x v="2"/>
    <x v="47"/>
    <x v="0"/>
    <x v="3"/>
    <x v="2"/>
    <x v="9"/>
    <x v="942"/>
    <x v="0"/>
    <x v="3"/>
    <x v="0"/>
    <x v="29"/>
    <n v="1"/>
    <x v="0"/>
    <x v="1"/>
    <x v="0"/>
    <x v="1"/>
    <x v="0"/>
  </r>
  <r>
    <x v="6"/>
    <x v="19"/>
    <x v="2"/>
    <x v="47"/>
    <x v="0"/>
    <x v="3"/>
    <x v="2"/>
    <x v="9"/>
    <x v="943"/>
    <x v="0"/>
    <x v="3"/>
    <x v="0"/>
    <x v="29"/>
    <n v="1"/>
    <x v="0"/>
    <x v="1"/>
    <x v="0"/>
    <x v="1"/>
    <x v="0"/>
  </r>
  <r>
    <x v="6"/>
    <x v="19"/>
    <x v="2"/>
    <x v="47"/>
    <x v="0"/>
    <x v="3"/>
    <x v="2"/>
    <x v="9"/>
    <x v="944"/>
    <x v="0"/>
    <x v="3"/>
    <x v="0"/>
    <x v="29"/>
    <n v="1"/>
    <x v="0"/>
    <x v="0"/>
    <x v="0"/>
    <x v="1"/>
    <x v="0"/>
  </r>
  <r>
    <x v="6"/>
    <x v="19"/>
    <x v="2"/>
    <x v="47"/>
    <x v="0"/>
    <x v="3"/>
    <x v="2"/>
    <x v="1"/>
    <x v="941"/>
    <x v="0"/>
    <x v="6"/>
    <x v="0"/>
    <x v="30"/>
    <n v="1"/>
    <x v="0"/>
    <x v="1"/>
    <x v="0"/>
    <x v="1"/>
    <x v="0"/>
  </r>
  <r>
    <x v="6"/>
    <x v="19"/>
    <x v="2"/>
    <x v="47"/>
    <x v="0"/>
    <x v="3"/>
    <x v="2"/>
    <x v="1"/>
    <x v="942"/>
    <x v="0"/>
    <x v="6"/>
    <x v="0"/>
    <x v="30"/>
    <n v="1"/>
    <x v="0"/>
    <x v="1"/>
    <x v="0"/>
    <x v="1"/>
    <x v="0"/>
  </r>
  <r>
    <x v="6"/>
    <x v="19"/>
    <x v="2"/>
    <x v="47"/>
    <x v="0"/>
    <x v="3"/>
    <x v="2"/>
    <x v="1"/>
    <x v="943"/>
    <x v="0"/>
    <x v="6"/>
    <x v="0"/>
    <x v="30"/>
    <n v="1"/>
    <x v="0"/>
    <x v="1"/>
    <x v="0"/>
    <x v="1"/>
    <x v="0"/>
  </r>
  <r>
    <x v="6"/>
    <x v="19"/>
    <x v="2"/>
    <x v="47"/>
    <x v="0"/>
    <x v="3"/>
    <x v="2"/>
    <x v="1"/>
    <x v="944"/>
    <x v="0"/>
    <x v="6"/>
    <x v="0"/>
    <x v="30"/>
    <n v="1"/>
    <x v="0"/>
    <x v="0"/>
    <x v="0"/>
    <x v="1"/>
    <x v="0"/>
  </r>
  <r>
    <x v="6"/>
    <x v="19"/>
    <x v="2"/>
    <x v="47"/>
    <x v="0"/>
    <x v="4"/>
    <x v="2"/>
    <x v="6"/>
    <x v="941"/>
    <x v="0"/>
    <x v="3"/>
    <x v="0"/>
    <x v="29"/>
    <n v="1"/>
    <x v="0"/>
    <x v="1"/>
    <x v="0"/>
    <x v="1"/>
    <x v="0"/>
  </r>
  <r>
    <x v="6"/>
    <x v="19"/>
    <x v="2"/>
    <x v="47"/>
    <x v="0"/>
    <x v="4"/>
    <x v="2"/>
    <x v="6"/>
    <x v="942"/>
    <x v="0"/>
    <x v="3"/>
    <x v="0"/>
    <x v="29"/>
    <n v="1"/>
    <x v="0"/>
    <x v="1"/>
    <x v="0"/>
    <x v="1"/>
    <x v="0"/>
  </r>
  <r>
    <x v="6"/>
    <x v="19"/>
    <x v="2"/>
    <x v="47"/>
    <x v="0"/>
    <x v="4"/>
    <x v="2"/>
    <x v="6"/>
    <x v="943"/>
    <x v="0"/>
    <x v="3"/>
    <x v="0"/>
    <x v="29"/>
    <n v="1"/>
    <x v="0"/>
    <x v="1"/>
    <x v="0"/>
    <x v="1"/>
    <x v="0"/>
  </r>
  <r>
    <x v="6"/>
    <x v="19"/>
    <x v="2"/>
    <x v="47"/>
    <x v="0"/>
    <x v="4"/>
    <x v="2"/>
    <x v="6"/>
    <x v="944"/>
    <x v="0"/>
    <x v="3"/>
    <x v="0"/>
    <x v="29"/>
    <n v="1"/>
    <x v="0"/>
    <x v="0"/>
    <x v="0"/>
    <x v="1"/>
    <x v="0"/>
  </r>
  <r>
    <x v="6"/>
    <x v="19"/>
    <x v="2"/>
    <x v="47"/>
    <x v="0"/>
    <x v="4"/>
    <x v="2"/>
    <x v="8"/>
    <x v="941"/>
    <x v="0"/>
    <x v="6"/>
    <x v="0"/>
    <x v="30"/>
    <n v="1"/>
    <x v="0"/>
    <x v="1"/>
    <x v="0"/>
    <x v="1"/>
    <x v="0"/>
  </r>
  <r>
    <x v="6"/>
    <x v="19"/>
    <x v="2"/>
    <x v="47"/>
    <x v="0"/>
    <x v="4"/>
    <x v="2"/>
    <x v="8"/>
    <x v="942"/>
    <x v="0"/>
    <x v="6"/>
    <x v="0"/>
    <x v="30"/>
    <n v="1"/>
    <x v="0"/>
    <x v="1"/>
    <x v="0"/>
    <x v="1"/>
    <x v="0"/>
  </r>
  <r>
    <x v="6"/>
    <x v="19"/>
    <x v="2"/>
    <x v="47"/>
    <x v="0"/>
    <x v="4"/>
    <x v="2"/>
    <x v="8"/>
    <x v="943"/>
    <x v="0"/>
    <x v="6"/>
    <x v="0"/>
    <x v="30"/>
    <n v="1"/>
    <x v="0"/>
    <x v="1"/>
    <x v="0"/>
    <x v="1"/>
    <x v="0"/>
  </r>
  <r>
    <x v="6"/>
    <x v="19"/>
    <x v="2"/>
    <x v="47"/>
    <x v="0"/>
    <x v="4"/>
    <x v="2"/>
    <x v="8"/>
    <x v="944"/>
    <x v="0"/>
    <x v="6"/>
    <x v="0"/>
    <x v="30"/>
    <n v="1"/>
    <x v="0"/>
    <x v="0"/>
    <x v="0"/>
    <x v="1"/>
    <x v="0"/>
  </r>
  <r>
    <x v="6"/>
    <x v="19"/>
    <x v="2"/>
    <x v="47"/>
    <x v="0"/>
    <x v="4"/>
    <x v="2"/>
    <x v="1"/>
    <x v="940"/>
    <x v="0"/>
    <x v="3"/>
    <x v="0"/>
    <x v="29"/>
    <n v="1"/>
    <x v="0"/>
    <x v="0"/>
    <x v="0"/>
    <x v="0"/>
    <x v="0"/>
  </r>
  <r>
    <x v="6"/>
    <x v="19"/>
    <x v="2"/>
    <x v="47"/>
    <x v="0"/>
    <x v="4"/>
    <x v="2"/>
    <x v="1"/>
    <x v="940"/>
    <x v="0"/>
    <x v="3"/>
    <x v="0"/>
    <x v="41"/>
    <n v="1"/>
    <x v="0"/>
    <x v="0"/>
    <x v="1"/>
    <x v="0"/>
    <x v="0"/>
  </r>
  <r>
    <x v="6"/>
    <x v="19"/>
    <x v="2"/>
    <x v="47"/>
    <x v="0"/>
    <x v="4"/>
    <x v="2"/>
    <x v="0"/>
    <x v="941"/>
    <x v="0"/>
    <x v="2"/>
    <x v="0"/>
    <x v="7"/>
    <n v="1"/>
    <x v="0"/>
    <x v="1"/>
    <x v="0"/>
    <x v="1"/>
    <x v="0"/>
  </r>
  <r>
    <x v="6"/>
    <x v="19"/>
    <x v="2"/>
    <x v="47"/>
    <x v="0"/>
    <x v="4"/>
    <x v="2"/>
    <x v="0"/>
    <x v="942"/>
    <x v="0"/>
    <x v="2"/>
    <x v="0"/>
    <x v="7"/>
    <n v="1"/>
    <x v="0"/>
    <x v="1"/>
    <x v="0"/>
    <x v="1"/>
    <x v="0"/>
  </r>
  <r>
    <x v="6"/>
    <x v="19"/>
    <x v="2"/>
    <x v="47"/>
    <x v="0"/>
    <x v="4"/>
    <x v="2"/>
    <x v="0"/>
    <x v="943"/>
    <x v="0"/>
    <x v="2"/>
    <x v="0"/>
    <x v="7"/>
    <n v="1"/>
    <x v="0"/>
    <x v="1"/>
    <x v="0"/>
    <x v="1"/>
    <x v="0"/>
  </r>
  <r>
    <x v="6"/>
    <x v="19"/>
    <x v="2"/>
    <x v="47"/>
    <x v="0"/>
    <x v="4"/>
    <x v="2"/>
    <x v="0"/>
    <x v="944"/>
    <x v="0"/>
    <x v="2"/>
    <x v="0"/>
    <x v="7"/>
    <n v="1"/>
    <x v="0"/>
    <x v="0"/>
    <x v="0"/>
    <x v="1"/>
    <x v="0"/>
  </r>
  <r>
    <x v="6"/>
    <x v="19"/>
    <x v="2"/>
    <x v="47"/>
    <x v="0"/>
    <x v="5"/>
    <x v="3"/>
    <x v="8"/>
    <x v="945"/>
    <x v="0"/>
    <x v="3"/>
    <x v="0"/>
    <x v="44"/>
    <n v="1"/>
    <x v="1"/>
    <x v="0"/>
    <x v="1"/>
    <x v="1"/>
    <x v="0"/>
  </r>
  <r>
    <x v="6"/>
    <x v="19"/>
    <x v="2"/>
    <x v="47"/>
    <x v="0"/>
    <x v="5"/>
    <x v="3"/>
    <x v="7"/>
    <x v="945"/>
    <x v="0"/>
    <x v="1"/>
    <x v="0"/>
    <x v="23"/>
    <n v="1"/>
    <x v="1"/>
    <x v="0"/>
    <x v="0"/>
    <x v="1"/>
    <x v="0"/>
  </r>
  <r>
    <x v="6"/>
    <x v="19"/>
    <x v="2"/>
    <x v="47"/>
    <x v="0"/>
    <x v="5"/>
    <x v="3"/>
    <x v="2"/>
    <x v="945"/>
    <x v="0"/>
    <x v="2"/>
    <x v="0"/>
    <x v="7"/>
    <n v="1"/>
    <x v="1"/>
    <x v="0"/>
    <x v="0"/>
    <x v="1"/>
    <x v="0"/>
  </r>
  <r>
    <x v="6"/>
    <x v="19"/>
    <x v="2"/>
    <x v="47"/>
    <x v="0"/>
    <x v="5"/>
    <x v="3"/>
    <x v="2"/>
    <x v="945"/>
    <x v="0"/>
    <x v="1"/>
    <x v="0"/>
    <x v="1"/>
    <n v="1"/>
    <x v="1"/>
    <x v="0"/>
    <x v="1"/>
    <x v="1"/>
    <x v="0"/>
  </r>
  <r>
    <x v="6"/>
    <x v="19"/>
    <x v="2"/>
    <x v="47"/>
    <x v="0"/>
    <x v="5"/>
    <x v="3"/>
    <x v="3"/>
    <x v="945"/>
    <x v="0"/>
    <x v="5"/>
    <x v="0"/>
    <x v="53"/>
    <n v="1"/>
    <x v="1"/>
    <x v="0"/>
    <x v="0"/>
    <x v="1"/>
    <x v="0"/>
  </r>
  <r>
    <x v="6"/>
    <x v="19"/>
    <x v="2"/>
    <x v="47"/>
    <x v="0"/>
    <x v="5"/>
    <x v="3"/>
    <x v="3"/>
    <x v="940"/>
    <x v="0"/>
    <x v="3"/>
    <x v="0"/>
    <x v="42"/>
    <n v="1"/>
    <x v="0"/>
    <x v="0"/>
    <x v="0"/>
    <x v="0"/>
    <x v="0"/>
  </r>
  <r>
    <x v="6"/>
    <x v="19"/>
    <x v="2"/>
    <x v="47"/>
    <x v="0"/>
    <x v="5"/>
    <x v="3"/>
    <x v="0"/>
    <x v="945"/>
    <x v="0"/>
    <x v="5"/>
    <x v="0"/>
    <x v="17"/>
    <n v="1"/>
    <x v="1"/>
    <x v="0"/>
    <x v="1"/>
    <x v="1"/>
    <x v="0"/>
  </r>
  <r>
    <x v="6"/>
    <x v="19"/>
    <x v="2"/>
    <x v="47"/>
    <x v="0"/>
    <x v="6"/>
    <x v="3"/>
    <x v="6"/>
    <x v="941"/>
    <x v="0"/>
    <x v="3"/>
    <x v="0"/>
    <x v="29"/>
    <n v="2"/>
    <x v="0"/>
    <x v="1"/>
    <x v="0"/>
    <x v="1"/>
    <x v="0"/>
  </r>
  <r>
    <x v="6"/>
    <x v="19"/>
    <x v="2"/>
    <x v="47"/>
    <x v="0"/>
    <x v="6"/>
    <x v="3"/>
    <x v="6"/>
    <x v="942"/>
    <x v="0"/>
    <x v="3"/>
    <x v="0"/>
    <x v="29"/>
    <n v="2"/>
    <x v="0"/>
    <x v="1"/>
    <x v="0"/>
    <x v="1"/>
    <x v="0"/>
  </r>
  <r>
    <x v="6"/>
    <x v="19"/>
    <x v="2"/>
    <x v="47"/>
    <x v="0"/>
    <x v="6"/>
    <x v="3"/>
    <x v="6"/>
    <x v="943"/>
    <x v="0"/>
    <x v="3"/>
    <x v="0"/>
    <x v="29"/>
    <n v="2"/>
    <x v="0"/>
    <x v="1"/>
    <x v="0"/>
    <x v="1"/>
    <x v="0"/>
  </r>
  <r>
    <x v="6"/>
    <x v="19"/>
    <x v="2"/>
    <x v="47"/>
    <x v="0"/>
    <x v="6"/>
    <x v="3"/>
    <x v="6"/>
    <x v="944"/>
    <x v="0"/>
    <x v="3"/>
    <x v="0"/>
    <x v="29"/>
    <n v="2"/>
    <x v="0"/>
    <x v="0"/>
    <x v="0"/>
    <x v="1"/>
    <x v="0"/>
  </r>
  <r>
    <x v="6"/>
    <x v="19"/>
    <x v="2"/>
    <x v="47"/>
    <x v="0"/>
    <x v="6"/>
    <x v="3"/>
    <x v="8"/>
    <x v="941"/>
    <x v="0"/>
    <x v="6"/>
    <x v="0"/>
    <x v="40"/>
    <n v="1"/>
    <x v="0"/>
    <x v="1"/>
    <x v="1"/>
    <x v="1"/>
    <x v="0"/>
  </r>
  <r>
    <x v="6"/>
    <x v="19"/>
    <x v="2"/>
    <x v="47"/>
    <x v="0"/>
    <x v="6"/>
    <x v="3"/>
    <x v="8"/>
    <x v="942"/>
    <x v="0"/>
    <x v="6"/>
    <x v="0"/>
    <x v="40"/>
    <n v="1"/>
    <x v="0"/>
    <x v="1"/>
    <x v="1"/>
    <x v="1"/>
    <x v="0"/>
  </r>
  <r>
    <x v="6"/>
    <x v="19"/>
    <x v="2"/>
    <x v="47"/>
    <x v="0"/>
    <x v="6"/>
    <x v="3"/>
    <x v="8"/>
    <x v="943"/>
    <x v="0"/>
    <x v="6"/>
    <x v="0"/>
    <x v="40"/>
    <n v="1"/>
    <x v="0"/>
    <x v="1"/>
    <x v="1"/>
    <x v="1"/>
    <x v="0"/>
  </r>
  <r>
    <x v="6"/>
    <x v="19"/>
    <x v="2"/>
    <x v="47"/>
    <x v="0"/>
    <x v="6"/>
    <x v="3"/>
    <x v="8"/>
    <x v="944"/>
    <x v="0"/>
    <x v="6"/>
    <x v="0"/>
    <x v="40"/>
    <n v="1"/>
    <x v="0"/>
    <x v="0"/>
    <x v="1"/>
    <x v="1"/>
    <x v="0"/>
  </r>
  <r>
    <x v="6"/>
    <x v="19"/>
    <x v="2"/>
    <x v="47"/>
    <x v="0"/>
    <x v="6"/>
    <x v="3"/>
    <x v="1"/>
    <x v="941"/>
    <x v="0"/>
    <x v="6"/>
    <x v="0"/>
    <x v="40"/>
    <n v="1"/>
    <x v="0"/>
    <x v="1"/>
    <x v="0"/>
    <x v="1"/>
    <x v="0"/>
  </r>
  <r>
    <x v="6"/>
    <x v="19"/>
    <x v="2"/>
    <x v="47"/>
    <x v="0"/>
    <x v="6"/>
    <x v="3"/>
    <x v="1"/>
    <x v="942"/>
    <x v="0"/>
    <x v="6"/>
    <x v="0"/>
    <x v="40"/>
    <n v="1"/>
    <x v="0"/>
    <x v="1"/>
    <x v="0"/>
    <x v="1"/>
    <x v="0"/>
  </r>
  <r>
    <x v="6"/>
    <x v="19"/>
    <x v="2"/>
    <x v="47"/>
    <x v="0"/>
    <x v="6"/>
    <x v="3"/>
    <x v="1"/>
    <x v="945"/>
    <x v="0"/>
    <x v="1"/>
    <x v="0"/>
    <x v="23"/>
    <n v="1"/>
    <x v="1"/>
    <x v="0"/>
    <x v="0"/>
    <x v="1"/>
    <x v="0"/>
  </r>
  <r>
    <x v="6"/>
    <x v="19"/>
    <x v="2"/>
    <x v="47"/>
    <x v="0"/>
    <x v="6"/>
    <x v="3"/>
    <x v="1"/>
    <x v="945"/>
    <x v="0"/>
    <x v="1"/>
    <x v="0"/>
    <x v="24"/>
    <n v="1"/>
    <x v="1"/>
    <x v="0"/>
    <x v="1"/>
    <x v="1"/>
    <x v="0"/>
  </r>
  <r>
    <x v="6"/>
    <x v="19"/>
    <x v="2"/>
    <x v="47"/>
    <x v="0"/>
    <x v="6"/>
    <x v="3"/>
    <x v="1"/>
    <x v="943"/>
    <x v="0"/>
    <x v="6"/>
    <x v="0"/>
    <x v="40"/>
    <n v="1"/>
    <x v="0"/>
    <x v="1"/>
    <x v="0"/>
    <x v="1"/>
    <x v="0"/>
  </r>
  <r>
    <x v="6"/>
    <x v="19"/>
    <x v="2"/>
    <x v="47"/>
    <x v="0"/>
    <x v="6"/>
    <x v="3"/>
    <x v="1"/>
    <x v="944"/>
    <x v="0"/>
    <x v="6"/>
    <x v="0"/>
    <x v="40"/>
    <n v="1"/>
    <x v="0"/>
    <x v="0"/>
    <x v="0"/>
    <x v="1"/>
    <x v="0"/>
  </r>
  <r>
    <x v="6"/>
    <x v="19"/>
    <x v="2"/>
    <x v="47"/>
    <x v="0"/>
    <x v="6"/>
    <x v="3"/>
    <x v="1"/>
    <x v="940"/>
    <x v="0"/>
    <x v="3"/>
    <x v="0"/>
    <x v="29"/>
    <n v="1"/>
    <x v="0"/>
    <x v="1"/>
    <x v="0"/>
    <x v="0"/>
    <x v="0"/>
  </r>
  <r>
    <x v="6"/>
    <x v="19"/>
    <x v="2"/>
    <x v="47"/>
    <x v="0"/>
    <x v="6"/>
    <x v="3"/>
    <x v="1"/>
    <x v="946"/>
    <x v="0"/>
    <x v="3"/>
    <x v="0"/>
    <x v="29"/>
    <n v="1"/>
    <x v="1"/>
    <x v="0"/>
    <x v="0"/>
    <x v="0"/>
    <x v="0"/>
  </r>
  <r>
    <x v="6"/>
    <x v="19"/>
    <x v="2"/>
    <x v="47"/>
    <x v="1"/>
    <x v="1"/>
    <x v="1"/>
    <x v="6"/>
    <x v="941"/>
    <x v="0"/>
    <x v="0"/>
    <x v="0"/>
    <x v="69"/>
    <n v="1"/>
    <x v="0"/>
    <x v="1"/>
    <x v="1"/>
    <x v="1"/>
    <x v="0"/>
  </r>
  <r>
    <x v="6"/>
    <x v="19"/>
    <x v="2"/>
    <x v="47"/>
    <x v="1"/>
    <x v="1"/>
    <x v="1"/>
    <x v="6"/>
    <x v="942"/>
    <x v="0"/>
    <x v="0"/>
    <x v="0"/>
    <x v="69"/>
    <n v="1"/>
    <x v="0"/>
    <x v="1"/>
    <x v="1"/>
    <x v="1"/>
    <x v="0"/>
  </r>
  <r>
    <x v="6"/>
    <x v="19"/>
    <x v="2"/>
    <x v="47"/>
    <x v="1"/>
    <x v="1"/>
    <x v="1"/>
    <x v="6"/>
    <x v="943"/>
    <x v="0"/>
    <x v="0"/>
    <x v="0"/>
    <x v="69"/>
    <n v="1"/>
    <x v="0"/>
    <x v="1"/>
    <x v="1"/>
    <x v="1"/>
    <x v="0"/>
  </r>
  <r>
    <x v="6"/>
    <x v="19"/>
    <x v="2"/>
    <x v="47"/>
    <x v="1"/>
    <x v="1"/>
    <x v="1"/>
    <x v="6"/>
    <x v="944"/>
    <x v="0"/>
    <x v="0"/>
    <x v="0"/>
    <x v="69"/>
    <n v="1"/>
    <x v="0"/>
    <x v="0"/>
    <x v="1"/>
    <x v="1"/>
    <x v="0"/>
  </r>
  <r>
    <x v="6"/>
    <x v="19"/>
    <x v="2"/>
    <x v="47"/>
    <x v="1"/>
    <x v="1"/>
    <x v="1"/>
    <x v="1"/>
    <x v="941"/>
    <x v="0"/>
    <x v="3"/>
    <x v="0"/>
    <x v="29"/>
    <n v="1"/>
    <x v="0"/>
    <x v="1"/>
    <x v="0"/>
    <x v="1"/>
    <x v="0"/>
  </r>
  <r>
    <x v="6"/>
    <x v="19"/>
    <x v="2"/>
    <x v="47"/>
    <x v="1"/>
    <x v="1"/>
    <x v="1"/>
    <x v="1"/>
    <x v="942"/>
    <x v="0"/>
    <x v="3"/>
    <x v="0"/>
    <x v="29"/>
    <n v="1"/>
    <x v="0"/>
    <x v="0"/>
    <x v="0"/>
    <x v="1"/>
    <x v="0"/>
  </r>
  <r>
    <x v="6"/>
    <x v="19"/>
    <x v="2"/>
    <x v="47"/>
    <x v="1"/>
    <x v="3"/>
    <x v="2"/>
    <x v="3"/>
    <x v="941"/>
    <x v="0"/>
    <x v="6"/>
    <x v="0"/>
    <x v="60"/>
    <n v="1"/>
    <x v="0"/>
    <x v="1"/>
    <x v="0"/>
    <x v="1"/>
    <x v="0"/>
  </r>
  <r>
    <x v="6"/>
    <x v="19"/>
    <x v="2"/>
    <x v="47"/>
    <x v="1"/>
    <x v="3"/>
    <x v="2"/>
    <x v="3"/>
    <x v="942"/>
    <x v="0"/>
    <x v="6"/>
    <x v="0"/>
    <x v="60"/>
    <n v="1"/>
    <x v="0"/>
    <x v="1"/>
    <x v="0"/>
    <x v="1"/>
    <x v="0"/>
  </r>
  <r>
    <x v="6"/>
    <x v="19"/>
    <x v="2"/>
    <x v="47"/>
    <x v="1"/>
    <x v="3"/>
    <x v="2"/>
    <x v="3"/>
    <x v="943"/>
    <x v="0"/>
    <x v="6"/>
    <x v="0"/>
    <x v="60"/>
    <n v="1"/>
    <x v="0"/>
    <x v="1"/>
    <x v="0"/>
    <x v="1"/>
    <x v="0"/>
  </r>
  <r>
    <x v="6"/>
    <x v="19"/>
    <x v="2"/>
    <x v="47"/>
    <x v="1"/>
    <x v="3"/>
    <x v="2"/>
    <x v="3"/>
    <x v="944"/>
    <x v="0"/>
    <x v="6"/>
    <x v="0"/>
    <x v="60"/>
    <n v="1"/>
    <x v="0"/>
    <x v="0"/>
    <x v="0"/>
    <x v="1"/>
    <x v="0"/>
  </r>
  <r>
    <x v="6"/>
    <x v="19"/>
    <x v="2"/>
    <x v="47"/>
    <x v="1"/>
    <x v="5"/>
    <x v="3"/>
    <x v="0"/>
    <x v="945"/>
    <x v="0"/>
    <x v="4"/>
    <x v="0"/>
    <x v="61"/>
    <n v="1"/>
    <x v="1"/>
    <x v="1"/>
    <x v="1"/>
    <x v="1"/>
    <x v="0"/>
  </r>
  <r>
    <x v="6"/>
    <x v="19"/>
    <x v="2"/>
    <x v="47"/>
    <x v="1"/>
    <x v="6"/>
    <x v="3"/>
    <x v="9"/>
    <x v="945"/>
    <x v="0"/>
    <x v="3"/>
    <x v="0"/>
    <x v="29"/>
    <n v="1"/>
    <x v="1"/>
    <x v="0"/>
    <x v="1"/>
    <x v="1"/>
    <x v="0"/>
  </r>
  <r>
    <x v="6"/>
    <x v="19"/>
    <x v="3"/>
    <x v="45"/>
    <x v="0"/>
    <x v="1"/>
    <x v="1"/>
    <x v="8"/>
    <x v="947"/>
    <x v="0"/>
    <x v="1"/>
    <x v="0"/>
    <x v="28"/>
    <n v="1"/>
    <x v="0"/>
    <x v="0"/>
    <x v="0"/>
    <x v="0"/>
    <x v="0"/>
  </r>
  <r>
    <x v="6"/>
    <x v="19"/>
    <x v="3"/>
    <x v="45"/>
    <x v="0"/>
    <x v="1"/>
    <x v="1"/>
    <x v="7"/>
    <x v="948"/>
    <x v="0"/>
    <x v="1"/>
    <x v="0"/>
    <x v="52"/>
    <n v="1"/>
    <x v="0"/>
    <x v="0"/>
    <x v="0"/>
    <x v="0"/>
    <x v="0"/>
  </r>
  <r>
    <x v="6"/>
    <x v="19"/>
    <x v="3"/>
    <x v="45"/>
    <x v="0"/>
    <x v="1"/>
    <x v="1"/>
    <x v="7"/>
    <x v="947"/>
    <x v="0"/>
    <x v="2"/>
    <x v="0"/>
    <x v="7"/>
    <n v="1"/>
    <x v="0"/>
    <x v="0"/>
    <x v="0"/>
    <x v="0"/>
    <x v="0"/>
  </r>
  <r>
    <x v="6"/>
    <x v="19"/>
    <x v="3"/>
    <x v="45"/>
    <x v="0"/>
    <x v="1"/>
    <x v="1"/>
    <x v="7"/>
    <x v="947"/>
    <x v="0"/>
    <x v="1"/>
    <x v="0"/>
    <x v="27"/>
    <n v="1"/>
    <x v="0"/>
    <x v="0"/>
    <x v="0"/>
    <x v="0"/>
    <x v="0"/>
  </r>
  <r>
    <x v="6"/>
    <x v="19"/>
    <x v="3"/>
    <x v="45"/>
    <x v="0"/>
    <x v="1"/>
    <x v="1"/>
    <x v="0"/>
    <x v="948"/>
    <x v="0"/>
    <x v="3"/>
    <x v="0"/>
    <x v="29"/>
    <n v="1"/>
    <x v="0"/>
    <x v="0"/>
    <x v="0"/>
    <x v="0"/>
    <x v="0"/>
  </r>
  <r>
    <x v="6"/>
    <x v="19"/>
    <x v="3"/>
    <x v="45"/>
    <x v="0"/>
    <x v="3"/>
    <x v="2"/>
    <x v="9"/>
    <x v="949"/>
    <x v="0"/>
    <x v="6"/>
    <x v="0"/>
    <x v="30"/>
    <n v="1"/>
    <x v="0"/>
    <x v="0"/>
    <x v="0"/>
    <x v="0"/>
    <x v="0"/>
  </r>
  <r>
    <x v="6"/>
    <x v="19"/>
    <x v="3"/>
    <x v="45"/>
    <x v="0"/>
    <x v="3"/>
    <x v="2"/>
    <x v="9"/>
    <x v="949"/>
    <x v="0"/>
    <x v="1"/>
    <x v="0"/>
    <x v="72"/>
    <n v="1"/>
    <x v="0"/>
    <x v="0"/>
    <x v="0"/>
    <x v="0"/>
    <x v="0"/>
  </r>
  <r>
    <x v="6"/>
    <x v="19"/>
    <x v="3"/>
    <x v="45"/>
    <x v="0"/>
    <x v="3"/>
    <x v="2"/>
    <x v="9"/>
    <x v="947"/>
    <x v="0"/>
    <x v="1"/>
    <x v="0"/>
    <x v="72"/>
    <n v="1"/>
    <x v="0"/>
    <x v="1"/>
    <x v="0"/>
    <x v="0"/>
    <x v="0"/>
  </r>
  <r>
    <x v="6"/>
    <x v="19"/>
    <x v="3"/>
    <x v="45"/>
    <x v="0"/>
    <x v="3"/>
    <x v="2"/>
    <x v="6"/>
    <x v="949"/>
    <x v="0"/>
    <x v="1"/>
    <x v="0"/>
    <x v="1"/>
    <n v="1"/>
    <x v="0"/>
    <x v="0"/>
    <x v="1"/>
    <x v="0"/>
    <x v="0"/>
  </r>
  <r>
    <x v="6"/>
    <x v="19"/>
    <x v="3"/>
    <x v="45"/>
    <x v="0"/>
    <x v="3"/>
    <x v="2"/>
    <x v="6"/>
    <x v="947"/>
    <x v="0"/>
    <x v="1"/>
    <x v="0"/>
    <x v="23"/>
    <n v="1"/>
    <x v="0"/>
    <x v="0"/>
    <x v="1"/>
    <x v="0"/>
    <x v="0"/>
  </r>
  <r>
    <x v="6"/>
    <x v="19"/>
    <x v="3"/>
    <x v="45"/>
    <x v="0"/>
    <x v="3"/>
    <x v="2"/>
    <x v="6"/>
    <x v="947"/>
    <x v="0"/>
    <x v="1"/>
    <x v="0"/>
    <x v="1"/>
    <n v="1"/>
    <x v="0"/>
    <x v="1"/>
    <x v="1"/>
    <x v="0"/>
    <x v="0"/>
  </r>
  <r>
    <x v="6"/>
    <x v="19"/>
    <x v="3"/>
    <x v="45"/>
    <x v="0"/>
    <x v="3"/>
    <x v="2"/>
    <x v="8"/>
    <x v="949"/>
    <x v="0"/>
    <x v="2"/>
    <x v="0"/>
    <x v="7"/>
    <n v="1"/>
    <x v="0"/>
    <x v="0"/>
    <x v="0"/>
    <x v="0"/>
    <x v="0"/>
  </r>
  <r>
    <x v="6"/>
    <x v="19"/>
    <x v="3"/>
    <x v="45"/>
    <x v="0"/>
    <x v="3"/>
    <x v="2"/>
    <x v="1"/>
    <x v="949"/>
    <x v="0"/>
    <x v="6"/>
    <x v="0"/>
    <x v="40"/>
    <n v="1"/>
    <x v="0"/>
    <x v="0"/>
    <x v="0"/>
    <x v="0"/>
    <x v="0"/>
  </r>
  <r>
    <x v="6"/>
    <x v="19"/>
    <x v="3"/>
    <x v="45"/>
    <x v="0"/>
    <x v="3"/>
    <x v="2"/>
    <x v="1"/>
    <x v="950"/>
    <x v="0"/>
    <x v="1"/>
    <x v="0"/>
    <x v="28"/>
    <n v="1"/>
    <x v="0"/>
    <x v="0"/>
    <x v="1"/>
    <x v="0"/>
    <x v="0"/>
  </r>
  <r>
    <x v="6"/>
    <x v="19"/>
    <x v="3"/>
    <x v="45"/>
    <x v="0"/>
    <x v="3"/>
    <x v="2"/>
    <x v="1"/>
    <x v="948"/>
    <x v="0"/>
    <x v="1"/>
    <x v="0"/>
    <x v="28"/>
    <n v="1"/>
    <x v="0"/>
    <x v="1"/>
    <x v="1"/>
    <x v="0"/>
    <x v="0"/>
  </r>
  <r>
    <x v="6"/>
    <x v="19"/>
    <x v="3"/>
    <x v="45"/>
    <x v="0"/>
    <x v="3"/>
    <x v="2"/>
    <x v="1"/>
    <x v="947"/>
    <x v="0"/>
    <x v="6"/>
    <x v="0"/>
    <x v="40"/>
    <n v="1"/>
    <x v="0"/>
    <x v="1"/>
    <x v="0"/>
    <x v="0"/>
    <x v="0"/>
  </r>
  <r>
    <x v="6"/>
    <x v="19"/>
    <x v="3"/>
    <x v="45"/>
    <x v="0"/>
    <x v="3"/>
    <x v="2"/>
    <x v="1"/>
    <x v="947"/>
    <x v="0"/>
    <x v="1"/>
    <x v="0"/>
    <x v="28"/>
    <n v="1"/>
    <x v="0"/>
    <x v="1"/>
    <x v="1"/>
    <x v="0"/>
    <x v="0"/>
  </r>
  <r>
    <x v="6"/>
    <x v="19"/>
    <x v="3"/>
    <x v="45"/>
    <x v="0"/>
    <x v="4"/>
    <x v="2"/>
    <x v="6"/>
    <x v="949"/>
    <x v="0"/>
    <x v="3"/>
    <x v="0"/>
    <x v="29"/>
    <n v="1"/>
    <x v="0"/>
    <x v="0"/>
    <x v="0"/>
    <x v="0"/>
    <x v="0"/>
  </r>
  <r>
    <x v="6"/>
    <x v="19"/>
    <x v="3"/>
    <x v="45"/>
    <x v="0"/>
    <x v="4"/>
    <x v="2"/>
    <x v="6"/>
    <x v="949"/>
    <x v="0"/>
    <x v="1"/>
    <x v="0"/>
    <x v="24"/>
    <n v="1"/>
    <x v="0"/>
    <x v="0"/>
    <x v="0"/>
    <x v="0"/>
    <x v="0"/>
  </r>
  <r>
    <x v="6"/>
    <x v="19"/>
    <x v="3"/>
    <x v="45"/>
    <x v="0"/>
    <x v="4"/>
    <x v="2"/>
    <x v="6"/>
    <x v="949"/>
    <x v="0"/>
    <x v="1"/>
    <x v="0"/>
    <x v="81"/>
    <n v="1"/>
    <x v="0"/>
    <x v="0"/>
    <x v="0"/>
    <x v="0"/>
    <x v="0"/>
  </r>
  <r>
    <x v="6"/>
    <x v="19"/>
    <x v="3"/>
    <x v="45"/>
    <x v="0"/>
    <x v="4"/>
    <x v="2"/>
    <x v="6"/>
    <x v="947"/>
    <x v="0"/>
    <x v="3"/>
    <x v="0"/>
    <x v="15"/>
    <n v="1"/>
    <x v="0"/>
    <x v="0"/>
    <x v="1"/>
    <x v="0"/>
    <x v="0"/>
  </r>
  <r>
    <x v="6"/>
    <x v="19"/>
    <x v="3"/>
    <x v="45"/>
    <x v="0"/>
    <x v="4"/>
    <x v="2"/>
    <x v="6"/>
    <x v="947"/>
    <x v="0"/>
    <x v="6"/>
    <x v="0"/>
    <x v="30"/>
    <n v="1"/>
    <x v="0"/>
    <x v="0"/>
    <x v="1"/>
    <x v="0"/>
    <x v="0"/>
  </r>
  <r>
    <x v="6"/>
    <x v="19"/>
    <x v="3"/>
    <x v="45"/>
    <x v="0"/>
    <x v="4"/>
    <x v="2"/>
    <x v="6"/>
    <x v="947"/>
    <x v="0"/>
    <x v="1"/>
    <x v="0"/>
    <x v="28"/>
    <n v="1"/>
    <x v="0"/>
    <x v="0"/>
    <x v="0"/>
    <x v="0"/>
    <x v="0"/>
  </r>
  <r>
    <x v="6"/>
    <x v="19"/>
    <x v="3"/>
    <x v="45"/>
    <x v="0"/>
    <x v="4"/>
    <x v="2"/>
    <x v="6"/>
    <x v="947"/>
    <x v="0"/>
    <x v="1"/>
    <x v="0"/>
    <x v="81"/>
    <n v="1"/>
    <x v="0"/>
    <x v="1"/>
    <x v="0"/>
    <x v="0"/>
    <x v="0"/>
  </r>
  <r>
    <x v="6"/>
    <x v="19"/>
    <x v="3"/>
    <x v="45"/>
    <x v="0"/>
    <x v="4"/>
    <x v="2"/>
    <x v="8"/>
    <x v="950"/>
    <x v="0"/>
    <x v="2"/>
    <x v="0"/>
    <x v="31"/>
    <n v="1"/>
    <x v="0"/>
    <x v="0"/>
    <x v="0"/>
    <x v="0"/>
    <x v="0"/>
  </r>
  <r>
    <x v="6"/>
    <x v="19"/>
    <x v="3"/>
    <x v="45"/>
    <x v="0"/>
    <x v="4"/>
    <x v="2"/>
    <x v="8"/>
    <x v="950"/>
    <x v="0"/>
    <x v="1"/>
    <x v="0"/>
    <x v="47"/>
    <n v="1"/>
    <x v="0"/>
    <x v="0"/>
    <x v="0"/>
    <x v="0"/>
    <x v="0"/>
  </r>
  <r>
    <x v="6"/>
    <x v="19"/>
    <x v="3"/>
    <x v="45"/>
    <x v="0"/>
    <x v="4"/>
    <x v="2"/>
    <x v="8"/>
    <x v="948"/>
    <x v="0"/>
    <x v="2"/>
    <x v="0"/>
    <x v="31"/>
    <n v="1"/>
    <x v="0"/>
    <x v="1"/>
    <x v="0"/>
    <x v="0"/>
    <x v="0"/>
  </r>
  <r>
    <x v="6"/>
    <x v="19"/>
    <x v="3"/>
    <x v="45"/>
    <x v="0"/>
    <x v="4"/>
    <x v="2"/>
    <x v="1"/>
    <x v="949"/>
    <x v="0"/>
    <x v="3"/>
    <x v="0"/>
    <x v="29"/>
    <n v="1"/>
    <x v="0"/>
    <x v="0"/>
    <x v="0"/>
    <x v="0"/>
    <x v="0"/>
  </r>
  <r>
    <x v="6"/>
    <x v="19"/>
    <x v="3"/>
    <x v="45"/>
    <x v="0"/>
    <x v="4"/>
    <x v="2"/>
    <x v="7"/>
    <x v="949"/>
    <x v="0"/>
    <x v="3"/>
    <x v="0"/>
    <x v="29"/>
    <n v="1"/>
    <x v="0"/>
    <x v="0"/>
    <x v="1"/>
    <x v="0"/>
    <x v="0"/>
  </r>
  <r>
    <x v="6"/>
    <x v="19"/>
    <x v="3"/>
    <x v="45"/>
    <x v="0"/>
    <x v="4"/>
    <x v="2"/>
    <x v="7"/>
    <x v="949"/>
    <x v="0"/>
    <x v="1"/>
    <x v="0"/>
    <x v="24"/>
    <n v="1"/>
    <x v="0"/>
    <x v="0"/>
    <x v="1"/>
    <x v="0"/>
    <x v="0"/>
  </r>
  <r>
    <x v="6"/>
    <x v="19"/>
    <x v="3"/>
    <x v="45"/>
    <x v="0"/>
    <x v="4"/>
    <x v="2"/>
    <x v="4"/>
    <x v="950"/>
    <x v="0"/>
    <x v="1"/>
    <x v="0"/>
    <x v="27"/>
    <n v="1"/>
    <x v="0"/>
    <x v="0"/>
    <x v="0"/>
    <x v="0"/>
    <x v="0"/>
  </r>
  <r>
    <x v="6"/>
    <x v="19"/>
    <x v="3"/>
    <x v="45"/>
    <x v="0"/>
    <x v="4"/>
    <x v="2"/>
    <x v="4"/>
    <x v="948"/>
    <x v="0"/>
    <x v="1"/>
    <x v="0"/>
    <x v="27"/>
    <n v="1"/>
    <x v="0"/>
    <x v="1"/>
    <x v="0"/>
    <x v="0"/>
    <x v="0"/>
  </r>
  <r>
    <x v="6"/>
    <x v="19"/>
    <x v="3"/>
    <x v="45"/>
    <x v="0"/>
    <x v="5"/>
    <x v="3"/>
    <x v="9"/>
    <x v="949"/>
    <x v="0"/>
    <x v="6"/>
    <x v="0"/>
    <x v="83"/>
    <n v="1"/>
    <x v="0"/>
    <x v="0"/>
    <x v="1"/>
    <x v="0"/>
    <x v="0"/>
  </r>
  <r>
    <x v="6"/>
    <x v="19"/>
    <x v="3"/>
    <x v="45"/>
    <x v="0"/>
    <x v="5"/>
    <x v="3"/>
    <x v="8"/>
    <x v="950"/>
    <x v="0"/>
    <x v="2"/>
    <x v="1"/>
    <x v="7"/>
    <n v="1"/>
    <x v="0"/>
    <x v="0"/>
    <x v="1"/>
    <x v="1"/>
    <x v="0"/>
  </r>
  <r>
    <x v="6"/>
    <x v="19"/>
    <x v="3"/>
    <x v="45"/>
    <x v="0"/>
    <x v="5"/>
    <x v="3"/>
    <x v="1"/>
    <x v="950"/>
    <x v="0"/>
    <x v="6"/>
    <x v="0"/>
    <x v="19"/>
    <n v="1"/>
    <x v="0"/>
    <x v="0"/>
    <x v="0"/>
    <x v="0"/>
    <x v="0"/>
  </r>
  <r>
    <x v="6"/>
    <x v="19"/>
    <x v="3"/>
    <x v="45"/>
    <x v="0"/>
    <x v="6"/>
    <x v="3"/>
    <x v="9"/>
    <x v="950"/>
    <x v="0"/>
    <x v="6"/>
    <x v="0"/>
    <x v="38"/>
    <n v="1"/>
    <x v="0"/>
    <x v="0"/>
    <x v="0"/>
    <x v="0"/>
    <x v="0"/>
  </r>
  <r>
    <x v="6"/>
    <x v="19"/>
    <x v="3"/>
    <x v="45"/>
    <x v="0"/>
    <x v="6"/>
    <x v="3"/>
    <x v="6"/>
    <x v="950"/>
    <x v="0"/>
    <x v="3"/>
    <x v="0"/>
    <x v="29"/>
    <n v="1"/>
    <x v="0"/>
    <x v="0"/>
    <x v="1"/>
    <x v="0"/>
    <x v="0"/>
  </r>
  <r>
    <x v="6"/>
    <x v="19"/>
    <x v="3"/>
    <x v="45"/>
    <x v="0"/>
    <x v="6"/>
    <x v="3"/>
    <x v="6"/>
    <x v="947"/>
    <x v="0"/>
    <x v="3"/>
    <x v="0"/>
    <x v="29"/>
    <n v="1"/>
    <x v="0"/>
    <x v="1"/>
    <x v="1"/>
    <x v="0"/>
    <x v="0"/>
  </r>
  <r>
    <x v="6"/>
    <x v="19"/>
    <x v="3"/>
    <x v="45"/>
    <x v="0"/>
    <x v="6"/>
    <x v="3"/>
    <x v="8"/>
    <x v="950"/>
    <x v="0"/>
    <x v="6"/>
    <x v="0"/>
    <x v="30"/>
    <n v="1"/>
    <x v="0"/>
    <x v="0"/>
    <x v="1"/>
    <x v="0"/>
    <x v="0"/>
  </r>
  <r>
    <x v="6"/>
    <x v="19"/>
    <x v="3"/>
    <x v="45"/>
    <x v="0"/>
    <x v="6"/>
    <x v="3"/>
    <x v="8"/>
    <x v="948"/>
    <x v="0"/>
    <x v="6"/>
    <x v="0"/>
    <x v="30"/>
    <n v="1"/>
    <x v="0"/>
    <x v="1"/>
    <x v="1"/>
    <x v="0"/>
    <x v="0"/>
  </r>
  <r>
    <x v="6"/>
    <x v="19"/>
    <x v="3"/>
    <x v="45"/>
    <x v="0"/>
    <x v="6"/>
    <x v="3"/>
    <x v="8"/>
    <x v="947"/>
    <x v="0"/>
    <x v="6"/>
    <x v="0"/>
    <x v="30"/>
    <n v="1"/>
    <x v="0"/>
    <x v="1"/>
    <x v="1"/>
    <x v="0"/>
    <x v="0"/>
  </r>
  <r>
    <x v="6"/>
    <x v="19"/>
    <x v="3"/>
    <x v="45"/>
    <x v="0"/>
    <x v="6"/>
    <x v="3"/>
    <x v="1"/>
    <x v="950"/>
    <x v="0"/>
    <x v="1"/>
    <x v="0"/>
    <x v="24"/>
    <n v="1"/>
    <x v="0"/>
    <x v="0"/>
    <x v="0"/>
    <x v="0"/>
    <x v="0"/>
  </r>
  <r>
    <x v="6"/>
    <x v="19"/>
    <x v="3"/>
    <x v="45"/>
    <x v="0"/>
    <x v="6"/>
    <x v="3"/>
    <x v="1"/>
    <x v="948"/>
    <x v="0"/>
    <x v="1"/>
    <x v="0"/>
    <x v="24"/>
    <n v="1"/>
    <x v="0"/>
    <x v="1"/>
    <x v="0"/>
    <x v="0"/>
    <x v="0"/>
  </r>
  <r>
    <x v="6"/>
    <x v="19"/>
    <x v="3"/>
    <x v="45"/>
    <x v="0"/>
    <x v="6"/>
    <x v="3"/>
    <x v="1"/>
    <x v="947"/>
    <x v="0"/>
    <x v="1"/>
    <x v="0"/>
    <x v="24"/>
    <n v="1"/>
    <x v="0"/>
    <x v="1"/>
    <x v="0"/>
    <x v="0"/>
    <x v="0"/>
  </r>
  <r>
    <x v="6"/>
    <x v="19"/>
    <x v="3"/>
    <x v="45"/>
    <x v="0"/>
    <x v="6"/>
    <x v="3"/>
    <x v="2"/>
    <x v="950"/>
    <x v="0"/>
    <x v="1"/>
    <x v="0"/>
    <x v="23"/>
    <n v="1"/>
    <x v="0"/>
    <x v="0"/>
    <x v="0"/>
    <x v="0"/>
    <x v="0"/>
  </r>
  <r>
    <x v="6"/>
    <x v="19"/>
    <x v="3"/>
    <x v="45"/>
    <x v="1"/>
    <x v="1"/>
    <x v="1"/>
    <x v="8"/>
    <x v="949"/>
    <x v="0"/>
    <x v="1"/>
    <x v="1"/>
    <x v="24"/>
    <n v="1"/>
    <x v="0"/>
    <x v="0"/>
    <x v="0"/>
    <x v="1"/>
    <x v="0"/>
  </r>
  <r>
    <x v="6"/>
    <x v="19"/>
    <x v="3"/>
    <x v="45"/>
    <x v="1"/>
    <x v="3"/>
    <x v="2"/>
    <x v="9"/>
    <x v="948"/>
    <x v="0"/>
    <x v="3"/>
    <x v="0"/>
    <x v="29"/>
    <n v="1"/>
    <x v="0"/>
    <x v="0"/>
    <x v="0"/>
    <x v="0"/>
    <x v="0"/>
  </r>
  <r>
    <x v="6"/>
    <x v="19"/>
    <x v="3"/>
    <x v="45"/>
    <x v="1"/>
    <x v="3"/>
    <x v="2"/>
    <x v="8"/>
    <x v="950"/>
    <x v="0"/>
    <x v="2"/>
    <x v="0"/>
    <x v="25"/>
    <n v="1"/>
    <x v="0"/>
    <x v="0"/>
    <x v="0"/>
    <x v="0"/>
    <x v="0"/>
  </r>
  <r>
    <x v="6"/>
    <x v="19"/>
    <x v="3"/>
    <x v="45"/>
    <x v="1"/>
    <x v="3"/>
    <x v="2"/>
    <x v="8"/>
    <x v="948"/>
    <x v="0"/>
    <x v="2"/>
    <x v="0"/>
    <x v="25"/>
    <n v="1"/>
    <x v="0"/>
    <x v="1"/>
    <x v="0"/>
    <x v="0"/>
    <x v="0"/>
  </r>
  <r>
    <x v="6"/>
    <x v="19"/>
    <x v="3"/>
    <x v="45"/>
    <x v="1"/>
    <x v="4"/>
    <x v="2"/>
    <x v="9"/>
    <x v="950"/>
    <x v="0"/>
    <x v="2"/>
    <x v="0"/>
    <x v="31"/>
    <n v="1"/>
    <x v="0"/>
    <x v="0"/>
    <x v="0"/>
    <x v="0"/>
    <x v="0"/>
  </r>
  <r>
    <x v="6"/>
    <x v="19"/>
    <x v="3"/>
    <x v="45"/>
    <x v="1"/>
    <x v="4"/>
    <x v="2"/>
    <x v="9"/>
    <x v="950"/>
    <x v="0"/>
    <x v="1"/>
    <x v="0"/>
    <x v="23"/>
    <n v="1"/>
    <x v="0"/>
    <x v="0"/>
    <x v="1"/>
    <x v="0"/>
    <x v="0"/>
  </r>
  <r>
    <x v="6"/>
    <x v="19"/>
    <x v="3"/>
    <x v="45"/>
    <x v="1"/>
    <x v="4"/>
    <x v="2"/>
    <x v="9"/>
    <x v="948"/>
    <x v="0"/>
    <x v="2"/>
    <x v="0"/>
    <x v="31"/>
    <n v="1"/>
    <x v="0"/>
    <x v="1"/>
    <x v="0"/>
    <x v="0"/>
    <x v="0"/>
  </r>
  <r>
    <x v="6"/>
    <x v="19"/>
    <x v="3"/>
    <x v="45"/>
    <x v="1"/>
    <x v="4"/>
    <x v="2"/>
    <x v="9"/>
    <x v="948"/>
    <x v="0"/>
    <x v="1"/>
    <x v="0"/>
    <x v="23"/>
    <n v="1"/>
    <x v="0"/>
    <x v="1"/>
    <x v="1"/>
    <x v="0"/>
    <x v="0"/>
  </r>
  <r>
    <x v="6"/>
    <x v="19"/>
    <x v="3"/>
    <x v="45"/>
    <x v="1"/>
    <x v="4"/>
    <x v="2"/>
    <x v="6"/>
    <x v="947"/>
    <x v="0"/>
    <x v="1"/>
    <x v="0"/>
    <x v="81"/>
    <n v="1"/>
    <x v="0"/>
    <x v="0"/>
    <x v="0"/>
    <x v="0"/>
    <x v="0"/>
  </r>
  <r>
    <x v="6"/>
    <x v="19"/>
    <x v="3"/>
    <x v="45"/>
    <x v="1"/>
    <x v="6"/>
    <x v="3"/>
    <x v="6"/>
    <x v="947"/>
    <x v="0"/>
    <x v="1"/>
    <x v="0"/>
    <x v="81"/>
    <n v="1"/>
    <x v="0"/>
    <x v="0"/>
    <x v="0"/>
    <x v="0"/>
    <x v="0"/>
  </r>
  <r>
    <x v="6"/>
    <x v="19"/>
    <x v="3"/>
    <x v="45"/>
    <x v="1"/>
    <x v="6"/>
    <x v="3"/>
    <x v="8"/>
    <x v="948"/>
    <x v="0"/>
    <x v="1"/>
    <x v="0"/>
    <x v="24"/>
    <n v="1"/>
    <x v="0"/>
    <x v="0"/>
    <x v="0"/>
    <x v="0"/>
    <x v="0"/>
  </r>
  <r>
    <x v="6"/>
    <x v="19"/>
    <x v="4"/>
    <x v="21"/>
    <x v="0"/>
    <x v="3"/>
    <x v="2"/>
    <x v="9"/>
    <x v="951"/>
    <x v="0"/>
    <x v="5"/>
    <x v="0"/>
    <x v="17"/>
    <n v="1"/>
    <x v="0"/>
    <x v="1"/>
    <x v="0"/>
    <x v="0"/>
    <x v="0"/>
  </r>
  <r>
    <x v="6"/>
    <x v="19"/>
    <x v="4"/>
    <x v="21"/>
    <x v="0"/>
    <x v="3"/>
    <x v="2"/>
    <x v="9"/>
    <x v="952"/>
    <x v="0"/>
    <x v="5"/>
    <x v="0"/>
    <x v="17"/>
    <n v="1"/>
    <x v="0"/>
    <x v="1"/>
    <x v="0"/>
    <x v="0"/>
    <x v="0"/>
  </r>
  <r>
    <x v="6"/>
    <x v="19"/>
    <x v="4"/>
    <x v="21"/>
    <x v="0"/>
    <x v="3"/>
    <x v="2"/>
    <x v="9"/>
    <x v="953"/>
    <x v="0"/>
    <x v="5"/>
    <x v="0"/>
    <x v="17"/>
    <n v="1"/>
    <x v="0"/>
    <x v="0"/>
    <x v="0"/>
    <x v="0"/>
    <x v="0"/>
  </r>
  <r>
    <x v="6"/>
    <x v="19"/>
    <x v="4"/>
    <x v="21"/>
    <x v="0"/>
    <x v="4"/>
    <x v="2"/>
    <x v="6"/>
    <x v="951"/>
    <x v="0"/>
    <x v="5"/>
    <x v="0"/>
    <x v="17"/>
    <n v="2"/>
    <x v="0"/>
    <x v="1"/>
    <x v="0"/>
    <x v="0"/>
    <x v="0"/>
  </r>
  <r>
    <x v="6"/>
    <x v="19"/>
    <x v="4"/>
    <x v="21"/>
    <x v="0"/>
    <x v="4"/>
    <x v="2"/>
    <x v="6"/>
    <x v="952"/>
    <x v="0"/>
    <x v="5"/>
    <x v="0"/>
    <x v="17"/>
    <n v="2"/>
    <x v="0"/>
    <x v="1"/>
    <x v="0"/>
    <x v="0"/>
    <x v="0"/>
  </r>
  <r>
    <x v="6"/>
    <x v="19"/>
    <x v="4"/>
    <x v="21"/>
    <x v="0"/>
    <x v="4"/>
    <x v="2"/>
    <x v="6"/>
    <x v="953"/>
    <x v="0"/>
    <x v="5"/>
    <x v="0"/>
    <x v="17"/>
    <n v="2"/>
    <x v="0"/>
    <x v="0"/>
    <x v="0"/>
    <x v="0"/>
    <x v="0"/>
  </r>
  <r>
    <x v="6"/>
    <x v="19"/>
    <x v="4"/>
    <x v="21"/>
    <x v="0"/>
    <x v="4"/>
    <x v="2"/>
    <x v="2"/>
    <x v="951"/>
    <x v="0"/>
    <x v="5"/>
    <x v="0"/>
    <x v="17"/>
    <n v="1"/>
    <x v="0"/>
    <x v="1"/>
    <x v="0"/>
    <x v="0"/>
    <x v="0"/>
  </r>
  <r>
    <x v="6"/>
    <x v="19"/>
    <x v="4"/>
    <x v="21"/>
    <x v="0"/>
    <x v="4"/>
    <x v="2"/>
    <x v="2"/>
    <x v="952"/>
    <x v="0"/>
    <x v="5"/>
    <x v="0"/>
    <x v="17"/>
    <n v="1"/>
    <x v="0"/>
    <x v="1"/>
    <x v="0"/>
    <x v="0"/>
    <x v="0"/>
  </r>
  <r>
    <x v="6"/>
    <x v="19"/>
    <x v="4"/>
    <x v="21"/>
    <x v="0"/>
    <x v="4"/>
    <x v="2"/>
    <x v="2"/>
    <x v="953"/>
    <x v="0"/>
    <x v="5"/>
    <x v="0"/>
    <x v="17"/>
    <n v="1"/>
    <x v="0"/>
    <x v="0"/>
    <x v="0"/>
    <x v="0"/>
    <x v="0"/>
  </r>
  <r>
    <x v="6"/>
    <x v="19"/>
    <x v="4"/>
    <x v="10"/>
    <x v="0"/>
    <x v="1"/>
    <x v="1"/>
    <x v="7"/>
    <x v="954"/>
    <x v="0"/>
    <x v="5"/>
    <x v="0"/>
    <x v="11"/>
    <n v="1"/>
    <x v="0"/>
    <x v="1"/>
    <x v="0"/>
    <x v="1"/>
    <x v="0"/>
  </r>
  <r>
    <x v="6"/>
    <x v="19"/>
    <x v="4"/>
    <x v="10"/>
    <x v="0"/>
    <x v="1"/>
    <x v="1"/>
    <x v="7"/>
    <x v="955"/>
    <x v="0"/>
    <x v="5"/>
    <x v="0"/>
    <x v="73"/>
    <n v="1"/>
    <x v="0"/>
    <x v="0"/>
    <x v="0"/>
    <x v="1"/>
    <x v="0"/>
  </r>
  <r>
    <x v="6"/>
    <x v="19"/>
    <x v="4"/>
    <x v="10"/>
    <x v="0"/>
    <x v="1"/>
    <x v="1"/>
    <x v="7"/>
    <x v="955"/>
    <x v="0"/>
    <x v="5"/>
    <x v="0"/>
    <x v="59"/>
    <n v="1"/>
    <x v="0"/>
    <x v="0"/>
    <x v="1"/>
    <x v="1"/>
    <x v="0"/>
  </r>
  <r>
    <x v="6"/>
    <x v="19"/>
    <x v="4"/>
    <x v="10"/>
    <x v="0"/>
    <x v="1"/>
    <x v="1"/>
    <x v="2"/>
    <x v="943"/>
    <x v="0"/>
    <x v="5"/>
    <x v="0"/>
    <x v="11"/>
    <n v="2"/>
    <x v="0"/>
    <x v="0"/>
    <x v="0"/>
    <x v="1"/>
    <x v="0"/>
  </r>
  <r>
    <x v="6"/>
    <x v="19"/>
    <x v="4"/>
    <x v="10"/>
    <x v="0"/>
    <x v="1"/>
    <x v="1"/>
    <x v="2"/>
    <x v="954"/>
    <x v="0"/>
    <x v="5"/>
    <x v="0"/>
    <x v="11"/>
    <n v="1"/>
    <x v="0"/>
    <x v="1"/>
    <x v="0"/>
    <x v="1"/>
    <x v="0"/>
  </r>
  <r>
    <x v="6"/>
    <x v="19"/>
    <x v="4"/>
    <x v="10"/>
    <x v="0"/>
    <x v="1"/>
    <x v="1"/>
    <x v="3"/>
    <x v="955"/>
    <x v="0"/>
    <x v="5"/>
    <x v="0"/>
    <x v="73"/>
    <n v="1"/>
    <x v="0"/>
    <x v="0"/>
    <x v="0"/>
    <x v="1"/>
    <x v="0"/>
  </r>
  <r>
    <x v="6"/>
    <x v="19"/>
    <x v="4"/>
    <x v="10"/>
    <x v="0"/>
    <x v="2"/>
    <x v="1"/>
    <x v="2"/>
    <x v="943"/>
    <x v="0"/>
    <x v="5"/>
    <x v="0"/>
    <x v="11"/>
    <n v="1"/>
    <x v="0"/>
    <x v="0"/>
    <x v="0"/>
    <x v="1"/>
    <x v="0"/>
  </r>
  <r>
    <x v="6"/>
    <x v="19"/>
    <x v="4"/>
    <x v="10"/>
    <x v="0"/>
    <x v="2"/>
    <x v="1"/>
    <x v="2"/>
    <x v="954"/>
    <x v="0"/>
    <x v="5"/>
    <x v="0"/>
    <x v="11"/>
    <n v="1"/>
    <x v="0"/>
    <x v="1"/>
    <x v="0"/>
    <x v="1"/>
    <x v="0"/>
  </r>
  <r>
    <x v="6"/>
    <x v="19"/>
    <x v="4"/>
    <x v="10"/>
    <x v="0"/>
    <x v="2"/>
    <x v="1"/>
    <x v="2"/>
    <x v="956"/>
    <x v="0"/>
    <x v="5"/>
    <x v="0"/>
    <x v="73"/>
    <n v="1"/>
    <x v="0"/>
    <x v="0"/>
    <x v="0"/>
    <x v="1"/>
    <x v="0"/>
  </r>
  <r>
    <x v="6"/>
    <x v="19"/>
    <x v="4"/>
    <x v="10"/>
    <x v="0"/>
    <x v="2"/>
    <x v="1"/>
    <x v="3"/>
    <x v="955"/>
    <x v="0"/>
    <x v="5"/>
    <x v="0"/>
    <x v="53"/>
    <n v="1"/>
    <x v="0"/>
    <x v="0"/>
    <x v="0"/>
    <x v="1"/>
    <x v="0"/>
  </r>
  <r>
    <x v="6"/>
    <x v="19"/>
    <x v="4"/>
    <x v="10"/>
    <x v="0"/>
    <x v="3"/>
    <x v="2"/>
    <x v="9"/>
    <x v="943"/>
    <x v="0"/>
    <x v="5"/>
    <x v="0"/>
    <x v="11"/>
    <n v="1"/>
    <x v="0"/>
    <x v="0"/>
    <x v="0"/>
    <x v="1"/>
    <x v="0"/>
  </r>
  <r>
    <x v="6"/>
    <x v="19"/>
    <x v="4"/>
    <x v="10"/>
    <x v="0"/>
    <x v="3"/>
    <x v="2"/>
    <x v="9"/>
    <x v="954"/>
    <x v="0"/>
    <x v="5"/>
    <x v="0"/>
    <x v="11"/>
    <n v="1"/>
    <x v="0"/>
    <x v="1"/>
    <x v="0"/>
    <x v="1"/>
    <x v="0"/>
  </r>
  <r>
    <x v="6"/>
    <x v="19"/>
    <x v="4"/>
    <x v="10"/>
    <x v="0"/>
    <x v="3"/>
    <x v="2"/>
    <x v="9"/>
    <x v="954"/>
    <x v="0"/>
    <x v="5"/>
    <x v="0"/>
    <x v="73"/>
    <n v="2"/>
    <x v="0"/>
    <x v="0"/>
    <x v="0"/>
    <x v="1"/>
    <x v="0"/>
  </r>
  <r>
    <x v="6"/>
    <x v="19"/>
    <x v="4"/>
    <x v="10"/>
    <x v="0"/>
    <x v="3"/>
    <x v="2"/>
    <x v="6"/>
    <x v="954"/>
    <x v="0"/>
    <x v="5"/>
    <x v="0"/>
    <x v="73"/>
    <n v="1"/>
    <x v="0"/>
    <x v="1"/>
    <x v="1"/>
    <x v="1"/>
    <x v="0"/>
  </r>
  <r>
    <x v="6"/>
    <x v="19"/>
    <x v="4"/>
    <x v="10"/>
    <x v="0"/>
    <x v="3"/>
    <x v="2"/>
    <x v="8"/>
    <x v="954"/>
    <x v="0"/>
    <x v="5"/>
    <x v="0"/>
    <x v="11"/>
    <n v="1"/>
    <x v="0"/>
    <x v="0"/>
    <x v="0"/>
    <x v="1"/>
    <x v="0"/>
  </r>
  <r>
    <x v="6"/>
    <x v="19"/>
    <x v="4"/>
    <x v="10"/>
    <x v="0"/>
    <x v="3"/>
    <x v="2"/>
    <x v="8"/>
    <x v="956"/>
    <x v="0"/>
    <x v="5"/>
    <x v="0"/>
    <x v="73"/>
    <n v="1"/>
    <x v="0"/>
    <x v="1"/>
    <x v="0"/>
    <x v="1"/>
    <x v="0"/>
  </r>
  <r>
    <x v="6"/>
    <x v="19"/>
    <x v="4"/>
    <x v="10"/>
    <x v="0"/>
    <x v="3"/>
    <x v="2"/>
    <x v="8"/>
    <x v="956"/>
    <x v="0"/>
    <x v="5"/>
    <x v="0"/>
    <x v="73"/>
    <n v="1"/>
    <x v="0"/>
    <x v="0"/>
    <x v="0"/>
    <x v="1"/>
    <x v="0"/>
  </r>
  <r>
    <x v="6"/>
    <x v="19"/>
    <x v="4"/>
    <x v="10"/>
    <x v="0"/>
    <x v="3"/>
    <x v="2"/>
    <x v="1"/>
    <x v="957"/>
    <x v="0"/>
    <x v="5"/>
    <x v="0"/>
    <x v="73"/>
    <n v="1"/>
    <x v="0"/>
    <x v="1"/>
    <x v="0"/>
    <x v="1"/>
    <x v="0"/>
  </r>
  <r>
    <x v="6"/>
    <x v="19"/>
    <x v="4"/>
    <x v="10"/>
    <x v="0"/>
    <x v="3"/>
    <x v="2"/>
    <x v="1"/>
    <x v="958"/>
    <x v="0"/>
    <x v="5"/>
    <x v="0"/>
    <x v="73"/>
    <n v="1"/>
    <x v="0"/>
    <x v="0"/>
    <x v="0"/>
    <x v="1"/>
    <x v="0"/>
  </r>
  <r>
    <x v="6"/>
    <x v="19"/>
    <x v="4"/>
    <x v="10"/>
    <x v="0"/>
    <x v="3"/>
    <x v="2"/>
    <x v="1"/>
    <x v="959"/>
    <x v="0"/>
    <x v="5"/>
    <x v="0"/>
    <x v="73"/>
    <n v="1"/>
    <x v="0"/>
    <x v="1"/>
    <x v="0"/>
    <x v="1"/>
    <x v="0"/>
  </r>
  <r>
    <x v="6"/>
    <x v="19"/>
    <x v="4"/>
    <x v="10"/>
    <x v="0"/>
    <x v="3"/>
    <x v="2"/>
    <x v="1"/>
    <x v="943"/>
    <x v="0"/>
    <x v="5"/>
    <x v="0"/>
    <x v="11"/>
    <n v="1"/>
    <x v="0"/>
    <x v="0"/>
    <x v="0"/>
    <x v="1"/>
    <x v="0"/>
  </r>
  <r>
    <x v="6"/>
    <x v="19"/>
    <x v="4"/>
    <x v="10"/>
    <x v="0"/>
    <x v="3"/>
    <x v="2"/>
    <x v="7"/>
    <x v="956"/>
    <x v="0"/>
    <x v="5"/>
    <x v="0"/>
    <x v="59"/>
    <n v="1"/>
    <x v="0"/>
    <x v="0"/>
    <x v="0"/>
    <x v="1"/>
    <x v="0"/>
  </r>
  <r>
    <x v="6"/>
    <x v="19"/>
    <x v="4"/>
    <x v="10"/>
    <x v="0"/>
    <x v="3"/>
    <x v="2"/>
    <x v="7"/>
    <x v="955"/>
    <x v="0"/>
    <x v="5"/>
    <x v="0"/>
    <x v="59"/>
    <n v="1"/>
    <x v="0"/>
    <x v="0"/>
    <x v="0"/>
    <x v="1"/>
    <x v="0"/>
  </r>
  <r>
    <x v="6"/>
    <x v="19"/>
    <x v="4"/>
    <x v="10"/>
    <x v="0"/>
    <x v="3"/>
    <x v="2"/>
    <x v="2"/>
    <x v="957"/>
    <x v="0"/>
    <x v="5"/>
    <x v="0"/>
    <x v="73"/>
    <n v="1"/>
    <x v="0"/>
    <x v="0"/>
    <x v="0"/>
    <x v="1"/>
    <x v="0"/>
  </r>
  <r>
    <x v="6"/>
    <x v="19"/>
    <x v="4"/>
    <x v="10"/>
    <x v="0"/>
    <x v="3"/>
    <x v="2"/>
    <x v="2"/>
    <x v="956"/>
    <x v="0"/>
    <x v="5"/>
    <x v="0"/>
    <x v="73"/>
    <n v="1"/>
    <x v="0"/>
    <x v="0"/>
    <x v="0"/>
    <x v="1"/>
    <x v="0"/>
  </r>
  <r>
    <x v="6"/>
    <x v="19"/>
    <x v="4"/>
    <x v="10"/>
    <x v="0"/>
    <x v="3"/>
    <x v="2"/>
    <x v="3"/>
    <x v="943"/>
    <x v="0"/>
    <x v="5"/>
    <x v="0"/>
    <x v="11"/>
    <n v="1"/>
    <x v="0"/>
    <x v="0"/>
    <x v="0"/>
    <x v="1"/>
    <x v="0"/>
  </r>
  <r>
    <x v="6"/>
    <x v="19"/>
    <x v="4"/>
    <x v="10"/>
    <x v="0"/>
    <x v="3"/>
    <x v="2"/>
    <x v="3"/>
    <x v="956"/>
    <x v="0"/>
    <x v="5"/>
    <x v="0"/>
    <x v="17"/>
    <n v="1"/>
    <x v="0"/>
    <x v="0"/>
    <x v="0"/>
    <x v="1"/>
    <x v="0"/>
  </r>
  <r>
    <x v="6"/>
    <x v="19"/>
    <x v="4"/>
    <x v="10"/>
    <x v="0"/>
    <x v="3"/>
    <x v="2"/>
    <x v="4"/>
    <x v="955"/>
    <x v="0"/>
    <x v="5"/>
    <x v="0"/>
    <x v="73"/>
    <n v="1"/>
    <x v="0"/>
    <x v="0"/>
    <x v="0"/>
    <x v="1"/>
    <x v="0"/>
  </r>
  <r>
    <x v="6"/>
    <x v="19"/>
    <x v="4"/>
    <x v="10"/>
    <x v="0"/>
    <x v="4"/>
    <x v="2"/>
    <x v="10"/>
    <x v="957"/>
    <x v="0"/>
    <x v="5"/>
    <x v="0"/>
    <x v="17"/>
    <n v="1"/>
    <x v="0"/>
    <x v="1"/>
    <x v="0"/>
    <x v="1"/>
    <x v="0"/>
  </r>
  <r>
    <x v="6"/>
    <x v="19"/>
    <x v="4"/>
    <x v="10"/>
    <x v="0"/>
    <x v="4"/>
    <x v="2"/>
    <x v="10"/>
    <x v="960"/>
    <x v="0"/>
    <x v="5"/>
    <x v="0"/>
    <x v="17"/>
    <n v="1"/>
    <x v="1"/>
    <x v="0"/>
    <x v="0"/>
    <x v="1"/>
    <x v="0"/>
  </r>
  <r>
    <x v="6"/>
    <x v="19"/>
    <x v="4"/>
    <x v="10"/>
    <x v="0"/>
    <x v="4"/>
    <x v="2"/>
    <x v="6"/>
    <x v="957"/>
    <x v="0"/>
    <x v="5"/>
    <x v="0"/>
    <x v="17"/>
    <n v="1"/>
    <x v="0"/>
    <x v="1"/>
    <x v="0"/>
    <x v="1"/>
    <x v="0"/>
  </r>
  <r>
    <x v="6"/>
    <x v="19"/>
    <x v="4"/>
    <x v="10"/>
    <x v="0"/>
    <x v="4"/>
    <x v="2"/>
    <x v="6"/>
    <x v="955"/>
    <x v="0"/>
    <x v="5"/>
    <x v="0"/>
    <x v="53"/>
    <n v="1"/>
    <x v="0"/>
    <x v="0"/>
    <x v="1"/>
    <x v="1"/>
    <x v="0"/>
  </r>
  <r>
    <x v="6"/>
    <x v="19"/>
    <x v="4"/>
    <x v="10"/>
    <x v="0"/>
    <x v="4"/>
    <x v="2"/>
    <x v="6"/>
    <x v="955"/>
    <x v="0"/>
    <x v="5"/>
    <x v="0"/>
    <x v="59"/>
    <n v="1"/>
    <x v="0"/>
    <x v="0"/>
    <x v="0"/>
    <x v="1"/>
    <x v="0"/>
  </r>
  <r>
    <x v="6"/>
    <x v="19"/>
    <x v="4"/>
    <x v="10"/>
    <x v="0"/>
    <x v="4"/>
    <x v="2"/>
    <x v="6"/>
    <x v="960"/>
    <x v="0"/>
    <x v="5"/>
    <x v="0"/>
    <x v="17"/>
    <n v="1"/>
    <x v="1"/>
    <x v="1"/>
    <x v="0"/>
    <x v="1"/>
    <x v="0"/>
  </r>
  <r>
    <x v="6"/>
    <x v="19"/>
    <x v="4"/>
    <x v="10"/>
    <x v="0"/>
    <x v="4"/>
    <x v="2"/>
    <x v="8"/>
    <x v="957"/>
    <x v="0"/>
    <x v="5"/>
    <x v="0"/>
    <x v="73"/>
    <n v="2"/>
    <x v="0"/>
    <x v="1"/>
    <x v="0"/>
    <x v="1"/>
    <x v="0"/>
  </r>
  <r>
    <x v="6"/>
    <x v="19"/>
    <x v="4"/>
    <x v="10"/>
    <x v="0"/>
    <x v="4"/>
    <x v="2"/>
    <x v="8"/>
    <x v="958"/>
    <x v="0"/>
    <x v="5"/>
    <x v="0"/>
    <x v="73"/>
    <n v="2"/>
    <x v="0"/>
    <x v="0"/>
    <x v="0"/>
    <x v="1"/>
    <x v="0"/>
  </r>
  <r>
    <x v="6"/>
    <x v="19"/>
    <x v="4"/>
    <x v="10"/>
    <x v="0"/>
    <x v="4"/>
    <x v="2"/>
    <x v="8"/>
    <x v="959"/>
    <x v="0"/>
    <x v="5"/>
    <x v="0"/>
    <x v="73"/>
    <n v="2"/>
    <x v="0"/>
    <x v="1"/>
    <x v="0"/>
    <x v="1"/>
    <x v="0"/>
  </r>
  <r>
    <x v="6"/>
    <x v="19"/>
    <x v="4"/>
    <x v="10"/>
    <x v="0"/>
    <x v="4"/>
    <x v="2"/>
    <x v="8"/>
    <x v="956"/>
    <x v="0"/>
    <x v="5"/>
    <x v="0"/>
    <x v="73"/>
    <n v="1"/>
    <x v="0"/>
    <x v="0"/>
    <x v="0"/>
    <x v="1"/>
    <x v="0"/>
  </r>
  <r>
    <x v="6"/>
    <x v="19"/>
    <x v="4"/>
    <x v="10"/>
    <x v="0"/>
    <x v="4"/>
    <x v="2"/>
    <x v="1"/>
    <x v="954"/>
    <x v="0"/>
    <x v="5"/>
    <x v="0"/>
    <x v="11"/>
    <n v="2"/>
    <x v="0"/>
    <x v="0"/>
    <x v="0"/>
    <x v="1"/>
    <x v="0"/>
  </r>
  <r>
    <x v="6"/>
    <x v="19"/>
    <x v="4"/>
    <x v="10"/>
    <x v="0"/>
    <x v="4"/>
    <x v="2"/>
    <x v="1"/>
    <x v="955"/>
    <x v="0"/>
    <x v="5"/>
    <x v="0"/>
    <x v="73"/>
    <n v="2"/>
    <x v="0"/>
    <x v="0"/>
    <x v="0"/>
    <x v="1"/>
    <x v="0"/>
  </r>
  <r>
    <x v="6"/>
    <x v="19"/>
    <x v="4"/>
    <x v="10"/>
    <x v="0"/>
    <x v="4"/>
    <x v="2"/>
    <x v="7"/>
    <x v="957"/>
    <x v="0"/>
    <x v="5"/>
    <x v="0"/>
    <x v="73"/>
    <n v="1"/>
    <x v="0"/>
    <x v="1"/>
    <x v="0"/>
    <x v="1"/>
    <x v="0"/>
  </r>
  <r>
    <x v="6"/>
    <x v="19"/>
    <x v="4"/>
    <x v="10"/>
    <x v="0"/>
    <x v="4"/>
    <x v="2"/>
    <x v="7"/>
    <x v="958"/>
    <x v="0"/>
    <x v="5"/>
    <x v="0"/>
    <x v="73"/>
    <n v="1"/>
    <x v="0"/>
    <x v="0"/>
    <x v="0"/>
    <x v="1"/>
    <x v="0"/>
  </r>
  <r>
    <x v="6"/>
    <x v="19"/>
    <x v="4"/>
    <x v="10"/>
    <x v="0"/>
    <x v="4"/>
    <x v="2"/>
    <x v="7"/>
    <x v="959"/>
    <x v="0"/>
    <x v="5"/>
    <x v="0"/>
    <x v="73"/>
    <n v="1"/>
    <x v="0"/>
    <x v="1"/>
    <x v="0"/>
    <x v="1"/>
    <x v="0"/>
  </r>
  <r>
    <x v="6"/>
    <x v="19"/>
    <x v="4"/>
    <x v="10"/>
    <x v="0"/>
    <x v="4"/>
    <x v="2"/>
    <x v="7"/>
    <x v="943"/>
    <x v="0"/>
    <x v="5"/>
    <x v="0"/>
    <x v="55"/>
    <n v="1"/>
    <x v="0"/>
    <x v="0"/>
    <x v="0"/>
    <x v="1"/>
    <x v="0"/>
  </r>
  <r>
    <x v="6"/>
    <x v="19"/>
    <x v="4"/>
    <x v="10"/>
    <x v="0"/>
    <x v="4"/>
    <x v="2"/>
    <x v="7"/>
    <x v="956"/>
    <x v="0"/>
    <x v="5"/>
    <x v="0"/>
    <x v="73"/>
    <n v="1"/>
    <x v="0"/>
    <x v="1"/>
    <x v="0"/>
    <x v="1"/>
    <x v="0"/>
  </r>
  <r>
    <x v="6"/>
    <x v="19"/>
    <x v="4"/>
    <x v="10"/>
    <x v="0"/>
    <x v="4"/>
    <x v="2"/>
    <x v="2"/>
    <x v="957"/>
    <x v="0"/>
    <x v="5"/>
    <x v="0"/>
    <x v="73"/>
    <n v="1"/>
    <x v="0"/>
    <x v="0"/>
    <x v="0"/>
    <x v="1"/>
    <x v="0"/>
  </r>
  <r>
    <x v="6"/>
    <x v="19"/>
    <x v="4"/>
    <x v="10"/>
    <x v="0"/>
    <x v="4"/>
    <x v="2"/>
    <x v="2"/>
    <x v="957"/>
    <x v="0"/>
    <x v="5"/>
    <x v="0"/>
    <x v="17"/>
    <n v="1"/>
    <x v="0"/>
    <x v="1"/>
    <x v="0"/>
    <x v="1"/>
    <x v="0"/>
  </r>
  <r>
    <x v="6"/>
    <x v="19"/>
    <x v="4"/>
    <x v="10"/>
    <x v="0"/>
    <x v="4"/>
    <x v="2"/>
    <x v="2"/>
    <x v="943"/>
    <x v="0"/>
    <x v="5"/>
    <x v="0"/>
    <x v="11"/>
    <n v="1"/>
    <x v="0"/>
    <x v="0"/>
    <x v="0"/>
    <x v="1"/>
    <x v="0"/>
  </r>
  <r>
    <x v="6"/>
    <x v="19"/>
    <x v="4"/>
    <x v="10"/>
    <x v="0"/>
    <x v="4"/>
    <x v="2"/>
    <x v="2"/>
    <x v="955"/>
    <x v="0"/>
    <x v="5"/>
    <x v="0"/>
    <x v="73"/>
    <n v="1"/>
    <x v="0"/>
    <x v="0"/>
    <x v="0"/>
    <x v="1"/>
    <x v="0"/>
  </r>
  <r>
    <x v="6"/>
    <x v="19"/>
    <x v="4"/>
    <x v="10"/>
    <x v="0"/>
    <x v="4"/>
    <x v="2"/>
    <x v="2"/>
    <x v="960"/>
    <x v="0"/>
    <x v="5"/>
    <x v="0"/>
    <x v="17"/>
    <n v="1"/>
    <x v="1"/>
    <x v="1"/>
    <x v="0"/>
    <x v="1"/>
    <x v="0"/>
  </r>
  <r>
    <x v="6"/>
    <x v="19"/>
    <x v="4"/>
    <x v="10"/>
    <x v="0"/>
    <x v="4"/>
    <x v="2"/>
    <x v="3"/>
    <x v="943"/>
    <x v="0"/>
    <x v="5"/>
    <x v="0"/>
    <x v="11"/>
    <n v="1"/>
    <x v="0"/>
    <x v="0"/>
    <x v="0"/>
    <x v="1"/>
    <x v="0"/>
  </r>
  <r>
    <x v="6"/>
    <x v="19"/>
    <x v="4"/>
    <x v="10"/>
    <x v="0"/>
    <x v="4"/>
    <x v="2"/>
    <x v="3"/>
    <x v="954"/>
    <x v="0"/>
    <x v="5"/>
    <x v="0"/>
    <x v="11"/>
    <n v="1"/>
    <x v="0"/>
    <x v="0"/>
    <x v="1"/>
    <x v="1"/>
    <x v="0"/>
  </r>
  <r>
    <x v="6"/>
    <x v="19"/>
    <x v="4"/>
    <x v="10"/>
    <x v="0"/>
    <x v="4"/>
    <x v="2"/>
    <x v="3"/>
    <x v="954"/>
    <x v="0"/>
    <x v="5"/>
    <x v="0"/>
    <x v="73"/>
    <n v="1"/>
    <x v="0"/>
    <x v="0"/>
    <x v="0"/>
    <x v="1"/>
    <x v="0"/>
  </r>
  <r>
    <x v="6"/>
    <x v="19"/>
    <x v="4"/>
    <x v="10"/>
    <x v="0"/>
    <x v="4"/>
    <x v="2"/>
    <x v="3"/>
    <x v="956"/>
    <x v="0"/>
    <x v="5"/>
    <x v="0"/>
    <x v="73"/>
    <n v="1"/>
    <x v="0"/>
    <x v="1"/>
    <x v="0"/>
    <x v="1"/>
    <x v="0"/>
  </r>
  <r>
    <x v="6"/>
    <x v="19"/>
    <x v="4"/>
    <x v="10"/>
    <x v="0"/>
    <x v="4"/>
    <x v="2"/>
    <x v="3"/>
    <x v="955"/>
    <x v="0"/>
    <x v="5"/>
    <x v="0"/>
    <x v="73"/>
    <n v="1"/>
    <x v="0"/>
    <x v="0"/>
    <x v="0"/>
    <x v="1"/>
    <x v="0"/>
  </r>
  <r>
    <x v="6"/>
    <x v="19"/>
    <x v="5"/>
    <x v="35"/>
    <x v="0"/>
    <x v="3"/>
    <x v="2"/>
    <x v="9"/>
    <x v="961"/>
    <x v="0"/>
    <x v="6"/>
    <x v="0"/>
    <x v="40"/>
    <n v="1"/>
    <x v="0"/>
    <x v="0"/>
    <x v="0"/>
    <x v="1"/>
    <x v="0"/>
  </r>
  <r>
    <x v="6"/>
    <x v="19"/>
    <x v="5"/>
    <x v="35"/>
    <x v="0"/>
    <x v="3"/>
    <x v="2"/>
    <x v="9"/>
    <x v="961"/>
    <x v="0"/>
    <x v="1"/>
    <x v="0"/>
    <x v="81"/>
    <n v="1"/>
    <x v="0"/>
    <x v="0"/>
    <x v="1"/>
    <x v="1"/>
    <x v="0"/>
  </r>
  <r>
    <x v="6"/>
    <x v="19"/>
    <x v="5"/>
    <x v="35"/>
    <x v="0"/>
    <x v="4"/>
    <x v="2"/>
    <x v="7"/>
    <x v="962"/>
    <x v="0"/>
    <x v="1"/>
    <x v="0"/>
    <x v="81"/>
    <n v="1"/>
    <x v="1"/>
    <x v="0"/>
    <x v="0"/>
    <x v="0"/>
    <x v="0"/>
  </r>
  <r>
    <x v="6"/>
    <x v="19"/>
    <x v="5"/>
    <x v="35"/>
    <x v="0"/>
    <x v="6"/>
    <x v="3"/>
    <x v="10"/>
    <x v="962"/>
    <x v="0"/>
    <x v="6"/>
    <x v="0"/>
    <x v="38"/>
    <n v="1"/>
    <x v="1"/>
    <x v="0"/>
    <x v="0"/>
    <x v="0"/>
    <x v="0"/>
  </r>
  <r>
    <x v="6"/>
    <x v="19"/>
    <x v="5"/>
    <x v="35"/>
    <x v="0"/>
    <x v="6"/>
    <x v="3"/>
    <x v="6"/>
    <x v="962"/>
    <x v="0"/>
    <x v="6"/>
    <x v="0"/>
    <x v="40"/>
    <n v="1"/>
    <x v="1"/>
    <x v="0"/>
    <x v="0"/>
    <x v="0"/>
    <x v="0"/>
  </r>
  <r>
    <x v="6"/>
    <x v="19"/>
    <x v="5"/>
    <x v="35"/>
    <x v="0"/>
    <x v="6"/>
    <x v="3"/>
    <x v="8"/>
    <x v="961"/>
    <x v="0"/>
    <x v="6"/>
    <x v="0"/>
    <x v="82"/>
    <n v="1"/>
    <x v="0"/>
    <x v="0"/>
    <x v="0"/>
    <x v="1"/>
    <x v="0"/>
  </r>
  <r>
    <x v="6"/>
    <x v="19"/>
    <x v="5"/>
    <x v="35"/>
    <x v="0"/>
    <x v="6"/>
    <x v="3"/>
    <x v="8"/>
    <x v="962"/>
    <x v="0"/>
    <x v="6"/>
    <x v="0"/>
    <x v="19"/>
    <n v="1"/>
    <x v="1"/>
    <x v="0"/>
    <x v="1"/>
    <x v="0"/>
    <x v="0"/>
  </r>
  <r>
    <x v="6"/>
    <x v="19"/>
    <x v="5"/>
    <x v="35"/>
    <x v="0"/>
    <x v="6"/>
    <x v="3"/>
    <x v="8"/>
    <x v="962"/>
    <x v="0"/>
    <x v="6"/>
    <x v="0"/>
    <x v="82"/>
    <n v="1"/>
    <x v="1"/>
    <x v="0"/>
    <x v="0"/>
    <x v="0"/>
    <x v="0"/>
  </r>
  <r>
    <x v="6"/>
    <x v="19"/>
    <x v="5"/>
    <x v="35"/>
    <x v="0"/>
    <x v="6"/>
    <x v="3"/>
    <x v="1"/>
    <x v="962"/>
    <x v="0"/>
    <x v="6"/>
    <x v="0"/>
    <x v="60"/>
    <n v="1"/>
    <x v="1"/>
    <x v="0"/>
    <x v="1"/>
    <x v="0"/>
    <x v="0"/>
  </r>
  <r>
    <x v="6"/>
    <x v="19"/>
    <x v="5"/>
    <x v="35"/>
    <x v="0"/>
    <x v="6"/>
    <x v="3"/>
    <x v="1"/>
    <x v="962"/>
    <x v="0"/>
    <x v="6"/>
    <x v="0"/>
    <x v="40"/>
    <n v="1"/>
    <x v="1"/>
    <x v="0"/>
    <x v="1"/>
    <x v="0"/>
    <x v="0"/>
  </r>
  <r>
    <x v="6"/>
    <x v="19"/>
    <x v="5"/>
    <x v="35"/>
    <x v="0"/>
    <x v="6"/>
    <x v="3"/>
    <x v="7"/>
    <x v="961"/>
    <x v="0"/>
    <x v="3"/>
    <x v="0"/>
    <x v="29"/>
    <n v="1"/>
    <x v="0"/>
    <x v="0"/>
    <x v="0"/>
    <x v="1"/>
    <x v="0"/>
  </r>
  <r>
    <x v="6"/>
    <x v="19"/>
    <x v="5"/>
    <x v="35"/>
    <x v="0"/>
    <x v="6"/>
    <x v="3"/>
    <x v="3"/>
    <x v="963"/>
    <x v="0"/>
    <x v="6"/>
    <x v="0"/>
    <x v="74"/>
    <n v="1"/>
    <x v="0"/>
    <x v="0"/>
    <x v="0"/>
    <x v="0"/>
    <x v="0"/>
  </r>
  <r>
    <x v="6"/>
    <x v="19"/>
    <x v="5"/>
    <x v="35"/>
    <x v="0"/>
    <x v="6"/>
    <x v="3"/>
    <x v="0"/>
    <x v="962"/>
    <x v="0"/>
    <x v="1"/>
    <x v="0"/>
    <x v="24"/>
    <n v="1"/>
    <x v="1"/>
    <x v="0"/>
    <x v="0"/>
    <x v="0"/>
    <x v="0"/>
  </r>
  <r>
    <x v="6"/>
    <x v="19"/>
    <x v="5"/>
    <x v="35"/>
    <x v="1"/>
    <x v="3"/>
    <x v="2"/>
    <x v="10"/>
    <x v="962"/>
    <x v="0"/>
    <x v="6"/>
    <x v="0"/>
    <x v="19"/>
    <n v="1"/>
    <x v="1"/>
    <x v="0"/>
    <x v="0"/>
    <x v="0"/>
    <x v="0"/>
  </r>
  <r>
    <x v="6"/>
    <x v="19"/>
    <x v="5"/>
    <x v="35"/>
    <x v="1"/>
    <x v="3"/>
    <x v="2"/>
    <x v="9"/>
    <x v="962"/>
    <x v="0"/>
    <x v="6"/>
    <x v="0"/>
    <x v="30"/>
    <n v="1"/>
    <x v="1"/>
    <x v="0"/>
    <x v="0"/>
    <x v="0"/>
    <x v="0"/>
  </r>
  <r>
    <x v="6"/>
    <x v="19"/>
    <x v="5"/>
    <x v="35"/>
    <x v="1"/>
    <x v="4"/>
    <x v="2"/>
    <x v="6"/>
    <x v="961"/>
    <x v="0"/>
    <x v="6"/>
    <x v="0"/>
    <x v="40"/>
    <n v="1"/>
    <x v="0"/>
    <x v="0"/>
    <x v="0"/>
    <x v="1"/>
    <x v="0"/>
  </r>
  <r>
    <x v="6"/>
    <x v="19"/>
    <x v="5"/>
    <x v="35"/>
    <x v="1"/>
    <x v="4"/>
    <x v="2"/>
    <x v="8"/>
    <x v="961"/>
    <x v="0"/>
    <x v="6"/>
    <x v="0"/>
    <x v="40"/>
    <n v="1"/>
    <x v="0"/>
    <x v="0"/>
    <x v="1"/>
    <x v="1"/>
    <x v="0"/>
  </r>
  <r>
    <x v="6"/>
    <x v="19"/>
    <x v="5"/>
    <x v="35"/>
    <x v="1"/>
    <x v="4"/>
    <x v="2"/>
    <x v="8"/>
    <x v="961"/>
    <x v="0"/>
    <x v="6"/>
    <x v="0"/>
    <x v="40"/>
    <n v="1"/>
    <x v="0"/>
    <x v="0"/>
    <x v="0"/>
    <x v="1"/>
    <x v="0"/>
  </r>
  <r>
    <x v="6"/>
    <x v="19"/>
    <x v="5"/>
    <x v="35"/>
    <x v="1"/>
    <x v="4"/>
    <x v="2"/>
    <x v="1"/>
    <x v="961"/>
    <x v="0"/>
    <x v="6"/>
    <x v="0"/>
    <x v="40"/>
    <n v="1"/>
    <x v="0"/>
    <x v="0"/>
    <x v="0"/>
    <x v="1"/>
    <x v="0"/>
  </r>
  <r>
    <x v="6"/>
    <x v="19"/>
    <x v="5"/>
    <x v="35"/>
    <x v="1"/>
    <x v="6"/>
    <x v="3"/>
    <x v="6"/>
    <x v="961"/>
    <x v="0"/>
    <x v="3"/>
    <x v="0"/>
    <x v="29"/>
    <n v="1"/>
    <x v="0"/>
    <x v="0"/>
    <x v="0"/>
    <x v="1"/>
    <x v="0"/>
  </r>
  <r>
    <x v="6"/>
    <x v="19"/>
    <x v="5"/>
    <x v="12"/>
    <x v="0"/>
    <x v="1"/>
    <x v="1"/>
    <x v="3"/>
    <x v="964"/>
    <x v="0"/>
    <x v="6"/>
    <x v="0"/>
    <x v="83"/>
    <n v="1"/>
    <x v="1"/>
    <x v="0"/>
    <x v="0"/>
    <x v="0"/>
    <x v="0"/>
  </r>
  <r>
    <x v="6"/>
    <x v="19"/>
    <x v="5"/>
    <x v="12"/>
    <x v="0"/>
    <x v="1"/>
    <x v="1"/>
    <x v="3"/>
    <x v="965"/>
    <x v="0"/>
    <x v="6"/>
    <x v="0"/>
    <x v="83"/>
    <n v="1"/>
    <x v="1"/>
    <x v="1"/>
    <x v="0"/>
    <x v="0"/>
    <x v="0"/>
  </r>
  <r>
    <x v="6"/>
    <x v="19"/>
    <x v="5"/>
    <x v="12"/>
    <x v="0"/>
    <x v="3"/>
    <x v="2"/>
    <x v="1"/>
    <x v="966"/>
    <x v="0"/>
    <x v="1"/>
    <x v="0"/>
    <x v="52"/>
    <n v="1"/>
    <x v="0"/>
    <x v="1"/>
    <x v="0"/>
    <x v="1"/>
    <x v="0"/>
  </r>
  <r>
    <x v="6"/>
    <x v="19"/>
    <x v="5"/>
    <x v="12"/>
    <x v="0"/>
    <x v="3"/>
    <x v="2"/>
    <x v="7"/>
    <x v="965"/>
    <x v="0"/>
    <x v="1"/>
    <x v="0"/>
    <x v="23"/>
    <n v="1"/>
    <x v="1"/>
    <x v="0"/>
    <x v="0"/>
    <x v="0"/>
    <x v="0"/>
  </r>
  <r>
    <x v="6"/>
    <x v="19"/>
    <x v="5"/>
    <x v="12"/>
    <x v="0"/>
    <x v="3"/>
    <x v="2"/>
    <x v="7"/>
    <x v="966"/>
    <x v="0"/>
    <x v="2"/>
    <x v="0"/>
    <x v="14"/>
    <n v="1"/>
    <x v="0"/>
    <x v="1"/>
    <x v="1"/>
    <x v="1"/>
    <x v="0"/>
  </r>
  <r>
    <x v="6"/>
    <x v="19"/>
    <x v="5"/>
    <x v="12"/>
    <x v="0"/>
    <x v="3"/>
    <x v="2"/>
    <x v="7"/>
    <x v="966"/>
    <x v="0"/>
    <x v="1"/>
    <x v="0"/>
    <x v="24"/>
    <n v="1"/>
    <x v="0"/>
    <x v="1"/>
    <x v="0"/>
    <x v="1"/>
    <x v="0"/>
  </r>
  <r>
    <x v="6"/>
    <x v="19"/>
    <x v="5"/>
    <x v="12"/>
    <x v="0"/>
    <x v="3"/>
    <x v="2"/>
    <x v="2"/>
    <x v="966"/>
    <x v="0"/>
    <x v="6"/>
    <x v="0"/>
    <x v="40"/>
    <n v="1"/>
    <x v="0"/>
    <x v="1"/>
    <x v="1"/>
    <x v="1"/>
    <x v="0"/>
  </r>
  <r>
    <x v="6"/>
    <x v="19"/>
    <x v="5"/>
    <x v="12"/>
    <x v="0"/>
    <x v="3"/>
    <x v="2"/>
    <x v="3"/>
    <x v="964"/>
    <x v="0"/>
    <x v="1"/>
    <x v="0"/>
    <x v="81"/>
    <n v="1"/>
    <x v="1"/>
    <x v="0"/>
    <x v="0"/>
    <x v="0"/>
    <x v="0"/>
  </r>
  <r>
    <x v="6"/>
    <x v="19"/>
    <x v="5"/>
    <x v="12"/>
    <x v="0"/>
    <x v="3"/>
    <x v="2"/>
    <x v="3"/>
    <x v="965"/>
    <x v="0"/>
    <x v="1"/>
    <x v="0"/>
    <x v="81"/>
    <n v="1"/>
    <x v="1"/>
    <x v="1"/>
    <x v="0"/>
    <x v="0"/>
    <x v="0"/>
  </r>
  <r>
    <x v="6"/>
    <x v="19"/>
    <x v="5"/>
    <x v="12"/>
    <x v="0"/>
    <x v="3"/>
    <x v="2"/>
    <x v="3"/>
    <x v="966"/>
    <x v="0"/>
    <x v="3"/>
    <x v="0"/>
    <x v="29"/>
    <n v="1"/>
    <x v="0"/>
    <x v="1"/>
    <x v="0"/>
    <x v="1"/>
    <x v="0"/>
  </r>
  <r>
    <x v="6"/>
    <x v="19"/>
    <x v="5"/>
    <x v="12"/>
    <x v="0"/>
    <x v="4"/>
    <x v="2"/>
    <x v="8"/>
    <x v="965"/>
    <x v="0"/>
    <x v="1"/>
    <x v="1"/>
    <x v="23"/>
    <n v="1"/>
    <x v="1"/>
    <x v="0"/>
    <x v="0"/>
    <x v="1"/>
    <x v="0"/>
  </r>
  <r>
    <x v="6"/>
    <x v="19"/>
    <x v="5"/>
    <x v="12"/>
    <x v="0"/>
    <x v="4"/>
    <x v="2"/>
    <x v="1"/>
    <x v="964"/>
    <x v="0"/>
    <x v="1"/>
    <x v="0"/>
    <x v="50"/>
    <n v="1"/>
    <x v="1"/>
    <x v="0"/>
    <x v="0"/>
    <x v="0"/>
    <x v="0"/>
  </r>
  <r>
    <x v="6"/>
    <x v="19"/>
    <x v="5"/>
    <x v="12"/>
    <x v="0"/>
    <x v="4"/>
    <x v="2"/>
    <x v="1"/>
    <x v="965"/>
    <x v="0"/>
    <x v="1"/>
    <x v="0"/>
    <x v="50"/>
    <n v="1"/>
    <x v="1"/>
    <x v="1"/>
    <x v="0"/>
    <x v="0"/>
    <x v="0"/>
  </r>
  <r>
    <x v="6"/>
    <x v="19"/>
    <x v="5"/>
    <x v="12"/>
    <x v="0"/>
    <x v="4"/>
    <x v="2"/>
    <x v="1"/>
    <x v="966"/>
    <x v="0"/>
    <x v="3"/>
    <x v="0"/>
    <x v="29"/>
    <n v="1"/>
    <x v="0"/>
    <x v="1"/>
    <x v="1"/>
    <x v="1"/>
    <x v="0"/>
  </r>
  <r>
    <x v="6"/>
    <x v="19"/>
    <x v="5"/>
    <x v="12"/>
    <x v="0"/>
    <x v="4"/>
    <x v="2"/>
    <x v="2"/>
    <x v="966"/>
    <x v="0"/>
    <x v="3"/>
    <x v="0"/>
    <x v="29"/>
    <n v="1"/>
    <x v="0"/>
    <x v="0"/>
    <x v="0"/>
    <x v="1"/>
    <x v="0"/>
  </r>
  <r>
    <x v="6"/>
    <x v="19"/>
    <x v="5"/>
    <x v="12"/>
    <x v="0"/>
    <x v="4"/>
    <x v="2"/>
    <x v="3"/>
    <x v="966"/>
    <x v="0"/>
    <x v="6"/>
    <x v="0"/>
    <x v="19"/>
    <n v="1"/>
    <x v="0"/>
    <x v="1"/>
    <x v="0"/>
    <x v="1"/>
    <x v="0"/>
  </r>
  <r>
    <x v="6"/>
    <x v="19"/>
    <x v="5"/>
    <x v="12"/>
    <x v="0"/>
    <x v="5"/>
    <x v="3"/>
    <x v="7"/>
    <x v="966"/>
    <x v="0"/>
    <x v="6"/>
    <x v="0"/>
    <x v="39"/>
    <n v="1"/>
    <x v="0"/>
    <x v="1"/>
    <x v="0"/>
    <x v="1"/>
    <x v="0"/>
  </r>
  <r>
    <x v="6"/>
    <x v="19"/>
    <x v="5"/>
    <x v="12"/>
    <x v="0"/>
    <x v="5"/>
    <x v="3"/>
    <x v="7"/>
    <x v="966"/>
    <x v="0"/>
    <x v="1"/>
    <x v="0"/>
    <x v="28"/>
    <n v="1"/>
    <x v="0"/>
    <x v="1"/>
    <x v="0"/>
    <x v="1"/>
    <x v="0"/>
  </r>
  <r>
    <x v="6"/>
    <x v="19"/>
    <x v="5"/>
    <x v="12"/>
    <x v="0"/>
    <x v="6"/>
    <x v="3"/>
    <x v="6"/>
    <x v="966"/>
    <x v="0"/>
    <x v="1"/>
    <x v="0"/>
    <x v="23"/>
    <n v="1"/>
    <x v="0"/>
    <x v="1"/>
    <x v="0"/>
    <x v="1"/>
    <x v="0"/>
  </r>
  <r>
    <x v="6"/>
    <x v="19"/>
    <x v="5"/>
    <x v="12"/>
    <x v="0"/>
    <x v="6"/>
    <x v="3"/>
    <x v="8"/>
    <x v="966"/>
    <x v="0"/>
    <x v="1"/>
    <x v="0"/>
    <x v="51"/>
    <n v="1"/>
    <x v="0"/>
    <x v="1"/>
    <x v="1"/>
    <x v="1"/>
    <x v="0"/>
  </r>
  <r>
    <x v="6"/>
    <x v="19"/>
    <x v="5"/>
    <x v="12"/>
    <x v="0"/>
    <x v="6"/>
    <x v="3"/>
    <x v="1"/>
    <x v="966"/>
    <x v="0"/>
    <x v="6"/>
    <x v="0"/>
    <x v="40"/>
    <n v="1"/>
    <x v="0"/>
    <x v="0"/>
    <x v="0"/>
    <x v="1"/>
    <x v="0"/>
  </r>
  <r>
    <x v="6"/>
    <x v="19"/>
    <x v="5"/>
    <x v="12"/>
    <x v="0"/>
    <x v="6"/>
    <x v="3"/>
    <x v="1"/>
    <x v="966"/>
    <x v="0"/>
    <x v="1"/>
    <x v="0"/>
    <x v="23"/>
    <n v="1"/>
    <x v="0"/>
    <x v="1"/>
    <x v="0"/>
    <x v="1"/>
    <x v="0"/>
  </r>
  <r>
    <x v="6"/>
    <x v="19"/>
    <x v="5"/>
    <x v="12"/>
    <x v="0"/>
    <x v="6"/>
    <x v="3"/>
    <x v="0"/>
    <x v="965"/>
    <x v="0"/>
    <x v="1"/>
    <x v="0"/>
    <x v="51"/>
    <n v="1"/>
    <x v="1"/>
    <x v="0"/>
    <x v="0"/>
    <x v="0"/>
    <x v="0"/>
  </r>
  <r>
    <x v="6"/>
    <x v="19"/>
    <x v="6"/>
    <x v="13"/>
    <x v="0"/>
    <x v="4"/>
    <x v="2"/>
    <x v="10"/>
    <x v="967"/>
    <x v="0"/>
    <x v="4"/>
    <x v="1"/>
    <x v="61"/>
    <n v="3"/>
    <x v="0"/>
    <x v="0"/>
    <x v="1"/>
    <x v="1"/>
    <x v="0"/>
  </r>
  <r>
    <x v="6"/>
    <x v="19"/>
    <x v="6"/>
    <x v="13"/>
    <x v="0"/>
    <x v="4"/>
    <x v="2"/>
    <x v="10"/>
    <x v="967"/>
    <x v="0"/>
    <x v="4"/>
    <x v="1"/>
    <x v="61"/>
    <n v="14"/>
    <x v="0"/>
    <x v="0"/>
    <x v="0"/>
    <x v="1"/>
    <x v="0"/>
  </r>
  <r>
    <x v="6"/>
    <x v="19"/>
    <x v="6"/>
    <x v="13"/>
    <x v="0"/>
    <x v="4"/>
    <x v="2"/>
    <x v="10"/>
    <x v="967"/>
    <x v="0"/>
    <x v="4"/>
    <x v="0"/>
    <x v="61"/>
    <n v="1"/>
    <x v="0"/>
    <x v="0"/>
    <x v="0"/>
    <x v="1"/>
    <x v="0"/>
  </r>
  <r>
    <x v="6"/>
    <x v="19"/>
    <x v="6"/>
    <x v="13"/>
    <x v="0"/>
    <x v="5"/>
    <x v="3"/>
    <x v="1"/>
    <x v="967"/>
    <x v="0"/>
    <x v="4"/>
    <x v="0"/>
    <x v="61"/>
    <n v="1"/>
    <x v="0"/>
    <x v="0"/>
    <x v="1"/>
    <x v="1"/>
    <x v="0"/>
  </r>
  <r>
    <x v="6"/>
    <x v="19"/>
    <x v="6"/>
    <x v="13"/>
    <x v="1"/>
    <x v="4"/>
    <x v="2"/>
    <x v="10"/>
    <x v="967"/>
    <x v="0"/>
    <x v="4"/>
    <x v="1"/>
    <x v="61"/>
    <n v="2"/>
    <x v="0"/>
    <x v="0"/>
    <x v="0"/>
    <x v="1"/>
    <x v="0"/>
  </r>
  <r>
    <x v="6"/>
    <x v="19"/>
    <x v="6"/>
    <x v="13"/>
    <x v="1"/>
    <x v="4"/>
    <x v="2"/>
    <x v="9"/>
    <x v="967"/>
    <x v="0"/>
    <x v="4"/>
    <x v="1"/>
    <x v="61"/>
    <n v="1"/>
    <x v="0"/>
    <x v="0"/>
    <x v="0"/>
    <x v="1"/>
    <x v="0"/>
  </r>
  <r>
    <x v="6"/>
    <x v="19"/>
    <x v="6"/>
    <x v="13"/>
    <x v="1"/>
    <x v="5"/>
    <x v="3"/>
    <x v="2"/>
    <x v="967"/>
    <x v="0"/>
    <x v="4"/>
    <x v="0"/>
    <x v="61"/>
    <n v="1"/>
    <x v="0"/>
    <x v="0"/>
    <x v="0"/>
    <x v="1"/>
    <x v="0"/>
  </r>
  <r>
    <x v="6"/>
    <x v="19"/>
    <x v="6"/>
    <x v="13"/>
    <x v="1"/>
    <x v="5"/>
    <x v="3"/>
    <x v="0"/>
    <x v="967"/>
    <x v="0"/>
    <x v="4"/>
    <x v="0"/>
    <x v="61"/>
    <n v="1"/>
    <x v="0"/>
    <x v="0"/>
    <x v="1"/>
    <x v="1"/>
    <x v="0"/>
  </r>
  <r>
    <x v="6"/>
    <x v="19"/>
    <x v="6"/>
    <x v="48"/>
    <x v="0"/>
    <x v="1"/>
    <x v="1"/>
    <x v="6"/>
    <x v="968"/>
    <x v="0"/>
    <x v="4"/>
    <x v="0"/>
    <x v="62"/>
    <n v="1"/>
    <x v="0"/>
    <x v="1"/>
    <x v="0"/>
    <x v="1"/>
    <x v="0"/>
  </r>
  <r>
    <x v="6"/>
    <x v="19"/>
    <x v="6"/>
    <x v="48"/>
    <x v="0"/>
    <x v="1"/>
    <x v="1"/>
    <x v="6"/>
    <x v="969"/>
    <x v="0"/>
    <x v="4"/>
    <x v="0"/>
    <x v="62"/>
    <n v="1"/>
    <x v="0"/>
    <x v="0"/>
    <x v="0"/>
    <x v="1"/>
    <x v="0"/>
  </r>
  <r>
    <x v="6"/>
    <x v="19"/>
    <x v="6"/>
    <x v="48"/>
    <x v="0"/>
    <x v="3"/>
    <x v="2"/>
    <x v="6"/>
    <x v="968"/>
    <x v="0"/>
    <x v="4"/>
    <x v="0"/>
    <x v="70"/>
    <n v="1"/>
    <x v="0"/>
    <x v="1"/>
    <x v="0"/>
    <x v="1"/>
    <x v="0"/>
  </r>
  <r>
    <x v="6"/>
    <x v="19"/>
    <x v="6"/>
    <x v="48"/>
    <x v="0"/>
    <x v="3"/>
    <x v="2"/>
    <x v="6"/>
    <x v="969"/>
    <x v="0"/>
    <x v="4"/>
    <x v="0"/>
    <x v="70"/>
    <n v="1"/>
    <x v="0"/>
    <x v="0"/>
    <x v="0"/>
    <x v="1"/>
    <x v="0"/>
  </r>
  <r>
    <x v="6"/>
    <x v="19"/>
    <x v="6"/>
    <x v="48"/>
    <x v="0"/>
    <x v="3"/>
    <x v="2"/>
    <x v="1"/>
    <x v="968"/>
    <x v="0"/>
    <x v="4"/>
    <x v="0"/>
    <x v="61"/>
    <n v="1"/>
    <x v="0"/>
    <x v="1"/>
    <x v="1"/>
    <x v="1"/>
    <x v="0"/>
  </r>
  <r>
    <x v="6"/>
    <x v="19"/>
    <x v="6"/>
    <x v="48"/>
    <x v="0"/>
    <x v="3"/>
    <x v="2"/>
    <x v="1"/>
    <x v="969"/>
    <x v="0"/>
    <x v="4"/>
    <x v="0"/>
    <x v="61"/>
    <n v="1"/>
    <x v="0"/>
    <x v="0"/>
    <x v="1"/>
    <x v="1"/>
    <x v="0"/>
  </r>
  <r>
    <x v="6"/>
    <x v="19"/>
    <x v="6"/>
    <x v="48"/>
    <x v="0"/>
    <x v="4"/>
    <x v="2"/>
    <x v="10"/>
    <x v="970"/>
    <x v="0"/>
    <x v="4"/>
    <x v="1"/>
    <x v="61"/>
    <n v="1"/>
    <x v="0"/>
    <x v="1"/>
    <x v="1"/>
    <x v="1"/>
    <x v="0"/>
  </r>
  <r>
    <x v="6"/>
    <x v="19"/>
    <x v="6"/>
    <x v="48"/>
    <x v="0"/>
    <x v="4"/>
    <x v="2"/>
    <x v="10"/>
    <x v="970"/>
    <x v="0"/>
    <x v="4"/>
    <x v="1"/>
    <x v="61"/>
    <n v="17"/>
    <x v="0"/>
    <x v="1"/>
    <x v="0"/>
    <x v="1"/>
    <x v="0"/>
  </r>
  <r>
    <x v="6"/>
    <x v="19"/>
    <x v="6"/>
    <x v="48"/>
    <x v="0"/>
    <x v="4"/>
    <x v="2"/>
    <x v="10"/>
    <x v="970"/>
    <x v="0"/>
    <x v="4"/>
    <x v="0"/>
    <x v="61"/>
    <n v="1"/>
    <x v="0"/>
    <x v="1"/>
    <x v="0"/>
    <x v="1"/>
    <x v="0"/>
  </r>
  <r>
    <x v="6"/>
    <x v="19"/>
    <x v="6"/>
    <x v="48"/>
    <x v="0"/>
    <x v="4"/>
    <x v="2"/>
    <x v="10"/>
    <x v="971"/>
    <x v="0"/>
    <x v="4"/>
    <x v="1"/>
    <x v="61"/>
    <n v="1"/>
    <x v="0"/>
    <x v="0"/>
    <x v="1"/>
    <x v="1"/>
    <x v="0"/>
  </r>
  <r>
    <x v="6"/>
    <x v="19"/>
    <x v="6"/>
    <x v="48"/>
    <x v="0"/>
    <x v="4"/>
    <x v="2"/>
    <x v="10"/>
    <x v="971"/>
    <x v="0"/>
    <x v="4"/>
    <x v="1"/>
    <x v="61"/>
    <n v="7"/>
    <x v="0"/>
    <x v="1"/>
    <x v="0"/>
    <x v="1"/>
    <x v="0"/>
  </r>
  <r>
    <x v="6"/>
    <x v="19"/>
    <x v="6"/>
    <x v="48"/>
    <x v="0"/>
    <x v="4"/>
    <x v="2"/>
    <x v="10"/>
    <x v="971"/>
    <x v="0"/>
    <x v="4"/>
    <x v="1"/>
    <x v="61"/>
    <n v="11"/>
    <x v="0"/>
    <x v="0"/>
    <x v="0"/>
    <x v="1"/>
    <x v="0"/>
  </r>
  <r>
    <x v="6"/>
    <x v="19"/>
    <x v="6"/>
    <x v="48"/>
    <x v="0"/>
    <x v="4"/>
    <x v="2"/>
    <x v="10"/>
    <x v="971"/>
    <x v="0"/>
    <x v="4"/>
    <x v="0"/>
    <x v="61"/>
    <n v="1"/>
    <x v="0"/>
    <x v="1"/>
    <x v="0"/>
    <x v="1"/>
    <x v="0"/>
  </r>
  <r>
    <x v="6"/>
    <x v="19"/>
    <x v="6"/>
    <x v="48"/>
    <x v="0"/>
    <x v="4"/>
    <x v="2"/>
    <x v="9"/>
    <x v="968"/>
    <x v="0"/>
    <x v="4"/>
    <x v="0"/>
    <x v="10"/>
    <n v="1"/>
    <x v="0"/>
    <x v="1"/>
    <x v="0"/>
    <x v="1"/>
    <x v="0"/>
  </r>
  <r>
    <x v="6"/>
    <x v="19"/>
    <x v="6"/>
    <x v="48"/>
    <x v="0"/>
    <x v="4"/>
    <x v="2"/>
    <x v="9"/>
    <x v="969"/>
    <x v="0"/>
    <x v="4"/>
    <x v="0"/>
    <x v="10"/>
    <n v="1"/>
    <x v="0"/>
    <x v="0"/>
    <x v="0"/>
    <x v="1"/>
    <x v="0"/>
  </r>
  <r>
    <x v="6"/>
    <x v="19"/>
    <x v="6"/>
    <x v="48"/>
    <x v="0"/>
    <x v="4"/>
    <x v="2"/>
    <x v="8"/>
    <x v="968"/>
    <x v="0"/>
    <x v="4"/>
    <x v="0"/>
    <x v="70"/>
    <n v="1"/>
    <x v="0"/>
    <x v="1"/>
    <x v="0"/>
    <x v="1"/>
    <x v="0"/>
  </r>
  <r>
    <x v="6"/>
    <x v="19"/>
    <x v="6"/>
    <x v="48"/>
    <x v="0"/>
    <x v="4"/>
    <x v="2"/>
    <x v="8"/>
    <x v="969"/>
    <x v="0"/>
    <x v="4"/>
    <x v="0"/>
    <x v="70"/>
    <n v="1"/>
    <x v="0"/>
    <x v="0"/>
    <x v="0"/>
    <x v="1"/>
    <x v="0"/>
  </r>
  <r>
    <x v="6"/>
    <x v="19"/>
    <x v="6"/>
    <x v="48"/>
    <x v="0"/>
    <x v="4"/>
    <x v="2"/>
    <x v="2"/>
    <x v="968"/>
    <x v="0"/>
    <x v="4"/>
    <x v="0"/>
    <x v="62"/>
    <n v="1"/>
    <x v="0"/>
    <x v="1"/>
    <x v="0"/>
    <x v="1"/>
    <x v="0"/>
  </r>
  <r>
    <x v="6"/>
    <x v="19"/>
    <x v="6"/>
    <x v="48"/>
    <x v="0"/>
    <x v="4"/>
    <x v="2"/>
    <x v="2"/>
    <x v="968"/>
    <x v="0"/>
    <x v="4"/>
    <x v="0"/>
    <x v="10"/>
    <n v="1"/>
    <x v="0"/>
    <x v="1"/>
    <x v="0"/>
    <x v="1"/>
    <x v="0"/>
  </r>
  <r>
    <x v="6"/>
    <x v="19"/>
    <x v="6"/>
    <x v="48"/>
    <x v="0"/>
    <x v="4"/>
    <x v="2"/>
    <x v="2"/>
    <x v="969"/>
    <x v="0"/>
    <x v="4"/>
    <x v="0"/>
    <x v="62"/>
    <n v="1"/>
    <x v="0"/>
    <x v="1"/>
    <x v="0"/>
    <x v="1"/>
    <x v="0"/>
  </r>
  <r>
    <x v="6"/>
    <x v="19"/>
    <x v="6"/>
    <x v="48"/>
    <x v="0"/>
    <x v="4"/>
    <x v="2"/>
    <x v="2"/>
    <x v="969"/>
    <x v="0"/>
    <x v="4"/>
    <x v="0"/>
    <x v="10"/>
    <n v="1"/>
    <x v="0"/>
    <x v="0"/>
    <x v="0"/>
    <x v="1"/>
    <x v="0"/>
  </r>
  <r>
    <x v="6"/>
    <x v="19"/>
    <x v="6"/>
    <x v="48"/>
    <x v="0"/>
    <x v="4"/>
    <x v="2"/>
    <x v="3"/>
    <x v="968"/>
    <x v="0"/>
    <x v="4"/>
    <x v="0"/>
    <x v="10"/>
    <n v="1"/>
    <x v="0"/>
    <x v="1"/>
    <x v="0"/>
    <x v="1"/>
    <x v="0"/>
  </r>
  <r>
    <x v="6"/>
    <x v="19"/>
    <x v="6"/>
    <x v="48"/>
    <x v="0"/>
    <x v="4"/>
    <x v="2"/>
    <x v="3"/>
    <x v="969"/>
    <x v="0"/>
    <x v="4"/>
    <x v="0"/>
    <x v="10"/>
    <n v="1"/>
    <x v="0"/>
    <x v="0"/>
    <x v="0"/>
    <x v="1"/>
    <x v="0"/>
  </r>
  <r>
    <x v="6"/>
    <x v="19"/>
    <x v="6"/>
    <x v="48"/>
    <x v="0"/>
    <x v="5"/>
    <x v="3"/>
    <x v="6"/>
    <x v="972"/>
    <x v="0"/>
    <x v="4"/>
    <x v="0"/>
    <x v="10"/>
    <n v="1"/>
    <x v="0"/>
    <x v="0"/>
    <x v="0"/>
    <x v="1"/>
    <x v="0"/>
  </r>
  <r>
    <x v="6"/>
    <x v="19"/>
    <x v="6"/>
    <x v="48"/>
    <x v="0"/>
    <x v="5"/>
    <x v="3"/>
    <x v="1"/>
    <x v="970"/>
    <x v="0"/>
    <x v="4"/>
    <x v="0"/>
    <x v="61"/>
    <n v="1"/>
    <x v="0"/>
    <x v="1"/>
    <x v="1"/>
    <x v="1"/>
    <x v="0"/>
  </r>
  <r>
    <x v="6"/>
    <x v="19"/>
    <x v="6"/>
    <x v="48"/>
    <x v="0"/>
    <x v="5"/>
    <x v="3"/>
    <x v="1"/>
    <x v="971"/>
    <x v="0"/>
    <x v="4"/>
    <x v="0"/>
    <x v="61"/>
    <n v="1"/>
    <x v="0"/>
    <x v="1"/>
    <x v="1"/>
    <x v="1"/>
    <x v="0"/>
  </r>
  <r>
    <x v="6"/>
    <x v="19"/>
    <x v="6"/>
    <x v="48"/>
    <x v="0"/>
    <x v="5"/>
    <x v="3"/>
    <x v="7"/>
    <x v="970"/>
    <x v="0"/>
    <x v="4"/>
    <x v="0"/>
    <x v="61"/>
    <n v="1"/>
    <x v="0"/>
    <x v="0"/>
    <x v="0"/>
    <x v="1"/>
    <x v="0"/>
  </r>
  <r>
    <x v="6"/>
    <x v="19"/>
    <x v="6"/>
    <x v="48"/>
    <x v="0"/>
    <x v="6"/>
    <x v="3"/>
    <x v="9"/>
    <x v="972"/>
    <x v="0"/>
    <x v="4"/>
    <x v="0"/>
    <x v="10"/>
    <n v="1"/>
    <x v="0"/>
    <x v="0"/>
    <x v="0"/>
    <x v="1"/>
    <x v="0"/>
  </r>
  <r>
    <x v="6"/>
    <x v="19"/>
    <x v="6"/>
    <x v="48"/>
    <x v="0"/>
    <x v="6"/>
    <x v="3"/>
    <x v="8"/>
    <x v="968"/>
    <x v="0"/>
    <x v="4"/>
    <x v="0"/>
    <x v="70"/>
    <n v="1"/>
    <x v="0"/>
    <x v="1"/>
    <x v="0"/>
    <x v="1"/>
    <x v="0"/>
  </r>
  <r>
    <x v="6"/>
    <x v="19"/>
    <x v="6"/>
    <x v="48"/>
    <x v="0"/>
    <x v="6"/>
    <x v="3"/>
    <x v="8"/>
    <x v="969"/>
    <x v="0"/>
    <x v="4"/>
    <x v="0"/>
    <x v="70"/>
    <n v="1"/>
    <x v="0"/>
    <x v="0"/>
    <x v="0"/>
    <x v="1"/>
    <x v="0"/>
  </r>
  <r>
    <x v="6"/>
    <x v="19"/>
    <x v="6"/>
    <x v="48"/>
    <x v="0"/>
    <x v="6"/>
    <x v="3"/>
    <x v="1"/>
    <x v="972"/>
    <x v="0"/>
    <x v="4"/>
    <x v="0"/>
    <x v="10"/>
    <n v="1"/>
    <x v="0"/>
    <x v="0"/>
    <x v="0"/>
    <x v="1"/>
    <x v="0"/>
  </r>
  <r>
    <x v="6"/>
    <x v="19"/>
    <x v="6"/>
    <x v="48"/>
    <x v="0"/>
    <x v="6"/>
    <x v="3"/>
    <x v="7"/>
    <x v="968"/>
    <x v="0"/>
    <x v="4"/>
    <x v="0"/>
    <x v="62"/>
    <n v="1"/>
    <x v="0"/>
    <x v="1"/>
    <x v="0"/>
    <x v="1"/>
    <x v="0"/>
  </r>
  <r>
    <x v="6"/>
    <x v="19"/>
    <x v="6"/>
    <x v="48"/>
    <x v="0"/>
    <x v="6"/>
    <x v="3"/>
    <x v="7"/>
    <x v="968"/>
    <x v="0"/>
    <x v="4"/>
    <x v="0"/>
    <x v="10"/>
    <n v="1"/>
    <x v="0"/>
    <x v="1"/>
    <x v="0"/>
    <x v="1"/>
    <x v="0"/>
  </r>
  <r>
    <x v="6"/>
    <x v="19"/>
    <x v="6"/>
    <x v="48"/>
    <x v="0"/>
    <x v="6"/>
    <x v="3"/>
    <x v="7"/>
    <x v="969"/>
    <x v="0"/>
    <x v="4"/>
    <x v="0"/>
    <x v="62"/>
    <n v="1"/>
    <x v="0"/>
    <x v="0"/>
    <x v="0"/>
    <x v="1"/>
    <x v="0"/>
  </r>
  <r>
    <x v="6"/>
    <x v="19"/>
    <x v="6"/>
    <x v="48"/>
    <x v="0"/>
    <x v="6"/>
    <x v="3"/>
    <x v="7"/>
    <x v="969"/>
    <x v="0"/>
    <x v="4"/>
    <x v="0"/>
    <x v="10"/>
    <n v="1"/>
    <x v="0"/>
    <x v="0"/>
    <x v="0"/>
    <x v="1"/>
    <x v="0"/>
  </r>
  <r>
    <x v="6"/>
    <x v="19"/>
    <x v="6"/>
    <x v="48"/>
    <x v="1"/>
    <x v="4"/>
    <x v="2"/>
    <x v="10"/>
    <x v="970"/>
    <x v="0"/>
    <x v="4"/>
    <x v="1"/>
    <x v="61"/>
    <n v="4"/>
    <x v="0"/>
    <x v="1"/>
    <x v="0"/>
    <x v="1"/>
    <x v="0"/>
  </r>
  <r>
    <x v="6"/>
    <x v="19"/>
    <x v="6"/>
    <x v="48"/>
    <x v="1"/>
    <x v="4"/>
    <x v="2"/>
    <x v="10"/>
    <x v="971"/>
    <x v="0"/>
    <x v="4"/>
    <x v="1"/>
    <x v="61"/>
    <n v="1"/>
    <x v="0"/>
    <x v="1"/>
    <x v="0"/>
    <x v="1"/>
    <x v="0"/>
  </r>
  <r>
    <x v="6"/>
    <x v="19"/>
    <x v="6"/>
    <x v="48"/>
    <x v="1"/>
    <x v="4"/>
    <x v="2"/>
    <x v="10"/>
    <x v="971"/>
    <x v="0"/>
    <x v="4"/>
    <x v="1"/>
    <x v="61"/>
    <n v="3"/>
    <x v="0"/>
    <x v="0"/>
    <x v="0"/>
    <x v="1"/>
    <x v="0"/>
  </r>
  <r>
    <x v="6"/>
    <x v="19"/>
    <x v="6"/>
    <x v="48"/>
    <x v="1"/>
    <x v="5"/>
    <x v="3"/>
    <x v="8"/>
    <x v="972"/>
    <x v="0"/>
    <x v="4"/>
    <x v="0"/>
    <x v="10"/>
    <n v="1"/>
    <x v="0"/>
    <x v="0"/>
    <x v="1"/>
    <x v="1"/>
    <x v="0"/>
  </r>
  <r>
    <x v="6"/>
    <x v="19"/>
    <x v="6"/>
    <x v="48"/>
    <x v="1"/>
    <x v="5"/>
    <x v="3"/>
    <x v="8"/>
    <x v="968"/>
    <x v="0"/>
    <x v="4"/>
    <x v="0"/>
    <x v="10"/>
    <n v="1"/>
    <x v="0"/>
    <x v="1"/>
    <x v="0"/>
    <x v="1"/>
    <x v="0"/>
  </r>
  <r>
    <x v="6"/>
    <x v="19"/>
    <x v="6"/>
    <x v="48"/>
    <x v="1"/>
    <x v="5"/>
    <x v="3"/>
    <x v="8"/>
    <x v="969"/>
    <x v="0"/>
    <x v="4"/>
    <x v="0"/>
    <x v="10"/>
    <n v="1"/>
    <x v="0"/>
    <x v="0"/>
    <x v="0"/>
    <x v="1"/>
    <x v="0"/>
  </r>
  <r>
    <x v="6"/>
    <x v="19"/>
    <x v="6"/>
    <x v="48"/>
    <x v="1"/>
    <x v="5"/>
    <x v="3"/>
    <x v="2"/>
    <x v="970"/>
    <x v="0"/>
    <x v="4"/>
    <x v="0"/>
    <x v="61"/>
    <n v="1"/>
    <x v="0"/>
    <x v="1"/>
    <x v="0"/>
    <x v="1"/>
    <x v="0"/>
  </r>
  <r>
    <x v="6"/>
    <x v="19"/>
    <x v="6"/>
    <x v="48"/>
    <x v="1"/>
    <x v="5"/>
    <x v="3"/>
    <x v="2"/>
    <x v="971"/>
    <x v="0"/>
    <x v="4"/>
    <x v="0"/>
    <x v="61"/>
    <n v="1"/>
    <x v="0"/>
    <x v="1"/>
    <x v="0"/>
    <x v="1"/>
    <x v="0"/>
  </r>
  <r>
    <x v="6"/>
    <x v="19"/>
    <x v="6"/>
    <x v="48"/>
    <x v="1"/>
    <x v="5"/>
    <x v="3"/>
    <x v="0"/>
    <x v="970"/>
    <x v="0"/>
    <x v="4"/>
    <x v="0"/>
    <x v="61"/>
    <n v="1"/>
    <x v="0"/>
    <x v="1"/>
    <x v="1"/>
    <x v="1"/>
    <x v="0"/>
  </r>
  <r>
    <x v="6"/>
    <x v="19"/>
    <x v="6"/>
    <x v="48"/>
    <x v="1"/>
    <x v="5"/>
    <x v="3"/>
    <x v="0"/>
    <x v="971"/>
    <x v="0"/>
    <x v="4"/>
    <x v="0"/>
    <x v="61"/>
    <n v="1"/>
    <x v="0"/>
    <x v="1"/>
    <x v="1"/>
    <x v="1"/>
    <x v="0"/>
  </r>
  <r>
    <x v="6"/>
    <x v="19"/>
    <x v="6"/>
    <x v="48"/>
    <x v="1"/>
    <x v="6"/>
    <x v="3"/>
    <x v="8"/>
    <x v="972"/>
    <x v="0"/>
    <x v="4"/>
    <x v="0"/>
    <x v="10"/>
    <n v="1"/>
    <x v="0"/>
    <x v="0"/>
    <x v="0"/>
    <x v="1"/>
    <x v="0"/>
  </r>
  <r>
    <x v="6"/>
    <x v="20"/>
    <x v="1"/>
    <x v="4"/>
    <x v="0"/>
    <x v="5"/>
    <x v="3"/>
    <x v="8"/>
    <x v="973"/>
    <x v="0"/>
    <x v="2"/>
    <x v="0"/>
    <x v="8"/>
    <n v="1"/>
    <x v="1"/>
    <x v="0"/>
    <x v="1"/>
    <x v="0"/>
    <x v="0"/>
  </r>
  <r>
    <x v="6"/>
    <x v="20"/>
    <x v="1"/>
    <x v="4"/>
    <x v="1"/>
    <x v="3"/>
    <x v="2"/>
    <x v="9"/>
    <x v="973"/>
    <x v="0"/>
    <x v="2"/>
    <x v="0"/>
    <x v="14"/>
    <n v="1"/>
    <x v="1"/>
    <x v="0"/>
    <x v="0"/>
    <x v="0"/>
    <x v="0"/>
  </r>
  <r>
    <x v="6"/>
    <x v="20"/>
    <x v="1"/>
    <x v="4"/>
    <x v="2"/>
    <x v="3"/>
    <x v="2"/>
    <x v="6"/>
    <x v="973"/>
    <x v="0"/>
    <x v="2"/>
    <x v="0"/>
    <x v="7"/>
    <n v="1"/>
    <x v="1"/>
    <x v="0"/>
    <x v="0"/>
    <x v="0"/>
    <x v="0"/>
  </r>
  <r>
    <x v="6"/>
    <x v="20"/>
    <x v="2"/>
    <x v="47"/>
    <x v="0"/>
    <x v="5"/>
    <x v="3"/>
    <x v="6"/>
    <x v="974"/>
    <x v="0"/>
    <x v="3"/>
    <x v="1"/>
    <x v="41"/>
    <n v="1"/>
    <x v="1"/>
    <x v="0"/>
    <x v="0"/>
    <x v="1"/>
    <x v="0"/>
  </r>
  <r>
    <x v="6"/>
    <x v="20"/>
    <x v="2"/>
    <x v="47"/>
    <x v="0"/>
    <x v="5"/>
    <x v="3"/>
    <x v="6"/>
    <x v="974"/>
    <x v="0"/>
    <x v="3"/>
    <x v="0"/>
    <x v="29"/>
    <n v="1"/>
    <x v="1"/>
    <x v="0"/>
    <x v="0"/>
    <x v="1"/>
    <x v="0"/>
  </r>
  <r>
    <x v="6"/>
    <x v="20"/>
    <x v="2"/>
    <x v="47"/>
    <x v="0"/>
    <x v="5"/>
    <x v="3"/>
    <x v="6"/>
    <x v="974"/>
    <x v="0"/>
    <x v="1"/>
    <x v="1"/>
    <x v="77"/>
    <n v="1"/>
    <x v="1"/>
    <x v="0"/>
    <x v="0"/>
    <x v="1"/>
    <x v="0"/>
  </r>
  <r>
    <x v="6"/>
    <x v="20"/>
    <x v="2"/>
    <x v="47"/>
    <x v="0"/>
    <x v="5"/>
    <x v="3"/>
    <x v="6"/>
    <x v="974"/>
    <x v="0"/>
    <x v="1"/>
    <x v="0"/>
    <x v="24"/>
    <n v="1"/>
    <x v="1"/>
    <x v="0"/>
    <x v="0"/>
    <x v="1"/>
    <x v="0"/>
  </r>
  <r>
    <x v="6"/>
    <x v="20"/>
    <x v="2"/>
    <x v="47"/>
    <x v="0"/>
    <x v="5"/>
    <x v="3"/>
    <x v="6"/>
    <x v="974"/>
    <x v="0"/>
    <x v="1"/>
    <x v="0"/>
    <x v="72"/>
    <n v="1"/>
    <x v="1"/>
    <x v="0"/>
    <x v="0"/>
    <x v="1"/>
    <x v="0"/>
  </r>
  <r>
    <x v="6"/>
    <x v="20"/>
    <x v="2"/>
    <x v="47"/>
    <x v="0"/>
    <x v="5"/>
    <x v="3"/>
    <x v="8"/>
    <x v="974"/>
    <x v="0"/>
    <x v="3"/>
    <x v="0"/>
    <x v="29"/>
    <n v="1"/>
    <x v="1"/>
    <x v="0"/>
    <x v="0"/>
    <x v="1"/>
    <x v="0"/>
  </r>
  <r>
    <x v="6"/>
    <x v="20"/>
    <x v="2"/>
    <x v="47"/>
    <x v="0"/>
    <x v="5"/>
    <x v="3"/>
    <x v="8"/>
    <x v="974"/>
    <x v="0"/>
    <x v="6"/>
    <x v="0"/>
    <x v="83"/>
    <n v="1"/>
    <x v="1"/>
    <x v="0"/>
    <x v="0"/>
    <x v="1"/>
    <x v="0"/>
  </r>
  <r>
    <x v="6"/>
    <x v="20"/>
    <x v="2"/>
    <x v="47"/>
    <x v="0"/>
    <x v="5"/>
    <x v="3"/>
    <x v="8"/>
    <x v="974"/>
    <x v="0"/>
    <x v="1"/>
    <x v="0"/>
    <x v="52"/>
    <n v="1"/>
    <x v="1"/>
    <x v="0"/>
    <x v="0"/>
    <x v="1"/>
    <x v="0"/>
  </r>
  <r>
    <x v="6"/>
    <x v="20"/>
    <x v="2"/>
    <x v="47"/>
    <x v="0"/>
    <x v="5"/>
    <x v="3"/>
    <x v="1"/>
    <x v="974"/>
    <x v="0"/>
    <x v="1"/>
    <x v="0"/>
    <x v="72"/>
    <n v="1"/>
    <x v="1"/>
    <x v="0"/>
    <x v="1"/>
    <x v="1"/>
    <x v="0"/>
  </r>
  <r>
    <x v="6"/>
    <x v="20"/>
    <x v="2"/>
    <x v="47"/>
    <x v="0"/>
    <x v="5"/>
    <x v="3"/>
    <x v="7"/>
    <x v="974"/>
    <x v="0"/>
    <x v="6"/>
    <x v="0"/>
    <x v="30"/>
    <n v="1"/>
    <x v="1"/>
    <x v="0"/>
    <x v="0"/>
    <x v="1"/>
    <x v="0"/>
  </r>
  <r>
    <x v="6"/>
    <x v="20"/>
    <x v="2"/>
    <x v="47"/>
    <x v="0"/>
    <x v="5"/>
    <x v="3"/>
    <x v="7"/>
    <x v="974"/>
    <x v="0"/>
    <x v="1"/>
    <x v="0"/>
    <x v="24"/>
    <n v="1"/>
    <x v="1"/>
    <x v="0"/>
    <x v="0"/>
    <x v="1"/>
    <x v="0"/>
  </r>
  <r>
    <x v="6"/>
    <x v="20"/>
    <x v="2"/>
    <x v="47"/>
    <x v="1"/>
    <x v="5"/>
    <x v="3"/>
    <x v="9"/>
    <x v="974"/>
    <x v="0"/>
    <x v="3"/>
    <x v="1"/>
    <x v="42"/>
    <n v="1"/>
    <x v="1"/>
    <x v="0"/>
    <x v="0"/>
    <x v="1"/>
    <x v="0"/>
  </r>
  <r>
    <x v="6"/>
    <x v="20"/>
    <x v="2"/>
    <x v="47"/>
    <x v="1"/>
    <x v="5"/>
    <x v="3"/>
    <x v="9"/>
    <x v="974"/>
    <x v="0"/>
    <x v="1"/>
    <x v="0"/>
    <x v="23"/>
    <n v="1"/>
    <x v="1"/>
    <x v="0"/>
    <x v="0"/>
    <x v="1"/>
    <x v="0"/>
  </r>
  <r>
    <x v="6"/>
    <x v="20"/>
    <x v="2"/>
    <x v="47"/>
    <x v="1"/>
    <x v="5"/>
    <x v="3"/>
    <x v="6"/>
    <x v="974"/>
    <x v="0"/>
    <x v="3"/>
    <x v="0"/>
    <x v="29"/>
    <n v="1"/>
    <x v="1"/>
    <x v="0"/>
    <x v="0"/>
    <x v="1"/>
    <x v="0"/>
  </r>
  <r>
    <x v="6"/>
    <x v="20"/>
    <x v="3"/>
    <x v="45"/>
    <x v="0"/>
    <x v="3"/>
    <x v="2"/>
    <x v="9"/>
    <x v="975"/>
    <x v="0"/>
    <x v="1"/>
    <x v="0"/>
    <x v="24"/>
    <n v="1"/>
    <x v="1"/>
    <x v="0"/>
    <x v="0"/>
    <x v="1"/>
    <x v="0"/>
  </r>
  <r>
    <x v="6"/>
    <x v="20"/>
    <x v="3"/>
    <x v="45"/>
    <x v="0"/>
    <x v="3"/>
    <x v="2"/>
    <x v="6"/>
    <x v="976"/>
    <x v="0"/>
    <x v="1"/>
    <x v="0"/>
    <x v="28"/>
    <n v="1"/>
    <x v="0"/>
    <x v="0"/>
    <x v="0"/>
    <x v="1"/>
    <x v="0"/>
  </r>
  <r>
    <x v="6"/>
    <x v="20"/>
    <x v="3"/>
    <x v="45"/>
    <x v="0"/>
    <x v="3"/>
    <x v="2"/>
    <x v="6"/>
    <x v="975"/>
    <x v="0"/>
    <x v="2"/>
    <x v="0"/>
    <x v="31"/>
    <n v="1"/>
    <x v="1"/>
    <x v="0"/>
    <x v="0"/>
    <x v="1"/>
    <x v="0"/>
  </r>
  <r>
    <x v="6"/>
    <x v="20"/>
    <x v="3"/>
    <x v="45"/>
    <x v="0"/>
    <x v="3"/>
    <x v="2"/>
    <x v="8"/>
    <x v="976"/>
    <x v="0"/>
    <x v="2"/>
    <x v="0"/>
    <x v="31"/>
    <n v="1"/>
    <x v="0"/>
    <x v="0"/>
    <x v="0"/>
    <x v="1"/>
    <x v="0"/>
  </r>
  <r>
    <x v="6"/>
    <x v="20"/>
    <x v="3"/>
    <x v="45"/>
    <x v="0"/>
    <x v="3"/>
    <x v="2"/>
    <x v="8"/>
    <x v="977"/>
    <x v="0"/>
    <x v="1"/>
    <x v="0"/>
    <x v="28"/>
    <n v="1"/>
    <x v="1"/>
    <x v="0"/>
    <x v="0"/>
    <x v="1"/>
    <x v="0"/>
  </r>
  <r>
    <x v="6"/>
    <x v="20"/>
    <x v="3"/>
    <x v="45"/>
    <x v="0"/>
    <x v="3"/>
    <x v="2"/>
    <x v="8"/>
    <x v="977"/>
    <x v="0"/>
    <x v="1"/>
    <x v="0"/>
    <x v="81"/>
    <n v="1"/>
    <x v="1"/>
    <x v="0"/>
    <x v="0"/>
    <x v="1"/>
    <x v="0"/>
  </r>
  <r>
    <x v="6"/>
    <x v="20"/>
    <x v="3"/>
    <x v="45"/>
    <x v="0"/>
    <x v="3"/>
    <x v="2"/>
    <x v="7"/>
    <x v="976"/>
    <x v="0"/>
    <x v="1"/>
    <x v="0"/>
    <x v="28"/>
    <n v="1"/>
    <x v="0"/>
    <x v="0"/>
    <x v="1"/>
    <x v="1"/>
    <x v="0"/>
  </r>
  <r>
    <x v="6"/>
    <x v="20"/>
    <x v="3"/>
    <x v="45"/>
    <x v="0"/>
    <x v="3"/>
    <x v="2"/>
    <x v="2"/>
    <x v="977"/>
    <x v="0"/>
    <x v="1"/>
    <x v="0"/>
    <x v="23"/>
    <n v="1"/>
    <x v="1"/>
    <x v="0"/>
    <x v="0"/>
    <x v="1"/>
    <x v="0"/>
  </r>
  <r>
    <x v="6"/>
    <x v="20"/>
    <x v="3"/>
    <x v="45"/>
    <x v="0"/>
    <x v="4"/>
    <x v="2"/>
    <x v="8"/>
    <x v="975"/>
    <x v="0"/>
    <x v="1"/>
    <x v="0"/>
    <x v="51"/>
    <n v="1"/>
    <x v="1"/>
    <x v="0"/>
    <x v="0"/>
    <x v="1"/>
    <x v="0"/>
  </r>
  <r>
    <x v="6"/>
    <x v="20"/>
    <x v="3"/>
    <x v="45"/>
    <x v="0"/>
    <x v="4"/>
    <x v="2"/>
    <x v="7"/>
    <x v="976"/>
    <x v="0"/>
    <x v="2"/>
    <x v="0"/>
    <x v="31"/>
    <n v="1"/>
    <x v="0"/>
    <x v="0"/>
    <x v="0"/>
    <x v="1"/>
    <x v="0"/>
  </r>
  <r>
    <x v="6"/>
    <x v="20"/>
    <x v="3"/>
    <x v="45"/>
    <x v="0"/>
    <x v="4"/>
    <x v="2"/>
    <x v="7"/>
    <x v="976"/>
    <x v="0"/>
    <x v="1"/>
    <x v="0"/>
    <x v="24"/>
    <n v="1"/>
    <x v="0"/>
    <x v="0"/>
    <x v="0"/>
    <x v="1"/>
    <x v="0"/>
  </r>
  <r>
    <x v="6"/>
    <x v="20"/>
    <x v="3"/>
    <x v="45"/>
    <x v="0"/>
    <x v="4"/>
    <x v="2"/>
    <x v="2"/>
    <x v="976"/>
    <x v="0"/>
    <x v="2"/>
    <x v="0"/>
    <x v="31"/>
    <n v="1"/>
    <x v="0"/>
    <x v="0"/>
    <x v="0"/>
    <x v="1"/>
    <x v="0"/>
  </r>
  <r>
    <x v="6"/>
    <x v="20"/>
    <x v="3"/>
    <x v="45"/>
    <x v="0"/>
    <x v="5"/>
    <x v="3"/>
    <x v="6"/>
    <x v="975"/>
    <x v="0"/>
    <x v="1"/>
    <x v="0"/>
    <x v="23"/>
    <n v="1"/>
    <x v="1"/>
    <x v="0"/>
    <x v="0"/>
    <x v="1"/>
    <x v="0"/>
  </r>
  <r>
    <x v="6"/>
    <x v="20"/>
    <x v="3"/>
    <x v="45"/>
    <x v="0"/>
    <x v="5"/>
    <x v="3"/>
    <x v="6"/>
    <x v="978"/>
    <x v="0"/>
    <x v="1"/>
    <x v="0"/>
    <x v="34"/>
    <n v="2"/>
    <x v="1"/>
    <x v="0"/>
    <x v="0"/>
    <x v="1"/>
    <x v="0"/>
  </r>
  <r>
    <x v="6"/>
    <x v="20"/>
    <x v="3"/>
    <x v="45"/>
    <x v="0"/>
    <x v="5"/>
    <x v="3"/>
    <x v="6"/>
    <x v="978"/>
    <x v="0"/>
    <x v="1"/>
    <x v="0"/>
    <x v="77"/>
    <n v="1"/>
    <x v="1"/>
    <x v="0"/>
    <x v="0"/>
    <x v="1"/>
    <x v="0"/>
  </r>
  <r>
    <x v="6"/>
    <x v="20"/>
    <x v="3"/>
    <x v="45"/>
    <x v="0"/>
    <x v="5"/>
    <x v="3"/>
    <x v="8"/>
    <x v="977"/>
    <x v="0"/>
    <x v="6"/>
    <x v="0"/>
    <x v="82"/>
    <n v="1"/>
    <x v="1"/>
    <x v="0"/>
    <x v="0"/>
    <x v="1"/>
    <x v="0"/>
  </r>
  <r>
    <x v="6"/>
    <x v="20"/>
    <x v="3"/>
    <x v="45"/>
    <x v="0"/>
    <x v="5"/>
    <x v="3"/>
    <x v="8"/>
    <x v="978"/>
    <x v="0"/>
    <x v="1"/>
    <x v="0"/>
    <x v="77"/>
    <n v="1"/>
    <x v="1"/>
    <x v="0"/>
    <x v="0"/>
    <x v="1"/>
    <x v="0"/>
  </r>
  <r>
    <x v="6"/>
    <x v="20"/>
    <x v="3"/>
    <x v="45"/>
    <x v="0"/>
    <x v="5"/>
    <x v="3"/>
    <x v="1"/>
    <x v="976"/>
    <x v="0"/>
    <x v="1"/>
    <x v="0"/>
    <x v="34"/>
    <n v="1"/>
    <x v="0"/>
    <x v="0"/>
    <x v="1"/>
    <x v="1"/>
    <x v="0"/>
  </r>
  <r>
    <x v="6"/>
    <x v="20"/>
    <x v="3"/>
    <x v="45"/>
    <x v="0"/>
    <x v="5"/>
    <x v="3"/>
    <x v="1"/>
    <x v="978"/>
    <x v="0"/>
    <x v="2"/>
    <x v="0"/>
    <x v="7"/>
    <n v="1"/>
    <x v="1"/>
    <x v="0"/>
    <x v="0"/>
    <x v="1"/>
    <x v="0"/>
  </r>
  <r>
    <x v="6"/>
    <x v="20"/>
    <x v="3"/>
    <x v="45"/>
    <x v="0"/>
    <x v="5"/>
    <x v="3"/>
    <x v="1"/>
    <x v="978"/>
    <x v="0"/>
    <x v="1"/>
    <x v="0"/>
    <x v="77"/>
    <n v="1"/>
    <x v="1"/>
    <x v="0"/>
    <x v="0"/>
    <x v="1"/>
    <x v="0"/>
  </r>
  <r>
    <x v="6"/>
    <x v="20"/>
    <x v="3"/>
    <x v="45"/>
    <x v="0"/>
    <x v="5"/>
    <x v="3"/>
    <x v="1"/>
    <x v="978"/>
    <x v="0"/>
    <x v="1"/>
    <x v="0"/>
    <x v="24"/>
    <n v="1"/>
    <x v="1"/>
    <x v="0"/>
    <x v="0"/>
    <x v="1"/>
    <x v="0"/>
  </r>
  <r>
    <x v="6"/>
    <x v="20"/>
    <x v="3"/>
    <x v="45"/>
    <x v="0"/>
    <x v="6"/>
    <x v="3"/>
    <x v="6"/>
    <x v="976"/>
    <x v="0"/>
    <x v="1"/>
    <x v="0"/>
    <x v="52"/>
    <n v="1"/>
    <x v="0"/>
    <x v="0"/>
    <x v="1"/>
    <x v="1"/>
    <x v="0"/>
  </r>
  <r>
    <x v="6"/>
    <x v="20"/>
    <x v="3"/>
    <x v="45"/>
    <x v="0"/>
    <x v="6"/>
    <x v="3"/>
    <x v="1"/>
    <x v="977"/>
    <x v="0"/>
    <x v="1"/>
    <x v="0"/>
    <x v="27"/>
    <n v="1"/>
    <x v="1"/>
    <x v="0"/>
    <x v="0"/>
    <x v="1"/>
    <x v="0"/>
  </r>
  <r>
    <x v="6"/>
    <x v="20"/>
    <x v="3"/>
    <x v="45"/>
    <x v="0"/>
    <x v="6"/>
    <x v="3"/>
    <x v="7"/>
    <x v="977"/>
    <x v="0"/>
    <x v="6"/>
    <x v="0"/>
    <x v="82"/>
    <n v="1"/>
    <x v="1"/>
    <x v="0"/>
    <x v="0"/>
    <x v="1"/>
    <x v="0"/>
  </r>
  <r>
    <x v="6"/>
    <x v="20"/>
    <x v="3"/>
    <x v="45"/>
    <x v="0"/>
    <x v="6"/>
    <x v="3"/>
    <x v="7"/>
    <x v="977"/>
    <x v="0"/>
    <x v="1"/>
    <x v="0"/>
    <x v="24"/>
    <n v="1"/>
    <x v="1"/>
    <x v="0"/>
    <x v="0"/>
    <x v="1"/>
    <x v="0"/>
  </r>
  <r>
    <x v="6"/>
    <x v="20"/>
    <x v="3"/>
    <x v="45"/>
    <x v="0"/>
    <x v="6"/>
    <x v="3"/>
    <x v="7"/>
    <x v="978"/>
    <x v="0"/>
    <x v="6"/>
    <x v="0"/>
    <x v="39"/>
    <n v="1"/>
    <x v="1"/>
    <x v="0"/>
    <x v="0"/>
    <x v="1"/>
    <x v="0"/>
  </r>
  <r>
    <x v="6"/>
    <x v="20"/>
    <x v="3"/>
    <x v="45"/>
    <x v="0"/>
    <x v="6"/>
    <x v="3"/>
    <x v="3"/>
    <x v="975"/>
    <x v="0"/>
    <x v="1"/>
    <x v="0"/>
    <x v="28"/>
    <n v="1"/>
    <x v="1"/>
    <x v="0"/>
    <x v="1"/>
    <x v="1"/>
    <x v="0"/>
  </r>
  <r>
    <x v="6"/>
    <x v="20"/>
    <x v="3"/>
    <x v="45"/>
    <x v="0"/>
    <x v="6"/>
    <x v="3"/>
    <x v="3"/>
    <x v="977"/>
    <x v="0"/>
    <x v="1"/>
    <x v="0"/>
    <x v="34"/>
    <n v="1"/>
    <x v="1"/>
    <x v="0"/>
    <x v="0"/>
    <x v="1"/>
    <x v="0"/>
  </r>
  <r>
    <x v="6"/>
    <x v="20"/>
    <x v="3"/>
    <x v="45"/>
    <x v="1"/>
    <x v="5"/>
    <x v="3"/>
    <x v="8"/>
    <x v="978"/>
    <x v="0"/>
    <x v="1"/>
    <x v="0"/>
    <x v="24"/>
    <n v="1"/>
    <x v="1"/>
    <x v="0"/>
    <x v="0"/>
    <x v="1"/>
    <x v="0"/>
  </r>
  <r>
    <x v="6"/>
    <x v="20"/>
    <x v="3"/>
    <x v="45"/>
    <x v="1"/>
    <x v="5"/>
    <x v="3"/>
    <x v="1"/>
    <x v="978"/>
    <x v="0"/>
    <x v="1"/>
    <x v="0"/>
    <x v="23"/>
    <n v="1"/>
    <x v="1"/>
    <x v="0"/>
    <x v="1"/>
    <x v="1"/>
    <x v="0"/>
  </r>
  <r>
    <x v="6"/>
    <x v="20"/>
    <x v="3"/>
    <x v="45"/>
    <x v="1"/>
    <x v="6"/>
    <x v="3"/>
    <x v="6"/>
    <x v="977"/>
    <x v="0"/>
    <x v="1"/>
    <x v="0"/>
    <x v="77"/>
    <n v="1"/>
    <x v="1"/>
    <x v="0"/>
    <x v="1"/>
    <x v="1"/>
    <x v="0"/>
  </r>
  <r>
    <x v="6"/>
    <x v="20"/>
    <x v="4"/>
    <x v="10"/>
    <x v="0"/>
    <x v="0"/>
    <x v="0"/>
    <x v="1"/>
    <x v="979"/>
    <x v="0"/>
    <x v="5"/>
    <x v="0"/>
    <x v="11"/>
    <n v="1"/>
    <x v="0"/>
    <x v="0"/>
    <x v="0"/>
    <x v="1"/>
    <x v="0"/>
  </r>
  <r>
    <x v="6"/>
    <x v="20"/>
    <x v="4"/>
    <x v="10"/>
    <x v="0"/>
    <x v="1"/>
    <x v="1"/>
    <x v="6"/>
    <x v="979"/>
    <x v="0"/>
    <x v="5"/>
    <x v="0"/>
    <x v="11"/>
    <n v="1"/>
    <x v="0"/>
    <x v="0"/>
    <x v="0"/>
    <x v="1"/>
    <x v="0"/>
  </r>
  <r>
    <x v="6"/>
    <x v="20"/>
    <x v="4"/>
    <x v="10"/>
    <x v="0"/>
    <x v="1"/>
    <x v="1"/>
    <x v="8"/>
    <x v="979"/>
    <x v="0"/>
    <x v="5"/>
    <x v="0"/>
    <x v="11"/>
    <n v="1"/>
    <x v="0"/>
    <x v="0"/>
    <x v="0"/>
    <x v="1"/>
    <x v="0"/>
  </r>
  <r>
    <x v="6"/>
    <x v="20"/>
    <x v="4"/>
    <x v="10"/>
    <x v="0"/>
    <x v="1"/>
    <x v="1"/>
    <x v="8"/>
    <x v="980"/>
    <x v="0"/>
    <x v="5"/>
    <x v="0"/>
    <x v="73"/>
    <n v="1"/>
    <x v="0"/>
    <x v="0"/>
    <x v="0"/>
    <x v="1"/>
    <x v="0"/>
  </r>
  <r>
    <x v="6"/>
    <x v="20"/>
    <x v="4"/>
    <x v="10"/>
    <x v="0"/>
    <x v="1"/>
    <x v="1"/>
    <x v="1"/>
    <x v="979"/>
    <x v="0"/>
    <x v="5"/>
    <x v="0"/>
    <x v="11"/>
    <n v="1"/>
    <x v="0"/>
    <x v="0"/>
    <x v="0"/>
    <x v="1"/>
    <x v="0"/>
  </r>
  <r>
    <x v="6"/>
    <x v="20"/>
    <x v="4"/>
    <x v="10"/>
    <x v="0"/>
    <x v="1"/>
    <x v="1"/>
    <x v="1"/>
    <x v="980"/>
    <x v="0"/>
    <x v="5"/>
    <x v="0"/>
    <x v="73"/>
    <n v="2"/>
    <x v="0"/>
    <x v="0"/>
    <x v="0"/>
    <x v="1"/>
    <x v="0"/>
  </r>
  <r>
    <x v="6"/>
    <x v="20"/>
    <x v="4"/>
    <x v="10"/>
    <x v="0"/>
    <x v="1"/>
    <x v="1"/>
    <x v="7"/>
    <x v="979"/>
    <x v="0"/>
    <x v="5"/>
    <x v="0"/>
    <x v="11"/>
    <n v="3"/>
    <x v="0"/>
    <x v="0"/>
    <x v="0"/>
    <x v="1"/>
    <x v="0"/>
  </r>
  <r>
    <x v="6"/>
    <x v="20"/>
    <x v="4"/>
    <x v="10"/>
    <x v="0"/>
    <x v="1"/>
    <x v="1"/>
    <x v="7"/>
    <x v="980"/>
    <x v="0"/>
    <x v="5"/>
    <x v="0"/>
    <x v="32"/>
    <n v="1"/>
    <x v="0"/>
    <x v="0"/>
    <x v="0"/>
    <x v="1"/>
    <x v="0"/>
  </r>
  <r>
    <x v="6"/>
    <x v="20"/>
    <x v="4"/>
    <x v="10"/>
    <x v="0"/>
    <x v="1"/>
    <x v="1"/>
    <x v="7"/>
    <x v="980"/>
    <x v="0"/>
    <x v="5"/>
    <x v="0"/>
    <x v="73"/>
    <n v="2"/>
    <x v="0"/>
    <x v="0"/>
    <x v="0"/>
    <x v="1"/>
    <x v="0"/>
  </r>
  <r>
    <x v="6"/>
    <x v="20"/>
    <x v="4"/>
    <x v="10"/>
    <x v="0"/>
    <x v="1"/>
    <x v="1"/>
    <x v="2"/>
    <x v="979"/>
    <x v="0"/>
    <x v="5"/>
    <x v="0"/>
    <x v="11"/>
    <n v="2"/>
    <x v="0"/>
    <x v="0"/>
    <x v="0"/>
    <x v="1"/>
    <x v="0"/>
  </r>
  <r>
    <x v="6"/>
    <x v="20"/>
    <x v="4"/>
    <x v="10"/>
    <x v="0"/>
    <x v="1"/>
    <x v="1"/>
    <x v="2"/>
    <x v="980"/>
    <x v="0"/>
    <x v="5"/>
    <x v="0"/>
    <x v="11"/>
    <n v="1"/>
    <x v="0"/>
    <x v="0"/>
    <x v="0"/>
    <x v="1"/>
    <x v="0"/>
  </r>
  <r>
    <x v="6"/>
    <x v="20"/>
    <x v="4"/>
    <x v="10"/>
    <x v="0"/>
    <x v="3"/>
    <x v="2"/>
    <x v="9"/>
    <x v="979"/>
    <x v="0"/>
    <x v="5"/>
    <x v="0"/>
    <x v="11"/>
    <n v="1"/>
    <x v="0"/>
    <x v="0"/>
    <x v="1"/>
    <x v="1"/>
    <x v="0"/>
  </r>
  <r>
    <x v="6"/>
    <x v="20"/>
    <x v="4"/>
    <x v="10"/>
    <x v="0"/>
    <x v="3"/>
    <x v="2"/>
    <x v="9"/>
    <x v="979"/>
    <x v="0"/>
    <x v="5"/>
    <x v="0"/>
    <x v="11"/>
    <n v="1"/>
    <x v="0"/>
    <x v="0"/>
    <x v="0"/>
    <x v="1"/>
    <x v="0"/>
  </r>
  <r>
    <x v="6"/>
    <x v="20"/>
    <x v="4"/>
    <x v="10"/>
    <x v="0"/>
    <x v="3"/>
    <x v="2"/>
    <x v="6"/>
    <x v="979"/>
    <x v="0"/>
    <x v="5"/>
    <x v="0"/>
    <x v="11"/>
    <n v="1"/>
    <x v="0"/>
    <x v="0"/>
    <x v="1"/>
    <x v="1"/>
    <x v="0"/>
  </r>
  <r>
    <x v="6"/>
    <x v="20"/>
    <x v="4"/>
    <x v="10"/>
    <x v="0"/>
    <x v="3"/>
    <x v="2"/>
    <x v="6"/>
    <x v="979"/>
    <x v="0"/>
    <x v="5"/>
    <x v="0"/>
    <x v="11"/>
    <n v="1"/>
    <x v="0"/>
    <x v="0"/>
    <x v="0"/>
    <x v="1"/>
    <x v="0"/>
  </r>
  <r>
    <x v="6"/>
    <x v="20"/>
    <x v="4"/>
    <x v="10"/>
    <x v="0"/>
    <x v="3"/>
    <x v="2"/>
    <x v="8"/>
    <x v="979"/>
    <x v="0"/>
    <x v="5"/>
    <x v="0"/>
    <x v="11"/>
    <n v="1"/>
    <x v="0"/>
    <x v="0"/>
    <x v="1"/>
    <x v="1"/>
    <x v="0"/>
  </r>
  <r>
    <x v="6"/>
    <x v="20"/>
    <x v="4"/>
    <x v="10"/>
    <x v="0"/>
    <x v="3"/>
    <x v="2"/>
    <x v="1"/>
    <x v="979"/>
    <x v="0"/>
    <x v="5"/>
    <x v="0"/>
    <x v="11"/>
    <n v="2"/>
    <x v="0"/>
    <x v="0"/>
    <x v="0"/>
    <x v="1"/>
    <x v="0"/>
  </r>
  <r>
    <x v="6"/>
    <x v="20"/>
    <x v="4"/>
    <x v="10"/>
    <x v="0"/>
    <x v="3"/>
    <x v="2"/>
    <x v="1"/>
    <x v="980"/>
    <x v="0"/>
    <x v="5"/>
    <x v="1"/>
    <x v="59"/>
    <n v="1"/>
    <x v="0"/>
    <x v="0"/>
    <x v="0"/>
    <x v="1"/>
    <x v="0"/>
  </r>
  <r>
    <x v="6"/>
    <x v="20"/>
    <x v="4"/>
    <x v="10"/>
    <x v="0"/>
    <x v="3"/>
    <x v="2"/>
    <x v="7"/>
    <x v="979"/>
    <x v="0"/>
    <x v="5"/>
    <x v="0"/>
    <x v="11"/>
    <n v="2"/>
    <x v="0"/>
    <x v="0"/>
    <x v="0"/>
    <x v="1"/>
    <x v="0"/>
  </r>
  <r>
    <x v="6"/>
    <x v="20"/>
    <x v="4"/>
    <x v="10"/>
    <x v="0"/>
    <x v="3"/>
    <x v="2"/>
    <x v="2"/>
    <x v="979"/>
    <x v="0"/>
    <x v="5"/>
    <x v="0"/>
    <x v="11"/>
    <n v="1"/>
    <x v="0"/>
    <x v="0"/>
    <x v="0"/>
    <x v="1"/>
    <x v="0"/>
  </r>
  <r>
    <x v="6"/>
    <x v="20"/>
    <x v="4"/>
    <x v="10"/>
    <x v="0"/>
    <x v="3"/>
    <x v="2"/>
    <x v="0"/>
    <x v="979"/>
    <x v="0"/>
    <x v="5"/>
    <x v="0"/>
    <x v="11"/>
    <n v="1"/>
    <x v="0"/>
    <x v="0"/>
    <x v="0"/>
    <x v="1"/>
    <x v="0"/>
  </r>
  <r>
    <x v="6"/>
    <x v="20"/>
    <x v="4"/>
    <x v="10"/>
    <x v="0"/>
    <x v="4"/>
    <x v="2"/>
    <x v="6"/>
    <x v="979"/>
    <x v="0"/>
    <x v="5"/>
    <x v="0"/>
    <x v="11"/>
    <n v="1"/>
    <x v="0"/>
    <x v="0"/>
    <x v="0"/>
    <x v="1"/>
    <x v="0"/>
  </r>
  <r>
    <x v="6"/>
    <x v="20"/>
    <x v="4"/>
    <x v="10"/>
    <x v="0"/>
    <x v="4"/>
    <x v="2"/>
    <x v="8"/>
    <x v="979"/>
    <x v="0"/>
    <x v="5"/>
    <x v="0"/>
    <x v="11"/>
    <n v="2"/>
    <x v="0"/>
    <x v="0"/>
    <x v="0"/>
    <x v="1"/>
    <x v="0"/>
  </r>
  <r>
    <x v="6"/>
    <x v="20"/>
    <x v="4"/>
    <x v="10"/>
    <x v="0"/>
    <x v="4"/>
    <x v="2"/>
    <x v="8"/>
    <x v="980"/>
    <x v="0"/>
    <x v="5"/>
    <x v="0"/>
    <x v="73"/>
    <n v="1"/>
    <x v="0"/>
    <x v="0"/>
    <x v="0"/>
    <x v="1"/>
    <x v="0"/>
  </r>
  <r>
    <x v="6"/>
    <x v="20"/>
    <x v="4"/>
    <x v="10"/>
    <x v="0"/>
    <x v="4"/>
    <x v="2"/>
    <x v="1"/>
    <x v="979"/>
    <x v="0"/>
    <x v="5"/>
    <x v="0"/>
    <x v="11"/>
    <n v="7"/>
    <x v="0"/>
    <x v="0"/>
    <x v="0"/>
    <x v="1"/>
    <x v="0"/>
  </r>
  <r>
    <x v="6"/>
    <x v="20"/>
    <x v="4"/>
    <x v="10"/>
    <x v="0"/>
    <x v="4"/>
    <x v="2"/>
    <x v="1"/>
    <x v="979"/>
    <x v="0"/>
    <x v="5"/>
    <x v="0"/>
    <x v="54"/>
    <n v="1"/>
    <x v="0"/>
    <x v="0"/>
    <x v="0"/>
    <x v="1"/>
    <x v="0"/>
  </r>
  <r>
    <x v="6"/>
    <x v="20"/>
    <x v="4"/>
    <x v="10"/>
    <x v="0"/>
    <x v="4"/>
    <x v="2"/>
    <x v="1"/>
    <x v="980"/>
    <x v="0"/>
    <x v="5"/>
    <x v="0"/>
    <x v="73"/>
    <n v="1"/>
    <x v="0"/>
    <x v="0"/>
    <x v="0"/>
    <x v="1"/>
    <x v="0"/>
  </r>
  <r>
    <x v="6"/>
    <x v="20"/>
    <x v="4"/>
    <x v="10"/>
    <x v="0"/>
    <x v="4"/>
    <x v="2"/>
    <x v="1"/>
    <x v="980"/>
    <x v="0"/>
    <x v="5"/>
    <x v="0"/>
    <x v="53"/>
    <n v="1"/>
    <x v="0"/>
    <x v="0"/>
    <x v="0"/>
    <x v="1"/>
    <x v="0"/>
  </r>
  <r>
    <x v="6"/>
    <x v="20"/>
    <x v="4"/>
    <x v="10"/>
    <x v="0"/>
    <x v="4"/>
    <x v="2"/>
    <x v="1"/>
    <x v="980"/>
    <x v="0"/>
    <x v="5"/>
    <x v="0"/>
    <x v="59"/>
    <n v="1"/>
    <x v="0"/>
    <x v="0"/>
    <x v="0"/>
    <x v="1"/>
    <x v="0"/>
  </r>
  <r>
    <x v="6"/>
    <x v="20"/>
    <x v="4"/>
    <x v="10"/>
    <x v="0"/>
    <x v="4"/>
    <x v="2"/>
    <x v="7"/>
    <x v="980"/>
    <x v="0"/>
    <x v="5"/>
    <x v="0"/>
    <x v="73"/>
    <n v="1"/>
    <x v="0"/>
    <x v="0"/>
    <x v="0"/>
    <x v="1"/>
    <x v="0"/>
  </r>
  <r>
    <x v="6"/>
    <x v="20"/>
    <x v="4"/>
    <x v="10"/>
    <x v="0"/>
    <x v="4"/>
    <x v="2"/>
    <x v="3"/>
    <x v="980"/>
    <x v="0"/>
    <x v="5"/>
    <x v="0"/>
    <x v="73"/>
    <n v="1"/>
    <x v="0"/>
    <x v="0"/>
    <x v="0"/>
    <x v="1"/>
    <x v="0"/>
  </r>
  <r>
    <x v="6"/>
    <x v="20"/>
    <x v="4"/>
    <x v="10"/>
    <x v="0"/>
    <x v="5"/>
    <x v="3"/>
    <x v="7"/>
    <x v="980"/>
    <x v="0"/>
    <x v="5"/>
    <x v="0"/>
    <x v="17"/>
    <n v="1"/>
    <x v="0"/>
    <x v="0"/>
    <x v="0"/>
    <x v="1"/>
    <x v="0"/>
  </r>
  <r>
    <x v="6"/>
    <x v="20"/>
    <x v="5"/>
    <x v="12"/>
    <x v="0"/>
    <x v="3"/>
    <x v="2"/>
    <x v="1"/>
    <x v="981"/>
    <x v="0"/>
    <x v="1"/>
    <x v="0"/>
    <x v="52"/>
    <n v="1"/>
    <x v="0"/>
    <x v="0"/>
    <x v="0"/>
    <x v="1"/>
    <x v="0"/>
  </r>
  <r>
    <x v="6"/>
    <x v="20"/>
    <x v="5"/>
    <x v="12"/>
    <x v="0"/>
    <x v="3"/>
    <x v="2"/>
    <x v="7"/>
    <x v="981"/>
    <x v="0"/>
    <x v="2"/>
    <x v="0"/>
    <x v="14"/>
    <n v="1"/>
    <x v="0"/>
    <x v="0"/>
    <x v="1"/>
    <x v="1"/>
    <x v="0"/>
  </r>
  <r>
    <x v="6"/>
    <x v="20"/>
    <x v="5"/>
    <x v="12"/>
    <x v="0"/>
    <x v="3"/>
    <x v="2"/>
    <x v="7"/>
    <x v="981"/>
    <x v="0"/>
    <x v="1"/>
    <x v="0"/>
    <x v="24"/>
    <n v="1"/>
    <x v="0"/>
    <x v="0"/>
    <x v="0"/>
    <x v="1"/>
    <x v="0"/>
  </r>
  <r>
    <x v="6"/>
    <x v="20"/>
    <x v="5"/>
    <x v="12"/>
    <x v="0"/>
    <x v="3"/>
    <x v="2"/>
    <x v="2"/>
    <x v="981"/>
    <x v="0"/>
    <x v="6"/>
    <x v="0"/>
    <x v="40"/>
    <n v="1"/>
    <x v="0"/>
    <x v="0"/>
    <x v="1"/>
    <x v="1"/>
    <x v="0"/>
  </r>
  <r>
    <x v="6"/>
    <x v="20"/>
    <x v="5"/>
    <x v="12"/>
    <x v="0"/>
    <x v="3"/>
    <x v="2"/>
    <x v="3"/>
    <x v="981"/>
    <x v="0"/>
    <x v="3"/>
    <x v="0"/>
    <x v="29"/>
    <n v="1"/>
    <x v="0"/>
    <x v="0"/>
    <x v="0"/>
    <x v="1"/>
    <x v="0"/>
  </r>
  <r>
    <x v="6"/>
    <x v="20"/>
    <x v="5"/>
    <x v="12"/>
    <x v="0"/>
    <x v="4"/>
    <x v="2"/>
    <x v="1"/>
    <x v="981"/>
    <x v="0"/>
    <x v="3"/>
    <x v="0"/>
    <x v="29"/>
    <n v="1"/>
    <x v="0"/>
    <x v="0"/>
    <x v="1"/>
    <x v="1"/>
    <x v="0"/>
  </r>
  <r>
    <x v="6"/>
    <x v="20"/>
    <x v="5"/>
    <x v="12"/>
    <x v="0"/>
    <x v="4"/>
    <x v="2"/>
    <x v="2"/>
    <x v="981"/>
    <x v="0"/>
    <x v="6"/>
    <x v="0"/>
    <x v="39"/>
    <n v="1"/>
    <x v="0"/>
    <x v="0"/>
    <x v="0"/>
    <x v="1"/>
    <x v="0"/>
  </r>
  <r>
    <x v="6"/>
    <x v="20"/>
    <x v="5"/>
    <x v="12"/>
    <x v="0"/>
    <x v="4"/>
    <x v="2"/>
    <x v="3"/>
    <x v="981"/>
    <x v="0"/>
    <x v="6"/>
    <x v="0"/>
    <x v="19"/>
    <n v="2"/>
    <x v="0"/>
    <x v="0"/>
    <x v="0"/>
    <x v="1"/>
    <x v="0"/>
  </r>
  <r>
    <x v="6"/>
    <x v="20"/>
    <x v="5"/>
    <x v="12"/>
    <x v="0"/>
    <x v="5"/>
    <x v="3"/>
    <x v="6"/>
    <x v="982"/>
    <x v="0"/>
    <x v="3"/>
    <x v="0"/>
    <x v="29"/>
    <n v="1"/>
    <x v="0"/>
    <x v="0"/>
    <x v="0"/>
    <x v="1"/>
    <x v="0"/>
  </r>
  <r>
    <x v="6"/>
    <x v="20"/>
    <x v="5"/>
    <x v="12"/>
    <x v="0"/>
    <x v="5"/>
    <x v="3"/>
    <x v="6"/>
    <x v="982"/>
    <x v="0"/>
    <x v="1"/>
    <x v="0"/>
    <x v="77"/>
    <n v="1"/>
    <x v="0"/>
    <x v="0"/>
    <x v="0"/>
    <x v="1"/>
    <x v="0"/>
  </r>
  <r>
    <x v="6"/>
    <x v="20"/>
    <x v="5"/>
    <x v="12"/>
    <x v="0"/>
    <x v="5"/>
    <x v="3"/>
    <x v="7"/>
    <x v="981"/>
    <x v="0"/>
    <x v="6"/>
    <x v="0"/>
    <x v="39"/>
    <n v="1"/>
    <x v="0"/>
    <x v="0"/>
    <x v="0"/>
    <x v="1"/>
    <x v="0"/>
  </r>
  <r>
    <x v="6"/>
    <x v="20"/>
    <x v="5"/>
    <x v="12"/>
    <x v="0"/>
    <x v="5"/>
    <x v="3"/>
    <x v="7"/>
    <x v="981"/>
    <x v="0"/>
    <x v="1"/>
    <x v="0"/>
    <x v="28"/>
    <n v="1"/>
    <x v="0"/>
    <x v="0"/>
    <x v="0"/>
    <x v="1"/>
    <x v="0"/>
  </r>
  <r>
    <x v="6"/>
    <x v="20"/>
    <x v="5"/>
    <x v="12"/>
    <x v="0"/>
    <x v="6"/>
    <x v="3"/>
    <x v="6"/>
    <x v="981"/>
    <x v="0"/>
    <x v="1"/>
    <x v="0"/>
    <x v="23"/>
    <n v="1"/>
    <x v="0"/>
    <x v="0"/>
    <x v="0"/>
    <x v="1"/>
    <x v="0"/>
  </r>
  <r>
    <x v="6"/>
    <x v="20"/>
    <x v="5"/>
    <x v="12"/>
    <x v="0"/>
    <x v="6"/>
    <x v="3"/>
    <x v="8"/>
    <x v="981"/>
    <x v="0"/>
    <x v="1"/>
    <x v="0"/>
    <x v="51"/>
    <n v="1"/>
    <x v="0"/>
    <x v="0"/>
    <x v="1"/>
    <x v="1"/>
    <x v="0"/>
  </r>
  <r>
    <x v="6"/>
    <x v="20"/>
    <x v="5"/>
    <x v="12"/>
    <x v="0"/>
    <x v="6"/>
    <x v="3"/>
    <x v="1"/>
    <x v="981"/>
    <x v="0"/>
    <x v="1"/>
    <x v="0"/>
    <x v="23"/>
    <n v="1"/>
    <x v="0"/>
    <x v="0"/>
    <x v="0"/>
    <x v="1"/>
    <x v="0"/>
  </r>
  <r>
    <x v="6"/>
    <x v="20"/>
    <x v="5"/>
    <x v="12"/>
    <x v="0"/>
    <x v="6"/>
    <x v="3"/>
    <x v="7"/>
    <x v="981"/>
    <x v="0"/>
    <x v="3"/>
    <x v="0"/>
    <x v="12"/>
    <n v="1"/>
    <x v="0"/>
    <x v="0"/>
    <x v="1"/>
    <x v="1"/>
    <x v="0"/>
  </r>
  <r>
    <x v="6"/>
    <x v="20"/>
    <x v="5"/>
    <x v="12"/>
    <x v="0"/>
    <x v="6"/>
    <x v="3"/>
    <x v="2"/>
    <x v="981"/>
    <x v="0"/>
    <x v="6"/>
    <x v="0"/>
    <x v="30"/>
    <n v="1"/>
    <x v="0"/>
    <x v="0"/>
    <x v="0"/>
    <x v="1"/>
    <x v="0"/>
  </r>
  <r>
    <x v="6"/>
    <x v="20"/>
    <x v="5"/>
    <x v="12"/>
    <x v="1"/>
    <x v="6"/>
    <x v="3"/>
    <x v="9"/>
    <x v="983"/>
    <x v="0"/>
    <x v="1"/>
    <x v="0"/>
    <x v="24"/>
    <n v="1"/>
    <x v="0"/>
    <x v="0"/>
    <x v="1"/>
    <x v="0"/>
    <x v="0"/>
  </r>
  <r>
    <x v="6"/>
    <x v="20"/>
    <x v="5"/>
    <x v="12"/>
    <x v="1"/>
    <x v="6"/>
    <x v="3"/>
    <x v="6"/>
    <x v="982"/>
    <x v="0"/>
    <x v="3"/>
    <x v="0"/>
    <x v="42"/>
    <n v="1"/>
    <x v="0"/>
    <x v="0"/>
    <x v="1"/>
    <x v="1"/>
    <x v="0"/>
  </r>
  <r>
    <x v="6"/>
    <x v="20"/>
    <x v="6"/>
    <x v="15"/>
    <x v="0"/>
    <x v="1"/>
    <x v="1"/>
    <x v="9"/>
    <x v="984"/>
    <x v="0"/>
    <x v="4"/>
    <x v="0"/>
    <x v="62"/>
    <n v="1"/>
    <x v="0"/>
    <x v="1"/>
    <x v="1"/>
    <x v="1"/>
    <x v="0"/>
  </r>
  <r>
    <x v="6"/>
    <x v="20"/>
    <x v="6"/>
    <x v="15"/>
    <x v="0"/>
    <x v="1"/>
    <x v="1"/>
    <x v="9"/>
    <x v="985"/>
    <x v="0"/>
    <x v="4"/>
    <x v="0"/>
    <x v="62"/>
    <n v="1"/>
    <x v="0"/>
    <x v="1"/>
    <x v="1"/>
    <x v="1"/>
    <x v="0"/>
  </r>
  <r>
    <x v="6"/>
    <x v="20"/>
    <x v="6"/>
    <x v="15"/>
    <x v="0"/>
    <x v="1"/>
    <x v="1"/>
    <x v="9"/>
    <x v="986"/>
    <x v="0"/>
    <x v="4"/>
    <x v="0"/>
    <x v="62"/>
    <n v="1"/>
    <x v="0"/>
    <x v="0"/>
    <x v="1"/>
    <x v="1"/>
    <x v="0"/>
  </r>
  <r>
    <x v="6"/>
    <x v="20"/>
    <x v="6"/>
    <x v="15"/>
    <x v="0"/>
    <x v="1"/>
    <x v="1"/>
    <x v="6"/>
    <x v="984"/>
    <x v="0"/>
    <x v="4"/>
    <x v="0"/>
    <x v="62"/>
    <n v="1"/>
    <x v="0"/>
    <x v="1"/>
    <x v="0"/>
    <x v="1"/>
    <x v="0"/>
  </r>
  <r>
    <x v="6"/>
    <x v="20"/>
    <x v="6"/>
    <x v="15"/>
    <x v="0"/>
    <x v="1"/>
    <x v="1"/>
    <x v="6"/>
    <x v="985"/>
    <x v="0"/>
    <x v="4"/>
    <x v="0"/>
    <x v="62"/>
    <n v="1"/>
    <x v="0"/>
    <x v="1"/>
    <x v="0"/>
    <x v="1"/>
    <x v="0"/>
  </r>
  <r>
    <x v="6"/>
    <x v="20"/>
    <x v="6"/>
    <x v="15"/>
    <x v="0"/>
    <x v="1"/>
    <x v="1"/>
    <x v="6"/>
    <x v="986"/>
    <x v="0"/>
    <x v="4"/>
    <x v="0"/>
    <x v="62"/>
    <n v="1"/>
    <x v="0"/>
    <x v="1"/>
    <x v="0"/>
    <x v="1"/>
    <x v="0"/>
  </r>
  <r>
    <x v="6"/>
    <x v="20"/>
    <x v="6"/>
    <x v="15"/>
    <x v="0"/>
    <x v="1"/>
    <x v="1"/>
    <x v="8"/>
    <x v="984"/>
    <x v="0"/>
    <x v="4"/>
    <x v="0"/>
    <x v="70"/>
    <n v="1"/>
    <x v="0"/>
    <x v="1"/>
    <x v="0"/>
    <x v="1"/>
    <x v="0"/>
  </r>
  <r>
    <x v="6"/>
    <x v="20"/>
    <x v="6"/>
    <x v="15"/>
    <x v="0"/>
    <x v="1"/>
    <x v="1"/>
    <x v="8"/>
    <x v="985"/>
    <x v="0"/>
    <x v="4"/>
    <x v="0"/>
    <x v="70"/>
    <n v="1"/>
    <x v="0"/>
    <x v="1"/>
    <x v="0"/>
    <x v="1"/>
    <x v="0"/>
  </r>
  <r>
    <x v="6"/>
    <x v="20"/>
    <x v="6"/>
    <x v="15"/>
    <x v="0"/>
    <x v="1"/>
    <x v="1"/>
    <x v="8"/>
    <x v="986"/>
    <x v="0"/>
    <x v="4"/>
    <x v="0"/>
    <x v="70"/>
    <n v="1"/>
    <x v="0"/>
    <x v="0"/>
    <x v="0"/>
    <x v="1"/>
    <x v="0"/>
  </r>
  <r>
    <x v="6"/>
    <x v="20"/>
    <x v="6"/>
    <x v="15"/>
    <x v="0"/>
    <x v="3"/>
    <x v="2"/>
    <x v="9"/>
    <x v="985"/>
    <x v="0"/>
    <x v="4"/>
    <x v="0"/>
    <x v="62"/>
    <n v="1"/>
    <x v="0"/>
    <x v="0"/>
    <x v="0"/>
    <x v="1"/>
    <x v="0"/>
  </r>
  <r>
    <x v="6"/>
    <x v="20"/>
    <x v="6"/>
    <x v="15"/>
    <x v="0"/>
    <x v="3"/>
    <x v="2"/>
    <x v="6"/>
    <x v="985"/>
    <x v="0"/>
    <x v="4"/>
    <x v="0"/>
    <x v="70"/>
    <n v="1"/>
    <x v="0"/>
    <x v="1"/>
    <x v="1"/>
    <x v="1"/>
    <x v="0"/>
  </r>
  <r>
    <x v="6"/>
    <x v="20"/>
    <x v="6"/>
    <x v="15"/>
    <x v="0"/>
    <x v="3"/>
    <x v="2"/>
    <x v="6"/>
    <x v="986"/>
    <x v="0"/>
    <x v="4"/>
    <x v="0"/>
    <x v="70"/>
    <n v="1"/>
    <x v="0"/>
    <x v="0"/>
    <x v="1"/>
    <x v="1"/>
    <x v="0"/>
  </r>
  <r>
    <x v="6"/>
    <x v="20"/>
    <x v="6"/>
    <x v="15"/>
    <x v="0"/>
    <x v="3"/>
    <x v="2"/>
    <x v="8"/>
    <x v="984"/>
    <x v="0"/>
    <x v="4"/>
    <x v="0"/>
    <x v="70"/>
    <n v="1"/>
    <x v="0"/>
    <x v="1"/>
    <x v="0"/>
    <x v="1"/>
    <x v="0"/>
  </r>
  <r>
    <x v="6"/>
    <x v="20"/>
    <x v="6"/>
    <x v="15"/>
    <x v="0"/>
    <x v="3"/>
    <x v="2"/>
    <x v="8"/>
    <x v="985"/>
    <x v="0"/>
    <x v="4"/>
    <x v="0"/>
    <x v="70"/>
    <n v="2"/>
    <x v="0"/>
    <x v="1"/>
    <x v="0"/>
    <x v="1"/>
    <x v="0"/>
  </r>
  <r>
    <x v="6"/>
    <x v="20"/>
    <x v="6"/>
    <x v="15"/>
    <x v="0"/>
    <x v="3"/>
    <x v="2"/>
    <x v="8"/>
    <x v="986"/>
    <x v="0"/>
    <x v="4"/>
    <x v="0"/>
    <x v="70"/>
    <n v="2"/>
    <x v="0"/>
    <x v="0"/>
    <x v="0"/>
    <x v="1"/>
    <x v="0"/>
  </r>
  <r>
    <x v="6"/>
    <x v="20"/>
    <x v="6"/>
    <x v="15"/>
    <x v="0"/>
    <x v="3"/>
    <x v="2"/>
    <x v="2"/>
    <x v="985"/>
    <x v="0"/>
    <x v="4"/>
    <x v="0"/>
    <x v="62"/>
    <n v="1"/>
    <x v="0"/>
    <x v="0"/>
    <x v="0"/>
    <x v="1"/>
    <x v="0"/>
  </r>
  <r>
    <x v="6"/>
    <x v="20"/>
    <x v="6"/>
    <x v="15"/>
    <x v="0"/>
    <x v="4"/>
    <x v="2"/>
    <x v="9"/>
    <x v="984"/>
    <x v="0"/>
    <x v="4"/>
    <x v="0"/>
    <x v="10"/>
    <n v="1"/>
    <x v="0"/>
    <x v="1"/>
    <x v="0"/>
    <x v="1"/>
    <x v="0"/>
  </r>
  <r>
    <x v="6"/>
    <x v="20"/>
    <x v="6"/>
    <x v="15"/>
    <x v="0"/>
    <x v="4"/>
    <x v="2"/>
    <x v="9"/>
    <x v="985"/>
    <x v="0"/>
    <x v="4"/>
    <x v="0"/>
    <x v="10"/>
    <n v="1"/>
    <x v="0"/>
    <x v="1"/>
    <x v="0"/>
    <x v="1"/>
    <x v="0"/>
  </r>
  <r>
    <x v="6"/>
    <x v="20"/>
    <x v="6"/>
    <x v="15"/>
    <x v="0"/>
    <x v="4"/>
    <x v="2"/>
    <x v="9"/>
    <x v="986"/>
    <x v="0"/>
    <x v="4"/>
    <x v="0"/>
    <x v="10"/>
    <n v="1"/>
    <x v="0"/>
    <x v="1"/>
    <x v="0"/>
    <x v="1"/>
    <x v="0"/>
  </r>
  <r>
    <x v="6"/>
    <x v="20"/>
    <x v="6"/>
    <x v="15"/>
    <x v="0"/>
    <x v="4"/>
    <x v="2"/>
    <x v="6"/>
    <x v="984"/>
    <x v="0"/>
    <x v="4"/>
    <x v="0"/>
    <x v="10"/>
    <n v="1"/>
    <x v="0"/>
    <x v="1"/>
    <x v="1"/>
    <x v="1"/>
    <x v="0"/>
  </r>
  <r>
    <x v="6"/>
    <x v="20"/>
    <x v="6"/>
    <x v="15"/>
    <x v="0"/>
    <x v="4"/>
    <x v="2"/>
    <x v="6"/>
    <x v="985"/>
    <x v="0"/>
    <x v="4"/>
    <x v="0"/>
    <x v="10"/>
    <n v="1"/>
    <x v="0"/>
    <x v="1"/>
    <x v="1"/>
    <x v="1"/>
    <x v="0"/>
  </r>
  <r>
    <x v="6"/>
    <x v="20"/>
    <x v="6"/>
    <x v="15"/>
    <x v="0"/>
    <x v="4"/>
    <x v="2"/>
    <x v="6"/>
    <x v="986"/>
    <x v="0"/>
    <x v="4"/>
    <x v="0"/>
    <x v="10"/>
    <n v="1"/>
    <x v="0"/>
    <x v="0"/>
    <x v="1"/>
    <x v="1"/>
    <x v="0"/>
  </r>
  <r>
    <x v="6"/>
    <x v="20"/>
    <x v="6"/>
    <x v="15"/>
    <x v="0"/>
    <x v="4"/>
    <x v="2"/>
    <x v="8"/>
    <x v="984"/>
    <x v="0"/>
    <x v="4"/>
    <x v="0"/>
    <x v="70"/>
    <n v="1"/>
    <x v="0"/>
    <x v="1"/>
    <x v="0"/>
    <x v="1"/>
    <x v="0"/>
  </r>
  <r>
    <x v="6"/>
    <x v="20"/>
    <x v="6"/>
    <x v="15"/>
    <x v="0"/>
    <x v="4"/>
    <x v="2"/>
    <x v="8"/>
    <x v="985"/>
    <x v="0"/>
    <x v="4"/>
    <x v="0"/>
    <x v="70"/>
    <n v="1"/>
    <x v="0"/>
    <x v="1"/>
    <x v="0"/>
    <x v="1"/>
    <x v="0"/>
  </r>
  <r>
    <x v="6"/>
    <x v="20"/>
    <x v="6"/>
    <x v="15"/>
    <x v="0"/>
    <x v="4"/>
    <x v="2"/>
    <x v="8"/>
    <x v="986"/>
    <x v="0"/>
    <x v="4"/>
    <x v="0"/>
    <x v="70"/>
    <n v="1"/>
    <x v="0"/>
    <x v="0"/>
    <x v="0"/>
    <x v="1"/>
    <x v="0"/>
  </r>
  <r>
    <x v="6"/>
    <x v="20"/>
    <x v="6"/>
    <x v="15"/>
    <x v="0"/>
    <x v="4"/>
    <x v="2"/>
    <x v="2"/>
    <x v="985"/>
    <x v="0"/>
    <x v="4"/>
    <x v="0"/>
    <x v="62"/>
    <n v="1"/>
    <x v="0"/>
    <x v="0"/>
    <x v="0"/>
    <x v="1"/>
    <x v="0"/>
  </r>
  <r>
    <x v="6"/>
    <x v="20"/>
    <x v="6"/>
    <x v="15"/>
    <x v="0"/>
    <x v="5"/>
    <x v="3"/>
    <x v="7"/>
    <x v="986"/>
    <x v="0"/>
    <x v="4"/>
    <x v="0"/>
    <x v="10"/>
    <n v="1"/>
    <x v="0"/>
    <x v="0"/>
    <x v="1"/>
    <x v="1"/>
    <x v="0"/>
  </r>
  <r>
    <x v="6"/>
    <x v="20"/>
    <x v="6"/>
    <x v="15"/>
    <x v="0"/>
    <x v="6"/>
    <x v="3"/>
    <x v="8"/>
    <x v="985"/>
    <x v="0"/>
    <x v="4"/>
    <x v="0"/>
    <x v="70"/>
    <n v="1"/>
    <x v="0"/>
    <x v="1"/>
    <x v="0"/>
    <x v="1"/>
    <x v="0"/>
  </r>
  <r>
    <x v="6"/>
    <x v="20"/>
    <x v="6"/>
    <x v="15"/>
    <x v="0"/>
    <x v="6"/>
    <x v="3"/>
    <x v="8"/>
    <x v="986"/>
    <x v="0"/>
    <x v="4"/>
    <x v="0"/>
    <x v="70"/>
    <n v="1"/>
    <x v="0"/>
    <x v="1"/>
    <x v="0"/>
    <x v="1"/>
    <x v="0"/>
  </r>
  <r>
    <x v="6"/>
    <x v="20"/>
    <x v="6"/>
    <x v="15"/>
    <x v="0"/>
    <x v="6"/>
    <x v="3"/>
    <x v="1"/>
    <x v="984"/>
    <x v="0"/>
    <x v="4"/>
    <x v="0"/>
    <x v="70"/>
    <n v="1"/>
    <x v="0"/>
    <x v="1"/>
    <x v="0"/>
    <x v="1"/>
    <x v="0"/>
  </r>
  <r>
    <x v="6"/>
    <x v="20"/>
    <x v="6"/>
    <x v="15"/>
    <x v="0"/>
    <x v="6"/>
    <x v="3"/>
    <x v="1"/>
    <x v="985"/>
    <x v="0"/>
    <x v="4"/>
    <x v="0"/>
    <x v="70"/>
    <n v="1"/>
    <x v="0"/>
    <x v="1"/>
    <x v="0"/>
    <x v="1"/>
    <x v="0"/>
  </r>
  <r>
    <x v="6"/>
    <x v="20"/>
    <x v="6"/>
    <x v="15"/>
    <x v="0"/>
    <x v="6"/>
    <x v="3"/>
    <x v="1"/>
    <x v="986"/>
    <x v="0"/>
    <x v="4"/>
    <x v="0"/>
    <x v="70"/>
    <n v="1"/>
    <x v="0"/>
    <x v="0"/>
    <x v="0"/>
    <x v="1"/>
    <x v="0"/>
  </r>
  <r>
    <x v="6"/>
    <x v="20"/>
    <x v="8"/>
    <x v="19"/>
    <x v="0"/>
    <x v="1"/>
    <x v="1"/>
    <x v="1"/>
    <x v="987"/>
    <x v="0"/>
    <x v="0"/>
    <x v="0"/>
    <x v="33"/>
    <n v="1"/>
    <x v="0"/>
    <x v="0"/>
    <x v="0"/>
    <x v="1"/>
    <x v="0"/>
  </r>
  <r>
    <x v="6"/>
    <x v="20"/>
    <x v="8"/>
    <x v="19"/>
    <x v="0"/>
    <x v="3"/>
    <x v="2"/>
    <x v="8"/>
    <x v="988"/>
    <x v="0"/>
    <x v="0"/>
    <x v="0"/>
    <x v="33"/>
    <n v="1"/>
    <x v="0"/>
    <x v="0"/>
    <x v="1"/>
    <x v="1"/>
    <x v="0"/>
  </r>
  <r>
    <x v="6"/>
    <x v="20"/>
    <x v="8"/>
    <x v="19"/>
    <x v="0"/>
    <x v="3"/>
    <x v="2"/>
    <x v="8"/>
    <x v="987"/>
    <x v="0"/>
    <x v="0"/>
    <x v="0"/>
    <x v="69"/>
    <n v="1"/>
    <x v="0"/>
    <x v="0"/>
    <x v="1"/>
    <x v="1"/>
    <x v="0"/>
  </r>
  <r>
    <x v="6"/>
    <x v="20"/>
    <x v="8"/>
    <x v="19"/>
    <x v="0"/>
    <x v="3"/>
    <x v="2"/>
    <x v="8"/>
    <x v="987"/>
    <x v="0"/>
    <x v="0"/>
    <x v="0"/>
    <x v="69"/>
    <n v="1"/>
    <x v="0"/>
    <x v="0"/>
    <x v="0"/>
    <x v="1"/>
    <x v="0"/>
  </r>
  <r>
    <x v="6"/>
    <x v="20"/>
    <x v="8"/>
    <x v="19"/>
    <x v="0"/>
    <x v="3"/>
    <x v="2"/>
    <x v="7"/>
    <x v="989"/>
    <x v="0"/>
    <x v="0"/>
    <x v="0"/>
    <x v="33"/>
    <n v="1"/>
    <x v="0"/>
    <x v="0"/>
    <x v="0"/>
    <x v="1"/>
    <x v="0"/>
  </r>
  <r>
    <x v="6"/>
    <x v="20"/>
    <x v="8"/>
    <x v="19"/>
    <x v="0"/>
    <x v="3"/>
    <x v="2"/>
    <x v="7"/>
    <x v="987"/>
    <x v="0"/>
    <x v="0"/>
    <x v="0"/>
    <x v="69"/>
    <n v="1"/>
    <x v="0"/>
    <x v="0"/>
    <x v="0"/>
    <x v="1"/>
    <x v="0"/>
  </r>
  <r>
    <x v="6"/>
    <x v="20"/>
    <x v="8"/>
    <x v="19"/>
    <x v="0"/>
    <x v="3"/>
    <x v="2"/>
    <x v="3"/>
    <x v="989"/>
    <x v="0"/>
    <x v="0"/>
    <x v="0"/>
    <x v="33"/>
    <n v="1"/>
    <x v="0"/>
    <x v="1"/>
    <x v="0"/>
    <x v="1"/>
    <x v="0"/>
  </r>
  <r>
    <x v="6"/>
    <x v="20"/>
    <x v="8"/>
    <x v="19"/>
    <x v="0"/>
    <x v="3"/>
    <x v="2"/>
    <x v="3"/>
    <x v="988"/>
    <x v="0"/>
    <x v="0"/>
    <x v="0"/>
    <x v="33"/>
    <n v="1"/>
    <x v="0"/>
    <x v="0"/>
    <x v="0"/>
    <x v="1"/>
    <x v="0"/>
  </r>
  <r>
    <x v="6"/>
    <x v="20"/>
    <x v="8"/>
    <x v="19"/>
    <x v="0"/>
    <x v="4"/>
    <x v="2"/>
    <x v="8"/>
    <x v="987"/>
    <x v="0"/>
    <x v="3"/>
    <x v="0"/>
    <x v="36"/>
    <n v="1"/>
    <x v="0"/>
    <x v="0"/>
    <x v="0"/>
    <x v="1"/>
    <x v="0"/>
  </r>
  <r>
    <x v="6"/>
    <x v="20"/>
    <x v="8"/>
    <x v="19"/>
    <x v="0"/>
    <x v="4"/>
    <x v="2"/>
    <x v="1"/>
    <x v="987"/>
    <x v="0"/>
    <x v="3"/>
    <x v="0"/>
    <x v="36"/>
    <n v="2"/>
    <x v="0"/>
    <x v="0"/>
    <x v="0"/>
    <x v="1"/>
    <x v="0"/>
  </r>
  <r>
    <x v="6"/>
    <x v="20"/>
    <x v="8"/>
    <x v="19"/>
    <x v="0"/>
    <x v="4"/>
    <x v="2"/>
    <x v="1"/>
    <x v="987"/>
    <x v="0"/>
    <x v="0"/>
    <x v="0"/>
    <x v="33"/>
    <n v="1"/>
    <x v="0"/>
    <x v="0"/>
    <x v="0"/>
    <x v="1"/>
    <x v="0"/>
  </r>
  <r>
    <x v="6"/>
    <x v="20"/>
    <x v="8"/>
    <x v="19"/>
    <x v="0"/>
    <x v="4"/>
    <x v="2"/>
    <x v="2"/>
    <x v="988"/>
    <x v="0"/>
    <x v="0"/>
    <x v="0"/>
    <x v="33"/>
    <n v="1"/>
    <x v="0"/>
    <x v="0"/>
    <x v="0"/>
    <x v="1"/>
    <x v="0"/>
  </r>
  <r>
    <x v="6"/>
    <x v="20"/>
    <x v="8"/>
    <x v="19"/>
    <x v="0"/>
    <x v="6"/>
    <x v="3"/>
    <x v="8"/>
    <x v="988"/>
    <x v="0"/>
    <x v="0"/>
    <x v="0"/>
    <x v="69"/>
    <n v="1"/>
    <x v="0"/>
    <x v="0"/>
    <x v="1"/>
    <x v="1"/>
    <x v="0"/>
  </r>
  <r>
    <x v="6"/>
    <x v="20"/>
    <x v="8"/>
    <x v="19"/>
    <x v="0"/>
    <x v="6"/>
    <x v="3"/>
    <x v="1"/>
    <x v="987"/>
    <x v="0"/>
    <x v="0"/>
    <x v="0"/>
    <x v="33"/>
    <n v="1"/>
    <x v="0"/>
    <x v="0"/>
    <x v="0"/>
    <x v="1"/>
    <x v="0"/>
  </r>
  <r>
    <x v="6"/>
    <x v="20"/>
    <x v="8"/>
    <x v="19"/>
    <x v="0"/>
    <x v="6"/>
    <x v="3"/>
    <x v="7"/>
    <x v="989"/>
    <x v="0"/>
    <x v="0"/>
    <x v="0"/>
    <x v="33"/>
    <n v="1"/>
    <x v="0"/>
    <x v="0"/>
    <x v="0"/>
    <x v="1"/>
    <x v="0"/>
  </r>
  <r>
    <x v="6"/>
    <x v="20"/>
    <x v="8"/>
    <x v="19"/>
    <x v="0"/>
    <x v="6"/>
    <x v="3"/>
    <x v="7"/>
    <x v="988"/>
    <x v="0"/>
    <x v="0"/>
    <x v="0"/>
    <x v="33"/>
    <n v="1"/>
    <x v="0"/>
    <x v="0"/>
    <x v="0"/>
    <x v="1"/>
    <x v="0"/>
  </r>
  <r>
    <x v="6"/>
    <x v="20"/>
    <x v="8"/>
    <x v="19"/>
    <x v="0"/>
    <x v="6"/>
    <x v="3"/>
    <x v="2"/>
    <x v="987"/>
    <x v="0"/>
    <x v="0"/>
    <x v="0"/>
    <x v="33"/>
    <n v="1"/>
    <x v="0"/>
    <x v="0"/>
    <x v="0"/>
    <x v="1"/>
    <x v="0"/>
  </r>
  <r>
    <x v="6"/>
    <x v="20"/>
    <x v="8"/>
    <x v="19"/>
    <x v="1"/>
    <x v="5"/>
    <x v="3"/>
    <x v="7"/>
    <x v="989"/>
    <x v="0"/>
    <x v="0"/>
    <x v="0"/>
    <x v="78"/>
    <n v="1"/>
    <x v="0"/>
    <x v="1"/>
    <x v="1"/>
    <x v="1"/>
    <x v="0"/>
  </r>
  <r>
    <x v="6"/>
    <x v="20"/>
    <x v="8"/>
    <x v="19"/>
    <x v="1"/>
    <x v="5"/>
    <x v="3"/>
    <x v="7"/>
    <x v="988"/>
    <x v="0"/>
    <x v="0"/>
    <x v="0"/>
    <x v="78"/>
    <n v="1"/>
    <x v="0"/>
    <x v="0"/>
    <x v="1"/>
    <x v="1"/>
    <x v="0"/>
  </r>
  <r>
    <x v="7"/>
    <x v="21"/>
    <x v="0"/>
    <x v="0"/>
    <x v="0"/>
    <x v="1"/>
    <x v="1"/>
    <x v="4"/>
    <x v="990"/>
    <x v="0"/>
    <x v="0"/>
    <x v="0"/>
    <x v="2"/>
    <n v="1"/>
    <x v="1"/>
    <x v="0"/>
    <x v="0"/>
    <x v="0"/>
    <x v="0"/>
  </r>
  <r>
    <x v="7"/>
    <x v="21"/>
    <x v="0"/>
    <x v="0"/>
    <x v="0"/>
    <x v="1"/>
    <x v="1"/>
    <x v="5"/>
    <x v="990"/>
    <x v="0"/>
    <x v="0"/>
    <x v="0"/>
    <x v="2"/>
    <n v="2"/>
    <x v="1"/>
    <x v="0"/>
    <x v="0"/>
    <x v="0"/>
    <x v="0"/>
  </r>
  <r>
    <x v="7"/>
    <x v="21"/>
    <x v="0"/>
    <x v="0"/>
    <x v="1"/>
    <x v="4"/>
    <x v="2"/>
    <x v="7"/>
    <x v="990"/>
    <x v="0"/>
    <x v="0"/>
    <x v="0"/>
    <x v="2"/>
    <n v="1"/>
    <x v="1"/>
    <x v="0"/>
    <x v="0"/>
    <x v="0"/>
    <x v="0"/>
  </r>
  <r>
    <x v="7"/>
    <x v="21"/>
    <x v="4"/>
    <x v="10"/>
    <x v="0"/>
    <x v="1"/>
    <x v="1"/>
    <x v="7"/>
    <x v="991"/>
    <x v="0"/>
    <x v="5"/>
    <x v="1"/>
    <x v="16"/>
    <n v="1"/>
    <x v="1"/>
    <x v="0"/>
    <x v="0"/>
    <x v="1"/>
    <x v="0"/>
  </r>
  <r>
    <x v="7"/>
    <x v="21"/>
    <x v="4"/>
    <x v="10"/>
    <x v="0"/>
    <x v="3"/>
    <x v="2"/>
    <x v="6"/>
    <x v="992"/>
    <x v="0"/>
    <x v="5"/>
    <x v="0"/>
    <x v="32"/>
    <n v="1"/>
    <x v="0"/>
    <x v="0"/>
    <x v="0"/>
    <x v="1"/>
    <x v="0"/>
  </r>
  <r>
    <x v="7"/>
    <x v="21"/>
    <x v="4"/>
    <x v="10"/>
    <x v="0"/>
    <x v="3"/>
    <x v="2"/>
    <x v="8"/>
    <x v="993"/>
    <x v="0"/>
    <x v="5"/>
    <x v="1"/>
    <x v="32"/>
    <n v="1"/>
    <x v="0"/>
    <x v="0"/>
    <x v="0"/>
    <x v="1"/>
    <x v="0"/>
  </r>
  <r>
    <x v="7"/>
    <x v="21"/>
    <x v="4"/>
    <x v="10"/>
    <x v="0"/>
    <x v="3"/>
    <x v="2"/>
    <x v="8"/>
    <x v="992"/>
    <x v="0"/>
    <x v="5"/>
    <x v="0"/>
    <x v="32"/>
    <n v="1"/>
    <x v="0"/>
    <x v="0"/>
    <x v="1"/>
    <x v="1"/>
    <x v="0"/>
  </r>
  <r>
    <x v="7"/>
    <x v="21"/>
    <x v="4"/>
    <x v="10"/>
    <x v="0"/>
    <x v="3"/>
    <x v="2"/>
    <x v="1"/>
    <x v="992"/>
    <x v="0"/>
    <x v="5"/>
    <x v="0"/>
    <x v="32"/>
    <n v="1"/>
    <x v="0"/>
    <x v="0"/>
    <x v="0"/>
    <x v="1"/>
    <x v="0"/>
  </r>
  <r>
    <x v="7"/>
    <x v="21"/>
    <x v="4"/>
    <x v="10"/>
    <x v="0"/>
    <x v="4"/>
    <x v="2"/>
    <x v="10"/>
    <x v="992"/>
    <x v="0"/>
    <x v="5"/>
    <x v="1"/>
    <x v="32"/>
    <n v="6"/>
    <x v="0"/>
    <x v="0"/>
    <x v="0"/>
    <x v="1"/>
    <x v="0"/>
  </r>
  <r>
    <x v="7"/>
    <x v="21"/>
    <x v="4"/>
    <x v="10"/>
    <x v="0"/>
    <x v="4"/>
    <x v="2"/>
    <x v="10"/>
    <x v="992"/>
    <x v="0"/>
    <x v="5"/>
    <x v="0"/>
    <x v="32"/>
    <n v="1"/>
    <x v="0"/>
    <x v="0"/>
    <x v="0"/>
    <x v="1"/>
    <x v="0"/>
  </r>
  <r>
    <x v="7"/>
    <x v="21"/>
    <x v="4"/>
    <x v="10"/>
    <x v="0"/>
    <x v="4"/>
    <x v="2"/>
    <x v="8"/>
    <x v="993"/>
    <x v="0"/>
    <x v="5"/>
    <x v="0"/>
    <x v="32"/>
    <n v="1"/>
    <x v="0"/>
    <x v="0"/>
    <x v="0"/>
    <x v="0"/>
    <x v="0"/>
  </r>
  <r>
    <x v="7"/>
    <x v="21"/>
    <x v="4"/>
    <x v="10"/>
    <x v="0"/>
    <x v="4"/>
    <x v="2"/>
    <x v="1"/>
    <x v="991"/>
    <x v="0"/>
    <x v="5"/>
    <x v="1"/>
    <x v="16"/>
    <n v="1"/>
    <x v="1"/>
    <x v="0"/>
    <x v="0"/>
    <x v="1"/>
    <x v="0"/>
  </r>
  <r>
    <x v="7"/>
    <x v="21"/>
    <x v="4"/>
    <x v="10"/>
    <x v="0"/>
    <x v="4"/>
    <x v="2"/>
    <x v="0"/>
    <x v="993"/>
    <x v="0"/>
    <x v="5"/>
    <x v="1"/>
    <x v="32"/>
    <n v="1"/>
    <x v="0"/>
    <x v="0"/>
    <x v="0"/>
    <x v="1"/>
    <x v="0"/>
  </r>
  <r>
    <x v="7"/>
    <x v="21"/>
    <x v="4"/>
    <x v="10"/>
    <x v="0"/>
    <x v="4"/>
    <x v="2"/>
    <x v="0"/>
    <x v="992"/>
    <x v="0"/>
    <x v="5"/>
    <x v="0"/>
    <x v="32"/>
    <n v="1"/>
    <x v="0"/>
    <x v="0"/>
    <x v="0"/>
    <x v="1"/>
    <x v="0"/>
  </r>
  <r>
    <x v="7"/>
    <x v="21"/>
    <x v="4"/>
    <x v="10"/>
    <x v="0"/>
    <x v="5"/>
    <x v="3"/>
    <x v="0"/>
    <x v="991"/>
    <x v="0"/>
    <x v="5"/>
    <x v="1"/>
    <x v="16"/>
    <n v="1"/>
    <x v="1"/>
    <x v="0"/>
    <x v="0"/>
    <x v="1"/>
    <x v="0"/>
  </r>
  <r>
    <x v="7"/>
    <x v="21"/>
    <x v="4"/>
    <x v="10"/>
    <x v="1"/>
    <x v="1"/>
    <x v="1"/>
    <x v="1"/>
    <x v="992"/>
    <x v="0"/>
    <x v="5"/>
    <x v="0"/>
    <x v="32"/>
    <n v="1"/>
    <x v="0"/>
    <x v="0"/>
    <x v="0"/>
    <x v="1"/>
    <x v="0"/>
  </r>
  <r>
    <x v="7"/>
    <x v="21"/>
    <x v="4"/>
    <x v="10"/>
    <x v="1"/>
    <x v="1"/>
    <x v="1"/>
    <x v="2"/>
    <x v="991"/>
    <x v="0"/>
    <x v="5"/>
    <x v="1"/>
    <x v="16"/>
    <n v="1"/>
    <x v="1"/>
    <x v="0"/>
    <x v="0"/>
    <x v="1"/>
    <x v="0"/>
  </r>
  <r>
    <x v="7"/>
    <x v="21"/>
    <x v="4"/>
    <x v="10"/>
    <x v="1"/>
    <x v="1"/>
    <x v="1"/>
    <x v="3"/>
    <x v="991"/>
    <x v="0"/>
    <x v="5"/>
    <x v="1"/>
    <x v="16"/>
    <n v="1"/>
    <x v="1"/>
    <x v="0"/>
    <x v="0"/>
    <x v="1"/>
    <x v="0"/>
  </r>
  <r>
    <x v="7"/>
    <x v="21"/>
    <x v="4"/>
    <x v="10"/>
    <x v="1"/>
    <x v="1"/>
    <x v="1"/>
    <x v="0"/>
    <x v="991"/>
    <x v="0"/>
    <x v="5"/>
    <x v="1"/>
    <x v="16"/>
    <n v="1"/>
    <x v="1"/>
    <x v="0"/>
    <x v="0"/>
    <x v="1"/>
    <x v="0"/>
  </r>
  <r>
    <x v="7"/>
    <x v="21"/>
    <x v="4"/>
    <x v="10"/>
    <x v="1"/>
    <x v="1"/>
    <x v="1"/>
    <x v="5"/>
    <x v="991"/>
    <x v="0"/>
    <x v="5"/>
    <x v="1"/>
    <x v="16"/>
    <n v="1"/>
    <x v="1"/>
    <x v="0"/>
    <x v="0"/>
    <x v="1"/>
    <x v="0"/>
  </r>
  <r>
    <x v="7"/>
    <x v="21"/>
    <x v="4"/>
    <x v="10"/>
    <x v="1"/>
    <x v="2"/>
    <x v="1"/>
    <x v="1"/>
    <x v="993"/>
    <x v="0"/>
    <x v="5"/>
    <x v="1"/>
    <x v="32"/>
    <n v="1"/>
    <x v="0"/>
    <x v="0"/>
    <x v="0"/>
    <x v="1"/>
    <x v="0"/>
  </r>
  <r>
    <x v="7"/>
    <x v="21"/>
    <x v="4"/>
    <x v="10"/>
    <x v="1"/>
    <x v="2"/>
    <x v="1"/>
    <x v="7"/>
    <x v="992"/>
    <x v="0"/>
    <x v="5"/>
    <x v="0"/>
    <x v="32"/>
    <n v="1"/>
    <x v="0"/>
    <x v="0"/>
    <x v="0"/>
    <x v="1"/>
    <x v="0"/>
  </r>
  <r>
    <x v="7"/>
    <x v="21"/>
    <x v="4"/>
    <x v="10"/>
    <x v="1"/>
    <x v="2"/>
    <x v="1"/>
    <x v="3"/>
    <x v="993"/>
    <x v="0"/>
    <x v="5"/>
    <x v="1"/>
    <x v="32"/>
    <n v="1"/>
    <x v="0"/>
    <x v="0"/>
    <x v="0"/>
    <x v="1"/>
    <x v="0"/>
  </r>
  <r>
    <x v="7"/>
    <x v="21"/>
    <x v="4"/>
    <x v="10"/>
    <x v="1"/>
    <x v="3"/>
    <x v="2"/>
    <x v="7"/>
    <x v="991"/>
    <x v="0"/>
    <x v="5"/>
    <x v="1"/>
    <x v="16"/>
    <n v="1"/>
    <x v="1"/>
    <x v="0"/>
    <x v="0"/>
    <x v="1"/>
    <x v="0"/>
  </r>
  <r>
    <x v="7"/>
    <x v="21"/>
    <x v="4"/>
    <x v="10"/>
    <x v="1"/>
    <x v="4"/>
    <x v="2"/>
    <x v="10"/>
    <x v="993"/>
    <x v="0"/>
    <x v="5"/>
    <x v="1"/>
    <x v="32"/>
    <n v="1"/>
    <x v="0"/>
    <x v="0"/>
    <x v="0"/>
    <x v="1"/>
    <x v="0"/>
  </r>
  <r>
    <x v="7"/>
    <x v="21"/>
    <x v="4"/>
    <x v="10"/>
    <x v="1"/>
    <x v="4"/>
    <x v="2"/>
    <x v="10"/>
    <x v="992"/>
    <x v="0"/>
    <x v="5"/>
    <x v="0"/>
    <x v="32"/>
    <n v="1"/>
    <x v="0"/>
    <x v="0"/>
    <x v="0"/>
    <x v="1"/>
    <x v="0"/>
  </r>
  <r>
    <x v="7"/>
    <x v="21"/>
    <x v="4"/>
    <x v="10"/>
    <x v="1"/>
    <x v="4"/>
    <x v="2"/>
    <x v="6"/>
    <x v="991"/>
    <x v="0"/>
    <x v="5"/>
    <x v="1"/>
    <x v="16"/>
    <n v="1"/>
    <x v="1"/>
    <x v="0"/>
    <x v="1"/>
    <x v="1"/>
    <x v="0"/>
  </r>
  <r>
    <x v="7"/>
    <x v="21"/>
    <x v="4"/>
    <x v="10"/>
    <x v="1"/>
    <x v="4"/>
    <x v="2"/>
    <x v="8"/>
    <x v="991"/>
    <x v="0"/>
    <x v="5"/>
    <x v="1"/>
    <x v="16"/>
    <n v="4"/>
    <x v="1"/>
    <x v="0"/>
    <x v="0"/>
    <x v="1"/>
    <x v="0"/>
  </r>
  <r>
    <x v="7"/>
    <x v="21"/>
    <x v="4"/>
    <x v="10"/>
    <x v="1"/>
    <x v="4"/>
    <x v="2"/>
    <x v="3"/>
    <x v="993"/>
    <x v="0"/>
    <x v="5"/>
    <x v="1"/>
    <x v="32"/>
    <n v="1"/>
    <x v="0"/>
    <x v="0"/>
    <x v="0"/>
    <x v="1"/>
    <x v="0"/>
  </r>
  <r>
    <x v="7"/>
    <x v="21"/>
    <x v="4"/>
    <x v="10"/>
    <x v="1"/>
    <x v="4"/>
    <x v="2"/>
    <x v="0"/>
    <x v="991"/>
    <x v="0"/>
    <x v="5"/>
    <x v="1"/>
    <x v="16"/>
    <n v="1"/>
    <x v="1"/>
    <x v="0"/>
    <x v="0"/>
    <x v="1"/>
    <x v="0"/>
  </r>
  <r>
    <x v="7"/>
    <x v="21"/>
    <x v="4"/>
    <x v="10"/>
    <x v="1"/>
    <x v="4"/>
    <x v="2"/>
    <x v="5"/>
    <x v="993"/>
    <x v="0"/>
    <x v="5"/>
    <x v="1"/>
    <x v="32"/>
    <n v="1"/>
    <x v="0"/>
    <x v="0"/>
    <x v="0"/>
    <x v="1"/>
    <x v="0"/>
  </r>
  <r>
    <x v="7"/>
    <x v="21"/>
    <x v="8"/>
    <x v="49"/>
    <x v="0"/>
    <x v="1"/>
    <x v="1"/>
    <x v="7"/>
    <x v="994"/>
    <x v="0"/>
    <x v="0"/>
    <x v="0"/>
    <x v="69"/>
    <n v="1"/>
    <x v="1"/>
    <x v="0"/>
    <x v="0"/>
    <x v="0"/>
    <x v="0"/>
  </r>
  <r>
    <x v="7"/>
    <x v="21"/>
    <x v="8"/>
    <x v="49"/>
    <x v="0"/>
    <x v="1"/>
    <x v="1"/>
    <x v="2"/>
    <x v="995"/>
    <x v="0"/>
    <x v="0"/>
    <x v="0"/>
    <x v="69"/>
    <n v="1"/>
    <x v="0"/>
    <x v="0"/>
    <x v="0"/>
    <x v="0"/>
    <x v="0"/>
  </r>
  <r>
    <x v="7"/>
    <x v="21"/>
    <x v="8"/>
    <x v="49"/>
    <x v="0"/>
    <x v="1"/>
    <x v="1"/>
    <x v="3"/>
    <x v="995"/>
    <x v="0"/>
    <x v="0"/>
    <x v="0"/>
    <x v="69"/>
    <n v="2"/>
    <x v="0"/>
    <x v="0"/>
    <x v="0"/>
    <x v="0"/>
    <x v="0"/>
  </r>
  <r>
    <x v="7"/>
    <x v="21"/>
    <x v="8"/>
    <x v="49"/>
    <x v="0"/>
    <x v="1"/>
    <x v="1"/>
    <x v="0"/>
    <x v="995"/>
    <x v="0"/>
    <x v="0"/>
    <x v="0"/>
    <x v="69"/>
    <n v="1"/>
    <x v="0"/>
    <x v="0"/>
    <x v="0"/>
    <x v="0"/>
    <x v="0"/>
  </r>
  <r>
    <x v="7"/>
    <x v="21"/>
    <x v="8"/>
    <x v="49"/>
    <x v="0"/>
    <x v="1"/>
    <x v="1"/>
    <x v="0"/>
    <x v="995"/>
    <x v="0"/>
    <x v="0"/>
    <x v="0"/>
    <x v="69"/>
    <n v="1"/>
    <x v="0"/>
    <x v="0"/>
    <x v="0"/>
    <x v="0"/>
    <x v="0"/>
  </r>
  <r>
    <x v="7"/>
    <x v="21"/>
    <x v="8"/>
    <x v="49"/>
    <x v="0"/>
    <x v="5"/>
    <x v="3"/>
    <x v="1"/>
    <x v="995"/>
    <x v="0"/>
    <x v="0"/>
    <x v="0"/>
    <x v="69"/>
    <n v="1"/>
    <x v="0"/>
    <x v="0"/>
    <x v="0"/>
    <x v="0"/>
    <x v="0"/>
  </r>
  <r>
    <x v="7"/>
    <x v="21"/>
    <x v="8"/>
    <x v="49"/>
    <x v="1"/>
    <x v="1"/>
    <x v="1"/>
    <x v="7"/>
    <x v="995"/>
    <x v="0"/>
    <x v="0"/>
    <x v="0"/>
    <x v="69"/>
    <n v="1"/>
    <x v="0"/>
    <x v="0"/>
    <x v="0"/>
    <x v="0"/>
    <x v="0"/>
  </r>
  <r>
    <x v="7"/>
    <x v="21"/>
    <x v="8"/>
    <x v="49"/>
    <x v="1"/>
    <x v="1"/>
    <x v="1"/>
    <x v="3"/>
    <x v="994"/>
    <x v="0"/>
    <x v="0"/>
    <x v="0"/>
    <x v="69"/>
    <n v="1"/>
    <x v="1"/>
    <x v="0"/>
    <x v="1"/>
    <x v="0"/>
    <x v="0"/>
  </r>
  <r>
    <x v="7"/>
    <x v="21"/>
    <x v="8"/>
    <x v="49"/>
    <x v="1"/>
    <x v="1"/>
    <x v="1"/>
    <x v="3"/>
    <x v="995"/>
    <x v="0"/>
    <x v="0"/>
    <x v="0"/>
    <x v="69"/>
    <n v="1"/>
    <x v="0"/>
    <x v="0"/>
    <x v="0"/>
    <x v="0"/>
    <x v="0"/>
  </r>
  <r>
    <x v="7"/>
    <x v="21"/>
    <x v="8"/>
    <x v="49"/>
    <x v="1"/>
    <x v="1"/>
    <x v="1"/>
    <x v="0"/>
    <x v="994"/>
    <x v="0"/>
    <x v="0"/>
    <x v="0"/>
    <x v="69"/>
    <n v="1"/>
    <x v="1"/>
    <x v="0"/>
    <x v="1"/>
    <x v="0"/>
    <x v="0"/>
  </r>
  <r>
    <x v="7"/>
    <x v="21"/>
    <x v="8"/>
    <x v="49"/>
    <x v="1"/>
    <x v="6"/>
    <x v="3"/>
    <x v="9"/>
    <x v="995"/>
    <x v="0"/>
    <x v="0"/>
    <x v="1"/>
    <x v="69"/>
    <n v="1"/>
    <x v="0"/>
    <x v="0"/>
    <x v="0"/>
    <x v="0"/>
    <x v="0"/>
  </r>
  <r>
    <x v="7"/>
    <x v="22"/>
    <x v="8"/>
    <x v="49"/>
    <x v="0"/>
    <x v="1"/>
    <x v="1"/>
    <x v="6"/>
    <x v="996"/>
    <x v="0"/>
    <x v="0"/>
    <x v="0"/>
    <x v="69"/>
    <n v="1"/>
    <x v="1"/>
    <x v="0"/>
    <x v="0"/>
    <x v="0"/>
    <x v="0"/>
  </r>
  <r>
    <x v="7"/>
    <x v="22"/>
    <x v="8"/>
    <x v="49"/>
    <x v="0"/>
    <x v="1"/>
    <x v="1"/>
    <x v="1"/>
    <x v="996"/>
    <x v="0"/>
    <x v="0"/>
    <x v="1"/>
    <x v="69"/>
    <n v="1"/>
    <x v="1"/>
    <x v="0"/>
    <x v="0"/>
    <x v="1"/>
    <x v="0"/>
  </r>
  <r>
    <x v="7"/>
    <x v="22"/>
    <x v="8"/>
    <x v="49"/>
    <x v="0"/>
    <x v="1"/>
    <x v="1"/>
    <x v="1"/>
    <x v="996"/>
    <x v="0"/>
    <x v="0"/>
    <x v="0"/>
    <x v="69"/>
    <n v="1"/>
    <x v="1"/>
    <x v="0"/>
    <x v="0"/>
    <x v="0"/>
    <x v="0"/>
  </r>
  <r>
    <x v="7"/>
    <x v="22"/>
    <x v="8"/>
    <x v="49"/>
    <x v="0"/>
    <x v="1"/>
    <x v="1"/>
    <x v="7"/>
    <x v="996"/>
    <x v="0"/>
    <x v="0"/>
    <x v="0"/>
    <x v="69"/>
    <n v="2"/>
    <x v="1"/>
    <x v="0"/>
    <x v="0"/>
    <x v="0"/>
    <x v="0"/>
  </r>
  <r>
    <x v="7"/>
    <x v="22"/>
    <x v="8"/>
    <x v="49"/>
    <x v="0"/>
    <x v="1"/>
    <x v="1"/>
    <x v="0"/>
    <x v="996"/>
    <x v="0"/>
    <x v="0"/>
    <x v="0"/>
    <x v="69"/>
    <n v="1"/>
    <x v="1"/>
    <x v="0"/>
    <x v="0"/>
    <x v="0"/>
    <x v="0"/>
  </r>
  <r>
    <x v="7"/>
    <x v="22"/>
    <x v="8"/>
    <x v="49"/>
    <x v="0"/>
    <x v="1"/>
    <x v="1"/>
    <x v="4"/>
    <x v="996"/>
    <x v="0"/>
    <x v="0"/>
    <x v="0"/>
    <x v="69"/>
    <n v="1"/>
    <x v="1"/>
    <x v="0"/>
    <x v="0"/>
    <x v="0"/>
    <x v="0"/>
  </r>
  <r>
    <x v="7"/>
    <x v="22"/>
    <x v="8"/>
    <x v="49"/>
    <x v="0"/>
    <x v="3"/>
    <x v="2"/>
    <x v="6"/>
    <x v="996"/>
    <x v="0"/>
    <x v="0"/>
    <x v="0"/>
    <x v="69"/>
    <n v="1"/>
    <x v="1"/>
    <x v="0"/>
    <x v="0"/>
    <x v="0"/>
    <x v="0"/>
  </r>
  <r>
    <x v="7"/>
    <x v="22"/>
    <x v="8"/>
    <x v="49"/>
    <x v="0"/>
    <x v="3"/>
    <x v="2"/>
    <x v="6"/>
    <x v="997"/>
    <x v="0"/>
    <x v="0"/>
    <x v="0"/>
    <x v="68"/>
    <n v="1"/>
    <x v="0"/>
    <x v="0"/>
    <x v="0"/>
    <x v="1"/>
    <x v="0"/>
  </r>
  <r>
    <x v="7"/>
    <x v="22"/>
    <x v="8"/>
    <x v="49"/>
    <x v="0"/>
    <x v="4"/>
    <x v="2"/>
    <x v="10"/>
    <x v="996"/>
    <x v="0"/>
    <x v="0"/>
    <x v="0"/>
    <x v="69"/>
    <n v="1"/>
    <x v="1"/>
    <x v="0"/>
    <x v="0"/>
    <x v="0"/>
    <x v="0"/>
  </r>
  <r>
    <x v="7"/>
    <x v="22"/>
    <x v="8"/>
    <x v="49"/>
    <x v="0"/>
    <x v="4"/>
    <x v="2"/>
    <x v="9"/>
    <x v="996"/>
    <x v="0"/>
    <x v="0"/>
    <x v="0"/>
    <x v="69"/>
    <n v="1"/>
    <x v="1"/>
    <x v="0"/>
    <x v="1"/>
    <x v="0"/>
    <x v="0"/>
  </r>
  <r>
    <x v="7"/>
    <x v="22"/>
    <x v="8"/>
    <x v="49"/>
    <x v="0"/>
    <x v="4"/>
    <x v="2"/>
    <x v="9"/>
    <x v="996"/>
    <x v="0"/>
    <x v="0"/>
    <x v="0"/>
    <x v="69"/>
    <n v="1"/>
    <x v="1"/>
    <x v="0"/>
    <x v="0"/>
    <x v="0"/>
    <x v="0"/>
  </r>
  <r>
    <x v="7"/>
    <x v="22"/>
    <x v="8"/>
    <x v="49"/>
    <x v="0"/>
    <x v="4"/>
    <x v="2"/>
    <x v="6"/>
    <x v="998"/>
    <x v="0"/>
    <x v="0"/>
    <x v="0"/>
    <x v="69"/>
    <n v="1"/>
    <x v="1"/>
    <x v="0"/>
    <x v="0"/>
    <x v="1"/>
    <x v="0"/>
  </r>
  <r>
    <x v="7"/>
    <x v="22"/>
    <x v="8"/>
    <x v="49"/>
    <x v="0"/>
    <x v="4"/>
    <x v="2"/>
    <x v="8"/>
    <x v="996"/>
    <x v="0"/>
    <x v="0"/>
    <x v="0"/>
    <x v="69"/>
    <n v="1"/>
    <x v="1"/>
    <x v="0"/>
    <x v="0"/>
    <x v="0"/>
    <x v="0"/>
  </r>
  <r>
    <x v="7"/>
    <x v="22"/>
    <x v="8"/>
    <x v="49"/>
    <x v="0"/>
    <x v="4"/>
    <x v="2"/>
    <x v="8"/>
    <x v="998"/>
    <x v="0"/>
    <x v="0"/>
    <x v="0"/>
    <x v="69"/>
    <n v="1"/>
    <x v="1"/>
    <x v="0"/>
    <x v="0"/>
    <x v="1"/>
    <x v="0"/>
  </r>
  <r>
    <x v="7"/>
    <x v="22"/>
    <x v="8"/>
    <x v="49"/>
    <x v="0"/>
    <x v="4"/>
    <x v="2"/>
    <x v="1"/>
    <x v="996"/>
    <x v="0"/>
    <x v="0"/>
    <x v="0"/>
    <x v="69"/>
    <n v="1"/>
    <x v="1"/>
    <x v="0"/>
    <x v="0"/>
    <x v="0"/>
    <x v="0"/>
  </r>
  <r>
    <x v="7"/>
    <x v="22"/>
    <x v="8"/>
    <x v="49"/>
    <x v="0"/>
    <x v="4"/>
    <x v="2"/>
    <x v="7"/>
    <x v="996"/>
    <x v="0"/>
    <x v="0"/>
    <x v="0"/>
    <x v="69"/>
    <n v="1"/>
    <x v="1"/>
    <x v="0"/>
    <x v="0"/>
    <x v="0"/>
    <x v="0"/>
  </r>
  <r>
    <x v="7"/>
    <x v="22"/>
    <x v="8"/>
    <x v="49"/>
    <x v="0"/>
    <x v="5"/>
    <x v="3"/>
    <x v="9"/>
    <x v="998"/>
    <x v="0"/>
    <x v="0"/>
    <x v="0"/>
    <x v="69"/>
    <n v="1"/>
    <x v="1"/>
    <x v="0"/>
    <x v="0"/>
    <x v="1"/>
    <x v="0"/>
  </r>
  <r>
    <x v="7"/>
    <x v="22"/>
    <x v="8"/>
    <x v="49"/>
    <x v="0"/>
    <x v="5"/>
    <x v="3"/>
    <x v="2"/>
    <x v="996"/>
    <x v="0"/>
    <x v="0"/>
    <x v="0"/>
    <x v="69"/>
    <n v="1"/>
    <x v="1"/>
    <x v="0"/>
    <x v="0"/>
    <x v="0"/>
    <x v="0"/>
  </r>
  <r>
    <x v="7"/>
    <x v="22"/>
    <x v="8"/>
    <x v="49"/>
    <x v="0"/>
    <x v="5"/>
    <x v="3"/>
    <x v="0"/>
    <x v="998"/>
    <x v="0"/>
    <x v="0"/>
    <x v="0"/>
    <x v="69"/>
    <n v="1"/>
    <x v="1"/>
    <x v="0"/>
    <x v="0"/>
    <x v="1"/>
    <x v="0"/>
  </r>
  <r>
    <x v="7"/>
    <x v="22"/>
    <x v="8"/>
    <x v="49"/>
    <x v="0"/>
    <x v="6"/>
    <x v="3"/>
    <x v="10"/>
    <x v="997"/>
    <x v="0"/>
    <x v="0"/>
    <x v="0"/>
    <x v="68"/>
    <n v="1"/>
    <x v="0"/>
    <x v="0"/>
    <x v="0"/>
    <x v="1"/>
    <x v="0"/>
  </r>
  <r>
    <x v="7"/>
    <x v="22"/>
    <x v="8"/>
    <x v="49"/>
    <x v="1"/>
    <x v="4"/>
    <x v="2"/>
    <x v="3"/>
    <x v="998"/>
    <x v="0"/>
    <x v="0"/>
    <x v="0"/>
    <x v="69"/>
    <n v="1"/>
    <x v="1"/>
    <x v="0"/>
    <x v="0"/>
    <x v="1"/>
    <x v="0"/>
  </r>
  <r>
    <x v="7"/>
    <x v="22"/>
    <x v="8"/>
    <x v="49"/>
    <x v="1"/>
    <x v="5"/>
    <x v="3"/>
    <x v="6"/>
    <x v="998"/>
    <x v="0"/>
    <x v="0"/>
    <x v="0"/>
    <x v="69"/>
    <n v="1"/>
    <x v="1"/>
    <x v="0"/>
    <x v="0"/>
    <x v="1"/>
    <x v="0"/>
  </r>
  <r>
    <x v="7"/>
    <x v="22"/>
    <x v="8"/>
    <x v="49"/>
    <x v="1"/>
    <x v="6"/>
    <x v="3"/>
    <x v="6"/>
    <x v="998"/>
    <x v="0"/>
    <x v="0"/>
    <x v="0"/>
    <x v="69"/>
    <n v="1"/>
    <x v="1"/>
    <x v="0"/>
    <x v="0"/>
    <x v="1"/>
    <x v="0"/>
  </r>
  <r>
    <x v="8"/>
    <x v="23"/>
    <x v="1"/>
    <x v="4"/>
    <x v="0"/>
    <x v="1"/>
    <x v="1"/>
    <x v="5"/>
    <x v="999"/>
    <x v="0"/>
    <x v="2"/>
    <x v="0"/>
    <x v="18"/>
    <n v="1"/>
    <x v="1"/>
    <x v="0"/>
    <x v="1"/>
    <x v="0"/>
    <x v="0"/>
  </r>
  <r>
    <x v="8"/>
    <x v="23"/>
    <x v="1"/>
    <x v="4"/>
    <x v="0"/>
    <x v="4"/>
    <x v="2"/>
    <x v="3"/>
    <x v="999"/>
    <x v="0"/>
    <x v="2"/>
    <x v="0"/>
    <x v="18"/>
    <n v="1"/>
    <x v="1"/>
    <x v="0"/>
    <x v="0"/>
    <x v="0"/>
    <x v="0"/>
  </r>
  <r>
    <x v="8"/>
    <x v="23"/>
    <x v="1"/>
    <x v="4"/>
    <x v="1"/>
    <x v="1"/>
    <x v="1"/>
    <x v="2"/>
    <x v="999"/>
    <x v="0"/>
    <x v="2"/>
    <x v="0"/>
    <x v="18"/>
    <n v="1"/>
    <x v="1"/>
    <x v="1"/>
    <x v="1"/>
    <x v="0"/>
    <x v="0"/>
  </r>
  <r>
    <x v="8"/>
    <x v="23"/>
    <x v="1"/>
    <x v="4"/>
    <x v="1"/>
    <x v="1"/>
    <x v="1"/>
    <x v="2"/>
    <x v="1000"/>
    <x v="0"/>
    <x v="2"/>
    <x v="0"/>
    <x v="18"/>
    <n v="1"/>
    <x v="1"/>
    <x v="0"/>
    <x v="1"/>
    <x v="0"/>
    <x v="0"/>
  </r>
  <r>
    <x v="8"/>
    <x v="23"/>
    <x v="1"/>
    <x v="4"/>
    <x v="1"/>
    <x v="1"/>
    <x v="1"/>
    <x v="3"/>
    <x v="999"/>
    <x v="0"/>
    <x v="2"/>
    <x v="0"/>
    <x v="14"/>
    <n v="1"/>
    <x v="1"/>
    <x v="1"/>
    <x v="1"/>
    <x v="0"/>
    <x v="0"/>
  </r>
  <r>
    <x v="8"/>
    <x v="23"/>
    <x v="1"/>
    <x v="4"/>
    <x v="1"/>
    <x v="1"/>
    <x v="1"/>
    <x v="3"/>
    <x v="999"/>
    <x v="0"/>
    <x v="2"/>
    <x v="0"/>
    <x v="18"/>
    <n v="1"/>
    <x v="1"/>
    <x v="0"/>
    <x v="1"/>
    <x v="0"/>
    <x v="0"/>
  </r>
  <r>
    <x v="8"/>
    <x v="23"/>
    <x v="1"/>
    <x v="4"/>
    <x v="1"/>
    <x v="1"/>
    <x v="1"/>
    <x v="3"/>
    <x v="1000"/>
    <x v="0"/>
    <x v="2"/>
    <x v="0"/>
    <x v="14"/>
    <n v="1"/>
    <x v="1"/>
    <x v="0"/>
    <x v="1"/>
    <x v="0"/>
    <x v="0"/>
  </r>
  <r>
    <x v="8"/>
    <x v="23"/>
    <x v="1"/>
    <x v="4"/>
    <x v="1"/>
    <x v="1"/>
    <x v="1"/>
    <x v="0"/>
    <x v="999"/>
    <x v="0"/>
    <x v="2"/>
    <x v="0"/>
    <x v="18"/>
    <n v="1"/>
    <x v="1"/>
    <x v="1"/>
    <x v="0"/>
    <x v="0"/>
    <x v="0"/>
  </r>
  <r>
    <x v="8"/>
    <x v="23"/>
    <x v="1"/>
    <x v="4"/>
    <x v="1"/>
    <x v="1"/>
    <x v="1"/>
    <x v="0"/>
    <x v="1000"/>
    <x v="0"/>
    <x v="2"/>
    <x v="0"/>
    <x v="18"/>
    <n v="1"/>
    <x v="1"/>
    <x v="0"/>
    <x v="0"/>
    <x v="0"/>
    <x v="0"/>
  </r>
  <r>
    <x v="8"/>
    <x v="23"/>
    <x v="1"/>
    <x v="4"/>
    <x v="1"/>
    <x v="1"/>
    <x v="1"/>
    <x v="4"/>
    <x v="999"/>
    <x v="0"/>
    <x v="2"/>
    <x v="0"/>
    <x v="18"/>
    <n v="1"/>
    <x v="1"/>
    <x v="0"/>
    <x v="1"/>
    <x v="0"/>
    <x v="0"/>
  </r>
  <r>
    <x v="8"/>
    <x v="23"/>
    <x v="1"/>
    <x v="4"/>
    <x v="1"/>
    <x v="4"/>
    <x v="2"/>
    <x v="10"/>
    <x v="999"/>
    <x v="0"/>
    <x v="2"/>
    <x v="0"/>
    <x v="18"/>
    <n v="1"/>
    <x v="1"/>
    <x v="0"/>
    <x v="1"/>
    <x v="0"/>
    <x v="0"/>
  </r>
  <r>
    <x v="8"/>
    <x v="23"/>
    <x v="1"/>
    <x v="4"/>
    <x v="1"/>
    <x v="4"/>
    <x v="2"/>
    <x v="2"/>
    <x v="999"/>
    <x v="0"/>
    <x v="2"/>
    <x v="0"/>
    <x v="18"/>
    <n v="4"/>
    <x v="1"/>
    <x v="0"/>
    <x v="1"/>
    <x v="0"/>
    <x v="0"/>
  </r>
  <r>
    <x v="8"/>
    <x v="23"/>
    <x v="1"/>
    <x v="4"/>
    <x v="1"/>
    <x v="4"/>
    <x v="2"/>
    <x v="2"/>
    <x v="1001"/>
    <x v="0"/>
    <x v="2"/>
    <x v="0"/>
    <x v="14"/>
    <n v="1"/>
    <x v="1"/>
    <x v="1"/>
    <x v="0"/>
    <x v="0"/>
    <x v="0"/>
  </r>
  <r>
    <x v="8"/>
    <x v="23"/>
    <x v="1"/>
    <x v="4"/>
    <x v="1"/>
    <x v="4"/>
    <x v="2"/>
    <x v="2"/>
    <x v="1002"/>
    <x v="0"/>
    <x v="2"/>
    <x v="0"/>
    <x v="14"/>
    <n v="1"/>
    <x v="1"/>
    <x v="0"/>
    <x v="0"/>
    <x v="0"/>
    <x v="0"/>
  </r>
  <r>
    <x v="8"/>
    <x v="23"/>
    <x v="1"/>
    <x v="4"/>
    <x v="1"/>
    <x v="4"/>
    <x v="2"/>
    <x v="3"/>
    <x v="999"/>
    <x v="0"/>
    <x v="2"/>
    <x v="0"/>
    <x v="18"/>
    <n v="1"/>
    <x v="1"/>
    <x v="0"/>
    <x v="1"/>
    <x v="0"/>
    <x v="0"/>
  </r>
  <r>
    <x v="8"/>
    <x v="23"/>
    <x v="1"/>
    <x v="4"/>
    <x v="1"/>
    <x v="4"/>
    <x v="2"/>
    <x v="4"/>
    <x v="999"/>
    <x v="0"/>
    <x v="2"/>
    <x v="0"/>
    <x v="18"/>
    <n v="1"/>
    <x v="1"/>
    <x v="0"/>
    <x v="1"/>
    <x v="0"/>
    <x v="0"/>
  </r>
  <r>
    <x v="8"/>
    <x v="23"/>
    <x v="1"/>
    <x v="4"/>
    <x v="1"/>
    <x v="6"/>
    <x v="3"/>
    <x v="9"/>
    <x v="999"/>
    <x v="0"/>
    <x v="2"/>
    <x v="0"/>
    <x v="18"/>
    <n v="1"/>
    <x v="1"/>
    <x v="0"/>
    <x v="1"/>
    <x v="0"/>
    <x v="0"/>
  </r>
  <r>
    <x v="8"/>
    <x v="23"/>
    <x v="2"/>
    <x v="43"/>
    <x v="0"/>
    <x v="5"/>
    <x v="3"/>
    <x v="4"/>
    <x v="1003"/>
    <x v="0"/>
    <x v="3"/>
    <x v="0"/>
    <x v="26"/>
    <n v="1"/>
    <x v="1"/>
    <x v="1"/>
    <x v="1"/>
    <x v="0"/>
    <x v="0"/>
  </r>
  <r>
    <x v="8"/>
    <x v="23"/>
    <x v="2"/>
    <x v="43"/>
    <x v="0"/>
    <x v="5"/>
    <x v="3"/>
    <x v="4"/>
    <x v="1004"/>
    <x v="0"/>
    <x v="3"/>
    <x v="0"/>
    <x v="26"/>
    <n v="1"/>
    <x v="1"/>
    <x v="1"/>
    <x v="1"/>
    <x v="0"/>
    <x v="0"/>
  </r>
  <r>
    <x v="8"/>
    <x v="23"/>
    <x v="2"/>
    <x v="43"/>
    <x v="0"/>
    <x v="5"/>
    <x v="3"/>
    <x v="4"/>
    <x v="1005"/>
    <x v="0"/>
    <x v="3"/>
    <x v="0"/>
    <x v="26"/>
    <n v="1"/>
    <x v="1"/>
    <x v="0"/>
    <x v="1"/>
    <x v="0"/>
    <x v="0"/>
  </r>
  <r>
    <x v="8"/>
    <x v="23"/>
    <x v="2"/>
    <x v="43"/>
    <x v="1"/>
    <x v="3"/>
    <x v="2"/>
    <x v="0"/>
    <x v="1003"/>
    <x v="0"/>
    <x v="3"/>
    <x v="0"/>
    <x v="26"/>
    <n v="1"/>
    <x v="1"/>
    <x v="1"/>
    <x v="1"/>
    <x v="0"/>
    <x v="0"/>
  </r>
  <r>
    <x v="8"/>
    <x v="23"/>
    <x v="2"/>
    <x v="43"/>
    <x v="1"/>
    <x v="3"/>
    <x v="2"/>
    <x v="0"/>
    <x v="1004"/>
    <x v="0"/>
    <x v="3"/>
    <x v="0"/>
    <x v="26"/>
    <n v="1"/>
    <x v="1"/>
    <x v="1"/>
    <x v="1"/>
    <x v="0"/>
    <x v="0"/>
  </r>
  <r>
    <x v="8"/>
    <x v="23"/>
    <x v="2"/>
    <x v="43"/>
    <x v="1"/>
    <x v="3"/>
    <x v="2"/>
    <x v="0"/>
    <x v="1005"/>
    <x v="0"/>
    <x v="3"/>
    <x v="0"/>
    <x v="26"/>
    <n v="1"/>
    <x v="1"/>
    <x v="0"/>
    <x v="1"/>
    <x v="0"/>
    <x v="0"/>
  </r>
  <r>
    <x v="8"/>
    <x v="23"/>
    <x v="2"/>
    <x v="27"/>
    <x v="1"/>
    <x v="4"/>
    <x v="2"/>
    <x v="2"/>
    <x v="1006"/>
    <x v="0"/>
    <x v="3"/>
    <x v="0"/>
    <x v="29"/>
    <n v="1"/>
    <x v="1"/>
    <x v="0"/>
    <x v="0"/>
    <x v="0"/>
    <x v="0"/>
  </r>
  <r>
    <x v="8"/>
    <x v="23"/>
    <x v="3"/>
    <x v="6"/>
    <x v="1"/>
    <x v="1"/>
    <x v="1"/>
    <x v="7"/>
    <x v="1007"/>
    <x v="0"/>
    <x v="1"/>
    <x v="0"/>
    <x v="46"/>
    <n v="1"/>
    <x v="1"/>
    <x v="1"/>
    <x v="0"/>
    <x v="0"/>
    <x v="0"/>
  </r>
  <r>
    <x v="8"/>
    <x v="23"/>
    <x v="3"/>
    <x v="6"/>
    <x v="1"/>
    <x v="1"/>
    <x v="1"/>
    <x v="7"/>
    <x v="1008"/>
    <x v="0"/>
    <x v="1"/>
    <x v="0"/>
    <x v="46"/>
    <n v="1"/>
    <x v="1"/>
    <x v="1"/>
    <x v="0"/>
    <x v="0"/>
    <x v="0"/>
  </r>
  <r>
    <x v="8"/>
    <x v="23"/>
    <x v="3"/>
    <x v="44"/>
    <x v="0"/>
    <x v="1"/>
    <x v="1"/>
    <x v="3"/>
    <x v="1009"/>
    <x v="0"/>
    <x v="1"/>
    <x v="0"/>
    <x v="47"/>
    <n v="1"/>
    <x v="1"/>
    <x v="0"/>
    <x v="0"/>
    <x v="0"/>
    <x v="0"/>
  </r>
  <r>
    <x v="8"/>
    <x v="23"/>
    <x v="3"/>
    <x v="44"/>
    <x v="0"/>
    <x v="2"/>
    <x v="1"/>
    <x v="0"/>
    <x v="1009"/>
    <x v="0"/>
    <x v="1"/>
    <x v="0"/>
    <x v="47"/>
    <n v="1"/>
    <x v="1"/>
    <x v="0"/>
    <x v="0"/>
    <x v="0"/>
    <x v="0"/>
  </r>
  <r>
    <x v="8"/>
    <x v="23"/>
    <x v="3"/>
    <x v="44"/>
    <x v="0"/>
    <x v="3"/>
    <x v="2"/>
    <x v="6"/>
    <x v="1009"/>
    <x v="0"/>
    <x v="1"/>
    <x v="0"/>
    <x v="47"/>
    <n v="1"/>
    <x v="1"/>
    <x v="0"/>
    <x v="0"/>
    <x v="1"/>
    <x v="0"/>
  </r>
  <r>
    <x v="8"/>
    <x v="23"/>
    <x v="3"/>
    <x v="44"/>
    <x v="1"/>
    <x v="1"/>
    <x v="1"/>
    <x v="0"/>
    <x v="1009"/>
    <x v="0"/>
    <x v="1"/>
    <x v="0"/>
    <x v="47"/>
    <n v="2"/>
    <x v="1"/>
    <x v="0"/>
    <x v="0"/>
    <x v="1"/>
    <x v="0"/>
  </r>
  <r>
    <x v="8"/>
    <x v="23"/>
    <x v="3"/>
    <x v="44"/>
    <x v="1"/>
    <x v="4"/>
    <x v="2"/>
    <x v="8"/>
    <x v="1009"/>
    <x v="0"/>
    <x v="1"/>
    <x v="1"/>
    <x v="47"/>
    <n v="1"/>
    <x v="1"/>
    <x v="0"/>
    <x v="0"/>
    <x v="1"/>
    <x v="0"/>
  </r>
  <r>
    <x v="8"/>
    <x v="23"/>
    <x v="4"/>
    <x v="10"/>
    <x v="1"/>
    <x v="1"/>
    <x v="1"/>
    <x v="7"/>
    <x v="1010"/>
    <x v="0"/>
    <x v="5"/>
    <x v="1"/>
    <x v="56"/>
    <n v="1"/>
    <x v="1"/>
    <x v="0"/>
    <x v="0"/>
    <x v="0"/>
    <x v="0"/>
  </r>
  <r>
    <x v="8"/>
    <x v="23"/>
    <x v="4"/>
    <x v="10"/>
    <x v="1"/>
    <x v="4"/>
    <x v="2"/>
    <x v="1"/>
    <x v="1011"/>
    <x v="0"/>
    <x v="5"/>
    <x v="0"/>
    <x v="53"/>
    <n v="1"/>
    <x v="1"/>
    <x v="0"/>
    <x v="0"/>
    <x v="1"/>
    <x v="0"/>
  </r>
  <r>
    <x v="8"/>
    <x v="23"/>
    <x v="4"/>
    <x v="10"/>
    <x v="1"/>
    <x v="4"/>
    <x v="2"/>
    <x v="3"/>
    <x v="1011"/>
    <x v="0"/>
    <x v="5"/>
    <x v="0"/>
    <x v="53"/>
    <n v="1"/>
    <x v="1"/>
    <x v="0"/>
    <x v="0"/>
    <x v="0"/>
    <x v="0"/>
  </r>
  <r>
    <x v="8"/>
    <x v="23"/>
    <x v="5"/>
    <x v="35"/>
    <x v="0"/>
    <x v="4"/>
    <x v="2"/>
    <x v="3"/>
    <x v="1012"/>
    <x v="0"/>
    <x v="6"/>
    <x v="0"/>
    <x v="83"/>
    <n v="1"/>
    <x v="1"/>
    <x v="1"/>
    <x v="0"/>
    <x v="0"/>
    <x v="0"/>
  </r>
  <r>
    <x v="8"/>
    <x v="23"/>
    <x v="5"/>
    <x v="35"/>
    <x v="0"/>
    <x v="4"/>
    <x v="2"/>
    <x v="3"/>
    <x v="1013"/>
    <x v="0"/>
    <x v="6"/>
    <x v="0"/>
    <x v="83"/>
    <n v="1"/>
    <x v="1"/>
    <x v="1"/>
    <x v="0"/>
    <x v="0"/>
    <x v="0"/>
  </r>
  <r>
    <x v="8"/>
    <x v="23"/>
    <x v="5"/>
    <x v="35"/>
    <x v="0"/>
    <x v="5"/>
    <x v="3"/>
    <x v="5"/>
    <x v="1014"/>
    <x v="0"/>
    <x v="6"/>
    <x v="0"/>
    <x v="19"/>
    <n v="1"/>
    <x v="1"/>
    <x v="1"/>
    <x v="0"/>
    <x v="0"/>
    <x v="0"/>
  </r>
  <r>
    <x v="8"/>
    <x v="23"/>
    <x v="5"/>
    <x v="35"/>
    <x v="0"/>
    <x v="5"/>
    <x v="3"/>
    <x v="5"/>
    <x v="1015"/>
    <x v="0"/>
    <x v="6"/>
    <x v="0"/>
    <x v="19"/>
    <n v="1"/>
    <x v="1"/>
    <x v="0"/>
    <x v="0"/>
    <x v="0"/>
    <x v="0"/>
  </r>
  <r>
    <x v="8"/>
    <x v="23"/>
    <x v="5"/>
    <x v="35"/>
    <x v="1"/>
    <x v="5"/>
    <x v="3"/>
    <x v="5"/>
    <x v="1014"/>
    <x v="0"/>
    <x v="6"/>
    <x v="0"/>
    <x v="19"/>
    <n v="1"/>
    <x v="1"/>
    <x v="1"/>
    <x v="0"/>
    <x v="0"/>
    <x v="0"/>
  </r>
  <r>
    <x v="8"/>
    <x v="23"/>
    <x v="5"/>
    <x v="35"/>
    <x v="1"/>
    <x v="5"/>
    <x v="3"/>
    <x v="5"/>
    <x v="1015"/>
    <x v="0"/>
    <x v="6"/>
    <x v="0"/>
    <x v="19"/>
    <n v="1"/>
    <x v="1"/>
    <x v="0"/>
    <x v="0"/>
    <x v="0"/>
    <x v="0"/>
  </r>
  <r>
    <x v="8"/>
    <x v="23"/>
    <x v="5"/>
    <x v="11"/>
    <x v="0"/>
    <x v="5"/>
    <x v="3"/>
    <x v="7"/>
    <x v="1016"/>
    <x v="0"/>
    <x v="6"/>
    <x v="1"/>
    <x v="30"/>
    <n v="1"/>
    <x v="3"/>
    <x v="0"/>
    <x v="1"/>
    <x v="0"/>
    <x v="0"/>
  </r>
  <r>
    <x v="8"/>
    <x v="23"/>
    <x v="5"/>
    <x v="11"/>
    <x v="1"/>
    <x v="4"/>
    <x v="2"/>
    <x v="2"/>
    <x v="1017"/>
    <x v="0"/>
    <x v="6"/>
    <x v="0"/>
    <x v="30"/>
    <n v="1"/>
    <x v="1"/>
    <x v="0"/>
    <x v="0"/>
    <x v="1"/>
    <x v="0"/>
  </r>
  <r>
    <x v="8"/>
    <x v="23"/>
    <x v="5"/>
    <x v="11"/>
    <x v="1"/>
    <x v="4"/>
    <x v="2"/>
    <x v="2"/>
    <x v="1018"/>
    <x v="0"/>
    <x v="6"/>
    <x v="0"/>
    <x v="30"/>
    <n v="1"/>
    <x v="1"/>
    <x v="1"/>
    <x v="0"/>
    <x v="0"/>
    <x v="0"/>
  </r>
  <r>
    <x v="8"/>
    <x v="23"/>
    <x v="5"/>
    <x v="11"/>
    <x v="1"/>
    <x v="4"/>
    <x v="2"/>
    <x v="2"/>
    <x v="1019"/>
    <x v="0"/>
    <x v="6"/>
    <x v="0"/>
    <x v="30"/>
    <n v="1"/>
    <x v="1"/>
    <x v="1"/>
    <x v="0"/>
    <x v="0"/>
    <x v="0"/>
  </r>
  <r>
    <x v="8"/>
    <x v="23"/>
    <x v="5"/>
    <x v="11"/>
    <x v="1"/>
    <x v="4"/>
    <x v="2"/>
    <x v="3"/>
    <x v="1017"/>
    <x v="0"/>
    <x v="6"/>
    <x v="1"/>
    <x v="30"/>
    <n v="1"/>
    <x v="1"/>
    <x v="0"/>
    <x v="0"/>
    <x v="1"/>
    <x v="0"/>
  </r>
  <r>
    <x v="8"/>
    <x v="23"/>
    <x v="5"/>
    <x v="11"/>
    <x v="1"/>
    <x v="4"/>
    <x v="2"/>
    <x v="3"/>
    <x v="1017"/>
    <x v="0"/>
    <x v="6"/>
    <x v="0"/>
    <x v="30"/>
    <n v="1"/>
    <x v="1"/>
    <x v="0"/>
    <x v="0"/>
    <x v="1"/>
    <x v="0"/>
  </r>
  <r>
    <x v="8"/>
    <x v="23"/>
    <x v="5"/>
    <x v="11"/>
    <x v="1"/>
    <x v="4"/>
    <x v="2"/>
    <x v="3"/>
    <x v="1018"/>
    <x v="0"/>
    <x v="6"/>
    <x v="1"/>
    <x v="30"/>
    <n v="1"/>
    <x v="1"/>
    <x v="1"/>
    <x v="0"/>
    <x v="0"/>
    <x v="0"/>
  </r>
  <r>
    <x v="8"/>
    <x v="23"/>
    <x v="5"/>
    <x v="11"/>
    <x v="1"/>
    <x v="4"/>
    <x v="2"/>
    <x v="3"/>
    <x v="1018"/>
    <x v="0"/>
    <x v="6"/>
    <x v="0"/>
    <x v="30"/>
    <n v="1"/>
    <x v="1"/>
    <x v="1"/>
    <x v="0"/>
    <x v="0"/>
    <x v="0"/>
  </r>
  <r>
    <x v="8"/>
    <x v="23"/>
    <x v="5"/>
    <x v="11"/>
    <x v="1"/>
    <x v="4"/>
    <x v="2"/>
    <x v="3"/>
    <x v="1019"/>
    <x v="0"/>
    <x v="6"/>
    <x v="1"/>
    <x v="30"/>
    <n v="1"/>
    <x v="1"/>
    <x v="1"/>
    <x v="0"/>
    <x v="0"/>
    <x v="0"/>
  </r>
  <r>
    <x v="8"/>
    <x v="23"/>
    <x v="5"/>
    <x v="11"/>
    <x v="1"/>
    <x v="4"/>
    <x v="2"/>
    <x v="3"/>
    <x v="1019"/>
    <x v="0"/>
    <x v="6"/>
    <x v="0"/>
    <x v="30"/>
    <n v="1"/>
    <x v="1"/>
    <x v="1"/>
    <x v="0"/>
    <x v="0"/>
    <x v="0"/>
  </r>
  <r>
    <x v="8"/>
    <x v="23"/>
    <x v="5"/>
    <x v="11"/>
    <x v="1"/>
    <x v="4"/>
    <x v="2"/>
    <x v="0"/>
    <x v="1017"/>
    <x v="0"/>
    <x v="6"/>
    <x v="0"/>
    <x v="40"/>
    <n v="1"/>
    <x v="1"/>
    <x v="1"/>
    <x v="0"/>
    <x v="1"/>
    <x v="0"/>
  </r>
  <r>
    <x v="8"/>
    <x v="23"/>
    <x v="5"/>
    <x v="11"/>
    <x v="1"/>
    <x v="4"/>
    <x v="2"/>
    <x v="0"/>
    <x v="1020"/>
    <x v="0"/>
    <x v="6"/>
    <x v="0"/>
    <x v="40"/>
    <n v="1"/>
    <x v="1"/>
    <x v="0"/>
    <x v="0"/>
    <x v="0"/>
    <x v="0"/>
  </r>
  <r>
    <x v="8"/>
    <x v="23"/>
    <x v="5"/>
    <x v="11"/>
    <x v="1"/>
    <x v="4"/>
    <x v="2"/>
    <x v="0"/>
    <x v="1021"/>
    <x v="0"/>
    <x v="6"/>
    <x v="0"/>
    <x v="40"/>
    <n v="1"/>
    <x v="1"/>
    <x v="1"/>
    <x v="0"/>
    <x v="0"/>
    <x v="0"/>
  </r>
  <r>
    <x v="8"/>
    <x v="23"/>
    <x v="5"/>
    <x v="11"/>
    <x v="1"/>
    <x v="4"/>
    <x v="2"/>
    <x v="4"/>
    <x v="1018"/>
    <x v="0"/>
    <x v="6"/>
    <x v="0"/>
    <x v="30"/>
    <n v="1"/>
    <x v="1"/>
    <x v="0"/>
    <x v="0"/>
    <x v="0"/>
    <x v="0"/>
  </r>
  <r>
    <x v="8"/>
    <x v="23"/>
    <x v="5"/>
    <x v="11"/>
    <x v="1"/>
    <x v="4"/>
    <x v="2"/>
    <x v="4"/>
    <x v="1019"/>
    <x v="0"/>
    <x v="6"/>
    <x v="0"/>
    <x v="30"/>
    <n v="1"/>
    <x v="1"/>
    <x v="1"/>
    <x v="0"/>
    <x v="0"/>
    <x v="0"/>
  </r>
  <r>
    <x v="8"/>
    <x v="23"/>
    <x v="5"/>
    <x v="11"/>
    <x v="1"/>
    <x v="5"/>
    <x v="3"/>
    <x v="8"/>
    <x v="1022"/>
    <x v="0"/>
    <x v="6"/>
    <x v="0"/>
    <x v="30"/>
    <n v="1"/>
    <x v="3"/>
    <x v="0"/>
    <x v="0"/>
    <x v="0"/>
    <x v="0"/>
  </r>
  <r>
    <x v="8"/>
    <x v="23"/>
    <x v="5"/>
    <x v="11"/>
    <x v="1"/>
    <x v="5"/>
    <x v="3"/>
    <x v="7"/>
    <x v="1023"/>
    <x v="0"/>
    <x v="6"/>
    <x v="0"/>
    <x v="40"/>
    <n v="1"/>
    <x v="1"/>
    <x v="1"/>
    <x v="0"/>
    <x v="1"/>
    <x v="0"/>
  </r>
  <r>
    <x v="8"/>
    <x v="23"/>
    <x v="5"/>
    <x v="11"/>
    <x v="1"/>
    <x v="5"/>
    <x v="3"/>
    <x v="7"/>
    <x v="1024"/>
    <x v="0"/>
    <x v="6"/>
    <x v="0"/>
    <x v="40"/>
    <n v="1"/>
    <x v="1"/>
    <x v="0"/>
    <x v="0"/>
    <x v="1"/>
    <x v="0"/>
  </r>
  <r>
    <x v="8"/>
    <x v="23"/>
    <x v="5"/>
    <x v="11"/>
    <x v="1"/>
    <x v="5"/>
    <x v="3"/>
    <x v="5"/>
    <x v="1025"/>
    <x v="0"/>
    <x v="6"/>
    <x v="0"/>
    <x v="82"/>
    <n v="1"/>
    <x v="1"/>
    <x v="0"/>
    <x v="0"/>
    <x v="0"/>
    <x v="0"/>
  </r>
  <r>
    <x v="8"/>
    <x v="23"/>
    <x v="5"/>
    <x v="11"/>
    <x v="1"/>
    <x v="5"/>
    <x v="3"/>
    <x v="5"/>
    <x v="1017"/>
    <x v="0"/>
    <x v="6"/>
    <x v="0"/>
    <x v="30"/>
    <n v="1"/>
    <x v="1"/>
    <x v="0"/>
    <x v="0"/>
    <x v="1"/>
    <x v="0"/>
  </r>
  <r>
    <x v="8"/>
    <x v="23"/>
    <x v="5"/>
    <x v="11"/>
    <x v="1"/>
    <x v="5"/>
    <x v="3"/>
    <x v="5"/>
    <x v="1018"/>
    <x v="0"/>
    <x v="6"/>
    <x v="0"/>
    <x v="30"/>
    <n v="1"/>
    <x v="1"/>
    <x v="1"/>
    <x v="0"/>
    <x v="0"/>
    <x v="0"/>
  </r>
  <r>
    <x v="8"/>
    <x v="23"/>
    <x v="5"/>
    <x v="11"/>
    <x v="1"/>
    <x v="5"/>
    <x v="3"/>
    <x v="5"/>
    <x v="1019"/>
    <x v="0"/>
    <x v="6"/>
    <x v="0"/>
    <x v="30"/>
    <n v="1"/>
    <x v="1"/>
    <x v="1"/>
    <x v="0"/>
    <x v="0"/>
    <x v="0"/>
  </r>
  <r>
    <x v="8"/>
    <x v="23"/>
    <x v="5"/>
    <x v="11"/>
    <x v="1"/>
    <x v="5"/>
    <x v="3"/>
    <x v="5"/>
    <x v="1019"/>
    <x v="0"/>
    <x v="6"/>
    <x v="0"/>
    <x v="30"/>
    <n v="1"/>
    <x v="1"/>
    <x v="0"/>
    <x v="0"/>
    <x v="0"/>
    <x v="0"/>
  </r>
  <r>
    <x v="8"/>
    <x v="23"/>
    <x v="5"/>
    <x v="11"/>
    <x v="1"/>
    <x v="6"/>
    <x v="3"/>
    <x v="1"/>
    <x v="1026"/>
    <x v="0"/>
    <x v="6"/>
    <x v="0"/>
    <x v="39"/>
    <n v="1"/>
    <x v="3"/>
    <x v="0"/>
    <x v="0"/>
    <x v="0"/>
    <x v="0"/>
  </r>
  <r>
    <x v="8"/>
    <x v="23"/>
    <x v="5"/>
    <x v="11"/>
    <x v="1"/>
    <x v="6"/>
    <x v="3"/>
    <x v="3"/>
    <x v="1027"/>
    <x v="0"/>
    <x v="6"/>
    <x v="0"/>
    <x v="40"/>
    <n v="1"/>
    <x v="1"/>
    <x v="1"/>
    <x v="0"/>
    <x v="0"/>
    <x v="0"/>
  </r>
  <r>
    <x v="8"/>
    <x v="23"/>
    <x v="5"/>
    <x v="11"/>
    <x v="1"/>
    <x v="6"/>
    <x v="3"/>
    <x v="3"/>
    <x v="1028"/>
    <x v="0"/>
    <x v="6"/>
    <x v="0"/>
    <x v="40"/>
    <n v="1"/>
    <x v="1"/>
    <x v="1"/>
    <x v="0"/>
    <x v="0"/>
    <x v="0"/>
  </r>
  <r>
    <x v="8"/>
    <x v="23"/>
    <x v="5"/>
    <x v="11"/>
    <x v="1"/>
    <x v="6"/>
    <x v="3"/>
    <x v="0"/>
    <x v="1029"/>
    <x v="0"/>
    <x v="6"/>
    <x v="0"/>
    <x v="82"/>
    <n v="1"/>
    <x v="1"/>
    <x v="0"/>
    <x v="0"/>
    <x v="0"/>
    <x v="0"/>
  </r>
  <r>
    <x v="8"/>
    <x v="23"/>
    <x v="6"/>
    <x v="13"/>
    <x v="1"/>
    <x v="3"/>
    <x v="2"/>
    <x v="2"/>
    <x v="1030"/>
    <x v="0"/>
    <x v="4"/>
    <x v="0"/>
    <x v="61"/>
    <n v="1"/>
    <x v="1"/>
    <x v="0"/>
    <x v="1"/>
    <x v="0"/>
    <x v="0"/>
  </r>
  <r>
    <x v="8"/>
    <x v="23"/>
    <x v="6"/>
    <x v="13"/>
    <x v="1"/>
    <x v="3"/>
    <x v="2"/>
    <x v="2"/>
    <x v="1031"/>
    <x v="0"/>
    <x v="4"/>
    <x v="0"/>
    <x v="61"/>
    <n v="1"/>
    <x v="1"/>
    <x v="1"/>
    <x v="1"/>
    <x v="0"/>
    <x v="0"/>
  </r>
  <r>
    <x v="8"/>
    <x v="23"/>
    <x v="6"/>
    <x v="13"/>
    <x v="1"/>
    <x v="3"/>
    <x v="2"/>
    <x v="2"/>
    <x v="1032"/>
    <x v="0"/>
    <x v="4"/>
    <x v="0"/>
    <x v="61"/>
    <n v="1"/>
    <x v="1"/>
    <x v="1"/>
    <x v="1"/>
    <x v="0"/>
    <x v="0"/>
  </r>
  <r>
    <x v="8"/>
    <x v="23"/>
    <x v="6"/>
    <x v="13"/>
    <x v="1"/>
    <x v="3"/>
    <x v="2"/>
    <x v="0"/>
    <x v="1030"/>
    <x v="0"/>
    <x v="4"/>
    <x v="1"/>
    <x v="61"/>
    <n v="1"/>
    <x v="1"/>
    <x v="0"/>
    <x v="0"/>
    <x v="1"/>
    <x v="0"/>
  </r>
  <r>
    <x v="8"/>
    <x v="23"/>
    <x v="6"/>
    <x v="13"/>
    <x v="1"/>
    <x v="3"/>
    <x v="2"/>
    <x v="0"/>
    <x v="1031"/>
    <x v="0"/>
    <x v="4"/>
    <x v="1"/>
    <x v="61"/>
    <n v="1"/>
    <x v="1"/>
    <x v="1"/>
    <x v="0"/>
    <x v="1"/>
    <x v="0"/>
  </r>
  <r>
    <x v="8"/>
    <x v="23"/>
    <x v="6"/>
    <x v="13"/>
    <x v="1"/>
    <x v="3"/>
    <x v="2"/>
    <x v="0"/>
    <x v="1032"/>
    <x v="0"/>
    <x v="4"/>
    <x v="1"/>
    <x v="61"/>
    <n v="1"/>
    <x v="1"/>
    <x v="1"/>
    <x v="0"/>
    <x v="1"/>
    <x v="0"/>
  </r>
  <r>
    <x v="8"/>
    <x v="23"/>
    <x v="6"/>
    <x v="15"/>
    <x v="0"/>
    <x v="3"/>
    <x v="2"/>
    <x v="10"/>
    <x v="1033"/>
    <x v="0"/>
    <x v="4"/>
    <x v="0"/>
    <x v="10"/>
    <n v="1"/>
    <x v="1"/>
    <x v="0"/>
    <x v="0"/>
    <x v="0"/>
    <x v="0"/>
  </r>
  <r>
    <x v="8"/>
    <x v="23"/>
    <x v="6"/>
    <x v="15"/>
    <x v="0"/>
    <x v="3"/>
    <x v="2"/>
    <x v="10"/>
    <x v="1034"/>
    <x v="0"/>
    <x v="4"/>
    <x v="0"/>
    <x v="10"/>
    <n v="1"/>
    <x v="1"/>
    <x v="0"/>
    <x v="0"/>
    <x v="1"/>
    <x v="0"/>
  </r>
  <r>
    <x v="8"/>
    <x v="23"/>
    <x v="6"/>
    <x v="15"/>
    <x v="0"/>
    <x v="4"/>
    <x v="2"/>
    <x v="1"/>
    <x v="1035"/>
    <x v="0"/>
    <x v="4"/>
    <x v="0"/>
    <x v="10"/>
    <n v="1"/>
    <x v="1"/>
    <x v="1"/>
    <x v="0"/>
    <x v="0"/>
    <x v="0"/>
  </r>
  <r>
    <x v="8"/>
    <x v="23"/>
    <x v="6"/>
    <x v="15"/>
    <x v="0"/>
    <x v="4"/>
    <x v="2"/>
    <x v="1"/>
    <x v="1036"/>
    <x v="0"/>
    <x v="4"/>
    <x v="0"/>
    <x v="10"/>
    <n v="1"/>
    <x v="1"/>
    <x v="0"/>
    <x v="0"/>
    <x v="0"/>
    <x v="0"/>
  </r>
  <r>
    <x v="8"/>
    <x v="23"/>
    <x v="6"/>
    <x v="15"/>
    <x v="0"/>
    <x v="6"/>
    <x v="3"/>
    <x v="0"/>
    <x v="1034"/>
    <x v="0"/>
    <x v="4"/>
    <x v="0"/>
    <x v="10"/>
    <n v="1"/>
    <x v="1"/>
    <x v="0"/>
    <x v="0"/>
    <x v="1"/>
    <x v="0"/>
  </r>
  <r>
    <x v="8"/>
    <x v="23"/>
    <x v="6"/>
    <x v="15"/>
    <x v="1"/>
    <x v="1"/>
    <x v="1"/>
    <x v="7"/>
    <x v="1033"/>
    <x v="0"/>
    <x v="4"/>
    <x v="1"/>
    <x v="10"/>
    <n v="1"/>
    <x v="1"/>
    <x v="0"/>
    <x v="0"/>
    <x v="1"/>
    <x v="0"/>
  </r>
  <r>
    <x v="8"/>
    <x v="23"/>
    <x v="6"/>
    <x v="15"/>
    <x v="1"/>
    <x v="1"/>
    <x v="1"/>
    <x v="7"/>
    <x v="1035"/>
    <x v="0"/>
    <x v="4"/>
    <x v="1"/>
    <x v="10"/>
    <n v="1"/>
    <x v="1"/>
    <x v="1"/>
    <x v="0"/>
    <x v="0"/>
    <x v="0"/>
  </r>
  <r>
    <x v="8"/>
    <x v="23"/>
    <x v="6"/>
    <x v="15"/>
    <x v="1"/>
    <x v="1"/>
    <x v="1"/>
    <x v="7"/>
    <x v="1036"/>
    <x v="0"/>
    <x v="4"/>
    <x v="1"/>
    <x v="10"/>
    <n v="1"/>
    <x v="1"/>
    <x v="1"/>
    <x v="0"/>
    <x v="1"/>
    <x v="0"/>
  </r>
  <r>
    <x v="8"/>
    <x v="23"/>
    <x v="6"/>
    <x v="15"/>
    <x v="1"/>
    <x v="3"/>
    <x v="2"/>
    <x v="10"/>
    <x v="1034"/>
    <x v="0"/>
    <x v="4"/>
    <x v="0"/>
    <x v="10"/>
    <n v="1"/>
    <x v="1"/>
    <x v="0"/>
    <x v="0"/>
    <x v="1"/>
    <x v="0"/>
  </r>
  <r>
    <x v="8"/>
    <x v="23"/>
    <x v="6"/>
    <x v="15"/>
    <x v="1"/>
    <x v="4"/>
    <x v="2"/>
    <x v="10"/>
    <x v="1034"/>
    <x v="0"/>
    <x v="4"/>
    <x v="0"/>
    <x v="10"/>
    <n v="1"/>
    <x v="1"/>
    <x v="0"/>
    <x v="0"/>
    <x v="1"/>
    <x v="0"/>
  </r>
  <r>
    <x v="8"/>
    <x v="23"/>
    <x v="6"/>
    <x v="15"/>
    <x v="1"/>
    <x v="4"/>
    <x v="2"/>
    <x v="6"/>
    <x v="1034"/>
    <x v="0"/>
    <x v="4"/>
    <x v="0"/>
    <x v="10"/>
    <n v="1"/>
    <x v="1"/>
    <x v="0"/>
    <x v="0"/>
    <x v="1"/>
    <x v="0"/>
  </r>
  <r>
    <x v="8"/>
    <x v="23"/>
    <x v="6"/>
    <x v="15"/>
    <x v="1"/>
    <x v="4"/>
    <x v="2"/>
    <x v="7"/>
    <x v="1033"/>
    <x v="0"/>
    <x v="4"/>
    <x v="0"/>
    <x v="10"/>
    <n v="1"/>
    <x v="1"/>
    <x v="0"/>
    <x v="1"/>
    <x v="0"/>
    <x v="0"/>
  </r>
  <r>
    <x v="8"/>
    <x v="23"/>
    <x v="6"/>
    <x v="15"/>
    <x v="1"/>
    <x v="4"/>
    <x v="2"/>
    <x v="7"/>
    <x v="1035"/>
    <x v="0"/>
    <x v="4"/>
    <x v="0"/>
    <x v="10"/>
    <n v="1"/>
    <x v="1"/>
    <x v="1"/>
    <x v="1"/>
    <x v="0"/>
    <x v="0"/>
  </r>
  <r>
    <x v="8"/>
    <x v="23"/>
    <x v="6"/>
    <x v="15"/>
    <x v="1"/>
    <x v="4"/>
    <x v="2"/>
    <x v="7"/>
    <x v="1036"/>
    <x v="0"/>
    <x v="4"/>
    <x v="0"/>
    <x v="10"/>
    <n v="1"/>
    <x v="1"/>
    <x v="1"/>
    <x v="1"/>
    <x v="0"/>
    <x v="0"/>
  </r>
  <r>
    <x v="8"/>
    <x v="23"/>
    <x v="6"/>
    <x v="15"/>
    <x v="1"/>
    <x v="4"/>
    <x v="2"/>
    <x v="3"/>
    <x v="1034"/>
    <x v="0"/>
    <x v="4"/>
    <x v="1"/>
    <x v="10"/>
    <n v="1"/>
    <x v="1"/>
    <x v="0"/>
    <x v="1"/>
    <x v="1"/>
    <x v="0"/>
  </r>
  <r>
    <x v="8"/>
    <x v="23"/>
    <x v="6"/>
    <x v="15"/>
    <x v="1"/>
    <x v="4"/>
    <x v="2"/>
    <x v="3"/>
    <x v="1034"/>
    <x v="0"/>
    <x v="4"/>
    <x v="0"/>
    <x v="10"/>
    <n v="1"/>
    <x v="1"/>
    <x v="0"/>
    <x v="0"/>
    <x v="1"/>
    <x v="0"/>
  </r>
  <r>
    <x v="8"/>
    <x v="23"/>
    <x v="6"/>
    <x v="15"/>
    <x v="1"/>
    <x v="5"/>
    <x v="3"/>
    <x v="4"/>
    <x v="1033"/>
    <x v="0"/>
    <x v="4"/>
    <x v="0"/>
    <x v="10"/>
    <n v="1"/>
    <x v="1"/>
    <x v="0"/>
    <x v="0"/>
    <x v="0"/>
    <x v="0"/>
  </r>
  <r>
    <x v="8"/>
    <x v="23"/>
    <x v="6"/>
    <x v="15"/>
    <x v="1"/>
    <x v="5"/>
    <x v="3"/>
    <x v="4"/>
    <x v="1035"/>
    <x v="0"/>
    <x v="4"/>
    <x v="0"/>
    <x v="10"/>
    <n v="1"/>
    <x v="1"/>
    <x v="1"/>
    <x v="0"/>
    <x v="0"/>
    <x v="0"/>
  </r>
  <r>
    <x v="8"/>
    <x v="23"/>
    <x v="6"/>
    <x v="15"/>
    <x v="1"/>
    <x v="5"/>
    <x v="3"/>
    <x v="4"/>
    <x v="1036"/>
    <x v="0"/>
    <x v="4"/>
    <x v="0"/>
    <x v="10"/>
    <n v="1"/>
    <x v="1"/>
    <x v="1"/>
    <x v="0"/>
    <x v="0"/>
    <x v="0"/>
  </r>
  <r>
    <x v="8"/>
    <x v="23"/>
    <x v="6"/>
    <x v="15"/>
    <x v="1"/>
    <x v="6"/>
    <x v="3"/>
    <x v="3"/>
    <x v="1033"/>
    <x v="0"/>
    <x v="4"/>
    <x v="0"/>
    <x v="10"/>
    <n v="1"/>
    <x v="1"/>
    <x v="1"/>
    <x v="0"/>
    <x v="0"/>
    <x v="0"/>
  </r>
  <r>
    <x v="8"/>
    <x v="23"/>
    <x v="6"/>
    <x v="15"/>
    <x v="1"/>
    <x v="6"/>
    <x v="3"/>
    <x v="3"/>
    <x v="1035"/>
    <x v="0"/>
    <x v="4"/>
    <x v="0"/>
    <x v="10"/>
    <n v="1"/>
    <x v="1"/>
    <x v="1"/>
    <x v="0"/>
    <x v="0"/>
    <x v="0"/>
  </r>
  <r>
    <x v="8"/>
    <x v="23"/>
    <x v="6"/>
    <x v="15"/>
    <x v="1"/>
    <x v="6"/>
    <x v="3"/>
    <x v="3"/>
    <x v="1034"/>
    <x v="0"/>
    <x v="4"/>
    <x v="0"/>
    <x v="10"/>
    <n v="1"/>
    <x v="1"/>
    <x v="0"/>
    <x v="0"/>
    <x v="1"/>
    <x v="0"/>
  </r>
  <r>
    <x v="8"/>
    <x v="23"/>
    <x v="6"/>
    <x v="15"/>
    <x v="1"/>
    <x v="6"/>
    <x v="3"/>
    <x v="3"/>
    <x v="1036"/>
    <x v="0"/>
    <x v="4"/>
    <x v="0"/>
    <x v="10"/>
    <n v="1"/>
    <x v="1"/>
    <x v="1"/>
    <x v="0"/>
    <x v="0"/>
    <x v="0"/>
  </r>
  <r>
    <x v="8"/>
    <x v="23"/>
    <x v="7"/>
    <x v="16"/>
    <x v="0"/>
    <x v="2"/>
    <x v="1"/>
    <x v="0"/>
    <x v="1037"/>
    <x v="0"/>
    <x v="6"/>
    <x v="0"/>
    <x v="13"/>
    <n v="1"/>
    <x v="1"/>
    <x v="0"/>
    <x v="0"/>
    <x v="0"/>
    <x v="0"/>
  </r>
  <r>
    <x v="8"/>
    <x v="23"/>
    <x v="7"/>
    <x v="16"/>
    <x v="1"/>
    <x v="1"/>
    <x v="1"/>
    <x v="2"/>
    <x v="1038"/>
    <x v="0"/>
    <x v="6"/>
    <x v="0"/>
    <x v="13"/>
    <n v="1"/>
    <x v="1"/>
    <x v="0"/>
    <x v="0"/>
    <x v="0"/>
    <x v="0"/>
  </r>
  <r>
    <x v="8"/>
    <x v="23"/>
    <x v="7"/>
    <x v="16"/>
    <x v="1"/>
    <x v="4"/>
    <x v="2"/>
    <x v="4"/>
    <x v="1039"/>
    <x v="0"/>
    <x v="6"/>
    <x v="0"/>
    <x v="13"/>
    <n v="1"/>
    <x v="1"/>
    <x v="0"/>
    <x v="0"/>
    <x v="0"/>
    <x v="0"/>
  </r>
  <r>
    <x v="8"/>
    <x v="23"/>
    <x v="7"/>
    <x v="22"/>
    <x v="1"/>
    <x v="1"/>
    <x v="1"/>
    <x v="5"/>
    <x v="1040"/>
    <x v="0"/>
    <x v="3"/>
    <x v="0"/>
    <x v="15"/>
    <n v="1"/>
    <x v="1"/>
    <x v="0"/>
    <x v="0"/>
    <x v="1"/>
    <x v="0"/>
  </r>
  <r>
    <x v="8"/>
    <x v="23"/>
    <x v="7"/>
    <x v="22"/>
    <x v="1"/>
    <x v="4"/>
    <x v="2"/>
    <x v="1"/>
    <x v="1040"/>
    <x v="0"/>
    <x v="3"/>
    <x v="0"/>
    <x v="15"/>
    <n v="1"/>
    <x v="1"/>
    <x v="0"/>
    <x v="0"/>
    <x v="1"/>
    <x v="0"/>
  </r>
  <r>
    <x v="8"/>
    <x v="23"/>
    <x v="7"/>
    <x v="22"/>
    <x v="1"/>
    <x v="4"/>
    <x v="2"/>
    <x v="7"/>
    <x v="1040"/>
    <x v="0"/>
    <x v="3"/>
    <x v="0"/>
    <x v="15"/>
    <n v="1"/>
    <x v="1"/>
    <x v="0"/>
    <x v="0"/>
    <x v="1"/>
    <x v="0"/>
  </r>
  <r>
    <x v="8"/>
    <x v="23"/>
    <x v="7"/>
    <x v="22"/>
    <x v="1"/>
    <x v="4"/>
    <x v="2"/>
    <x v="4"/>
    <x v="1040"/>
    <x v="0"/>
    <x v="3"/>
    <x v="0"/>
    <x v="15"/>
    <n v="1"/>
    <x v="1"/>
    <x v="0"/>
    <x v="0"/>
    <x v="0"/>
    <x v="0"/>
  </r>
  <r>
    <x v="8"/>
    <x v="23"/>
    <x v="7"/>
    <x v="22"/>
    <x v="1"/>
    <x v="5"/>
    <x v="3"/>
    <x v="5"/>
    <x v="1040"/>
    <x v="0"/>
    <x v="3"/>
    <x v="1"/>
    <x v="15"/>
    <n v="1"/>
    <x v="1"/>
    <x v="0"/>
    <x v="0"/>
    <x v="1"/>
    <x v="0"/>
  </r>
  <r>
    <x v="8"/>
    <x v="23"/>
    <x v="7"/>
    <x v="18"/>
    <x v="0"/>
    <x v="1"/>
    <x v="1"/>
    <x v="5"/>
    <x v="1041"/>
    <x v="0"/>
    <x v="3"/>
    <x v="0"/>
    <x v="64"/>
    <n v="1"/>
    <x v="1"/>
    <x v="1"/>
    <x v="0"/>
    <x v="0"/>
    <x v="0"/>
  </r>
  <r>
    <x v="8"/>
    <x v="23"/>
    <x v="7"/>
    <x v="18"/>
    <x v="0"/>
    <x v="1"/>
    <x v="1"/>
    <x v="5"/>
    <x v="1042"/>
    <x v="0"/>
    <x v="3"/>
    <x v="0"/>
    <x v="64"/>
    <n v="1"/>
    <x v="1"/>
    <x v="0"/>
    <x v="0"/>
    <x v="0"/>
    <x v="0"/>
  </r>
  <r>
    <x v="8"/>
    <x v="23"/>
    <x v="7"/>
    <x v="18"/>
    <x v="1"/>
    <x v="1"/>
    <x v="1"/>
    <x v="3"/>
    <x v="1043"/>
    <x v="0"/>
    <x v="3"/>
    <x v="1"/>
    <x v="15"/>
    <n v="1"/>
    <x v="1"/>
    <x v="0"/>
    <x v="0"/>
    <x v="1"/>
    <x v="0"/>
  </r>
  <r>
    <x v="8"/>
    <x v="23"/>
    <x v="7"/>
    <x v="18"/>
    <x v="1"/>
    <x v="1"/>
    <x v="1"/>
    <x v="3"/>
    <x v="1044"/>
    <x v="0"/>
    <x v="3"/>
    <x v="0"/>
    <x v="64"/>
    <n v="1"/>
    <x v="1"/>
    <x v="0"/>
    <x v="0"/>
    <x v="0"/>
    <x v="0"/>
  </r>
  <r>
    <x v="8"/>
    <x v="23"/>
    <x v="7"/>
    <x v="18"/>
    <x v="1"/>
    <x v="1"/>
    <x v="1"/>
    <x v="0"/>
    <x v="1045"/>
    <x v="0"/>
    <x v="3"/>
    <x v="0"/>
    <x v="64"/>
    <n v="1"/>
    <x v="1"/>
    <x v="1"/>
    <x v="1"/>
    <x v="0"/>
    <x v="0"/>
  </r>
  <r>
    <x v="8"/>
    <x v="23"/>
    <x v="7"/>
    <x v="18"/>
    <x v="1"/>
    <x v="1"/>
    <x v="1"/>
    <x v="0"/>
    <x v="1046"/>
    <x v="0"/>
    <x v="3"/>
    <x v="0"/>
    <x v="64"/>
    <n v="1"/>
    <x v="1"/>
    <x v="0"/>
    <x v="1"/>
    <x v="0"/>
    <x v="0"/>
  </r>
  <r>
    <x v="8"/>
    <x v="23"/>
    <x v="7"/>
    <x v="18"/>
    <x v="1"/>
    <x v="4"/>
    <x v="2"/>
    <x v="2"/>
    <x v="1043"/>
    <x v="0"/>
    <x v="3"/>
    <x v="0"/>
    <x v="15"/>
    <n v="1"/>
    <x v="1"/>
    <x v="0"/>
    <x v="0"/>
    <x v="0"/>
    <x v="0"/>
  </r>
  <r>
    <x v="8"/>
    <x v="23"/>
    <x v="7"/>
    <x v="18"/>
    <x v="1"/>
    <x v="4"/>
    <x v="2"/>
    <x v="3"/>
    <x v="1047"/>
    <x v="0"/>
    <x v="3"/>
    <x v="0"/>
    <x v="15"/>
    <n v="1"/>
    <x v="1"/>
    <x v="0"/>
    <x v="1"/>
    <x v="0"/>
    <x v="0"/>
  </r>
  <r>
    <x v="8"/>
    <x v="23"/>
    <x v="7"/>
    <x v="18"/>
    <x v="1"/>
    <x v="4"/>
    <x v="2"/>
    <x v="4"/>
    <x v="1048"/>
    <x v="0"/>
    <x v="3"/>
    <x v="1"/>
    <x v="15"/>
    <n v="1"/>
    <x v="1"/>
    <x v="0"/>
    <x v="0"/>
    <x v="0"/>
    <x v="0"/>
  </r>
  <r>
    <x v="8"/>
    <x v="23"/>
    <x v="7"/>
    <x v="18"/>
    <x v="1"/>
    <x v="4"/>
    <x v="2"/>
    <x v="5"/>
    <x v="1047"/>
    <x v="0"/>
    <x v="3"/>
    <x v="0"/>
    <x v="15"/>
    <n v="1"/>
    <x v="1"/>
    <x v="0"/>
    <x v="0"/>
    <x v="0"/>
    <x v="0"/>
  </r>
  <r>
    <x v="8"/>
    <x v="23"/>
    <x v="7"/>
    <x v="18"/>
    <x v="1"/>
    <x v="5"/>
    <x v="3"/>
    <x v="0"/>
    <x v="1048"/>
    <x v="0"/>
    <x v="3"/>
    <x v="1"/>
    <x v="15"/>
    <n v="1"/>
    <x v="1"/>
    <x v="0"/>
    <x v="0"/>
    <x v="0"/>
    <x v="0"/>
  </r>
  <r>
    <x v="8"/>
    <x v="23"/>
    <x v="7"/>
    <x v="18"/>
    <x v="1"/>
    <x v="6"/>
    <x v="3"/>
    <x v="4"/>
    <x v="1043"/>
    <x v="0"/>
    <x v="3"/>
    <x v="0"/>
    <x v="15"/>
    <n v="1"/>
    <x v="1"/>
    <x v="0"/>
    <x v="0"/>
    <x v="0"/>
    <x v="0"/>
  </r>
  <r>
    <x v="8"/>
    <x v="23"/>
    <x v="8"/>
    <x v="26"/>
    <x v="1"/>
    <x v="1"/>
    <x v="1"/>
    <x v="0"/>
    <x v="1049"/>
    <x v="0"/>
    <x v="0"/>
    <x v="0"/>
    <x v="78"/>
    <n v="2"/>
    <x v="1"/>
    <x v="0"/>
    <x v="0"/>
    <x v="0"/>
    <x v="0"/>
  </r>
  <r>
    <x v="8"/>
    <x v="23"/>
    <x v="8"/>
    <x v="26"/>
    <x v="1"/>
    <x v="1"/>
    <x v="1"/>
    <x v="0"/>
    <x v="1050"/>
    <x v="0"/>
    <x v="0"/>
    <x v="0"/>
    <x v="78"/>
    <n v="2"/>
    <x v="1"/>
    <x v="1"/>
    <x v="0"/>
    <x v="0"/>
    <x v="0"/>
  </r>
  <r>
    <x v="8"/>
    <x v="23"/>
    <x v="8"/>
    <x v="26"/>
    <x v="1"/>
    <x v="4"/>
    <x v="2"/>
    <x v="3"/>
    <x v="1049"/>
    <x v="0"/>
    <x v="0"/>
    <x v="1"/>
    <x v="78"/>
    <n v="1"/>
    <x v="1"/>
    <x v="0"/>
    <x v="0"/>
    <x v="1"/>
    <x v="0"/>
  </r>
  <r>
    <x v="8"/>
    <x v="23"/>
    <x v="8"/>
    <x v="26"/>
    <x v="1"/>
    <x v="4"/>
    <x v="2"/>
    <x v="3"/>
    <x v="1050"/>
    <x v="0"/>
    <x v="0"/>
    <x v="1"/>
    <x v="78"/>
    <n v="1"/>
    <x v="1"/>
    <x v="1"/>
    <x v="0"/>
    <x v="1"/>
    <x v="0"/>
  </r>
  <r>
    <x v="8"/>
    <x v="24"/>
    <x v="1"/>
    <x v="4"/>
    <x v="0"/>
    <x v="6"/>
    <x v="3"/>
    <x v="8"/>
    <x v="1051"/>
    <x v="0"/>
    <x v="2"/>
    <x v="0"/>
    <x v="7"/>
    <n v="1"/>
    <x v="1"/>
    <x v="0"/>
    <x v="1"/>
    <x v="0"/>
    <x v="0"/>
  </r>
  <r>
    <x v="8"/>
    <x v="24"/>
    <x v="1"/>
    <x v="4"/>
    <x v="0"/>
    <x v="6"/>
    <x v="3"/>
    <x v="8"/>
    <x v="1052"/>
    <x v="0"/>
    <x v="2"/>
    <x v="0"/>
    <x v="7"/>
    <n v="1"/>
    <x v="1"/>
    <x v="1"/>
    <x v="1"/>
    <x v="0"/>
    <x v="0"/>
  </r>
  <r>
    <x v="8"/>
    <x v="24"/>
    <x v="1"/>
    <x v="4"/>
    <x v="1"/>
    <x v="3"/>
    <x v="2"/>
    <x v="7"/>
    <x v="1053"/>
    <x v="0"/>
    <x v="2"/>
    <x v="0"/>
    <x v="25"/>
    <n v="1"/>
    <x v="1"/>
    <x v="0"/>
    <x v="0"/>
    <x v="0"/>
    <x v="0"/>
  </r>
  <r>
    <x v="8"/>
    <x v="24"/>
    <x v="1"/>
    <x v="4"/>
    <x v="1"/>
    <x v="3"/>
    <x v="2"/>
    <x v="7"/>
    <x v="1054"/>
    <x v="0"/>
    <x v="2"/>
    <x v="0"/>
    <x v="25"/>
    <n v="1"/>
    <x v="1"/>
    <x v="1"/>
    <x v="0"/>
    <x v="0"/>
    <x v="0"/>
  </r>
  <r>
    <x v="8"/>
    <x v="24"/>
    <x v="1"/>
    <x v="4"/>
    <x v="1"/>
    <x v="3"/>
    <x v="2"/>
    <x v="7"/>
    <x v="1055"/>
    <x v="0"/>
    <x v="2"/>
    <x v="0"/>
    <x v="25"/>
    <n v="1"/>
    <x v="1"/>
    <x v="1"/>
    <x v="0"/>
    <x v="0"/>
    <x v="0"/>
  </r>
  <r>
    <x v="8"/>
    <x v="24"/>
    <x v="1"/>
    <x v="4"/>
    <x v="1"/>
    <x v="3"/>
    <x v="2"/>
    <x v="7"/>
    <x v="1056"/>
    <x v="0"/>
    <x v="2"/>
    <x v="0"/>
    <x v="25"/>
    <n v="1"/>
    <x v="1"/>
    <x v="1"/>
    <x v="0"/>
    <x v="0"/>
    <x v="0"/>
  </r>
  <r>
    <x v="8"/>
    <x v="24"/>
    <x v="2"/>
    <x v="43"/>
    <x v="0"/>
    <x v="3"/>
    <x v="2"/>
    <x v="5"/>
    <x v="1057"/>
    <x v="0"/>
    <x v="3"/>
    <x v="1"/>
    <x v="26"/>
    <n v="1"/>
    <x v="1"/>
    <x v="0"/>
    <x v="0"/>
    <x v="1"/>
    <x v="0"/>
  </r>
  <r>
    <x v="8"/>
    <x v="24"/>
    <x v="2"/>
    <x v="43"/>
    <x v="0"/>
    <x v="5"/>
    <x v="3"/>
    <x v="5"/>
    <x v="1057"/>
    <x v="0"/>
    <x v="3"/>
    <x v="1"/>
    <x v="26"/>
    <n v="1"/>
    <x v="1"/>
    <x v="0"/>
    <x v="0"/>
    <x v="1"/>
    <x v="0"/>
  </r>
  <r>
    <x v="8"/>
    <x v="24"/>
    <x v="2"/>
    <x v="43"/>
    <x v="1"/>
    <x v="3"/>
    <x v="2"/>
    <x v="2"/>
    <x v="1057"/>
    <x v="0"/>
    <x v="3"/>
    <x v="0"/>
    <x v="26"/>
    <n v="1"/>
    <x v="1"/>
    <x v="0"/>
    <x v="1"/>
    <x v="1"/>
    <x v="0"/>
  </r>
  <r>
    <x v="8"/>
    <x v="24"/>
    <x v="2"/>
    <x v="43"/>
    <x v="1"/>
    <x v="4"/>
    <x v="2"/>
    <x v="0"/>
    <x v="1057"/>
    <x v="0"/>
    <x v="3"/>
    <x v="1"/>
    <x v="44"/>
    <n v="1"/>
    <x v="1"/>
    <x v="0"/>
    <x v="0"/>
    <x v="1"/>
    <x v="0"/>
  </r>
  <r>
    <x v="8"/>
    <x v="24"/>
    <x v="2"/>
    <x v="43"/>
    <x v="1"/>
    <x v="4"/>
    <x v="2"/>
    <x v="0"/>
    <x v="1057"/>
    <x v="0"/>
    <x v="3"/>
    <x v="0"/>
    <x v="26"/>
    <n v="1"/>
    <x v="1"/>
    <x v="0"/>
    <x v="0"/>
    <x v="1"/>
    <x v="0"/>
  </r>
  <r>
    <x v="8"/>
    <x v="24"/>
    <x v="2"/>
    <x v="43"/>
    <x v="1"/>
    <x v="4"/>
    <x v="2"/>
    <x v="5"/>
    <x v="1057"/>
    <x v="0"/>
    <x v="3"/>
    <x v="1"/>
    <x v="26"/>
    <n v="1"/>
    <x v="1"/>
    <x v="0"/>
    <x v="0"/>
    <x v="1"/>
    <x v="0"/>
  </r>
  <r>
    <x v="8"/>
    <x v="24"/>
    <x v="2"/>
    <x v="43"/>
    <x v="1"/>
    <x v="5"/>
    <x v="3"/>
    <x v="1"/>
    <x v="1057"/>
    <x v="0"/>
    <x v="3"/>
    <x v="0"/>
    <x v="26"/>
    <n v="1"/>
    <x v="1"/>
    <x v="0"/>
    <x v="0"/>
    <x v="1"/>
    <x v="0"/>
  </r>
  <r>
    <x v="8"/>
    <x v="24"/>
    <x v="2"/>
    <x v="43"/>
    <x v="1"/>
    <x v="5"/>
    <x v="3"/>
    <x v="3"/>
    <x v="1057"/>
    <x v="0"/>
    <x v="3"/>
    <x v="0"/>
    <x v="26"/>
    <n v="1"/>
    <x v="1"/>
    <x v="0"/>
    <x v="0"/>
    <x v="1"/>
    <x v="0"/>
  </r>
  <r>
    <x v="8"/>
    <x v="24"/>
    <x v="2"/>
    <x v="43"/>
    <x v="1"/>
    <x v="6"/>
    <x v="3"/>
    <x v="9"/>
    <x v="1057"/>
    <x v="0"/>
    <x v="3"/>
    <x v="0"/>
    <x v="26"/>
    <n v="1"/>
    <x v="1"/>
    <x v="0"/>
    <x v="0"/>
    <x v="1"/>
    <x v="0"/>
  </r>
  <r>
    <x v="8"/>
    <x v="24"/>
    <x v="2"/>
    <x v="43"/>
    <x v="1"/>
    <x v="6"/>
    <x v="3"/>
    <x v="4"/>
    <x v="1057"/>
    <x v="0"/>
    <x v="3"/>
    <x v="0"/>
    <x v="26"/>
    <n v="1"/>
    <x v="1"/>
    <x v="0"/>
    <x v="0"/>
    <x v="1"/>
    <x v="0"/>
  </r>
  <r>
    <x v="8"/>
    <x v="24"/>
    <x v="2"/>
    <x v="27"/>
    <x v="1"/>
    <x v="1"/>
    <x v="1"/>
    <x v="7"/>
    <x v="1058"/>
    <x v="0"/>
    <x v="3"/>
    <x v="0"/>
    <x v="29"/>
    <n v="1"/>
    <x v="1"/>
    <x v="1"/>
    <x v="0"/>
    <x v="0"/>
    <x v="0"/>
  </r>
  <r>
    <x v="8"/>
    <x v="24"/>
    <x v="2"/>
    <x v="27"/>
    <x v="1"/>
    <x v="1"/>
    <x v="1"/>
    <x v="7"/>
    <x v="1059"/>
    <x v="0"/>
    <x v="3"/>
    <x v="0"/>
    <x v="29"/>
    <n v="1"/>
    <x v="1"/>
    <x v="1"/>
    <x v="0"/>
    <x v="0"/>
    <x v="0"/>
  </r>
  <r>
    <x v="8"/>
    <x v="24"/>
    <x v="2"/>
    <x v="27"/>
    <x v="1"/>
    <x v="1"/>
    <x v="1"/>
    <x v="7"/>
    <x v="1060"/>
    <x v="0"/>
    <x v="3"/>
    <x v="0"/>
    <x v="29"/>
    <n v="1"/>
    <x v="1"/>
    <x v="1"/>
    <x v="0"/>
    <x v="0"/>
    <x v="0"/>
  </r>
  <r>
    <x v="8"/>
    <x v="24"/>
    <x v="2"/>
    <x v="27"/>
    <x v="1"/>
    <x v="1"/>
    <x v="1"/>
    <x v="7"/>
    <x v="1061"/>
    <x v="0"/>
    <x v="3"/>
    <x v="0"/>
    <x v="29"/>
    <n v="1"/>
    <x v="1"/>
    <x v="0"/>
    <x v="0"/>
    <x v="0"/>
    <x v="0"/>
  </r>
  <r>
    <x v="8"/>
    <x v="24"/>
    <x v="2"/>
    <x v="27"/>
    <x v="1"/>
    <x v="3"/>
    <x v="2"/>
    <x v="1"/>
    <x v="1062"/>
    <x v="0"/>
    <x v="3"/>
    <x v="0"/>
    <x v="29"/>
    <n v="1"/>
    <x v="1"/>
    <x v="0"/>
    <x v="0"/>
    <x v="0"/>
    <x v="0"/>
  </r>
  <r>
    <x v="8"/>
    <x v="24"/>
    <x v="2"/>
    <x v="27"/>
    <x v="1"/>
    <x v="5"/>
    <x v="3"/>
    <x v="0"/>
    <x v="1058"/>
    <x v="0"/>
    <x v="3"/>
    <x v="0"/>
    <x v="29"/>
    <n v="1"/>
    <x v="1"/>
    <x v="1"/>
    <x v="0"/>
    <x v="0"/>
    <x v="0"/>
  </r>
  <r>
    <x v="8"/>
    <x v="24"/>
    <x v="2"/>
    <x v="27"/>
    <x v="1"/>
    <x v="5"/>
    <x v="3"/>
    <x v="0"/>
    <x v="1059"/>
    <x v="0"/>
    <x v="3"/>
    <x v="0"/>
    <x v="29"/>
    <n v="1"/>
    <x v="1"/>
    <x v="1"/>
    <x v="0"/>
    <x v="0"/>
    <x v="0"/>
  </r>
  <r>
    <x v="8"/>
    <x v="24"/>
    <x v="2"/>
    <x v="27"/>
    <x v="1"/>
    <x v="5"/>
    <x v="3"/>
    <x v="0"/>
    <x v="1060"/>
    <x v="0"/>
    <x v="3"/>
    <x v="0"/>
    <x v="29"/>
    <n v="1"/>
    <x v="1"/>
    <x v="1"/>
    <x v="0"/>
    <x v="0"/>
    <x v="0"/>
  </r>
  <r>
    <x v="8"/>
    <x v="24"/>
    <x v="2"/>
    <x v="27"/>
    <x v="1"/>
    <x v="5"/>
    <x v="3"/>
    <x v="0"/>
    <x v="1061"/>
    <x v="0"/>
    <x v="3"/>
    <x v="0"/>
    <x v="29"/>
    <n v="1"/>
    <x v="1"/>
    <x v="0"/>
    <x v="0"/>
    <x v="0"/>
    <x v="0"/>
  </r>
  <r>
    <x v="8"/>
    <x v="24"/>
    <x v="2"/>
    <x v="27"/>
    <x v="1"/>
    <x v="6"/>
    <x v="3"/>
    <x v="7"/>
    <x v="1063"/>
    <x v="0"/>
    <x v="3"/>
    <x v="0"/>
    <x v="29"/>
    <n v="1"/>
    <x v="1"/>
    <x v="0"/>
    <x v="1"/>
    <x v="0"/>
    <x v="0"/>
  </r>
  <r>
    <x v="8"/>
    <x v="24"/>
    <x v="2"/>
    <x v="27"/>
    <x v="1"/>
    <x v="6"/>
    <x v="3"/>
    <x v="7"/>
    <x v="1064"/>
    <x v="0"/>
    <x v="3"/>
    <x v="0"/>
    <x v="29"/>
    <n v="1"/>
    <x v="1"/>
    <x v="1"/>
    <x v="1"/>
    <x v="0"/>
    <x v="0"/>
  </r>
  <r>
    <x v="8"/>
    <x v="24"/>
    <x v="2"/>
    <x v="27"/>
    <x v="1"/>
    <x v="6"/>
    <x v="3"/>
    <x v="7"/>
    <x v="1065"/>
    <x v="0"/>
    <x v="3"/>
    <x v="0"/>
    <x v="29"/>
    <n v="1"/>
    <x v="1"/>
    <x v="1"/>
    <x v="1"/>
    <x v="0"/>
    <x v="0"/>
  </r>
  <r>
    <x v="8"/>
    <x v="24"/>
    <x v="3"/>
    <x v="37"/>
    <x v="0"/>
    <x v="3"/>
    <x v="2"/>
    <x v="3"/>
    <x v="1066"/>
    <x v="0"/>
    <x v="1"/>
    <x v="0"/>
    <x v="51"/>
    <n v="1"/>
    <x v="3"/>
    <x v="1"/>
    <x v="0"/>
    <x v="1"/>
    <x v="0"/>
  </r>
  <r>
    <x v="8"/>
    <x v="24"/>
    <x v="3"/>
    <x v="37"/>
    <x v="0"/>
    <x v="5"/>
    <x v="3"/>
    <x v="6"/>
    <x v="1066"/>
    <x v="0"/>
    <x v="2"/>
    <x v="0"/>
    <x v="31"/>
    <n v="1"/>
    <x v="3"/>
    <x v="0"/>
    <x v="0"/>
    <x v="1"/>
    <x v="0"/>
  </r>
  <r>
    <x v="8"/>
    <x v="24"/>
    <x v="3"/>
    <x v="37"/>
    <x v="0"/>
    <x v="5"/>
    <x v="3"/>
    <x v="6"/>
    <x v="1066"/>
    <x v="0"/>
    <x v="6"/>
    <x v="0"/>
    <x v="82"/>
    <n v="1"/>
    <x v="3"/>
    <x v="1"/>
    <x v="0"/>
    <x v="1"/>
    <x v="0"/>
  </r>
  <r>
    <x v="8"/>
    <x v="24"/>
    <x v="3"/>
    <x v="37"/>
    <x v="0"/>
    <x v="5"/>
    <x v="3"/>
    <x v="8"/>
    <x v="1066"/>
    <x v="0"/>
    <x v="1"/>
    <x v="0"/>
    <x v="35"/>
    <n v="1"/>
    <x v="3"/>
    <x v="0"/>
    <x v="0"/>
    <x v="1"/>
    <x v="0"/>
  </r>
  <r>
    <x v="8"/>
    <x v="24"/>
    <x v="3"/>
    <x v="37"/>
    <x v="0"/>
    <x v="5"/>
    <x v="3"/>
    <x v="7"/>
    <x v="1066"/>
    <x v="0"/>
    <x v="6"/>
    <x v="0"/>
    <x v="38"/>
    <n v="1"/>
    <x v="3"/>
    <x v="0"/>
    <x v="0"/>
    <x v="1"/>
    <x v="0"/>
  </r>
  <r>
    <x v="8"/>
    <x v="24"/>
    <x v="3"/>
    <x v="37"/>
    <x v="0"/>
    <x v="5"/>
    <x v="3"/>
    <x v="7"/>
    <x v="1066"/>
    <x v="0"/>
    <x v="1"/>
    <x v="0"/>
    <x v="34"/>
    <n v="1"/>
    <x v="3"/>
    <x v="1"/>
    <x v="1"/>
    <x v="1"/>
    <x v="0"/>
  </r>
  <r>
    <x v="8"/>
    <x v="24"/>
    <x v="3"/>
    <x v="37"/>
    <x v="0"/>
    <x v="5"/>
    <x v="3"/>
    <x v="2"/>
    <x v="1066"/>
    <x v="0"/>
    <x v="1"/>
    <x v="0"/>
    <x v="77"/>
    <n v="1"/>
    <x v="3"/>
    <x v="0"/>
    <x v="0"/>
    <x v="1"/>
    <x v="0"/>
  </r>
  <r>
    <x v="8"/>
    <x v="24"/>
    <x v="3"/>
    <x v="37"/>
    <x v="0"/>
    <x v="5"/>
    <x v="3"/>
    <x v="2"/>
    <x v="1066"/>
    <x v="0"/>
    <x v="1"/>
    <x v="0"/>
    <x v="27"/>
    <n v="1"/>
    <x v="3"/>
    <x v="0"/>
    <x v="0"/>
    <x v="1"/>
    <x v="0"/>
  </r>
  <r>
    <x v="8"/>
    <x v="24"/>
    <x v="3"/>
    <x v="37"/>
    <x v="0"/>
    <x v="6"/>
    <x v="3"/>
    <x v="6"/>
    <x v="1066"/>
    <x v="0"/>
    <x v="1"/>
    <x v="0"/>
    <x v="72"/>
    <n v="1"/>
    <x v="3"/>
    <x v="1"/>
    <x v="0"/>
    <x v="1"/>
    <x v="0"/>
  </r>
  <r>
    <x v="8"/>
    <x v="24"/>
    <x v="3"/>
    <x v="37"/>
    <x v="0"/>
    <x v="6"/>
    <x v="3"/>
    <x v="2"/>
    <x v="1066"/>
    <x v="0"/>
    <x v="6"/>
    <x v="0"/>
    <x v="40"/>
    <n v="1"/>
    <x v="3"/>
    <x v="0"/>
    <x v="0"/>
    <x v="1"/>
    <x v="0"/>
  </r>
  <r>
    <x v="8"/>
    <x v="24"/>
    <x v="3"/>
    <x v="37"/>
    <x v="0"/>
    <x v="6"/>
    <x v="3"/>
    <x v="2"/>
    <x v="1066"/>
    <x v="0"/>
    <x v="1"/>
    <x v="0"/>
    <x v="24"/>
    <n v="1"/>
    <x v="3"/>
    <x v="0"/>
    <x v="1"/>
    <x v="1"/>
    <x v="0"/>
  </r>
  <r>
    <x v="8"/>
    <x v="24"/>
    <x v="3"/>
    <x v="37"/>
    <x v="1"/>
    <x v="3"/>
    <x v="2"/>
    <x v="8"/>
    <x v="1066"/>
    <x v="0"/>
    <x v="3"/>
    <x v="0"/>
    <x v="29"/>
    <n v="1"/>
    <x v="3"/>
    <x v="0"/>
    <x v="0"/>
    <x v="1"/>
    <x v="0"/>
  </r>
  <r>
    <x v="8"/>
    <x v="24"/>
    <x v="3"/>
    <x v="37"/>
    <x v="1"/>
    <x v="3"/>
    <x v="2"/>
    <x v="3"/>
    <x v="1066"/>
    <x v="0"/>
    <x v="1"/>
    <x v="0"/>
    <x v="24"/>
    <n v="1"/>
    <x v="3"/>
    <x v="0"/>
    <x v="0"/>
    <x v="1"/>
    <x v="0"/>
  </r>
  <r>
    <x v="8"/>
    <x v="24"/>
    <x v="3"/>
    <x v="37"/>
    <x v="1"/>
    <x v="5"/>
    <x v="3"/>
    <x v="1"/>
    <x v="1066"/>
    <x v="0"/>
    <x v="6"/>
    <x v="0"/>
    <x v="82"/>
    <n v="2"/>
    <x v="3"/>
    <x v="0"/>
    <x v="0"/>
    <x v="1"/>
    <x v="0"/>
  </r>
  <r>
    <x v="8"/>
    <x v="24"/>
    <x v="3"/>
    <x v="37"/>
    <x v="1"/>
    <x v="5"/>
    <x v="3"/>
    <x v="1"/>
    <x v="1066"/>
    <x v="0"/>
    <x v="1"/>
    <x v="0"/>
    <x v="35"/>
    <n v="1"/>
    <x v="3"/>
    <x v="0"/>
    <x v="0"/>
    <x v="1"/>
    <x v="0"/>
  </r>
  <r>
    <x v="8"/>
    <x v="24"/>
    <x v="3"/>
    <x v="37"/>
    <x v="1"/>
    <x v="5"/>
    <x v="3"/>
    <x v="1"/>
    <x v="1066"/>
    <x v="0"/>
    <x v="1"/>
    <x v="0"/>
    <x v="23"/>
    <n v="1"/>
    <x v="3"/>
    <x v="0"/>
    <x v="0"/>
    <x v="1"/>
    <x v="0"/>
  </r>
  <r>
    <x v="8"/>
    <x v="24"/>
    <x v="3"/>
    <x v="37"/>
    <x v="1"/>
    <x v="5"/>
    <x v="3"/>
    <x v="7"/>
    <x v="1066"/>
    <x v="0"/>
    <x v="3"/>
    <x v="0"/>
    <x v="36"/>
    <n v="1"/>
    <x v="3"/>
    <x v="0"/>
    <x v="0"/>
    <x v="1"/>
    <x v="0"/>
  </r>
  <r>
    <x v="8"/>
    <x v="24"/>
    <x v="3"/>
    <x v="37"/>
    <x v="1"/>
    <x v="5"/>
    <x v="3"/>
    <x v="7"/>
    <x v="1066"/>
    <x v="0"/>
    <x v="2"/>
    <x v="0"/>
    <x v="25"/>
    <n v="1"/>
    <x v="3"/>
    <x v="0"/>
    <x v="0"/>
    <x v="1"/>
    <x v="0"/>
  </r>
  <r>
    <x v="8"/>
    <x v="24"/>
    <x v="3"/>
    <x v="37"/>
    <x v="1"/>
    <x v="5"/>
    <x v="3"/>
    <x v="7"/>
    <x v="1066"/>
    <x v="0"/>
    <x v="6"/>
    <x v="0"/>
    <x v="40"/>
    <n v="1"/>
    <x v="3"/>
    <x v="1"/>
    <x v="0"/>
    <x v="1"/>
    <x v="0"/>
  </r>
  <r>
    <x v="8"/>
    <x v="24"/>
    <x v="3"/>
    <x v="37"/>
    <x v="1"/>
    <x v="5"/>
    <x v="3"/>
    <x v="7"/>
    <x v="1066"/>
    <x v="0"/>
    <x v="6"/>
    <x v="0"/>
    <x v="40"/>
    <n v="1"/>
    <x v="3"/>
    <x v="0"/>
    <x v="0"/>
    <x v="1"/>
    <x v="0"/>
  </r>
  <r>
    <x v="8"/>
    <x v="24"/>
    <x v="3"/>
    <x v="37"/>
    <x v="1"/>
    <x v="5"/>
    <x v="3"/>
    <x v="7"/>
    <x v="1066"/>
    <x v="0"/>
    <x v="1"/>
    <x v="0"/>
    <x v="27"/>
    <n v="1"/>
    <x v="3"/>
    <x v="0"/>
    <x v="0"/>
    <x v="1"/>
    <x v="0"/>
  </r>
  <r>
    <x v="8"/>
    <x v="24"/>
    <x v="3"/>
    <x v="37"/>
    <x v="1"/>
    <x v="5"/>
    <x v="3"/>
    <x v="7"/>
    <x v="1066"/>
    <x v="0"/>
    <x v="1"/>
    <x v="0"/>
    <x v="24"/>
    <n v="1"/>
    <x v="3"/>
    <x v="0"/>
    <x v="0"/>
    <x v="1"/>
    <x v="0"/>
  </r>
  <r>
    <x v="8"/>
    <x v="24"/>
    <x v="3"/>
    <x v="37"/>
    <x v="1"/>
    <x v="5"/>
    <x v="3"/>
    <x v="2"/>
    <x v="1066"/>
    <x v="0"/>
    <x v="6"/>
    <x v="0"/>
    <x v="60"/>
    <n v="1"/>
    <x v="3"/>
    <x v="0"/>
    <x v="0"/>
    <x v="1"/>
    <x v="0"/>
  </r>
  <r>
    <x v="8"/>
    <x v="24"/>
    <x v="3"/>
    <x v="37"/>
    <x v="1"/>
    <x v="5"/>
    <x v="3"/>
    <x v="2"/>
    <x v="1066"/>
    <x v="0"/>
    <x v="6"/>
    <x v="0"/>
    <x v="83"/>
    <n v="1"/>
    <x v="3"/>
    <x v="0"/>
    <x v="0"/>
    <x v="1"/>
    <x v="0"/>
  </r>
  <r>
    <x v="8"/>
    <x v="24"/>
    <x v="3"/>
    <x v="37"/>
    <x v="1"/>
    <x v="5"/>
    <x v="3"/>
    <x v="2"/>
    <x v="1066"/>
    <x v="0"/>
    <x v="1"/>
    <x v="0"/>
    <x v="24"/>
    <n v="1"/>
    <x v="3"/>
    <x v="0"/>
    <x v="0"/>
    <x v="1"/>
    <x v="0"/>
  </r>
  <r>
    <x v="8"/>
    <x v="24"/>
    <x v="3"/>
    <x v="37"/>
    <x v="1"/>
    <x v="5"/>
    <x v="3"/>
    <x v="3"/>
    <x v="1066"/>
    <x v="0"/>
    <x v="6"/>
    <x v="0"/>
    <x v="74"/>
    <n v="1"/>
    <x v="3"/>
    <x v="0"/>
    <x v="0"/>
    <x v="1"/>
    <x v="0"/>
  </r>
  <r>
    <x v="8"/>
    <x v="24"/>
    <x v="3"/>
    <x v="37"/>
    <x v="1"/>
    <x v="6"/>
    <x v="3"/>
    <x v="8"/>
    <x v="1066"/>
    <x v="0"/>
    <x v="2"/>
    <x v="0"/>
    <x v="7"/>
    <n v="1"/>
    <x v="3"/>
    <x v="1"/>
    <x v="1"/>
    <x v="1"/>
    <x v="0"/>
  </r>
  <r>
    <x v="8"/>
    <x v="24"/>
    <x v="3"/>
    <x v="37"/>
    <x v="1"/>
    <x v="6"/>
    <x v="3"/>
    <x v="8"/>
    <x v="1066"/>
    <x v="0"/>
    <x v="1"/>
    <x v="0"/>
    <x v="24"/>
    <n v="1"/>
    <x v="3"/>
    <x v="0"/>
    <x v="0"/>
    <x v="1"/>
    <x v="0"/>
  </r>
  <r>
    <x v="8"/>
    <x v="24"/>
    <x v="3"/>
    <x v="37"/>
    <x v="1"/>
    <x v="6"/>
    <x v="3"/>
    <x v="7"/>
    <x v="1066"/>
    <x v="0"/>
    <x v="3"/>
    <x v="0"/>
    <x v="29"/>
    <n v="1"/>
    <x v="3"/>
    <x v="1"/>
    <x v="0"/>
    <x v="1"/>
    <x v="0"/>
  </r>
  <r>
    <x v="8"/>
    <x v="24"/>
    <x v="3"/>
    <x v="37"/>
    <x v="1"/>
    <x v="6"/>
    <x v="3"/>
    <x v="2"/>
    <x v="1066"/>
    <x v="0"/>
    <x v="1"/>
    <x v="0"/>
    <x v="51"/>
    <n v="1"/>
    <x v="3"/>
    <x v="0"/>
    <x v="0"/>
    <x v="1"/>
    <x v="0"/>
  </r>
  <r>
    <x v="8"/>
    <x v="24"/>
    <x v="3"/>
    <x v="37"/>
    <x v="1"/>
    <x v="6"/>
    <x v="3"/>
    <x v="2"/>
    <x v="1066"/>
    <x v="0"/>
    <x v="1"/>
    <x v="0"/>
    <x v="27"/>
    <n v="1"/>
    <x v="3"/>
    <x v="1"/>
    <x v="1"/>
    <x v="1"/>
    <x v="0"/>
  </r>
  <r>
    <x v="8"/>
    <x v="24"/>
    <x v="3"/>
    <x v="38"/>
    <x v="0"/>
    <x v="3"/>
    <x v="2"/>
    <x v="8"/>
    <x v="1067"/>
    <x v="0"/>
    <x v="2"/>
    <x v="0"/>
    <x v="14"/>
    <n v="1"/>
    <x v="1"/>
    <x v="0"/>
    <x v="0"/>
    <x v="1"/>
    <x v="0"/>
  </r>
  <r>
    <x v="8"/>
    <x v="24"/>
    <x v="3"/>
    <x v="38"/>
    <x v="0"/>
    <x v="5"/>
    <x v="3"/>
    <x v="7"/>
    <x v="1067"/>
    <x v="0"/>
    <x v="6"/>
    <x v="0"/>
    <x v="38"/>
    <n v="1"/>
    <x v="1"/>
    <x v="0"/>
    <x v="0"/>
    <x v="1"/>
    <x v="0"/>
  </r>
  <r>
    <x v="8"/>
    <x v="24"/>
    <x v="3"/>
    <x v="38"/>
    <x v="0"/>
    <x v="6"/>
    <x v="3"/>
    <x v="6"/>
    <x v="1067"/>
    <x v="0"/>
    <x v="1"/>
    <x v="0"/>
    <x v="72"/>
    <n v="1"/>
    <x v="1"/>
    <x v="0"/>
    <x v="0"/>
    <x v="1"/>
    <x v="0"/>
  </r>
  <r>
    <x v="8"/>
    <x v="24"/>
    <x v="3"/>
    <x v="38"/>
    <x v="1"/>
    <x v="3"/>
    <x v="2"/>
    <x v="8"/>
    <x v="1067"/>
    <x v="0"/>
    <x v="1"/>
    <x v="0"/>
    <x v="51"/>
    <n v="1"/>
    <x v="1"/>
    <x v="0"/>
    <x v="0"/>
    <x v="1"/>
    <x v="0"/>
  </r>
  <r>
    <x v="8"/>
    <x v="24"/>
    <x v="3"/>
    <x v="38"/>
    <x v="1"/>
    <x v="5"/>
    <x v="3"/>
    <x v="2"/>
    <x v="1067"/>
    <x v="0"/>
    <x v="6"/>
    <x v="0"/>
    <x v="40"/>
    <n v="1"/>
    <x v="1"/>
    <x v="0"/>
    <x v="0"/>
    <x v="1"/>
    <x v="0"/>
  </r>
  <r>
    <x v="8"/>
    <x v="24"/>
    <x v="3"/>
    <x v="38"/>
    <x v="1"/>
    <x v="6"/>
    <x v="3"/>
    <x v="7"/>
    <x v="1067"/>
    <x v="0"/>
    <x v="3"/>
    <x v="0"/>
    <x v="29"/>
    <n v="1"/>
    <x v="1"/>
    <x v="0"/>
    <x v="0"/>
    <x v="1"/>
    <x v="0"/>
  </r>
  <r>
    <x v="8"/>
    <x v="24"/>
    <x v="3"/>
    <x v="44"/>
    <x v="1"/>
    <x v="4"/>
    <x v="2"/>
    <x v="6"/>
    <x v="1068"/>
    <x v="0"/>
    <x v="1"/>
    <x v="0"/>
    <x v="51"/>
    <n v="1"/>
    <x v="2"/>
    <x v="0"/>
    <x v="1"/>
    <x v="0"/>
    <x v="0"/>
  </r>
  <r>
    <x v="8"/>
    <x v="24"/>
    <x v="3"/>
    <x v="44"/>
    <x v="1"/>
    <x v="4"/>
    <x v="2"/>
    <x v="7"/>
    <x v="1069"/>
    <x v="0"/>
    <x v="1"/>
    <x v="0"/>
    <x v="51"/>
    <n v="1"/>
    <x v="2"/>
    <x v="0"/>
    <x v="0"/>
    <x v="0"/>
    <x v="0"/>
  </r>
  <r>
    <x v="8"/>
    <x v="24"/>
    <x v="4"/>
    <x v="21"/>
    <x v="0"/>
    <x v="4"/>
    <x v="2"/>
    <x v="8"/>
    <x v="1070"/>
    <x v="0"/>
    <x v="5"/>
    <x v="1"/>
    <x v="17"/>
    <n v="1"/>
    <x v="1"/>
    <x v="0"/>
    <x v="0"/>
    <x v="1"/>
    <x v="0"/>
  </r>
  <r>
    <x v="8"/>
    <x v="24"/>
    <x v="4"/>
    <x v="21"/>
    <x v="1"/>
    <x v="1"/>
    <x v="1"/>
    <x v="2"/>
    <x v="1071"/>
    <x v="0"/>
    <x v="5"/>
    <x v="0"/>
    <x v="17"/>
    <n v="1"/>
    <x v="1"/>
    <x v="1"/>
    <x v="0"/>
    <x v="0"/>
    <x v="0"/>
  </r>
  <r>
    <x v="8"/>
    <x v="24"/>
    <x v="4"/>
    <x v="21"/>
    <x v="1"/>
    <x v="1"/>
    <x v="1"/>
    <x v="2"/>
    <x v="1071"/>
    <x v="0"/>
    <x v="5"/>
    <x v="0"/>
    <x v="17"/>
    <n v="1"/>
    <x v="1"/>
    <x v="1"/>
    <x v="0"/>
    <x v="1"/>
    <x v="0"/>
  </r>
  <r>
    <x v="8"/>
    <x v="24"/>
    <x v="4"/>
    <x v="21"/>
    <x v="1"/>
    <x v="1"/>
    <x v="1"/>
    <x v="2"/>
    <x v="1072"/>
    <x v="0"/>
    <x v="5"/>
    <x v="0"/>
    <x v="17"/>
    <n v="1"/>
    <x v="2"/>
    <x v="0"/>
    <x v="0"/>
    <x v="0"/>
    <x v="0"/>
  </r>
  <r>
    <x v="8"/>
    <x v="24"/>
    <x v="4"/>
    <x v="21"/>
    <x v="1"/>
    <x v="1"/>
    <x v="1"/>
    <x v="2"/>
    <x v="1072"/>
    <x v="0"/>
    <x v="5"/>
    <x v="0"/>
    <x v="17"/>
    <n v="1"/>
    <x v="2"/>
    <x v="0"/>
    <x v="0"/>
    <x v="1"/>
    <x v="0"/>
  </r>
  <r>
    <x v="8"/>
    <x v="24"/>
    <x v="4"/>
    <x v="21"/>
    <x v="1"/>
    <x v="1"/>
    <x v="1"/>
    <x v="2"/>
    <x v="1070"/>
    <x v="0"/>
    <x v="5"/>
    <x v="0"/>
    <x v="17"/>
    <n v="1"/>
    <x v="1"/>
    <x v="1"/>
    <x v="0"/>
    <x v="0"/>
    <x v="0"/>
  </r>
  <r>
    <x v="8"/>
    <x v="24"/>
    <x v="4"/>
    <x v="21"/>
    <x v="1"/>
    <x v="1"/>
    <x v="1"/>
    <x v="2"/>
    <x v="1073"/>
    <x v="0"/>
    <x v="5"/>
    <x v="0"/>
    <x v="17"/>
    <n v="1"/>
    <x v="1"/>
    <x v="1"/>
    <x v="0"/>
    <x v="1"/>
    <x v="0"/>
  </r>
  <r>
    <x v="8"/>
    <x v="24"/>
    <x v="4"/>
    <x v="21"/>
    <x v="1"/>
    <x v="3"/>
    <x v="2"/>
    <x v="9"/>
    <x v="1073"/>
    <x v="0"/>
    <x v="5"/>
    <x v="1"/>
    <x v="17"/>
    <n v="1"/>
    <x v="1"/>
    <x v="0"/>
    <x v="0"/>
    <x v="1"/>
    <x v="0"/>
  </r>
  <r>
    <x v="8"/>
    <x v="24"/>
    <x v="4"/>
    <x v="21"/>
    <x v="1"/>
    <x v="4"/>
    <x v="2"/>
    <x v="8"/>
    <x v="1071"/>
    <x v="0"/>
    <x v="5"/>
    <x v="1"/>
    <x v="17"/>
    <n v="1"/>
    <x v="1"/>
    <x v="1"/>
    <x v="0"/>
    <x v="1"/>
    <x v="0"/>
  </r>
  <r>
    <x v="8"/>
    <x v="24"/>
    <x v="4"/>
    <x v="21"/>
    <x v="1"/>
    <x v="4"/>
    <x v="2"/>
    <x v="8"/>
    <x v="1072"/>
    <x v="0"/>
    <x v="5"/>
    <x v="1"/>
    <x v="17"/>
    <n v="1"/>
    <x v="2"/>
    <x v="0"/>
    <x v="0"/>
    <x v="1"/>
    <x v="0"/>
  </r>
  <r>
    <x v="8"/>
    <x v="24"/>
    <x v="4"/>
    <x v="21"/>
    <x v="1"/>
    <x v="4"/>
    <x v="2"/>
    <x v="8"/>
    <x v="1070"/>
    <x v="0"/>
    <x v="5"/>
    <x v="1"/>
    <x v="17"/>
    <n v="1"/>
    <x v="1"/>
    <x v="1"/>
    <x v="0"/>
    <x v="1"/>
    <x v="0"/>
  </r>
  <r>
    <x v="8"/>
    <x v="24"/>
    <x v="4"/>
    <x v="21"/>
    <x v="1"/>
    <x v="4"/>
    <x v="2"/>
    <x v="1"/>
    <x v="1071"/>
    <x v="0"/>
    <x v="5"/>
    <x v="0"/>
    <x v="17"/>
    <n v="1"/>
    <x v="1"/>
    <x v="1"/>
    <x v="0"/>
    <x v="1"/>
    <x v="0"/>
  </r>
  <r>
    <x v="8"/>
    <x v="24"/>
    <x v="4"/>
    <x v="21"/>
    <x v="1"/>
    <x v="4"/>
    <x v="2"/>
    <x v="1"/>
    <x v="1072"/>
    <x v="0"/>
    <x v="5"/>
    <x v="0"/>
    <x v="17"/>
    <n v="1"/>
    <x v="2"/>
    <x v="0"/>
    <x v="0"/>
    <x v="1"/>
    <x v="0"/>
  </r>
  <r>
    <x v="8"/>
    <x v="24"/>
    <x v="4"/>
    <x v="21"/>
    <x v="1"/>
    <x v="4"/>
    <x v="2"/>
    <x v="1"/>
    <x v="1070"/>
    <x v="0"/>
    <x v="5"/>
    <x v="0"/>
    <x v="17"/>
    <n v="1"/>
    <x v="1"/>
    <x v="1"/>
    <x v="0"/>
    <x v="1"/>
    <x v="0"/>
  </r>
  <r>
    <x v="8"/>
    <x v="24"/>
    <x v="4"/>
    <x v="21"/>
    <x v="1"/>
    <x v="4"/>
    <x v="2"/>
    <x v="1"/>
    <x v="1073"/>
    <x v="0"/>
    <x v="5"/>
    <x v="0"/>
    <x v="17"/>
    <n v="1"/>
    <x v="1"/>
    <x v="1"/>
    <x v="0"/>
    <x v="1"/>
    <x v="0"/>
  </r>
  <r>
    <x v="8"/>
    <x v="24"/>
    <x v="4"/>
    <x v="21"/>
    <x v="1"/>
    <x v="4"/>
    <x v="2"/>
    <x v="7"/>
    <x v="1071"/>
    <x v="0"/>
    <x v="5"/>
    <x v="0"/>
    <x v="17"/>
    <n v="1"/>
    <x v="1"/>
    <x v="1"/>
    <x v="0"/>
    <x v="0"/>
    <x v="0"/>
  </r>
  <r>
    <x v="8"/>
    <x v="24"/>
    <x v="4"/>
    <x v="21"/>
    <x v="1"/>
    <x v="4"/>
    <x v="2"/>
    <x v="7"/>
    <x v="1072"/>
    <x v="0"/>
    <x v="5"/>
    <x v="0"/>
    <x v="17"/>
    <n v="1"/>
    <x v="2"/>
    <x v="0"/>
    <x v="0"/>
    <x v="0"/>
    <x v="0"/>
  </r>
  <r>
    <x v="8"/>
    <x v="24"/>
    <x v="4"/>
    <x v="21"/>
    <x v="1"/>
    <x v="4"/>
    <x v="2"/>
    <x v="7"/>
    <x v="1070"/>
    <x v="0"/>
    <x v="5"/>
    <x v="0"/>
    <x v="17"/>
    <n v="1"/>
    <x v="1"/>
    <x v="1"/>
    <x v="0"/>
    <x v="0"/>
    <x v="0"/>
  </r>
  <r>
    <x v="8"/>
    <x v="24"/>
    <x v="4"/>
    <x v="21"/>
    <x v="1"/>
    <x v="4"/>
    <x v="2"/>
    <x v="3"/>
    <x v="1071"/>
    <x v="0"/>
    <x v="5"/>
    <x v="0"/>
    <x v="17"/>
    <n v="1"/>
    <x v="1"/>
    <x v="1"/>
    <x v="0"/>
    <x v="1"/>
    <x v="0"/>
  </r>
  <r>
    <x v="8"/>
    <x v="24"/>
    <x v="4"/>
    <x v="21"/>
    <x v="1"/>
    <x v="4"/>
    <x v="2"/>
    <x v="3"/>
    <x v="1072"/>
    <x v="0"/>
    <x v="5"/>
    <x v="0"/>
    <x v="17"/>
    <n v="1"/>
    <x v="2"/>
    <x v="0"/>
    <x v="0"/>
    <x v="0"/>
    <x v="0"/>
  </r>
  <r>
    <x v="8"/>
    <x v="24"/>
    <x v="4"/>
    <x v="21"/>
    <x v="1"/>
    <x v="4"/>
    <x v="2"/>
    <x v="3"/>
    <x v="1070"/>
    <x v="0"/>
    <x v="5"/>
    <x v="0"/>
    <x v="17"/>
    <n v="1"/>
    <x v="1"/>
    <x v="1"/>
    <x v="0"/>
    <x v="0"/>
    <x v="0"/>
  </r>
  <r>
    <x v="8"/>
    <x v="24"/>
    <x v="5"/>
    <x v="35"/>
    <x v="1"/>
    <x v="1"/>
    <x v="1"/>
    <x v="7"/>
    <x v="1074"/>
    <x v="0"/>
    <x v="6"/>
    <x v="0"/>
    <x v="19"/>
    <n v="1"/>
    <x v="1"/>
    <x v="0"/>
    <x v="0"/>
    <x v="0"/>
    <x v="0"/>
  </r>
  <r>
    <x v="8"/>
    <x v="24"/>
    <x v="5"/>
    <x v="35"/>
    <x v="1"/>
    <x v="3"/>
    <x v="2"/>
    <x v="9"/>
    <x v="1075"/>
    <x v="0"/>
    <x v="6"/>
    <x v="0"/>
    <x v="60"/>
    <n v="1"/>
    <x v="1"/>
    <x v="0"/>
    <x v="0"/>
    <x v="0"/>
    <x v="0"/>
  </r>
  <r>
    <x v="8"/>
    <x v="24"/>
    <x v="5"/>
    <x v="35"/>
    <x v="1"/>
    <x v="3"/>
    <x v="2"/>
    <x v="9"/>
    <x v="1074"/>
    <x v="0"/>
    <x v="3"/>
    <x v="0"/>
    <x v="29"/>
    <n v="1"/>
    <x v="1"/>
    <x v="0"/>
    <x v="0"/>
    <x v="0"/>
    <x v="0"/>
  </r>
  <r>
    <x v="8"/>
    <x v="24"/>
    <x v="5"/>
    <x v="35"/>
    <x v="1"/>
    <x v="3"/>
    <x v="2"/>
    <x v="1"/>
    <x v="1076"/>
    <x v="0"/>
    <x v="6"/>
    <x v="0"/>
    <x v="83"/>
    <n v="1"/>
    <x v="1"/>
    <x v="0"/>
    <x v="1"/>
    <x v="0"/>
    <x v="0"/>
  </r>
  <r>
    <x v="8"/>
    <x v="24"/>
    <x v="5"/>
    <x v="35"/>
    <x v="1"/>
    <x v="3"/>
    <x v="2"/>
    <x v="1"/>
    <x v="1075"/>
    <x v="0"/>
    <x v="6"/>
    <x v="0"/>
    <x v="74"/>
    <n v="1"/>
    <x v="1"/>
    <x v="0"/>
    <x v="0"/>
    <x v="0"/>
    <x v="0"/>
  </r>
  <r>
    <x v="8"/>
    <x v="24"/>
    <x v="5"/>
    <x v="35"/>
    <x v="1"/>
    <x v="3"/>
    <x v="2"/>
    <x v="1"/>
    <x v="1074"/>
    <x v="0"/>
    <x v="3"/>
    <x v="0"/>
    <x v="29"/>
    <n v="1"/>
    <x v="1"/>
    <x v="0"/>
    <x v="0"/>
    <x v="0"/>
    <x v="0"/>
  </r>
  <r>
    <x v="8"/>
    <x v="24"/>
    <x v="5"/>
    <x v="35"/>
    <x v="1"/>
    <x v="4"/>
    <x v="2"/>
    <x v="8"/>
    <x v="1075"/>
    <x v="0"/>
    <x v="6"/>
    <x v="0"/>
    <x v="40"/>
    <n v="1"/>
    <x v="1"/>
    <x v="0"/>
    <x v="0"/>
    <x v="0"/>
    <x v="0"/>
  </r>
  <r>
    <x v="8"/>
    <x v="24"/>
    <x v="5"/>
    <x v="35"/>
    <x v="1"/>
    <x v="4"/>
    <x v="2"/>
    <x v="8"/>
    <x v="1074"/>
    <x v="0"/>
    <x v="6"/>
    <x v="0"/>
    <x v="40"/>
    <n v="1"/>
    <x v="1"/>
    <x v="0"/>
    <x v="0"/>
    <x v="0"/>
    <x v="0"/>
  </r>
  <r>
    <x v="8"/>
    <x v="24"/>
    <x v="5"/>
    <x v="35"/>
    <x v="1"/>
    <x v="4"/>
    <x v="2"/>
    <x v="7"/>
    <x v="1077"/>
    <x v="0"/>
    <x v="6"/>
    <x v="0"/>
    <x v="30"/>
    <n v="1"/>
    <x v="1"/>
    <x v="0"/>
    <x v="0"/>
    <x v="1"/>
    <x v="0"/>
  </r>
  <r>
    <x v="8"/>
    <x v="24"/>
    <x v="5"/>
    <x v="35"/>
    <x v="1"/>
    <x v="4"/>
    <x v="2"/>
    <x v="7"/>
    <x v="1075"/>
    <x v="0"/>
    <x v="6"/>
    <x v="0"/>
    <x v="82"/>
    <n v="1"/>
    <x v="1"/>
    <x v="1"/>
    <x v="0"/>
    <x v="0"/>
    <x v="0"/>
  </r>
  <r>
    <x v="8"/>
    <x v="24"/>
    <x v="5"/>
    <x v="35"/>
    <x v="1"/>
    <x v="4"/>
    <x v="2"/>
    <x v="7"/>
    <x v="1075"/>
    <x v="0"/>
    <x v="1"/>
    <x v="0"/>
    <x v="72"/>
    <n v="1"/>
    <x v="1"/>
    <x v="0"/>
    <x v="0"/>
    <x v="0"/>
    <x v="0"/>
  </r>
  <r>
    <x v="8"/>
    <x v="24"/>
    <x v="5"/>
    <x v="35"/>
    <x v="1"/>
    <x v="4"/>
    <x v="2"/>
    <x v="7"/>
    <x v="1074"/>
    <x v="0"/>
    <x v="6"/>
    <x v="0"/>
    <x v="82"/>
    <n v="1"/>
    <x v="1"/>
    <x v="0"/>
    <x v="0"/>
    <x v="0"/>
    <x v="0"/>
  </r>
  <r>
    <x v="8"/>
    <x v="24"/>
    <x v="5"/>
    <x v="35"/>
    <x v="1"/>
    <x v="4"/>
    <x v="2"/>
    <x v="7"/>
    <x v="1074"/>
    <x v="0"/>
    <x v="6"/>
    <x v="0"/>
    <x v="38"/>
    <n v="1"/>
    <x v="1"/>
    <x v="0"/>
    <x v="0"/>
    <x v="0"/>
    <x v="0"/>
  </r>
  <r>
    <x v="8"/>
    <x v="24"/>
    <x v="5"/>
    <x v="35"/>
    <x v="1"/>
    <x v="4"/>
    <x v="2"/>
    <x v="0"/>
    <x v="1074"/>
    <x v="0"/>
    <x v="6"/>
    <x v="0"/>
    <x v="40"/>
    <n v="1"/>
    <x v="1"/>
    <x v="0"/>
    <x v="0"/>
    <x v="0"/>
    <x v="0"/>
  </r>
  <r>
    <x v="8"/>
    <x v="24"/>
    <x v="5"/>
    <x v="35"/>
    <x v="1"/>
    <x v="5"/>
    <x v="3"/>
    <x v="2"/>
    <x v="1076"/>
    <x v="0"/>
    <x v="6"/>
    <x v="0"/>
    <x v="38"/>
    <n v="1"/>
    <x v="1"/>
    <x v="0"/>
    <x v="0"/>
    <x v="0"/>
    <x v="0"/>
  </r>
  <r>
    <x v="8"/>
    <x v="24"/>
    <x v="5"/>
    <x v="35"/>
    <x v="1"/>
    <x v="6"/>
    <x v="3"/>
    <x v="10"/>
    <x v="1074"/>
    <x v="0"/>
    <x v="1"/>
    <x v="0"/>
    <x v="24"/>
    <n v="1"/>
    <x v="1"/>
    <x v="0"/>
    <x v="0"/>
    <x v="0"/>
    <x v="0"/>
  </r>
  <r>
    <x v="8"/>
    <x v="24"/>
    <x v="5"/>
    <x v="35"/>
    <x v="1"/>
    <x v="6"/>
    <x v="3"/>
    <x v="6"/>
    <x v="1077"/>
    <x v="0"/>
    <x v="6"/>
    <x v="0"/>
    <x v="40"/>
    <n v="1"/>
    <x v="1"/>
    <x v="0"/>
    <x v="0"/>
    <x v="1"/>
    <x v="0"/>
  </r>
  <r>
    <x v="8"/>
    <x v="24"/>
    <x v="5"/>
    <x v="35"/>
    <x v="1"/>
    <x v="6"/>
    <x v="3"/>
    <x v="8"/>
    <x v="1075"/>
    <x v="0"/>
    <x v="1"/>
    <x v="0"/>
    <x v="24"/>
    <n v="1"/>
    <x v="1"/>
    <x v="0"/>
    <x v="0"/>
    <x v="0"/>
    <x v="0"/>
  </r>
  <r>
    <x v="8"/>
    <x v="24"/>
    <x v="5"/>
    <x v="35"/>
    <x v="1"/>
    <x v="6"/>
    <x v="3"/>
    <x v="8"/>
    <x v="1074"/>
    <x v="0"/>
    <x v="6"/>
    <x v="0"/>
    <x v="39"/>
    <n v="1"/>
    <x v="1"/>
    <x v="0"/>
    <x v="0"/>
    <x v="0"/>
    <x v="0"/>
  </r>
  <r>
    <x v="8"/>
    <x v="24"/>
    <x v="5"/>
    <x v="35"/>
    <x v="1"/>
    <x v="6"/>
    <x v="3"/>
    <x v="1"/>
    <x v="1074"/>
    <x v="0"/>
    <x v="6"/>
    <x v="0"/>
    <x v="60"/>
    <n v="1"/>
    <x v="1"/>
    <x v="0"/>
    <x v="1"/>
    <x v="0"/>
    <x v="0"/>
  </r>
  <r>
    <x v="8"/>
    <x v="24"/>
    <x v="5"/>
    <x v="11"/>
    <x v="0"/>
    <x v="4"/>
    <x v="2"/>
    <x v="2"/>
    <x v="1078"/>
    <x v="0"/>
    <x v="1"/>
    <x v="0"/>
    <x v="24"/>
    <n v="1"/>
    <x v="1"/>
    <x v="0"/>
    <x v="1"/>
    <x v="1"/>
    <x v="0"/>
  </r>
  <r>
    <x v="8"/>
    <x v="24"/>
    <x v="5"/>
    <x v="11"/>
    <x v="0"/>
    <x v="4"/>
    <x v="2"/>
    <x v="3"/>
    <x v="1078"/>
    <x v="0"/>
    <x v="6"/>
    <x v="0"/>
    <x v="30"/>
    <n v="1"/>
    <x v="1"/>
    <x v="0"/>
    <x v="0"/>
    <x v="1"/>
    <x v="0"/>
  </r>
  <r>
    <x v="8"/>
    <x v="24"/>
    <x v="5"/>
    <x v="11"/>
    <x v="0"/>
    <x v="5"/>
    <x v="3"/>
    <x v="7"/>
    <x v="1078"/>
    <x v="0"/>
    <x v="6"/>
    <x v="0"/>
    <x v="30"/>
    <n v="1"/>
    <x v="1"/>
    <x v="0"/>
    <x v="0"/>
    <x v="1"/>
    <x v="0"/>
  </r>
  <r>
    <x v="8"/>
    <x v="24"/>
    <x v="5"/>
    <x v="11"/>
    <x v="0"/>
    <x v="5"/>
    <x v="3"/>
    <x v="3"/>
    <x v="1078"/>
    <x v="0"/>
    <x v="6"/>
    <x v="0"/>
    <x v="19"/>
    <n v="1"/>
    <x v="1"/>
    <x v="0"/>
    <x v="0"/>
    <x v="1"/>
    <x v="0"/>
  </r>
  <r>
    <x v="8"/>
    <x v="24"/>
    <x v="5"/>
    <x v="11"/>
    <x v="0"/>
    <x v="5"/>
    <x v="3"/>
    <x v="0"/>
    <x v="1078"/>
    <x v="0"/>
    <x v="6"/>
    <x v="0"/>
    <x v="30"/>
    <n v="1"/>
    <x v="1"/>
    <x v="0"/>
    <x v="0"/>
    <x v="1"/>
    <x v="0"/>
  </r>
  <r>
    <x v="8"/>
    <x v="24"/>
    <x v="5"/>
    <x v="11"/>
    <x v="0"/>
    <x v="6"/>
    <x v="3"/>
    <x v="7"/>
    <x v="1078"/>
    <x v="0"/>
    <x v="6"/>
    <x v="0"/>
    <x v="39"/>
    <n v="1"/>
    <x v="1"/>
    <x v="0"/>
    <x v="0"/>
    <x v="1"/>
    <x v="0"/>
  </r>
  <r>
    <x v="8"/>
    <x v="24"/>
    <x v="5"/>
    <x v="11"/>
    <x v="1"/>
    <x v="1"/>
    <x v="1"/>
    <x v="1"/>
    <x v="1078"/>
    <x v="0"/>
    <x v="6"/>
    <x v="0"/>
    <x v="19"/>
    <n v="1"/>
    <x v="1"/>
    <x v="0"/>
    <x v="0"/>
    <x v="1"/>
    <x v="0"/>
  </r>
  <r>
    <x v="8"/>
    <x v="24"/>
    <x v="5"/>
    <x v="11"/>
    <x v="1"/>
    <x v="3"/>
    <x v="2"/>
    <x v="1"/>
    <x v="1078"/>
    <x v="0"/>
    <x v="6"/>
    <x v="0"/>
    <x v="60"/>
    <n v="1"/>
    <x v="1"/>
    <x v="0"/>
    <x v="0"/>
    <x v="1"/>
    <x v="0"/>
  </r>
  <r>
    <x v="8"/>
    <x v="24"/>
    <x v="5"/>
    <x v="11"/>
    <x v="1"/>
    <x v="4"/>
    <x v="2"/>
    <x v="2"/>
    <x v="1078"/>
    <x v="0"/>
    <x v="6"/>
    <x v="0"/>
    <x v="19"/>
    <n v="1"/>
    <x v="1"/>
    <x v="0"/>
    <x v="0"/>
    <x v="1"/>
    <x v="0"/>
  </r>
  <r>
    <x v="8"/>
    <x v="24"/>
    <x v="5"/>
    <x v="11"/>
    <x v="1"/>
    <x v="4"/>
    <x v="2"/>
    <x v="3"/>
    <x v="1078"/>
    <x v="0"/>
    <x v="3"/>
    <x v="0"/>
    <x v="29"/>
    <n v="1"/>
    <x v="1"/>
    <x v="0"/>
    <x v="0"/>
    <x v="1"/>
    <x v="0"/>
  </r>
  <r>
    <x v="8"/>
    <x v="24"/>
    <x v="5"/>
    <x v="11"/>
    <x v="1"/>
    <x v="4"/>
    <x v="2"/>
    <x v="3"/>
    <x v="1078"/>
    <x v="0"/>
    <x v="6"/>
    <x v="0"/>
    <x v="30"/>
    <n v="1"/>
    <x v="1"/>
    <x v="0"/>
    <x v="0"/>
    <x v="1"/>
    <x v="0"/>
  </r>
  <r>
    <x v="8"/>
    <x v="24"/>
    <x v="5"/>
    <x v="11"/>
    <x v="1"/>
    <x v="4"/>
    <x v="2"/>
    <x v="0"/>
    <x v="1078"/>
    <x v="0"/>
    <x v="6"/>
    <x v="0"/>
    <x v="19"/>
    <n v="1"/>
    <x v="1"/>
    <x v="0"/>
    <x v="0"/>
    <x v="1"/>
    <x v="0"/>
  </r>
  <r>
    <x v="8"/>
    <x v="24"/>
    <x v="5"/>
    <x v="11"/>
    <x v="1"/>
    <x v="5"/>
    <x v="3"/>
    <x v="6"/>
    <x v="1078"/>
    <x v="0"/>
    <x v="6"/>
    <x v="0"/>
    <x v="39"/>
    <n v="1"/>
    <x v="1"/>
    <x v="0"/>
    <x v="0"/>
    <x v="1"/>
    <x v="0"/>
  </r>
  <r>
    <x v="8"/>
    <x v="24"/>
    <x v="5"/>
    <x v="11"/>
    <x v="1"/>
    <x v="5"/>
    <x v="3"/>
    <x v="8"/>
    <x v="1078"/>
    <x v="0"/>
    <x v="6"/>
    <x v="0"/>
    <x v="60"/>
    <n v="1"/>
    <x v="1"/>
    <x v="0"/>
    <x v="0"/>
    <x v="1"/>
    <x v="0"/>
  </r>
  <r>
    <x v="8"/>
    <x v="24"/>
    <x v="5"/>
    <x v="11"/>
    <x v="1"/>
    <x v="5"/>
    <x v="3"/>
    <x v="8"/>
    <x v="1078"/>
    <x v="0"/>
    <x v="6"/>
    <x v="0"/>
    <x v="19"/>
    <n v="1"/>
    <x v="1"/>
    <x v="0"/>
    <x v="0"/>
    <x v="1"/>
    <x v="0"/>
  </r>
  <r>
    <x v="8"/>
    <x v="24"/>
    <x v="5"/>
    <x v="11"/>
    <x v="1"/>
    <x v="5"/>
    <x v="3"/>
    <x v="7"/>
    <x v="1078"/>
    <x v="0"/>
    <x v="6"/>
    <x v="0"/>
    <x v="40"/>
    <n v="1"/>
    <x v="1"/>
    <x v="0"/>
    <x v="1"/>
    <x v="1"/>
    <x v="0"/>
  </r>
  <r>
    <x v="8"/>
    <x v="24"/>
    <x v="5"/>
    <x v="11"/>
    <x v="1"/>
    <x v="5"/>
    <x v="3"/>
    <x v="7"/>
    <x v="1078"/>
    <x v="0"/>
    <x v="6"/>
    <x v="0"/>
    <x v="30"/>
    <n v="2"/>
    <x v="1"/>
    <x v="0"/>
    <x v="0"/>
    <x v="1"/>
    <x v="0"/>
  </r>
  <r>
    <x v="8"/>
    <x v="24"/>
    <x v="5"/>
    <x v="11"/>
    <x v="1"/>
    <x v="5"/>
    <x v="3"/>
    <x v="7"/>
    <x v="1078"/>
    <x v="0"/>
    <x v="6"/>
    <x v="0"/>
    <x v="38"/>
    <n v="1"/>
    <x v="1"/>
    <x v="0"/>
    <x v="0"/>
    <x v="1"/>
    <x v="0"/>
  </r>
  <r>
    <x v="8"/>
    <x v="24"/>
    <x v="5"/>
    <x v="11"/>
    <x v="1"/>
    <x v="5"/>
    <x v="3"/>
    <x v="2"/>
    <x v="1078"/>
    <x v="0"/>
    <x v="6"/>
    <x v="0"/>
    <x v="30"/>
    <n v="3"/>
    <x v="1"/>
    <x v="0"/>
    <x v="0"/>
    <x v="1"/>
    <x v="0"/>
  </r>
  <r>
    <x v="8"/>
    <x v="24"/>
    <x v="5"/>
    <x v="11"/>
    <x v="1"/>
    <x v="5"/>
    <x v="3"/>
    <x v="2"/>
    <x v="1078"/>
    <x v="0"/>
    <x v="6"/>
    <x v="0"/>
    <x v="38"/>
    <n v="1"/>
    <x v="1"/>
    <x v="0"/>
    <x v="0"/>
    <x v="1"/>
    <x v="0"/>
  </r>
  <r>
    <x v="8"/>
    <x v="24"/>
    <x v="5"/>
    <x v="11"/>
    <x v="1"/>
    <x v="5"/>
    <x v="3"/>
    <x v="3"/>
    <x v="1078"/>
    <x v="0"/>
    <x v="6"/>
    <x v="0"/>
    <x v="19"/>
    <n v="1"/>
    <x v="1"/>
    <x v="0"/>
    <x v="0"/>
    <x v="1"/>
    <x v="0"/>
  </r>
  <r>
    <x v="8"/>
    <x v="24"/>
    <x v="5"/>
    <x v="11"/>
    <x v="1"/>
    <x v="5"/>
    <x v="3"/>
    <x v="3"/>
    <x v="1078"/>
    <x v="0"/>
    <x v="6"/>
    <x v="0"/>
    <x v="30"/>
    <n v="2"/>
    <x v="1"/>
    <x v="0"/>
    <x v="0"/>
    <x v="1"/>
    <x v="0"/>
  </r>
  <r>
    <x v="8"/>
    <x v="24"/>
    <x v="5"/>
    <x v="11"/>
    <x v="1"/>
    <x v="5"/>
    <x v="3"/>
    <x v="0"/>
    <x v="1078"/>
    <x v="0"/>
    <x v="6"/>
    <x v="0"/>
    <x v="30"/>
    <n v="2"/>
    <x v="1"/>
    <x v="0"/>
    <x v="0"/>
    <x v="1"/>
    <x v="0"/>
  </r>
  <r>
    <x v="8"/>
    <x v="24"/>
    <x v="5"/>
    <x v="11"/>
    <x v="1"/>
    <x v="5"/>
    <x v="3"/>
    <x v="4"/>
    <x v="1078"/>
    <x v="0"/>
    <x v="6"/>
    <x v="0"/>
    <x v="30"/>
    <n v="1"/>
    <x v="1"/>
    <x v="0"/>
    <x v="0"/>
    <x v="1"/>
    <x v="0"/>
  </r>
  <r>
    <x v="8"/>
    <x v="24"/>
    <x v="5"/>
    <x v="12"/>
    <x v="1"/>
    <x v="3"/>
    <x v="2"/>
    <x v="9"/>
    <x v="1079"/>
    <x v="0"/>
    <x v="6"/>
    <x v="0"/>
    <x v="19"/>
    <n v="1"/>
    <x v="1"/>
    <x v="0"/>
    <x v="0"/>
    <x v="0"/>
    <x v="0"/>
  </r>
  <r>
    <x v="8"/>
    <x v="24"/>
    <x v="5"/>
    <x v="12"/>
    <x v="1"/>
    <x v="3"/>
    <x v="2"/>
    <x v="1"/>
    <x v="1080"/>
    <x v="0"/>
    <x v="6"/>
    <x v="0"/>
    <x v="19"/>
    <n v="1"/>
    <x v="1"/>
    <x v="0"/>
    <x v="1"/>
    <x v="0"/>
    <x v="0"/>
  </r>
  <r>
    <x v="8"/>
    <x v="24"/>
    <x v="5"/>
    <x v="12"/>
    <x v="1"/>
    <x v="3"/>
    <x v="2"/>
    <x v="2"/>
    <x v="1079"/>
    <x v="0"/>
    <x v="6"/>
    <x v="0"/>
    <x v="19"/>
    <n v="1"/>
    <x v="1"/>
    <x v="0"/>
    <x v="0"/>
    <x v="0"/>
    <x v="0"/>
  </r>
  <r>
    <x v="8"/>
    <x v="24"/>
    <x v="5"/>
    <x v="12"/>
    <x v="1"/>
    <x v="4"/>
    <x v="2"/>
    <x v="9"/>
    <x v="1080"/>
    <x v="0"/>
    <x v="6"/>
    <x v="0"/>
    <x v="19"/>
    <n v="1"/>
    <x v="1"/>
    <x v="0"/>
    <x v="0"/>
    <x v="0"/>
    <x v="0"/>
  </r>
  <r>
    <x v="8"/>
    <x v="24"/>
    <x v="5"/>
    <x v="12"/>
    <x v="1"/>
    <x v="4"/>
    <x v="2"/>
    <x v="9"/>
    <x v="1079"/>
    <x v="0"/>
    <x v="6"/>
    <x v="0"/>
    <x v="19"/>
    <n v="1"/>
    <x v="1"/>
    <x v="1"/>
    <x v="0"/>
    <x v="0"/>
    <x v="0"/>
  </r>
  <r>
    <x v="8"/>
    <x v="24"/>
    <x v="5"/>
    <x v="12"/>
    <x v="1"/>
    <x v="4"/>
    <x v="2"/>
    <x v="1"/>
    <x v="1079"/>
    <x v="0"/>
    <x v="6"/>
    <x v="0"/>
    <x v="19"/>
    <n v="1"/>
    <x v="1"/>
    <x v="0"/>
    <x v="0"/>
    <x v="0"/>
    <x v="0"/>
  </r>
  <r>
    <x v="8"/>
    <x v="24"/>
    <x v="5"/>
    <x v="12"/>
    <x v="1"/>
    <x v="4"/>
    <x v="2"/>
    <x v="7"/>
    <x v="1079"/>
    <x v="0"/>
    <x v="6"/>
    <x v="0"/>
    <x v="38"/>
    <n v="1"/>
    <x v="1"/>
    <x v="0"/>
    <x v="0"/>
    <x v="0"/>
    <x v="0"/>
  </r>
  <r>
    <x v="8"/>
    <x v="24"/>
    <x v="5"/>
    <x v="12"/>
    <x v="1"/>
    <x v="5"/>
    <x v="3"/>
    <x v="6"/>
    <x v="1081"/>
    <x v="0"/>
    <x v="6"/>
    <x v="0"/>
    <x v="19"/>
    <n v="1"/>
    <x v="2"/>
    <x v="0"/>
    <x v="0"/>
    <x v="0"/>
    <x v="0"/>
  </r>
  <r>
    <x v="8"/>
    <x v="24"/>
    <x v="5"/>
    <x v="12"/>
    <x v="1"/>
    <x v="5"/>
    <x v="3"/>
    <x v="6"/>
    <x v="1081"/>
    <x v="0"/>
    <x v="6"/>
    <x v="0"/>
    <x v="30"/>
    <n v="1"/>
    <x v="2"/>
    <x v="1"/>
    <x v="0"/>
    <x v="0"/>
    <x v="0"/>
  </r>
  <r>
    <x v="8"/>
    <x v="24"/>
    <x v="5"/>
    <x v="12"/>
    <x v="1"/>
    <x v="5"/>
    <x v="3"/>
    <x v="6"/>
    <x v="1080"/>
    <x v="0"/>
    <x v="6"/>
    <x v="0"/>
    <x v="30"/>
    <n v="1"/>
    <x v="1"/>
    <x v="0"/>
    <x v="0"/>
    <x v="0"/>
    <x v="0"/>
  </r>
  <r>
    <x v="8"/>
    <x v="24"/>
    <x v="5"/>
    <x v="12"/>
    <x v="1"/>
    <x v="5"/>
    <x v="3"/>
    <x v="6"/>
    <x v="1080"/>
    <x v="0"/>
    <x v="1"/>
    <x v="0"/>
    <x v="24"/>
    <n v="1"/>
    <x v="1"/>
    <x v="0"/>
    <x v="0"/>
    <x v="0"/>
    <x v="0"/>
  </r>
  <r>
    <x v="8"/>
    <x v="24"/>
    <x v="5"/>
    <x v="12"/>
    <x v="1"/>
    <x v="5"/>
    <x v="3"/>
    <x v="6"/>
    <x v="1079"/>
    <x v="0"/>
    <x v="6"/>
    <x v="0"/>
    <x v="30"/>
    <n v="1"/>
    <x v="1"/>
    <x v="1"/>
    <x v="0"/>
    <x v="0"/>
    <x v="0"/>
  </r>
  <r>
    <x v="8"/>
    <x v="24"/>
    <x v="5"/>
    <x v="12"/>
    <x v="1"/>
    <x v="5"/>
    <x v="3"/>
    <x v="8"/>
    <x v="1081"/>
    <x v="0"/>
    <x v="3"/>
    <x v="0"/>
    <x v="29"/>
    <n v="1"/>
    <x v="2"/>
    <x v="0"/>
    <x v="1"/>
    <x v="1"/>
    <x v="0"/>
  </r>
  <r>
    <x v="8"/>
    <x v="24"/>
    <x v="5"/>
    <x v="12"/>
    <x v="1"/>
    <x v="5"/>
    <x v="3"/>
    <x v="8"/>
    <x v="1081"/>
    <x v="0"/>
    <x v="6"/>
    <x v="0"/>
    <x v="19"/>
    <n v="2"/>
    <x v="2"/>
    <x v="1"/>
    <x v="0"/>
    <x v="0"/>
    <x v="0"/>
  </r>
  <r>
    <x v="8"/>
    <x v="24"/>
    <x v="5"/>
    <x v="12"/>
    <x v="1"/>
    <x v="5"/>
    <x v="3"/>
    <x v="8"/>
    <x v="1080"/>
    <x v="0"/>
    <x v="6"/>
    <x v="0"/>
    <x v="19"/>
    <n v="2"/>
    <x v="1"/>
    <x v="0"/>
    <x v="0"/>
    <x v="0"/>
    <x v="0"/>
  </r>
  <r>
    <x v="8"/>
    <x v="24"/>
    <x v="5"/>
    <x v="12"/>
    <x v="1"/>
    <x v="5"/>
    <x v="3"/>
    <x v="8"/>
    <x v="1079"/>
    <x v="0"/>
    <x v="6"/>
    <x v="0"/>
    <x v="19"/>
    <n v="2"/>
    <x v="1"/>
    <x v="1"/>
    <x v="0"/>
    <x v="0"/>
    <x v="0"/>
  </r>
  <r>
    <x v="8"/>
    <x v="24"/>
    <x v="5"/>
    <x v="12"/>
    <x v="1"/>
    <x v="5"/>
    <x v="3"/>
    <x v="1"/>
    <x v="1081"/>
    <x v="0"/>
    <x v="6"/>
    <x v="0"/>
    <x v="19"/>
    <n v="1"/>
    <x v="2"/>
    <x v="1"/>
    <x v="1"/>
    <x v="0"/>
    <x v="0"/>
  </r>
  <r>
    <x v="8"/>
    <x v="24"/>
    <x v="5"/>
    <x v="12"/>
    <x v="1"/>
    <x v="5"/>
    <x v="3"/>
    <x v="1"/>
    <x v="1081"/>
    <x v="0"/>
    <x v="6"/>
    <x v="0"/>
    <x v="19"/>
    <n v="1"/>
    <x v="2"/>
    <x v="1"/>
    <x v="0"/>
    <x v="0"/>
    <x v="0"/>
  </r>
  <r>
    <x v="8"/>
    <x v="24"/>
    <x v="5"/>
    <x v="12"/>
    <x v="1"/>
    <x v="5"/>
    <x v="3"/>
    <x v="1"/>
    <x v="1080"/>
    <x v="0"/>
    <x v="6"/>
    <x v="0"/>
    <x v="19"/>
    <n v="1"/>
    <x v="1"/>
    <x v="0"/>
    <x v="1"/>
    <x v="0"/>
    <x v="0"/>
  </r>
  <r>
    <x v="8"/>
    <x v="24"/>
    <x v="5"/>
    <x v="12"/>
    <x v="1"/>
    <x v="5"/>
    <x v="3"/>
    <x v="1"/>
    <x v="1079"/>
    <x v="0"/>
    <x v="6"/>
    <x v="0"/>
    <x v="19"/>
    <n v="1"/>
    <x v="1"/>
    <x v="0"/>
    <x v="0"/>
    <x v="0"/>
    <x v="0"/>
  </r>
  <r>
    <x v="8"/>
    <x v="24"/>
    <x v="5"/>
    <x v="12"/>
    <x v="1"/>
    <x v="5"/>
    <x v="3"/>
    <x v="7"/>
    <x v="1081"/>
    <x v="0"/>
    <x v="6"/>
    <x v="0"/>
    <x v="19"/>
    <n v="1"/>
    <x v="2"/>
    <x v="1"/>
    <x v="0"/>
    <x v="0"/>
    <x v="0"/>
  </r>
  <r>
    <x v="8"/>
    <x v="24"/>
    <x v="5"/>
    <x v="12"/>
    <x v="1"/>
    <x v="5"/>
    <x v="3"/>
    <x v="7"/>
    <x v="1080"/>
    <x v="0"/>
    <x v="6"/>
    <x v="0"/>
    <x v="19"/>
    <n v="1"/>
    <x v="1"/>
    <x v="0"/>
    <x v="0"/>
    <x v="0"/>
    <x v="0"/>
  </r>
  <r>
    <x v="8"/>
    <x v="24"/>
    <x v="5"/>
    <x v="12"/>
    <x v="1"/>
    <x v="5"/>
    <x v="3"/>
    <x v="3"/>
    <x v="1079"/>
    <x v="0"/>
    <x v="6"/>
    <x v="0"/>
    <x v="19"/>
    <n v="1"/>
    <x v="1"/>
    <x v="0"/>
    <x v="1"/>
    <x v="0"/>
    <x v="0"/>
  </r>
  <r>
    <x v="8"/>
    <x v="24"/>
    <x v="5"/>
    <x v="12"/>
    <x v="1"/>
    <x v="6"/>
    <x v="3"/>
    <x v="8"/>
    <x v="1081"/>
    <x v="0"/>
    <x v="6"/>
    <x v="0"/>
    <x v="19"/>
    <n v="1"/>
    <x v="2"/>
    <x v="1"/>
    <x v="0"/>
    <x v="0"/>
    <x v="0"/>
  </r>
  <r>
    <x v="8"/>
    <x v="24"/>
    <x v="5"/>
    <x v="12"/>
    <x v="1"/>
    <x v="6"/>
    <x v="3"/>
    <x v="8"/>
    <x v="1080"/>
    <x v="0"/>
    <x v="6"/>
    <x v="0"/>
    <x v="19"/>
    <n v="1"/>
    <x v="1"/>
    <x v="0"/>
    <x v="0"/>
    <x v="0"/>
    <x v="0"/>
  </r>
  <r>
    <x v="8"/>
    <x v="24"/>
    <x v="5"/>
    <x v="12"/>
    <x v="1"/>
    <x v="6"/>
    <x v="3"/>
    <x v="8"/>
    <x v="1079"/>
    <x v="0"/>
    <x v="6"/>
    <x v="0"/>
    <x v="19"/>
    <n v="1"/>
    <x v="1"/>
    <x v="1"/>
    <x v="0"/>
    <x v="0"/>
    <x v="0"/>
  </r>
  <r>
    <x v="8"/>
    <x v="24"/>
    <x v="5"/>
    <x v="12"/>
    <x v="1"/>
    <x v="6"/>
    <x v="3"/>
    <x v="1"/>
    <x v="1080"/>
    <x v="0"/>
    <x v="6"/>
    <x v="0"/>
    <x v="19"/>
    <n v="1"/>
    <x v="1"/>
    <x v="0"/>
    <x v="1"/>
    <x v="0"/>
    <x v="0"/>
  </r>
  <r>
    <x v="8"/>
    <x v="24"/>
    <x v="5"/>
    <x v="12"/>
    <x v="1"/>
    <x v="6"/>
    <x v="3"/>
    <x v="1"/>
    <x v="1079"/>
    <x v="0"/>
    <x v="6"/>
    <x v="0"/>
    <x v="19"/>
    <n v="1"/>
    <x v="1"/>
    <x v="1"/>
    <x v="1"/>
    <x v="0"/>
    <x v="0"/>
  </r>
  <r>
    <x v="8"/>
    <x v="24"/>
    <x v="7"/>
    <x v="16"/>
    <x v="0"/>
    <x v="1"/>
    <x v="1"/>
    <x v="8"/>
    <x v="1082"/>
    <x v="0"/>
    <x v="6"/>
    <x v="0"/>
    <x v="13"/>
    <n v="1"/>
    <x v="2"/>
    <x v="0"/>
    <x v="0"/>
    <x v="0"/>
    <x v="0"/>
  </r>
  <r>
    <x v="8"/>
    <x v="24"/>
    <x v="7"/>
    <x v="16"/>
    <x v="0"/>
    <x v="1"/>
    <x v="1"/>
    <x v="3"/>
    <x v="1082"/>
    <x v="0"/>
    <x v="6"/>
    <x v="0"/>
    <x v="13"/>
    <n v="1"/>
    <x v="2"/>
    <x v="0"/>
    <x v="0"/>
    <x v="0"/>
    <x v="0"/>
  </r>
  <r>
    <x v="8"/>
    <x v="24"/>
    <x v="7"/>
    <x v="16"/>
    <x v="0"/>
    <x v="2"/>
    <x v="1"/>
    <x v="1"/>
    <x v="1082"/>
    <x v="0"/>
    <x v="6"/>
    <x v="0"/>
    <x v="13"/>
    <n v="1"/>
    <x v="2"/>
    <x v="0"/>
    <x v="0"/>
    <x v="0"/>
    <x v="0"/>
  </r>
  <r>
    <x v="8"/>
    <x v="24"/>
    <x v="7"/>
    <x v="16"/>
    <x v="0"/>
    <x v="3"/>
    <x v="2"/>
    <x v="8"/>
    <x v="1082"/>
    <x v="0"/>
    <x v="6"/>
    <x v="0"/>
    <x v="13"/>
    <n v="1"/>
    <x v="2"/>
    <x v="0"/>
    <x v="0"/>
    <x v="0"/>
    <x v="0"/>
  </r>
  <r>
    <x v="8"/>
    <x v="24"/>
    <x v="7"/>
    <x v="16"/>
    <x v="0"/>
    <x v="4"/>
    <x v="2"/>
    <x v="8"/>
    <x v="1082"/>
    <x v="0"/>
    <x v="6"/>
    <x v="0"/>
    <x v="13"/>
    <n v="1"/>
    <x v="2"/>
    <x v="0"/>
    <x v="0"/>
    <x v="0"/>
    <x v="0"/>
  </r>
  <r>
    <x v="8"/>
    <x v="24"/>
    <x v="7"/>
    <x v="16"/>
    <x v="0"/>
    <x v="6"/>
    <x v="3"/>
    <x v="8"/>
    <x v="1082"/>
    <x v="0"/>
    <x v="3"/>
    <x v="0"/>
    <x v="15"/>
    <n v="1"/>
    <x v="2"/>
    <x v="0"/>
    <x v="1"/>
    <x v="0"/>
    <x v="0"/>
  </r>
  <r>
    <x v="8"/>
    <x v="24"/>
    <x v="7"/>
    <x v="16"/>
    <x v="0"/>
    <x v="6"/>
    <x v="3"/>
    <x v="3"/>
    <x v="1082"/>
    <x v="0"/>
    <x v="6"/>
    <x v="0"/>
    <x v="13"/>
    <n v="1"/>
    <x v="2"/>
    <x v="0"/>
    <x v="0"/>
    <x v="0"/>
    <x v="0"/>
  </r>
  <r>
    <x v="8"/>
    <x v="24"/>
    <x v="7"/>
    <x v="16"/>
    <x v="1"/>
    <x v="3"/>
    <x v="2"/>
    <x v="6"/>
    <x v="1082"/>
    <x v="0"/>
    <x v="6"/>
    <x v="0"/>
    <x v="13"/>
    <n v="1"/>
    <x v="2"/>
    <x v="0"/>
    <x v="0"/>
    <x v="0"/>
    <x v="0"/>
  </r>
  <r>
    <x v="8"/>
    <x v="24"/>
    <x v="7"/>
    <x v="16"/>
    <x v="1"/>
    <x v="4"/>
    <x v="2"/>
    <x v="10"/>
    <x v="1082"/>
    <x v="0"/>
    <x v="6"/>
    <x v="1"/>
    <x v="13"/>
    <n v="1"/>
    <x v="2"/>
    <x v="0"/>
    <x v="0"/>
    <x v="0"/>
    <x v="0"/>
  </r>
  <r>
    <x v="8"/>
    <x v="24"/>
    <x v="7"/>
    <x v="16"/>
    <x v="1"/>
    <x v="4"/>
    <x v="2"/>
    <x v="6"/>
    <x v="1082"/>
    <x v="0"/>
    <x v="6"/>
    <x v="0"/>
    <x v="13"/>
    <n v="1"/>
    <x v="2"/>
    <x v="0"/>
    <x v="0"/>
    <x v="0"/>
    <x v="0"/>
  </r>
  <r>
    <x v="8"/>
    <x v="24"/>
    <x v="8"/>
    <x v="24"/>
    <x v="1"/>
    <x v="3"/>
    <x v="2"/>
    <x v="9"/>
    <x v="1083"/>
    <x v="0"/>
    <x v="0"/>
    <x v="0"/>
    <x v="33"/>
    <n v="1"/>
    <x v="1"/>
    <x v="0"/>
    <x v="0"/>
    <x v="0"/>
    <x v="0"/>
  </r>
  <r>
    <x v="8"/>
    <x v="24"/>
    <x v="8"/>
    <x v="24"/>
    <x v="1"/>
    <x v="3"/>
    <x v="2"/>
    <x v="6"/>
    <x v="1083"/>
    <x v="0"/>
    <x v="0"/>
    <x v="0"/>
    <x v="69"/>
    <n v="1"/>
    <x v="1"/>
    <x v="0"/>
    <x v="0"/>
    <x v="0"/>
    <x v="0"/>
  </r>
  <r>
    <x v="8"/>
    <x v="24"/>
    <x v="8"/>
    <x v="24"/>
    <x v="1"/>
    <x v="3"/>
    <x v="2"/>
    <x v="1"/>
    <x v="1083"/>
    <x v="0"/>
    <x v="0"/>
    <x v="0"/>
    <x v="33"/>
    <n v="1"/>
    <x v="1"/>
    <x v="0"/>
    <x v="1"/>
    <x v="0"/>
    <x v="0"/>
  </r>
  <r>
    <x v="8"/>
    <x v="24"/>
    <x v="8"/>
    <x v="20"/>
    <x v="1"/>
    <x v="4"/>
    <x v="2"/>
    <x v="1"/>
    <x v="1084"/>
    <x v="0"/>
    <x v="0"/>
    <x v="0"/>
    <x v="69"/>
    <n v="1"/>
    <x v="1"/>
    <x v="0"/>
    <x v="0"/>
    <x v="0"/>
    <x v="0"/>
  </r>
  <r>
    <x v="8"/>
    <x v="24"/>
    <x v="8"/>
    <x v="20"/>
    <x v="1"/>
    <x v="4"/>
    <x v="2"/>
    <x v="1"/>
    <x v="1085"/>
    <x v="0"/>
    <x v="0"/>
    <x v="0"/>
    <x v="69"/>
    <n v="1"/>
    <x v="1"/>
    <x v="1"/>
    <x v="0"/>
    <x v="0"/>
    <x v="0"/>
  </r>
  <r>
    <x v="8"/>
    <x v="24"/>
    <x v="8"/>
    <x v="26"/>
    <x v="1"/>
    <x v="3"/>
    <x v="2"/>
    <x v="1"/>
    <x v="1086"/>
    <x v="0"/>
    <x v="0"/>
    <x v="0"/>
    <x v="78"/>
    <n v="1"/>
    <x v="1"/>
    <x v="1"/>
    <x v="0"/>
    <x v="0"/>
    <x v="0"/>
  </r>
  <r>
    <x v="8"/>
    <x v="24"/>
    <x v="8"/>
    <x v="26"/>
    <x v="1"/>
    <x v="3"/>
    <x v="2"/>
    <x v="1"/>
    <x v="1087"/>
    <x v="0"/>
    <x v="0"/>
    <x v="0"/>
    <x v="78"/>
    <n v="1"/>
    <x v="1"/>
    <x v="0"/>
    <x v="0"/>
    <x v="1"/>
    <x v="0"/>
  </r>
  <r>
    <x v="8"/>
    <x v="24"/>
    <x v="8"/>
    <x v="26"/>
    <x v="1"/>
    <x v="3"/>
    <x v="2"/>
    <x v="1"/>
    <x v="1088"/>
    <x v="0"/>
    <x v="0"/>
    <x v="0"/>
    <x v="78"/>
    <n v="1"/>
    <x v="1"/>
    <x v="1"/>
    <x v="0"/>
    <x v="0"/>
    <x v="0"/>
  </r>
  <r>
    <x v="8"/>
    <x v="24"/>
    <x v="8"/>
    <x v="26"/>
    <x v="1"/>
    <x v="4"/>
    <x v="2"/>
    <x v="1"/>
    <x v="1086"/>
    <x v="0"/>
    <x v="0"/>
    <x v="0"/>
    <x v="78"/>
    <n v="1"/>
    <x v="1"/>
    <x v="1"/>
    <x v="0"/>
    <x v="0"/>
    <x v="0"/>
  </r>
  <r>
    <x v="8"/>
    <x v="24"/>
    <x v="8"/>
    <x v="26"/>
    <x v="1"/>
    <x v="4"/>
    <x v="2"/>
    <x v="1"/>
    <x v="1087"/>
    <x v="0"/>
    <x v="0"/>
    <x v="0"/>
    <x v="78"/>
    <n v="2"/>
    <x v="1"/>
    <x v="0"/>
    <x v="0"/>
    <x v="0"/>
    <x v="0"/>
  </r>
  <r>
    <x v="8"/>
    <x v="24"/>
    <x v="8"/>
    <x v="26"/>
    <x v="1"/>
    <x v="4"/>
    <x v="2"/>
    <x v="1"/>
    <x v="1088"/>
    <x v="0"/>
    <x v="0"/>
    <x v="0"/>
    <x v="78"/>
    <n v="1"/>
    <x v="1"/>
    <x v="1"/>
    <x v="0"/>
    <x v="0"/>
    <x v="0"/>
  </r>
  <r>
    <x v="9"/>
    <x v="25"/>
    <x v="1"/>
    <x v="4"/>
    <x v="0"/>
    <x v="0"/>
    <x v="0"/>
    <x v="4"/>
    <x v="1089"/>
    <x v="0"/>
    <x v="2"/>
    <x v="0"/>
    <x v="18"/>
    <n v="1"/>
    <x v="0"/>
    <x v="0"/>
    <x v="0"/>
    <x v="0"/>
    <x v="0"/>
  </r>
  <r>
    <x v="9"/>
    <x v="25"/>
    <x v="1"/>
    <x v="4"/>
    <x v="0"/>
    <x v="1"/>
    <x v="1"/>
    <x v="1"/>
    <x v="1089"/>
    <x v="0"/>
    <x v="2"/>
    <x v="0"/>
    <x v="18"/>
    <n v="1"/>
    <x v="0"/>
    <x v="0"/>
    <x v="0"/>
    <x v="0"/>
    <x v="0"/>
  </r>
  <r>
    <x v="9"/>
    <x v="25"/>
    <x v="1"/>
    <x v="4"/>
    <x v="0"/>
    <x v="1"/>
    <x v="1"/>
    <x v="7"/>
    <x v="1089"/>
    <x v="0"/>
    <x v="2"/>
    <x v="0"/>
    <x v="18"/>
    <n v="1"/>
    <x v="0"/>
    <x v="0"/>
    <x v="1"/>
    <x v="0"/>
    <x v="0"/>
  </r>
  <r>
    <x v="9"/>
    <x v="25"/>
    <x v="1"/>
    <x v="4"/>
    <x v="0"/>
    <x v="1"/>
    <x v="1"/>
    <x v="3"/>
    <x v="1089"/>
    <x v="0"/>
    <x v="2"/>
    <x v="0"/>
    <x v="18"/>
    <n v="1"/>
    <x v="0"/>
    <x v="0"/>
    <x v="0"/>
    <x v="0"/>
    <x v="0"/>
  </r>
  <r>
    <x v="9"/>
    <x v="25"/>
    <x v="5"/>
    <x v="35"/>
    <x v="0"/>
    <x v="1"/>
    <x v="1"/>
    <x v="6"/>
    <x v="1090"/>
    <x v="0"/>
    <x v="1"/>
    <x v="0"/>
    <x v="51"/>
    <n v="1"/>
    <x v="1"/>
    <x v="0"/>
    <x v="0"/>
    <x v="0"/>
    <x v="0"/>
  </r>
  <r>
    <x v="9"/>
    <x v="25"/>
    <x v="5"/>
    <x v="35"/>
    <x v="0"/>
    <x v="1"/>
    <x v="1"/>
    <x v="8"/>
    <x v="1091"/>
    <x v="0"/>
    <x v="6"/>
    <x v="0"/>
    <x v="40"/>
    <n v="1"/>
    <x v="0"/>
    <x v="0"/>
    <x v="1"/>
    <x v="0"/>
    <x v="0"/>
  </r>
  <r>
    <x v="9"/>
    <x v="25"/>
    <x v="5"/>
    <x v="35"/>
    <x v="0"/>
    <x v="1"/>
    <x v="1"/>
    <x v="2"/>
    <x v="1090"/>
    <x v="0"/>
    <x v="1"/>
    <x v="0"/>
    <x v="24"/>
    <n v="1"/>
    <x v="1"/>
    <x v="0"/>
    <x v="0"/>
    <x v="0"/>
    <x v="0"/>
  </r>
  <r>
    <x v="9"/>
    <x v="25"/>
    <x v="5"/>
    <x v="35"/>
    <x v="0"/>
    <x v="2"/>
    <x v="1"/>
    <x v="7"/>
    <x v="1090"/>
    <x v="0"/>
    <x v="6"/>
    <x v="0"/>
    <x v="40"/>
    <n v="1"/>
    <x v="1"/>
    <x v="0"/>
    <x v="0"/>
    <x v="0"/>
    <x v="0"/>
  </r>
  <r>
    <x v="9"/>
    <x v="25"/>
    <x v="5"/>
    <x v="35"/>
    <x v="0"/>
    <x v="2"/>
    <x v="1"/>
    <x v="5"/>
    <x v="1090"/>
    <x v="0"/>
    <x v="2"/>
    <x v="0"/>
    <x v="31"/>
    <n v="1"/>
    <x v="1"/>
    <x v="0"/>
    <x v="0"/>
    <x v="0"/>
    <x v="0"/>
  </r>
  <r>
    <x v="9"/>
    <x v="25"/>
    <x v="5"/>
    <x v="35"/>
    <x v="0"/>
    <x v="3"/>
    <x v="2"/>
    <x v="9"/>
    <x v="1092"/>
    <x v="0"/>
    <x v="6"/>
    <x v="0"/>
    <x v="60"/>
    <n v="1"/>
    <x v="0"/>
    <x v="0"/>
    <x v="0"/>
    <x v="0"/>
    <x v="0"/>
  </r>
  <r>
    <x v="9"/>
    <x v="25"/>
    <x v="5"/>
    <x v="35"/>
    <x v="0"/>
    <x v="3"/>
    <x v="2"/>
    <x v="3"/>
    <x v="1092"/>
    <x v="0"/>
    <x v="6"/>
    <x v="0"/>
    <x v="39"/>
    <n v="1"/>
    <x v="0"/>
    <x v="0"/>
    <x v="0"/>
    <x v="0"/>
    <x v="0"/>
  </r>
  <r>
    <x v="9"/>
    <x v="25"/>
    <x v="5"/>
    <x v="35"/>
    <x v="0"/>
    <x v="4"/>
    <x v="2"/>
    <x v="6"/>
    <x v="1090"/>
    <x v="0"/>
    <x v="1"/>
    <x v="0"/>
    <x v="23"/>
    <n v="1"/>
    <x v="1"/>
    <x v="0"/>
    <x v="0"/>
    <x v="0"/>
    <x v="0"/>
  </r>
  <r>
    <x v="9"/>
    <x v="25"/>
    <x v="5"/>
    <x v="35"/>
    <x v="0"/>
    <x v="4"/>
    <x v="2"/>
    <x v="6"/>
    <x v="1090"/>
    <x v="0"/>
    <x v="1"/>
    <x v="0"/>
    <x v="24"/>
    <n v="1"/>
    <x v="1"/>
    <x v="0"/>
    <x v="0"/>
    <x v="0"/>
    <x v="0"/>
  </r>
  <r>
    <x v="9"/>
    <x v="25"/>
    <x v="5"/>
    <x v="35"/>
    <x v="0"/>
    <x v="4"/>
    <x v="2"/>
    <x v="8"/>
    <x v="1091"/>
    <x v="0"/>
    <x v="6"/>
    <x v="0"/>
    <x v="60"/>
    <n v="1"/>
    <x v="0"/>
    <x v="0"/>
    <x v="1"/>
    <x v="0"/>
    <x v="0"/>
  </r>
  <r>
    <x v="9"/>
    <x v="25"/>
    <x v="5"/>
    <x v="35"/>
    <x v="0"/>
    <x v="4"/>
    <x v="2"/>
    <x v="1"/>
    <x v="1091"/>
    <x v="0"/>
    <x v="6"/>
    <x v="0"/>
    <x v="82"/>
    <n v="1"/>
    <x v="0"/>
    <x v="0"/>
    <x v="0"/>
    <x v="0"/>
    <x v="0"/>
  </r>
  <r>
    <x v="9"/>
    <x v="25"/>
    <x v="5"/>
    <x v="35"/>
    <x v="0"/>
    <x v="4"/>
    <x v="2"/>
    <x v="7"/>
    <x v="1091"/>
    <x v="0"/>
    <x v="6"/>
    <x v="0"/>
    <x v="40"/>
    <n v="1"/>
    <x v="0"/>
    <x v="0"/>
    <x v="0"/>
    <x v="0"/>
    <x v="0"/>
  </r>
  <r>
    <x v="9"/>
    <x v="25"/>
    <x v="5"/>
    <x v="35"/>
    <x v="0"/>
    <x v="4"/>
    <x v="2"/>
    <x v="7"/>
    <x v="1091"/>
    <x v="0"/>
    <x v="6"/>
    <x v="0"/>
    <x v="30"/>
    <n v="1"/>
    <x v="0"/>
    <x v="0"/>
    <x v="0"/>
    <x v="0"/>
    <x v="0"/>
  </r>
  <r>
    <x v="9"/>
    <x v="25"/>
    <x v="5"/>
    <x v="35"/>
    <x v="0"/>
    <x v="5"/>
    <x v="3"/>
    <x v="7"/>
    <x v="1091"/>
    <x v="0"/>
    <x v="1"/>
    <x v="0"/>
    <x v="72"/>
    <n v="1"/>
    <x v="0"/>
    <x v="0"/>
    <x v="0"/>
    <x v="0"/>
    <x v="0"/>
  </r>
  <r>
    <x v="9"/>
    <x v="25"/>
    <x v="5"/>
    <x v="35"/>
    <x v="1"/>
    <x v="3"/>
    <x v="2"/>
    <x v="7"/>
    <x v="1092"/>
    <x v="0"/>
    <x v="6"/>
    <x v="0"/>
    <x v="60"/>
    <n v="1"/>
    <x v="0"/>
    <x v="0"/>
    <x v="0"/>
    <x v="0"/>
    <x v="0"/>
  </r>
  <r>
    <x v="9"/>
    <x v="25"/>
    <x v="5"/>
    <x v="35"/>
    <x v="1"/>
    <x v="4"/>
    <x v="2"/>
    <x v="8"/>
    <x v="1091"/>
    <x v="0"/>
    <x v="3"/>
    <x v="0"/>
    <x v="29"/>
    <n v="1"/>
    <x v="0"/>
    <x v="0"/>
    <x v="0"/>
    <x v="0"/>
    <x v="0"/>
  </r>
  <r>
    <x v="9"/>
    <x v="25"/>
    <x v="5"/>
    <x v="35"/>
    <x v="1"/>
    <x v="6"/>
    <x v="3"/>
    <x v="9"/>
    <x v="1091"/>
    <x v="0"/>
    <x v="6"/>
    <x v="0"/>
    <x v="30"/>
    <n v="1"/>
    <x v="0"/>
    <x v="0"/>
    <x v="1"/>
    <x v="0"/>
    <x v="0"/>
  </r>
  <r>
    <x v="9"/>
    <x v="25"/>
    <x v="5"/>
    <x v="35"/>
    <x v="1"/>
    <x v="6"/>
    <x v="3"/>
    <x v="9"/>
    <x v="1091"/>
    <x v="0"/>
    <x v="6"/>
    <x v="0"/>
    <x v="30"/>
    <n v="1"/>
    <x v="0"/>
    <x v="0"/>
    <x v="0"/>
    <x v="0"/>
    <x v="0"/>
  </r>
  <r>
    <x v="9"/>
    <x v="25"/>
    <x v="7"/>
    <x v="18"/>
    <x v="0"/>
    <x v="1"/>
    <x v="1"/>
    <x v="7"/>
    <x v="1093"/>
    <x v="0"/>
    <x v="3"/>
    <x v="0"/>
    <x v="26"/>
    <n v="2"/>
    <x v="1"/>
    <x v="1"/>
    <x v="0"/>
    <x v="0"/>
    <x v="0"/>
  </r>
  <r>
    <x v="9"/>
    <x v="25"/>
    <x v="7"/>
    <x v="18"/>
    <x v="0"/>
    <x v="1"/>
    <x v="1"/>
    <x v="0"/>
    <x v="1093"/>
    <x v="0"/>
    <x v="3"/>
    <x v="0"/>
    <x v="26"/>
    <n v="1"/>
    <x v="1"/>
    <x v="1"/>
    <x v="0"/>
    <x v="0"/>
    <x v="0"/>
  </r>
  <r>
    <x v="9"/>
    <x v="25"/>
    <x v="8"/>
    <x v="24"/>
    <x v="0"/>
    <x v="3"/>
    <x v="2"/>
    <x v="4"/>
    <x v="1094"/>
    <x v="0"/>
    <x v="0"/>
    <x v="1"/>
    <x v="69"/>
    <n v="1"/>
    <x v="0"/>
    <x v="0"/>
    <x v="0"/>
    <x v="1"/>
    <x v="0"/>
  </r>
  <r>
    <x v="9"/>
    <x v="25"/>
    <x v="8"/>
    <x v="24"/>
    <x v="0"/>
    <x v="4"/>
    <x v="2"/>
    <x v="1"/>
    <x v="1094"/>
    <x v="0"/>
    <x v="0"/>
    <x v="1"/>
    <x v="69"/>
    <n v="1"/>
    <x v="0"/>
    <x v="0"/>
    <x v="0"/>
    <x v="1"/>
    <x v="0"/>
  </r>
  <r>
    <x v="9"/>
    <x v="25"/>
    <x v="8"/>
    <x v="24"/>
    <x v="0"/>
    <x v="4"/>
    <x v="2"/>
    <x v="1"/>
    <x v="1094"/>
    <x v="0"/>
    <x v="0"/>
    <x v="0"/>
    <x v="69"/>
    <n v="1"/>
    <x v="0"/>
    <x v="1"/>
    <x v="0"/>
    <x v="0"/>
    <x v="0"/>
  </r>
  <r>
    <x v="9"/>
    <x v="25"/>
    <x v="8"/>
    <x v="20"/>
    <x v="0"/>
    <x v="1"/>
    <x v="1"/>
    <x v="6"/>
    <x v="1095"/>
    <x v="0"/>
    <x v="0"/>
    <x v="0"/>
    <x v="69"/>
    <n v="1"/>
    <x v="0"/>
    <x v="1"/>
    <x v="0"/>
    <x v="0"/>
    <x v="0"/>
  </r>
  <r>
    <x v="9"/>
    <x v="25"/>
    <x v="8"/>
    <x v="20"/>
    <x v="0"/>
    <x v="1"/>
    <x v="1"/>
    <x v="6"/>
    <x v="1096"/>
    <x v="0"/>
    <x v="0"/>
    <x v="0"/>
    <x v="69"/>
    <n v="1"/>
    <x v="0"/>
    <x v="0"/>
    <x v="0"/>
    <x v="0"/>
    <x v="0"/>
  </r>
  <r>
    <x v="9"/>
    <x v="25"/>
    <x v="8"/>
    <x v="20"/>
    <x v="0"/>
    <x v="1"/>
    <x v="1"/>
    <x v="2"/>
    <x v="1095"/>
    <x v="0"/>
    <x v="0"/>
    <x v="0"/>
    <x v="57"/>
    <n v="1"/>
    <x v="0"/>
    <x v="1"/>
    <x v="0"/>
    <x v="0"/>
    <x v="0"/>
  </r>
  <r>
    <x v="9"/>
    <x v="25"/>
    <x v="8"/>
    <x v="20"/>
    <x v="0"/>
    <x v="1"/>
    <x v="1"/>
    <x v="2"/>
    <x v="1096"/>
    <x v="0"/>
    <x v="0"/>
    <x v="0"/>
    <x v="57"/>
    <n v="1"/>
    <x v="0"/>
    <x v="1"/>
    <x v="0"/>
    <x v="0"/>
    <x v="0"/>
  </r>
  <r>
    <x v="9"/>
    <x v="25"/>
    <x v="8"/>
    <x v="20"/>
    <x v="0"/>
    <x v="1"/>
    <x v="1"/>
    <x v="2"/>
    <x v="1097"/>
    <x v="0"/>
    <x v="0"/>
    <x v="0"/>
    <x v="57"/>
    <n v="1"/>
    <x v="0"/>
    <x v="0"/>
    <x v="0"/>
    <x v="1"/>
    <x v="0"/>
  </r>
  <r>
    <x v="9"/>
    <x v="25"/>
    <x v="8"/>
    <x v="20"/>
    <x v="0"/>
    <x v="1"/>
    <x v="1"/>
    <x v="3"/>
    <x v="1095"/>
    <x v="0"/>
    <x v="0"/>
    <x v="0"/>
    <x v="57"/>
    <n v="1"/>
    <x v="0"/>
    <x v="1"/>
    <x v="0"/>
    <x v="0"/>
    <x v="0"/>
  </r>
  <r>
    <x v="9"/>
    <x v="25"/>
    <x v="8"/>
    <x v="20"/>
    <x v="0"/>
    <x v="1"/>
    <x v="1"/>
    <x v="3"/>
    <x v="1096"/>
    <x v="0"/>
    <x v="0"/>
    <x v="0"/>
    <x v="57"/>
    <n v="1"/>
    <x v="0"/>
    <x v="1"/>
    <x v="0"/>
    <x v="0"/>
    <x v="0"/>
  </r>
  <r>
    <x v="9"/>
    <x v="25"/>
    <x v="8"/>
    <x v="20"/>
    <x v="0"/>
    <x v="1"/>
    <x v="1"/>
    <x v="3"/>
    <x v="1097"/>
    <x v="0"/>
    <x v="0"/>
    <x v="0"/>
    <x v="57"/>
    <n v="1"/>
    <x v="0"/>
    <x v="0"/>
    <x v="0"/>
    <x v="1"/>
    <x v="0"/>
  </r>
  <r>
    <x v="9"/>
    <x v="25"/>
    <x v="8"/>
    <x v="20"/>
    <x v="0"/>
    <x v="2"/>
    <x v="1"/>
    <x v="1"/>
    <x v="1095"/>
    <x v="0"/>
    <x v="0"/>
    <x v="0"/>
    <x v="69"/>
    <n v="1"/>
    <x v="0"/>
    <x v="1"/>
    <x v="0"/>
    <x v="1"/>
    <x v="0"/>
  </r>
  <r>
    <x v="9"/>
    <x v="25"/>
    <x v="8"/>
    <x v="20"/>
    <x v="0"/>
    <x v="2"/>
    <x v="1"/>
    <x v="1"/>
    <x v="1098"/>
    <x v="0"/>
    <x v="0"/>
    <x v="0"/>
    <x v="69"/>
    <n v="1"/>
    <x v="0"/>
    <x v="0"/>
    <x v="0"/>
    <x v="1"/>
    <x v="0"/>
  </r>
  <r>
    <x v="9"/>
    <x v="25"/>
    <x v="8"/>
    <x v="20"/>
    <x v="0"/>
    <x v="2"/>
    <x v="1"/>
    <x v="1"/>
    <x v="1096"/>
    <x v="0"/>
    <x v="0"/>
    <x v="0"/>
    <x v="69"/>
    <n v="1"/>
    <x v="0"/>
    <x v="1"/>
    <x v="0"/>
    <x v="1"/>
    <x v="0"/>
  </r>
  <r>
    <x v="9"/>
    <x v="25"/>
    <x v="8"/>
    <x v="20"/>
    <x v="0"/>
    <x v="2"/>
    <x v="1"/>
    <x v="1"/>
    <x v="1097"/>
    <x v="0"/>
    <x v="0"/>
    <x v="0"/>
    <x v="69"/>
    <n v="1"/>
    <x v="0"/>
    <x v="1"/>
    <x v="0"/>
    <x v="1"/>
    <x v="0"/>
  </r>
  <r>
    <x v="9"/>
    <x v="25"/>
    <x v="8"/>
    <x v="20"/>
    <x v="0"/>
    <x v="3"/>
    <x v="2"/>
    <x v="6"/>
    <x v="1095"/>
    <x v="0"/>
    <x v="5"/>
    <x v="0"/>
    <x v="55"/>
    <n v="1"/>
    <x v="0"/>
    <x v="1"/>
    <x v="0"/>
    <x v="0"/>
    <x v="0"/>
  </r>
  <r>
    <x v="9"/>
    <x v="25"/>
    <x v="8"/>
    <x v="20"/>
    <x v="0"/>
    <x v="3"/>
    <x v="2"/>
    <x v="6"/>
    <x v="1096"/>
    <x v="0"/>
    <x v="5"/>
    <x v="0"/>
    <x v="55"/>
    <n v="1"/>
    <x v="0"/>
    <x v="1"/>
    <x v="0"/>
    <x v="0"/>
    <x v="0"/>
  </r>
  <r>
    <x v="9"/>
    <x v="25"/>
    <x v="8"/>
    <x v="20"/>
    <x v="0"/>
    <x v="3"/>
    <x v="2"/>
    <x v="6"/>
    <x v="1097"/>
    <x v="0"/>
    <x v="5"/>
    <x v="0"/>
    <x v="55"/>
    <n v="1"/>
    <x v="0"/>
    <x v="0"/>
    <x v="0"/>
    <x v="1"/>
    <x v="0"/>
  </r>
  <r>
    <x v="9"/>
    <x v="25"/>
    <x v="8"/>
    <x v="20"/>
    <x v="0"/>
    <x v="4"/>
    <x v="2"/>
    <x v="6"/>
    <x v="1095"/>
    <x v="0"/>
    <x v="0"/>
    <x v="0"/>
    <x v="57"/>
    <n v="1"/>
    <x v="0"/>
    <x v="1"/>
    <x v="0"/>
    <x v="1"/>
    <x v="0"/>
  </r>
  <r>
    <x v="9"/>
    <x v="25"/>
    <x v="8"/>
    <x v="20"/>
    <x v="0"/>
    <x v="4"/>
    <x v="2"/>
    <x v="6"/>
    <x v="1098"/>
    <x v="0"/>
    <x v="0"/>
    <x v="0"/>
    <x v="57"/>
    <n v="1"/>
    <x v="0"/>
    <x v="0"/>
    <x v="0"/>
    <x v="1"/>
    <x v="0"/>
  </r>
  <r>
    <x v="9"/>
    <x v="25"/>
    <x v="8"/>
    <x v="20"/>
    <x v="0"/>
    <x v="4"/>
    <x v="2"/>
    <x v="6"/>
    <x v="1096"/>
    <x v="0"/>
    <x v="0"/>
    <x v="0"/>
    <x v="57"/>
    <n v="1"/>
    <x v="0"/>
    <x v="1"/>
    <x v="0"/>
    <x v="1"/>
    <x v="0"/>
  </r>
  <r>
    <x v="9"/>
    <x v="25"/>
    <x v="8"/>
    <x v="20"/>
    <x v="0"/>
    <x v="4"/>
    <x v="2"/>
    <x v="6"/>
    <x v="1097"/>
    <x v="0"/>
    <x v="0"/>
    <x v="0"/>
    <x v="57"/>
    <n v="1"/>
    <x v="0"/>
    <x v="1"/>
    <x v="0"/>
    <x v="1"/>
    <x v="0"/>
  </r>
  <r>
    <x v="9"/>
    <x v="25"/>
    <x v="8"/>
    <x v="20"/>
    <x v="0"/>
    <x v="4"/>
    <x v="2"/>
    <x v="8"/>
    <x v="1095"/>
    <x v="0"/>
    <x v="0"/>
    <x v="0"/>
    <x v="69"/>
    <n v="1"/>
    <x v="0"/>
    <x v="1"/>
    <x v="0"/>
    <x v="0"/>
    <x v="0"/>
  </r>
  <r>
    <x v="9"/>
    <x v="25"/>
    <x v="8"/>
    <x v="20"/>
    <x v="0"/>
    <x v="4"/>
    <x v="2"/>
    <x v="8"/>
    <x v="1096"/>
    <x v="0"/>
    <x v="0"/>
    <x v="0"/>
    <x v="69"/>
    <n v="1"/>
    <x v="0"/>
    <x v="0"/>
    <x v="0"/>
    <x v="0"/>
    <x v="0"/>
  </r>
  <r>
    <x v="9"/>
    <x v="25"/>
    <x v="8"/>
    <x v="20"/>
    <x v="0"/>
    <x v="4"/>
    <x v="2"/>
    <x v="7"/>
    <x v="1095"/>
    <x v="0"/>
    <x v="0"/>
    <x v="1"/>
    <x v="57"/>
    <n v="1"/>
    <x v="0"/>
    <x v="1"/>
    <x v="0"/>
    <x v="1"/>
    <x v="0"/>
  </r>
  <r>
    <x v="9"/>
    <x v="25"/>
    <x v="8"/>
    <x v="20"/>
    <x v="0"/>
    <x v="4"/>
    <x v="2"/>
    <x v="7"/>
    <x v="1096"/>
    <x v="0"/>
    <x v="0"/>
    <x v="1"/>
    <x v="57"/>
    <n v="1"/>
    <x v="0"/>
    <x v="0"/>
    <x v="0"/>
    <x v="1"/>
    <x v="0"/>
  </r>
  <r>
    <x v="9"/>
    <x v="25"/>
    <x v="8"/>
    <x v="20"/>
    <x v="0"/>
    <x v="4"/>
    <x v="2"/>
    <x v="2"/>
    <x v="1095"/>
    <x v="0"/>
    <x v="0"/>
    <x v="0"/>
    <x v="57"/>
    <n v="2"/>
    <x v="0"/>
    <x v="1"/>
    <x v="0"/>
    <x v="0"/>
    <x v="0"/>
  </r>
  <r>
    <x v="9"/>
    <x v="25"/>
    <x v="8"/>
    <x v="20"/>
    <x v="0"/>
    <x v="4"/>
    <x v="2"/>
    <x v="2"/>
    <x v="1098"/>
    <x v="0"/>
    <x v="0"/>
    <x v="0"/>
    <x v="57"/>
    <n v="1"/>
    <x v="0"/>
    <x v="0"/>
    <x v="0"/>
    <x v="1"/>
    <x v="0"/>
  </r>
  <r>
    <x v="9"/>
    <x v="25"/>
    <x v="8"/>
    <x v="20"/>
    <x v="0"/>
    <x v="4"/>
    <x v="2"/>
    <x v="2"/>
    <x v="1096"/>
    <x v="0"/>
    <x v="0"/>
    <x v="0"/>
    <x v="57"/>
    <n v="2"/>
    <x v="0"/>
    <x v="1"/>
    <x v="0"/>
    <x v="0"/>
    <x v="0"/>
  </r>
  <r>
    <x v="9"/>
    <x v="25"/>
    <x v="8"/>
    <x v="20"/>
    <x v="0"/>
    <x v="4"/>
    <x v="2"/>
    <x v="2"/>
    <x v="1097"/>
    <x v="0"/>
    <x v="0"/>
    <x v="0"/>
    <x v="57"/>
    <n v="1"/>
    <x v="0"/>
    <x v="1"/>
    <x v="0"/>
    <x v="1"/>
    <x v="0"/>
  </r>
  <r>
    <x v="9"/>
    <x v="25"/>
    <x v="8"/>
    <x v="20"/>
    <x v="0"/>
    <x v="4"/>
    <x v="2"/>
    <x v="2"/>
    <x v="1097"/>
    <x v="0"/>
    <x v="0"/>
    <x v="0"/>
    <x v="57"/>
    <n v="1"/>
    <x v="0"/>
    <x v="0"/>
    <x v="0"/>
    <x v="1"/>
    <x v="0"/>
  </r>
  <r>
    <x v="9"/>
    <x v="25"/>
    <x v="8"/>
    <x v="20"/>
    <x v="0"/>
    <x v="6"/>
    <x v="3"/>
    <x v="3"/>
    <x v="1095"/>
    <x v="0"/>
    <x v="0"/>
    <x v="0"/>
    <x v="69"/>
    <n v="1"/>
    <x v="0"/>
    <x v="0"/>
    <x v="0"/>
    <x v="0"/>
    <x v="0"/>
  </r>
  <r>
    <x v="9"/>
    <x v="25"/>
    <x v="8"/>
    <x v="20"/>
    <x v="1"/>
    <x v="1"/>
    <x v="1"/>
    <x v="3"/>
    <x v="1095"/>
    <x v="0"/>
    <x v="0"/>
    <x v="0"/>
    <x v="57"/>
    <n v="1"/>
    <x v="0"/>
    <x v="1"/>
    <x v="0"/>
    <x v="0"/>
    <x v="0"/>
  </r>
  <r>
    <x v="9"/>
    <x v="25"/>
    <x v="8"/>
    <x v="20"/>
    <x v="1"/>
    <x v="1"/>
    <x v="1"/>
    <x v="3"/>
    <x v="1096"/>
    <x v="0"/>
    <x v="0"/>
    <x v="0"/>
    <x v="57"/>
    <n v="1"/>
    <x v="0"/>
    <x v="1"/>
    <x v="0"/>
    <x v="0"/>
    <x v="0"/>
  </r>
  <r>
    <x v="9"/>
    <x v="25"/>
    <x v="8"/>
    <x v="20"/>
    <x v="1"/>
    <x v="1"/>
    <x v="1"/>
    <x v="3"/>
    <x v="1097"/>
    <x v="0"/>
    <x v="0"/>
    <x v="0"/>
    <x v="57"/>
    <n v="1"/>
    <x v="0"/>
    <x v="0"/>
    <x v="0"/>
    <x v="1"/>
    <x v="0"/>
  </r>
  <r>
    <x v="9"/>
    <x v="25"/>
    <x v="8"/>
    <x v="20"/>
    <x v="1"/>
    <x v="4"/>
    <x v="2"/>
    <x v="7"/>
    <x v="1095"/>
    <x v="0"/>
    <x v="0"/>
    <x v="0"/>
    <x v="69"/>
    <n v="1"/>
    <x v="0"/>
    <x v="0"/>
    <x v="0"/>
    <x v="1"/>
    <x v="0"/>
  </r>
  <r>
    <x v="9"/>
    <x v="25"/>
    <x v="8"/>
    <x v="20"/>
    <x v="1"/>
    <x v="5"/>
    <x v="3"/>
    <x v="8"/>
    <x v="1095"/>
    <x v="0"/>
    <x v="0"/>
    <x v="0"/>
    <x v="69"/>
    <n v="1"/>
    <x v="0"/>
    <x v="1"/>
    <x v="0"/>
    <x v="0"/>
    <x v="0"/>
  </r>
  <r>
    <x v="9"/>
    <x v="25"/>
    <x v="8"/>
    <x v="20"/>
    <x v="1"/>
    <x v="5"/>
    <x v="3"/>
    <x v="8"/>
    <x v="1098"/>
    <x v="0"/>
    <x v="0"/>
    <x v="0"/>
    <x v="69"/>
    <n v="1"/>
    <x v="0"/>
    <x v="0"/>
    <x v="0"/>
    <x v="1"/>
    <x v="0"/>
  </r>
  <r>
    <x v="9"/>
    <x v="25"/>
    <x v="8"/>
    <x v="20"/>
    <x v="1"/>
    <x v="5"/>
    <x v="3"/>
    <x v="8"/>
    <x v="1096"/>
    <x v="0"/>
    <x v="0"/>
    <x v="0"/>
    <x v="69"/>
    <n v="1"/>
    <x v="0"/>
    <x v="1"/>
    <x v="0"/>
    <x v="0"/>
    <x v="0"/>
  </r>
  <r>
    <x v="9"/>
    <x v="25"/>
    <x v="8"/>
    <x v="20"/>
    <x v="1"/>
    <x v="5"/>
    <x v="3"/>
    <x v="8"/>
    <x v="1097"/>
    <x v="0"/>
    <x v="0"/>
    <x v="0"/>
    <x v="69"/>
    <n v="1"/>
    <x v="0"/>
    <x v="1"/>
    <x v="0"/>
    <x v="1"/>
    <x v="0"/>
  </r>
  <r>
    <x v="9"/>
    <x v="26"/>
    <x v="1"/>
    <x v="4"/>
    <x v="0"/>
    <x v="6"/>
    <x v="3"/>
    <x v="0"/>
    <x v="1099"/>
    <x v="0"/>
    <x v="2"/>
    <x v="0"/>
    <x v="7"/>
    <n v="1"/>
    <x v="2"/>
    <x v="0"/>
    <x v="0"/>
    <x v="0"/>
    <x v="0"/>
  </r>
  <r>
    <x v="9"/>
    <x v="26"/>
    <x v="1"/>
    <x v="4"/>
    <x v="1"/>
    <x v="5"/>
    <x v="3"/>
    <x v="2"/>
    <x v="1099"/>
    <x v="0"/>
    <x v="2"/>
    <x v="0"/>
    <x v="14"/>
    <n v="1"/>
    <x v="2"/>
    <x v="0"/>
    <x v="1"/>
    <x v="0"/>
    <x v="0"/>
  </r>
  <r>
    <x v="9"/>
    <x v="26"/>
    <x v="2"/>
    <x v="27"/>
    <x v="0"/>
    <x v="1"/>
    <x v="1"/>
    <x v="0"/>
    <x v="1100"/>
    <x v="0"/>
    <x v="3"/>
    <x v="0"/>
    <x v="29"/>
    <n v="1"/>
    <x v="1"/>
    <x v="0"/>
    <x v="0"/>
    <x v="1"/>
    <x v="0"/>
  </r>
  <r>
    <x v="9"/>
    <x v="26"/>
    <x v="2"/>
    <x v="27"/>
    <x v="0"/>
    <x v="1"/>
    <x v="1"/>
    <x v="4"/>
    <x v="1100"/>
    <x v="0"/>
    <x v="3"/>
    <x v="0"/>
    <x v="29"/>
    <n v="1"/>
    <x v="1"/>
    <x v="1"/>
    <x v="0"/>
    <x v="1"/>
    <x v="0"/>
  </r>
  <r>
    <x v="9"/>
    <x v="26"/>
    <x v="2"/>
    <x v="27"/>
    <x v="0"/>
    <x v="1"/>
    <x v="1"/>
    <x v="4"/>
    <x v="1101"/>
    <x v="0"/>
    <x v="3"/>
    <x v="0"/>
    <x v="29"/>
    <n v="1"/>
    <x v="1"/>
    <x v="0"/>
    <x v="0"/>
    <x v="1"/>
    <x v="0"/>
  </r>
  <r>
    <x v="9"/>
    <x v="26"/>
    <x v="2"/>
    <x v="27"/>
    <x v="0"/>
    <x v="4"/>
    <x v="2"/>
    <x v="6"/>
    <x v="1100"/>
    <x v="0"/>
    <x v="3"/>
    <x v="0"/>
    <x v="29"/>
    <n v="1"/>
    <x v="1"/>
    <x v="0"/>
    <x v="0"/>
    <x v="1"/>
    <x v="0"/>
  </r>
  <r>
    <x v="9"/>
    <x v="26"/>
    <x v="2"/>
    <x v="27"/>
    <x v="0"/>
    <x v="4"/>
    <x v="2"/>
    <x v="4"/>
    <x v="1100"/>
    <x v="0"/>
    <x v="3"/>
    <x v="0"/>
    <x v="29"/>
    <n v="1"/>
    <x v="1"/>
    <x v="0"/>
    <x v="0"/>
    <x v="1"/>
    <x v="0"/>
  </r>
  <r>
    <x v="9"/>
    <x v="26"/>
    <x v="2"/>
    <x v="27"/>
    <x v="0"/>
    <x v="5"/>
    <x v="3"/>
    <x v="0"/>
    <x v="1100"/>
    <x v="0"/>
    <x v="3"/>
    <x v="0"/>
    <x v="29"/>
    <n v="1"/>
    <x v="1"/>
    <x v="1"/>
    <x v="0"/>
    <x v="1"/>
    <x v="0"/>
  </r>
  <r>
    <x v="9"/>
    <x v="26"/>
    <x v="2"/>
    <x v="27"/>
    <x v="0"/>
    <x v="5"/>
    <x v="3"/>
    <x v="0"/>
    <x v="1101"/>
    <x v="0"/>
    <x v="3"/>
    <x v="0"/>
    <x v="29"/>
    <n v="1"/>
    <x v="1"/>
    <x v="0"/>
    <x v="0"/>
    <x v="1"/>
    <x v="0"/>
  </r>
  <r>
    <x v="9"/>
    <x v="26"/>
    <x v="2"/>
    <x v="27"/>
    <x v="1"/>
    <x v="1"/>
    <x v="1"/>
    <x v="3"/>
    <x v="1101"/>
    <x v="0"/>
    <x v="3"/>
    <x v="0"/>
    <x v="29"/>
    <n v="1"/>
    <x v="1"/>
    <x v="0"/>
    <x v="0"/>
    <x v="1"/>
    <x v="0"/>
  </r>
  <r>
    <x v="9"/>
    <x v="26"/>
    <x v="2"/>
    <x v="27"/>
    <x v="1"/>
    <x v="3"/>
    <x v="2"/>
    <x v="3"/>
    <x v="1100"/>
    <x v="0"/>
    <x v="3"/>
    <x v="0"/>
    <x v="29"/>
    <n v="1"/>
    <x v="1"/>
    <x v="0"/>
    <x v="0"/>
    <x v="1"/>
    <x v="0"/>
  </r>
  <r>
    <x v="9"/>
    <x v="26"/>
    <x v="2"/>
    <x v="27"/>
    <x v="1"/>
    <x v="4"/>
    <x v="2"/>
    <x v="7"/>
    <x v="1101"/>
    <x v="0"/>
    <x v="3"/>
    <x v="0"/>
    <x v="29"/>
    <n v="1"/>
    <x v="1"/>
    <x v="0"/>
    <x v="0"/>
    <x v="1"/>
    <x v="0"/>
  </r>
  <r>
    <x v="9"/>
    <x v="26"/>
    <x v="2"/>
    <x v="27"/>
    <x v="1"/>
    <x v="4"/>
    <x v="2"/>
    <x v="3"/>
    <x v="1101"/>
    <x v="0"/>
    <x v="3"/>
    <x v="0"/>
    <x v="29"/>
    <n v="1"/>
    <x v="1"/>
    <x v="0"/>
    <x v="0"/>
    <x v="1"/>
    <x v="0"/>
  </r>
  <r>
    <x v="9"/>
    <x v="26"/>
    <x v="2"/>
    <x v="27"/>
    <x v="1"/>
    <x v="4"/>
    <x v="2"/>
    <x v="0"/>
    <x v="1101"/>
    <x v="0"/>
    <x v="3"/>
    <x v="0"/>
    <x v="29"/>
    <n v="1"/>
    <x v="1"/>
    <x v="0"/>
    <x v="0"/>
    <x v="1"/>
    <x v="0"/>
  </r>
  <r>
    <x v="9"/>
    <x v="26"/>
    <x v="2"/>
    <x v="27"/>
    <x v="1"/>
    <x v="5"/>
    <x v="3"/>
    <x v="1"/>
    <x v="1101"/>
    <x v="0"/>
    <x v="3"/>
    <x v="0"/>
    <x v="29"/>
    <n v="1"/>
    <x v="1"/>
    <x v="0"/>
    <x v="0"/>
    <x v="1"/>
    <x v="0"/>
  </r>
  <r>
    <x v="9"/>
    <x v="26"/>
    <x v="2"/>
    <x v="27"/>
    <x v="1"/>
    <x v="5"/>
    <x v="3"/>
    <x v="0"/>
    <x v="1101"/>
    <x v="0"/>
    <x v="3"/>
    <x v="0"/>
    <x v="29"/>
    <n v="1"/>
    <x v="1"/>
    <x v="0"/>
    <x v="0"/>
    <x v="1"/>
    <x v="0"/>
  </r>
  <r>
    <x v="9"/>
    <x v="26"/>
    <x v="2"/>
    <x v="27"/>
    <x v="1"/>
    <x v="5"/>
    <x v="3"/>
    <x v="4"/>
    <x v="1101"/>
    <x v="0"/>
    <x v="3"/>
    <x v="0"/>
    <x v="29"/>
    <n v="1"/>
    <x v="1"/>
    <x v="0"/>
    <x v="0"/>
    <x v="1"/>
    <x v="0"/>
  </r>
  <r>
    <x v="9"/>
    <x v="26"/>
    <x v="2"/>
    <x v="27"/>
    <x v="1"/>
    <x v="6"/>
    <x v="3"/>
    <x v="8"/>
    <x v="1101"/>
    <x v="0"/>
    <x v="3"/>
    <x v="0"/>
    <x v="29"/>
    <n v="1"/>
    <x v="1"/>
    <x v="0"/>
    <x v="0"/>
    <x v="1"/>
    <x v="0"/>
  </r>
  <r>
    <x v="9"/>
    <x v="26"/>
    <x v="3"/>
    <x v="45"/>
    <x v="0"/>
    <x v="3"/>
    <x v="2"/>
    <x v="3"/>
    <x v="1102"/>
    <x v="0"/>
    <x v="1"/>
    <x v="0"/>
    <x v="51"/>
    <n v="1"/>
    <x v="0"/>
    <x v="0"/>
    <x v="0"/>
    <x v="1"/>
    <x v="0"/>
  </r>
  <r>
    <x v="9"/>
    <x v="26"/>
    <x v="3"/>
    <x v="45"/>
    <x v="0"/>
    <x v="4"/>
    <x v="2"/>
    <x v="1"/>
    <x v="1103"/>
    <x v="0"/>
    <x v="1"/>
    <x v="0"/>
    <x v="23"/>
    <n v="1"/>
    <x v="0"/>
    <x v="0"/>
    <x v="1"/>
    <x v="1"/>
    <x v="0"/>
  </r>
  <r>
    <x v="9"/>
    <x v="26"/>
    <x v="3"/>
    <x v="45"/>
    <x v="0"/>
    <x v="5"/>
    <x v="3"/>
    <x v="6"/>
    <x v="1103"/>
    <x v="0"/>
    <x v="2"/>
    <x v="0"/>
    <x v="7"/>
    <n v="1"/>
    <x v="0"/>
    <x v="0"/>
    <x v="1"/>
    <x v="1"/>
    <x v="0"/>
  </r>
  <r>
    <x v="9"/>
    <x v="26"/>
    <x v="3"/>
    <x v="45"/>
    <x v="0"/>
    <x v="5"/>
    <x v="3"/>
    <x v="6"/>
    <x v="1102"/>
    <x v="0"/>
    <x v="6"/>
    <x v="0"/>
    <x v="82"/>
    <n v="1"/>
    <x v="0"/>
    <x v="0"/>
    <x v="0"/>
    <x v="1"/>
    <x v="0"/>
  </r>
  <r>
    <x v="9"/>
    <x v="26"/>
    <x v="3"/>
    <x v="45"/>
    <x v="0"/>
    <x v="6"/>
    <x v="3"/>
    <x v="6"/>
    <x v="1103"/>
    <x v="0"/>
    <x v="1"/>
    <x v="0"/>
    <x v="81"/>
    <n v="1"/>
    <x v="0"/>
    <x v="0"/>
    <x v="0"/>
    <x v="1"/>
    <x v="0"/>
  </r>
  <r>
    <x v="9"/>
    <x v="26"/>
    <x v="3"/>
    <x v="45"/>
    <x v="0"/>
    <x v="6"/>
    <x v="3"/>
    <x v="1"/>
    <x v="1103"/>
    <x v="0"/>
    <x v="1"/>
    <x v="0"/>
    <x v="81"/>
    <n v="1"/>
    <x v="0"/>
    <x v="0"/>
    <x v="1"/>
    <x v="1"/>
    <x v="0"/>
  </r>
  <r>
    <x v="9"/>
    <x v="26"/>
    <x v="3"/>
    <x v="45"/>
    <x v="1"/>
    <x v="5"/>
    <x v="3"/>
    <x v="9"/>
    <x v="1103"/>
    <x v="0"/>
    <x v="2"/>
    <x v="0"/>
    <x v="7"/>
    <n v="1"/>
    <x v="0"/>
    <x v="0"/>
    <x v="0"/>
    <x v="1"/>
    <x v="0"/>
  </r>
  <r>
    <x v="9"/>
    <x v="26"/>
    <x v="3"/>
    <x v="45"/>
    <x v="1"/>
    <x v="5"/>
    <x v="3"/>
    <x v="1"/>
    <x v="1103"/>
    <x v="0"/>
    <x v="3"/>
    <x v="0"/>
    <x v="29"/>
    <n v="1"/>
    <x v="0"/>
    <x v="1"/>
    <x v="0"/>
    <x v="1"/>
    <x v="0"/>
  </r>
  <r>
    <x v="9"/>
    <x v="26"/>
    <x v="3"/>
    <x v="45"/>
    <x v="1"/>
    <x v="5"/>
    <x v="3"/>
    <x v="1"/>
    <x v="1102"/>
    <x v="0"/>
    <x v="1"/>
    <x v="0"/>
    <x v="24"/>
    <n v="1"/>
    <x v="0"/>
    <x v="1"/>
    <x v="0"/>
    <x v="1"/>
    <x v="0"/>
  </r>
  <r>
    <x v="9"/>
    <x v="26"/>
    <x v="3"/>
    <x v="45"/>
    <x v="1"/>
    <x v="5"/>
    <x v="3"/>
    <x v="7"/>
    <x v="1102"/>
    <x v="0"/>
    <x v="1"/>
    <x v="0"/>
    <x v="81"/>
    <n v="1"/>
    <x v="0"/>
    <x v="1"/>
    <x v="1"/>
    <x v="1"/>
    <x v="0"/>
  </r>
  <r>
    <x v="9"/>
    <x v="26"/>
    <x v="4"/>
    <x v="10"/>
    <x v="1"/>
    <x v="5"/>
    <x v="3"/>
    <x v="8"/>
    <x v="1104"/>
    <x v="0"/>
    <x v="5"/>
    <x v="0"/>
    <x v="73"/>
    <n v="1"/>
    <x v="0"/>
    <x v="0"/>
    <x v="0"/>
    <x v="1"/>
    <x v="0"/>
  </r>
  <r>
    <x v="9"/>
    <x v="26"/>
    <x v="4"/>
    <x v="10"/>
    <x v="1"/>
    <x v="5"/>
    <x v="3"/>
    <x v="1"/>
    <x v="1104"/>
    <x v="0"/>
    <x v="5"/>
    <x v="0"/>
    <x v="17"/>
    <n v="1"/>
    <x v="0"/>
    <x v="0"/>
    <x v="0"/>
    <x v="1"/>
    <x v="0"/>
  </r>
  <r>
    <x v="9"/>
    <x v="26"/>
    <x v="4"/>
    <x v="10"/>
    <x v="1"/>
    <x v="5"/>
    <x v="3"/>
    <x v="7"/>
    <x v="1104"/>
    <x v="0"/>
    <x v="5"/>
    <x v="0"/>
    <x v="73"/>
    <n v="1"/>
    <x v="0"/>
    <x v="0"/>
    <x v="0"/>
    <x v="1"/>
    <x v="0"/>
  </r>
  <r>
    <x v="9"/>
    <x v="26"/>
    <x v="5"/>
    <x v="12"/>
    <x v="0"/>
    <x v="1"/>
    <x v="1"/>
    <x v="6"/>
    <x v="1105"/>
    <x v="0"/>
    <x v="6"/>
    <x v="0"/>
    <x v="38"/>
    <n v="1"/>
    <x v="0"/>
    <x v="0"/>
    <x v="0"/>
    <x v="0"/>
    <x v="0"/>
  </r>
  <r>
    <x v="9"/>
    <x v="26"/>
    <x v="5"/>
    <x v="12"/>
    <x v="0"/>
    <x v="1"/>
    <x v="1"/>
    <x v="1"/>
    <x v="1106"/>
    <x v="0"/>
    <x v="6"/>
    <x v="0"/>
    <x v="83"/>
    <n v="1"/>
    <x v="1"/>
    <x v="0"/>
    <x v="0"/>
    <x v="1"/>
    <x v="0"/>
  </r>
  <r>
    <x v="9"/>
    <x v="26"/>
    <x v="5"/>
    <x v="12"/>
    <x v="0"/>
    <x v="1"/>
    <x v="1"/>
    <x v="3"/>
    <x v="1106"/>
    <x v="0"/>
    <x v="6"/>
    <x v="0"/>
    <x v="39"/>
    <n v="1"/>
    <x v="1"/>
    <x v="0"/>
    <x v="0"/>
    <x v="1"/>
    <x v="0"/>
  </r>
  <r>
    <x v="9"/>
    <x v="26"/>
    <x v="5"/>
    <x v="12"/>
    <x v="0"/>
    <x v="3"/>
    <x v="2"/>
    <x v="9"/>
    <x v="1107"/>
    <x v="0"/>
    <x v="1"/>
    <x v="0"/>
    <x v="23"/>
    <n v="1"/>
    <x v="0"/>
    <x v="0"/>
    <x v="0"/>
    <x v="0"/>
    <x v="0"/>
  </r>
  <r>
    <x v="9"/>
    <x v="26"/>
    <x v="5"/>
    <x v="12"/>
    <x v="0"/>
    <x v="3"/>
    <x v="2"/>
    <x v="7"/>
    <x v="1106"/>
    <x v="0"/>
    <x v="6"/>
    <x v="0"/>
    <x v="39"/>
    <n v="1"/>
    <x v="1"/>
    <x v="0"/>
    <x v="0"/>
    <x v="1"/>
    <x v="0"/>
  </r>
  <r>
    <x v="9"/>
    <x v="26"/>
    <x v="5"/>
    <x v="12"/>
    <x v="0"/>
    <x v="3"/>
    <x v="2"/>
    <x v="0"/>
    <x v="1105"/>
    <x v="0"/>
    <x v="6"/>
    <x v="0"/>
    <x v="19"/>
    <n v="1"/>
    <x v="0"/>
    <x v="0"/>
    <x v="0"/>
    <x v="0"/>
    <x v="0"/>
  </r>
  <r>
    <x v="9"/>
    <x v="26"/>
    <x v="5"/>
    <x v="12"/>
    <x v="0"/>
    <x v="4"/>
    <x v="2"/>
    <x v="1"/>
    <x v="1106"/>
    <x v="0"/>
    <x v="6"/>
    <x v="0"/>
    <x v="83"/>
    <n v="1"/>
    <x v="1"/>
    <x v="0"/>
    <x v="0"/>
    <x v="1"/>
    <x v="0"/>
  </r>
  <r>
    <x v="9"/>
    <x v="26"/>
    <x v="5"/>
    <x v="12"/>
    <x v="0"/>
    <x v="5"/>
    <x v="3"/>
    <x v="1"/>
    <x v="1108"/>
    <x v="0"/>
    <x v="3"/>
    <x v="0"/>
    <x v="44"/>
    <n v="1"/>
    <x v="0"/>
    <x v="0"/>
    <x v="0"/>
    <x v="0"/>
    <x v="0"/>
  </r>
  <r>
    <x v="9"/>
    <x v="26"/>
    <x v="5"/>
    <x v="12"/>
    <x v="0"/>
    <x v="5"/>
    <x v="3"/>
    <x v="1"/>
    <x v="1109"/>
    <x v="0"/>
    <x v="1"/>
    <x v="0"/>
    <x v="23"/>
    <n v="1"/>
    <x v="0"/>
    <x v="0"/>
    <x v="0"/>
    <x v="0"/>
    <x v="0"/>
  </r>
  <r>
    <x v="9"/>
    <x v="26"/>
    <x v="5"/>
    <x v="12"/>
    <x v="0"/>
    <x v="5"/>
    <x v="3"/>
    <x v="5"/>
    <x v="1107"/>
    <x v="0"/>
    <x v="1"/>
    <x v="0"/>
    <x v="81"/>
    <n v="1"/>
    <x v="0"/>
    <x v="0"/>
    <x v="0"/>
    <x v="0"/>
    <x v="0"/>
  </r>
  <r>
    <x v="9"/>
    <x v="26"/>
    <x v="5"/>
    <x v="12"/>
    <x v="0"/>
    <x v="6"/>
    <x v="3"/>
    <x v="6"/>
    <x v="1108"/>
    <x v="0"/>
    <x v="6"/>
    <x v="0"/>
    <x v="83"/>
    <n v="1"/>
    <x v="0"/>
    <x v="0"/>
    <x v="1"/>
    <x v="0"/>
    <x v="0"/>
  </r>
  <r>
    <x v="9"/>
    <x v="26"/>
    <x v="5"/>
    <x v="12"/>
    <x v="0"/>
    <x v="6"/>
    <x v="3"/>
    <x v="8"/>
    <x v="1107"/>
    <x v="0"/>
    <x v="6"/>
    <x v="0"/>
    <x v="60"/>
    <n v="1"/>
    <x v="0"/>
    <x v="0"/>
    <x v="0"/>
    <x v="0"/>
    <x v="0"/>
  </r>
  <r>
    <x v="9"/>
    <x v="26"/>
    <x v="5"/>
    <x v="12"/>
    <x v="1"/>
    <x v="3"/>
    <x v="2"/>
    <x v="2"/>
    <x v="1106"/>
    <x v="0"/>
    <x v="6"/>
    <x v="0"/>
    <x v="39"/>
    <n v="1"/>
    <x v="1"/>
    <x v="0"/>
    <x v="1"/>
    <x v="1"/>
    <x v="0"/>
  </r>
  <r>
    <x v="9"/>
    <x v="26"/>
    <x v="5"/>
    <x v="12"/>
    <x v="1"/>
    <x v="4"/>
    <x v="2"/>
    <x v="3"/>
    <x v="1109"/>
    <x v="0"/>
    <x v="3"/>
    <x v="0"/>
    <x v="29"/>
    <n v="1"/>
    <x v="0"/>
    <x v="0"/>
    <x v="0"/>
    <x v="0"/>
    <x v="0"/>
  </r>
  <r>
    <x v="9"/>
    <x v="26"/>
    <x v="5"/>
    <x v="12"/>
    <x v="1"/>
    <x v="5"/>
    <x v="3"/>
    <x v="9"/>
    <x v="1105"/>
    <x v="0"/>
    <x v="3"/>
    <x v="0"/>
    <x v="29"/>
    <n v="1"/>
    <x v="0"/>
    <x v="0"/>
    <x v="1"/>
    <x v="0"/>
    <x v="0"/>
  </r>
  <r>
    <x v="9"/>
    <x v="26"/>
    <x v="5"/>
    <x v="12"/>
    <x v="1"/>
    <x v="5"/>
    <x v="3"/>
    <x v="9"/>
    <x v="1107"/>
    <x v="0"/>
    <x v="1"/>
    <x v="0"/>
    <x v="81"/>
    <n v="1"/>
    <x v="0"/>
    <x v="0"/>
    <x v="0"/>
    <x v="0"/>
    <x v="0"/>
  </r>
  <r>
    <x v="9"/>
    <x v="26"/>
    <x v="5"/>
    <x v="12"/>
    <x v="1"/>
    <x v="5"/>
    <x v="3"/>
    <x v="6"/>
    <x v="1109"/>
    <x v="0"/>
    <x v="6"/>
    <x v="0"/>
    <x v="30"/>
    <n v="1"/>
    <x v="0"/>
    <x v="0"/>
    <x v="0"/>
    <x v="0"/>
    <x v="0"/>
  </r>
  <r>
    <x v="9"/>
    <x v="26"/>
    <x v="5"/>
    <x v="12"/>
    <x v="1"/>
    <x v="5"/>
    <x v="3"/>
    <x v="6"/>
    <x v="1109"/>
    <x v="0"/>
    <x v="1"/>
    <x v="0"/>
    <x v="81"/>
    <n v="1"/>
    <x v="0"/>
    <x v="0"/>
    <x v="0"/>
    <x v="0"/>
    <x v="0"/>
  </r>
  <r>
    <x v="9"/>
    <x v="26"/>
    <x v="5"/>
    <x v="12"/>
    <x v="1"/>
    <x v="5"/>
    <x v="3"/>
    <x v="6"/>
    <x v="1110"/>
    <x v="0"/>
    <x v="6"/>
    <x v="0"/>
    <x v="30"/>
    <n v="1"/>
    <x v="0"/>
    <x v="1"/>
    <x v="0"/>
    <x v="0"/>
    <x v="0"/>
  </r>
  <r>
    <x v="9"/>
    <x v="26"/>
    <x v="5"/>
    <x v="12"/>
    <x v="1"/>
    <x v="5"/>
    <x v="3"/>
    <x v="8"/>
    <x v="1107"/>
    <x v="0"/>
    <x v="6"/>
    <x v="0"/>
    <x v="30"/>
    <n v="1"/>
    <x v="0"/>
    <x v="0"/>
    <x v="0"/>
    <x v="0"/>
    <x v="0"/>
  </r>
  <r>
    <x v="9"/>
    <x v="26"/>
    <x v="5"/>
    <x v="12"/>
    <x v="1"/>
    <x v="5"/>
    <x v="3"/>
    <x v="1"/>
    <x v="1109"/>
    <x v="0"/>
    <x v="1"/>
    <x v="0"/>
    <x v="51"/>
    <n v="1"/>
    <x v="0"/>
    <x v="0"/>
    <x v="0"/>
    <x v="0"/>
    <x v="0"/>
  </r>
  <r>
    <x v="9"/>
    <x v="26"/>
    <x v="5"/>
    <x v="12"/>
    <x v="1"/>
    <x v="5"/>
    <x v="3"/>
    <x v="7"/>
    <x v="1108"/>
    <x v="0"/>
    <x v="6"/>
    <x v="0"/>
    <x v="60"/>
    <n v="1"/>
    <x v="0"/>
    <x v="1"/>
    <x v="0"/>
    <x v="0"/>
    <x v="0"/>
  </r>
  <r>
    <x v="9"/>
    <x v="26"/>
    <x v="5"/>
    <x v="12"/>
    <x v="1"/>
    <x v="5"/>
    <x v="3"/>
    <x v="7"/>
    <x v="1109"/>
    <x v="0"/>
    <x v="6"/>
    <x v="0"/>
    <x v="60"/>
    <n v="1"/>
    <x v="0"/>
    <x v="0"/>
    <x v="0"/>
    <x v="0"/>
    <x v="0"/>
  </r>
  <r>
    <x v="9"/>
    <x v="26"/>
    <x v="5"/>
    <x v="12"/>
    <x v="1"/>
    <x v="5"/>
    <x v="3"/>
    <x v="7"/>
    <x v="1110"/>
    <x v="0"/>
    <x v="6"/>
    <x v="0"/>
    <x v="60"/>
    <n v="1"/>
    <x v="0"/>
    <x v="1"/>
    <x v="0"/>
    <x v="0"/>
    <x v="0"/>
  </r>
  <r>
    <x v="9"/>
    <x v="26"/>
    <x v="5"/>
    <x v="12"/>
    <x v="1"/>
    <x v="5"/>
    <x v="3"/>
    <x v="7"/>
    <x v="1107"/>
    <x v="0"/>
    <x v="6"/>
    <x v="0"/>
    <x v="40"/>
    <n v="1"/>
    <x v="0"/>
    <x v="0"/>
    <x v="0"/>
    <x v="0"/>
    <x v="0"/>
  </r>
  <r>
    <x v="9"/>
    <x v="26"/>
    <x v="5"/>
    <x v="12"/>
    <x v="1"/>
    <x v="5"/>
    <x v="3"/>
    <x v="7"/>
    <x v="1107"/>
    <x v="0"/>
    <x v="1"/>
    <x v="0"/>
    <x v="27"/>
    <n v="1"/>
    <x v="0"/>
    <x v="0"/>
    <x v="1"/>
    <x v="0"/>
    <x v="0"/>
  </r>
  <r>
    <x v="9"/>
    <x v="26"/>
    <x v="5"/>
    <x v="12"/>
    <x v="1"/>
    <x v="5"/>
    <x v="3"/>
    <x v="3"/>
    <x v="1107"/>
    <x v="0"/>
    <x v="1"/>
    <x v="0"/>
    <x v="23"/>
    <n v="1"/>
    <x v="0"/>
    <x v="0"/>
    <x v="0"/>
    <x v="0"/>
    <x v="0"/>
  </r>
  <r>
    <x v="9"/>
    <x v="26"/>
    <x v="5"/>
    <x v="12"/>
    <x v="1"/>
    <x v="5"/>
    <x v="3"/>
    <x v="0"/>
    <x v="1105"/>
    <x v="0"/>
    <x v="6"/>
    <x v="0"/>
    <x v="19"/>
    <n v="1"/>
    <x v="0"/>
    <x v="0"/>
    <x v="0"/>
    <x v="0"/>
    <x v="0"/>
  </r>
  <r>
    <x v="9"/>
    <x v="26"/>
    <x v="5"/>
    <x v="12"/>
    <x v="1"/>
    <x v="6"/>
    <x v="3"/>
    <x v="10"/>
    <x v="1107"/>
    <x v="0"/>
    <x v="6"/>
    <x v="0"/>
    <x v="40"/>
    <n v="1"/>
    <x v="0"/>
    <x v="0"/>
    <x v="0"/>
    <x v="0"/>
    <x v="0"/>
  </r>
  <r>
    <x v="9"/>
    <x v="26"/>
    <x v="5"/>
    <x v="12"/>
    <x v="1"/>
    <x v="6"/>
    <x v="3"/>
    <x v="7"/>
    <x v="1107"/>
    <x v="0"/>
    <x v="1"/>
    <x v="0"/>
    <x v="24"/>
    <n v="1"/>
    <x v="0"/>
    <x v="0"/>
    <x v="0"/>
    <x v="0"/>
    <x v="0"/>
  </r>
  <r>
    <x v="9"/>
    <x v="26"/>
    <x v="5"/>
    <x v="12"/>
    <x v="1"/>
    <x v="6"/>
    <x v="3"/>
    <x v="2"/>
    <x v="1107"/>
    <x v="0"/>
    <x v="6"/>
    <x v="0"/>
    <x v="60"/>
    <n v="1"/>
    <x v="0"/>
    <x v="0"/>
    <x v="1"/>
    <x v="0"/>
    <x v="0"/>
  </r>
  <r>
    <x v="9"/>
    <x v="26"/>
    <x v="7"/>
    <x v="22"/>
    <x v="1"/>
    <x v="4"/>
    <x v="2"/>
    <x v="7"/>
    <x v="1111"/>
    <x v="0"/>
    <x v="3"/>
    <x v="0"/>
    <x v="15"/>
    <n v="1"/>
    <x v="0"/>
    <x v="1"/>
    <x v="1"/>
    <x v="0"/>
    <x v="0"/>
  </r>
  <r>
    <x v="9"/>
    <x v="26"/>
    <x v="7"/>
    <x v="22"/>
    <x v="1"/>
    <x v="4"/>
    <x v="2"/>
    <x v="7"/>
    <x v="1112"/>
    <x v="0"/>
    <x v="3"/>
    <x v="0"/>
    <x v="15"/>
    <n v="1"/>
    <x v="0"/>
    <x v="1"/>
    <x v="1"/>
    <x v="0"/>
    <x v="0"/>
  </r>
  <r>
    <x v="9"/>
    <x v="26"/>
    <x v="7"/>
    <x v="22"/>
    <x v="1"/>
    <x v="4"/>
    <x v="2"/>
    <x v="7"/>
    <x v="1113"/>
    <x v="0"/>
    <x v="3"/>
    <x v="0"/>
    <x v="15"/>
    <n v="1"/>
    <x v="0"/>
    <x v="0"/>
    <x v="1"/>
    <x v="0"/>
    <x v="0"/>
  </r>
  <r>
    <x v="9"/>
    <x v="26"/>
    <x v="7"/>
    <x v="23"/>
    <x v="0"/>
    <x v="1"/>
    <x v="1"/>
    <x v="3"/>
    <x v="1114"/>
    <x v="0"/>
    <x v="3"/>
    <x v="0"/>
    <x v="15"/>
    <n v="1"/>
    <x v="0"/>
    <x v="0"/>
    <x v="1"/>
    <x v="1"/>
    <x v="0"/>
  </r>
  <r>
    <x v="9"/>
    <x v="26"/>
    <x v="7"/>
    <x v="23"/>
    <x v="0"/>
    <x v="3"/>
    <x v="2"/>
    <x v="9"/>
    <x v="1114"/>
    <x v="0"/>
    <x v="3"/>
    <x v="0"/>
    <x v="15"/>
    <n v="1"/>
    <x v="0"/>
    <x v="0"/>
    <x v="1"/>
    <x v="1"/>
    <x v="0"/>
  </r>
  <r>
    <x v="9"/>
    <x v="26"/>
    <x v="7"/>
    <x v="23"/>
    <x v="0"/>
    <x v="4"/>
    <x v="2"/>
    <x v="9"/>
    <x v="1114"/>
    <x v="0"/>
    <x v="3"/>
    <x v="0"/>
    <x v="15"/>
    <n v="1"/>
    <x v="0"/>
    <x v="0"/>
    <x v="0"/>
    <x v="1"/>
    <x v="0"/>
  </r>
  <r>
    <x v="9"/>
    <x v="26"/>
    <x v="7"/>
    <x v="23"/>
    <x v="0"/>
    <x v="4"/>
    <x v="2"/>
    <x v="8"/>
    <x v="1114"/>
    <x v="0"/>
    <x v="3"/>
    <x v="0"/>
    <x v="15"/>
    <n v="1"/>
    <x v="0"/>
    <x v="0"/>
    <x v="1"/>
    <x v="1"/>
    <x v="0"/>
  </r>
  <r>
    <x v="9"/>
    <x v="26"/>
    <x v="7"/>
    <x v="23"/>
    <x v="0"/>
    <x v="4"/>
    <x v="2"/>
    <x v="7"/>
    <x v="1115"/>
    <x v="0"/>
    <x v="3"/>
    <x v="0"/>
    <x v="15"/>
    <n v="1"/>
    <x v="0"/>
    <x v="0"/>
    <x v="1"/>
    <x v="0"/>
    <x v="0"/>
  </r>
  <r>
    <x v="9"/>
    <x v="26"/>
    <x v="7"/>
    <x v="23"/>
    <x v="1"/>
    <x v="0"/>
    <x v="0"/>
    <x v="8"/>
    <x v="1114"/>
    <x v="0"/>
    <x v="3"/>
    <x v="0"/>
    <x v="15"/>
    <n v="1"/>
    <x v="0"/>
    <x v="0"/>
    <x v="0"/>
    <x v="1"/>
    <x v="0"/>
  </r>
  <r>
    <x v="9"/>
    <x v="26"/>
    <x v="7"/>
    <x v="23"/>
    <x v="1"/>
    <x v="1"/>
    <x v="1"/>
    <x v="7"/>
    <x v="1114"/>
    <x v="0"/>
    <x v="3"/>
    <x v="0"/>
    <x v="15"/>
    <n v="1"/>
    <x v="0"/>
    <x v="0"/>
    <x v="0"/>
    <x v="1"/>
    <x v="0"/>
  </r>
  <r>
    <x v="9"/>
    <x v="26"/>
    <x v="7"/>
    <x v="23"/>
    <x v="1"/>
    <x v="3"/>
    <x v="2"/>
    <x v="1"/>
    <x v="1115"/>
    <x v="0"/>
    <x v="3"/>
    <x v="0"/>
    <x v="15"/>
    <n v="1"/>
    <x v="0"/>
    <x v="0"/>
    <x v="0"/>
    <x v="0"/>
    <x v="0"/>
  </r>
  <r>
    <x v="9"/>
    <x v="26"/>
    <x v="7"/>
    <x v="23"/>
    <x v="1"/>
    <x v="4"/>
    <x v="2"/>
    <x v="1"/>
    <x v="1115"/>
    <x v="0"/>
    <x v="3"/>
    <x v="0"/>
    <x v="15"/>
    <n v="1"/>
    <x v="0"/>
    <x v="0"/>
    <x v="0"/>
    <x v="0"/>
    <x v="0"/>
  </r>
  <r>
    <x v="9"/>
    <x v="26"/>
    <x v="7"/>
    <x v="23"/>
    <x v="1"/>
    <x v="5"/>
    <x v="3"/>
    <x v="9"/>
    <x v="1115"/>
    <x v="0"/>
    <x v="3"/>
    <x v="0"/>
    <x v="15"/>
    <n v="1"/>
    <x v="0"/>
    <x v="0"/>
    <x v="0"/>
    <x v="0"/>
    <x v="0"/>
  </r>
  <r>
    <x v="9"/>
    <x v="26"/>
    <x v="7"/>
    <x v="23"/>
    <x v="1"/>
    <x v="5"/>
    <x v="3"/>
    <x v="7"/>
    <x v="1114"/>
    <x v="0"/>
    <x v="3"/>
    <x v="0"/>
    <x v="15"/>
    <n v="1"/>
    <x v="0"/>
    <x v="1"/>
    <x v="1"/>
    <x v="1"/>
    <x v="0"/>
  </r>
  <r>
    <x v="9"/>
    <x v="26"/>
    <x v="7"/>
    <x v="18"/>
    <x v="0"/>
    <x v="1"/>
    <x v="1"/>
    <x v="7"/>
    <x v="1116"/>
    <x v="0"/>
    <x v="3"/>
    <x v="0"/>
    <x v="26"/>
    <n v="2"/>
    <x v="0"/>
    <x v="0"/>
    <x v="0"/>
    <x v="0"/>
    <x v="0"/>
  </r>
  <r>
    <x v="9"/>
    <x v="26"/>
    <x v="7"/>
    <x v="18"/>
    <x v="0"/>
    <x v="1"/>
    <x v="1"/>
    <x v="2"/>
    <x v="1117"/>
    <x v="0"/>
    <x v="3"/>
    <x v="0"/>
    <x v="15"/>
    <n v="1"/>
    <x v="1"/>
    <x v="0"/>
    <x v="0"/>
    <x v="1"/>
    <x v="0"/>
  </r>
  <r>
    <x v="9"/>
    <x v="26"/>
    <x v="7"/>
    <x v="18"/>
    <x v="0"/>
    <x v="1"/>
    <x v="1"/>
    <x v="3"/>
    <x v="1117"/>
    <x v="0"/>
    <x v="3"/>
    <x v="0"/>
    <x v="15"/>
    <n v="1"/>
    <x v="1"/>
    <x v="0"/>
    <x v="0"/>
    <x v="1"/>
    <x v="0"/>
  </r>
  <r>
    <x v="9"/>
    <x v="26"/>
    <x v="7"/>
    <x v="18"/>
    <x v="0"/>
    <x v="1"/>
    <x v="1"/>
    <x v="0"/>
    <x v="1116"/>
    <x v="0"/>
    <x v="3"/>
    <x v="0"/>
    <x v="26"/>
    <n v="1"/>
    <x v="0"/>
    <x v="0"/>
    <x v="0"/>
    <x v="0"/>
    <x v="0"/>
  </r>
  <r>
    <x v="9"/>
    <x v="26"/>
    <x v="7"/>
    <x v="18"/>
    <x v="0"/>
    <x v="2"/>
    <x v="1"/>
    <x v="2"/>
    <x v="1117"/>
    <x v="0"/>
    <x v="3"/>
    <x v="0"/>
    <x v="15"/>
    <n v="1"/>
    <x v="1"/>
    <x v="0"/>
    <x v="0"/>
    <x v="1"/>
    <x v="0"/>
  </r>
  <r>
    <x v="9"/>
    <x v="26"/>
    <x v="7"/>
    <x v="18"/>
    <x v="0"/>
    <x v="5"/>
    <x v="3"/>
    <x v="8"/>
    <x v="1117"/>
    <x v="0"/>
    <x v="3"/>
    <x v="0"/>
    <x v="75"/>
    <n v="1"/>
    <x v="1"/>
    <x v="0"/>
    <x v="0"/>
    <x v="1"/>
    <x v="0"/>
  </r>
  <r>
    <x v="9"/>
    <x v="26"/>
    <x v="7"/>
    <x v="18"/>
    <x v="0"/>
    <x v="5"/>
    <x v="3"/>
    <x v="3"/>
    <x v="1117"/>
    <x v="0"/>
    <x v="3"/>
    <x v="0"/>
    <x v="75"/>
    <n v="1"/>
    <x v="1"/>
    <x v="0"/>
    <x v="1"/>
    <x v="1"/>
    <x v="0"/>
  </r>
  <r>
    <x v="9"/>
    <x v="26"/>
    <x v="7"/>
    <x v="18"/>
    <x v="0"/>
    <x v="6"/>
    <x v="3"/>
    <x v="7"/>
    <x v="1117"/>
    <x v="0"/>
    <x v="3"/>
    <x v="0"/>
    <x v="15"/>
    <n v="1"/>
    <x v="1"/>
    <x v="0"/>
    <x v="0"/>
    <x v="1"/>
    <x v="0"/>
  </r>
  <r>
    <x v="9"/>
    <x v="26"/>
    <x v="7"/>
    <x v="18"/>
    <x v="1"/>
    <x v="4"/>
    <x v="2"/>
    <x v="2"/>
    <x v="1117"/>
    <x v="0"/>
    <x v="3"/>
    <x v="0"/>
    <x v="15"/>
    <n v="2"/>
    <x v="1"/>
    <x v="0"/>
    <x v="0"/>
    <x v="1"/>
    <x v="0"/>
  </r>
  <r>
    <x v="9"/>
    <x v="26"/>
    <x v="7"/>
    <x v="18"/>
    <x v="1"/>
    <x v="5"/>
    <x v="3"/>
    <x v="8"/>
    <x v="1118"/>
    <x v="0"/>
    <x v="3"/>
    <x v="0"/>
    <x v="9"/>
    <n v="1"/>
    <x v="1"/>
    <x v="0"/>
    <x v="1"/>
    <x v="1"/>
    <x v="0"/>
  </r>
  <r>
    <x v="9"/>
    <x v="26"/>
    <x v="7"/>
    <x v="18"/>
    <x v="1"/>
    <x v="5"/>
    <x v="3"/>
    <x v="8"/>
    <x v="1117"/>
    <x v="0"/>
    <x v="3"/>
    <x v="0"/>
    <x v="15"/>
    <n v="1"/>
    <x v="1"/>
    <x v="0"/>
    <x v="0"/>
    <x v="1"/>
    <x v="0"/>
  </r>
  <r>
    <x v="9"/>
    <x v="26"/>
    <x v="7"/>
    <x v="18"/>
    <x v="1"/>
    <x v="5"/>
    <x v="3"/>
    <x v="8"/>
    <x v="1116"/>
    <x v="0"/>
    <x v="3"/>
    <x v="0"/>
    <x v="26"/>
    <n v="2"/>
    <x v="0"/>
    <x v="0"/>
    <x v="1"/>
    <x v="0"/>
    <x v="0"/>
  </r>
  <r>
    <x v="9"/>
    <x v="26"/>
    <x v="7"/>
    <x v="18"/>
    <x v="1"/>
    <x v="5"/>
    <x v="3"/>
    <x v="0"/>
    <x v="1117"/>
    <x v="0"/>
    <x v="3"/>
    <x v="0"/>
    <x v="15"/>
    <n v="1"/>
    <x v="1"/>
    <x v="0"/>
    <x v="0"/>
    <x v="1"/>
    <x v="0"/>
  </r>
  <r>
    <x v="9"/>
    <x v="26"/>
    <x v="7"/>
    <x v="18"/>
    <x v="2"/>
    <x v="0"/>
    <x v="0"/>
    <x v="0"/>
    <x v="1117"/>
    <x v="0"/>
    <x v="3"/>
    <x v="0"/>
    <x v="15"/>
    <n v="1"/>
    <x v="1"/>
    <x v="0"/>
    <x v="0"/>
    <x v="1"/>
    <x v="0"/>
  </r>
  <r>
    <x v="9"/>
    <x v="26"/>
    <x v="7"/>
    <x v="18"/>
    <x v="2"/>
    <x v="6"/>
    <x v="3"/>
    <x v="6"/>
    <x v="1117"/>
    <x v="0"/>
    <x v="3"/>
    <x v="0"/>
    <x v="15"/>
    <n v="1"/>
    <x v="1"/>
    <x v="0"/>
    <x v="0"/>
    <x v="1"/>
    <x v="0"/>
  </r>
  <r>
    <x v="9"/>
    <x v="26"/>
    <x v="8"/>
    <x v="19"/>
    <x v="0"/>
    <x v="3"/>
    <x v="2"/>
    <x v="2"/>
    <x v="1119"/>
    <x v="0"/>
    <x v="0"/>
    <x v="0"/>
    <x v="69"/>
    <n v="1"/>
    <x v="0"/>
    <x v="0"/>
    <x v="0"/>
    <x v="1"/>
    <x v="0"/>
  </r>
  <r>
    <x v="9"/>
    <x v="26"/>
    <x v="8"/>
    <x v="19"/>
    <x v="0"/>
    <x v="3"/>
    <x v="2"/>
    <x v="3"/>
    <x v="1119"/>
    <x v="0"/>
    <x v="3"/>
    <x v="0"/>
    <x v="36"/>
    <n v="1"/>
    <x v="0"/>
    <x v="0"/>
    <x v="0"/>
    <x v="1"/>
    <x v="0"/>
  </r>
  <r>
    <x v="9"/>
    <x v="26"/>
    <x v="8"/>
    <x v="19"/>
    <x v="0"/>
    <x v="4"/>
    <x v="2"/>
    <x v="7"/>
    <x v="1119"/>
    <x v="0"/>
    <x v="0"/>
    <x v="0"/>
    <x v="69"/>
    <n v="1"/>
    <x v="0"/>
    <x v="0"/>
    <x v="0"/>
    <x v="1"/>
    <x v="0"/>
  </r>
  <r>
    <x v="9"/>
    <x v="26"/>
    <x v="8"/>
    <x v="19"/>
    <x v="0"/>
    <x v="5"/>
    <x v="3"/>
    <x v="7"/>
    <x v="1119"/>
    <x v="0"/>
    <x v="3"/>
    <x v="0"/>
    <x v="44"/>
    <n v="1"/>
    <x v="0"/>
    <x v="0"/>
    <x v="0"/>
    <x v="1"/>
    <x v="0"/>
  </r>
  <r>
    <x v="9"/>
    <x v="26"/>
    <x v="8"/>
    <x v="24"/>
    <x v="0"/>
    <x v="3"/>
    <x v="2"/>
    <x v="6"/>
    <x v="1120"/>
    <x v="0"/>
    <x v="0"/>
    <x v="1"/>
    <x v="69"/>
    <n v="1"/>
    <x v="0"/>
    <x v="1"/>
    <x v="1"/>
    <x v="1"/>
    <x v="0"/>
  </r>
  <r>
    <x v="9"/>
    <x v="26"/>
    <x v="8"/>
    <x v="24"/>
    <x v="0"/>
    <x v="3"/>
    <x v="2"/>
    <x v="6"/>
    <x v="1121"/>
    <x v="0"/>
    <x v="0"/>
    <x v="1"/>
    <x v="69"/>
    <n v="1"/>
    <x v="0"/>
    <x v="1"/>
    <x v="1"/>
    <x v="1"/>
    <x v="0"/>
  </r>
  <r>
    <x v="9"/>
    <x v="26"/>
    <x v="8"/>
    <x v="24"/>
    <x v="0"/>
    <x v="3"/>
    <x v="2"/>
    <x v="6"/>
    <x v="1122"/>
    <x v="0"/>
    <x v="0"/>
    <x v="1"/>
    <x v="69"/>
    <n v="1"/>
    <x v="0"/>
    <x v="0"/>
    <x v="1"/>
    <x v="1"/>
    <x v="0"/>
  </r>
  <r>
    <x v="9"/>
    <x v="26"/>
    <x v="8"/>
    <x v="24"/>
    <x v="0"/>
    <x v="4"/>
    <x v="2"/>
    <x v="6"/>
    <x v="1123"/>
    <x v="0"/>
    <x v="0"/>
    <x v="0"/>
    <x v="78"/>
    <n v="1"/>
    <x v="0"/>
    <x v="0"/>
    <x v="0"/>
    <x v="1"/>
    <x v="0"/>
  </r>
  <r>
    <x v="9"/>
    <x v="26"/>
    <x v="8"/>
    <x v="24"/>
    <x v="0"/>
    <x v="4"/>
    <x v="2"/>
    <x v="1"/>
    <x v="1120"/>
    <x v="0"/>
    <x v="5"/>
    <x v="0"/>
    <x v="11"/>
    <n v="1"/>
    <x v="0"/>
    <x v="0"/>
    <x v="0"/>
    <x v="1"/>
    <x v="0"/>
  </r>
  <r>
    <x v="9"/>
    <x v="26"/>
    <x v="8"/>
    <x v="24"/>
    <x v="0"/>
    <x v="5"/>
    <x v="3"/>
    <x v="1"/>
    <x v="1123"/>
    <x v="0"/>
    <x v="3"/>
    <x v="0"/>
    <x v="26"/>
    <n v="1"/>
    <x v="0"/>
    <x v="0"/>
    <x v="0"/>
    <x v="1"/>
    <x v="0"/>
  </r>
  <r>
    <x v="9"/>
    <x v="26"/>
    <x v="8"/>
    <x v="24"/>
    <x v="0"/>
    <x v="5"/>
    <x v="3"/>
    <x v="1"/>
    <x v="1123"/>
    <x v="0"/>
    <x v="0"/>
    <x v="0"/>
    <x v="69"/>
    <n v="1"/>
    <x v="0"/>
    <x v="0"/>
    <x v="1"/>
    <x v="1"/>
    <x v="0"/>
  </r>
  <r>
    <x v="9"/>
    <x v="26"/>
    <x v="8"/>
    <x v="24"/>
    <x v="0"/>
    <x v="6"/>
    <x v="3"/>
    <x v="1"/>
    <x v="1123"/>
    <x v="0"/>
    <x v="0"/>
    <x v="0"/>
    <x v="33"/>
    <n v="1"/>
    <x v="0"/>
    <x v="0"/>
    <x v="0"/>
    <x v="1"/>
    <x v="0"/>
  </r>
  <r>
    <x v="9"/>
    <x v="26"/>
    <x v="8"/>
    <x v="24"/>
    <x v="1"/>
    <x v="1"/>
    <x v="1"/>
    <x v="5"/>
    <x v="1120"/>
    <x v="0"/>
    <x v="0"/>
    <x v="1"/>
    <x v="69"/>
    <n v="1"/>
    <x v="0"/>
    <x v="1"/>
    <x v="0"/>
    <x v="1"/>
    <x v="0"/>
  </r>
  <r>
    <x v="9"/>
    <x v="26"/>
    <x v="8"/>
    <x v="24"/>
    <x v="1"/>
    <x v="1"/>
    <x v="1"/>
    <x v="5"/>
    <x v="1121"/>
    <x v="0"/>
    <x v="0"/>
    <x v="1"/>
    <x v="69"/>
    <n v="1"/>
    <x v="0"/>
    <x v="1"/>
    <x v="0"/>
    <x v="1"/>
    <x v="0"/>
  </r>
  <r>
    <x v="9"/>
    <x v="26"/>
    <x v="8"/>
    <x v="24"/>
    <x v="1"/>
    <x v="1"/>
    <x v="1"/>
    <x v="5"/>
    <x v="1122"/>
    <x v="0"/>
    <x v="0"/>
    <x v="1"/>
    <x v="69"/>
    <n v="1"/>
    <x v="0"/>
    <x v="0"/>
    <x v="0"/>
    <x v="1"/>
    <x v="0"/>
  </r>
  <r>
    <x v="9"/>
    <x v="26"/>
    <x v="8"/>
    <x v="24"/>
    <x v="1"/>
    <x v="3"/>
    <x v="2"/>
    <x v="9"/>
    <x v="1123"/>
    <x v="0"/>
    <x v="0"/>
    <x v="0"/>
    <x v="69"/>
    <n v="1"/>
    <x v="0"/>
    <x v="0"/>
    <x v="0"/>
    <x v="1"/>
    <x v="0"/>
  </r>
  <r>
    <x v="9"/>
    <x v="26"/>
    <x v="8"/>
    <x v="24"/>
    <x v="1"/>
    <x v="3"/>
    <x v="2"/>
    <x v="1"/>
    <x v="1120"/>
    <x v="0"/>
    <x v="0"/>
    <x v="0"/>
    <x v="69"/>
    <n v="1"/>
    <x v="0"/>
    <x v="1"/>
    <x v="0"/>
    <x v="1"/>
    <x v="0"/>
  </r>
  <r>
    <x v="9"/>
    <x v="26"/>
    <x v="8"/>
    <x v="24"/>
    <x v="1"/>
    <x v="3"/>
    <x v="2"/>
    <x v="1"/>
    <x v="1122"/>
    <x v="0"/>
    <x v="0"/>
    <x v="0"/>
    <x v="69"/>
    <n v="1"/>
    <x v="0"/>
    <x v="0"/>
    <x v="0"/>
    <x v="1"/>
    <x v="0"/>
  </r>
  <r>
    <x v="9"/>
    <x v="26"/>
    <x v="8"/>
    <x v="24"/>
    <x v="1"/>
    <x v="5"/>
    <x v="3"/>
    <x v="8"/>
    <x v="1120"/>
    <x v="0"/>
    <x v="0"/>
    <x v="0"/>
    <x v="33"/>
    <n v="1"/>
    <x v="0"/>
    <x v="0"/>
    <x v="1"/>
    <x v="1"/>
    <x v="0"/>
  </r>
  <r>
    <x v="9"/>
    <x v="26"/>
    <x v="8"/>
    <x v="24"/>
    <x v="1"/>
    <x v="5"/>
    <x v="3"/>
    <x v="8"/>
    <x v="1120"/>
    <x v="0"/>
    <x v="0"/>
    <x v="0"/>
    <x v="69"/>
    <n v="1"/>
    <x v="0"/>
    <x v="0"/>
    <x v="0"/>
    <x v="0"/>
    <x v="0"/>
  </r>
  <r>
    <x v="9"/>
    <x v="26"/>
    <x v="8"/>
    <x v="24"/>
    <x v="1"/>
    <x v="5"/>
    <x v="3"/>
    <x v="1"/>
    <x v="1120"/>
    <x v="0"/>
    <x v="0"/>
    <x v="0"/>
    <x v="69"/>
    <n v="1"/>
    <x v="0"/>
    <x v="1"/>
    <x v="1"/>
    <x v="0"/>
    <x v="0"/>
  </r>
  <r>
    <x v="9"/>
    <x v="26"/>
    <x v="8"/>
    <x v="24"/>
    <x v="1"/>
    <x v="5"/>
    <x v="3"/>
    <x v="1"/>
    <x v="1120"/>
    <x v="0"/>
    <x v="0"/>
    <x v="0"/>
    <x v="69"/>
    <n v="1"/>
    <x v="0"/>
    <x v="1"/>
    <x v="0"/>
    <x v="0"/>
    <x v="0"/>
  </r>
  <r>
    <x v="9"/>
    <x v="26"/>
    <x v="8"/>
    <x v="24"/>
    <x v="1"/>
    <x v="5"/>
    <x v="3"/>
    <x v="1"/>
    <x v="1121"/>
    <x v="0"/>
    <x v="0"/>
    <x v="0"/>
    <x v="69"/>
    <n v="1"/>
    <x v="0"/>
    <x v="1"/>
    <x v="1"/>
    <x v="0"/>
    <x v="0"/>
  </r>
  <r>
    <x v="9"/>
    <x v="26"/>
    <x v="8"/>
    <x v="24"/>
    <x v="1"/>
    <x v="5"/>
    <x v="3"/>
    <x v="1"/>
    <x v="1122"/>
    <x v="0"/>
    <x v="0"/>
    <x v="0"/>
    <x v="69"/>
    <n v="1"/>
    <x v="0"/>
    <x v="0"/>
    <x v="1"/>
    <x v="0"/>
    <x v="0"/>
  </r>
  <r>
    <x v="9"/>
    <x v="26"/>
    <x v="8"/>
    <x v="24"/>
    <x v="1"/>
    <x v="5"/>
    <x v="3"/>
    <x v="1"/>
    <x v="1122"/>
    <x v="0"/>
    <x v="0"/>
    <x v="0"/>
    <x v="69"/>
    <n v="1"/>
    <x v="0"/>
    <x v="0"/>
    <x v="0"/>
    <x v="0"/>
    <x v="0"/>
  </r>
  <r>
    <x v="9"/>
    <x v="26"/>
    <x v="8"/>
    <x v="24"/>
    <x v="1"/>
    <x v="5"/>
    <x v="3"/>
    <x v="1"/>
    <x v="1123"/>
    <x v="0"/>
    <x v="0"/>
    <x v="0"/>
    <x v="69"/>
    <n v="1"/>
    <x v="0"/>
    <x v="0"/>
    <x v="0"/>
    <x v="1"/>
    <x v="0"/>
  </r>
  <r>
    <x v="9"/>
    <x v="26"/>
    <x v="8"/>
    <x v="24"/>
    <x v="1"/>
    <x v="5"/>
    <x v="3"/>
    <x v="7"/>
    <x v="1120"/>
    <x v="0"/>
    <x v="3"/>
    <x v="0"/>
    <x v="26"/>
    <n v="1"/>
    <x v="0"/>
    <x v="1"/>
    <x v="0"/>
    <x v="0"/>
    <x v="0"/>
  </r>
  <r>
    <x v="9"/>
    <x v="26"/>
    <x v="8"/>
    <x v="24"/>
    <x v="1"/>
    <x v="5"/>
    <x v="3"/>
    <x v="7"/>
    <x v="1120"/>
    <x v="0"/>
    <x v="5"/>
    <x v="0"/>
    <x v="11"/>
    <n v="1"/>
    <x v="0"/>
    <x v="1"/>
    <x v="1"/>
    <x v="0"/>
    <x v="0"/>
  </r>
  <r>
    <x v="9"/>
    <x v="26"/>
    <x v="8"/>
    <x v="24"/>
    <x v="1"/>
    <x v="5"/>
    <x v="3"/>
    <x v="7"/>
    <x v="1120"/>
    <x v="0"/>
    <x v="0"/>
    <x v="0"/>
    <x v="69"/>
    <n v="2"/>
    <x v="0"/>
    <x v="1"/>
    <x v="0"/>
    <x v="0"/>
    <x v="0"/>
  </r>
  <r>
    <x v="9"/>
    <x v="26"/>
    <x v="8"/>
    <x v="24"/>
    <x v="1"/>
    <x v="5"/>
    <x v="3"/>
    <x v="7"/>
    <x v="1121"/>
    <x v="0"/>
    <x v="3"/>
    <x v="0"/>
    <x v="26"/>
    <n v="1"/>
    <x v="0"/>
    <x v="1"/>
    <x v="0"/>
    <x v="0"/>
    <x v="0"/>
  </r>
  <r>
    <x v="9"/>
    <x v="26"/>
    <x v="8"/>
    <x v="24"/>
    <x v="1"/>
    <x v="5"/>
    <x v="3"/>
    <x v="7"/>
    <x v="1121"/>
    <x v="0"/>
    <x v="0"/>
    <x v="0"/>
    <x v="69"/>
    <n v="1"/>
    <x v="0"/>
    <x v="1"/>
    <x v="0"/>
    <x v="0"/>
    <x v="0"/>
  </r>
  <r>
    <x v="9"/>
    <x v="26"/>
    <x v="8"/>
    <x v="24"/>
    <x v="1"/>
    <x v="5"/>
    <x v="3"/>
    <x v="7"/>
    <x v="1122"/>
    <x v="0"/>
    <x v="3"/>
    <x v="0"/>
    <x v="26"/>
    <n v="1"/>
    <x v="0"/>
    <x v="0"/>
    <x v="0"/>
    <x v="0"/>
    <x v="0"/>
  </r>
  <r>
    <x v="9"/>
    <x v="26"/>
    <x v="8"/>
    <x v="24"/>
    <x v="1"/>
    <x v="5"/>
    <x v="3"/>
    <x v="7"/>
    <x v="1122"/>
    <x v="0"/>
    <x v="5"/>
    <x v="0"/>
    <x v="11"/>
    <n v="1"/>
    <x v="0"/>
    <x v="0"/>
    <x v="1"/>
    <x v="0"/>
    <x v="0"/>
  </r>
  <r>
    <x v="9"/>
    <x v="26"/>
    <x v="8"/>
    <x v="24"/>
    <x v="1"/>
    <x v="5"/>
    <x v="3"/>
    <x v="7"/>
    <x v="1122"/>
    <x v="0"/>
    <x v="0"/>
    <x v="0"/>
    <x v="69"/>
    <n v="2"/>
    <x v="0"/>
    <x v="0"/>
    <x v="0"/>
    <x v="0"/>
    <x v="0"/>
  </r>
  <r>
    <x v="9"/>
    <x v="26"/>
    <x v="8"/>
    <x v="24"/>
    <x v="1"/>
    <x v="5"/>
    <x v="3"/>
    <x v="7"/>
    <x v="1123"/>
    <x v="0"/>
    <x v="0"/>
    <x v="0"/>
    <x v="69"/>
    <n v="1"/>
    <x v="0"/>
    <x v="0"/>
    <x v="0"/>
    <x v="1"/>
    <x v="0"/>
  </r>
  <r>
    <x v="9"/>
    <x v="26"/>
    <x v="8"/>
    <x v="24"/>
    <x v="1"/>
    <x v="5"/>
    <x v="3"/>
    <x v="2"/>
    <x v="1120"/>
    <x v="0"/>
    <x v="0"/>
    <x v="0"/>
    <x v="33"/>
    <n v="1"/>
    <x v="0"/>
    <x v="1"/>
    <x v="0"/>
    <x v="0"/>
    <x v="0"/>
  </r>
  <r>
    <x v="9"/>
    <x v="26"/>
    <x v="8"/>
    <x v="24"/>
    <x v="1"/>
    <x v="5"/>
    <x v="3"/>
    <x v="2"/>
    <x v="1120"/>
    <x v="0"/>
    <x v="0"/>
    <x v="0"/>
    <x v="69"/>
    <n v="1"/>
    <x v="0"/>
    <x v="0"/>
    <x v="0"/>
    <x v="0"/>
    <x v="0"/>
  </r>
  <r>
    <x v="9"/>
    <x v="26"/>
    <x v="8"/>
    <x v="24"/>
    <x v="1"/>
    <x v="5"/>
    <x v="3"/>
    <x v="2"/>
    <x v="1120"/>
    <x v="0"/>
    <x v="0"/>
    <x v="0"/>
    <x v="69"/>
    <n v="1"/>
    <x v="0"/>
    <x v="0"/>
    <x v="0"/>
    <x v="1"/>
    <x v="0"/>
  </r>
  <r>
    <x v="9"/>
    <x v="26"/>
    <x v="8"/>
    <x v="24"/>
    <x v="1"/>
    <x v="5"/>
    <x v="3"/>
    <x v="2"/>
    <x v="1121"/>
    <x v="0"/>
    <x v="0"/>
    <x v="0"/>
    <x v="33"/>
    <n v="1"/>
    <x v="0"/>
    <x v="1"/>
    <x v="0"/>
    <x v="0"/>
    <x v="0"/>
  </r>
  <r>
    <x v="9"/>
    <x v="26"/>
    <x v="8"/>
    <x v="24"/>
    <x v="1"/>
    <x v="5"/>
    <x v="3"/>
    <x v="2"/>
    <x v="1122"/>
    <x v="0"/>
    <x v="0"/>
    <x v="0"/>
    <x v="33"/>
    <n v="1"/>
    <x v="0"/>
    <x v="0"/>
    <x v="0"/>
    <x v="0"/>
    <x v="0"/>
  </r>
  <r>
    <x v="9"/>
    <x v="26"/>
    <x v="8"/>
    <x v="24"/>
    <x v="1"/>
    <x v="5"/>
    <x v="3"/>
    <x v="5"/>
    <x v="1120"/>
    <x v="0"/>
    <x v="0"/>
    <x v="0"/>
    <x v="69"/>
    <n v="1"/>
    <x v="0"/>
    <x v="1"/>
    <x v="0"/>
    <x v="0"/>
    <x v="0"/>
  </r>
  <r>
    <x v="9"/>
    <x v="26"/>
    <x v="8"/>
    <x v="24"/>
    <x v="1"/>
    <x v="5"/>
    <x v="3"/>
    <x v="5"/>
    <x v="1122"/>
    <x v="0"/>
    <x v="0"/>
    <x v="0"/>
    <x v="69"/>
    <n v="1"/>
    <x v="0"/>
    <x v="0"/>
    <x v="0"/>
    <x v="0"/>
    <x v="0"/>
  </r>
  <r>
    <x v="9"/>
    <x v="26"/>
    <x v="8"/>
    <x v="24"/>
    <x v="1"/>
    <x v="6"/>
    <x v="3"/>
    <x v="9"/>
    <x v="1120"/>
    <x v="0"/>
    <x v="0"/>
    <x v="0"/>
    <x v="69"/>
    <n v="1"/>
    <x v="0"/>
    <x v="1"/>
    <x v="1"/>
    <x v="0"/>
    <x v="0"/>
  </r>
  <r>
    <x v="9"/>
    <x v="26"/>
    <x v="8"/>
    <x v="24"/>
    <x v="1"/>
    <x v="6"/>
    <x v="3"/>
    <x v="9"/>
    <x v="1121"/>
    <x v="0"/>
    <x v="0"/>
    <x v="0"/>
    <x v="69"/>
    <n v="1"/>
    <x v="0"/>
    <x v="1"/>
    <x v="1"/>
    <x v="0"/>
    <x v="0"/>
  </r>
  <r>
    <x v="9"/>
    <x v="26"/>
    <x v="8"/>
    <x v="24"/>
    <x v="1"/>
    <x v="6"/>
    <x v="3"/>
    <x v="9"/>
    <x v="1122"/>
    <x v="0"/>
    <x v="0"/>
    <x v="0"/>
    <x v="69"/>
    <n v="1"/>
    <x v="0"/>
    <x v="0"/>
    <x v="1"/>
    <x v="0"/>
    <x v="0"/>
  </r>
  <r>
    <x v="9"/>
    <x v="26"/>
    <x v="8"/>
    <x v="24"/>
    <x v="1"/>
    <x v="6"/>
    <x v="3"/>
    <x v="1"/>
    <x v="1120"/>
    <x v="0"/>
    <x v="5"/>
    <x v="0"/>
    <x v="32"/>
    <n v="1"/>
    <x v="0"/>
    <x v="0"/>
    <x v="1"/>
    <x v="1"/>
    <x v="0"/>
  </r>
  <r>
    <x v="9"/>
    <x v="26"/>
    <x v="8"/>
    <x v="20"/>
    <x v="0"/>
    <x v="5"/>
    <x v="3"/>
    <x v="8"/>
    <x v="1124"/>
    <x v="0"/>
    <x v="0"/>
    <x v="0"/>
    <x v="69"/>
    <n v="1"/>
    <x v="0"/>
    <x v="0"/>
    <x v="0"/>
    <x v="1"/>
    <x v="0"/>
  </r>
  <r>
    <x v="9"/>
    <x v="26"/>
    <x v="8"/>
    <x v="20"/>
    <x v="0"/>
    <x v="6"/>
    <x v="3"/>
    <x v="6"/>
    <x v="1124"/>
    <x v="0"/>
    <x v="0"/>
    <x v="0"/>
    <x v="69"/>
    <n v="1"/>
    <x v="0"/>
    <x v="0"/>
    <x v="0"/>
    <x v="1"/>
    <x v="0"/>
  </r>
  <r>
    <x v="9"/>
    <x v="27"/>
    <x v="2"/>
    <x v="27"/>
    <x v="0"/>
    <x v="1"/>
    <x v="1"/>
    <x v="1"/>
    <x v="1125"/>
    <x v="0"/>
    <x v="3"/>
    <x v="1"/>
    <x v="29"/>
    <n v="1"/>
    <x v="0"/>
    <x v="0"/>
    <x v="0"/>
    <x v="1"/>
    <x v="0"/>
  </r>
  <r>
    <x v="9"/>
    <x v="27"/>
    <x v="2"/>
    <x v="27"/>
    <x v="0"/>
    <x v="1"/>
    <x v="1"/>
    <x v="3"/>
    <x v="1125"/>
    <x v="0"/>
    <x v="3"/>
    <x v="1"/>
    <x v="29"/>
    <n v="1"/>
    <x v="0"/>
    <x v="0"/>
    <x v="0"/>
    <x v="1"/>
    <x v="0"/>
  </r>
  <r>
    <x v="9"/>
    <x v="27"/>
    <x v="2"/>
    <x v="27"/>
    <x v="0"/>
    <x v="3"/>
    <x v="2"/>
    <x v="0"/>
    <x v="1125"/>
    <x v="0"/>
    <x v="3"/>
    <x v="1"/>
    <x v="29"/>
    <n v="2"/>
    <x v="0"/>
    <x v="0"/>
    <x v="0"/>
    <x v="1"/>
    <x v="0"/>
  </r>
  <r>
    <x v="9"/>
    <x v="27"/>
    <x v="2"/>
    <x v="27"/>
    <x v="0"/>
    <x v="4"/>
    <x v="2"/>
    <x v="7"/>
    <x v="1125"/>
    <x v="0"/>
    <x v="6"/>
    <x v="0"/>
    <x v="38"/>
    <n v="1"/>
    <x v="0"/>
    <x v="0"/>
    <x v="0"/>
    <x v="1"/>
    <x v="0"/>
  </r>
  <r>
    <x v="9"/>
    <x v="27"/>
    <x v="2"/>
    <x v="27"/>
    <x v="0"/>
    <x v="4"/>
    <x v="2"/>
    <x v="3"/>
    <x v="1125"/>
    <x v="0"/>
    <x v="4"/>
    <x v="1"/>
    <x v="10"/>
    <n v="1"/>
    <x v="0"/>
    <x v="0"/>
    <x v="0"/>
    <x v="1"/>
    <x v="0"/>
  </r>
  <r>
    <x v="9"/>
    <x v="27"/>
    <x v="2"/>
    <x v="27"/>
    <x v="0"/>
    <x v="4"/>
    <x v="2"/>
    <x v="0"/>
    <x v="1125"/>
    <x v="0"/>
    <x v="3"/>
    <x v="1"/>
    <x v="29"/>
    <n v="1"/>
    <x v="0"/>
    <x v="0"/>
    <x v="0"/>
    <x v="1"/>
    <x v="0"/>
  </r>
  <r>
    <x v="9"/>
    <x v="27"/>
    <x v="2"/>
    <x v="27"/>
    <x v="0"/>
    <x v="4"/>
    <x v="2"/>
    <x v="4"/>
    <x v="1125"/>
    <x v="0"/>
    <x v="3"/>
    <x v="1"/>
    <x v="29"/>
    <n v="1"/>
    <x v="0"/>
    <x v="0"/>
    <x v="0"/>
    <x v="1"/>
    <x v="0"/>
  </r>
  <r>
    <x v="9"/>
    <x v="27"/>
    <x v="2"/>
    <x v="27"/>
    <x v="2"/>
    <x v="4"/>
    <x v="2"/>
    <x v="2"/>
    <x v="1125"/>
    <x v="0"/>
    <x v="3"/>
    <x v="1"/>
    <x v="29"/>
    <n v="1"/>
    <x v="0"/>
    <x v="0"/>
    <x v="0"/>
    <x v="1"/>
    <x v="0"/>
  </r>
  <r>
    <x v="9"/>
    <x v="27"/>
    <x v="4"/>
    <x v="21"/>
    <x v="0"/>
    <x v="1"/>
    <x v="1"/>
    <x v="2"/>
    <x v="1126"/>
    <x v="0"/>
    <x v="5"/>
    <x v="0"/>
    <x v="17"/>
    <n v="1"/>
    <x v="0"/>
    <x v="0"/>
    <x v="0"/>
    <x v="1"/>
    <x v="0"/>
  </r>
  <r>
    <x v="9"/>
    <x v="27"/>
    <x v="4"/>
    <x v="21"/>
    <x v="0"/>
    <x v="2"/>
    <x v="1"/>
    <x v="5"/>
    <x v="1127"/>
    <x v="0"/>
    <x v="6"/>
    <x v="0"/>
    <x v="13"/>
    <n v="1"/>
    <x v="0"/>
    <x v="1"/>
    <x v="0"/>
    <x v="0"/>
    <x v="0"/>
  </r>
  <r>
    <x v="9"/>
    <x v="27"/>
    <x v="4"/>
    <x v="21"/>
    <x v="0"/>
    <x v="3"/>
    <x v="2"/>
    <x v="9"/>
    <x v="1128"/>
    <x v="0"/>
    <x v="5"/>
    <x v="0"/>
    <x v="17"/>
    <n v="1"/>
    <x v="0"/>
    <x v="0"/>
    <x v="1"/>
    <x v="1"/>
    <x v="0"/>
  </r>
  <r>
    <x v="9"/>
    <x v="27"/>
    <x v="4"/>
    <x v="21"/>
    <x v="0"/>
    <x v="3"/>
    <x v="2"/>
    <x v="6"/>
    <x v="1127"/>
    <x v="0"/>
    <x v="6"/>
    <x v="0"/>
    <x v="13"/>
    <n v="1"/>
    <x v="0"/>
    <x v="1"/>
    <x v="0"/>
    <x v="0"/>
    <x v="0"/>
  </r>
  <r>
    <x v="9"/>
    <x v="27"/>
    <x v="4"/>
    <x v="21"/>
    <x v="0"/>
    <x v="3"/>
    <x v="2"/>
    <x v="8"/>
    <x v="1126"/>
    <x v="0"/>
    <x v="5"/>
    <x v="1"/>
    <x v="11"/>
    <n v="1"/>
    <x v="0"/>
    <x v="0"/>
    <x v="1"/>
    <x v="1"/>
    <x v="0"/>
  </r>
  <r>
    <x v="9"/>
    <x v="27"/>
    <x v="4"/>
    <x v="21"/>
    <x v="0"/>
    <x v="3"/>
    <x v="2"/>
    <x v="2"/>
    <x v="1128"/>
    <x v="0"/>
    <x v="5"/>
    <x v="0"/>
    <x v="59"/>
    <n v="1"/>
    <x v="0"/>
    <x v="0"/>
    <x v="0"/>
    <x v="1"/>
    <x v="0"/>
  </r>
  <r>
    <x v="9"/>
    <x v="27"/>
    <x v="4"/>
    <x v="21"/>
    <x v="0"/>
    <x v="4"/>
    <x v="2"/>
    <x v="1"/>
    <x v="1126"/>
    <x v="0"/>
    <x v="5"/>
    <x v="0"/>
    <x v="17"/>
    <n v="1"/>
    <x v="0"/>
    <x v="0"/>
    <x v="0"/>
    <x v="1"/>
    <x v="0"/>
  </r>
  <r>
    <x v="9"/>
    <x v="27"/>
    <x v="4"/>
    <x v="21"/>
    <x v="0"/>
    <x v="5"/>
    <x v="3"/>
    <x v="7"/>
    <x v="1126"/>
    <x v="0"/>
    <x v="5"/>
    <x v="0"/>
    <x v="17"/>
    <n v="1"/>
    <x v="0"/>
    <x v="1"/>
    <x v="1"/>
    <x v="1"/>
    <x v="0"/>
  </r>
  <r>
    <x v="9"/>
    <x v="27"/>
    <x v="4"/>
    <x v="21"/>
    <x v="0"/>
    <x v="5"/>
    <x v="3"/>
    <x v="7"/>
    <x v="1127"/>
    <x v="0"/>
    <x v="5"/>
    <x v="0"/>
    <x v="17"/>
    <n v="1"/>
    <x v="0"/>
    <x v="0"/>
    <x v="1"/>
    <x v="0"/>
    <x v="0"/>
  </r>
  <r>
    <x v="9"/>
    <x v="27"/>
    <x v="4"/>
    <x v="21"/>
    <x v="0"/>
    <x v="5"/>
    <x v="3"/>
    <x v="7"/>
    <x v="1128"/>
    <x v="0"/>
    <x v="5"/>
    <x v="0"/>
    <x v="17"/>
    <n v="1"/>
    <x v="0"/>
    <x v="1"/>
    <x v="1"/>
    <x v="1"/>
    <x v="0"/>
  </r>
  <r>
    <x v="9"/>
    <x v="27"/>
    <x v="4"/>
    <x v="21"/>
    <x v="0"/>
    <x v="5"/>
    <x v="3"/>
    <x v="5"/>
    <x v="1126"/>
    <x v="0"/>
    <x v="5"/>
    <x v="1"/>
    <x v="17"/>
    <n v="1"/>
    <x v="0"/>
    <x v="0"/>
    <x v="1"/>
    <x v="1"/>
    <x v="0"/>
  </r>
  <r>
    <x v="9"/>
    <x v="27"/>
    <x v="4"/>
    <x v="21"/>
    <x v="0"/>
    <x v="5"/>
    <x v="3"/>
    <x v="5"/>
    <x v="1128"/>
    <x v="0"/>
    <x v="5"/>
    <x v="1"/>
    <x v="17"/>
    <n v="1"/>
    <x v="0"/>
    <x v="1"/>
    <x v="1"/>
    <x v="1"/>
    <x v="0"/>
  </r>
  <r>
    <x v="9"/>
    <x v="27"/>
    <x v="4"/>
    <x v="21"/>
    <x v="1"/>
    <x v="3"/>
    <x v="2"/>
    <x v="1"/>
    <x v="1126"/>
    <x v="0"/>
    <x v="5"/>
    <x v="0"/>
    <x v="17"/>
    <n v="1"/>
    <x v="0"/>
    <x v="0"/>
    <x v="0"/>
    <x v="1"/>
    <x v="0"/>
  </r>
  <r>
    <x v="9"/>
    <x v="27"/>
    <x v="4"/>
    <x v="21"/>
    <x v="1"/>
    <x v="3"/>
    <x v="2"/>
    <x v="1"/>
    <x v="1128"/>
    <x v="0"/>
    <x v="5"/>
    <x v="0"/>
    <x v="17"/>
    <n v="1"/>
    <x v="0"/>
    <x v="1"/>
    <x v="0"/>
    <x v="1"/>
    <x v="0"/>
  </r>
  <r>
    <x v="9"/>
    <x v="27"/>
    <x v="4"/>
    <x v="10"/>
    <x v="0"/>
    <x v="1"/>
    <x v="1"/>
    <x v="8"/>
    <x v="1129"/>
    <x v="0"/>
    <x v="5"/>
    <x v="0"/>
    <x v="17"/>
    <n v="1"/>
    <x v="0"/>
    <x v="0"/>
    <x v="0"/>
    <x v="1"/>
    <x v="0"/>
  </r>
  <r>
    <x v="9"/>
    <x v="27"/>
    <x v="4"/>
    <x v="10"/>
    <x v="0"/>
    <x v="2"/>
    <x v="1"/>
    <x v="9"/>
    <x v="1129"/>
    <x v="0"/>
    <x v="5"/>
    <x v="0"/>
    <x v="17"/>
    <n v="1"/>
    <x v="0"/>
    <x v="0"/>
    <x v="0"/>
    <x v="1"/>
    <x v="0"/>
  </r>
  <r>
    <x v="9"/>
    <x v="27"/>
    <x v="4"/>
    <x v="10"/>
    <x v="0"/>
    <x v="3"/>
    <x v="2"/>
    <x v="8"/>
    <x v="1129"/>
    <x v="0"/>
    <x v="5"/>
    <x v="0"/>
    <x v="17"/>
    <n v="1"/>
    <x v="0"/>
    <x v="0"/>
    <x v="0"/>
    <x v="1"/>
    <x v="0"/>
  </r>
  <r>
    <x v="9"/>
    <x v="27"/>
    <x v="4"/>
    <x v="10"/>
    <x v="0"/>
    <x v="3"/>
    <x v="2"/>
    <x v="3"/>
    <x v="1129"/>
    <x v="0"/>
    <x v="5"/>
    <x v="0"/>
    <x v="17"/>
    <n v="1"/>
    <x v="0"/>
    <x v="0"/>
    <x v="0"/>
    <x v="1"/>
    <x v="0"/>
  </r>
  <r>
    <x v="9"/>
    <x v="27"/>
    <x v="4"/>
    <x v="10"/>
    <x v="0"/>
    <x v="4"/>
    <x v="2"/>
    <x v="8"/>
    <x v="1129"/>
    <x v="0"/>
    <x v="5"/>
    <x v="0"/>
    <x v="32"/>
    <n v="1"/>
    <x v="0"/>
    <x v="0"/>
    <x v="0"/>
    <x v="1"/>
    <x v="0"/>
  </r>
  <r>
    <x v="9"/>
    <x v="27"/>
    <x v="4"/>
    <x v="10"/>
    <x v="0"/>
    <x v="4"/>
    <x v="2"/>
    <x v="1"/>
    <x v="1129"/>
    <x v="0"/>
    <x v="5"/>
    <x v="0"/>
    <x v="17"/>
    <n v="1"/>
    <x v="0"/>
    <x v="0"/>
    <x v="0"/>
    <x v="1"/>
    <x v="0"/>
  </r>
  <r>
    <x v="9"/>
    <x v="27"/>
    <x v="5"/>
    <x v="12"/>
    <x v="0"/>
    <x v="1"/>
    <x v="1"/>
    <x v="8"/>
    <x v="1130"/>
    <x v="0"/>
    <x v="6"/>
    <x v="0"/>
    <x v="38"/>
    <n v="1"/>
    <x v="0"/>
    <x v="0"/>
    <x v="0"/>
    <x v="0"/>
    <x v="0"/>
  </r>
  <r>
    <x v="9"/>
    <x v="27"/>
    <x v="5"/>
    <x v="12"/>
    <x v="0"/>
    <x v="3"/>
    <x v="2"/>
    <x v="3"/>
    <x v="1130"/>
    <x v="0"/>
    <x v="6"/>
    <x v="0"/>
    <x v="38"/>
    <n v="1"/>
    <x v="0"/>
    <x v="0"/>
    <x v="0"/>
    <x v="0"/>
    <x v="0"/>
  </r>
  <r>
    <x v="9"/>
    <x v="27"/>
    <x v="5"/>
    <x v="12"/>
    <x v="0"/>
    <x v="4"/>
    <x v="2"/>
    <x v="1"/>
    <x v="1130"/>
    <x v="0"/>
    <x v="6"/>
    <x v="0"/>
    <x v="38"/>
    <n v="1"/>
    <x v="0"/>
    <x v="0"/>
    <x v="0"/>
    <x v="0"/>
    <x v="0"/>
  </r>
  <r>
    <x v="9"/>
    <x v="27"/>
    <x v="5"/>
    <x v="12"/>
    <x v="1"/>
    <x v="4"/>
    <x v="2"/>
    <x v="8"/>
    <x v="1130"/>
    <x v="0"/>
    <x v="6"/>
    <x v="0"/>
    <x v="60"/>
    <n v="1"/>
    <x v="0"/>
    <x v="0"/>
    <x v="1"/>
    <x v="0"/>
    <x v="0"/>
  </r>
  <r>
    <x v="9"/>
    <x v="27"/>
    <x v="6"/>
    <x v="25"/>
    <x v="0"/>
    <x v="1"/>
    <x v="1"/>
    <x v="7"/>
    <x v="1131"/>
    <x v="0"/>
    <x v="4"/>
    <x v="0"/>
    <x v="79"/>
    <n v="1"/>
    <x v="0"/>
    <x v="0"/>
    <x v="0"/>
    <x v="0"/>
    <x v="0"/>
  </r>
  <r>
    <x v="9"/>
    <x v="27"/>
    <x v="6"/>
    <x v="25"/>
    <x v="0"/>
    <x v="1"/>
    <x v="1"/>
    <x v="2"/>
    <x v="1131"/>
    <x v="0"/>
    <x v="4"/>
    <x v="0"/>
    <x v="79"/>
    <n v="1"/>
    <x v="0"/>
    <x v="0"/>
    <x v="0"/>
    <x v="0"/>
    <x v="0"/>
  </r>
  <r>
    <x v="9"/>
    <x v="27"/>
    <x v="6"/>
    <x v="25"/>
    <x v="0"/>
    <x v="2"/>
    <x v="1"/>
    <x v="1"/>
    <x v="1131"/>
    <x v="0"/>
    <x v="4"/>
    <x v="0"/>
    <x v="79"/>
    <n v="1"/>
    <x v="0"/>
    <x v="0"/>
    <x v="0"/>
    <x v="0"/>
    <x v="0"/>
  </r>
  <r>
    <x v="9"/>
    <x v="27"/>
    <x v="6"/>
    <x v="25"/>
    <x v="0"/>
    <x v="2"/>
    <x v="1"/>
    <x v="2"/>
    <x v="1131"/>
    <x v="0"/>
    <x v="4"/>
    <x v="0"/>
    <x v="79"/>
    <n v="1"/>
    <x v="0"/>
    <x v="0"/>
    <x v="0"/>
    <x v="0"/>
    <x v="0"/>
  </r>
  <r>
    <x v="9"/>
    <x v="27"/>
    <x v="6"/>
    <x v="25"/>
    <x v="0"/>
    <x v="3"/>
    <x v="2"/>
    <x v="9"/>
    <x v="1131"/>
    <x v="0"/>
    <x v="4"/>
    <x v="0"/>
    <x v="79"/>
    <n v="1"/>
    <x v="0"/>
    <x v="0"/>
    <x v="0"/>
    <x v="0"/>
    <x v="0"/>
  </r>
  <r>
    <x v="9"/>
    <x v="27"/>
    <x v="6"/>
    <x v="25"/>
    <x v="0"/>
    <x v="3"/>
    <x v="2"/>
    <x v="6"/>
    <x v="1131"/>
    <x v="0"/>
    <x v="4"/>
    <x v="0"/>
    <x v="79"/>
    <n v="1"/>
    <x v="0"/>
    <x v="0"/>
    <x v="0"/>
    <x v="0"/>
    <x v="0"/>
  </r>
  <r>
    <x v="9"/>
    <x v="27"/>
    <x v="6"/>
    <x v="25"/>
    <x v="0"/>
    <x v="3"/>
    <x v="2"/>
    <x v="1"/>
    <x v="1131"/>
    <x v="0"/>
    <x v="4"/>
    <x v="0"/>
    <x v="79"/>
    <n v="1"/>
    <x v="0"/>
    <x v="0"/>
    <x v="0"/>
    <x v="1"/>
    <x v="0"/>
  </r>
  <r>
    <x v="9"/>
    <x v="27"/>
    <x v="6"/>
    <x v="25"/>
    <x v="0"/>
    <x v="4"/>
    <x v="2"/>
    <x v="1"/>
    <x v="1131"/>
    <x v="0"/>
    <x v="4"/>
    <x v="0"/>
    <x v="79"/>
    <n v="1"/>
    <x v="0"/>
    <x v="0"/>
    <x v="0"/>
    <x v="0"/>
    <x v="0"/>
  </r>
  <r>
    <x v="9"/>
    <x v="27"/>
    <x v="6"/>
    <x v="25"/>
    <x v="0"/>
    <x v="4"/>
    <x v="2"/>
    <x v="2"/>
    <x v="1131"/>
    <x v="0"/>
    <x v="4"/>
    <x v="0"/>
    <x v="79"/>
    <n v="1"/>
    <x v="0"/>
    <x v="0"/>
    <x v="0"/>
    <x v="0"/>
    <x v="0"/>
  </r>
  <r>
    <x v="9"/>
    <x v="27"/>
    <x v="7"/>
    <x v="23"/>
    <x v="0"/>
    <x v="2"/>
    <x v="1"/>
    <x v="5"/>
    <x v="1132"/>
    <x v="0"/>
    <x v="6"/>
    <x v="0"/>
    <x v="13"/>
    <n v="1"/>
    <x v="0"/>
    <x v="0"/>
    <x v="0"/>
    <x v="0"/>
    <x v="0"/>
  </r>
  <r>
    <x v="9"/>
    <x v="27"/>
    <x v="7"/>
    <x v="23"/>
    <x v="0"/>
    <x v="3"/>
    <x v="2"/>
    <x v="6"/>
    <x v="1132"/>
    <x v="0"/>
    <x v="6"/>
    <x v="0"/>
    <x v="13"/>
    <n v="1"/>
    <x v="0"/>
    <x v="0"/>
    <x v="0"/>
    <x v="0"/>
    <x v="0"/>
  </r>
  <r>
    <x v="9"/>
    <x v="27"/>
    <x v="7"/>
    <x v="23"/>
    <x v="0"/>
    <x v="4"/>
    <x v="2"/>
    <x v="7"/>
    <x v="1133"/>
    <x v="0"/>
    <x v="3"/>
    <x v="0"/>
    <x v="15"/>
    <n v="1"/>
    <x v="0"/>
    <x v="0"/>
    <x v="0"/>
    <x v="0"/>
    <x v="0"/>
  </r>
  <r>
    <x v="9"/>
    <x v="27"/>
    <x v="7"/>
    <x v="23"/>
    <x v="0"/>
    <x v="5"/>
    <x v="3"/>
    <x v="0"/>
    <x v="1133"/>
    <x v="0"/>
    <x v="3"/>
    <x v="0"/>
    <x v="15"/>
    <n v="1"/>
    <x v="0"/>
    <x v="0"/>
    <x v="0"/>
    <x v="0"/>
    <x v="0"/>
  </r>
  <r>
    <x v="9"/>
    <x v="27"/>
    <x v="7"/>
    <x v="23"/>
    <x v="0"/>
    <x v="5"/>
    <x v="3"/>
    <x v="5"/>
    <x v="1133"/>
    <x v="0"/>
    <x v="3"/>
    <x v="1"/>
    <x v="15"/>
    <n v="1"/>
    <x v="0"/>
    <x v="0"/>
    <x v="0"/>
    <x v="0"/>
    <x v="0"/>
  </r>
  <r>
    <x v="9"/>
    <x v="27"/>
    <x v="7"/>
    <x v="23"/>
    <x v="1"/>
    <x v="5"/>
    <x v="3"/>
    <x v="8"/>
    <x v="1133"/>
    <x v="0"/>
    <x v="3"/>
    <x v="0"/>
    <x v="15"/>
    <n v="1"/>
    <x v="0"/>
    <x v="0"/>
    <x v="0"/>
    <x v="0"/>
    <x v="0"/>
  </r>
  <r>
    <x v="9"/>
    <x v="27"/>
    <x v="7"/>
    <x v="23"/>
    <x v="2"/>
    <x v="4"/>
    <x v="2"/>
    <x v="6"/>
    <x v="1133"/>
    <x v="0"/>
    <x v="3"/>
    <x v="0"/>
    <x v="15"/>
    <n v="1"/>
    <x v="0"/>
    <x v="0"/>
    <x v="0"/>
    <x v="0"/>
    <x v="0"/>
  </r>
  <r>
    <x v="9"/>
    <x v="27"/>
    <x v="7"/>
    <x v="23"/>
    <x v="2"/>
    <x v="4"/>
    <x v="2"/>
    <x v="1"/>
    <x v="1133"/>
    <x v="0"/>
    <x v="3"/>
    <x v="0"/>
    <x v="15"/>
    <n v="1"/>
    <x v="0"/>
    <x v="0"/>
    <x v="0"/>
    <x v="0"/>
    <x v="0"/>
  </r>
  <r>
    <x v="10"/>
    <x v="28"/>
    <x v="0"/>
    <x v="0"/>
    <x v="1"/>
    <x v="1"/>
    <x v="1"/>
    <x v="7"/>
    <x v="1134"/>
    <x v="0"/>
    <x v="1"/>
    <x v="0"/>
    <x v="1"/>
    <n v="1"/>
    <x v="0"/>
    <x v="0"/>
    <x v="1"/>
    <x v="0"/>
    <x v="0"/>
  </r>
  <r>
    <x v="10"/>
    <x v="28"/>
    <x v="0"/>
    <x v="0"/>
    <x v="1"/>
    <x v="1"/>
    <x v="1"/>
    <x v="2"/>
    <x v="1135"/>
    <x v="0"/>
    <x v="1"/>
    <x v="0"/>
    <x v="1"/>
    <n v="1"/>
    <x v="0"/>
    <x v="0"/>
    <x v="0"/>
    <x v="0"/>
    <x v="0"/>
  </r>
  <r>
    <x v="10"/>
    <x v="28"/>
    <x v="0"/>
    <x v="0"/>
    <x v="1"/>
    <x v="1"/>
    <x v="1"/>
    <x v="3"/>
    <x v="1136"/>
    <x v="0"/>
    <x v="1"/>
    <x v="0"/>
    <x v="1"/>
    <n v="1"/>
    <x v="0"/>
    <x v="1"/>
    <x v="0"/>
    <x v="0"/>
    <x v="0"/>
  </r>
  <r>
    <x v="10"/>
    <x v="28"/>
    <x v="0"/>
    <x v="0"/>
    <x v="1"/>
    <x v="1"/>
    <x v="1"/>
    <x v="3"/>
    <x v="1135"/>
    <x v="0"/>
    <x v="1"/>
    <x v="0"/>
    <x v="1"/>
    <n v="2"/>
    <x v="0"/>
    <x v="0"/>
    <x v="0"/>
    <x v="0"/>
    <x v="0"/>
  </r>
  <r>
    <x v="10"/>
    <x v="28"/>
    <x v="0"/>
    <x v="0"/>
    <x v="1"/>
    <x v="1"/>
    <x v="1"/>
    <x v="3"/>
    <x v="1137"/>
    <x v="0"/>
    <x v="1"/>
    <x v="0"/>
    <x v="1"/>
    <n v="1"/>
    <x v="0"/>
    <x v="0"/>
    <x v="0"/>
    <x v="0"/>
    <x v="0"/>
  </r>
  <r>
    <x v="10"/>
    <x v="28"/>
    <x v="0"/>
    <x v="0"/>
    <x v="1"/>
    <x v="1"/>
    <x v="1"/>
    <x v="0"/>
    <x v="1138"/>
    <x v="0"/>
    <x v="1"/>
    <x v="0"/>
    <x v="1"/>
    <n v="1"/>
    <x v="0"/>
    <x v="0"/>
    <x v="0"/>
    <x v="0"/>
    <x v="0"/>
  </r>
  <r>
    <x v="10"/>
    <x v="28"/>
    <x v="0"/>
    <x v="0"/>
    <x v="1"/>
    <x v="1"/>
    <x v="1"/>
    <x v="0"/>
    <x v="1139"/>
    <x v="0"/>
    <x v="1"/>
    <x v="0"/>
    <x v="1"/>
    <n v="1"/>
    <x v="0"/>
    <x v="0"/>
    <x v="0"/>
    <x v="0"/>
    <x v="0"/>
  </r>
  <r>
    <x v="10"/>
    <x v="28"/>
    <x v="0"/>
    <x v="0"/>
    <x v="1"/>
    <x v="1"/>
    <x v="1"/>
    <x v="0"/>
    <x v="1140"/>
    <x v="0"/>
    <x v="1"/>
    <x v="0"/>
    <x v="1"/>
    <n v="1"/>
    <x v="0"/>
    <x v="1"/>
    <x v="0"/>
    <x v="0"/>
    <x v="0"/>
  </r>
  <r>
    <x v="10"/>
    <x v="28"/>
    <x v="0"/>
    <x v="0"/>
    <x v="1"/>
    <x v="1"/>
    <x v="1"/>
    <x v="0"/>
    <x v="1141"/>
    <x v="0"/>
    <x v="1"/>
    <x v="0"/>
    <x v="1"/>
    <n v="1"/>
    <x v="0"/>
    <x v="1"/>
    <x v="0"/>
    <x v="0"/>
    <x v="0"/>
  </r>
  <r>
    <x v="10"/>
    <x v="28"/>
    <x v="0"/>
    <x v="0"/>
    <x v="1"/>
    <x v="1"/>
    <x v="1"/>
    <x v="4"/>
    <x v="1135"/>
    <x v="0"/>
    <x v="1"/>
    <x v="0"/>
    <x v="1"/>
    <n v="1"/>
    <x v="0"/>
    <x v="0"/>
    <x v="0"/>
    <x v="0"/>
    <x v="0"/>
  </r>
  <r>
    <x v="10"/>
    <x v="28"/>
    <x v="0"/>
    <x v="0"/>
    <x v="1"/>
    <x v="1"/>
    <x v="1"/>
    <x v="4"/>
    <x v="1138"/>
    <x v="0"/>
    <x v="1"/>
    <x v="0"/>
    <x v="1"/>
    <n v="1"/>
    <x v="0"/>
    <x v="0"/>
    <x v="0"/>
    <x v="0"/>
    <x v="0"/>
  </r>
  <r>
    <x v="10"/>
    <x v="28"/>
    <x v="0"/>
    <x v="0"/>
    <x v="1"/>
    <x v="1"/>
    <x v="1"/>
    <x v="4"/>
    <x v="1140"/>
    <x v="0"/>
    <x v="1"/>
    <x v="0"/>
    <x v="1"/>
    <n v="1"/>
    <x v="0"/>
    <x v="1"/>
    <x v="0"/>
    <x v="0"/>
    <x v="0"/>
  </r>
  <r>
    <x v="10"/>
    <x v="28"/>
    <x v="0"/>
    <x v="0"/>
    <x v="1"/>
    <x v="2"/>
    <x v="1"/>
    <x v="3"/>
    <x v="1142"/>
    <x v="0"/>
    <x v="0"/>
    <x v="0"/>
    <x v="3"/>
    <n v="1"/>
    <x v="0"/>
    <x v="1"/>
    <x v="0"/>
    <x v="0"/>
    <x v="0"/>
  </r>
  <r>
    <x v="10"/>
    <x v="28"/>
    <x v="0"/>
    <x v="0"/>
    <x v="1"/>
    <x v="2"/>
    <x v="1"/>
    <x v="3"/>
    <x v="1143"/>
    <x v="0"/>
    <x v="0"/>
    <x v="0"/>
    <x v="3"/>
    <n v="1"/>
    <x v="1"/>
    <x v="0"/>
    <x v="0"/>
    <x v="0"/>
    <x v="0"/>
  </r>
  <r>
    <x v="10"/>
    <x v="28"/>
    <x v="0"/>
    <x v="0"/>
    <x v="1"/>
    <x v="2"/>
    <x v="1"/>
    <x v="3"/>
    <x v="1144"/>
    <x v="0"/>
    <x v="0"/>
    <x v="0"/>
    <x v="3"/>
    <n v="1"/>
    <x v="0"/>
    <x v="1"/>
    <x v="0"/>
    <x v="0"/>
    <x v="0"/>
  </r>
  <r>
    <x v="10"/>
    <x v="28"/>
    <x v="0"/>
    <x v="0"/>
    <x v="1"/>
    <x v="3"/>
    <x v="2"/>
    <x v="7"/>
    <x v="1135"/>
    <x v="0"/>
    <x v="1"/>
    <x v="0"/>
    <x v="1"/>
    <n v="1"/>
    <x v="0"/>
    <x v="0"/>
    <x v="0"/>
    <x v="0"/>
    <x v="0"/>
  </r>
  <r>
    <x v="10"/>
    <x v="28"/>
    <x v="0"/>
    <x v="0"/>
    <x v="1"/>
    <x v="4"/>
    <x v="2"/>
    <x v="7"/>
    <x v="1145"/>
    <x v="0"/>
    <x v="1"/>
    <x v="0"/>
    <x v="1"/>
    <n v="1"/>
    <x v="0"/>
    <x v="0"/>
    <x v="0"/>
    <x v="0"/>
    <x v="0"/>
  </r>
  <r>
    <x v="10"/>
    <x v="28"/>
    <x v="0"/>
    <x v="0"/>
    <x v="1"/>
    <x v="4"/>
    <x v="2"/>
    <x v="3"/>
    <x v="1146"/>
    <x v="0"/>
    <x v="1"/>
    <x v="0"/>
    <x v="1"/>
    <n v="1"/>
    <x v="0"/>
    <x v="0"/>
    <x v="0"/>
    <x v="0"/>
    <x v="0"/>
  </r>
  <r>
    <x v="10"/>
    <x v="28"/>
    <x v="0"/>
    <x v="0"/>
    <x v="1"/>
    <x v="4"/>
    <x v="2"/>
    <x v="4"/>
    <x v="1138"/>
    <x v="0"/>
    <x v="1"/>
    <x v="0"/>
    <x v="1"/>
    <n v="1"/>
    <x v="0"/>
    <x v="0"/>
    <x v="0"/>
    <x v="0"/>
    <x v="0"/>
  </r>
  <r>
    <x v="10"/>
    <x v="28"/>
    <x v="0"/>
    <x v="0"/>
    <x v="1"/>
    <x v="4"/>
    <x v="2"/>
    <x v="4"/>
    <x v="1140"/>
    <x v="0"/>
    <x v="1"/>
    <x v="0"/>
    <x v="1"/>
    <n v="1"/>
    <x v="0"/>
    <x v="1"/>
    <x v="0"/>
    <x v="0"/>
    <x v="0"/>
  </r>
  <r>
    <x v="10"/>
    <x v="28"/>
    <x v="0"/>
    <x v="0"/>
    <x v="1"/>
    <x v="5"/>
    <x v="3"/>
    <x v="1"/>
    <x v="1147"/>
    <x v="0"/>
    <x v="1"/>
    <x v="0"/>
    <x v="1"/>
    <n v="1"/>
    <x v="0"/>
    <x v="1"/>
    <x v="1"/>
    <x v="0"/>
    <x v="0"/>
  </r>
  <r>
    <x v="10"/>
    <x v="28"/>
    <x v="0"/>
    <x v="0"/>
    <x v="1"/>
    <x v="5"/>
    <x v="3"/>
    <x v="1"/>
    <x v="1148"/>
    <x v="0"/>
    <x v="1"/>
    <x v="0"/>
    <x v="1"/>
    <n v="1"/>
    <x v="0"/>
    <x v="1"/>
    <x v="1"/>
    <x v="0"/>
    <x v="0"/>
  </r>
  <r>
    <x v="10"/>
    <x v="28"/>
    <x v="0"/>
    <x v="0"/>
    <x v="1"/>
    <x v="5"/>
    <x v="3"/>
    <x v="1"/>
    <x v="1149"/>
    <x v="0"/>
    <x v="1"/>
    <x v="0"/>
    <x v="1"/>
    <n v="1"/>
    <x v="0"/>
    <x v="0"/>
    <x v="1"/>
    <x v="0"/>
    <x v="0"/>
  </r>
  <r>
    <x v="10"/>
    <x v="28"/>
    <x v="1"/>
    <x v="3"/>
    <x v="1"/>
    <x v="1"/>
    <x v="1"/>
    <x v="2"/>
    <x v="1150"/>
    <x v="0"/>
    <x v="1"/>
    <x v="0"/>
    <x v="21"/>
    <n v="1"/>
    <x v="0"/>
    <x v="1"/>
    <x v="0"/>
    <x v="0"/>
    <x v="0"/>
  </r>
  <r>
    <x v="10"/>
    <x v="28"/>
    <x v="1"/>
    <x v="3"/>
    <x v="1"/>
    <x v="1"/>
    <x v="1"/>
    <x v="2"/>
    <x v="1150"/>
    <x v="0"/>
    <x v="1"/>
    <x v="0"/>
    <x v="22"/>
    <n v="1"/>
    <x v="0"/>
    <x v="1"/>
    <x v="0"/>
    <x v="0"/>
    <x v="0"/>
  </r>
  <r>
    <x v="10"/>
    <x v="28"/>
    <x v="1"/>
    <x v="3"/>
    <x v="1"/>
    <x v="1"/>
    <x v="1"/>
    <x v="2"/>
    <x v="1151"/>
    <x v="0"/>
    <x v="1"/>
    <x v="0"/>
    <x v="22"/>
    <n v="1"/>
    <x v="0"/>
    <x v="1"/>
    <x v="0"/>
    <x v="0"/>
    <x v="0"/>
  </r>
  <r>
    <x v="10"/>
    <x v="28"/>
    <x v="1"/>
    <x v="3"/>
    <x v="1"/>
    <x v="1"/>
    <x v="1"/>
    <x v="2"/>
    <x v="1152"/>
    <x v="0"/>
    <x v="1"/>
    <x v="0"/>
    <x v="21"/>
    <n v="1"/>
    <x v="0"/>
    <x v="0"/>
    <x v="0"/>
    <x v="0"/>
    <x v="0"/>
  </r>
  <r>
    <x v="10"/>
    <x v="28"/>
    <x v="1"/>
    <x v="3"/>
    <x v="1"/>
    <x v="1"/>
    <x v="1"/>
    <x v="2"/>
    <x v="1152"/>
    <x v="0"/>
    <x v="1"/>
    <x v="0"/>
    <x v="22"/>
    <n v="1"/>
    <x v="0"/>
    <x v="1"/>
    <x v="0"/>
    <x v="0"/>
    <x v="0"/>
  </r>
  <r>
    <x v="10"/>
    <x v="28"/>
    <x v="1"/>
    <x v="3"/>
    <x v="1"/>
    <x v="1"/>
    <x v="1"/>
    <x v="2"/>
    <x v="1153"/>
    <x v="0"/>
    <x v="1"/>
    <x v="0"/>
    <x v="22"/>
    <n v="1"/>
    <x v="0"/>
    <x v="0"/>
    <x v="0"/>
    <x v="0"/>
    <x v="0"/>
  </r>
  <r>
    <x v="10"/>
    <x v="28"/>
    <x v="1"/>
    <x v="4"/>
    <x v="0"/>
    <x v="4"/>
    <x v="2"/>
    <x v="8"/>
    <x v="1154"/>
    <x v="0"/>
    <x v="2"/>
    <x v="0"/>
    <x v="14"/>
    <n v="2"/>
    <x v="0"/>
    <x v="0"/>
    <x v="0"/>
    <x v="1"/>
    <x v="0"/>
  </r>
  <r>
    <x v="10"/>
    <x v="28"/>
    <x v="1"/>
    <x v="4"/>
    <x v="0"/>
    <x v="5"/>
    <x v="3"/>
    <x v="8"/>
    <x v="1154"/>
    <x v="0"/>
    <x v="2"/>
    <x v="0"/>
    <x v="7"/>
    <n v="1"/>
    <x v="0"/>
    <x v="0"/>
    <x v="0"/>
    <x v="1"/>
    <x v="0"/>
  </r>
  <r>
    <x v="10"/>
    <x v="28"/>
    <x v="1"/>
    <x v="4"/>
    <x v="0"/>
    <x v="6"/>
    <x v="3"/>
    <x v="9"/>
    <x v="1154"/>
    <x v="0"/>
    <x v="2"/>
    <x v="0"/>
    <x v="18"/>
    <n v="1"/>
    <x v="0"/>
    <x v="0"/>
    <x v="1"/>
    <x v="1"/>
    <x v="0"/>
  </r>
  <r>
    <x v="10"/>
    <x v="28"/>
    <x v="1"/>
    <x v="4"/>
    <x v="0"/>
    <x v="6"/>
    <x v="3"/>
    <x v="6"/>
    <x v="1155"/>
    <x v="0"/>
    <x v="2"/>
    <x v="0"/>
    <x v="25"/>
    <n v="1"/>
    <x v="0"/>
    <x v="0"/>
    <x v="0"/>
    <x v="1"/>
    <x v="0"/>
  </r>
  <r>
    <x v="10"/>
    <x v="28"/>
    <x v="1"/>
    <x v="4"/>
    <x v="0"/>
    <x v="6"/>
    <x v="3"/>
    <x v="6"/>
    <x v="1154"/>
    <x v="0"/>
    <x v="2"/>
    <x v="0"/>
    <x v="25"/>
    <n v="1"/>
    <x v="0"/>
    <x v="0"/>
    <x v="0"/>
    <x v="1"/>
    <x v="0"/>
  </r>
  <r>
    <x v="10"/>
    <x v="28"/>
    <x v="1"/>
    <x v="4"/>
    <x v="0"/>
    <x v="6"/>
    <x v="3"/>
    <x v="6"/>
    <x v="1154"/>
    <x v="0"/>
    <x v="1"/>
    <x v="0"/>
    <x v="34"/>
    <n v="1"/>
    <x v="0"/>
    <x v="0"/>
    <x v="0"/>
    <x v="1"/>
    <x v="0"/>
  </r>
  <r>
    <x v="10"/>
    <x v="28"/>
    <x v="1"/>
    <x v="4"/>
    <x v="0"/>
    <x v="6"/>
    <x v="3"/>
    <x v="8"/>
    <x v="1155"/>
    <x v="0"/>
    <x v="2"/>
    <x v="0"/>
    <x v="25"/>
    <n v="1"/>
    <x v="0"/>
    <x v="0"/>
    <x v="0"/>
    <x v="1"/>
    <x v="0"/>
  </r>
  <r>
    <x v="10"/>
    <x v="28"/>
    <x v="1"/>
    <x v="4"/>
    <x v="0"/>
    <x v="6"/>
    <x v="3"/>
    <x v="1"/>
    <x v="1155"/>
    <x v="0"/>
    <x v="1"/>
    <x v="0"/>
    <x v="28"/>
    <n v="1"/>
    <x v="0"/>
    <x v="0"/>
    <x v="1"/>
    <x v="1"/>
    <x v="0"/>
  </r>
  <r>
    <x v="10"/>
    <x v="28"/>
    <x v="1"/>
    <x v="4"/>
    <x v="1"/>
    <x v="1"/>
    <x v="1"/>
    <x v="8"/>
    <x v="1155"/>
    <x v="0"/>
    <x v="2"/>
    <x v="0"/>
    <x v="7"/>
    <n v="1"/>
    <x v="0"/>
    <x v="0"/>
    <x v="0"/>
    <x v="1"/>
    <x v="0"/>
  </r>
  <r>
    <x v="10"/>
    <x v="28"/>
    <x v="1"/>
    <x v="4"/>
    <x v="1"/>
    <x v="1"/>
    <x v="1"/>
    <x v="1"/>
    <x v="1154"/>
    <x v="0"/>
    <x v="2"/>
    <x v="0"/>
    <x v="25"/>
    <n v="1"/>
    <x v="0"/>
    <x v="0"/>
    <x v="0"/>
    <x v="1"/>
    <x v="0"/>
  </r>
  <r>
    <x v="10"/>
    <x v="28"/>
    <x v="1"/>
    <x v="4"/>
    <x v="1"/>
    <x v="1"/>
    <x v="1"/>
    <x v="7"/>
    <x v="1155"/>
    <x v="0"/>
    <x v="2"/>
    <x v="0"/>
    <x v="25"/>
    <n v="1"/>
    <x v="0"/>
    <x v="0"/>
    <x v="0"/>
    <x v="1"/>
    <x v="0"/>
  </r>
  <r>
    <x v="10"/>
    <x v="28"/>
    <x v="1"/>
    <x v="4"/>
    <x v="1"/>
    <x v="1"/>
    <x v="1"/>
    <x v="7"/>
    <x v="1155"/>
    <x v="0"/>
    <x v="2"/>
    <x v="0"/>
    <x v="14"/>
    <n v="1"/>
    <x v="0"/>
    <x v="0"/>
    <x v="0"/>
    <x v="1"/>
    <x v="0"/>
  </r>
  <r>
    <x v="10"/>
    <x v="28"/>
    <x v="1"/>
    <x v="4"/>
    <x v="1"/>
    <x v="1"/>
    <x v="1"/>
    <x v="2"/>
    <x v="1156"/>
    <x v="0"/>
    <x v="2"/>
    <x v="0"/>
    <x v="14"/>
    <n v="1"/>
    <x v="1"/>
    <x v="1"/>
    <x v="1"/>
    <x v="0"/>
    <x v="0"/>
  </r>
  <r>
    <x v="10"/>
    <x v="28"/>
    <x v="1"/>
    <x v="4"/>
    <x v="1"/>
    <x v="1"/>
    <x v="1"/>
    <x v="2"/>
    <x v="1157"/>
    <x v="0"/>
    <x v="2"/>
    <x v="0"/>
    <x v="14"/>
    <n v="1"/>
    <x v="1"/>
    <x v="1"/>
    <x v="1"/>
    <x v="0"/>
    <x v="0"/>
  </r>
  <r>
    <x v="10"/>
    <x v="28"/>
    <x v="1"/>
    <x v="4"/>
    <x v="1"/>
    <x v="1"/>
    <x v="1"/>
    <x v="2"/>
    <x v="1158"/>
    <x v="0"/>
    <x v="2"/>
    <x v="0"/>
    <x v="14"/>
    <n v="1"/>
    <x v="1"/>
    <x v="1"/>
    <x v="1"/>
    <x v="0"/>
    <x v="0"/>
  </r>
  <r>
    <x v="10"/>
    <x v="28"/>
    <x v="1"/>
    <x v="4"/>
    <x v="1"/>
    <x v="1"/>
    <x v="1"/>
    <x v="2"/>
    <x v="1159"/>
    <x v="0"/>
    <x v="2"/>
    <x v="0"/>
    <x v="14"/>
    <n v="1"/>
    <x v="1"/>
    <x v="1"/>
    <x v="1"/>
    <x v="0"/>
    <x v="0"/>
  </r>
  <r>
    <x v="10"/>
    <x v="28"/>
    <x v="1"/>
    <x v="4"/>
    <x v="1"/>
    <x v="1"/>
    <x v="1"/>
    <x v="2"/>
    <x v="1160"/>
    <x v="0"/>
    <x v="2"/>
    <x v="0"/>
    <x v="14"/>
    <n v="1"/>
    <x v="1"/>
    <x v="0"/>
    <x v="1"/>
    <x v="1"/>
    <x v="0"/>
  </r>
  <r>
    <x v="10"/>
    <x v="28"/>
    <x v="1"/>
    <x v="4"/>
    <x v="1"/>
    <x v="1"/>
    <x v="1"/>
    <x v="2"/>
    <x v="1161"/>
    <x v="0"/>
    <x v="2"/>
    <x v="0"/>
    <x v="18"/>
    <n v="1"/>
    <x v="0"/>
    <x v="1"/>
    <x v="0"/>
    <x v="0"/>
    <x v="0"/>
  </r>
  <r>
    <x v="10"/>
    <x v="28"/>
    <x v="1"/>
    <x v="4"/>
    <x v="1"/>
    <x v="1"/>
    <x v="1"/>
    <x v="2"/>
    <x v="1162"/>
    <x v="0"/>
    <x v="2"/>
    <x v="0"/>
    <x v="18"/>
    <n v="1"/>
    <x v="0"/>
    <x v="1"/>
    <x v="0"/>
    <x v="0"/>
    <x v="0"/>
  </r>
  <r>
    <x v="10"/>
    <x v="28"/>
    <x v="1"/>
    <x v="4"/>
    <x v="1"/>
    <x v="1"/>
    <x v="1"/>
    <x v="2"/>
    <x v="1163"/>
    <x v="0"/>
    <x v="2"/>
    <x v="0"/>
    <x v="14"/>
    <n v="1"/>
    <x v="1"/>
    <x v="1"/>
    <x v="1"/>
    <x v="0"/>
    <x v="0"/>
  </r>
  <r>
    <x v="10"/>
    <x v="28"/>
    <x v="1"/>
    <x v="4"/>
    <x v="1"/>
    <x v="1"/>
    <x v="1"/>
    <x v="2"/>
    <x v="1164"/>
    <x v="0"/>
    <x v="2"/>
    <x v="0"/>
    <x v="14"/>
    <n v="1"/>
    <x v="1"/>
    <x v="1"/>
    <x v="1"/>
    <x v="0"/>
    <x v="0"/>
  </r>
  <r>
    <x v="10"/>
    <x v="28"/>
    <x v="1"/>
    <x v="4"/>
    <x v="1"/>
    <x v="1"/>
    <x v="1"/>
    <x v="2"/>
    <x v="1165"/>
    <x v="0"/>
    <x v="2"/>
    <x v="0"/>
    <x v="14"/>
    <n v="1"/>
    <x v="0"/>
    <x v="1"/>
    <x v="1"/>
    <x v="0"/>
    <x v="0"/>
  </r>
  <r>
    <x v="10"/>
    <x v="28"/>
    <x v="1"/>
    <x v="4"/>
    <x v="1"/>
    <x v="1"/>
    <x v="1"/>
    <x v="2"/>
    <x v="1166"/>
    <x v="0"/>
    <x v="2"/>
    <x v="0"/>
    <x v="14"/>
    <n v="1"/>
    <x v="1"/>
    <x v="1"/>
    <x v="1"/>
    <x v="0"/>
    <x v="0"/>
  </r>
  <r>
    <x v="10"/>
    <x v="28"/>
    <x v="1"/>
    <x v="4"/>
    <x v="1"/>
    <x v="1"/>
    <x v="1"/>
    <x v="2"/>
    <x v="1167"/>
    <x v="0"/>
    <x v="2"/>
    <x v="0"/>
    <x v="14"/>
    <n v="1"/>
    <x v="1"/>
    <x v="1"/>
    <x v="1"/>
    <x v="1"/>
    <x v="0"/>
  </r>
  <r>
    <x v="10"/>
    <x v="28"/>
    <x v="1"/>
    <x v="4"/>
    <x v="1"/>
    <x v="1"/>
    <x v="1"/>
    <x v="2"/>
    <x v="1155"/>
    <x v="0"/>
    <x v="2"/>
    <x v="0"/>
    <x v="7"/>
    <n v="2"/>
    <x v="0"/>
    <x v="0"/>
    <x v="0"/>
    <x v="1"/>
    <x v="0"/>
  </r>
  <r>
    <x v="10"/>
    <x v="28"/>
    <x v="1"/>
    <x v="4"/>
    <x v="1"/>
    <x v="1"/>
    <x v="1"/>
    <x v="2"/>
    <x v="1155"/>
    <x v="0"/>
    <x v="2"/>
    <x v="0"/>
    <x v="25"/>
    <n v="1"/>
    <x v="0"/>
    <x v="0"/>
    <x v="0"/>
    <x v="1"/>
    <x v="0"/>
  </r>
  <r>
    <x v="10"/>
    <x v="28"/>
    <x v="1"/>
    <x v="4"/>
    <x v="1"/>
    <x v="1"/>
    <x v="1"/>
    <x v="2"/>
    <x v="1168"/>
    <x v="0"/>
    <x v="2"/>
    <x v="0"/>
    <x v="18"/>
    <n v="1"/>
    <x v="1"/>
    <x v="0"/>
    <x v="0"/>
    <x v="0"/>
    <x v="0"/>
  </r>
  <r>
    <x v="10"/>
    <x v="28"/>
    <x v="1"/>
    <x v="4"/>
    <x v="1"/>
    <x v="3"/>
    <x v="2"/>
    <x v="9"/>
    <x v="1155"/>
    <x v="0"/>
    <x v="2"/>
    <x v="0"/>
    <x v="7"/>
    <n v="1"/>
    <x v="0"/>
    <x v="0"/>
    <x v="0"/>
    <x v="1"/>
    <x v="0"/>
  </r>
  <r>
    <x v="10"/>
    <x v="28"/>
    <x v="1"/>
    <x v="4"/>
    <x v="1"/>
    <x v="3"/>
    <x v="2"/>
    <x v="9"/>
    <x v="1155"/>
    <x v="0"/>
    <x v="2"/>
    <x v="0"/>
    <x v="25"/>
    <n v="1"/>
    <x v="0"/>
    <x v="0"/>
    <x v="1"/>
    <x v="1"/>
    <x v="0"/>
  </r>
  <r>
    <x v="10"/>
    <x v="28"/>
    <x v="1"/>
    <x v="4"/>
    <x v="1"/>
    <x v="3"/>
    <x v="2"/>
    <x v="9"/>
    <x v="1155"/>
    <x v="0"/>
    <x v="2"/>
    <x v="0"/>
    <x v="25"/>
    <n v="1"/>
    <x v="0"/>
    <x v="0"/>
    <x v="0"/>
    <x v="1"/>
    <x v="0"/>
  </r>
  <r>
    <x v="10"/>
    <x v="28"/>
    <x v="1"/>
    <x v="4"/>
    <x v="1"/>
    <x v="3"/>
    <x v="2"/>
    <x v="9"/>
    <x v="1155"/>
    <x v="0"/>
    <x v="2"/>
    <x v="0"/>
    <x v="14"/>
    <n v="2"/>
    <x v="0"/>
    <x v="0"/>
    <x v="1"/>
    <x v="1"/>
    <x v="0"/>
  </r>
  <r>
    <x v="10"/>
    <x v="28"/>
    <x v="1"/>
    <x v="4"/>
    <x v="1"/>
    <x v="3"/>
    <x v="2"/>
    <x v="9"/>
    <x v="1154"/>
    <x v="0"/>
    <x v="2"/>
    <x v="0"/>
    <x v="7"/>
    <n v="2"/>
    <x v="0"/>
    <x v="0"/>
    <x v="1"/>
    <x v="1"/>
    <x v="0"/>
  </r>
  <r>
    <x v="10"/>
    <x v="28"/>
    <x v="1"/>
    <x v="4"/>
    <x v="1"/>
    <x v="3"/>
    <x v="2"/>
    <x v="6"/>
    <x v="1155"/>
    <x v="0"/>
    <x v="2"/>
    <x v="0"/>
    <x v="14"/>
    <n v="1"/>
    <x v="0"/>
    <x v="0"/>
    <x v="0"/>
    <x v="1"/>
    <x v="0"/>
  </r>
  <r>
    <x v="10"/>
    <x v="28"/>
    <x v="1"/>
    <x v="4"/>
    <x v="1"/>
    <x v="3"/>
    <x v="2"/>
    <x v="6"/>
    <x v="1155"/>
    <x v="0"/>
    <x v="2"/>
    <x v="0"/>
    <x v="18"/>
    <n v="1"/>
    <x v="0"/>
    <x v="0"/>
    <x v="1"/>
    <x v="1"/>
    <x v="0"/>
  </r>
  <r>
    <x v="10"/>
    <x v="28"/>
    <x v="1"/>
    <x v="4"/>
    <x v="1"/>
    <x v="3"/>
    <x v="2"/>
    <x v="6"/>
    <x v="1154"/>
    <x v="0"/>
    <x v="2"/>
    <x v="0"/>
    <x v="7"/>
    <n v="1"/>
    <x v="0"/>
    <x v="0"/>
    <x v="0"/>
    <x v="1"/>
    <x v="0"/>
  </r>
  <r>
    <x v="10"/>
    <x v="28"/>
    <x v="1"/>
    <x v="4"/>
    <x v="1"/>
    <x v="3"/>
    <x v="2"/>
    <x v="8"/>
    <x v="1155"/>
    <x v="0"/>
    <x v="2"/>
    <x v="0"/>
    <x v="7"/>
    <n v="1"/>
    <x v="0"/>
    <x v="0"/>
    <x v="0"/>
    <x v="1"/>
    <x v="0"/>
  </r>
  <r>
    <x v="10"/>
    <x v="28"/>
    <x v="1"/>
    <x v="4"/>
    <x v="1"/>
    <x v="3"/>
    <x v="2"/>
    <x v="8"/>
    <x v="1155"/>
    <x v="0"/>
    <x v="2"/>
    <x v="0"/>
    <x v="25"/>
    <n v="1"/>
    <x v="0"/>
    <x v="0"/>
    <x v="0"/>
    <x v="1"/>
    <x v="0"/>
  </r>
  <r>
    <x v="10"/>
    <x v="28"/>
    <x v="1"/>
    <x v="4"/>
    <x v="1"/>
    <x v="3"/>
    <x v="2"/>
    <x v="1"/>
    <x v="1155"/>
    <x v="0"/>
    <x v="2"/>
    <x v="0"/>
    <x v="7"/>
    <n v="1"/>
    <x v="0"/>
    <x v="0"/>
    <x v="0"/>
    <x v="1"/>
    <x v="0"/>
  </r>
  <r>
    <x v="10"/>
    <x v="28"/>
    <x v="1"/>
    <x v="4"/>
    <x v="1"/>
    <x v="3"/>
    <x v="2"/>
    <x v="1"/>
    <x v="1155"/>
    <x v="0"/>
    <x v="2"/>
    <x v="0"/>
    <x v="18"/>
    <n v="1"/>
    <x v="0"/>
    <x v="0"/>
    <x v="0"/>
    <x v="1"/>
    <x v="0"/>
  </r>
  <r>
    <x v="10"/>
    <x v="28"/>
    <x v="1"/>
    <x v="4"/>
    <x v="1"/>
    <x v="3"/>
    <x v="2"/>
    <x v="1"/>
    <x v="1154"/>
    <x v="0"/>
    <x v="2"/>
    <x v="0"/>
    <x v="7"/>
    <n v="1"/>
    <x v="0"/>
    <x v="0"/>
    <x v="0"/>
    <x v="1"/>
    <x v="0"/>
  </r>
  <r>
    <x v="10"/>
    <x v="28"/>
    <x v="1"/>
    <x v="4"/>
    <x v="1"/>
    <x v="3"/>
    <x v="2"/>
    <x v="7"/>
    <x v="1155"/>
    <x v="0"/>
    <x v="2"/>
    <x v="0"/>
    <x v="7"/>
    <n v="1"/>
    <x v="0"/>
    <x v="0"/>
    <x v="0"/>
    <x v="1"/>
    <x v="0"/>
  </r>
  <r>
    <x v="10"/>
    <x v="28"/>
    <x v="1"/>
    <x v="4"/>
    <x v="1"/>
    <x v="3"/>
    <x v="2"/>
    <x v="7"/>
    <x v="1154"/>
    <x v="0"/>
    <x v="2"/>
    <x v="0"/>
    <x v="7"/>
    <n v="1"/>
    <x v="0"/>
    <x v="0"/>
    <x v="0"/>
    <x v="1"/>
    <x v="0"/>
  </r>
  <r>
    <x v="10"/>
    <x v="28"/>
    <x v="1"/>
    <x v="4"/>
    <x v="1"/>
    <x v="3"/>
    <x v="2"/>
    <x v="2"/>
    <x v="1155"/>
    <x v="0"/>
    <x v="2"/>
    <x v="0"/>
    <x v="18"/>
    <n v="1"/>
    <x v="0"/>
    <x v="0"/>
    <x v="0"/>
    <x v="1"/>
    <x v="0"/>
  </r>
  <r>
    <x v="10"/>
    <x v="28"/>
    <x v="1"/>
    <x v="4"/>
    <x v="1"/>
    <x v="4"/>
    <x v="2"/>
    <x v="6"/>
    <x v="1155"/>
    <x v="0"/>
    <x v="2"/>
    <x v="0"/>
    <x v="14"/>
    <n v="1"/>
    <x v="0"/>
    <x v="0"/>
    <x v="0"/>
    <x v="1"/>
    <x v="0"/>
  </r>
  <r>
    <x v="10"/>
    <x v="28"/>
    <x v="1"/>
    <x v="4"/>
    <x v="1"/>
    <x v="4"/>
    <x v="2"/>
    <x v="8"/>
    <x v="1156"/>
    <x v="0"/>
    <x v="2"/>
    <x v="1"/>
    <x v="18"/>
    <n v="1"/>
    <x v="1"/>
    <x v="1"/>
    <x v="1"/>
    <x v="0"/>
    <x v="0"/>
  </r>
  <r>
    <x v="10"/>
    <x v="28"/>
    <x v="1"/>
    <x v="4"/>
    <x v="1"/>
    <x v="4"/>
    <x v="2"/>
    <x v="8"/>
    <x v="1157"/>
    <x v="0"/>
    <x v="2"/>
    <x v="1"/>
    <x v="18"/>
    <n v="1"/>
    <x v="1"/>
    <x v="1"/>
    <x v="1"/>
    <x v="0"/>
    <x v="0"/>
  </r>
  <r>
    <x v="10"/>
    <x v="28"/>
    <x v="1"/>
    <x v="4"/>
    <x v="1"/>
    <x v="4"/>
    <x v="2"/>
    <x v="8"/>
    <x v="1158"/>
    <x v="0"/>
    <x v="2"/>
    <x v="1"/>
    <x v="18"/>
    <n v="1"/>
    <x v="1"/>
    <x v="1"/>
    <x v="1"/>
    <x v="0"/>
    <x v="0"/>
  </r>
  <r>
    <x v="10"/>
    <x v="28"/>
    <x v="1"/>
    <x v="4"/>
    <x v="1"/>
    <x v="4"/>
    <x v="2"/>
    <x v="8"/>
    <x v="1159"/>
    <x v="0"/>
    <x v="2"/>
    <x v="1"/>
    <x v="18"/>
    <n v="1"/>
    <x v="1"/>
    <x v="1"/>
    <x v="1"/>
    <x v="0"/>
    <x v="0"/>
  </r>
  <r>
    <x v="10"/>
    <x v="28"/>
    <x v="1"/>
    <x v="4"/>
    <x v="1"/>
    <x v="4"/>
    <x v="2"/>
    <x v="8"/>
    <x v="1160"/>
    <x v="0"/>
    <x v="2"/>
    <x v="1"/>
    <x v="18"/>
    <n v="1"/>
    <x v="1"/>
    <x v="0"/>
    <x v="1"/>
    <x v="0"/>
    <x v="0"/>
  </r>
  <r>
    <x v="10"/>
    <x v="28"/>
    <x v="1"/>
    <x v="4"/>
    <x v="1"/>
    <x v="4"/>
    <x v="2"/>
    <x v="8"/>
    <x v="1163"/>
    <x v="0"/>
    <x v="2"/>
    <x v="1"/>
    <x v="18"/>
    <n v="1"/>
    <x v="1"/>
    <x v="1"/>
    <x v="1"/>
    <x v="0"/>
    <x v="0"/>
  </r>
  <r>
    <x v="10"/>
    <x v="28"/>
    <x v="1"/>
    <x v="4"/>
    <x v="1"/>
    <x v="4"/>
    <x v="2"/>
    <x v="8"/>
    <x v="1164"/>
    <x v="0"/>
    <x v="2"/>
    <x v="1"/>
    <x v="18"/>
    <n v="1"/>
    <x v="1"/>
    <x v="1"/>
    <x v="1"/>
    <x v="0"/>
    <x v="0"/>
  </r>
  <r>
    <x v="10"/>
    <x v="28"/>
    <x v="1"/>
    <x v="4"/>
    <x v="1"/>
    <x v="4"/>
    <x v="2"/>
    <x v="8"/>
    <x v="1165"/>
    <x v="0"/>
    <x v="2"/>
    <x v="1"/>
    <x v="18"/>
    <n v="1"/>
    <x v="0"/>
    <x v="1"/>
    <x v="1"/>
    <x v="0"/>
    <x v="0"/>
  </r>
  <r>
    <x v="10"/>
    <x v="28"/>
    <x v="1"/>
    <x v="4"/>
    <x v="1"/>
    <x v="4"/>
    <x v="2"/>
    <x v="8"/>
    <x v="1166"/>
    <x v="0"/>
    <x v="2"/>
    <x v="1"/>
    <x v="18"/>
    <n v="1"/>
    <x v="1"/>
    <x v="1"/>
    <x v="1"/>
    <x v="0"/>
    <x v="0"/>
  </r>
  <r>
    <x v="10"/>
    <x v="28"/>
    <x v="1"/>
    <x v="4"/>
    <x v="1"/>
    <x v="4"/>
    <x v="2"/>
    <x v="8"/>
    <x v="1167"/>
    <x v="0"/>
    <x v="2"/>
    <x v="1"/>
    <x v="18"/>
    <n v="1"/>
    <x v="1"/>
    <x v="1"/>
    <x v="1"/>
    <x v="0"/>
    <x v="0"/>
  </r>
  <r>
    <x v="10"/>
    <x v="28"/>
    <x v="1"/>
    <x v="4"/>
    <x v="1"/>
    <x v="4"/>
    <x v="2"/>
    <x v="8"/>
    <x v="1155"/>
    <x v="0"/>
    <x v="2"/>
    <x v="0"/>
    <x v="7"/>
    <n v="1"/>
    <x v="0"/>
    <x v="0"/>
    <x v="0"/>
    <x v="1"/>
    <x v="0"/>
  </r>
  <r>
    <x v="10"/>
    <x v="28"/>
    <x v="1"/>
    <x v="4"/>
    <x v="1"/>
    <x v="4"/>
    <x v="2"/>
    <x v="8"/>
    <x v="1155"/>
    <x v="0"/>
    <x v="2"/>
    <x v="0"/>
    <x v="25"/>
    <n v="1"/>
    <x v="0"/>
    <x v="0"/>
    <x v="0"/>
    <x v="1"/>
    <x v="0"/>
  </r>
  <r>
    <x v="10"/>
    <x v="28"/>
    <x v="1"/>
    <x v="4"/>
    <x v="1"/>
    <x v="4"/>
    <x v="2"/>
    <x v="8"/>
    <x v="1154"/>
    <x v="0"/>
    <x v="2"/>
    <x v="0"/>
    <x v="7"/>
    <n v="1"/>
    <x v="0"/>
    <x v="0"/>
    <x v="1"/>
    <x v="1"/>
    <x v="0"/>
  </r>
  <r>
    <x v="10"/>
    <x v="28"/>
    <x v="1"/>
    <x v="4"/>
    <x v="1"/>
    <x v="4"/>
    <x v="2"/>
    <x v="1"/>
    <x v="1169"/>
    <x v="0"/>
    <x v="2"/>
    <x v="0"/>
    <x v="25"/>
    <n v="1"/>
    <x v="0"/>
    <x v="0"/>
    <x v="0"/>
    <x v="0"/>
    <x v="0"/>
  </r>
  <r>
    <x v="10"/>
    <x v="28"/>
    <x v="1"/>
    <x v="4"/>
    <x v="1"/>
    <x v="4"/>
    <x v="2"/>
    <x v="1"/>
    <x v="1155"/>
    <x v="0"/>
    <x v="2"/>
    <x v="0"/>
    <x v="7"/>
    <n v="1"/>
    <x v="0"/>
    <x v="0"/>
    <x v="0"/>
    <x v="1"/>
    <x v="0"/>
  </r>
  <r>
    <x v="10"/>
    <x v="28"/>
    <x v="1"/>
    <x v="4"/>
    <x v="1"/>
    <x v="4"/>
    <x v="2"/>
    <x v="1"/>
    <x v="1154"/>
    <x v="0"/>
    <x v="2"/>
    <x v="0"/>
    <x v="7"/>
    <n v="2"/>
    <x v="0"/>
    <x v="0"/>
    <x v="0"/>
    <x v="1"/>
    <x v="0"/>
  </r>
  <r>
    <x v="10"/>
    <x v="28"/>
    <x v="1"/>
    <x v="4"/>
    <x v="1"/>
    <x v="4"/>
    <x v="2"/>
    <x v="7"/>
    <x v="1155"/>
    <x v="0"/>
    <x v="2"/>
    <x v="0"/>
    <x v="7"/>
    <n v="1"/>
    <x v="0"/>
    <x v="0"/>
    <x v="0"/>
    <x v="1"/>
    <x v="0"/>
  </r>
  <r>
    <x v="10"/>
    <x v="28"/>
    <x v="1"/>
    <x v="4"/>
    <x v="1"/>
    <x v="4"/>
    <x v="2"/>
    <x v="7"/>
    <x v="1155"/>
    <x v="0"/>
    <x v="2"/>
    <x v="0"/>
    <x v="18"/>
    <n v="1"/>
    <x v="0"/>
    <x v="0"/>
    <x v="0"/>
    <x v="1"/>
    <x v="0"/>
  </r>
  <r>
    <x v="10"/>
    <x v="28"/>
    <x v="1"/>
    <x v="4"/>
    <x v="1"/>
    <x v="4"/>
    <x v="2"/>
    <x v="2"/>
    <x v="1155"/>
    <x v="0"/>
    <x v="2"/>
    <x v="0"/>
    <x v="7"/>
    <n v="1"/>
    <x v="0"/>
    <x v="0"/>
    <x v="0"/>
    <x v="1"/>
    <x v="0"/>
  </r>
  <r>
    <x v="10"/>
    <x v="28"/>
    <x v="1"/>
    <x v="4"/>
    <x v="1"/>
    <x v="4"/>
    <x v="2"/>
    <x v="2"/>
    <x v="1155"/>
    <x v="0"/>
    <x v="2"/>
    <x v="0"/>
    <x v="25"/>
    <n v="1"/>
    <x v="0"/>
    <x v="0"/>
    <x v="0"/>
    <x v="1"/>
    <x v="0"/>
  </r>
  <r>
    <x v="10"/>
    <x v="28"/>
    <x v="1"/>
    <x v="4"/>
    <x v="1"/>
    <x v="4"/>
    <x v="2"/>
    <x v="2"/>
    <x v="1155"/>
    <x v="0"/>
    <x v="2"/>
    <x v="0"/>
    <x v="14"/>
    <n v="1"/>
    <x v="0"/>
    <x v="0"/>
    <x v="0"/>
    <x v="1"/>
    <x v="0"/>
  </r>
  <r>
    <x v="10"/>
    <x v="28"/>
    <x v="1"/>
    <x v="4"/>
    <x v="1"/>
    <x v="4"/>
    <x v="2"/>
    <x v="3"/>
    <x v="1155"/>
    <x v="0"/>
    <x v="2"/>
    <x v="0"/>
    <x v="7"/>
    <n v="1"/>
    <x v="0"/>
    <x v="0"/>
    <x v="0"/>
    <x v="1"/>
    <x v="0"/>
  </r>
  <r>
    <x v="10"/>
    <x v="28"/>
    <x v="1"/>
    <x v="4"/>
    <x v="1"/>
    <x v="4"/>
    <x v="2"/>
    <x v="0"/>
    <x v="1170"/>
    <x v="0"/>
    <x v="2"/>
    <x v="0"/>
    <x v="7"/>
    <n v="1"/>
    <x v="0"/>
    <x v="1"/>
    <x v="0"/>
    <x v="0"/>
    <x v="0"/>
  </r>
  <r>
    <x v="10"/>
    <x v="28"/>
    <x v="1"/>
    <x v="4"/>
    <x v="1"/>
    <x v="4"/>
    <x v="2"/>
    <x v="0"/>
    <x v="1171"/>
    <x v="0"/>
    <x v="2"/>
    <x v="0"/>
    <x v="7"/>
    <n v="1"/>
    <x v="0"/>
    <x v="1"/>
    <x v="0"/>
    <x v="0"/>
    <x v="0"/>
  </r>
  <r>
    <x v="10"/>
    <x v="28"/>
    <x v="1"/>
    <x v="4"/>
    <x v="1"/>
    <x v="4"/>
    <x v="2"/>
    <x v="0"/>
    <x v="1172"/>
    <x v="0"/>
    <x v="2"/>
    <x v="0"/>
    <x v="7"/>
    <n v="1"/>
    <x v="0"/>
    <x v="1"/>
    <x v="0"/>
    <x v="0"/>
    <x v="0"/>
  </r>
  <r>
    <x v="10"/>
    <x v="28"/>
    <x v="1"/>
    <x v="4"/>
    <x v="1"/>
    <x v="4"/>
    <x v="2"/>
    <x v="0"/>
    <x v="1173"/>
    <x v="0"/>
    <x v="2"/>
    <x v="0"/>
    <x v="7"/>
    <n v="1"/>
    <x v="1"/>
    <x v="1"/>
    <x v="0"/>
    <x v="0"/>
    <x v="0"/>
  </r>
  <r>
    <x v="10"/>
    <x v="28"/>
    <x v="1"/>
    <x v="4"/>
    <x v="1"/>
    <x v="4"/>
    <x v="2"/>
    <x v="0"/>
    <x v="1174"/>
    <x v="0"/>
    <x v="2"/>
    <x v="0"/>
    <x v="7"/>
    <n v="1"/>
    <x v="1"/>
    <x v="0"/>
    <x v="0"/>
    <x v="0"/>
    <x v="0"/>
  </r>
  <r>
    <x v="10"/>
    <x v="28"/>
    <x v="1"/>
    <x v="4"/>
    <x v="1"/>
    <x v="4"/>
    <x v="2"/>
    <x v="0"/>
    <x v="1175"/>
    <x v="0"/>
    <x v="2"/>
    <x v="0"/>
    <x v="7"/>
    <n v="1"/>
    <x v="1"/>
    <x v="1"/>
    <x v="0"/>
    <x v="0"/>
    <x v="0"/>
  </r>
  <r>
    <x v="10"/>
    <x v="28"/>
    <x v="1"/>
    <x v="4"/>
    <x v="1"/>
    <x v="4"/>
    <x v="2"/>
    <x v="0"/>
    <x v="1176"/>
    <x v="0"/>
    <x v="2"/>
    <x v="0"/>
    <x v="7"/>
    <n v="1"/>
    <x v="1"/>
    <x v="1"/>
    <x v="0"/>
    <x v="0"/>
    <x v="0"/>
  </r>
  <r>
    <x v="10"/>
    <x v="28"/>
    <x v="1"/>
    <x v="4"/>
    <x v="1"/>
    <x v="4"/>
    <x v="2"/>
    <x v="4"/>
    <x v="1177"/>
    <x v="0"/>
    <x v="2"/>
    <x v="0"/>
    <x v="7"/>
    <n v="1"/>
    <x v="0"/>
    <x v="0"/>
    <x v="0"/>
    <x v="0"/>
    <x v="0"/>
  </r>
  <r>
    <x v="10"/>
    <x v="28"/>
    <x v="1"/>
    <x v="4"/>
    <x v="1"/>
    <x v="5"/>
    <x v="3"/>
    <x v="6"/>
    <x v="1155"/>
    <x v="0"/>
    <x v="2"/>
    <x v="0"/>
    <x v="25"/>
    <n v="1"/>
    <x v="0"/>
    <x v="0"/>
    <x v="0"/>
    <x v="1"/>
    <x v="0"/>
  </r>
  <r>
    <x v="10"/>
    <x v="28"/>
    <x v="1"/>
    <x v="4"/>
    <x v="1"/>
    <x v="5"/>
    <x v="3"/>
    <x v="1"/>
    <x v="1155"/>
    <x v="0"/>
    <x v="2"/>
    <x v="0"/>
    <x v="18"/>
    <n v="1"/>
    <x v="0"/>
    <x v="0"/>
    <x v="0"/>
    <x v="1"/>
    <x v="0"/>
  </r>
  <r>
    <x v="10"/>
    <x v="28"/>
    <x v="1"/>
    <x v="4"/>
    <x v="1"/>
    <x v="5"/>
    <x v="3"/>
    <x v="3"/>
    <x v="1178"/>
    <x v="0"/>
    <x v="2"/>
    <x v="0"/>
    <x v="7"/>
    <n v="1"/>
    <x v="0"/>
    <x v="1"/>
    <x v="0"/>
    <x v="0"/>
    <x v="0"/>
  </r>
  <r>
    <x v="10"/>
    <x v="28"/>
    <x v="1"/>
    <x v="4"/>
    <x v="1"/>
    <x v="5"/>
    <x v="3"/>
    <x v="3"/>
    <x v="1179"/>
    <x v="0"/>
    <x v="2"/>
    <x v="0"/>
    <x v="7"/>
    <n v="1"/>
    <x v="0"/>
    <x v="1"/>
    <x v="0"/>
    <x v="0"/>
    <x v="0"/>
  </r>
  <r>
    <x v="10"/>
    <x v="28"/>
    <x v="1"/>
    <x v="4"/>
    <x v="1"/>
    <x v="5"/>
    <x v="3"/>
    <x v="3"/>
    <x v="1144"/>
    <x v="0"/>
    <x v="2"/>
    <x v="0"/>
    <x v="7"/>
    <n v="1"/>
    <x v="0"/>
    <x v="1"/>
    <x v="0"/>
    <x v="0"/>
    <x v="0"/>
  </r>
  <r>
    <x v="10"/>
    <x v="28"/>
    <x v="1"/>
    <x v="4"/>
    <x v="1"/>
    <x v="5"/>
    <x v="3"/>
    <x v="3"/>
    <x v="1180"/>
    <x v="0"/>
    <x v="2"/>
    <x v="0"/>
    <x v="7"/>
    <n v="1"/>
    <x v="0"/>
    <x v="1"/>
    <x v="0"/>
    <x v="0"/>
    <x v="0"/>
  </r>
  <r>
    <x v="10"/>
    <x v="28"/>
    <x v="1"/>
    <x v="4"/>
    <x v="1"/>
    <x v="5"/>
    <x v="3"/>
    <x v="3"/>
    <x v="1181"/>
    <x v="0"/>
    <x v="2"/>
    <x v="0"/>
    <x v="7"/>
    <n v="1"/>
    <x v="0"/>
    <x v="1"/>
    <x v="0"/>
    <x v="0"/>
    <x v="0"/>
  </r>
  <r>
    <x v="10"/>
    <x v="28"/>
    <x v="1"/>
    <x v="4"/>
    <x v="1"/>
    <x v="5"/>
    <x v="3"/>
    <x v="3"/>
    <x v="1182"/>
    <x v="0"/>
    <x v="2"/>
    <x v="0"/>
    <x v="7"/>
    <n v="1"/>
    <x v="0"/>
    <x v="1"/>
    <x v="0"/>
    <x v="0"/>
    <x v="0"/>
  </r>
  <r>
    <x v="10"/>
    <x v="28"/>
    <x v="1"/>
    <x v="4"/>
    <x v="1"/>
    <x v="5"/>
    <x v="3"/>
    <x v="3"/>
    <x v="1183"/>
    <x v="0"/>
    <x v="2"/>
    <x v="0"/>
    <x v="7"/>
    <n v="1"/>
    <x v="0"/>
    <x v="1"/>
    <x v="0"/>
    <x v="0"/>
    <x v="0"/>
  </r>
  <r>
    <x v="10"/>
    <x v="28"/>
    <x v="1"/>
    <x v="4"/>
    <x v="1"/>
    <x v="6"/>
    <x v="3"/>
    <x v="10"/>
    <x v="1154"/>
    <x v="0"/>
    <x v="2"/>
    <x v="0"/>
    <x v="25"/>
    <n v="1"/>
    <x v="0"/>
    <x v="0"/>
    <x v="0"/>
    <x v="1"/>
    <x v="0"/>
  </r>
  <r>
    <x v="10"/>
    <x v="28"/>
    <x v="1"/>
    <x v="4"/>
    <x v="1"/>
    <x v="6"/>
    <x v="3"/>
    <x v="9"/>
    <x v="1155"/>
    <x v="0"/>
    <x v="2"/>
    <x v="0"/>
    <x v="7"/>
    <n v="3"/>
    <x v="0"/>
    <x v="0"/>
    <x v="0"/>
    <x v="1"/>
    <x v="0"/>
  </r>
  <r>
    <x v="10"/>
    <x v="28"/>
    <x v="1"/>
    <x v="4"/>
    <x v="1"/>
    <x v="6"/>
    <x v="3"/>
    <x v="9"/>
    <x v="1155"/>
    <x v="0"/>
    <x v="2"/>
    <x v="0"/>
    <x v="25"/>
    <n v="1"/>
    <x v="0"/>
    <x v="0"/>
    <x v="0"/>
    <x v="1"/>
    <x v="0"/>
  </r>
  <r>
    <x v="10"/>
    <x v="28"/>
    <x v="1"/>
    <x v="4"/>
    <x v="1"/>
    <x v="6"/>
    <x v="3"/>
    <x v="9"/>
    <x v="1155"/>
    <x v="0"/>
    <x v="2"/>
    <x v="0"/>
    <x v="14"/>
    <n v="1"/>
    <x v="0"/>
    <x v="0"/>
    <x v="1"/>
    <x v="1"/>
    <x v="0"/>
  </r>
  <r>
    <x v="10"/>
    <x v="28"/>
    <x v="1"/>
    <x v="4"/>
    <x v="1"/>
    <x v="6"/>
    <x v="3"/>
    <x v="9"/>
    <x v="1155"/>
    <x v="0"/>
    <x v="2"/>
    <x v="0"/>
    <x v="14"/>
    <n v="1"/>
    <x v="0"/>
    <x v="0"/>
    <x v="0"/>
    <x v="1"/>
    <x v="0"/>
  </r>
  <r>
    <x v="10"/>
    <x v="28"/>
    <x v="1"/>
    <x v="4"/>
    <x v="1"/>
    <x v="6"/>
    <x v="3"/>
    <x v="9"/>
    <x v="1154"/>
    <x v="0"/>
    <x v="2"/>
    <x v="0"/>
    <x v="7"/>
    <n v="1"/>
    <x v="0"/>
    <x v="0"/>
    <x v="1"/>
    <x v="1"/>
    <x v="0"/>
  </r>
  <r>
    <x v="10"/>
    <x v="28"/>
    <x v="1"/>
    <x v="4"/>
    <x v="1"/>
    <x v="6"/>
    <x v="3"/>
    <x v="6"/>
    <x v="1155"/>
    <x v="0"/>
    <x v="2"/>
    <x v="0"/>
    <x v="7"/>
    <n v="2"/>
    <x v="0"/>
    <x v="0"/>
    <x v="0"/>
    <x v="1"/>
    <x v="0"/>
  </r>
  <r>
    <x v="10"/>
    <x v="28"/>
    <x v="1"/>
    <x v="4"/>
    <x v="1"/>
    <x v="6"/>
    <x v="3"/>
    <x v="6"/>
    <x v="1155"/>
    <x v="0"/>
    <x v="2"/>
    <x v="0"/>
    <x v="25"/>
    <n v="1"/>
    <x v="0"/>
    <x v="0"/>
    <x v="0"/>
    <x v="1"/>
    <x v="0"/>
  </r>
  <r>
    <x v="10"/>
    <x v="28"/>
    <x v="1"/>
    <x v="4"/>
    <x v="1"/>
    <x v="6"/>
    <x v="3"/>
    <x v="6"/>
    <x v="1154"/>
    <x v="0"/>
    <x v="2"/>
    <x v="0"/>
    <x v="7"/>
    <n v="1"/>
    <x v="0"/>
    <x v="0"/>
    <x v="1"/>
    <x v="1"/>
    <x v="0"/>
  </r>
  <r>
    <x v="10"/>
    <x v="28"/>
    <x v="1"/>
    <x v="4"/>
    <x v="1"/>
    <x v="6"/>
    <x v="3"/>
    <x v="8"/>
    <x v="1155"/>
    <x v="0"/>
    <x v="2"/>
    <x v="0"/>
    <x v="7"/>
    <n v="1"/>
    <x v="0"/>
    <x v="0"/>
    <x v="0"/>
    <x v="1"/>
    <x v="0"/>
  </r>
  <r>
    <x v="10"/>
    <x v="28"/>
    <x v="1"/>
    <x v="4"/>
    <x v="1"/>
    <x v="6"/>
    <x v="3"/>
    <x v="8"/>
    <x v="1155"/>
    <x v="0"/>
    <x v="2"/>
    <x v="0"/>
    <x v="25"/>
    <n v="1"/>
    <x v="0"/>
    <x v="0"/>
    <x v="0"/>
    <x v="1"/>
    <x v="0"/>
  </r>
  <r>
    <x v="10"/>
    <x v="28"/>
    <x v="1"/>
    <x v="4"/>
    <x v="1"/>
    <x v="6"/>
    <x v="3"/>
    <x v="7"/>
    <x v="1155"/>
    <x v="0"/>
    <x v="2"/>
    <x v="0"/>
    <x v="25"/>
    <n v="1"/>
    <x v="0"/>
    <x v="0"/>
    <x v="0"/>
    <x v="1"/>
    <x v="0"/>
  </r>
  <r>
    <x v="10"/>
    <x v="28"/>
    <x v="2"/>
    <x v="27"/>
    <x v="0"/>
    <x v="1"/>
    <x v="1"/>
    <x v="8"/>
    <x v="1184"/>
    <x v="0"/>
    <x v="3"/>
    <x v="0"/>
    <x v="29"/>
    <n v="1"/>
    <x v="0"/>
    <x v="1"/>
    <x v="0"/>
    <x v="0"/>
    <x v="0"/>
  </r>
  <r>
    <x v="10"/>
    <x v="28"/>
    <x v="2"/>
    <x v="27"/>
    <x v="0"/>
    <x v="1"/>
    <x v="1"/>
    <x v="8"/>
    <x v="1185"/>
    <x v="0"/>
    <x v="3"/>
    <x v="0"/>
    <x v="29"/>
    <n v="1"/>
    <x v="0"/>
    <x v="1"/>
    <x v="0"/>
    <x v="0"/>
    <x v="0"/>
  </r>
  <r>
    <x v="10"/>
    <x v="28"/>
    <x v="2"/>
    <x v="27"/>
    <x v="0"/>
    <x v="1"/>
    <x v="1"/>
    <x v="8"/>
    <x v="1186"/>
    <x v="0"/>
    <x v="3"/>
    <x v="0"/>
    <x v="29"/>
    <n v="1"/>
    <x v="0"/>
    <x v="0"/>
    <x v="0"/>
    <x v="0"/>
    <x v="0"/>
  </r>
  <r>
    <x v="10"/>
    <x v="28"/>
    <x v="2"/>
    <x v="27"/>
    <x v="0"/>
    <x v="1"/>
    <x v="1"/>
    <x v="8"/>
    <x v="1187"/>
    <x v="0"/>
    <x v="3"/>
    <x v="0"/>
    <x v="29"/>
    <n v="1"/>
    <x v="0"/>
    <x v="1"/>
    <x v="0"/>
    <x v="0"/>
    <x v="0"/>
  </r>
  <r>
    <x v="10"/>
    <x v="28"/>
    <x v="2"/>
    <x v="27"/>
    <x v="0"/>
    <x v="3"/>
    <x v="2"/>
    <x v="9"/>
    <x v="1184"/>
    <x v="0"/>
    <x v="3"/>
    <x v="0"/>
    <x v="29"/>
    <n v="1"/>
    <x v="0"/>
    <x v="1"/>
    <x v="0"/>
    <x v="0"/>
    <x v="0"/>
  </r>
  <r>
    <x v="10"/>
    <x v="28"/>
    <x v="2"/>
    <x v="27"/>
    <x v="0"/>
    <x v="3"/>
    <x v="2"/>
    <x v="9"/>
    <x v="1184"/>
    <x v="0"/>
    <x v="3"/>
    <x v="0"/>
    <x v="29"/>
    <n v="2"/>
    <x v="0"/>
    <x v="1"/>
    <x v="0"/>
    <x v="0"/>
    <x v="0"/>
  </r>
  <r>
    <x v="10"/>
    <x v="28"/>
    <x v="2"/>
    <x v="27"/>
    <x v="0"/>
    <x v="3"/>
    <x v="2"/>
    <x v="9"/>
    <x v="1184"/>
    <x v="0"/>
    <x v="3"/>
    <x v="0"/>
    <x v="29"/>
    <n v="1"/>
    <x v="0"/>
    <x v="0"/>
    <x v="0"/>
    <x v="0"/>
    <x v="0"/>
  </r>
  <r>
    <x v="10"/>
    <x v="28"/>
    <x v="2"/>
    <x v="27"/>
    <x v="0"/>
    <x v="3"/>
    <x v="2"/>
    <x v="9"/>
    <x v="1185"/>
    <x v="0"/>
    <x v="3"/>
    <x v="0"/>
    <x v="29"/>
    <n v="2"/>
    <x v="0"/>
    <x v="1"/>
    <x v="0"/>
    <x v="0"/>
    <x v="0"/>
  </r>
  <r>
    <x v="10"/>
    <x v="28"/>
    <x v="2"/>
    <x v="27"/>
    <x v="0"/>
    <x v="3"/>
    <x v="2"/>
    <x v="9"/>
    <x v="1185"/>
    <x v="0"/>
    <x v="3"/>
    <x v="0"/>
    <x v="29"/>
    <n v="2"/>
    <x v="0"/>
    <x v="1"/>
    <x v="0"/>
    <x v="0"/>
    <x v="0"/>
  </r>
  <r>
    <x v="10"/>
    <x v="28"/>
    <x v="2"/>
    <x v="27"/>
    <x v="0"/>
    <x v="3"/>
    <x v="2"/>
    <x v="9"/>
    <x v="1186"/>
    <x v="0"/>
    <x v="3"/>
    <x v="0"/>
    <x v="29"/>
    <n v="1"/>
    <x v="0"/>
    <x v="0"/>
    <x v="0"/>
    <x v="0"/>
    <x v="0"/>
  </r>
  <r>
    <x v="10"/>
    <x v="28"/>
    <x v="2"/>
    <x v="27"/>
    <x v="0"/>
    <x v="3"/>
    <x v="2"/>
    <x v="9"/>
    <x v="1186"/>
    <x v="0"/>
    <x v="3"/>
    <x v="0"/>
    <x v="29"/>
    <n v="2"/>
    <x v="0"/>
    <x v="0"/>
    <x v="0"/>
    <x v="0"/>
    <x v="0"/>
  </r>
  <r>
    <x v="10"/>
    <x v="28"/>
    <x v="2"/>
    <x v="27"/>
    <x v="0"/>
    <x v="3"/>
    <x v="2"/>
    <x v="9"/>
    <x v="1188"/>
    <x v="0"/>
    <x v="1"/>
    <x v="0"/>
    <x v="24"/>
    <n v="1"/>
    <x v="1"/>
    <x v="0"/>
    <x v="0"/>
    <x v="1"/>
    <x v="0"/>
  </r>
  <r>
    <x v="10"/>
    <x v="28"/>
    <x v="2"/>
    <x v="27"/>
    <x v="0"/>
    <x v="3"/>
    <x v="2"/>
    <x v="9"/>
    <x v="1187"/>
    <x v="0"/>
    <x v="3"/>
    <x v="0"/>
    <x v="29"/>
    <n v="2"/>
    <x v="0"/>
    <x v="1"/>
    <x v="0"/>
    <x v="0"/>
    <x v="0"/>
  </r>
  <r>
    <x v="10"/>
    <x v="28"/>
    <x v="2"/>
    <x v="27"/>
    <x v="0"/>
    <x v="3"/>
    <x v="2"/>
    <x v="9"/>
    <x v="1187"/>
    <x v="0"/>
    <x v="3"/>
    <x v="0"/>
    <x v="29"/>
    <n v="2"/>
    <x v="0"/>
    <x v="1"/>
    <x v="0"/>
    <x v="0"/>
    <x v="0"/>
  </r>
  <r>
    <x v="10"/>
    <x v="28"/>
    <x v="2"/>
    <x v="27"/>
    <x v="0"/>
    <x v="3"/>
    <x v="2"/>
    <x v="6"/>
    <x v="1184"/>
    <x v="0"/>
    <x v="3"/>
    <x v="0"/>
    <x v="29"/>
    <n v="1"/>
    <x v="0"/>
    <x v="1"/>
    <x v="0"/>
    <x v="0"/>
    <x v="0"/>
  </r>
  <r>
    <x v="10"/>
    <x v="28"/>
    <x v="2"/>
    <x v="27"/>
    <x v="0"/>
    <x v="3"/>
    <x v="2"/>
    <x v="6"/>
    <x v="1155"/>
    <x v="0"/>
    <x v="3"/>
    <x v="0"/>
    <x v="29"/>
    <n v="1"/>
    <x v="0"/>
    <x v="0"/>
    <x v="1"/>
    <x v="1"/>
    <x v="0"/>
  </r>
  <r>
    <x v="10"/>
    <x v="28"/>
    <x v="2"/>
    <x v="27"/>
    <x v="0"/>
    <x v="3"/>
    <x v="2"/>
    <x v="6"/>
    <x v="1155"/>
    <x v="0"/>
    <x v="6"/>
    <x v="0"/>
    <x v="40"/>
    <n v="1"/>
    <x v="0"/>
    <x v="0"/>
    <x v="0"/>
    <x v="1"/>
    <x v="0"/>
  </r>
  <r>
    <x v="10"/>
    <x v="28"/>
    <x v="2"/>
    <x v="27"/>
    <x v="0"/>
    <x v="3"/>
    <x v="2"/>
    <x v="6"/>
    <x v="1185"/>
    <x v="0"/>
    <x v="3"/>
    <x v="0"/>
    <x v="29"/>
    <n v="1"/>
    <x v="0"/>
    <x v="1"/>
    <x v="0"/>
    <x v="0"/>
    <x v="0"/>
  </r>
  <r>
    <x v="10"/>
    <x v="28"/>
    <x v="2"/>
    <x v="27"/>
    <x v="0"/>
    <x v="3"/>
    <x v="2"/>
    <x v="6"/>
    <x v="1186"/>
    <x v="0"/>
    <x v="3"/>
    <x v="0"/>
    <x v="29"/>
    <n v="1"/>
    <x v="0"/>
    <x v="0"/>
    <x v="0"/>
    <x v="0"/>
    <x v="0"/>
  </r>
  <r>
    <x v="10"/>
    <x v="28"/>
    <x v="2"/>
    <x v="27"/>
    <x v="0"/>
    <x v="3"/>
    <x v="2"/>
    <x v="6"/>
    <x v="1154"/>
    <x v="0"/>
    <x v="3"/>
    <x v="0"/>
    <x v="29"/>
    <n v="1"/>
    <x v="0"/>
    <x v="1"/>
    <x v="1"/>
    <x v="1"/>
    <x v="0"/>
  </r>
  <r>
    <x v="10"/>
    <x v="28"/>
    <x v="2"/>
    <x v="27"/>
    <x v="0"/>
    <x v="3"/>
    <x v="2"/>
    <x v="6"/>
    <x v="1154"/>
    <x v="0"/>
    <x v="6"/>
    <x v="0"/>
    <x v="40"/>
    <n v="1"/>
    <x v="0"/>
    <x v="1"/>
    <x v="0"/>
    <x v="1"/>
    <x v="0"/>
  </r>
  <r>
    <x v="10"/>
    <x v="28"/>
    <x v="2"/>
    <x v="27"/>
    <x v="0"/>
    <x v="3"/>
    <x v="2"/>
    <x v="6"/>
    <x v="1187"/>
    <x v="0"/>
    <x v="3"/>
    <x v="0"/>
    <x v="29"/>
    <n v="1"/>
    <x v="0"/>
    <x v="1"/>
    <x v="0"/>
    <x v="0"/>
    <x v="0"/>
  </r>
  <r>
    <x v="10"/>
    <x v="28"/>
    <x v="2"/>
    <x v="27"/>
    <x v="0"/>
    <x v="3"/>
    <x v="2"/>
    <x v="1"/>
    <x v="1184"/>
    <x v="0"/>
    <x v="3"/>
    <x v="0"/>
    <x v="29"/>
    <n v="1"/>
    <x v="0"/>
    <x v="1"/>
    <x v="0"/>
    <x v="0"/>
    <x v="0"/>
  </r>
  <r>
    <x v="10"/>
    <x v="28"/>
    <x v="2"/>
    <x v="27"/>
    <x v="0"/>
    <x v="3"/>
    <x v="2"/>
    <x v="1"/>
    <x v="1185"/>
    <x v="0"/>
    <x v="3"/>
    <x v="0"/>
    <x v="29"/>
    <n v="1"/>
    <x v="0"/>
    <x v="1"/>
    <x v="0"/>
    <x v="0"/>
    <x v="0"/>
  </r>
  <r>
    <x v="10"/>
    <x v="28"/>
    <x v="2"/>
    <x v="27"/>
    <x v="0"/>
    <x v="3"/>
    <x v="2"/>
    <x v="1"/>
    <x v="1186"/>
    <x v="0"/>
    <x v="3"/>
    <x v="0"/>
    <x v="29"/>
    <n v="1"/>
    <x v="0"/>
    <x v="0"/>
    <x v="0"/>
    <x v="0"/>
    <x v="0"/>
  </r>
  <r>
    <x v="10"/>
    <x v="28"/>
    <x v="2"/>
    <x v="27"/>
    <x v="0"/>
    <x v="3"/>
    <x v="2"/>
    <x v="1"/>
    <x v="1188"/>
    <x v="0"/>
    <x v="3"/>
    <x v="0"/>
    <x v="29"/>
    <n v="1"/>
    <x v="1"/>
    <x v="0"/>
    <x v="0"/>
    <x v="1"/>
    <x v="0"/>
  </r>
  <r>
    <x v="10"/>
    <x v="28"/>
    <x v="2"/>
    <x v="27"/>
    <x v="0"/>
    <x v="3"/>
    <x v="2"/>
    <x v="1"/>
    <x v="1187"/>
    <x v="0"/>
    <x v="3"/>
    <x v="0"/>
    <x v="29"/>
    <n v="1"/>
    <x v="0"/>
    <x v="1"/>
    <x v="0"/>
    <x v="0"/>
    <x v="0"/>
  </r>
  <r>
    <x v="10"/>
    <x v="28"/>
    <x v="2"/>
    <x v="27"/>
    <x v="0"/>
    <x v="3"/>
    <x v="2"/>
    <x v="2"/>
    <x v="1155"/>
    <x v="0"/>
    <x v="1"/>
    <x v="0"/>
    <x v="24"/>
    <n v="1"/>
    <x v="0"/>
    <x v="0"/>
    <x v="1"/>
    <x v="1"/>
    <x v="0"/>
  </r>
  <r>
    <x v="10"/>
    <x v="28"/>
    <x v="2"/>
    <x v="27"/>
    <x v="0"/>
    <x v="3"/>
    <x v="2"/>
    <x v="2"/>
    <x v="1154"/>
    <x v="0"/>
    <x v="1"/>
    <x v="0"/>
    <x v="24"/>
    <n v="1"/>
    <x v="0"/>
    <x v="1"/>
    <x v="1"/>
    <x v="1"/>
    <x v="0"/>
  </r>
  <r>
    <x v="10"/>
    <x v="28"/>
    <x v="2"/>
    <x v="27"/>
    <x v="0"/>
    <x v="4"/>
    <x v="2"/>
    <x v="9"/>
    <x v="1155"/>
    <x v="0"/>
    <x v="3"/>
    <x v="0"/>
    <x v="42"/>
    <n v="1"/>
    <x v="0"/>
    <x v="0"/>
    <x v="0"/>
    <x v="1"/>
    <x v="0"/>
  </r>
  <r>
    <x v="10"/>
    <x v="28"/>
    <x v="2"/>
    <x v="27"/>
    <x v="0"/>
    <x v="4"/>
    <x v="2"/>
    <x v="9"/>
    <x v="1154"/>
    <x v="0"/>
    <x v="3"/>
    <x v="0"/>
    <x v="42"/>
    <n v="1"/>
    <x v="0"/>
    <x v="1"/>
    <x v="0"/>
    <x v="1"/>
    <x v="0"/>
  </r>
  <r>
    <x v="10"/>
    <x v="28"/>
    <x v="2"/>
    <x v="27"/>
    <x v="0"/>
    <x v="4"/>
    <x v="2"/>
    <x v="6"/>
    <x v="1155"/>
    <x v="0"/>
    <x v="3"/>
    <x v="0"/>
    <x v="41"/>
    <n v="2"/>
    <x v="0"/>
    <x v="0"/>
    <x v="0"/>
    <x v="1"/>
    <x v="0"/>
  </r>
  <r>
    <x v="10"/>
    <x v="28"/>
    <x v="2"/>
    <x v="27"/>
    <x v="0"/>
    <x v="4"/>
    <x v="2"/>
    <x v="6"/>
    <x v="1154"/>
    <x v="0"/>
    <x v="3"/>
    <x v="0"/>
    <x v="41"/>
    <n v="2"/>
    <x v="0"/>
    <x v="1"/>
    <x v="0"/>
    <x v="1"/>
    <x v="0"/>
  </r>
  <r>
    <x v="10"/>
    <x v="28"/>
    <x v="2"/>
    <x v="27"/>
    <x v="0"/>
    <x v="4"/>
    <x v="2"/>
    <x v="6"/>
    <x v="1188"/>
    <x v="0"/>
    <x v="6"/>
    <x v="0"/>
    <x v="40"/>
    <n v="1"/>
    <x v="1"/>
    <x v="0"/>
    <x v="0"/>
    <x v="1"/>
    <x v="0"/>
  </r>
  <r>
    <x v="10"/>
    <x v="28"/>
    <x v="2"/>
    <x v="27"/>
    <x v="0"/>
    <x v="4"/>
    <x v="2"/>
    <x v="8"/>
    <x v="1184"/>
    <x v="0"/>
    <x v="6"/>
    <x v="0"/>
    <x v="40"/>
    <n v="1"/>
    <x v="0"/>
    <x v="1"/>
    <x v="0"/>
    <x v="0"/>
    <x v="0"/>
  </r>
  <r>
    <x v="10"/>
    <x v="28"/>
    <x v="2"/>
    <x v="27"/>
    <x v="0"/>
    <x v="4"/>
    <x v="2"/>
    <x v="8"/>
    <x v="1185"/>
    <x v="0"/>
    <x v="6"/>
    <x v="0"/>
    <x v="40"/>
    <n v="1"/>
    <x v="0"/>
    <x v="1"/>
    <x v="0"/>
    <x v="0"/>
    <x v="0"/>
  </r>
  <r>
    <x v="10"/>
    <x v="28"/>
    <x v="2"/>
    <x v="27"/>
    <x v="0"/>
    <x v="4"/>
    <x v="2"/>
    <x v="8"/>
    <x v="1186"/>
    <x v="0"/>
    <x v="6"/>
    <x v="0"/>
    <x v="40"/>
    <n v="1"/>
    <x v="0"/>
    <x v="0"/>
    <x v="0"/>
    <x v="0"/>
    <x v="0"/>
  </r>
  <r>
    <x v="10"/>
    <x v="28"/>
    <x v="2"/>
    <x v="27"/>
    <x v="0"/>
    <x v="4"/>
    <x v="2"/>
    <x v="8"/>
    <x v="1188"/>
    <x v="0"/>
    <x v="1"/>
    <x v="0"/>
    <x v="51"/>
    <n v="1"/>
    <x v="1"/>
    <x v="0"/>
    <x v="0"/>
    <x v="1"/>
    <x v="0"/>
  </r>
  <r>
    <x v="10"/>
    <x v="28"/>
    <x v="2"/>
    <x v="27"/>
    <x v="0"/>
    <x v="4"/>
    <x v="2"/>
    <x v="8"/>
    <x v="1187"/>
    <x v="0"/>
    <x v="6"/>
    <x v="0"/>
    <x v="40"/>
    <n v="1"/>
    <x v="0"/>
    <x v="1"/>
    <x v="0"/>
    <x v="0"/>
    <x v="0"/>
  </r>
  <r>
    <x v="10"/>
    <x v="28"/>
    <x v="2"/>
    <x v="27"/>
    <x v="0"/>
    <x v="4"/>
    <x v="2"/>
    <x v="1"/>
    <x v="1155"/>
    <x v="0"/>
    <x v="3"/>
    <x v="0"/>
    <x v="42"/>
    <n v="1"/>
    <x v="0"/>
    <x v="0"/>
    <x v="0"/>
    <x v="1"/>
    <x v="0"/>
  </r>
  <r>
    <x v="10"/>
    <x v="28"/>
    <x v="2"/>
    <x v="27"/>
    <x v="0"/>
    <x v="4"/>
    <x v="2"/>
    <x v="1"/>
    <x v="1155"/>
    <x v="0"/>
    <x v="6"/>
    <x v="0"/>
    <x v="40"/>
    <n v="1"/>
    <x v="0"/>
    <x v="0"/>
    <x v="0"/>
    <x v="1"/>
    <x v="0"/>
  </r>
  <r>
    <x v="10"/>
    <x v="28"/>
    <x v="2"/>
    <x v="27"/>
    <x v="0"/>
    <x v="4"/>
    <x v="2"/>
    <x v="1"/>
    <x v="1154"/>
    <x v="0"/>
    <x v="3"/>
    <x v="0"/>
    <x v="42"/>
    <n v="1"/>
    <x v="0"/>
    <x v="1"/>
    <x v="0"/>
    <x v="1"/>
    <x v="0"/>
  </r>
  <r>
    <x v="10"/>
    <x v="28"/>
    <x v="2"/>
    <x v="27"/>
    <x v="0"/>
    <x v="4"/>
    <x v="2"/>
    <x v="1"/>
    <x v="1154"/>
    <x v="0"/>
    <x v="6"/>
    <x v="0"/>
    <x v="40"/>
    <n v="1"/>
    <x v="0"/>
    <x v="1"/>
    <x v="0"/>
    <x v="1"/>
    <x v="0"/>
  </r>
  <r>
    <x v="10"/>
    <x v="28"/>
    <x v="2"/>
    <x v="27"/>
    <x v="0"/>
    <x v="4"/>
    <x v="2"/>
    <x v="1"/>
    <x v="1188"/>
    <x v="0"/>
    <x v="2"/>
    <x v="0"/>
    <x v="31"/>
    <n v="1"/>
    <x v="1"/>
    <x v="0"/>
    <x v="0"/>
    <x v="1"/>
    <x v="0"/>
  </r>
  <r>
    <x v="10"/>
    <x v="28"/>
    <x v="2"/>
    <x v="27"/>
    <x v="0"/>
    <x v="4"/>
    <x v="2"/>
    <x v="1"/>
    <x v="1188"/>
    <x v="0"/>
    <x v="1"/>
    <x v="0"/>
    <x v="23"/>
    <n v="1"/>
    <x v="1"/>
    <x v="0"/>
    <x v="0"/>
    <x v="1"/>
    <x v="0"/>
  </r>
  <r>
    <x v="10"/>
    <x v="28"/>
    <x v="2"/>
    <x v="27"/>
    <x v="0"/>
    <x v="4"/>
    <x v="2"/>
    <x v="7"/>
    <x v="1188"/>
    <x v="0"/>
    <x v="1"/>
    <x v="0"/>
    <x v="20"/>
    <n v="1"/>
    <x v="1"/>
    <x v="0"/>
    <x v="0"/>
    <x v="1"/>
    <x v="0"/>
  </r>
  <r>
    <x v="10"/>
    <x v="28"/>
    <x v="2"/>
    <x v="27"/>
    <x v="0"/>
    <x v="4"/>
    <x v="2"/>
    <x v="3"/>
    <x v="1184"/>
    <x v="0"/>
    <x v="3"/>
    <x v="0"/>
    <x v="29"/>
    <n v="1"/>
    <x v="0"/>
    <x v="1"/>
    <x v="0"/>
    <x v="0"/>
    <x v="0"/>
  </r>
  <r>
    <x v="10"/>
    <x v="28"/>
    <x v="2"/>
    <x v="27"/>
    <x v="0"/>
    <x v="4"/>
    <x v="2"/>
    <x v="3"/>
    <x v="1185"/>
    <x v="0"/>
    <x v="3"/>
    <x v="0"/>
    <x v="29"/>
    <n v="1"/>
    <x v="0"/>
    <x v="1"/>
    <x v="0"/>
    <x v="0"/>
    <x v="0"/>
  </r>
  <r>
    <x v="10"/>
    <x v="28"/>
    <x v="2"/>
    <x v="27"/>
    <x v="0"/>
    <x v="4"/>
    <x v="2"/>
    <x v="3"/>
    <x v="1186"/>
    <x v="0"/>
    <x v="3"/>
    <x v="0"/>
    <x v="29"/>
    <n v="1"/>
    <x v="0"/>
    <x v="0"/>
    <x v="0"/>
    <x v="0"/>
    <x v="0"/>
  </r>
  <r>
    <x v="10"/>
    <x v="28"/>
    <x v="2"/>
    <x v="27"/>
    <x v="0"/>
    <x v="4"/>
    <x v="2"/>
    <x v="3"/>
    <x v="1187"/>
    <x v="0"/>
    <x v="3"/>
    <x v="0"/>
    <x v="29"/>
    <n v="1"/>
    <x v="0"/>
    <x v="1"/>
    <x v="0"/>
    <x v="0"/>
    <x v="0"/>
  </r>
  <r>
    <x v="10"/>
    <x v="28"/>
    <x v="2"/>
    <x v="27"/>
    <x v="0"/>
    <x v="6"/>
    <x v="3"/>
    <x v="10"/>
    <x v="1155"/>
    <x v="0"/>
    <x v="6"/>
    <x v="0"/>
    <x v="30"/>
    <n v="1"/>
    <x v="0"/>
    <x v="0"/>
    <x v="0"/>
    <x v="1"/>
    <x v="0"/>
  </r>
  <r>
    <x v="10"/>
    <x v="28"/>
    <x v="2"/>
    <x v="27"/>
    <x v="0"/>
    <x v="6"/>
    <x v="3"/>
    <x v="10"/>
    <x v="1154"/>
    <x v="0"/>
    <x v="6"/>
    <x v="0"/>
    <x v="30"/>
    <n v="1"/>
    <x v="0"/>
    <x v="1"/>
    <x v="0"/>
    <x v="1"/>
    <x v="0"/>
  </r>
  <r>
    <x v="10"/>
    <x v="28"/>
    <x v="2"/>
    <x v="27"/>
    <x v="0"/>
    <x v="6"/>
    <x v="3"/>
    <x v="9"/>
    <x v="1184"/>
    <x v="0"/>
    <x v="3"/>
    <x v="0"/>
    <x v="29"/>
    <n v="1"/>
    <x v="0"/>
    <x v="1"/>
    <x v="1"/>
    <x v="0"/>
    <x v="0"/>
  </r>
  <r>
    <x v="10"/>
    <x v="28"/>
    <x v="2"/>
    <x v="27"/>
    <x v="0"/>
    <x v="6"/>
    <x v="3"/>
    <x v="9"/>
    <x v="1185"/>
    <x v="0"/>
    <x v="3"/>
    <x v="0"/>
    <x v="29"/>
    <n v="1"/>
    <x v="0"/>
    <x v="1"/>
    <x v="1"/>
    <x v="0"/>
    <x v="0"/>
  </r>
  <r>
    <x v="10"/>
    <x v="28"/>
    <x v="2"/>
    <x v="27"/>
    <x v="0"/>
    <x v="6"/>
    <x v="3"/>
    <x v="9"/>
    <x v="1186"/>
    <x v="0"/>
    <x v="3"/>
    <x v="0"/>
    <x v="29"/>
    <n v="1"/>
    <x v="0"/>
    <x v="0"/>
    <x v="1"/>
    <x v="0"/>
    <x v="0"/>
  </r>
  <r>
    <x v="10"/>
    <x v="28"/>
    <x v="2"/>
    <x v="27"/>
    <x v="0"/>
    <x v="6"/>
    <x v="3"/>
    <x v="9"/>
    <x v="1154"/>
    <x v="0"/>
    <x v="6"/>
    <x v="0"/>
    <x v="60"/>
    <n v="1"/>
    <x v="0"/>
    <x v="0"/>
    <x v="0"/>
    <x v="1"/>
    <x v="0"/>
  </r>
  <r>
    <x v="10"/>
    <x v="28"/>
    <x v="2"/>
    <x v="27"/>
    <x v="0"/>
    <x v="6"/>
    <x v="3"/>
    <x v="9"/>
    <x v="1188"/>
    <x v="0"/>
    <x v="1"/>
    <x v="0"/>
    <x v="23"/>
    <n v="1"/>
    <x v="1"/>
    <x v="0"/>
    <x v="0"/>
    <x v="1"/>
    <x v="0"/>
  </r>
  <r>
    <x v="10"/>
    <x v="28"/>
    <x v="2"/>
    <x v="27"/>
    <x v="0"/>
    <x v="6"/>
    <x v="3"/>
    <x v="9"/>
    <x v="1187"/>
    <x v="0"/>
    <x v="3"/>
    <x v="0"/>
    <x v="29"/>
    <n v="1"/>
    <x v="0"/>
    <x v="1"/>
    <x v="1"/>
    <x v="0"/>
    <x v="0"/>
  </r>
  <r>
    <x v="10"/>
    <x v="28"/>
    <x v="2"/>
    <x v="27"/>
    <x v="0"/>
    <x v="6"/>
    <x v="3"/>
    <x v="6"/>
    <x v="1184"/>
    <x v="0"/>
    <x v="3"/>
    <x v="0"/>
    <x v="29"/>
    <n v="1"/>
    <x v="0"/>
    <x v="1"/>
    <x v="1"/>
    <x v="0"/>
    <x v="0"/>
  </r>
  <r>
    <x v="10"/>
    <x v="28"/>
    <x v="2"/>
    <x v="27"/>
    <x v="0"/>
    <x v="6"/>
    <x v="3"/>
    <x v="6"/>
    <x v="1155"/>
    <x v="0"/>
    <x v="1"/>
    <x v="0"/>
    <x v="28"/>
    <n v="1"/>
    <x v="0"/>
    <x v="0"/>
    <x v="0"/>
    <x v="1"/>
    <x v="0"/>
  </r>
  <r>
    <x v="10"/>
    <x v="28"/>
    <x v="2"/>
    <x v="27"/>
    <x v="0"/>
    <x v="6"/>
    <x v="3"/>
    <x v="6"/>
    <x v="1185"/>
    <x v="0"/>
    <x v="3"/>
    <x v="0"/>
    <x v="29"/>
    <n v="1"/>
    <x v="0"/>
    <x v="1"/>
    <x v="1"/>
    <x v="0"/>
    <x v="0"/>
  </r>
  <r>
    <x v="10"/>
    <x v="28"/>
    <x v="2"/>
    <x v="27"/>
    <x v="0"/>
    <x v="6"/>
    <x v="3"/>
    <x v="6"/>
    <x v="1186"/>
    <x v="0"/>
    <x v="3"/>
    <x v="0"/>
    <x v="29"/>
    <n v="2"/>
    <x v="0"/>
    <x v="0"/>
    <x v="1"/>
    <x v="0"/>
    <x v="0"/>
  </r>
  <r>
    <x v="10"/>
    <x v="28"/>
    <x v="2"/>
    <x v="27"/>
    <x v="0"/>
    <x v="6"/>
    <x v="3"/>
    <x v="6"/>
    <x v="1154"/>
    <x v="0"/>
    <x v="1"/>
    <x v="0"/>
    <x v="28"/>
    <n v="1"/>
    <x v="0"/>
    <x v="1"/>
    <x v="0"/>
    <x v="1"/>
    <x v="0"/>
  </r>
  <r>
    <x v="10"/>
    <x v="28"/>
    <x v="2"/>
    <x v="27"/>
    <x v="0"/>
    <x v="6"/>
    <x v="3"/>
    <x v="6"/>
    <x v="1188"/>
    <x v="0"/>
    <x v="3"/>
    <x v="0"/>
    <x v="29"/>
    <n v="1"/>
    <x v="1"/>
    <x v="0"/>
    <x v="0"/>
    <x v="1"/>
    <x v="0"/>
  </r>
  <r>
    <x v="10"/>
    <x v="28"/>
    <x v="2"/>
    <x v="27"/>
    <x v="0"/>
    <x v="6"/>
    <x v="3"/>
    <x v="6"/>
    <x v="1187"/>
    <x v="0"/>
    <x v="3"/>
    <x v="0"/>
    <x v="29"/>
    <n v="1"/>
    <x v="0"/>
    <x v="1"/>
    <x v="1"/>
    <x v="0"/>
    <x v="0"/>
  </r>
  <r>
    <x v="10"/>
    <x v="28"/>
    <x v="2"/>
    <x v="27"/>
    <x v="0"/>
    <x v="6"/>
    <x v="3"/>
    <x v="8"/>
    <x v="1184"/>
    <x v="0"/>
    <x v="3"/>
    <x v="0"/>
    <x v="29"/>
    <n v="1"/>
    <x v="0"/>
    <x v="0"/>
    <x v="0"/>
    <x v="0"/>
    <x v="0"/>
  </r>
  <r>
    <x v="10"/>
    <x v="28"/>
    <x v="2"/>
    <x v="27"/>
    <x v="0"/>
    <x v="6"/>
    <x v="3"/>
    <x v="8"/>
    <x v="1185"/>
    <x v="0"/>
    <x v="3"/>
    <x v="0"/>
    <x v="29"/>
    <n v="1"/>
    <x v="0"/>
    <x v="1"/>
    <x v="0"/>
    <x v="0"/>
    <x v="0"/>
  </r>
  <r>
    <x v="10"/>
    <x v="28"/>
    <x v="2"/>
    <x v="27"/>
    <x v="0"/>
    <x v="6"/>
    <x v="3"/>
    <x v="8"/>
    <x v="1187"/>
    <x v="0"/>
    <x v="3"/>
    <x v="0"/>
    <x v="29"/>
    <n v="1"/>
    <x v="0"/>
    <x v="1"/>
    <x v="0"/>
    <x v="0"/>
    <x v="0"/>
  </r>
  <r>
    <x v="10"/>
    <x v="28"/>
    <x v="2"/>
    <x v="27"/>
    <x v="0"/>
    <x v="6"/>
    <x v="3"/>
    <x v="3"/>
    <x v="1184"/>
    <x v="0"/>
    <x v="3"/>
    <x v="0"/>
    <x v="29"/>
    <n v="1"/>
    <x v="0"/>
    <x v="1"/>
    <x v="0"/>
    <x v="0"/>
    <x v="0"/>
  </r>
  <r>
    <x v="10"/>
    <x v="28"/>
    <x v="2"/>
    <x v="27"/>
    <x v="0"/>
    <x v="6"/>
    <x v="3"/>
    <x v="3"/>
    <x v="1185"/>
    <x v="0"/>
    <x v="3"/>
    <x v="0"/>
    <x v="29"/>
    <n v="1"/>
    <x v="0"/>
    <x v="1"/>
    <x v="0"/>
    <x v="0"/>
    <x v="0"/>
  </r>
  <r>
    <x v="10"/>
    <x v="28"/>
    <x v="2"/>
    <x v="27"/>
    <x v="0"/>
    <x v="6"/>
    <x v="3"/>
    <x v="3"/>
    <x v="1186"/>
    <x v="0"/>
    <x v="3"/>
    <x v="0"/>
    <x v="29"/>
    <n v="1"/>
    <x v="0"/>
    <x v="0"/>
    <x v="0"/>
    <x v="0"/>
    <x v="0"/>
  </r>
  <r>
    <x v="10"/>
    <x v="28"/>
    <x v="2"/>
    <x v="27"/>
    <x v="0"/>
    <x v="6"/>
    <x v="3"/>
    <x v="3"/>
    <x v="1187"/>
    <x v="0"/>
    <x v="3"/>
    <x v="0"/>
    <x v="29"/>
    <n v="1"/>
    <x v="0"/>
    <x v="1"/>
    <x v="0"/>
    <x v="0"/>
    <x v="0"/>
  </r>
  <r>
    <x v="10"/>
    <x v="28"/>
    <x v="2"/>
    <x v="27"/>
    <x v="1"/>
    <x v="1"/>
    <x v="1"/>
    <x v="8"/>
    <x v="1184"/>
    <x v="0"/>
    <x v="3"/>
    <x v="0"/>
    <x v="42"/>
    <n v="2"/>
    <x v="0"/>
    <x v="1"/>
    <x v="0"/>
    <x v="0"/>
    <x v="0"/>
  </r>
  <r>
    <x v="10"/>
    <x v="28"/>
    <x v="2"/>
    <x v="27"/>
    <x v="1"/>
    <x v="1"/>
    <x v="1"/>
    <x v="8"/>
    <x v="1185"/>
    <x v="0"/>
    <x v="3"/>
    <x v="0"/>
    <x v="42"/>
    <n v="2"/>
    <x v="0"/>
    <x v="1"/>
    <x v="0"/>
    <x v="0"/>
    <x v="0"/>
  </r>
  <r>
    <x v="10"/>
    <x v="28"/>
    <x v="2"/>
    <x v="27"/>
    <x v="1"/>
    <x v="1"/>
    <x v="1"/>
    <x v="8"/>
    <x v="1186"/>
    <x v="0"/>
    <x v="3"/>
    <x v="0"/>
    <x v="42"/>
    <n v="2"/>
    <x v="0"/>
    <x v="0"/>
    <x v="0"/>
    <x v="0"/>
    <x v="0"/>
  </r>
  <r>
    <x v="10"/>
    <x v="28"/>
    <x v="2"/>
    <x v="27"/>
    <x v="1"/>
    <x v="1"/>
    <x v="1"/>
    <x v="8"/>
    <x v="1187"/>
    <x v="0"/>
    <x v="3"/>
    <x v="0"/>
    <x v="42"/>
    <n v="2"/>
    <x v="0"/>
    <x v="1"/>
    <x v="0"/>
    <x v="0"/>
    <x v="0"/>
  </r>
  <r>
    <x v="10"/>
    <x v="28"/>
    <x v="2"/>
    <x v="27"/>
    <x v="1"/>
    <x v="1"/>
    <x v="1"/>
    <x v="1"/>
    <x v="1184"/>
    <x v="0"/>
    <x v="3"/>
    <x v="0"/>
    <x v="29"/>
    <n v="1"/>
    <x v="0"/>
    <x v="1"/>
    <x v="0"/>
    <x v="0"/>
    <x v="0"/>
  </r>
  <r>
    <x v="10"/>
    <x v="28"/>
    <x v="2"/>
    <x v="27"/>
    <x v="1"/>
    <x v="1"/>
    <x v="1"/>
    <x v="1"/>
    <x v="1184"/>
    <x v="0"/>
    <x v="3"/>
    <x v="0"/>
    <x v="29"/>
    <n v="2"/>
    <x v="0"/>
    <x v="1"/>
    <x v="0"/>
    <x v="0"/>
    <x v="0"/>
  </r>
  <r>
    <x v="10"/>
    <x v="28"/>
    <x v="2"/>
    <x v="27"/>
    <x v="1"/>
    <x v="1"/>
    <x v="1"/>
    <x v="1"/>
    <x v="1184"/>
    <x v="0"/>
    <x v="3"/>
    <x v="0"/>
    <x v="29"/>
    <n v="2"/>
    <x v="0"/>
    <x v="0"/>
    <x v="0"/>
    <x v="0"/>
    <x v="0"/>
  </r>
  <r>
    <x v="10"/>
    <x v="28"/>
    <x v="2"/>
    <x v="27"/>
    <x v="1"/>
    <x v="1"/>
    <x v="1"/>
    <x v="1"/>
    <x v="1185"/>
    <x v="0"/>
    <x v="3"/>
    <x v="0"/>
    <x v="29"/>
    <n v="3"/>
    <x v="0"/>
    <x v="1"/>
    <x v="0"/>
    <x v="0"/>
    <x v="0"/>
  </r>
  <r>
    <x v="10"/>
    <x v="28"/>
    <x v="2"/>
    <x v="27"/>
    <x v="1"/>
    <x v="1"/>
    <x v="1"/>
    <x v="1"/>
    <x v="1185"/>
    <x v="0"/>
    <x v="3"/>
    <x v="0"/>
    <x v="29"/>
    <n v="2"/>
    <x v="0"/>
    <x v="1"/>
    <x v="0"/>
    <x v="0"/>
    <x v="0"/>
  </r>
  <r>
    <x v="10"/>
    <x v="28"/>
    <x v="2"/>
    <x v="27"/>
    <x v="1"/>
    <x v="1"/>
    <x v="1"/>
    <x v="1"/>
    <x v="1186"/>
    <x v="0"/>
    <x v="3"/>
    <x v="0"/>
    <x v="29"/>
    <n v="4"/>
    <x v="0"/>
    <x v="0"/>
    <x v="0"/>
    <x v="0"/>
    <x v="0"/>
  </r>
  <r>
    <x v="10"/>
    <x v="28"/>
    <x v="2"/>
    <x v="27"/>
    <x v="1"/>
    <x v="1"/>
    <x v="1"/>
    <x v="1"/>
    <x v="1187"/>
    <x v="0"/>
    <x v="3"/>
    <x v="0"/>
    <x v="29"/>
    <n v="3"/>
    <x v="0"/>
    <x v="1"/>
    <x v="0"/>
    <x v="0"/>
    <x v="0"/>
  </r>
  <r>
    <x v="10"/>
    <x v="28"/>
    <x v="2"/>
    <x v="27"/>
    <x v="1"/>
    <x v="1"/>
    <x v="1"/>
    <x v="1"/>
    <x v="1187"/>
    <x v="0"/>
    <x v="3"/>
    <x v="0"/>
    <x v="29"/>
    <n v="2"/>
    <x v="0"/>
    <x v="1"/>
    <x v="0"/>
    <x v="0"/>
    <x v="0"/>
  </r>
  <r>
    <x v="10"/>
    <x v="28"/>
    <x v="2"/>
    <x v="27"/>
    <x v="1"/>
    <x v="1"/>
    <x v="1"/>
    <x v="7"/>
    <x v="1184"/>
    <x v="0"/>
    <x v="3"/>
    <x v="0"/>
    <x v="29"/>
    <n v="1"/>
    <x v="0"/>
    <x v="1"/>
    <x v="0"/>
    <x v="0"/>
    <x v="0"/>
  </r>
  <r>
    <x v="10"/>
    <x v="28"/>
    <x v="2"/>
    <x v="27"/>
    <x v="1"/>
    <x v="1"/>
    <x v="1"/>
    <x v="7"/>
    <x v="1185"/>
    <x v="0"/>
    <x v="3"/>
    <x v="0"/>
    <x v="29"/>
    <n v="1"/>
    <x v="0"/>
    <x v="1"/>
    <x v="0"/>
    <x v="0"/>
    <x v="0"/>
  </r>
  <r>
    <x v="10"/>
    <x v="28"/>
    <x v="2"/>
    <x v="27"/>
    <x v="1"/>
    <x v="1"/>
    <x v="1"/>
    <x v="7"/>
    <x v="1186"/>
    <x v="0"/>
    <x v="3"/>
    <x v="0"/>
    <x v="29"/>
    <n v="1"/>
    <x v="0"/>
    <x v="0"/>
    <x v="0"/>
    <x v="0"/>
    <x v="0"/>
  </r>
  <r>
    <x v="10"/>
    <x v="28"/>
    <x v="2"/>
    <x v="27"/>
    <x v="1"/>
    <x v="1"/>
    <x v="1"/>
    <x v="7"/>
    <x v="1187"/>
    <x v="0"/>
    <x v="3"/>
    <x v="0"/>
    <x v="29"/>
    <n v="1"/>
    <x v="0"/>
    <x v="1"/>
    <x v="0"/>
    <x v="0"/>
    <x v="0"/>
  </r>
  <r>
    <x v="10"/>
    <x v="28"/>
    <x v="2"/>
    <x v="27"/>
    <x v="1"/>
    <x v="1"/>
    <x v="1"/>
    <x v="2"/>
    <x v="1184"/>
    <x v="0"/>
    <x v="3"/>
    <x v="0"/>
    <x v="29"/>
    <n v="1"/>
    <x v="0"/>
    <x v="0"/>
    <x v="0"/>
    <x v="0"/>
    <x v="0"/>
  </r>
  <r>
    <x v="10"/>
    <x v="28"/>
    <x v="2"/>
    <x v="27"/>
    <x v="1"/>
    <x v="1"/>
    <x v="1"/>
    <x v="2"/>
    <x v="1185"/>
    <x v="0"/>
    <x v="3"/>
    <x v="0"/>
    <x v="29"/>
    <n v="1"/>
    <x v="0"/>
    <x v="1"/>
    <x v="0"/>
    <x v="0"/>
    <x v="0"/>
  </r>
  <r>
    <x v="10"/>
    <x v="28"/>
    <x v="2"/>
    <x v="27"/>
    <x v="1"/>
    <x v="1"/>
    <x v="1"/>
    <x v="2"/>
    <x v="1187"/>
    <x v="0"/>
    <x v="3"/>
    <x v="0"/>
    <x v="29"/>
    <n v="1"/>
    <x v="0"/>
    <x v="1"/>
    <x v="0"/>
    <x v="0"/>
    <x v="0"/>
  </r>
  <r>
    <x v="10"/>
    <x v="28"/>
    <x v="2"/>
    <x v="27"/>
    <x v="1"/>
    <x v="1"/>
    <x v="1"/>
    <x v="2"/>
    <x v="1189"/>
    <x v="0"/>
    <x v="3"/>
    <x v="0"/>
    <x v="44"/>
    <n v="1"/>
    <x v="0"/>
    <x v="1"/>
    <x v="0"/>
    <x v="0"/>
    <x v="0"/>
  </r>
  <r>
    <x v="10"/>
    <x v="28"/>
    <x v="2"/>
    <x v="27"/>
    <x v="1"/>
    <x v="1"/>
    <x v="1"/>
    <x v="2"/>
    <x v="1190"/>
    <x v="0"/>
    <x v="3"/>
    <x v="0"/>
    <x v="44"/>
    <n v="1"/>
    <x v="0"/>
    <x v="0"/>
    <x v="0"/>
    <x v="0"/>
    <x v="0"/>
  </r>
  <r>
    <x v="10"/>
    <x v="28"/>
    <x v="2"/>
    <x v="27"/>
    <x v="1"/>
    <x v="1"/>
    <x v="1"/>
    <x v="3"/>
    <x v="1184"/>
    <x v="0"/>
    <x v="1"/>
    <x v="0"/>
    <x v="23"/>
    <n v="1"/>
    <x v="0"/>
    <x v="1"/>
    <x v="1"/>
    <x v="0"/>
    <x v="0"/>
  </r>
  <r>
    <x v="10"/>
    <x v="28"/>
    <x v="2"/>
    <x v="27"/>
    <x v="1"/>
    <x v="1"/>
    <x v="1"/>
    <x v="3"/>
    <x v="1185"/>
    <x v="0"/>
    <x v="1"/>
    <x v="0"/>
    <x v="23"/>
    <n v="1"/>
    <x v="0"/>
    <x v="1"/>
    <x v="1"/>
    <x v="0"/>
    <x v="0"/>
  </r>
  <r>
    <x v="10"/>
    <x v="28"/>
    <x v="2"/>
    <x v="27"/>
    <x v="1"/>
    <x v="1"/>
    <x v="1"/>
    <x v="3"/>
    <x v="1186"/>
    <x v="0"/>
    <x v="3"/>
    <x v="0"/>
    <x v="29"/>
    <n v="1"/>
    <x v="0"/>
    <x v="0"/>
    <x v="0"/>
    <x v="0"/>
    <x v="0"/>
  </r>
  <r>
    <x v="10"/>
    <x v="28"/>
    <x v="2"/>
    <x v="27"/>
    <x v="1"/>
    <x v="1"/>
    <x v="1"/>
    <x v="3"/>
    <x v="1186"/>
    <x v="0"/>
    <x v="1"/>
    <x v="0"/>
    <x v="23"/>
    <n v="1"/>
    <x v="0"/>
    <x v="0"/>
    <x v="1"/>
    <x v="0"/>
    <x v="0"/>
  </r>
  <r>
    <x v="10"/>
    <x v="28"/>
    <x v="2"/>
    <x v="27"/>
    <x v="1"/>
    <x v="1"/>
    <x v="1"/>
    <x v="3"/>
    <x v="1187"/>
    <x v="0"/>
    <x v="1"/>
    <x v="0"/>
    <x v="23"/>
    <n v="1"/>
    <x v="0"/>
    <x v="1"/>
    <x v="1"/>
    <x v="0"/>
    <x v="0"/>
  </r>
  <r>
    <x v="10"/>
    <x v="28"/>
    <x v="2"/>
    <x v="27"/>
    <x v="1"/>
    <x v="1"/>
    <x v="1"/>
    <x v="3"/>
    <x v="1189"/>
    <x v="0"/>
    <x v="3"/>
    <x v="0"/>
    <x v="44"/>
    <n v="2"/>
    <x v="0"/>
    <x v="1"/>
    <x v="0"/>
    <x v="0"/>
    <x v="0"/>
  </r>
  <r>
    <x v="10"/>
    <x v="28"/>
    <x v="2"/>
    <x v="27"/>
    <x v="1"/>
    <x v="1"/>
    <x v="1"/>
    <x v="3"/>
    <x v="1190"/>
    <x v="0"/>
    <x v="3"/>
    <x v="0"/>
    <x v="44"/>
    <n v="2"/>
    <x v="0"/>
    <x v="0"/>
    <x v="0"/>
    <x v="0"/>
    <x v="0"/>
  </r>
  <r>
    <x v="10"/>
    <x v="28"/>
    <x v="2"/>
    <x v="27"/>
    <x v="1"/>
    <x v="1"/>
    <x v="1"/>
    <x v="4"/>
    <x v="1184"/>
    <x v="0"/>
    <x v="3"/>
    <x v="0"/>
    <x v="29"/>
    <n v="1"/>
    <x v="0"/>
    <x v="1"/>
    <x v="0"/>
    <x v="0"/>
    <x v="0"/>
  </r>
  <r>
    <x v="10"/>
    <x v="28"/>
    <x v="2"/>
    <x v="27"/>
    <x v="1"/>
    <x v="1"/>
    <x v="1"/>
    <x v="4"/>
    <x v="1185"/>
    <x v="0"/>
    <x v="3"/>
    <x v="0"/>
    <x v="29"/>
    <n v="1"/>
    <x v="0"/>
    <x v="1"/>
    <x v="0"/>
    <x v="0"/>
    <x v="0"/>
  </r>
  <r>
    <x v="10"/>
    <x v="28"/>
    <x v="2"/>
    <x v="27"/>
    <x v="1"/>
    <x v="1"/>
    <x v="1"/>
    <x v="4"/>
    <x v="1186"/>
    <x v="0"/>
    <x v="3"/>
    <x v="0"/>
    <x v="29"/>
    <n v="1"/>
    <x v="0"/>
    <x v="0"/>
    <x v="0"/>
    <x v="0"/>
    <x v="0"/>
  </r>
  <r>
    <x v="10"/>
    <x v="28"/>
    <x v="2"/>
    <x v="27"/>
    <x v="1"/>
    <x v="1"/>
    <x v="1"/>
    <x v="4"/>
    <x v="1187"/>
    <x v="0"/>
    <x v="3"/>
    <x v="0"/>
    <x v="29"/>
    <n v="1"/>
    <x v="0"/>
    <x v="1"/>
    <x v="0"/>
    <x v="0"/>
    <x v="0"/>
  </r>
  <r>
    <x v="10"/>
    <x v="28"/>
    <x v="2"/>
    <x v="27"/>
    <x v="1"/>
    <x v="3"/>
    <x v="2"/>
    <x v="9"/>
    <x v="1184"/>
    <x v="0"/>
    <x v="3"/>
    <x v="0"/>
    <x v="29"/>
    <n v="1"/>
    <x v="0"/>
    <x v="1"/>
    <x v="1"/>
    <x v="0"/>
    <x v="0"/>
  </r>
  <r>
    <x v="10"/>
    <x v="28"/>
    <x v="2"/>
    <x v="27"/>
    <x v="1"/>
    <x v="3"/>
    <x v="2"/>
    <x v="9"/>
    <x v="1184"/>
    <x v="0"/>
    <x v="3"/>
    <x v="0"/>
    <x v="29"/>
    <n v="1"/>
    <x v="0"/>
    <x v="1"/>
    <x v="1"/>
    <x v="0"/>
    <x v="0"/>
  </r>
  <r>
    <x v="10"/>
    <x v="28"/>
    <x v="2"/>
    <x v="27"/>
    <x v="1"/>
    <x v="3"/>
    <x v="2"/>
    <x v="9"/>
    <x v="1185"/>
    <x v="0"/>
    <x v="3"/>
    <x v="0"/>
    <x v="29"/>
    <n v="2"/>
    <x v="0"/>
    <x v="1"/>
    <x v="1"/>
    <x v="0"/>
    <x v="0"/>
  </r>
  <r>
    <x v="10"/>
    <x v="28"/>
    <x v="2"/>
    <x v="27"/>
    <x v="1"/>
    <x v="3"/>
    <x v="2"/>
    <x v="9"/>
    <x v="1186"/>
    <x v="0"/>
    <x v="3"/>
    <x v="0"/>
    <x v="29"/>
    <n v="3"/>
    <x v="0"/>
    <x v="0"/>
    <x v="1"/>
    <x v="0"/>
    <x v="0"/>
  </r>
  <r>
    <x v="10"/>
    <x v="28"/>
    <x v="2"/>
    <x v="27"/>
    <x v="1"/>
    <x v="3"/>
    <x v="2"/>
    <x v="9"/>
    <x v="1186"/>
    <x v="0"/>
    <x v="3"/>
    <x v="0"/>
    <x v="29"/>
    <n v="1"/>
    <x v="0"/>
    <x v="0"/>
    <x v="0"/>
    <x v="0"/>
    <x v="0"/>
  </r>
  <r>
    <x v="10"/>
    <x v="28"/>
    <x v="2"/>
    <x v="27"/>
    <x v="1"/>
    <x v="3"/>
    <x v="2"/>
    <x v="9"/>
    <x v="1187"/>
    <x v="0"/>
    <x v="3"/>
    <x v="0"/>
    <x v="29"/>
    <n v="2"/>
    <x v="0"/>
    <x v="1"/>
    <x v="1"/>
    <x v="0"/>
    <x v="0"/>
  </r>
  <r>
    <x v="10"/>
    <x v="28"/>
    <x v="2"/>
    <x v="27"/>
    <x v="1"/>
    <x v="3"/>
    <x v="2"/>
    <x v="6"/>
    <x v="1184"/>
    <x v="0"/>
    <x v="3"/>
    <x v="0"/>
    <x v="29"/>
    <n v="1"/>
    <x v="0"/>
    <x v="1"/>
    <x v="0"/>
    <x v="0"/>
    <x v="0"/>
  </r>
  <r>
    <x v="10"/>
    <x v="28"/>
    <x v="2"/>
    <x v="27"/>
    <x v="1"/>
    <x v="3"/>
    <x v="2"/>
    <x v="6"/>
    <x v="1184"/>
    <x v="0"/>
    <x v="3"/>
    <x v="0"/>
    <x v="29"/>
    <n v="1"/>
    <x v="0"/>
    <x v="1"/>
    <x v="0"/>
    <x v="0"/>
    <x v="0"/>
  </r>
  <r>
    <x v="10"/>
    <x v="28"/>
    <x v="2"/>
    <x v="27"/>
    <x v="1"/>
    <x v="3"/>
    <x v="2"/>
    <x v="6"/>
    <x v="1155"/>
    <x v="0"/>
    <x v="3"/>
    <x v="0"/>
    <x v="29"/>
    <n v="1"/>
    <x v="0"/>
    <x v="0"/>
    <x v="0"/>
    <x v="1"/>
    <x v="0"/>
  </r>
  <r>
    <x v="10"/>
    <x v="28"/>
    <x v="2"/>
    <x v="27"/>
    <x v="1"/>
    <x v="3"/>
    <x v="2"/>
    <x v="6"/>
    <x v="1185"/>
    <x v="0"/>
    <x v="3"/>
    <x v="0"/>
    <x v="29"/>
    <n v="1"/>
    <x v="0"/>
    <x v="1"/>
    <x v="0"/>
    <x v="0"/>
    <x v="0"/>
  </r>
  <r>
    <x v="10"/>
    <x v="28"/>
    <x v="2"/>
    <x v="27"/>
    <x v="1"/>
    <x v="3"/>
    <x v="2"/>
    <x v="6"/>
    <x v="1185"/>
    <x v="0"/>
    <x v="3"/>
    <x v="0"/>
    <x v="29"/>
    <n v="1"/>
    <x v="0"/>
    <x v="1"/>
    <x v="0"/>
    <x v="0"/>
    <x v="0"/>
  </r>
  <r>
    <x v="10"/>
    <x v="28"/>
    <x v="2"/>
    <x v="27"/>
    <x v="1"/>
    <x v="3"/>
    <x v="2"/>
    <x v="6"/>
    <x v="1186"/>
    <x v="0"/>
    <x v="3"/>
    <x v="0"/>
    <x v="29"/>
    <n v="2"/>
    <x v="0"/>
    <x v="0"/>
    <x v="0"/>
    <x v="0"/>
    <x v="0"/>
  </r>
  <r>
    <x v="10"/>
    <x v="28"/>
    <x v="2"/>
    <x v="27"/>
    <x v="1"/>
    <x v="3"/>
    <x v="2"/>
    <x v="6"/>
    <x v="1186"/>
    <x v="0"/>
    <x v="1"/>
    <x v="0"/>
    <x v="28"/>
    <n v="1"/>
    <x v="0"/>
    <x v="0"/>
    <x v="0"/>
    <x v="0"/>
    <x v="0"/>
  </r>
  <r>
    <x v="10"/>
    <x v="28"/>
    <x v="2"/>
    <x v="27"/>
    <x v="1"/>
    <x v="3"/>
    <x v="2"/>
    <x v="6"/>
    <x v="1154"/>
    <x v="0"/>
    <x v="3"/>
    <x v="0"/>
    <x v="29"/>
    <n v="1"/>
    <x v="0"/>
    <x v="1"/>
    <x v="0"/>
    <x v="1"/>
    <x v="0"/>
  </r>
  <r>
    <x v="10"/>
    <x v="28"/>
    <x v="2"/>
    <x v="27"/>
    <x v="1"/>
    <x v="3"/>
    <x v="2"/>
    <x v="6"/>
    <x v="1188"/>
    <x v="0"/>
    <x v="3"/>
    <x v="0"/>
    <x v="29"/>
    <n v="1"/>
    <x v="1"/>
    <x v="0"/>
    <x v="1"/>
    <x v="1"/>
    <x v="0"/>
  </r>
  <r>
    <x v="10"/>
    <x v="28"/>
    <x v="2"/>
    <x v="27"/>
    <x v="1"/>
    <x v="3"/>
    <x v="2"/>
    <x v="6"/>
    <x v="1187"/>
    <x v="0"/>
    <x v="3"/>
    <x v="0"/>
    <x v="29"/>
    <n v="1"/>
    <x v="0"/>
    <x v="1"/>
    <x v="0"/>
    <x v="0"/>
    <x v="0"/>
  </r>
  <r>
    <x v="10"/>
    <x v="28"/>
    <x v="2"/>
    <x v="27"/>
    <x v="1"/>
    <x v="3"/>
    <x v="2"/>
    <x v="6"/>
    <x v="1187"/>
    <x v="0"/>
    <x v="3"/>
    <x v="0"/>
    <x v="29"/>
    <n v="1"/>
    <x v="0"/>
    <x v="1"/>
    <x v="0"/>
    <x v="0"/>
    <x v="0"/>
  </r>
  <r>
    <x v="10"/>
    <x v="28"/>
    <x v="2"/>
    <x v="27"/>
    <x v="1"/>
    <x v="3"/>
    <x v="2"/>
    <x v="8"/>
    <x v="1154"/>
    <x v="0"/>
    <x v="6"/>
    <x v="0"/>
    <x v="83"/>
    <n v="1"/>
    <x v="0"/>
    <x v="0"/>
    <x v="0"/>
    <x v="1"/>
    <x v="0"/>
  </r>
  <r>
    <x v="10"/>
    <x v="28"/>
    <x v="2"/>
    <x v="27"/>
    <x v="1"/>
    <x v="3"/>
    <x v="2"/>
    <x v="1"/>
    <x v="1155"/>
    <x v="0"/>
    <x v="3"/>
    <x v="0"/>
    <x v="29"/>
    <n v="2"/>
    <x v="0"/>
    <x v="0"/>
    <x v="0"/>
    <x v="1"/>
    <x v="0"/>
  </r>
  <r>
    <x v="10"/>
    <x v="28"/>
    <x v="2"/>
    <x v="27"/>
    <x v="1"/>
    <x v="3"/>
    <x v="2"/>
    <x v="1"/>
    <x v="1155"/>
    <x v="0"/>
    <x v="3"/>
    <x v="0"/>
    <x v="76"/>
    <n v="1"/>
    <x v="0"/>
    <x v="0"/>
    <x v="0"/>
    <x v="1"/>
    <x v="0"/>
  </r>
  <r>
    <x v="10"/>
    <x v="28"/>
    <x v="2"/>
    <x v="27"/>
    <x v="1"/>
    <x v="3"/>
    <x v="2"/>
    <x v="1"/>
    <x v="1186"/>
    <x v="0"/>
    <x v="3"/>
    <x v="0"/>
    <x v="29"/>
    <n v="1"/>
    <x v="0"/>
    <x v="0"/>
    <x v="0"/>
    <x v="0"/>
    <x v="0"/>
  </r>
  <r>
    <x v="10"/>
    <x v="28"/>
    <x v="2"/>
    <x v="27"/>
    <x v="1"/>
    <x v="3"/>
    <x v="2"/>
    <x v="1"/>
    <x v="1154"/>
    <x v="0"/>
    <x v="3"/>
    <x v="0"/>
    <x v="29"/>
    <n v="2"/>
    <x v="0"/>
    <x v="1"/>
    <x v="0"/>
    <x v="1"/>
    <x v="0"/>
  </r>
  <r>
    <x v="10"/>
    <x v="28"/>
    <x v="2"/>
    <x v="27"/>
    <x v="1"/>
    <x v="3"/>
    <x v="2"/>
    <x v="1"/>
    <x v="1154"/>
    <x v="0"/>
    <x v="3"/>
    <x v="0"/>
    <x v="29"/>
    <n v="1"/>
    <x v="0"/>
    <x v="0"/>
    <x v="0"/>
    <x v="1"/>
    <x v="0"/>
  </r>
  <r>
    <x v="10"/>
    <x v="28"/>
    <x v="2"/>
    <x v="27"/>
    <x v="1"/>
    <x v="3"/>
    <x v="2"/>
    <x v="1"/>
    <x v="1154"/>
    <x v="0"/>
    <x v="3"/>
    <x v="0"/>
    <x v="76"/>
    <n v="1"/>
    <x v="0"/>
    <x v="1"/>
    <x v="0"/>
    <x v="1"/>
    <x v="0"/>
  </r>
  <r>
    <x v="10"/>
    <x v="28"/>
    <x v="2"/>
    <x v="27"/>
    <x v="1"/>
    <x v="3"/>
    <x v="2"/>
    <x v="7"/>
    <x v="1155"/>
    <x v="0"/>
    <x v="3"/>
    <x v="0"/>
    <x v="29"/>
    <n v="1"/>
    <x v="0"/>
    <x v="0"/>
    <x v="0"/>
    <x v="1"/>
    <x v="0"/>
  </r>
  <r>
    <x v="10"/>
    <x v="28"/>
    <x v="2"/>
    <x v="27"/>
    <x v="1"/>
    <x v="3"/>
    <x v="2"/>
    <x v="7"/>
    <x v="1154"/>
    <x v="0"/>
    <x v="3"/>
    <x v="0"/>
    <x v="29"/>
    <n v="1"/>
    <x v="0"/>
    <x v="1"/>
    <x v="0"/>
    <x v="1"/>
    <x v="0"/>
  </r>
  <r>
    <x v="10"/>
    <x v="28"/>
    <x v="2"/>
    <x v="27"/>
    <x v="1"/>
    <x v="3"/>
    <x v="2"/>
    <x v="2"/>
    <x v="1184"/>
    <x v="0"/>
    <x v="3"/>
    <x v="0"/>
    <x v="29"/>
    <n v="1"/>
    <x v="0"/>
    <x v="1"/>
    <x v="0"/>
    <x v="0"/>
    <x v="0"/>
  </r>
  <r>
    <x v="10"/>
    <x v="28"/>
    <x v="2"/>
    <x v="27"/>
    <x v="1"/>
    <x v="3"/>
    <x v="2"/>
    <x v="2"/>
    <x v="1155"/>
    <x v="0"/>
    <x v="3"/>
    <x v="0"/>
    <x v="29"/>
    <n v="1"/>
    <x v="0"/>
    <x v="0"/>
    <x v="0"/>
    <x v="1"/>
    <x v="0"/>
  </r>
  <r>
    <x v="10"/>
    <x v="28"/>
    <x v="2"/>
    <x v="27"/>
    <x v="1"/>
    <x v="3"/>
    <x v="2"/>
    <x v="2"/>
    <x v="1155"/>
    <x v="0"/>
    <x v="6"/>
    <x v="0"/>
    <x v="40"/>
    <n v="1"/>
    <x v="0"/>
    <x v="0"/>
    <x v="0"/>
    <x v="1"/>
    <x v="0"/>
  </r>
  <r>
    <x v="10"/>
    <x v="28"/>
    <x v="2"/>
    <x v="27"/>
    <x v="1"/>
    <x v="3"/>
    <x v="2"/>
    <x v="2"/>
    <x v="1185"/>
    <x v="0"/>
    <x v="3"/>
    <x v="0"/>
    <x v="29"/>
    <n v="1"/>
    <x v="0"/>
    <x v="1"/>
    <x v="0"/>
    <x v="0"/>
    <x v="0"/>
  </r>
  <r>
    <x v="10"/>
    <x v="28"/>
    <x v="2"/>
    <x v="27"/>
    <x v="1"/>
    <x v="3"/>
    <x v="2"/>
    <x v="2"/>
    <x v="1186"/>
    <x v="0"/>
    <x v="3"/>
    <x v="0"/>
    <x v="29"/>
    <n v="1"/>
    <x v="0"/>
    <x v="0"/>
    <x v="0"/>
    <x v="0"/>
    <x v="0"/>
  </r>
  <r>
    <x v="10"/>
    <x v="28"/>
    <x v="2"/>
    <x v="27"/>
    <x v="1"/>
    <x v="3"/>
    <x v="2"/>
    <x v="2"/>
    <x v="1186"/>
    <x v="0"/>
    <x v="3"/>
    <x v="0"/>
    <x v="29"/>
    <n v="1"/>
    <x v="0"/>
    <x v="0"/>
    <x v="0"/>
    <x v="0"/>
    <x v="0"/>
  </r>
  <r>
    <x v="10"/>
    <x v="28"/>
    <x v="2"/>
    <x v="27"/>
    <x v="1"/>
    <x v="3"/>
    <x v="2"/>
    <x v="2"/>
    <x v="1154"/>
    <x v="0"/>
    <x v="3"/>
    <x v="0"/>
    <x v="29"/>
    <n v="1"/>
    <x v="0"/>
    <x v="1"/>
    <x v="0"/>
    <x v="1"/>
    <x v="0"/>
  </r>
  <r>
    <x v="10"/>
    <x v="28"/>
    <x v="2"/>
    <x v="27"/>
    <x v="1"/>
    <x v="3"/>
    <x v="2"/>
    <x v="2"/>
    <x v="1154"/>
    <x v="0"/>
    <x v="6"/>
    <x v="0"/>
    <x v="40"/>
    <n v="1"/>
    <x v="0"/>
    <x v="1"/>
    <x v="0"/>
    <x v="1"/>
    <x v="0"/>
  </r>
  <r>
    <x v="10"/>
    <x v="28"/>
    <x v="2"/>
    <x v="27"/>
    <x v="1"/>
    <x v="3"/>
    <x v="2"/>
    <x v="2"/>
    <x v="1187"/>
    <x v="0"/>
    <x v="3"/>
    <x v="0"/>
    <x v="29"/>
    <n v="1"/>
    <x v="0"/>
    <x v="1"/>
    <x v="0"/>
    <x v="0"/>
    <x v="0"/>
  </r>
  <r>
    <x v="10"/>
    <x v="28"/>
    <x v="2"/>
    <x v="27"/>
    <x v="1"/>
    <x v="3"/>
    <x v="2"/>
    <x v="3"/>
    <x v="1191"/>
    <x v="0"/>
    <x v="3"/>
    <x v="1"/>
    <x v="29"/>
    <n v="1"/>
    <x v="0"/>
    <x v="0"/>
    <x v="0"/>
    <x v="0"/>
    <x v="0"/>
  </r>
  <r>
    <x v="10"/>
    <x v="28"/>
    <x v="2"/>
    <x v="27"/>
    <x v="1"/>
    <x v="4"/>
    <x v="2"/>
    <x v="10"/>
    <x v="1155"/>
    <x v="0"/>
    <x v="3"/>
    <x v="0"/>
    <x v="29"/>
    <n v="1"/>
    <x v="0"/>
    <x v="0"/>
    <x v="0"/>
    <x v="1"/>
    <x v="0"/>
  </r>
  <r>
    <x v="10"/>
    <x v="28"/>
    <x v="2"/>
    <x v="27"/>
    <x v="1"/>
    <x v="4"/>
    <x v="2"/>
    <x v="10"/>
    <x v="1154"/>
    <x v="0"/>
    <x v="3"/>
    <x v="0"/>
    <x v="29"/>
    <n v="1"/>
    <x v="0"/>
    <x v="1"/>
    <x v="0"/>
    <x v="1"/>
    <x v="0"/>
  </r>
  <r>
    <x v="10"/>
    <x v="28"/>
    <x v="2"/>
    <x v="27"/>
    <x v="1"/>
    <x v="4"/>
    <x v="2"/>
    <x v="9"/>
    <x v="1184"/>
    <x v="0"/>
    <x v="3"/>
    <x v="0"/>
    <x v="29"/>
    <n v="1"/>
    <x v="0"/>
    <x v="1"/>
    <x v="0"/>
    <x v="0"/>
    <x v="0"/>
  </r>
  <r>
    <x v="10"/>
    <x v="28"/>
    <x v="2"/>
    <x v="27"/>
    <x v="1"/>
    <x v="4"/>
    <x v="2"/>
    <x v="9"/>
    <x v="1184"/>
    <x v="0"/>
    <x v="3"/>
    <x v="0"/>
    <x v="29"/>
    <n v="4"/>
    <x v="0"/>
    <x v="1"/>
    <x v="0"/>
    <x v="0"/>
    <x v="0"/>
  </r>
  <r>
    <x v="10"/>
    <x v="28"/>
    <x v="2"/>
    <x v="27"/>
    <x v="1"/>
    <x v="4"/>
    <x v="2"/>
    <x v="9"/>
    <x v="1184"/>
    <x v="0"/>
    <x v="3"/>
    <x v="0"/>
    <x v="29"/>
    <n v="1"/>
    <x v="0"/>
    <x v="0"/>
    <x v="0"/>
    <x v="0"/>
    <x v="0"/>
  </r>
  <r>
    <x v="10"/>
    <x v="28"/>
    <x v="2"/>
    <x v="27"/>
    <x v="1"/>
    <x v="4"/>
    <x v="2"/>
    <x v="9"/>
    <x v="1185"/>
    <x v="0"/>
    <x v="3"/>
    <x v="0"/>
    <x v="29"/>
    <n v="4"/>
    <x v="0"/>
    <x v="1"/>
    <x v="0"/>
    <x v="0"/>
    <x v="0"/>
  </r>
  <r>
    <x v="10"/>
    <x v="28"/>
    <x v="2"/>
    <x v="27"/>
    <x v="1"/>
    <x v="4"/>
    <x v="2"/>
    <x v="9"/>
    <x v="1185"/>
    <x v="0"/>
    <x v="3"/>
    <x v="0"/>
    <x v="29"/>
    <n v="2"/>
    <x v="0"/>
    <x v="1"/>
    <x v="0"/>
    <x v="0"/>
    <x v="0"/>
  </r>
  <r>
    <x v="10"/>
    <x v="28"/>
    <x v="2"/>
    <x v="27"/>
    <x v="1"/>
    <x v="4"/>
    <x v="2"/>
    <x v="9"/>
    <x v="1186"/>
    <x v="0"/>
    <x v="3"/>
    <x v="0"/>
    <x v="29"/>
    <n v="1"/>
    <x v="0"/>
    <x v="0"/>
    <x v="0"/>
    <x v="0"/>
    <x v="0"/>
  </r>
  <r>
    <x v="10"/>
    <x v="28"/>
    <x v="2"/>
    <x v="27"/>
    <x v="1"/>
    <x v="4"/>
    <x v="2"/>
    <x v="9"/>
    <x v="1186"/>
    <x v="0"/>
    <x v="3"/>
    <x v="0"/>
    <x v="29"/>
    <n v="5"/>
    <x v="0"/>
    <x v="0"/>
    <x v="0"/>
    <x v="0"/>
    <x v="0"/>
  </r>
  <r>
    <x v="10"/>
    <x v="28"/>
    <x v="2"/>
    <x v="27"/>
    <x v="1"/>
    <x v="4"/>
    <x v="2"/>
    <x v="9"/>
    <x v="1187"/>
    <x v="0"/>
    <x v="3"/>
    <x v="0"/>
    <x v="29"/>
    <n v="4"/>
    <x v="0"/>
    <x v="1"/>
    <x v="0"/>
    <x v="0"/>
    <x v="0"/>
  </r>
  <r>
    <x v="10"/>
    <x v="28"/>
    <x v="2"/>
    <x v="27"/>
    <x v="1"/>
    <x v="4"/>
    <x v="2"/>
    <x v="9"/>
    <x v="1187"/>
    <x v="0"/>
    <x v="3"/>
    <x v="0"/>
    <x v="29"/>
    <n v="2"/>
    <x v="0"/>
    <x v="1"/>
    <x v="0"/>
    <x v="0"/>
    <x v="0"/>
  </r>
  <r>
    <x v="10"/>
    <x v="28"/>
    <x v="2"/>
    <x v="27"/>
    <x v="1"/>
    <x v="4"/>
    <x v="2"/>
    <x v="6"/>
    <x v="1184"/>
    <x v="0"/>
    <x v="3"/>
    <x v="0"/>
    <x v="29"/>
    <n v="1"/>
    <x v="0"/>
    <x v="1"/>
    <x v="1"/>
    <x v="0"/>
    <x v="0"/>
  </r>
  <r>
    <x v="10"/>
    <x v="28"/>
    <x v="2"/>
    <x v="27"/>
    <x v="1"/>
    <x v="4"/>
    <x v="2"/>
    <x v="6"/>
    <x v="1184"/>
    <x v="0"/>
    <x v="3"/>
    <x v="0"/>
    <x v="29"/>
    <n v="1"/>
    <x v="0"/>
    <x v="1"/>
    <x v="0"/>
    <x v="0"/>
    <x v="0"/>
  </r>
  <r>
    <x v="10"/>
    <x v="28"/>
    <x v="2"/>
    <x v="27"/>
    <x v="1"/>
    <x v="4"/>
    <x v="2"/>
    <x v="6"/>
    <x v="1184"/>
    <x v="0"/>
    <x v="3"/>
    <x v="0"/>
    <x v="29"/>
    <n v="3"/>
    <x v="0"/>
    <x v="1"/>
    <x v="0"/>
    <x v="0"/>
    <x v="0"/>
  </r>
  <r>
    <x v="10"/>
    <x v="28"/>
    <x v="2"/>
    <x v="27"/>
    <x v="1"/>
    <x v="4"/>
    <x v="2"/>
    <x v="6"/>
    <x v="1155"/>
    <x v="0"/>
    <x v="3"/>
    <x v="0"/>
    <x v="29"/>
    <n v="1"/>
    <x v="0"/>
    <x v="0"/>
    <x v="0"/>
    <x v="1"/>
    <x v="0"/>
  </r>
  <r>
    <x v="10"/>
    <x v="28"/>
    <x v="2"/>
    <x v="27"/>
    <x v="1"/>
    <x v="4"/>
    <x v="2"/>
    <x v="6"/>
    <x v="1185"/>
    <x v="0"/>
    <x v="3"/>
    <x v="0"/>
    <x v="29"/>
    <n v="1"/>
    <x v="0"/>
    <x v="1"/>
    <x v="1"/>
    <x v="0"/>
    <x v="0"/>
  </r>
  <r>
    <x v="10"/>
    <x v="28"/>
    <x v="2"/>
    <x v="27"/>
    <x v="1"/>
    <x v="4"/>
    <x v="2"/>
    <x v="6"/>
    <x v="1185"/>
    <x v="0"/>
    <x v="3"/>
    <x v="0"/>
    <x v="29"/>
    <n v="1"/>
    <x v="0"/>
    <x v="1"/>
    <x v="0"/>
    <x v="0"/>
    <x v="0"/>
  </r>
  <r>
    <x v="10"/>
    <x v="28"/>
    <x v="2"/>
    <x v="27"/>
    <x v="1"/>
    <x v="4"/>
    <x v="2"/>
    <x v="6"/>
    <x v="1185"/>
    <x v="0"/>
    <x v="3"/>
    <x v="0"/>
    <x v="29"/>
    <n v="3"/>
    <x v="0"/>
    <x v="1"/>
    <x v="0"/>
    <x v="0"/>
    <x v="0"/>
  </r>
  <r>
    <x v="10"/>
    <x v="28"/>
    <x v="2"/>
    <x v="27"/>
    <x v="1"/>
    <x v="4"/>
    <x v="2"/>
    <x v="6"/>
    <x v="1186"/>
    <x v="0"/>
    <x v="3"/>
    <x v="0"/>
    <x v="29"/>
    <n v="1"/>
    <x v="0"/>
    <x v="0"/>
    <x v="1"/>
    <x v="0"/>
    <x v="0"/>
  </r>
  <r>
    <x v="10"/>
    <x v="28"/>
    <x v="2"/>
    <x v="27"/>
    <x v="1"/>
    <x v="4"/>
    <x v="2"/>
    <x v="6"/>
    <x v="1186"/>
    <x v="0"/>
    <x v="3"/>
    <x v="0"/>
    <x v="29"/>
    <n v="3"/>
    <x v="0"/>
    <x v="0"/>
    <x v="0"/>
    <x v="0"/>
    <x v="0"/>
  </r>
  <r>
    <x v="10"/>
    <x v="28"/>
    <x v="2"/>
    <x v="27"/>
    <x v="1"/>
    <x v="4"/>
    <x v="2"/>
    <x v="6"/>
    <x v="1186"/>
    <x v="0"/>
    <x v="3"/>
    <x v="0"/>
    <x v="29"/>
    <n v="2"/>
    <x v="0"/>
    <x v="0"/>
    <x v="0"/>
    <x v="0"/>
    <x v="0"/>
  </r>
  <r>
    <x v="10"/>
    <x v="28"/>
    <x v="2"/>
    <x v="27"/>
    <x v="1"/>
    <x v="4"/>
    <x v="2"/>
    <x v="6"/>
    <x v="1187"/>
    <x v="0"/>
    <x v="3"/>
    <x v="0"/>
    <x v="29"/>
    <n v="1"/>
    <x v="0"/>
    <x v="1"/>
    <x v="1"/>
    <x v="0"/>
    <x v="0"/>
  </r>
  <r>
    <x v="10"/>
    <x v="28"/>
    <x v="2"/>
    <x v="27"/>
    <x v="1"/>
    <x v="4"/>
    <x v="2"/>
    <x v="6"/>
    <x v="1187"/>
    <x v="0"/>
    <x v="3"/>
    <x v="0"/>
    <x v="29"/>
    <n v="1"/>
    <x v="0"/>
    <x v="1"/>
    <x v="0"/>
    <x v="0"/>
    <x v="0"/>
  </r>
  <r>
    <x v="10"/>
    <x v="28"/>
    <x v="2"/>
    <x v="27"/>
    <x v="1"/>
    <x v="4"/>
    <x v="2"/>
    <x v="6"/>
    <x v="1187"/>
    <x v="0"/>
    <x v="3"/>
    <x v="0"/>
    <x v="29"/>
    <n v="3"/>
    <x v="0"/>
    <x v="1"/>
    <x v="0"/>
    <x v="0"/>
    <x v="0"/>
  </r>
  <r>
    <x v="10"/>
    <x v="28"/>
    <x v="2"/>
    <x v="27"/>
    <x v="1"/>
    <x v="4"/>
    <x v="2"/>
    <x v="8"/>
    <x v="1184"/>
    <x v="0"/>
    <x v="3"/>
    <x v="0"/>
    <x v="29"/>
    <n v="1"/>
    <x v="0"/>
    <x v="1"/>
    <x v="1"/>
    <x v="0"/>
    <x v="0"/>
  </r>
  <r>
    <x v="10"/>
    <x v="28"/>
    <x v="2"/>
    <x v="27"/>
    <x v="1"/>
    <x v="4"/>
    <x v="2"/>
    <x v="8"/>
    <x v="1184"/>
    <x v="0"/>
    <x v="3"/>
    <x v="0"/>
    <x v="29"/>
    <n v="1"/>
    <x v="0"/>
    <x v="1"/>
    <x v="0"/>
    <x v="0"/>
    <x v="0"/>
  </r>
  <r>
    <x v="10"/>
    <x v="28"/>
    <x v="2"/>
    <x v="27"/>
    <x v="1"/>
    <x v="4"/>
    <x v="2"/>
    <x v="8"/>
    <x v="1155"/>
    <x v="0"/>
    <x v="3"/>
    <x v="0"/>
    <x v="29"/>
    <n v="1"/>
    <x v="0"/>
    <x v="0"/>
    <x v="0"/>
    <x v="1"/>
    <x v="0"/>
  </r>
  <r>
    <x v="10"/>
    <x v="28"/>
    <x v="2"/>
    <x v="27"/>
    <x v="1"/>
    <x v="4"/>
    <x v="2"/>
    <x v="8"/>
    <x v="1185"/>
    <x v="0"/>
    <x v="3"/>
    <x v="0"/>
    <x v="29"/>
    <n v="1"/>
    <x v="0"/>
    <x v="1"/>
    <x v="1"/>
    <x v="0"/>
    <x v="0"/>
  </r>
  <r>
    <x v="10"/>
    <x v="28"/>
    <x v="2"/>
    <x v="27"/>
    <x v="1"/>
    <x v="4"/>
    <x v="2"/>
    <x v="8"/>
    <x v="1185"/>
    <x v="0"/>
    <x v="3"/>
    <x v="0"/>
    <x v="29"/>
    <n v="1"/>
    <x v="0"/>
    <x v="1"/>
    <x v="0"/>
    <x v="0"/>
    <x v="0"/>
  </r>
  <r>
    <x v="10"/>
    <x v="28"/>
    <x v="2"/>
    <x v="27"/>
    <x v="1"/>
    <x v="4"/>
    <x v="2"/>
    <x v="8"/>
    <x v="1186"/>
    <x v="0"/>
    <x v="3"/>
    <x v="0"/>
    <x v="29"/>
    <n v="1"/>
    <x v="0"/>
    <x v="0"/>
    <x v="1"/>
    <x v="0"/>
    <x v="0"/>
  </r>
  <r>
    <x v="10"/>
    <x v="28"/>
    <x v="2"/>
    <x v="27"/>
    <x v="1"/>
    <x v="4"/>
    <x v="2"/>
    <x v="8"/>
    <x v="1186"/>
    <x v="0"/>
    <x v="3"/>
    <x v="0"/>
    <x v="29"/>
    <n v="2"/>
    <x v="0"/>
    <x v="0"/>
    <x v="0"/>
    <x v="0"/>
    <x v="0"/>
  </r>
  <r>
    <x v="10"/>
    <x v="28"/>
    <x v="2"/>
    <x v="27"/>
    <x v="1"/>
    <x v="4"/>
    <x v="2"/>
    <x v="8"/>
    <x v="1154"/>
    <x v="0"/>
    <x v="3"/>
    <x v="0"/>
    <x v="29"/>
    <n v="1"/>
    <x v="0"/>
    <x v="1"/>
    <x v="0"/>
    <x v="1"/>
    <x v="0"/>
  </r>
  <r>
    <x v="10"/>
    <x v="28"/>
    <x v="2"/>
    <x v="27"/>
    <x v="1"/>
    <x v="4"/>
    <x v="2"/>
    <x v="8"/>
    <x v="1187"/>
    <x v="0"/>
    <x v="3"/>
    <x v="0"/>
    <x v="29"/>
    <n v="1"/>
    <x v="0"/>
    <x v="1"/>
    <x v="1"/>
    <x v="0"/>
    <x v="0"/>
  </r>
  <r>
    <x v="10"/>
    <x v="28"/>
    <x v="2"/>
    <x v="27"/>
    <x v="1"/>
    <x v="4"/>
    <x v="2"/>
    <x v="8"/>
    <x v="1187"/>
    <x v="0"/>
    <x v="3"/>
    <x v="0"/>
    <x v="29"/>
    <n v="1"/>
    <x v="0"/>
    <x v="1"/>
    <x v="0"/>
    <x v="0"/>
    <x v="0"/>
  </r>
  <r>
    <x v="10"/>
    <x v="28"/>
    <x v="2"/>
    <x v="27"/>
    <x v="1"/>
    <x v="4"/>
    <x v="2"/>
    <x v="1"/>
    <x v="1184"/>
    <x v="0"/>
    <x v="3"/>
    <x v="0"/>
    <x v="29"/>
    <n v="2"/>
    <x v="0"/>
    <x v="1"/>
    <x v="0"/>
    <x v="0"/>
    <x v="0"/>
  </r>
  <r>
    <x v="10"/>
    <x v="28"/>
    <x v="2"/>
    <x v="27"/>
    <x v="1"/>
    <x v="4"/>
    <x v="2"/>
    <x v="1"/>
    <x v="1185"/>
    <x v="0"/>
    <x v="3"/>
    <x v="0"/>
    <x v="29"/>
    <n v="2"/>
    <x v="0"/>
    <x v="1"/>
    <x v="0"/>
    <x v="0"/>
    <x v="0"/>
  </r>
  <r>
    <x v="10"/>
    <x v="28"/>
    <x v="2"/>
    <x v="27"/>
    <x v="1"/>
    <x v="4"/>
    <x v="2"/>
    <x v="1"/>
    <x v="1186"/>
    <x v="0"/>
    <x v="3"/>
    <x v="0"/>
    <x v="29"/>
    <n v="1"/>
    <x v="0"/>
    <x v="0"/>
    <x v="1"/>
    <x v="0"/>
    <x v="0"/>
  </r>
  <r>
    <x v="10"/>
    <x v="28"/>
    <x v="2"/>
    <x v="27"/>
    <x v="1"/>
    <x v="4"/>
    <x v="2"/>
    <x v="1"/>
    <x v="1186"/>
    <x v="0"/>
    <x v="3"/>
    <x v="0"/>
    <x v="29"/>
    <n v="2"/>
    <x v="0"/>
    <x v="0"/>
    <x v="0"/>
    <x v="0"/>
    <x v="0"/>
  </r>
  <r>
    <x v="10"/>
    <x v="28"/>
    <x v="2"/>
    <x v="27"/>
    <x v="1"/>
    <x v="4"/>
    <x v="2"/>
    <x v="1"/>
    <x v="1188"/>
    <x v="0"/>
    <x v="1"/>
    <x v="0"/>
    <x v="23"/>
    <n v="1"/>
    <x v="1"/>
    <x v="0"/>
    <x v="0"/>
    <x v="1"/>
    <x v="0"/>
  </r>
  <r>
    <x v="10"/>
    <x v="28"/>
    <x v="2"/>
    <x v="27"/>
    <x v="1"/>
    <x v="4"/>
    <x v="2"/>
    <x v="1"/>
    <x v="1187"/>
    <x v="0"/>
    <x v="3"/>
    <x v="0"/>
    <x v="29"/>
    <n v="2"/>
    <x v="0"/>
    <x v="1"/>
    <x v="0"/>
    <x v="0"/>
    <x v="0"/>
  </r>
  <r>
    <x v="10"/>
    <x v="28"/>
    <x v="2"/>
    <x v="27"/>
    <x v="1"/>
    <x v="4"/>
    <x v="2"/>
    <x v="7"/>
    <x v="1184"/>
    <x v="0"/>
    <x v="3"/>
    <x v="0"/>
    <x v="29"/>
    <n v="1"/>
    <x v="0"/>
    <x v="1"/>
    <x v="0"/>
    <x v="0"/>
    <x v="0"/>
  </r>
  <r>
    <x v="10"/>
    <x v="28"/>
    <x v="2"/>
    <x v="27"/>
    <x v="1"/>
    <x v="4"/>
    <x v="2"/>
    <x v="7"/>
    <x v="1155"/>
    <x v="0"/>
    <x v="3"/>
    <x v="0"/>
    <x v="76"/>
    <n v="1"/>
    <x v="0"/>
    <x v="0"/>
    <x v="0"/>
    <x v="1"/>
    <x v="0"/>
  </r>
  <r>
    <x v="10"/>
    <x v="28"/>
    <x v="2"/>
    <x v="27"/>
    <x v="1"/>
    <x v="4"/>
    <x v="2"/>
    <x v="7"/>
    <x v="1155"/>
    <x v="0"/>
    <x v="6"/>
    <x v="0"/>
    <x v="40"/>
    <n v="1"/>
    <x v="0"/>
    <x v="0"/>
    <x v="0"/>
    <x v="1"/>
    <x v="0"/>
  </r>
  <r>
    <x v="10"/>
    <x v="28"/>
    <x v="2"/>
    <x v="27"/>
    <x v="1"/>
    <x v="4"/>
    <x v="2"/>
    <x v="7"/>
    <x v="1185"/>
    <x v="0"/>
    <x v="3"/>
    <x v="0"/>
    <x v="29"/>
    <n v="1"/>
    <x v="0"/>
    <x v="1"/>
    <x v="0"/>
    <x v="0"/>
    <x v="0"/>
  </r>
  <r>
    <x v="10"/>
    <x v="28"/>
    <x v="2"/>
    <x v="27"/>
    <x v="1"/>
    <x v="4"/>
    <x v="2"/>
    <x v="7"/>
    <x v="1186"/>
    <x v="0"/>
    <x v="3"/>
    <x v="0"/>
    <x v="29"/>
    <n v="1"/>
    <x v="0"/>
    <x v="0"/>
    <x v="0"/>
    <x v="0"/>
    <x v="0"/>
  </r>
  <r>
    <x v="10"/>
    <x v="28"/>
    <x v="2"/>
    <x v="27"/>
    <x v="1"/>
    <x v="4"/>
    <x v="2"/>
    <x v="7"/>
    <x v="1154"/>
    <x v="0"/>
    <x v="3"/>
    <x v="0"/>
    <x v="76"/>
    <n v="1"/>
    <x v="0"/>
    <x v="1"/>
    <x v="0"/>
    <x v="1"/>
    <x v="0"/>
  </r>
  <r>
    <x v="10"/>
    <x v="28"/>
    <x v="2"/>
    <x v="27"/>
    <x v="1"/>
    <x v="4"/>
    <x v="2"/>
    <x v="7"/>
    <x v="1154"/>
    <x v="0"/>
    <x v="6"/>
    <x v="0"/>
    <x v="40"/>
    <n v="1"/>
    <x v="0"/>
    <x v="1"/>
    <x v="0"/>
    <x v="1"/>
    <x v="0"/>
  </r>
  <r>
    <x v="10"/>
    <x v="28"/>
    <x v="2"/>
    <x v="27"/>
    <x v="1"/>
    <x v="4"/>
    <x v="2"/>
    <x v="7"/>
    <x v="1187"/>
    <x v="0"/>
    <x v="3"/>
    <x v="0"/>
    <x v="29"/>
    <n v="1"/>
    <x v="0"/>
    <x v="1"/>
    <x v="0"/>
    <x v="0"/>
    <x v="0"/>
  </r>
  <r>
    <x v="10"/>
    <x v="28"/>
    <x v="2"/>
    <x v="27"/>
    <x v="1"/>
    <x v="4"/>
    <x v="2"/>
    <x v="2"/>
    <x v="1184"/>
    <x v="0"/>
    <x v="3"/>
    <x v="0"/>
    <x v="29"/>
    <n v="1"/>
    <x v="0"/>
    <x v="0"/>
    <x v="0"/>
    <x v="0"/>
    <x v="0"/>
  </r>
  <r>
    <x v="10"/>
    <x v="28"/>
    <x v="2"/>
    <x v="27"/>
    <x v="1"/>
    <x v="4"/>
    <x v="2"/>
    <x v="2"/>
    <x v="1185"/>
    <x v="0"/>
    <x v="3"/>
    <x v="0"/>
    <x v="29"/>
    <n v="1"/>
    <x v="0"/>
    <x v="1"/>
    <x v="0"/>
    <x v="0"/>
    <x v="0"/>
  </r>
  <r>
    <x v="10"/>
    <x v="28"/>
    <x v="2"/>
    <x v="27"/>
    <x v="1"/>
    <x v="4"/>
    <x v="2"/>
    <x v="2"/>
    <x v="1186"/>
    <x v="0"/>
    <x v="3"/>
    <x v="0"/>
    <x v="76"/>
    <n v="1"/>
    <x v="0"/>
    <x v="0"/>
    <x v="1"/>
    <x v="0"/>
    <x v="0"/>
  </r>
  <r>
    <x v="10"/>
    <x v="28"/>
    <x v="2"/>
    <x v="27"/>
    <x v="1"/>
    <x v="4"/>
    <x v="2"/>
    <x v="2"/>
    <x v="1188"/>
    <x v="0"/>
    <x v="1"/>
    <x v="0"/>
    <x v="28"/>
    <n v="1"/>
    <x v="1"/>
    <x v="0"/>
    <x v="0"/>
    <x v="1"/>
    <x v="0"/>
  </r>
  <r>
    <x v="10"/>
    <x v="28"/>
    <x v="2"/>
    <x v="27"/>
    <x v="1"/>
    <x v="4"/>
    <x v="2"/>
    <x v="2"/>
    <x v="1187"/>
    <x v="0"/>
    <x v="3"/>
    <x v="0"/>
    <x v="29"/>
    <n v="1"/>
    <x v="0"/>
    <x v="1"/>
    <x v="0"/>
    <x v="0"/>
    <x v="0"/>
  </r>
  <r>
    <x v="10"/>
    <x v="28"/>
    <x v="2"/>
    <x v="27"/>
    <x v="1"/>
    <x v="4"/>
    <x v="2"/>
    <x v="2"/>
    <x v="1189"/>
    <x v="0"/>
    <x v="3"/>
    <x v="0"/>
    <x v="44"/>
    <n v="1"/>
    <x v="0"/>
    <x v="1"/>
    <x v="0"/>
    <x v="0"/>
    <x v="0"/>
  </r>
  <r>
    <x v="10"/>
    <x v="28"/>
    <x v="2"/>
    <x v="27"/>
    <x v="1"/>
    <x v="4"/>
    <x v="2"/>
    <x v="2"/>
    <x v="1190"/>
    <x v="0"/>
    <x v="3"/>
    <x v="0"/>
    <x v="44"/>
    <n v="1"/>
    <x v="0"/>
    <x v="0"/>
    <x v="0"/>
    <x v="0"/>
    <x v="0"/>
  </r>
  <r>
    <x v="10"/>
    <x v="28"/>
    <x v="2"/>
    <x v="27"/>
    <x v="1"/>
    <x v="4"/>
    <x v="2"/>
    <x v="3"/>
    <x v="1184"/>
    <x v="0"/>
    <x v="3"/>
    <x v="0"/>
    <x v="29"/>
    <n v="1"/>
    <x v="0"/>
    <x v="1"/>
    <x v="0"/>
    <x v="0"/>
    <x v="0"/>
  </r>
  <r>
    <x v="10"/>
    <x v="28"/>
    <x v="2"/>
    <x v="27"/>
    <x v="1"/>
    <x v="4"/>
    <x v="2"/>
    <x v="3"/>
    <x v="1184"/>
    <x v="0"/>
    <x v="3"/>
    <x v="0"/>
    <x v="29"/>
    <n v="3"/>
    <x v="0"/>
    <x v="1"/>
    <x v="0"/>
    <x v="0"/>
    <x v="0"/>
  </r>
  <r>
    <x v="10"/>
    <x v="28"/>
    <x v="2"/>
    <x v="27"/>
    <x v="1"/>
    <x v="4"/>
    <x v="2"/>
    <x v="3"/>
    <x v="1185"/>
    <x v="0"/>
    <x v="3"/>
    <x v="0"/>
    <x v="29"/>
    <n v="1"/>
    <x v="0"/>
    <x v="1"/>
    <x v="0"/>
    <x v="0"/>
    <x v="0"/>
  </r>
  <r>
    <x v="10"/>
    <x v="28"/>
    <x v="2"/>
    <x v="27"/>
    <x v="1"/>
    <x v="4"/>
    <x v="2"/>
    <x v="3"/>
    <x v="1185"/>
    <x v="0"/>
    <x v="3"/>
    <x v="0"/>
    <x v="29"/>
    <n v="3"/>
    <x v="0"/>
    <x v="1"/>
    <x v="0"/>
    <x v="0"/>
    <x v="0"/>
  </r>
  <r>
    <x v="10"/>
    <x v="28"/>
    <x v="2"/>
    <x v="27"/>
    <x v="1"/>
    <x v="4"/>
    <x v="2"/>
    <x v="3"/>
    <x v="1186"/>
    <x v="0"/>
    <x v="3"/>
    <x v="0"/>
    <x v="29"/>
    <n v="3"/>
    <x v="0"/>
    <x v="0"/>
    <x v="0"/>
    <x v="0"/>
    <x v="0"/>
  </r>
  <r>
    <x v="10"/>
    <x v="28"/>
    <x v="2"/>
    <x v="27"/>
    <x v="1"/>
    <x v="4"/>
    <x v="2"/>
    <x v="3"/>
    <x v="1186"/>
    <x v="0"/>
    <x v="3"/>
    <x v="0"/>
    <x v="29"/>
    <n v="1"/>
    <x v="0"/>
    <x v="0"/>
    <x v="0"/>
    <x v="0"/>
    <x v="0"/>
  </r>
  <r>
    <x v="10"/>
    <x v="28"/>
    <x v="2"/>
    <x v="27"/>
    <x v="1"/>
    <x v="4"/>
    <x v="2"/>
    <x v="3"/>
    <x v="1186"/>
    <x v="0"/>
    <x v="1"/>
    <x v="0"/>
    <x v="24"/>
    <n v="1"/>
    <x v="0"/>
    <x v="0"/>
    <x v="0"/>
    <x v="0"/>
    <x v="0"/>
  </r>
  <r>
    <x v="10"/>
    <x v="28"/>
    <x v="2"/>
    <x v="27"/>
    <x v="1"/>
    <x v="4"/>
    <x v="2"/>
    <x v="3"/>
    <x v="1187"/>
    <x v="0"/>
    <x v="3"/>
    <x v="0"/>
    <x v="29"/>
    <n v="1"/>
    <x v="0"/>
    <x v="1"/>
    <x v="0"/>
    <x v="0"/>
    <x v="0"/>
  </r>
  <r>
    <x v="10"/>
    <x v="28"/>
    <x v="2"/>
    <x v="27"/>
    <x v="1"/>
    <x v="4"/>
    <x v="2"/>
    <x v="3"/>
    <x v="1187"/>
    <x v="0"/>
    <x v="3"/>
    <x v="0"/>
    <x v="29"/>
    <n v="3"/>
    <x v="0"/>
    <x v="1"/>
    <x v="0"/>
    <x v="0"/>
    <x v="0"/>
  </r>
  <r>
    <x v="10"/>
    <x v="28"/>
    <x v="2"/>
    <x v="27"/>
    <x v="1"/>
    <x v="4"/>
    <x v="2"/>
    <x v="3"/>
    <x v="1189"/>
    <x v="0"/>
    <x v="3"/>
    <x v="0"/>
    <x v="44"/>
    <n v="2"/>
    <x v="0"/>
    <x v="1"/>
    <x v="0"/>
    <x v="0"/>
    <x v="0"/>
  </r>
  <r>
    <x v="10"/>
    <x v="28"/>
    <x v="2"/>
    <x v="27"/>
    <x v="1"/>
    <x v="4"/>
    <x v="2"/>
    <x v="3"/>
    <x v="1190"/>
    <x v="0"/>
    <x v="3"/>
    <x v="0"/>
    <x v="44"/>
    <n v="2"/>
    <x v="0"/>
    <x v="0"/>
    <x v="0"/>
    <x v="0"/>
    <x v="0"/>
  </r>
  <r>
    <x v="10"/>
    <x v="28"/>
    <x v="2"/>
    <x v="27"/>
    <x v="1"/>
    <x v="4"/>
    <x v="2"/>
    <x v="0"/>
    <x v="1192"/>
    <x v="0"/>
    <x v="3"/>
    <x v="0"/>
    <x v="29"/>
    <n v="1"/>
    <x v="0"/>
    <x v="1"/>
    <x v="0"/>
    <x v="0"/>
    <x v="0"/>
  </r>
  <r>
    <x v="10"/>
    <x v="28"/>
    <x v="2"/>
    <x v="27"/>
    <x v="1"/>
    <x v="4"/>
    <x v="2"/>
    <x v="0"/>
    <x v="1193"/>
    <x v="0"/>
    <x v="3"/>
    <x v="0"/>
    <x v="29"/>
    <n v="1"/>
    <x v="0"/>
    <x v="1"/>
    <x v="0"/>
    <x v="0"/>
    <x v="0"/>
  </r>
  <r>
    <x v="10"/>
    <x v="28"/>
    <x v="2"/>
    <x v="27"/>
    <x v="1"/>
    <x v="4"/>
    <x v="2"/>
    <x v="0"/>
    <x v="1194"/>
    <x v="0"/>
    <x v="3"/>
    <x v="0"/>
    <x v="29"/>
    <n v="1"/>
    <x v="0"/>
    <x v="1"/>
    <x v="0"/>
    <x v="0"/>
    <x v="0"/>
  </r>
  <r>
    <x v="10"/>
    <x v="28"/>
    <x v="2"/>
    <x v="27"/>
    <x v="1"/>
    <x v="4"/>
    <x v="2"/>
    <x v="0"/>
    <x v="1195"/>
    <x v="0"/>
    <x v="3"/>
    <x v="0"/>
    <x v="29"/>
    <n v="1"/>
    <x v="0"/>
    <x v="1"/>
    <x v="0"/>
    <x v="0"/>
    <x v="0"/>
  </r>
  <r>
    <x v="10"/>
    <x v="28"/>
    <x v="2"/>
    <x v="27"/>
    <x v="1"/>
    <x v="4"/>
    <x v="2"/>
    <x v="0"/>
    <x v="1196"/>
    <x v="0"/>
    <x v="3"/>
    <x v="0"/>
    <x v="29"/>
    <n v="1"/>
    <x v="0"/>
    <x v="0"/>
    <x v="0"/>
    <x v="0"/>
    <x v="0"/>
  </r>
  <r>
    <x v="10"/>
    <x v="28"/>
    <x v="2"/>
    <x v="27"/>
    <x v="1"/>
    <x v="4"/>
    <x v="2"/>
    <x v="0"/>
    <x v="1197"/>
    <x v="0"/>
    <x v="3"/>
    <x v="0"/>
    <x v="29"/>
    <n v="1"/>
    <x v="0"/>
    <x v="1"/>
    <x v="0"/>
    <x v="0"/>
    <x v="0"/>
  </r>
  <r>
    <x v="10"/>
    <x v="28"/>
    <x v="2"/>
    <x v="27"/>
    <x v="1"/>
    <x v="4"/>
    <x v="2"/>
    <x v="0"/>
    <x v="1198"/>
    <x v="0"/>
    <x v="3"/>
    <x v="0"/>
    <x v="29"/>
    <n v="1"/>
    <x v="0"/>
    <x v="1"/>
    <x v="0"/>
    <x v="0"/>
    <x v="0"/>
  </r>
  <r>
    <x v="10"/>
    <x v="28"/>
    <x v="2"/>
    <x v="27"/>
    <x v="1"/>
    <x v="4"/>
    <x v="2"/>
    <x v="0"/>
    <x v="1199"/>
    <x v="0"/>
    <x v="3"/>
    <x v="0"/>
    <x v="29"/>
    <n v="1"/>
    <x v="0"/>
    <x v="1"/>
    <x v="0"/>
    <x v="0"/>
    <x v="0"/>
  </r>
  <r>
    <x v="10"/>
    <x v="28"/>
    <x v="2"/>
    <x v="27"/>
    <x v="1"/>
    <x v="4"/>
    <x v="2"/>
    <x v="0"/>
    <x v="1200"/>
    <x v="0"/>
    <x v="3"/>
    <x v="0"/>
    <x v="29"/>
    <n v="1"/>
    <x v="0"/>
    <x v="1"/>
    <x v="0"/>
    <x v="0"/>
    <x v="0"/>
  </r>
  <r>
    <x v="10"/>
    <x v="28"/>
    <x v="2"/>
    <x v="27"/>
    <x v="1"/>
    <x v="4"/>
    <x v="2"/>
    <x v="0"/>
    <x v="1201"/>
    <x v="0"/>
    <x v="3"/>
    <x v="0"/>
    <x v="29"/>
    <n v="1"/>
    <x v="0"/>
    <x v="1"/>
    <x v="0"/>
    <x v="0"/>
    <x v="0"/>
  </r>
  <r>
    <x v="10"/>
    <x v="28"/>
    <x v="2"/>
    <x v="27"/>
    <x v="1"/>
    <x v="4"/>
    <x v="2"/>
    <x v="5"/>
    <x v="1202"/>
    <x v="0"/>
    <x v="3"/>
    <x v="0"/>
    <x v="29"/>
    <n v="1"/>
    <x v="0"/>
    <x v="1"/>
    <x v="0"/>
    <x v="0"/>
    <x v="0"/>
  </r>
  <r>
    <x v="10"/>
    <x v="28"/>
    <x v="2"/>
    <x v="27"/>
    <x v="1"/>
    <x v="4"/>
    <x v="2"/>
    <x v="5"/>
    <x v="1203"/>
    <x v="0"/>
    <x v="3"/>
    <x v="0"/>
    <x v="29"/>
    <n v="1"/>
    <x v="0"/>
    <x v="0"/>
    <x v="0"/>
    <x v="0"/>
    <x v="0"/>
  </r>
  <r>
    <x v="10"/>
    <x v="28"/>
    <x v="2"/>
    <x v="27"/>
    <x v="1"/>
    <x v="4"/>
    <x v="2"/>
    <x v="5"/>
    <x v="1204"/>
    <x v="0"/>
    <x v="3"/>
    <x v="0"/>
    <x v="29"/>
    <n v="1"/>
    <x v="0"/>
    <x v="1"/>
    <x v="0"/>
    <x v="0"/>
    <x v="0"/>
  </r>
  <r>
    <x v="10"/>
    <x v="28"/>
    <x v="2"/>
    <x v="27"/>
    <x v="1"/>
    <x v="4"/>
    <x v="2"/>
    <x v="5"/>
    <x v="1205"/>
    <x v="0"/>
    <x v="3"/>
    <x v="0"/>
    <x v="29"/>
    <n v="1"/>
    <x v="0"/>
    <x v="1"/>
    <x v="0"/>
    <x v="1"/>
    <x v="0"/>
  </r>
  <r>
    <x v="10"/>
    <x v="28"/>
    <x v="2"/>
    <x v="27"/>
    <x v="1"/>
    <x v="5"/>
    <x v="3"/>
    <x v="6"/>
    <x v="1184"/>
    <x v="0"/>
    <x v="3"/>
    <x v="0"/>
    <x v="29"/>
    <n v="1"/>
    <x v="0"/>
    <x v="1"/>
    <x v="0"/>
    <x v="0"/>
    <x v="0"/>
  </r>
  <r>
    <x v="10"/>
    <x v="28"/>
    <x v="2"/>
    <x v="27"/>
    <x v="1"/>
    <x v="5"/>
    <x v="3"/>
    <x v="6"/>
    <x v="1184"/>
    <x v="0"/>
    <x v="6"/>
    <x v="0"/>
    <x v="40"/>
    <n v="1"/>
    <x v="0"/>
    <x v="1"/>
    <x v="1"/>
    <x v="0"/>
    <x v="0"/>
  </r>
  <r>
    <x v="10"/>
    <x v="28"/>
    <x v="2"/>
    <x v="27"/>
    <x v="1"/>
    <x v="5"/>
    <x v="3"/>
    <x v="6"/>
    <x v="1184"/>
    <x v="0"/>
    <x v="1"/>
    <x v="0"/>
    <x v="24"/>
    <n v="1"/>
    <x v="0"/>
    <x v="1"/>
    <x v="0"/>
    <x v="0"/>
    <x v="0"/>
  </r>
  <r>
    <x v="10"/>
    <x v="28"/>
    <x v="2"/>
    <x v="27"/>
    <x v="1"/>
    <x v="5"/>
    <x v="3"/>
    <x v="6"/>
    <x v="1185"/>
    <x v="0"/>
    <x v="3"/>
    <x v="0"/>
    <x v="29"/>
    <n v="1"/>
    <x v="0"/>
    <x v="1"/>
    <x v="0"/>
    <x v="0"/>
    <x v="0"/>
  </r>
  <r>
    <x v="10"/>
    <x v="28"/>
    <x v="2"/>
    <x v="27"/>
    <x v="1"/>
    <x v="5"/>
    <x v="3"/>
    <x v="6"/>
    <x v="1185"/>
    <x v="0"/>
    <x v="6"/>
    <x v="0"/>
    <x v="40"/>
    <n v="1"/>
    <x v="0"/>
    <x v="1"/>
    <x v="1"/>
    <x v="0"/>
    <x v="0"/>
  </r>
  <r>
    <x v="10"/>
    <x v="28"/>
    <x v="2"/>
    <x v="27"/>
    <x v="1"/>
    <x v="5"/>
    <x v="3"/>
    <x v="6"/>
    <x v="1185"/>
    <x v="0"/>
    <x v="1"/>
    <x v="0"/>
    <x v="24"/>
    <n v="1"/>
    <x v="0"/>
    <x v="1"/>
    <x v="0"/>
    <x v="0"/>
    <x v="0"/>
  </r>
  <r>
    <x v="10"/>
    <x v="28"/>
    <x v="2"/>
    <x v="27"/>
    <x v="1"/>
    <x v="5"/>
    <x v="3"/>
    <x v="6"/>
    <x v="1186"/>
    <x v="0"/>
    <x v="3"/>
    <x v="0"/>
    <x v="29"/>
    <n v="1"/>
    <x v="0"/>
    <x v="0"/>
    <x v="0"/>
    <x v="0"/>
    <x v="0"/>
  </r>
  <r>
    <x v="10"/>
    <x v="28"/>
    <x v="2"/>
    <x v="27"/>
    <x v="1"/>
    <x v="5"/>
    <x v="3"/>
    <x v="6"/>
    <x v="1186"/>
    <x v="0"/>
    <x v="6"/>
    <x v="0"/>
    <x v="40"/>
    <n v="1"/>
    <x v="0"/>
    <x v="0"/>
    <x v="1"/>
    <x v="0"/>
    <x v="0"/>
  </r>
  <r>
    <x v="10"/>
    <x v="28"/>
    <x v="2"/>
    <x v="27"/>
    <x v="1"/>
    <x v="5"/>
    <x v="3"/>
    <x v="6"/>
    <x v="1186"/>
    <x v="0"/>
    <x v="1"/>
    <x v="0"/>
    <x v="24"/>
    <n v="1"/>
    <x v="0"/>
    <x v="0"/>
    <x v="0"/>
    <x v="0"/>
    <x v="0"/>
  </r>
  <r>
    <x v="10"/>
    <x v="28"/>
    <x v="2"/>
    <x v="27"/>
    <x v="1"/>
    <x v="5"/>
    <x v="3"/>
    <x v="6"/>
    <x v="1187"/>
    <x v="0"/>
    <x v="3"/>
    <x v="0"/>
    <x v="29"/>
    <n v="1"/>
    <x v="0"/>
    <x v="1"/>
    <x v="0"/>
    <x v="0"/>
    <x v="0"/>
  </r>
  <r>
    <x v="10"/>
    <x v="28"/>
    <x v="2"/>
    <x v="27"/>
    <x v="1"/>
    <x v="5"/>
    <x v="3"/>
    <x v="6"/>
    <x v="1187"/>
    <x v="0"/>
    <x v="6"/>
    <x v="0"/>
    <x v="40"/>
    <n v="1"/>
    <x v="0"/>
    <x v="1"/>
    <x v="1"/>
    <x v="0"/>
    <x v="0"/>
  </r>
  <r>
    <x v="10"/>
    <x v="28"/>
    <x v="2"/>
    <x v="27"/>
    <x v="1"/>
    <x v="5"/>
    <x v="3"/>
    <x v="6"/>
    <x v="1187"/>
    <x v="0"/>
    <x v="1"/>
    <x v="0"/>
    <x v="24"/>
    <n v="1"/>
    <x v="0"/>
    <x v="1"/>
    <x v="0"/>
    <x v="0"/>
    <x v="0"/>
  </r>
  <r>
    <x v="10"/>
    <x v="28"/>
    <x v="2"/>
    <x v="27"/>
    <x v="1"/>
    <x v="5"/>
    <x v="3"/>
    <x v="8"/>
    <x v="1155"/>
    <x v="0"/>
    <x v="3"/>
    <x v="0"/>
    <x v="29"/>
    <n v="1"/>
    <x v="0"/>
    <x v="0"/>
    <x v="0"/>
    <x v="1"/>
    <x v="0"/>
  </r>
  <r>
    <x v="10"/>
    <x v="28"/>
    <x v="2"/>
    <x v="27"/>
    <x v="1"/>
    <x v="6"/>
    <x v="3"/>
    <x v="10"/>
    <x v="1184"/>
    <x v="0"/>
    <x v="3"/>
    <x v="0"/>
    <x v="29"/>
    <n v="1"/>
    <x v="0"/>
    <x v="1"/>
    <x v="0"/>
    <x v="0"/>
    <x v="0"/>
  </r>
  <r>
    <x v="10"/>
    <x v="28"/>
    <x v="2"/>
    <x v="27"/>
    <x v="1"/>
    <x v="6"/>
    <x v="3"/>
    <x v="10"/>
    <x v="1184"/>
    <x v="0"/>
    <x v="3"/>
    <x v="0"/>
    <x v="29"/>
    <n v="1"/>
    <x v="0"/>
    <x v="1"/>
    <x v="0"/>
    <x v="0"/>
    <x v="0"/>
  </r>
  <r>
    <x v="10"/>
    <x v="28"/>
    <x v="2"/>
    <x v="27"/>
    <x v="1"/>
    <x v="6"/>
    <x v="3"/>
    <x v="10"/>
    <x v="1185"/>
    <x v="0"/>
    <x v="3"/>
    <x v="0"/>
    <x v="29"/>
    <n v="1"/>
    <x v="0"/>
    <x v="1"/>
    <x v="0"/>
    <x v="0"/>
    <x v="0"/>
  </r>
  <r>
    <x v="10"/>
    <x v="28"/>
    <x v="2"/>
    <x v="27"/>
    <x v="1"/>
    <x v="6"/>
    <x v="3"/>
    <x v="10"/>
    <x v="1185"/>
    <x v="0"/>
    <x v="3"/>
    <x v="0"/>
    <x v="29"/>
    <n v="1"/>
    <x v="0"/>
    <x v="1"/>
    <x v="0"/>
    <x v="0"/>
    <x v="0"/>
  </r>
  <r>
    <x v="10"/>
    <x v="28"/>
    <x v="2"/>
    <x v="27"/>
    <x v="1"/>
    <x v="6"/>
    <x v="3"/>
    <x v="10"/>
    <x v="1186"/>
    <x v="0"/>
    <x v="3"/>
    <x v="0"/>
    <x v="29"/>
    <n v="1"/>
    <x v="0"/>
    <x v="0"/>
    <x v="0"/>
    <x v="0"/>
    <x v="0"/>
  </r>
  <r>
    <x v="10"/>
    <x v="28"/>
    <x v="2"/>
    <x v="27"/>
    <x v="1"/>
    <x v="6"/>
    <x v="3"/>
    <x v="10"/>
    <x v="1186"/>
    <x v="0"/>
    <x v="3"/>
    <x v="0"/>
    <x v="29"/>
    <n v="1"/>
    <x v="0"/>
    <x v="0"/>
    <x v="0"/>
    <x v="0"/>
    <x v="0"/>
  </r>
  <r>
    <x v="10"/>
    <x v="28"/>
    <x v="2"/>
    <x v="27"/>
    <x v="1"/>
    <x v="6"/>
    <x v="3"/>
    <x v="10"/>
    <x v="1187"/>
    <x v="0"/>
    <x v="3"/>
    <x v="0"/>
    <x v="29"/>
    <n v="1"/>
    <x v="0"/>
    <x v="1"/>
    <x v="0"/>
    <x v="0"/>
    <x v="0"/>
  </r>
  <r>
    <x v="10"/>
    <x v="28"/>
    <x v="2"/>
    <x v="27"/>
    <x v="1"/>
    <x v="6"/>
    <x v="3"/>
    <x v="10"/>
    <x v="1187"/>
    <x v="0"/>
    <x v="3"/>
    <x v="0"/>
    <x v="29"/>
    <n v="1"/>
    <x v="0"/>
    <x v="1"/>
    <x v="0"/>
    <x v="0"/>
    <x v="0"/>
  </r>
  <r>
    <x v="10"/>
    <x v="28"/>
    <x v="2"/>
    <x v="27"/>
    <x v="1"/>
    <x v="6"/>
    <x v="3"/>
    <x v="9"/>
    <x v="1184"/>
    <x v="0"/>
    <x v="3"/>
    <x v="0"/>
    <x v="29"/>
    <n v="3"/>
    <x v="0"/>
    <x v="1"/>
    <x v="0"/>
    <x v="0"/>
    <x v="0"/>
  </r>
  <r>
    <x v="10"/>
    <x v="28"/>
    <x v="2"/>
    <x v="27"/>
    <x v="1"/>
    <x v="6"/>
    <x v="3"/>
    <x v="9"/>
    <x v="1184"/>
    <x v="0"/>
    <x v="3"/>
    <x v="0"/>
    <x v="29"/>
    <n v="1"/>
    <x v="0"/>
    <x v="1"/>
    <x v="0"/>
    <x v="0"/>
    <x v="0"/>
  </r>
  <r>
    <x v="10"/>
    <x v="28"/>
    <x v="2"/>
    <x v="27"/>
    <x v="1"/>
    <x v="6"/>
    <x v="3"/>
    <x v="9"/>
    <x v="1184"/>
    <x v="0"/>
    <x v="3"/>
    <x v="0"/>
    <x v="29"/>
    <n v="1"/>
    <x v="0"/>
    <x v="0"/>
    <x v="0"/>
    <x v="0"/>
    <x v="0"/>
  </r>
  <r>
    <x v="10"/>
    <x v="28"/>
    <x v="2"/>
    <x v="27"/>
    <x v="1"/>
    <x v="6"/>
    <x v="3"/>
    <x v="9"/>
    <x v="1155"/>
    <x v="0"/>
    <x v="3"/>
    <x v="0"/>
    <x v="42"/>
    <n v="1"/>
    <x v="0"/>
    <x v="0"/>
    <x v="0"/>
    <x v="1"/>
    <x v="0"/>
  </r>
  <r>
    <x v="10"/>
    <x v="28"/>
    <x v="2"/>
    <x v="27"/>
    <x v="1"/>
    <x v="6"/>
    <x v="3"/>
    <x v="9"/>
    <x v="1185"/>
    <x v="0"/>
    <x v="3"/>
    <x v="0"/>
    <x v="29"/>
    <n v="3"/>
    <x v="0"/>
    <x v="1"/>
    <x v="0"/>
    <x v="0"/>
    <x v="0"/>
  </r>
  <r>
    <x v="10"/>
    <x v="28"/>
    <x v="2"/>
    <x v="27"/>
    <x v="1"/>
    <x v="6"/>
    <x v="3"/>
    <x v="9"/>
    <x v="1185"/>
    <x v="0"/>
    <x v="3"/>
    <x v="0"/>
    <x v="29"/>
    <n v="2"/>
    <x v="0"/>
    <x v="1"/>
    <x v="0"/>
    <x v="0"/>
    <x v="0"/>
  </r>
  <r>
    <x v="10"/>
    <x v="28"/>
    <x v="2"/>
    <x v="27"/>
    <x v="1"/>
    <x v="6"/>
    <x v="3"/>
    <x v="9"/>
    <x v="1186"/>
    <x v="0"/>
    <x v="3"/>
    <x v="0"/>
    <x v="29"/>
    <n v="1"/>
    <x v="0"/>
    <x v="0"/>
    <x v="0"/>
    <x v="0"/>
    <x v="0"/>
  </r>
  <r>
    <x v="10"/>
    <x v="28"/>
    <x v="2"/>
    <x v="27"/>
    <x v="1"/>
    <x v="6"/>
    <x v="3"/>
    <x v="9"/>
    <x v="1186"/>
    <x v="0"/>
    <x v="3"/>
    <x v="0"/>
    <x v="29"/>
    <n v="3"/>
    <x v="0"/>
    <x v="0"/>
    <x v="0"/>
    <x v="0"/>
    <x v="0"/>
  </r>
  <r>
    <x v="10"/>
    <x v="28"/>
    <x v="2"/>
    <x v="27"/>
    <x v="1"/>
    <x v="6"/>
    <x v="3"/>
    <x v="9"/>
    <x v="1154"/>
    <x v="0"/>
    <x v="3"/>
    <x v="0"/>
    <x v="29"/>
    <n v="1"/>
    <x v="0"/>
    <x v="0"/>
    <x v="0"/>
    <x v="1"/>
    <x v="0"/>
  </r>
  <r>
    <x v="10"/>
    <x v="28"/>
    <x v="2"/>
    <x v="27"/>
    <x v="1"/>
    <x v="6"/>
    <x v="3"/>
    <x v="9"/>
    <x v="1154"/>
    <x v="0"/>
    <x v="3"/>
    <x v="0"/>
    <x v="42"/>
    <n v="1"/>
    <x v="0"/>
    <x v="1"/>
    <x v="0"/>
    <x v="1"/>
    <x v="0"/>
  </r>
  <r>
    <x v="10"/>
    <x v="28"/>
    <x v="2"/>
    <x v="27"/>
    <x v="1"/>
    <x v="6"/>
    <x v="3"/>
    <x v="9"/>
    <x v="1187"/>
    <x v="0"/>
    <x v="3"/>
    <x v="0"/>
    <x v="29"/>
    <n v="3"/>
    <x v="0"/>
    <x v="1"/>
    <x v="0"/>
    <x v="0"/>
    <x v="0"/>
  </r>
  <r>
    <x v="10"/>
    <x v="28"/>
    <x v="2"/>
    <x v="27"/>
    <x v="1"/>
    <x v="6"/>
    <x v="3"/>
    <x v="9"/>
    <x v="1187"/>
    <x v="0"/>
    <x v="3"/>
    <x v="0"/>
    <x v="29"/>
    <n v="2"/>
    <x v="0"/>
    <x v="1"/>
    <x v="0"/>
    <x v="0"/>
    <x v="0"/>
  </r>
  <r>
    <x v="10"/>
    <x v="28"/>
    <x v="2"/>
    <x v="27"/>
    <x v="1"/>
    <x v="6"/>
    <x v="3"/>
    <x v="6"/>
    <x v="1184"/>
    <x v="0"/>
    <x v="3"/>
    <x v="0"/>
    <x v="29"/>
    <n v="1"/>
    <x v="0"/>
    <x v="1"/>
    <x v="0"/>
    <x v="0"/>
    <x v="0"/>
  </r>
  <r>
    <x v="10"/>
    <x v="28"/>
    <x v="2"/>
    <x v="27"/>
    <x v="1"/>
    <x v="6"/>
    <x v="3"/>
    <x v="6"/>
    <x v="1155"/>
    <x v="0"/>
    <x v="3"/>
    <x v="0"/>
    <x v="41"/>
    <n v="1"/>
    <x v="0"/>
    <x v="0"/>
    <x v="0"/>
    <x v="1"/>
    <x v="0"/>
  </r>
  <r>
    <x v="10"/>
    <x v="28"/>
    <x v="2"/>
    <x v="27"/>
    <x v="1"/>
    <x v="6"/>
    <x v="3"/>
    <x v="6"/>
    <x v="1185"/>
    <x v="0"/>
    <x v="3"/>
    <x v="0"/>
    <x v="29"/>
    <n v="1"/>
    <x v="0"/>
    <x v="1"/>
    <x v="0"/>
    <x v="0"/>
    <x v="0"/>
  </r>
  <r>
    <x v="10"/>
    <x v="28"/>
    <x v="2"/>
    <x v="27"/>
    <x v="1"/>
    <x v="6"/>
    <x v="3"/>
    <x v="6"/>
    <x v="1186"/>
    <x v="0"/>
    <x v="3"/>
    <x v="0"/>
    <x v="29"/>
    <n v="1"/>
    <x v="0"/>
    <x v="0"/>
    <x v="0"/>
    <x v="0"/>
    <x v="0"/>
  </r>
  <r>
    <x v="10"/>
    <x v="28"/>
    <x v="2"/>
    <x v="27"/>
    <x v="1"/>
    <x v="6"/>
    <x v="3"/>
    <x v="6"/>
    <x v="1154"/>
    <x v="0"/>
    <x v="3"/>
    <x v="0"/>
    <x v="41"/>
    <n v="1"/>
    <x v="0"/>
    <x v="1"/>
    <x v="0"/>
    <x v="1"/>
    <x v="0"/>
  </r>
  <r>
    <x v="10"/>
    <x v="28"/>
    <x v="2"/>
    <x v="27"/>
    <x v="1"/>
    <x v="6"/>
    <x v="3"/>
    <x v="6"/>
    <x v="1188"/>
    <x v="0"/>
    <x v="3"/>
    <x v="0"/>
    <x v="41"/>
    <n v="1"/>
    <x v="1"/>
    <x v="0"/>
    <x v="1"/>
    <x v="1"/>
    <x v="0"/>
  </r>
  <r>
    <x v="10"/>
    <x v="28"/>
    <x v="2"/>
    <x v="27"/>
    <x v="1"/>
    <x v="6"/>
    <x v="3"/>
    <x v="6"/>
    <x v="1187"/>
    <x v="0"/>
    <x v="3"/>
    <x v="0"/>
    <x v="29"/>
    <n v="1"/>
    <x v="0"/>
    <x v="1"/>
    <x v="0"/>
    <x v="0"/>
    <x v="0"/>
  </r>
  <r>
    <x v="10"/>
    <x v="28"/>
    <x v="2"/>
    <x v="27"/>
    <x v="1"/>
    <x v="6"/>
    <x v="3"/>
    <x v="8"/>
    <x v="1155"/>
    <x v="0"/>
    <x v="3"/>
    <x v="0"/>
    <x v="29"/>
    <n v="2"/>
    <x v="0"/>
    <x v="0"/>
    <x v="0"/>
    <x v="1"/>
    <x v="0"/>
  </r>
  <r>
    <x v="10"/>
    <x v="28"/>
    <x v="2"/>
    <x v="27"/>
    <x v="1"/>
    <x v="6"/>
    <x v="3"/>
    <x v="8"/>
    <x v="1154"/>
    <x v="0"/>
    <x v="3"/>
    <x v="0"/>
    <x v="29"/>
    <n v="2"/>
    <x v="0"/>
    <x v="1"/>
    <x v="0"/>
    <x v="1"/>
    <x v="0"/>
  </r>
  <r>
    <x v="10"/>
    <x v="28"/>
    <x v="2"/>
    <x v="27"/>
    <x v="1"/>
    <x v="6"/>
    <x v="3"/>
    <x v="8"/>
    <x v="1188"/>
    <x v="0"/>
    <x v="6"/>
    <x v="0"/>
    <x v="40"/>
    <n v="1"/>
    <x v="1"/>
    <x v="0"/>
    <x v="1"/>
    <x v="1"/>
    <x v="0"/>
  </r>
  <r>
    <x v="10"/>
    <x v="28"/>
    <x v="2"/>
    <x v="27"/>
    <x v="1"/>
    <x v="6"/>
    <x v="3"/>
    <x v="8"/>
    <x v="1188"/>
    <x v="0"/>
    <x v="1"/>
    <x v="0"/>
    <x v="51"/>
    <n v="1"/>
    <x v="1"/>
    <x v="0"/>
    <x v="0"/>
    <x v="1"/>
    <x v="0"/>
  </r>
  <r>
    <x v="10"/>
    <x v="28"/>
    <x v="2"/>
    <x v="27"/>
    <x v="1"/>
    <x v="6"/>
    <x v="3"/>
    <x v="1"/>
    <x v="1188"/>
    <x v="0"/>
    <x v="2"/>
    <x v="0"/>
    <x v="31"/>
    <n v="1"/>
    <x v="1"/>
    <x v="0"/>
    <x v="0"/>
    <x v="1"/>
    <x v="0"/>
  </r>
  <r>
    <x v="10"/>
    <x v="28"/>
    <x v="2"/>
    <x v="27"/>
    <x v="2"/>
    <x v="1"/>
    <x v="1"/>
    <x v="1"/>
    <x v="1184"/>
    <x v="0"/>
    <x v="3"/>
    <x v="0"/>
    <x v="29"/>
    <n v="1"/>
    <x v="0"/>
    <x v="1"/>
    <x v="0"/>
    <x v="0"/>
    <x v="0"/>
  </r>
  <r>
    <x v="10"/>
    <x v="28"/>
    <x v="2"/>
    <x v="27"/>
    <x v="2"/>
    <x v="1"/>
    <x v="1"/>
    <x v="1"/>
    <x v="1185"/>
    <x v="0"/>
    <x v="3"/>
    <x v="0"/>
    <x v="29"/>
    <n v="1"/>
    <x v="0"/>
    <x v="1"/>
    <x v="0"/>
    <x v="0"/>
    <x v="0"/>
  </r>
  <r>
    <x v="10"/>
    <x v="28"/>
    <x v="2"/>
    <x v="27"/>
    <x v="2"/>
    <x v="1"/>
    <x v="1"/>
    <x v="1"/>
    <x v="1186"/>
    <x v="0"/>
    <x v="3"/>
    <x v="0"/>
    <x v="29"/>
    <n v="1"/>
    <x v="0"/>
    <x v="0"/>
    <x v="0"/>
    <x v="0"/>
    <x v="0"/>
  </r>
  <r>
    <x v="10"/>
    <x v="28"/>
    <x v="2"/>
    <x v="27"/>
    <x v="2"/>
    <x v="1"/>
    <x v="1"/>
    <x v="1"/>
    <x v="1187"/>
    <x v="0"/>
    <x v="3"/>
    <x v="0"/>
    <x v="29"/>
    <n v="1"/>
    <x v="0"/>
    <x v="1"/>
    <x v="0"/>
    <x v="0"/>
    <x v="0"/>
  </r>
  <r>
    <x v="10"/>
    <x v="28"/>
    <x v="2"/>
    <x v="27"/>
    <x v="2"/>
    <x v="1"/>
    <x v="1"/>
    <x v="7"/>
    <x v="1184"/>
    <x v="0"/>
    <x v="3"/>
    <x v="0"/>
    <x v="29"/>
    <n v="1"/>
    <x v="0"/>
    <x v="1"/>
    <x v="0"/>
    <x v="0"/>
    <x v="0"/>
  </r>
  <r>
    <x v="10"/>
    <x v="28"/>
    <x v="2"/>
    <x v="27"/>
    <x v="2"/>
    <x v="1"/>
    <x v="1"/>
    <x v="7"/>
    <x v="1185"/>
    <x v="0"/>
    <x v="3"/>
    <x v="0"/>
    <x v="29"/>
    <n v="1"/>
    <x v="0"/>
    <x v="1"/>
    <x v="0"/>
    <x v="0"/>
    <x v="0"/>
  </r>
  <r>
    <x v="10"/>
    <x v="28"/>
    <x v="2"/>
    <x v="27"/>
    <x v="2"/>
    <x v="1"/>
    <x v="1"/>
    <x v="7"/>
    <x v="1186"/>
    <x v="0"/>
    <x v="3"/>
    <x v="0"/>
    <x v="29"/>
    <n v="1"/>
    <x v="0"/>
    <x v="0"/>
    <x v="0"/>
    <x v="0"/>
    <x v="0"/>
  </r>
  <r>
    <x v="10"/>
    <x v="28"/>
    <x v="2"/>
    <x v="27"/>
    <x v="2"/>
    <x v="1"/>
    <x v="1"/>
    <x v="7"/>
    <x v="1187"/>
    <x v="0"/>
    <x v="3"/>
    <x v="0"/>
    <x v="29"/>
    <n v="1"/>
    <x v="0"/>
    <x v="1"/>
    <x v="0"/>
    <x v="0"/>
    <x v="0"/>
  </r>
  <r>
    <x v="10"/>
    <x v="28"/>
    <x v="2"/>
    <x v="5"/>
    <x v="1"/>
    <x v="6"/>
    <x v="3"/>
    <x v="4"/>
    <x v="1206"/>
    <x v="0"/>
    <x v="3"/>
    <x v="0"/>
    <x v="12"/>
    <n v="1"/>
    <x v="0"/>
    <x v="1"/>
    <x v="0"/>
    <x v="0"/>
    <x v="0"/>
  </r>
  <r>
    <x v="10"/>
    <x v="28"/>
    <x v="2"/>
    <x v="5"/>
    <x v="1"/>
    <x v="6"/>
    <x v="3"/>
    <x v="4"/>
    <x v="1207"/>
    <x v="0"/>
    <x v="3"/>
    <x v="0"/>
    <x v="12"/>
    <n v="1"/>
    <x v="0"/>
    <x v="0"/>
    <x v="0"/>
    <x v="0"/>
    <x v="0"/>
  </r>
  <r>
    <x v="10"/>
    <x v="28"/>
    <x v="3"/>
    <x v="29"/>
    <x v="0"/>
    <x v="1"/>
    <x v="1"/>
    <x v="1"/>
    <x v="1208"/>
    <x v="0"/>
    <x v="1"/>
    <x v="0"/>
    <x v="24"/>
    <n v="1"/>
    <x v="1"/>
    <x v="0"/>
    <x v="0"/>
    <x v="0"/>
    <x v="0"/>
  </r>
  <r>
    <x v="10"/>
    <x v="28"/>
    <x v="3"/>
    <x v="29"/>
    <x v="0"/>
    <x v="1"/>
    <x v="1"/>
    <x v="1"/>
    <x v="1209"/>
    <x v="0"/>
    <x v="1"/>
    <x v="0"/>
    <x v="24"/>
    <n v="1"/>
    <x v="1"/>
    <x v="1"/>
    <x v="0"/>
    <x v="0"/>
    <x v="0"/>
  </r>
  <r>
    <x v="10"/>
    <x v="28"/>
    <x v="3"/>
    <x v="29"/>
    <x v="0"/>
    <x v="1"/>
    <x v="1"/>
    <x v="3"/>
    <x v="1208"/>
    <x v="0"/>
    <x v="1"/>
    <x v="0"/>
    <x v="23"/>
    <n v="1"/>
    <x v="1"/>
    <x v="0"/>
    <x v="0"/>
    <x v="0"/>
    <x v="0"/>
  </r>
  <r>
    <x v="10"/>
    <x v="28"/>
    <x v="3"/>
    <x v="29"/>
    <x v="0"/>
    <x v="1"/>
    <x v="1"/>
    <x v="3"/>
    <x v="1209"/>
    <x v="0"/>
    <x v="1"/>
    <x v="0"/>
    <x v="23"/>
    <n v="1"/>
    <x v="1"/>
    <x v="1"/>
    <x v="0"/>
    <x v="0"/>
    <x v="0"/>
  </r>
  <r>
    <x v="10"/>
    <x v="28"/>
    <x v="3"/>
    <x v="29"/>
    <x v="0"/>
    <x v="4"/>
    <x v="2"/>
    <x v="1"/>
    <x v="1208"/>
    <x v="0"/>
    <x v="1"/>
    <x v="0"/>
    <x v="23"/>
    <n v="2"/>
    <x v="1"/>
    <x v="0"/>
    <x v="0"/>
    <x v="0"/>
    <x v="0"/>
  </r>
  <r>
    <x v="10"/>
    <x v="28"/>
    <x v="3"/>
    <x v="29"/>
    <x v="0"/>
    <x v="4"/>
    <x v="2"/>
    <x v="1"/>
    <x v="1209"/>
    <x v="0"/>
    <x v="1"/>
    <x v="0"/>
    <x v="23"/>
    <n v="1"/>
    <x v="1"/>
    <x v="0"/>
    <x v="1"/>
    <x v="0"/>
    <x v="0"/>
  </r>
  <r>
    <x v="10"/>
    <x v="28"/>
    <x v="3"/>
    <x v="29"/>
    <x v="0"/>
    <x v="4"/>
    <x v="2"/>
    <x v="1"/>
    <x v="1209"/>
    <x v="0"/>
    <x v="1"/>
    <x v="0"/>
    <x v="23"/>
    <n v="2"/>
    <x v="1"/>
    <x v="1"/>
    <x v="0"/>
    <x v="0"/>
    <x v="0"/>
  </r>
  <r>
    <x v="10"/>
    <x v="28"/>
    <x v="3"/>
    <x v="29"/>
    <x v="0"/>
    <x v="6"/>
    <x v="3"/>
    <x v="9"/>
    <x v="1208"/>
    <x v="0"/>
    <x v="1"/>
    <x v="0"/>
    <x v="23"/>
    <n v="1"/>
    <x v="1"/>
    <x v="0"/>
    <x v="0"/>
    <x v="0"/>
    <x v="0"/>
  </r>
  <r>
    <x v="10"/>
    <x v="28"/>
    <x v="3"/>
    <x v="29"/>
    <x v="0"/>
    <x v="6"/>
    <x v="3"/>
    <x v="9"/>
    <x v="1209"/>
    <x v="0"/>
    <x v="1"/>
    <x v="0"/>
    <x v="23"/>
    <n v="1"/>
    <x v="1"/>
    <x v="1"/>
    <x v="0"/>
    <x v="0"/>
    <x v="0"/>
  </r>
  <r>
    <x v="10"/>
    <x v="28"/>
    <x v="3"/>
    <x v="29"/>
    <x v="0"/>
    <x v="6"/>
    <x v="3"/>
    <x v="7"/>
    <x v="1208"/>
    <x v="0"/>
    <x v="2"/>
    <x v="0"/>
    <x v="31"/>
    <n v="1"/>
    <x v="1"/>
    <x v="0"/>
    <x v="0"/>
    <x v="0"/>
    <x v="0"/>
  </r>
  <r>
    <x v="10"/>
    <x v="28"/>
    <x v="3"/>
    <x v="29"/>
    <x v="0"/>
    <x v="6"/>
    <x v="3"/>
    <x v="7"/>
    <x v="1209"/>
    <x v="0"/>
    <x v="2"/>
    <x v="0"/>
    <x v="31"/>
    <n v="1"/>
    <x v="1"/>
    <x v="1"/>
    <x v="0"/>
    <x v="0"/>
    <x v="0"/>
  </r>
  <r>
    <x v="10"/>
    <x v="28"/>
    <x v="3"/>
    <x v="29"/>
    <x v="1"/>
    <x v="1"/>
    <x v="1"/>
    <x v="8"/>
    <x v="1208"/>
    <x v="0"/>
    <x v="2"/>
    <x v="0"/>
    <x v="31"/>
    <n v="1"/>
    <x v="1"/>
    <x v="0"/>
    <x v="0"/>
    <x v="0"/>
    <x v="0"/>
  </r>
  <r>
    <x v="10"/>
    <x v="28"/>
    <x v="3"/>
    <x v="29"/>
    <x v="1"/>
    <x v="1"/>
    <x v="1"/>
    <x v="8"/>
    <x v="1209"/>
    <x v="0"/>
    <x v="2"/>
    <x v="0"/>
    <x v="31"/>
    <n v="1"/>
    <x v="1"/>
    <x v="1"/>
    <x v="0"/>
    <x v="0"/>
    <x v="0"/>
  </r>
  <r>
    <x v="10"/>
    <x v="28"/>
    <x v="3"/>
    <x v="29"/>
    <x v="1"/>
    <x v="1"/>
    <x v="1"/>
    <x v="7"/>
    <x v="1208"/>
    <x v="0"/>
    <x v="2"/>
    <x v="0"/>
    <x v="31"/>
    <n v="1"/>
    <x v="1"/>
    <x v="0"/>
    <x v="0"/>
    <x v="0"/>
    <x v="0"/>
  </r>
  <r>
    <x v="10"/>
    <x v="28"/>
    <x v="3"/>
    <x v="29"/>
    <x v="1"/>
    <x v="1"/>
    <x v="1"/>
    <x v="7"/>
    <x v="1208"/>
    <x v="0"/>
    <x v="1"/>
    <x v="0"/>
    <x v="23"/>
    <n v="1"/>
    <x v="1"/>
    <x v="0"/>
    <x v="0"/>
    <x v="0"/>
    <x v="0"/>
  </r>
  <r>
    <x v="10"/>
    <x v="28"/>
    <x v="3"/>
    <x v="29"/>
    <x v="1"/>
    <x v="1"/>
    <x v="1"/>
    <x v="7"/>
    <x v="1209"/>
    <x v="0"/>
    <x v="2"/>
    <x v="0"/>
    <x v="31"/>
    <n v="1"/>
    <x v="1"/>
    <x v="1"/>
    <x v="0"/>
    <x v="0"/>
    <x v="0"/>
  </r>
  <r>
    <x v="10"/>
    <x v="28"/>
    <x v="3"/>
    <x v="29"/>
    <x v="1"/>
    <x v="1"/>
    <x v="1"/>
    <x v="7"/>
    <x v="1209"/>
    <x v="0"/>
    <x v="1"/>
    <x v="0"/>
    <x v="23"/>
    <n v="1"/>
    <x v="1"/>
    <x v="1"/>
    <x v="0"/>
    <x v="0"/>
    <x v="0"/>
  </r>
  <r>
    <x v="10"/>
    <x v="28"/>
    <x v="3"/>
    <x v="29"/>
    <x v="1"/>
    <x v="3"/>
    <x v="2"/>
    <x v="9"/>
    <x v="1208"/>
    <x v="0"/>
    <x v="1"/>
    <x v="0"/>
    <x v="23"/>
    <n v="1"/>
    <x v="1"/>
    <x v="0"/>
    <x v="1"/>
    <x v="0"/>
    <x v="0"/>
  </r>
  <r>
    <x v="10"/>
    <x v="28"/>
    <x v="3"/>
    <x v="29"/>
    <x v="1"/>
    <x v="3"/>
    <x v="2"/>
    <x v="9"/>
    <x v="1209"/>
    <x v="0"/>
    <x v="1"/>
    <x v="0"/>
    <x v="23"/>
    <n v="1"/>
    <x v="1"/>
    <x v="1"/>
    <x v="1"/>
    <x v="0"/>
    <x v="0"/>
  </r>
  <r>
    <x v="10"/>
    <x v="28"/>
    <x v="3"/>
    <x v="29"/>
    <x v="1"/>
    <x v="4"/>
    <x v="2"/>
    <x v="6"/>
    <x v="1208"/>
    <x v="0"/>
    <x v="1"/>
    <x v="0"/>
    <x v="23"/>
    <n v="1"/>
    <x v="1"/>
    <x v="0"/>
    <x v="1"/>
    <x v="0"/>
    <x v="0"/>
  </r>
  <r>
    <x v="10"/>
    <x v="28"/>
    <x v="3"/>
    <x v="29"/>
    <x v="1"/>
    <x v="4"/>
    <x v="2"/>
    <x v="6"/>
    <x v="1208"/>
    <x v="0"/>
    <x v="1"/>
    <x v="0"/>
    <x v="23"/>
    <n v="1"/>
    <x v="1"/>
    <x v="0"/>
    <x v="1"/>
    <x v="0"/>
    <x v="0"/>
  </r>
  <r>
    <x v="10"/>
    <x v="28"/>
    <x v="3"/>
    <x v="29"/>
    <x v="1"/>
    <x v="4"/>
    <x v="2"/>
    <x v="6"/>
    <x v="1208"/>
    <x v="0"/>
    <x v="1"/>
    <x v="0"/>
    <x v="23"/>
    <n v="1"/>
    <x v="1"/>
    <x v="0"/>
    <x v="0"/>
    <x v="0"/>
    <x v="0"/>
  </r>
  <r>
    <x v="10"/>
    <x v="28"/>
    <x v="3"/>
    <x v="29"/>
    <x v="1"/>
    <x v="4"/>
    <x v="2"/>
    <x v="6"/>
    <x v="1209"/>
    <x v="0"/>
    <x v="1"/>
    <x v="0"/>
    <x v="23"/>
    <n v="1"/>
    <x v="1"/>
    <x v="1"/>
    <x v="1"/>
    <x v="0"/>
    <x v="0"/>
  </r>
  <r>
    <x v="10"/>
    <x v="28"/>
    <x v="3"/>
    <x v="29"/>
    <x v="1"/>
    <x v="4"/>
    <x v="2"/>
    <x v="6"/>
    <x v="1209"/>
    <x v="0"/>
    <x v="1"/>
    <x v="0"/>
    <x v="23"/>
    <n v="1"/>
    <x v="1"/>
    <x v="1"/>
    <x v="1"/>
    <x v="0"/>
    <x v="0"/>
  </r>
  <r>
    <x v="10"/>
    <x v="28"/>
    <x v="3"/>
    <x v="29"/>
    <x v="1"/>
    <x v="4"/>
    <x v="2"/>
    <x v="6"/>
    <x v="1209"/>
    <x v="0"/>
    <x v="1"/>
    <x v="0"/>
    <x v="23"/>
    <n v="1"/>
    <x v="1"/>
    <x v="1"/>
    <x v="0"/>
    <x v="0"/>
    <x v="0"/>
  </r>
  <r>
    <x v="10"/>
    <x v="28"/>
    <x v="3"/>
    <x v="29"/>
    <x v="1"/>
    <x v="4"/>
    <x v="2"/>
    <x v="8"/>
    <x v="1208"/>
    <x v="0"/>
    <x v="1"/>
    <x v="0"/>
    <x v="23"/>
    <n v="1"/>
    <x v="1"/>
    <x v="0"/>
    <x v="0"/>
    <x v="0"/>
    <x v="0"/>
  </r>
  <r>
    <x v="10"/>
    <x v="28"/>
    <x v="3"/>
    <x v="29"/>
    <x v="1"/>
    <x v="4"/>
    <x v="2"/>
    <x v="8"/>
    <x v="1209"/>
    <x v="0"/>
    <x v="1"/>
    <x v="0"/>
    <x v="23"/>
    <n v="1"/>
    <x v="1"/>
    <x v="1"/>
    <x v="0"/>
    <x v="0"/>
    <x v="0"/>
  </r>
  <r>
    <x v="10"/>
    <x v="28"/>
    <x v="3"/>
    <x v="29"/>
    <x v="1"/>
    <x v="4"/>
    <x v="2"/>
    <x v="2"/>
    <x v="1208"/>
    <x v="0"/>
    <x v="1"/>
    <x v="0"/>
    <x v="35"/>
    <n v="1"/>
    <x v="1"/>
    <x v="0"/>
    <x v="0"/>
    <x v="0"/>
    <x v="0"/>
  </r>
  <r>
    <x v="10"/>
    <x v="28"/>
    <x v="3"/>
    <x v="29"/>
    <x v="1"/>
    <x v="4"/>
    <x v="2"/>
    <x v="2"/>
    <x v="1209"/>
    <x v="0"/>
    <x v="1"/>
    <x v="0"/>
    <x v="35"/>
    <n v="1"/>
    <x v="1"/>
    <x v="1"/>
    <x v="0"/>
    <x v="0"/>
    <x v="0"/>
  </r>
  <r>
    <x v="10"/>
    <x v="28"/>
    <x v="3"/>
    <x v="50"/>
    <x v="0"/>
    <x v="4"/>
    <x v="2"/>
    <x v="2"/>
    <x v="1210"/>
    <x v="0"/>
    <x v="6"/>
    <x v="0"/>
    <x v="39"/>
    <n v="1"/>
    <x v="0"/>
    <x v="1"/>
    <x v="0"/>
    <x v="1"/>
    <x v="0"/>
  </r>
  <r>
    <x v="10"/>
    <x v="28"/>
    <x v="3"/>
    <x v="50"/>
    <x v="0"/>
    <x v="4"/>
    <x v="2"/>
    <x v="2"/>
    <x v="1211"/>
    <x v="0"/>
    <x v="6"/>
    <x v="0"/>
    <x v="39"/>
    <n v="1"/>
    <x v="0"/>
    <x v="0"/>
    <x v="0"/>
    <x v="1"/>
    <x v="0"/>
  </r>
  <r>
    <x v="10"/>
    <x v="28"/>
    <x v="3"/>
    <x v="50"/>
    <x v="0"/>
    <x v="5"/>
    <x v="3"/>
    <x v="2"/>
    <x v="1212"/>
    <x v="0"/>
    <x v="1"/>
    <x v="0"/>
    <x v="24"/>
    <n v="1"/>
    <x v="1"/>
    <x v="0"/>
    <x v="0"/>
    <x v="1"/>
    <x v="0"/>
  </r>
  <r>
    <x v="10"/>
    <x v="28"/>
    <x v="3"/>
    <x v="50"/>
    <x v="1"/>
    <x v="0"/>
    <x v="0"/>
    <x v="1"/>
    <x v="1213"/>
    <x v="0"/>
    <x v="1"/>
    <x v="0"/>
    <x v="24"/>
    <n v="1"/>
    <x v="0"/>
    <x v="0"/>
    <x v="0"/>
    <x v="1"/>
    <x v="0"/>
  </r>
  <r>
    <x v="10"/>
    <x v="28"/>
    <x v="3"/>
    <x v="50"/>
    <x v="1"/>
    <x v="0"/>
    <x v="0"/>
    <x v="1"/>
    <x v="1214"/>
    <x v="0"/>
    <x v="1"/>
    <x v="0"/>
    <x v="24"/>
    <n v="1"/>
    <x v="0"/>
    <x v="1"/>
    <x v="0"/>
    <x v="1"/>
    <x v="0"/>
  </r>
  <r>
    <x v="10"/>
    <x v="28"/>
    <x v="3"/>
    <x v="50"/>
    <x v="1"/>
    <x v="1"/>
    <x v="1"/>
    <x v="8"/>
    <x v="1215"/>
    <x v="0"/>
    <x v="1"/>
    <x v="0"/>
    <x v="51"/>
    <n v="1"/>
    <x v="0"/>
    <x v="0"/>
    <x v="0"/>
    <x v="1"/>
    <x v="0"/>
  </r>
  <r>
    <x v="10"/>
    <x v="28"/>
    <x v="3"/>
    <x v="50"/>
    <x v="1"/>
    <x v="1"/>
    <x v="1"/>
    <x v="8"/>
    <x v="1216"/>
    <x v="0"/>
    <x v="1"/>
    <x v="0"/>
    <x v="51"/>
    <n v="1"/>
    <x v="0"/>
    <x v="1"/>
    <x v="0"/>
    <x v="1"/>
    <x v="0"/>
  </r>
  <r>
    <x v="10"/>
    <x v="28"/>
    <x v="3"/>
    <x v="50"/>
    <x v="1"/>
    <x v="1"/>
    <x v="1"/>
    <x v="8"/>
    <x v="1217"/>
    <x v="0"/>
    <x v="1"/>
    <x v="0"/>
    <x v="51"/>
    <n v="1"/>
    <x v="0"/>
    <x v="1"/>
    <x v="0"/>
    <x v="1"/>
    <x v="0"/>
  </r>
  <r>
    <x v="10"/>
    <x v="28"/>
    <x v="3"/>
    <x v="50"/>
    <x v="1"/>
    <x v="1"/>
    <x v="1"/>
    <x v="7"/>
    <x v="1218"/>
    <x v="0"/>
    <x v="1"/>
    <x v="0"/>
    <x v="24"/>
    <n v="1"/>
    <x v="0"/>
    <x v="1"/>
    <x v="0"/>
    <x v="1"/>
    <x v="0"/>
  </r>
  <r>
    <x v="10"/>
    <x v="28"/>
    <x v="3"/>
    <x v="50"/>
    <x v="1"/>
    <x v="1"/>
    <x v="1"/>
    <x v="7"/>
    <x v="1219"/>
    <x v="0"/>
    <x v="1"/>
    <x v="0"/>
    <x v="24"/>
    <n v="1"/>
    <x v="0"/>
    <x v="1"/>
    <x v="0"/>
    <x v="0"/>
    <x v="0"/>
  </r>
  <r>
    <x v="10"/>
    <x v="28"/>
    <x v="3"/>
    <x v="50"/>
    <x v="1"/>
    <x v="1"/>
    <x v="1"/>
    <x v="7"/>
    <x v="1220"/>
    <x v="0"/>
    <x v="1"/>
    <x v="0"/>
    <x v="24"/>
    <n v="1"/>
    <x v="0"/>
    <x v="0"/>
    <x v="0"/>
    <x v="1"/>
    <x v="0"/>
  </r>
  <r>
    <x v="10"/>
    <x v="28"/>
    <x v="3"/>
    <x v="50"/>
    <x v="1"/>
    <x v="1"/>
    <x v="1"/>
    <x v="7"/>
    <x v="1221"/>
    <x v="0"/>
    <x v="1"/>
    <x v="0"/>
    <x v="24"/>
    <n v="1"/>
    <x v="0"/>
    <x v="1"/>
    <x v="0"/>
    <x v="1"/>
    <x v="0"/>
  </r>
  <r>
    <x v="10"/>
    <x v="28"/>
    <x v="3"/>
    <x v="50"/>
    <x v="1"/>
    <x v="1"/>
    <x v="1"/>
    <x v="2"/>
    <x v="1218"/>
    <x v="0"/>
    <x v="1"/>
    <x v="0"/>
    <x v="24"/>
    <n v="1"/>
    <x v="0"/>
    <x v="1"/>
    <x v="0"/>
    <x v="1"/>
    <x v="0"/>
  </r>
  <r>
    <x v="10"/>
    <x v="28"/>
    <x v="3"/>
    <x v="50"/>
    <x v="1"/>
    <x v="1"/>
    <x v="1"/>
    <x v="2"/>
    <x v="1219"/>
    <x v="0"/>
    <x v="1"/>
    <x v="0"/>
    <x v="24"/>
    <n v="1"/>
    <x v="0"/>
    <x v="1"/>
    <x v="0"/>
    <x v="1"/>
    <x v="0"/>
  </r>
  <r>
    <x v="10"/>
    <x v="28"/>
    <x v="3"/>
    <x v="50"/>
    <x v="1"/>
    <x v="1"/>
    <x v="1"/>
    <x v="2"/>
    <x v="1220"/>
    <x v="0"/>
    <x v="1"/>
    <x v="0"/>
    <x v="24"/>
    <n v="1"/>
    <x v="0"/>
    <x v="0"/>
    <x v="0"/>
    <x v="1"/>
    <x v="0"/>
  </r>
  <r>
    <x v="10"/>
    <x v="28"/>
    <x v="3"/>
    <x v="50"/>
    <x v="1"/>
    <x v="1"/>
    <x v="1"/>
    <x v="2"/>
    <x v="1221"/>
    <x v="0"/>
    <x v="1"/>
    <x v="0"/>
    <x v="24"/>
    <n v="1"/>
    <x v="0"/>
    <x v="1"/>
    <x v="0"/>
    <x v="1"/>
    <x v="0"/>
  </r>
  <r>
    <x v="10"/>
    <x v="28"/>
    <x v="3"/>
    <x v="50"/>
    <x v="1"/>
    <x v="1"/>
    <x v="1"/>
    <x v="3"/>
    <x v="1218"/>
    <x v="0"/>
    <x v="1"/>
    <x v="0"/>
    <x v="24"/>
    <n v="1"/>
    <x v="0"/>
    <x v="1"/>
    <x v="1"/>
    <x v="1"/>
    <x v="0"/>
  </r>
  <r>
    <x v="10"/>
    <x v="28"/>
    <x v="3"/>
    <x v="50"/>
    <x v="1"/>
    <x v="1"/>
    <x v="1"/>
    <x v="3"/>
    <x v="1218"/>
    <x v="0"/>
    <x v="1"/>
    <x v="0"/>
    <x v="24"/>
    <n v="1"/>
    <x v="0"/>
    <x v="1"/>
    <x v="0"/>
    <x v="1"/>
    <x v="0"/>
  </r>
  <r>
    <x v="10"/>
    <x v="28"/>
    <x v="3"/>
    <x v="50"/>
    <x v="1"/>
    <x v="1"/>
    <x v="1"/>
    <x v="3"/>
    <x v="1222"/>
    <x v="0"/>
    <x v="1"/>
    <x v="0"/>
    <x v="23"/>
    <n v="1"/>
    <x v="0"/>
    <x v="1"/>
    <x v="0"/>
    <x v="0"/>
    <x v="0"/>
  </r>
  <r>
    <x v="10"/>
    <x v="28"/>
    <x v="3"/>
    <x v="50"/>
    <x v="1"/>
    <x v="1"/>
    <x v="1"/>
    <x v="3"/>
    <x v="1223"/>
    <x v="0"/>
    <x v="1"/>
    <x v="0"/>
    <x v="23"/>
    <n v="1"/>
    <x v="0"/>
    <x v="0"/>
    <x v="0"/>
    <x v="0"/>
    <x v="0"/>
  </r>
  <r>
    <x v="10"/>
    <x v="28"/>
    <x v="3"/>
    <x v="50"/>
    <x v="1"/>
    <x v="1"/>
    <x v="1"/>
    <x v="3"/>
    <x v="1219"/>
    <x v="0"/>
    <x v="1"/>
    <x v="0"/>
    <x v="24"/>
    <n v="1"/>
    <x v="0"/>
    <x v="1"/>
    <x v="1"/>
    <x v="0"/>
    <x v="0"/>
  </r>
  <r>
    <x v="10"/>
    <x v="28"/>
    <x v="3"/>
    <x v="50"/>
    <x v="1"/>
    <x v="1"/>
    <x v="1"/>
    <x v="3"/>
    <x v="1219"/>
    <x v="0"/>
    <x v="1"/>
    <x v="0"/>
    <x v="24"/>
    <n v="1"/>
    <x v="0"/>
    <x v="1"/>
    <x v="0"/>
    <x v="0"/>
    <x v="0"/>
  </r>
  <r>
    <x v="10"/>
    <x v="28"/>
    <x v="3"/>
    <x v="50"/>
    <x v="1"/>
    <x v="1"/>
    <x v="1"/>
    <x v="3"/>
    <x v="1220"/>
    <x v="0"/>
    <x v="1"/>
    <x v="0"/>
    <x v="24"/>
    <n v="1"/>
    <x v="0"/>
    <x v="0"/>
    <x v="1"/>
    <x v="1"/>
    <x v="0"/>
  </r>
  <r>
    <x v="10"/>
    <x v="28"/>
    <x v="3"/>
    <x v="50"/>
    <x v="1"/>
    <x v="1"/>
    <x v="1"/>
    <x v="3"/>
    <x v="1220"/>
    <x v="0"/>
    <x v="1"/>
    <x v="0"/>
    <x v="24"/>
    <n v="1"/>
    <x v="0"/>
    <x v="0"/>
    <x v="0"/>
    <x v="1"/>
    <x v="0"/>
  </r>
  <r>
    <x v="10"/>
    <x v="28"/>
    <x v="3"/>
    <x v="50"/>
    <x v="1"/>
    <x v="1"/>
    <x v="1"/>
    <x v="3"/>
    <x v="1221"/>
    <x v="0"/>
    <x v="1"/>
    <x v="0"/>
    <x v="24"/>
    <n v="1"/>
    <x v="0"/>
    <x v="1"/>
    <x v="1"/>
    <x v="1"/>
    <x v="0"/>
  </r>
  <r>
    <x v="10"/>
    <x v="28"/>
    <x v="3"/>
    <x v="50"/>
    <x v="1"/>
    <x v="1"/>
    <x v="1"/>
    <x v="3"/>
    <x v="1221"/>
    <x v="0"/>
    <x v="1"/>
    <x v="0"/>
    <x v="24"/>
    <n v="1"/>
    <x v="0"/>
    <x v="1"/>
    <x v="0"/>
    <x v="1"/>
    <x v="0"/>
  </r>
  <r>
    <x v="10"/>
    <x v="28"/>
    <x v="3"/>
    <x v="50"/>
    <x v="1"/>
    <x v="1"/>
    <x v="1"/>
    <x v="5"/>
    <x v="1218"/>
    <x v="0"/>
    <x v="1"/>
    <x v="0"/>
    <x v="24"/>
    <n v="1"/>
    <x v="0"/>
    <x v="1"/>
    <x v="0"/>
    <x v="1"/>
    <x v="0"/>
  </r>
  <r>
    <x v="10"/>
    <x v="28"/>
    <x v="3"/>
    <x v="50"/>
    <x v="1"/>
    <x v="1"/>
    <x v="1"/>
    <x v="5"/>
    <x v="1219"/>
    <x v="0"/>
    <x v="1"/>
    <x v="0"/>
    <x v="24"/>
    <n v="1"/>
    <x v="0"/>
    <x v="1"/>
    <x v="0"/>
    <x v="1"/>
    <x v="0"/>
  </r>
  <r>
    <x v="10"/>
    <x v="28"/>
    <x v="3"/>
    <x v="50"/>
    <x v="1"/>
    <x v="1"/>
    <x v="1"/>
    <x v="5"/>
    <x v="1220"/>
    <x v="0"/>
    <x v="1"/>
    <x v="0"/>
    <x v="24"/>
    <n v="1"/>
    <x v="0"/>
    <x v="0"/>
    <x v="0"/>
    <x v="1"/>
    <x v="0"/>
  </r>
  <r>
    <x v="10"/>
    <x v="28"/>
    <x v="3"/>
    <x v="50"/>
    <x v="1"/>
    <x v="1"/>
    <x v="1"/>
    <x v="5"/>
    <x v="1221"/>
    <x v="0"/>
    <x v="1"/>
    <x v="0"/>
    <x v="24"/>
    <n v="1"/>
    <x v="0"/>
    <x v="1"/>
    <x v="0"/>
    <x v="1"/>
    <x v="0"/>
  </r>
  <r>
    <x v="10"/>
    <x v="28"/>
    <x v="3"/>
    <x v="50"/>
    <x v="1"/>
    <x v="2"/>
    <x v="1"/>
    <x v="6"/>
    <x v="1213"/>
    <x v="0"/>
    <x v="1"/>
    <x v="1"/>
    <x v="28"/>
    <n v="1"/>
    <x v="0"/>
    <x v="0"/>
    <x v="0"/>
    <x v="1"/>
    <x v="0"/>
  </r>
  <r>
    <x v="10"/>
    <x v="28"/>
    <x v="3"/>
    <x v="50"/>
    <x v="1"/>
    <x v="2"/>
    <x v="1"/>
    <x v="6"/>
    <x v="1214"/>
    <x v="0"/>
    <x v="1"/>
    <x v="1"/>
    <x v="28"/>
    <n v="1"/>
    <x v="0"/>
    <x v="1"/>
    <x v="0"/>
    <x v="1"/>
    <x v="0"/>
  </r>
  <r>
    <x v="10"/>
    <x v="28"/>
    <x v="3"/>
    <x v="50"/>
    <x v="1"/>
    <x v="3"/>
    <x v="2"/>
    <x v="9"/>
    <x v="1218"/>
    <x v="0"/>
    <x v="1"/>
    <x v="0"/>
    <x v="23"/>
    <n v="1"/>
    <x v="0"/>
    <x v="1"/>
    <x v="1"/>
    <x v="1"/>
    <x v="0"/>
  </r>
  <r>
    <x v="10"/>
    <x v="28"/>
    <x v="3"/>
    <x v="50"/>
    <x v="1"/>
    <x v="3"/>
    <x v="2"/>
    <x v="9"/>
    <x v="1219"/>
    <x v="0"/>
    <x v="1"/>
    <x v="0"/>
    <x v="23"/>
    <n v="1"/>
    <x v="0"/>
    <x v="1"/>
    <x v="1"/>
    <x v="0"/>
    <x v="0"/>
  </r>
  <r>
    <x v="10"/>
    <x v="28"/>
    <x v="3"/>
    <x v="50"/>
    <x v="1"/>
    <x v="3"/>
    <x v="2"/>
    <x v="9"/>
    <x v="1220"/>
    <x v="0"/>
    <x v="1"/>
    <x v="0"/>
    <x v="23"/>
    <n v="1"/>
    <x v="0"/>
    <x v="0"/>
    <x v="1"/>
    <x v="1"/>
    <x v="0"/>
  </r>
  <r>
    <x v="10"/>
    <x v="28"/>
    <x v="3"/>
    <x v="50"/>
    <x v="1"/>
    <x v="3"/>
    <x v="2"/>
    <x v="9"/>
    <x v="1221"/>
    <x v="0"/>
    <x v="1"/>
    <x v="0"/>
    <x v="23"/>
    <n v="1"/>
    <x v="0"/>
    <x v="1"/>
    <x v="1"/>
    <x v="1"/>
    <x v="0"/>
  </r>
  <r>
    <x v="10"/>
    <x v="28"/>
    <x v="3"/>
    <x v="50"/>
    <x v="1"/>
    <x v="3"/>
    <x v="2"/>
    <x v="6"/>
    <x v="1215"/>
    <x v="0"/>
    <x v="1"/>
    <x v="0"/>
    <x v="23"/>
    <n v="1"/>
    <x v="0"/>
    <x v="0"/>
    <x v="0"/>
    <x v="1"/>
    <x v="0"/>
  </r>
  <r>
    <x v="10"/>
    <x v="28"/>
    <x v="3"/>
    <x v="50"/>
    <x v="1"/>
    <x v="3"/>
    <x v="2"/>
    <x v="6"/>
    <x v="1216"/>
    <x v="0"/>
    <x v="1"/>
    <x v="0"/>
    <x v="23"/>
    <n v="1"/>
    <x v="0"/>
    <x v="1"/>
    <x v="0"/>
    <x v="1"/>
    <x v="0"/>
  </r>
  <r>
    <x v="10"/>
    <x v="28"/>
    <x v="3"/>
    <x v="50"/>
    <x v="1"/>
    <x v="3"/>
    <x v="2"/>
    <x v="6"/>
    <x v="1217"/>
    <x v="0"/>
    <x v="1"/>
    <x v="0"/>
    <x v="23"/>
    <n v="1"/>
    <x v="0"/>
    <x v="1"/>
    <x v="0"/>
    <x v="1"/>
    <x v="0"/>
  </r>
  <r>
    <x v="10"/>
    <x v="28"/>
    <x v="3"/>
    <x v="50"/>
    <x v="1"/>
    <x v="3"/>
    <x v="2"/>
    <x v="8"/>
    <x v="1224"/>
    <x v="0"/>
    <x v="1"/>
    <x v="0"/>
    <x v="34"/>
    <n v="1"/>
    <x v="0"/>
    <x v="0"/>
    <x v="0"/>
    <x v="1"/>
    <x v="0"/>
  </r>
  <r>
    <x v="10"/>
    <x v="28"/>
    <x v="3"/>
    <x v="50"/>
    <x v="1"/>
    <x v="3"/>
    <x v="2"/>
    <x v="1"/>
    <x v="1218"/>
    <x v="0"/>
    <x v="1"/>
    <x v="0"/>
    <x v="24"/>
    <n v="1"/>
    <x v="0"/>
    <x v="1"/>
    <x v="0"/>
    <x v="1"/>
    <x v="0"/>
  </r>
  <r>
    <x v="10"/>
    <x v="28"/>
    <x v="3"/>
    <x v="50"/>
    <x v="1"/>
    <x v="3"/>
    <x v="2"/>
    <x v="1"/>
    <x v="1219"/>
    <x v="0"/>
    <x v="1"/>
    <x v="0"/>
    <x v="24"/>
    <n v="1"/>
    <x v="0"/>
    <x v="1"/>
    <x v="0"/>
    <x v="0"/>
    <x v="0"/>
  </r>
  <r>
    <x v="10"/>
    <x v="28"/>
    <x v="3"/>
    <x v="50"/>
    <x v="1"/>
    <x v="3"/>
    <x v="2"/>
    <x v="1"/>
    <x v="1220"/>
    <x v="0"/>
    <x v="1"/>
    <x v="0"/>
    <x v="24"/>
    <n v="1"/>
    <x v="0"/>
    <x v="0"/>
    <x v="0"/>
    <x v="1"/>
    <x v="0"/>
  </r>
  <r>
    <x v="10"/>
    <x v="28"/>
    <x v="3"/>
    <x v="50"/>
    <x v="1"/>
    <x v="3"/>
    <x v="2"/>
    <x v="1"/>
    <x v="1221"/>
    <x v="0"/>
    <x v="1"/>
    <x v="0"/>
    <x v="24"/>
    <n v="1"/>
    <x v="0"/>
    <x v="1"/>
    <x v="0"/>
    <x v="1"/>
    <x v="0"/>
  </r>
  <r>
    <x v="10"/>
    <x v="28"/>
    <x v="3"/>
    <x v="50"/>
    <x v="1"/>
    <x v="3"/>
    <x v="2"/>
    <x v="2"/>
    <x v="1218"/>
    <x v="0"/>
    <x v="1"/>
    <x v="0"/>
    <x v="28"/>
    <n v="1"/>
    <x v="0"/>
    <x v="1"/>
    <x v="1"/>
    <x v="1"/>
    <x v="0"/>
  </r>
  <r>
    <x v="10"/>
    <x v="28"/>
    <x v="3"/>
    <x v="50"/>
    <x v="1"/>
    <x v="3"/>
    <x v="2"/>
    <x v="2"/>
    <x v="1219"/>
    <x v="0"/>
    <x v="1"/>
    <x v="0"/>
    <x v="28"/>
    <n v="1"/>
    <x v="0"/>
    <x v="1"/>
    <x v="1"/>
    <x v="0"/>
    <x v="0"/>
  </r>
  <r>
    <x v="10"/>
    <x v="28"/>
    <x v="3"/>
    <x v="50"/>
    <x v="1"/>
    <x v="3"/>
    <x v="2"/>
    <x v="2"/>
    <x v="1220"/>
    <x v="0"/>
    <x v="1"/>
    <x v="0"/>
    <x v="28"/>
    <n v="1"/>
    <x v="0"/>
    <x v="0"/>
    <x v="1"/>
    <x v="1"/>
    <x v="0"/>
  </r>
  <r>
    <x v="10"/>
    <x v="28"/>
    <x v="3"/>
    <x v="50"/>
    <x v="1"/>
    <x v="3"/>
    <x v="2"/>
    <x v="2"/>
    <x v="1221"/>
    <x v="0"/>
    <x v="1"/>
    <x v="0"/>
    <x v="28"/>
    <n v="1"/>
    <x v="0"/>
    <x v="1"/>
    <x v="1"/>
    <x v="1"/>
    <x v="0"/>
  </r>
  <r>
    <x v="10"/>
    <x v="28"/>
    <x v="3"/>
    <x v="50"/>
    <x v="1"/>
    <x v="3"/>
    <x v="2"/>
    <x v="3"/>
    <x v="1210"/>
    <x v="0"/>
    <x v="1"/>
    <x v="0"/>
    <x v="24"/>
    <n v="1"/>
    <x v="0"/>
    <x v="1"/>
    <x v="1"/>
    <x v="1"/>
    <x v="0"/>
  </r>
  <r>
    <x v="10"/>
    <x v="28"/>
    <x v="3"/>
    <x v="50"/>
    <x v="1"/>
    <x v="3"/>
    <x v="2"/>
    <x v="3"/>
    <x v="1211"/>
    <x v="0"/>
    <x v="1"/>
    <x v="0"/>
    <x v="24"/>
    <n v="1"/>
    <x v="0"/>
    <x v="0"/>
    <x v="1"/>
    <x v="1"/>
    <x v="0"/>
  </r>
  <r>
    <x v="10"/>
    <x v="28"/>
    <x v="3"/>
    <x v="50"/>
    <x v="1"/>
    <x v="3"/>
    <x v="2"/>
    <x v="0"/>
    <x v="1210"/>
    <x v="0"/>
    <x v="6"/>
    <x v="0"/>
    <x v="83"/>
    <n v="1"/>
    <x v="0"/>
    <x v="1"/>
    <x v="0"/>
    <x v="0"/>
    <x v="0"/>
  </r>
  <r>
    <x v="10"/>
    <x v="28"/>
    <x v="3"/>
    <x v="50"/>
    <x v="1"/>
    <x v="3"/>
    <x v="2"/>
    <x v="0"/>
    <x v="1211"/>
    <x v="0"/>
    <x v="6"/>
    <x v="0"/>
    <x v="83"/>
    <n v="1"/>
    <x v="0"/>
    <x v="0"/>
    <x v="0"/>
    <x v="1"/>
    <x v="0"/>
  </r>
  <r>
    <x v="10"/>
    <x v="28"/>
    <x v="3"/>
    <x v="50"/>
    <x v="1"/>
    <x v="4"/>
    <x v="2"/>
    <x v="6"/>
    <x v="1215"/>
    <x v="0"/>
    <x v="3"/>
    <x v="0"/>
    <x v="29"/>
    <n v="1"/>
    <x v="0"/>
    <x v="0"/>
    <x v="0"/>
    <x v="1"/>
    <x v="0"/>
  </r>
  <r>
    <x v="10"/>
    <x v="28"/>
    <x v="3"/>
    <x v="50"/>
    <x v="1"/>
    <x v="4"/>
    <x v="2"/>
    <x v="6"/>
    <x v="1216"/>
    <x v="0"/>
    <x v="3"/>
    <x v="0"/>
    <x v="29"/>
    <n v="1"/>
    <x v="0"/>
    <x v="1"/>
    <x v="0"/>
    <x v="1"/>
    <x v="0"/>
  </r>
  <r>
    <x v="10"/>
    <x v="28"/>
    <x v="3"/>
    <x v="50"/>
    <x v="1"/>
    <x v="4"/>
    <x v="2"/>
    <x v="6"/>
    <x v="1217"/>
    <x v="0"/>
    <x v="3"/>
    <x v="0"/>
    <x v="29"/>
    <n v="1"/>
    <x v="0"/>
    <x v="1"/>
    <x v="0"/>
    <x v="1"/>
    <x v="0"/>
  </r>
  <r>
    <x v="10"/>
    <x v="28"/>
    <x v="3"/>
    <x v="50"/>
    <x v="1"/>
    <x v="4"/>
    <x v="2"/>
    <x v="8"/>
    <x v="1215"/>
    <x v="0"/>
    <x v="2"/>
    <x v="0"/>
    <x v="31"/>
    <n v="1"/>
    <x v="0"/>
    <x v="0"/>
    <x v="1"/>
    <x v="1"/>
    <x v="0"/>
  </r>
  <r>
    <x v="10"/>
    <x v="28"/>
    <x v="3"/>
    <x v="50"/>
    <x v="1"/>
    <x v="4"/>
    <x v="2"/>
    <x v="8"/>
    <x v="1213"/>
    <x v="0"/>
    <x v="1"/>
    <x v="1"/>
    <x v="24"/>
    <n v="1"/>
    <x v="0"/>
    <x v="0"/>
    <x v="0"/>
    <x v="1"/>
    <x v="0"/>
  </r>
  <r>
    <x v="10"/>
    <x v="28"/>
    <x v="3"/>
    <x v="50"/>
    <x v="1"/>
    <x v="4"/>
    <x v="2"/>
    <x v="8"/>
    <x v="1216"/>
    <x v="0"/>
    <x v="2"/>
    <x v="0"/>
    <x v="31"/>
    <n v="1"/>
    <x v="0"/>
    <x v="1"/>
    <x v="1"/>
    <x v="1"/>
    <x v="0"/>
  </r>
  <r>
    <x v="10"/>
    <x v="28"/>
    <x v="3"/>
    <x v="50"/>
    <x v="1"/>
    <x v="4"/>
    <x v="2"/>
    <x v="8"/>
    <x v="1217"/>
    <x v="0"/>
    <x v="2"/>
    <x v="0"/>
    <x v="31"/>
    <n v="1"/>
    <x v="0"/>
    <x v="1"/>
    <x v="1"/>
    <x v="1"/>
    <x v="0"/>
  </r>
  <r>
    <x v="10"/>
    <x v="28"/>
    <x v="3"/>
    <x v="50"/>
    <x v="1"/>
    <x v="4"/>
    <x v="2"/>
    <x v="8"/>
    <x v="1214"/>
    <x v="0"/>
    <x v="1"/>
    <x v="1"/>
    <x v="24"/>
    <n v="1"/>
    <x v="0"/>
    <x v="1"/>
    <x v="0"/>
    <x v="1"/>
    <x v="0"/>
  </r>
  <r>
    <x v="10"/>
    <x v="28"/>
    <x v="3"/>
    <x v="50"/>
    <x v="1"/>
    <x v="4"/>
    <x v="2"/>
    <x v="2"/>
    <x v="1210"/>
    <x v="0"/>
    <x v="1"/>
    <x v="0"/>
    <x v="24"/>
    <n v="1"/>
    <x v="0"/>
    <x v="1"/>
    <x v="0"/>
    <x v="1"/>
    <x v="0"/>
  </r>
  <r>
    <x v="10"/>
    <x v="28"/>
    <x v="3"/>
    <x v="50"/>
    <x v="1"/>
    <x v="4"/>
    <x v="2"/>
    <x v="2"/>
    <x v="1211"/>
    <x v="0"/>
    <x v="1"/>
    <x v="0"/>
    <x v="24"/>
    <n v="1"/>
    <x v="0"/>
    <x v="0"/>
    <x v="0"/>
    <x v="0"/>
    <x v="0"/>
  </r>
  <r>
    <x v="10"/>
    <x v="28"/>
    <x v="3"/>
    <x v="50"/>
    <x v="1"/>
    <x v="4"/>
    <x v="2"/>
    <x v="3"/>
    <x v="1225"/>
    <x v="0"/>
    <x v="1"/>
    <x v="0"/>
    <x v="24"/>
    <n v="1"/>
    <x v="0"/>
    <x v="0"/>
    <x v="0"/>
    <x v="0"/>
    <x v="0"/>
  </r>
  <r>
    <x v="10"/>
    <x v="28"/>
    <x v="3"/>
    <x v="50"/>
    <x v="1"/>
    <x v="4"/>
    <x v="2"/>
    <x v="3"/>
    <x v="1226"/>
    <x v="0"/>
    <x v="1"/>
    <x v="0"/>
    <x v="24"/>
    <n v="1"/>
    <x v="0"/>
    <x v="1"/>
    <x v="0"/>
    <x v="0"/>
    <x v="0"/>
  </r>
  <r>
    <x v="10"/>
    <x v="28"/>
    <x v="3"/>
    <x v="50"/>
    <x v="1"/>
    <x v="4"/>
    <x v="2"/>
    <x v="3"/>
    <x v="1227"/>
    <x v="0"/>
    <x v="1"/>
    <x v="0"/>
    <x v="24"/>
    <n v="1"/>
    <x v="0"/>
    <x v="1"/>
    <x v="0"/>
    <x v="0"/>
    <x v="0"/>
  </r>
  <r>
    <x v="10"/>
    <x v="28"/>
    <x v="3"/>
    <x v="50"/>
    <x v="1"/>
    <x v="4"/>
    <x v="2"/>
    <x v="4"/>
    <x v="1228"/>
    <x v="0"/>
    <x v="1"/>
    <x v="0"/>
    <x v="35"/>
    <n v="1"/>
    <x v="0"/>
    <x v="0"/>
    <x v="1"/>
    <x v="0"/>
    <x v="0"/>
  </r>
  <r>
    <x v="10"/>
    <x v="28"/>
    <x v="3"/>
    <x v="50"/>
    <x v="1"/>
    <x v="4"/>
    <x v="2"/>
    <x v="5"/>
    <x v="1218"/>
    <x v="0"/>
    <x v="6"/>
    <x v="0"/>
    <x v="38"/>
    <n v="1"/>
    <x v="0"/>
    <x v="1"/>
    <x v="0"/>
    <x v="1"/>
    <x v="0"/>
  </r>
  <r>
    <x v="10"/>
    <x v="28"/>
    <x v="3"/>
    <x v="50"/>
    <x v="1"/>
    <x v="4"/>
    <x v="2"/>
    <x v="5"/>
    <x v="1219"/>
    <x v="0"/>
    <x v="6"/>
    <x v="0"/>
    <x v="38"/>
    <n v="1"/>
    <x v="0"/>
    <x v="1"/>
    <x v="0"/>
    <x v="0"/>
    <x v="0"/>
  </r>
  <r>
    <x v="10"/>
    <x v="28"/>
    <x v="3"/>
    <x v="50"/>
    <x v="1"/>
    <x v="4"/>
    <x v="2"/>
    <x v="5"/>
    <x v="1220"/>
    <x v="0"/>
    <x v="6"/>
    <x v="0"/>
    <x v="38"/>
    <n v="1"/>
    <x v="0"/>
    <x v="0"/>
    <x v="0"/>
    <x v="1"/>
    <x v="0"/>
  </r>
  <r>
    <x v="10"/>
    <x v="28"/>
    <x v="3"/>
    <x v="50"/>
    <x v="1"/>
    <x v="4"/>
    <x v="2"/>
    <x v="5"/>
    <x v="1221"/>
    <x v="0"/>
    <x v="6"/>
    <x v="0"/>
    <x v="38"/>
    <n v="1"/>
    <x v="0"/>
    <x v="1"/>
    <x v="0"/>
    <x v="1"/>
    <x v="0"/>
  </r>
  <r>
    <x v="10"/>
    <x v="28"/>
    <x v="4"/>
    <x v="21"/>
    <x v="1"/>
    <x v="1"/>
    <x v="1"/>
    <x v="0"/>
    <x v="1229"/>
    <x v="0"/>
    <x v="5"/>
    <x v="0"/>
    <x v="17"/>
    <n v="1"/>
    <x v="0"/>
    <x v="0"/>
    <x v="0"/>
    <x v="1"/>
    <x v="0"/>
  </r>
  <r>
    <x v="10"/>
    <x v="28"/>
    <x v="4"/>
    <x v="21"/>
    <x v="1"/>
    <x v="3"/>
    <x v="2"/>
    <x v="1"/>
    <x v="1230"/>
    <x v="0"/>
    <x v="5"/>
    <x v="0"/>
    <x v="73"/>
    <n v="1"/>
    <x v="0"/>
    <x v="0"/>
    <x v="1"/>
    <x v="1"/>
    <x v="0"/>
  </r>
  <r>
    <x v="10"/>
    <x v="28"/>
    <x v="4"/>
    <x v="21"/>
    <x v="1"/>
    <x v="3"/>
    <x v="2"/>
    <x v="1"/>
    <x v="1231"/>
    <x v="0"/>
    <x v="5"/>
    <x v="0"/>
    <x v="73"/>
    <n v="1"/>
    <x v="0"/>
    <x v="1"/>
    <x v="1"/>
    <x v="1"/>
    <x v="0"/>
  </r>
  <r>
    <x v="10"/>
    <x v="28"/>
    <x v="4"/>
    <x v="21"/>
    <x v="1"/>
    <x v="3"/>
    <x v="2"/>
    <x v="1"/>
    <x v="1232"/>
    <x v="0"/>
    <x v="5"/>
    <x v="0"/>
    <x v="17"/>
    <n v="1"/>
    <x v="1"/>
    <x v="0"/>
    <x v="1"/>
    <x v="1"/>
    <x v="0"/>
  </r>
  <r>
    <x v="10"/>
    <x v="28"/>
    <x v="4"/>
    <x v="21"/>
    <x v="1"/>
    <x v="3"/>
    <x v="2"/>
    <x v="1"/>
    <x v="1233"/>
    <x v="0"/>
    <x v="5"/>
    <x v="0"/>
    <x v="17"/>
    <n v="1"/>
    <x v="1"/>
    <x v="1"/>
    <x v="1"/>
    <x v="1"/>
    <x v="0"/>
  </r>
  <r>
    <x v="10"/>
    <x v="28"/>
    <x v="4"/>
    <x v="21"/>
    <x v="1"/>
    <x v="4"/>
    <x v="2"/>
    <x v="6"/>
    <x v="1232"/>
    <x v="0"/>
    <x v="5"/>
    <x v="0"/>
    <x v="17"/>
    <n v="1"/>
    <x v="1"/>
    <x v="0"/>
    <x v="0"/>
    <x v="1"/>
    <x v="0"/>
  </r>
  <r>
    <x v="10"/>
    <x v="28"/>
    <x v="4"/>
    <x v="21"/>
    <x v="1"/>
    <x v="4"/>
    <x v="2"/>
    <x v="6"/>
    <x v="1233"/>
    <x v="0"/>
    <x v="5"/>
    <x v="0"/>
    <x v="17"/>
    <n v="1"/>
    <x v="1"/>
    <x v="1"/>
    <x v="0"/>
    <x v="1"/>
    <x v="0"/>
  </r>
  <r>
    <x v="10"/>
    <x v="28"/>
    <x v="4"/>
    <x v="21"/>
    <x v="1"/>
    <x v="4"/>
    <x v="2"/>
    <x v="2"/>
    <x v="1234"/>
    <x v="0"/>
    <x v="5"/>
    <x v="0"/>
    <x v="73"/>
    <n v="1"/>
    <x v="0"/>
    <x v="1"/>
    <x v="0"/>
    <x v="0"/>
    <x v="0"/>
  </r>
  <r>
    <x v="10"/>
    <x v="28"/>
    <x v="4"/>
    <x v="21"/>
    <x v="1"/>
    <x v="4"/>
    <x v="2"/>
    <x v="2"/>
    <x v="1235"/>
    <x v="0"/>
    <x v="5"/>
    <x v="0"/>
    <x v="73"/>
    <n v="1"/>
    <x v="0"/>
    <x v="1"/>
    <x v="0"/>
    <x v="0"/>
    <x v="0"/>
  </r>
  <r>
    <x v="10"/>
    <x v="28"/>
    <x v="4"/>
    <x v="21"/>
    <x v="1"/>
    <x v="4"/>
    <x v="2"/>
    <x v="2"/>
    <x v="1236"/>
    <x v="0"/>
    <x v="5"/>
    <x v="0"/>
    <x v="73"/>
    <n v="1"/>
    <x v="0"/>
    <x v="0"/>
    <x v="0"/>
    <x v="0"/>
    <x v="0"/>
  </r>
  <r>
    <x v="10"/>
    <x v="28"/>
    <x v="4"/>
    <x v="21"/>
    <x v="1"/>
    <x v="5"/>
    <x v="3"/>
    <x v="0"/>
    <x v="1237"/>
    <x v="0"/>
    <x v="5"/>
    <x v="0"/>
    <x v="59"/>
    <n v="1"/>
    <x v="0"/>
    <x v="0"/>
    <x v="0"/>
    <x v="0"/>
    <x v="0"/>
  </r>
  <r>
    <x v="10"/>
    <x v="28"/>
    <x v="4"/>
    <x v="10"/>
    <x v="1"/>
    <x v="1"/>
    <x v="1"/>
    <x v="8"/>
    <x v="1238"/>
    <x v="0"/>
    <x v="5"/>
    <x v="0"/>
    <x v="58"/>
    <n v="1"/>
    <x v="0"/>
    <x v="0"/>
    <x v="0"/>
    <x v="1"/>
    <x v="0"/>
  </r>
  <r>
    <x v="10"/>
    <x v="28"/>
    <x v="4"/>
    <x v="10"/>
    <x v="1"/>
    <x v="1"/>
    <x v="1"/>
    <x v="7"/>
    <x v="1238"/>
    <x v="0"/>
    <x v="5"/>
    <x v="1"/>
    <x v="11"/>
    <n v="1"/>
    <x v="0"/>
    <x v="0"/>
    <x v="0"/>
    <x v="1"/>
    <x v="0"/>
  </r>
  <r>
    <x v="10"/>
    <x v="28"/>
    <x v="4"/>
    <x v="10"/>
    <x v="1"/>
    <x v="1"/>
    <x v="1"/>
    <x v="2"/>
    <x v="1239"/>
    <x v="0"/>
    <x v="5"/>
    <x v="0"/>
    <x v="53"/>
    <n v="1"/>
    <x v="0"/>
    <x v="1"/>
    <x v="0"/>
    <x v="0"/>
    <x v="0"/>
  </r>
  <r>
    <x v="10"/>
    <x v="28"/>
    <x v="4"/>
    <x v="10"/>
    <x v="1"/>
    <x v="1"/>
    <x v="1"/>
    <x v="2"/>
    <x v="1240"/>
    <x v="0"/>
    <x v="5"/>
    <x v="0"/>
    <x v="11"/>
    <n v="1"/>
    <x v="1"/>
    <x v="1"/>
    <x v="0"/>
    <x v="0"/>
    <x v="0"/>
  </r>
  <r>
    <x v="10"/>
    <x v="28"/>
    <x v="4"/>
    <x v="10"/>
    <x v="1"/>
    <x v="1"/>
    <x v="1"/>
    <x v="2"/>
    <x v="1241"/>
    <x v="0"/>
    <x v="5"/>
    <x v="0"/>
    <x v="11"/>
    <n v="1"/>
    <x v="1"/>
    <x v="1"/>
    <x v="0"/>
    <x v="0"/>
    <x v="0"/>
  </r>
  <r>
    <x v="10"/>
    <x v="28"/>
    <x v="4"/>
    <x v="10"/>
    <x v="1"/>
    <x v="1"/>
    <x v="1"/>
    <x v="2"/>
    <x v="1238"/>
    <x v="0"/>
    <x v="5"/>
    <x v="0"/>
    <x v="11"/>
    <n v="2"/>
    <x v="0"/>
    <x v="0"/>
    <x v="0"/>
    <x v="0"/>
    <x v="0"/>
  </r>
  <r>
    <x v="10"/>
    <x v="28"/>
    <x v="4"/>
    <x v="10"/>
    <x v="1"/>
    <x v="1"/>
    <x v="1"/>
    <x v="2"/>
    <x v="1242"/>
    <x v="0"/>
    <x v="5"/>
    <x v="0"/>
    <x v="53"/>
    <n v="1"/>
    <x v="0"/>
    <x v="1"/>
    <x v="0"/>
    <x v="0"/>
    <x v="0"/>
  </r>
  <r>
    <x v="10"/>
    <x v="28"/>
    <x v="4"/>
    <x v="10"/>
    <x v="1"/>
    <x v="1"/>
    <x v="1"/>
    <x v="2"/>
    <x v="1243"/>
    <x v="0"/>
    <x v="5"/>
    <x v="0"/>
    <x v="53"/>
    <n v="1"/>
    <x v="0"/>
    <x v="0"/>
    <x v="0"/>
    <x v="0"/>
    <x v="0"/>
  </r>
  <r>
    <x v="10"/>
    <x v="28"/>
    <x v="4"/>
    <x v="10"/>
    <x v="1"/>
    <x v="1"/>
    <x v="1"/>
    <x v="2"/>
    <x v="1244"/>
    <x v="0"/>
    <x v="5"/>
    <x v="0"/>
    <x v="53"/>
    <n v="1"/>
    <x v="0"/>
    <x v="1"/>
    <x v="0"/>
    <x v="0"/>
    <x v="0"/>
  </r>
  <r>
    <x v="10"/>
    <x v="28"/>
    <x v="4"/>
    <x v="10"/>
    <x v="1"/>
    <x v="1"/>
    <x v="1"/>
    <x v="3"/>
    <x v="1240"/>
    <x v="0"/>
    <x v="5"/>
    <x v="1"/>
    <x v="11"/>
    <n v="1"/>
    <x v="1"/>
    <x v="0"/>
    <x v="0"/>
    <x v="0"/>
    <x v="0"/>
  </r>
  <r>
    <x v="10"/>
    <x v="28"/>
    <x v="4"/>
    <x v="10"/>
    <x v="1"/>
    <x v="1"/>
    <x v="1"/>
    <x v="3"/>
    <x v="1240"/>
    <x v="0"/>
    <x v="5"/>
    <x v="0"/>
    <x v="11"/>
    <n v="1"/>
    <x v="1"/>
    <x v="1"/>
    <x v="0"/>
    <x v="0"/>
    <x v="0"/>
  </r>
  <r>
    <x v="10"/>
    <x v="28"/>
    <x v="4"/>
    <x v="10"/>
    <x v="1"/>
    <x v="1"/>
    <x v="1"/>
    <x v="3"/>
    <x v="1241"/>
    <x v="0"/>
    <x v="5"/>
    <x v="1"/>
    <x v="11"/>
    <n v="1"/>
    <x v="1"/>
    <x v="1"/>
    <x v="0"/>
    <x v="0"/>
    <x v="0"/>
  </r>
  <r>
    <x v="10"/>
    <x v="28"/>
    <x v="4"/>
    <x v="10"/>
    <x v="1"/>
    <x v="1"/>
    <x v="1"/>
    <x v="3"/>
    <x v="1241"/>
    <x v="0"/>
    <x v="5"/>
    <x v="0"/>
    <x v="11"/>
    <n v="1"/>
    <x v="1"/>
    <x v="1"/>
    <x v="0"/>
    <x v="0"/>
    <x v="0"/>
  </r>
  <r>
    <x v="10"/>
    <x v="28"/>
    <x v="4"/>
    <x v="10"/>
    <x v="1"/>
    <x v="1"/>
    <x v="1"/>
    <x v="3"/>
    <x v="1238"/>
    <x v="0"/>
    <x v="5"/>
    <x v="0"/>
    <x v="11"/>
    <n v="2"/>
    <x v="0"/>
    <x v="0"/>
    <x v="0"/>
    <x v="0"/>
    <x v="0"/>
  </r>
  <r>
    <x v="10"/>
    <x v="28"/>
    <x v="4"/>
    <x v="10"/>
    <x v="1"/>
    <x v="1"/>
    <x v="1"/>
    <x v="0"/>
    <x v="1240"/>
    <x v="0"/>
    <x v="5"/>
    <x v="0"/>
    <x v="54"/>
    <n v="1"/>
    <x v="1"/>
    <x v="0"/>
    <x v="0"/>
    <x v="0"/>
    <x v="0"/>
  </r>
  <r>
    <x v="10"/>
    <x v="28"/>
    <x v="4"/>
    <x v="10"/>
    <x v="1"/>
    <x v="1"/>
    <x v="1"/>
    <x v="0"/>
    <x v="1245"/>
    <x v="0"/>
    <x v="5"/>
    <x v="0"/>
    <x v="54"/>
    <n v="1"/>
    <x v="0"/>
    <x v="0"/>
    <x v="0"/>
    <x v="0"/>
    <x v="0"/>
  </r>
  <r>
    <x v="10"/>
    <x v="28"/>
    <x v="4"/>
    <x v="10"/>
    <x v="1"/>
    <x v="1"/>
    <x v="1"/>
    <x v="0"/>
    <x v="1241"/>
    <x v="0"/>
    <x v="5"/>
    <x v="0"/>
    <x v="54"/>
    <n v="1"/>
    <x v="1"/>
    <x v="1"/>
    <x v="0"/>
    <x v="0"/>
    <x v="0"/>
  </r>
  <r>
    <x v="10"/>
    <x v="28"/>
    <x v="4"/>
    <x v="10"/>
    <x v="1"/>
    <x v="1"/>
    <x v="1"/>
    <x v="0"/>
    <x v="1246"/>
    <x v="0"/>
    <x v="5"/>
    <x v="0"/>
    <x v="73"/>
    <n v="1"/>
    <x v="0"/>
    <x v="0"/>
    <x v="1"/>
    <x v="0"/>
    <x v="0"/>
  </r>
  <r>
    <x v="10"/>
    <x v="28"/>
    <x v="4"/>
    <x v="10"/>
    <x v="1"/>
    <x v="1"/>
    <x v="1"/>
    <x v="0"/>
    <x v="1247"/>
    <x v="0"/>
    <x v="5"/>
    <x v="0"/>
    <x v="11"/>
    <n v="1"/>
    <x v="0"/>
    <x v="0"/>
    <x v="0"/>
    <x v="0"/>
    <x v="0"/>
  </r>
  <r>
    <x v="10"/>
    <x v="28"/>
    <x v="4"/>
    <x v="10"/>
    <x v="1"/>
    <x v="1"/>
    <x v="1"/>
    <x v="0"/>
    <x v="1248"/>
    <x v="0"/>
    <x v="5"/>
    <x v="0"/>
    <x v="11"/>
    <n v="1"/>
    <x v="0"/>
    <x v="1"/>
    <x v="0"/>
    <x v="0"/>
    <x v="0"/>
  </r>
  <r>
    <x v="10"/>
    <x v="28"/>
    <x v="4"/>
    <x v="10"/>
    <x v="1"/>
    <x v="2"/>
    <x v="1"/>
    <x v="8"/>
    <x v="1240"/>
    <x v="0"/>
    <x v="5"/>
    <x v="0"/>
    <x v="11"/>
    <n v="1"/>
    <x v="1"/>
    <x v="0"/>
    <x v="0"/>
    <x v="0"/>
    <x v="0"/>
  </r>
  <r>
    <x v="10"/>
    <x v="28"/>
    <x v="4"/>
    <x v="10"/>
    <x v="1"/>
    <x v="2"/>
    <x v="1"/>
    <x v="8"/>
    <x v="1241"/>
    <x v="0"/>
    <x v="5"/>
    <x v="0"/>
    <x v="11"/>
    <n v="1"/>
    <x v="1"/>
    <x v="1"/>
    <x v="0"/>
    <x v="0"/>
    <x v="0"/>
  </r>
  <r>
    <x v="10"/>
    <x v="28"/>
    <x v="4"/>
    <x v="10"/>
    <x v="1"/>
    <x v="2"/>
    <x v="1"/>
    <x v="3"/>
    <x v="1249"/>
    <x v="0"/>
    <x v="5"/>
    <x v="1"/>
    <x v="32"/>
    <n v="1"/>
    <x v="0"/>
    <x v="0"/>
    <x v="0"/>
    <x v="0"/>
    <x v="0"/>
  </r>
  <r>
    <x v="10"/>
    <x v="28"/>
    <x v="4"/>
    <x v="10"/>
    <x v="1"/>
    <x v="2"/>
    <x v="1"/>
    <x v="3"/>
    <x v="1240"/>
    <x v="0"/>
    <x v="5"/>
    <x v="0"/>
    <x v="11"/>
    <n v="1"/>
    <x v="1"/>
    <x v="0"/>
    <x v="0"/>
    <x v="0"/>
    <x v="0"/>
  </r>
  <r>
    <x v="10"/>
    <x v="28"/>
    <x v="4"/>
    <x v="10"/>
    <x v="1"/>
    <x v="2"/>
    <x v="1"/>
    <x v="3"/>
    <x v="1241"/>
    <x v="0"/>
    <x v="5"/>
    <x v="0"/>
    <x v="11"/>
    <n v="1"/>
    <x v="1"/>
    <x v="1"/>
    <x v="0"/>
    <x v="0"/>
    <x v="0"/>
  </r>
  <r>
    <x v="10"/>
    <x v="28"/>
    <x v="4"/>
    <x v="10"/>
    <x v="1"/>
    <x v="3"/>
    <x v="2"/>
    <x v="8"/>
    <x v="1238"/>
    <x v="0"/>
    <x v="5"/>
    <x v="0"/>
    <x v="11"/>
    <n v="1"/>
    <x v="0"/>
    <x v="0"/>
    <x v="1"/>
    <x v="1"/>
    <x v="0"/>
  </r>
  <r>
    <x v="10"/>
    <x v="28"/>
    <x v="4"/>
    <x v="10"/>
    <x v="1"/>
    <x v="3"/>
    <x v="2"/>
    <x v="8"/>
    <x v="1238"/>
    <x v="0"/>
    <x v="5"/>
    <x v="0"/>
    <x v="11"/>
    <n v="1"/>
    <x v="0"/>
    <x v="0"/>
    <x v="0"/>
    <x v="0"/>
    <x v="0"/>
  </r>
  <r>
    <x v="10"/>
    <x v="28"/>
    <x v="4"/>
    <x v="10"/>
    <x v="1"/>
    <x v="3"/>
    <x v="2"/>
    <x v="1"/>
    <x v="1250"/>
    <x v="0"/>
    <x v="5"/>
    <x v="0"/>
    <x v="73"/>
    <n v="1"/>
    <x v="0"/>
    <x v="1"/>
    <x v="1"/>
    <x v="0"/>
    <x v="0"/>
  </r>
  <r>
    <x v="10"/>
    <x v="28"/>
    <x v="4"/>
    <x v="10"/>
    <x v="1"/>
    <x v="3"/>
    <x v="2"/>
    <x v="1"/>
    <x v="1251"/>
    <x v="0"/>
    <x v="5"/>
    <x v="0"/>
    <x v="73"/>
    <n v="1"/>
    <x v="0"/>
    <x v="1"/>
    <x v="1"/>
    <x v="0"/>
    <x v="0"/>
  </r>
  <r>
    <x v="10"/>
    <x v="28"/>
    <x v="4"/>
    <x v="10"/>
    <x v="1"/>
    <x v="3"/>
    <x v="2"/>
    <x v="3"/>
    <x v="1237"/>
    <x v="0"/>
    <x v="5"/>
    <x v="0"/>
    <x v="55"/>
    <n v="1"/>
    <x v="0"/>
    <x v="0"/>
    <x v="0"/>
    <x v="1"/>
    <x v="0"/>
  </r>
  <r>
    <x v="10"/>
    <x v="28"/>
    <x v="4"/>
    <x v="10"/>
    <x v="1"/>
    <x v="3"/>
    <x v="2"/>
    <x v="3"/>
    <x v="1149"/>
    <x v="0"/>
    <x v="5"/>
    <x v="0"/>
    <x v="55"/>
    <n v="1"/>
    <x v="0"/>
    <x v="1"/>
    <x v="0"/>
    <x v="0"/>
    <x v="0"/>
  </r>
  <r>
    <x v="10"/>
    <x v="28"/>
    <x v="4"/>
    <x v="10"/>
    <x v="1"/>
    <x v="3"/>
    <x v="2"/>
    <x v="0"/>
    <x v="1240"/>
    <x v="0"/>
    <x v="5"/>
    <x v="0"/>
    <x v="11"/>
    <n v="1"/>
    <x v="1"/>
    <x v="1"/>
    <x v="1"/>
    <x v="0"/>
    <x v="0"/>
  </r>
  <r>
    <x v="10"/>
    <x v="28"/>
    <x v="4"/>
    <x v="10"/>
    <x v="1"/>
    <x v="3"/>
    <x v="2"/>
    <x v="0"/>
    <x v="1241"/>
    <x v="0"/>
    <x v="5"/>
    <x v="0"/>
    <x v="11"/>
    <n v="1"/>
    <x v="1"/>
    <x v="1"/>
    <x v="1"/>
    <x v="0"/>
    <x v="0"/>
  </r>
  <r>
    <x v="10"/>
    <x v="28"/>
    <x v="4"/>
    <x v="10"/>
    <x v="1"/>
    <x v="3"/>
    <x v="2"/>
    <x v="0"/>
    <x v="1238"/>
    <x v="0"/>
    <x v="5"/>
    <x v="0"/>
    <x v="11"/>
    <n v="1"/>
    <x v="0"/>
    <x v="0"/>
    <x v="1"/>
    <x v="0"/>
    <x v="0"/>
  </r>
  <r>
    <x v="10"/>
    <x v="28"/>
    <x v="4"/>
    <x v="10"/>
    <x v="1"/>
    <x v="3"/>
    <x v="2"/>
    <x v="4"/>
    <x v="1252"/>
    <x v="0"/>
    <x v="5"/>
    <x v="0"/>
    <x v="53"/>
    <n v="1"/>
    <x v="1"/>
    <x v="0"/>
    <x v="0"/>
    <x v="0"/>
    <x v="0"/>
  </r>
  <r>
    <x v="10"/>
    <x v="28"/>
    <x v="4"/>
    <x v="10"/>
    <x v="1"/>
    <x v="3"/>
    <x v="2"/>
    <x v="4"/>
    <x v="1253"/>
    <x v="0"/>
    <x v="5"/>
    <x v="0"/>
    <x v="53"/>
    <n v="1"/>
    <x v="1"/>
    <x v="1"/>
    <x v="0"/>
    <x v="0"/>
    <x v="0"/>
  </r>
  <r>
    <x v="10"/>
    <x v="28"/>
    <x v="4"/>
    <x v="10"/>
    <x v="1"/>
    <x v="4"/>
    <x v="2"/>
    <x v="3"/>
    <x v="1148"/>
    <x v="0"/>
    <x v="5"/>
    <x v="0"/>
    <x v="32"/>
    <n v="1"/>
    <x v="0"/>
    <x v="0"/>
    <x v="0"/>
    <x v="1"/>
    <x v="0"/>
  </r>
  <r>
    <x v="10"/>
    <x v="28"/>
    <x v="4"/>
    <x v="10"/>
    <x v="1"/>
    <x v="4"/>
    <x v="2"/>
    <x v="3"/>
    <x v="1254"/>
    <x v="0"/>
    <x v="5"/>
    <x v="1"/>
    <x v="32"/>
    <n v="1"/>
    <x v="0"/>
    <x v="0"/>
    <x v="0"/>
    <x v="0"/>
    <x v="0"/>
  </r>
  <r>
    <x v="10"/>
    <x v="28"/>
    <x v="4"/>
    <x v="10"/>
    <x v="1"/>
    <x v="4"/>
    <x v="2"/>
    <x v="3"/>
    <x v="1248"/>
    <x v="0"/>
    <x v="5"/>
    <x v="0"/>
    <x v="32"/>
    <n v="1"/>
    <x v="0"/>
    <x v="0"/>
    <x v="0"/>
    <x v="0"/>
    <x v="0"/>
  </r>
  <r>
    <x v="10"/>
    <x v="28"/>
    <x v="4"/>
    <x v="10"/>
    <x v="1"/>
    <x v="4"/>
    <x v="2"/>
    <x v="3"/>
    <x v="1255"/>
    <x v="0"/>
    <x v="5"/>
    <x v="0"/>
    <x v="32"/>
    <n v="1"/>
    <x v="1"/>
    <x v="1"/>
    <x v="0"/>
    <x v="1"/>
    <x v="0"/>
  </r>
  <r>
    <x v="10"/>
    <x v="28"/>
    <x v="4"/>
    <x v="10"/>
    <x v="1"/>
    <x v="4"/>
    <x v="2"/>
    <x v="0"/>
    <x v="1256"/>
    <x v="0"/>
    <x v="5"/>
    <x v="0"/>
    <x v="11"/>
    <n v="1"/>
    <x v="0"/>
    <x v="0"/>
    <x v="0"/>
    <x v="0"/>
    <x v="0"/>
  </r>
  <r>
    <x v="10"/>
    <x v="28"/>
    <x v="4"/>
    <x v="10"/>
    <x v="1"/>
    <x v="5"/>
    <x v="3"/>
    <x v="0"/>
    <x v="1257"/>
    <x v="0"/>
    <x v="5"/>
    <x v="0"/>
    <x v="59"/>
    <n v="1"/>
    <x v="0"/>
    <x v="1"/>
    <x v="0"/>
    <x v="0"/>
    <x v="0"/>
  </r>
  <r>
    <x v="10"/>
    <x v="28"/>
    <x v="4"/>
    <x v="10"/>
    <x v="1"/>
    <x v="5"/>
    <x v="3"/>
    <x v="0"/>
    <x v="1258"/>
    <x v="0"/>
    <x v="5"/>
    <x v="0"/>
    <x v="59"/>
    <n v="1"/>
    <x v="0"/>
    <x v="0"/>
    <x v="0"/>
    <x v="0"/>
    <x v="0"/>
  </r>
  <r>
    <x v="10"/>
    <x v="28"/>
    <x v="5"/>
    <x v="12"/>
    <x v="1"/>
    <x v="4"/>
    <x v="2"/>
    <x v="3"/>
    <x v="1259"/>
    <x v="0"/>
    <x v="6"/>
    <x v="0"/>
    <x v="40"/>
    <n v="1"/>
    <x v="0"/>
    <x v="1"/>
    <x v="0"/>
    <x v="0"/>
    <x v="0"/>
  </r>
  <r>
    <x v="10"/>
    <x v="28"/>
    <x v="5"/>
    <x v="12"/>
    <x v="1"/>
    <x v="4"/>
    <x v="2"/>
    <x v="3"/>
    <x v="1260"/>
    <x v="0"/>
    <x v="6"/>
    <x v="0"/>
    <x v="40"/>
    <n v="1"/>
    <x v="0"/>
    <x v="0"/>
    <x v="0"/>
    <x v="0"/>
    <x v="0"/>
  </r>
  <r>
    <x v="10"/>
    <x v="28"/>
    <x v="7"/>
    <x v="16"/>
    <x v="1"/>
    <x v="1"/>
    <x v="1"/>
    <x v="2"/>
    <x v="1261"/>
    <x v="0"/>
    <x v="6"/>
    <x v="0"/>
    <x v="13"/>
    <n v="1"/>
    <x v="0"/>
    <x v="1"/>
    <x v="0"/>
    <x v="0"/>
    <x v="0"/>
  </r>
  <r>
    <x v="10"/>
    <x v="28"/>
    <x v="7"/>
    <x v="16"/>
    <x v="1"/>
    <x v="1"/>
    <x v="1"/>
    <x v="2"/>
    <x v="1262"/>
    <x v="0"/>
    <x v="6"/>
    <x v="0"/>
    <x v="13"/>
    <n v="1"/>
    <x v="0"/>
    <x v="0"/>
    <x v="0"/>
    <x v="0"/>
    <x v="0"/>
  </r>
  <r>
    <x v="10"/>
    <x v="28"/>
    <x v="7"/>
    <x v="16"/>
    <x v="1"/>
    <x v="3"/>
    <x v="2"/>
    <x v="2"/>
    <x v="1261"/>
    <x v="0"/>
    <x v="6"/>
    <x v="1"/>
    <x v="13"/>
    <n v="1"/>
    <x v="0"/>
    <x v="1"/>
    <x v="0"/>
    <x v="0"/>
    <x v="0"/>
  </r>
  <r>
    <x v="10"/>
    <x v="28"/>
    <x v="7"/>
    <x v="16"/>
    <x v="1"/>
    <x v="3"/>
    <x v="2"/>
    <x v="2"/>
    <x v="1262"/>
    <x v="0"/>
    <x v="6"/>
    <x v="1"/>
    <x v="13"/>
    <n v="1"/>
    <x v="0"/>
    <x v="0"/>
    <x v="0"/>
    <x v="0"/>
    <x v="0"/>
  </r>
  <r>
    <x v="10"/>
    <x v="28"/>
    <x v="7"/>
    <x v="16"/>
    <x v="1"/>
    <x v="4"/>
    <x v="2"/>
    <x v="2"/>
    <x v="1261"/>
    <x v="0"/>
    <x v="6"/>
    <x v="0"/>
    <x v="13"/>
    <n v="1"/>
    <x v="0"/>
    <x v="1"/>
    <x v="0"/>
    <x v="0"/>
    <x v="0"/>
  </r>
  <r>
    <x v="10"/>
    <x v="28"/>
    <x v="7"/>
    <x v="16"/>
    <x v="1"/>
    <x v="4"/>
    <x v="2"/>
    <x v="2"/>
    <x v="1262"/>
    <x v="0"/>
    <x v="6"/>
    <x v="0"/>
    <x v="13"/>
    <n v="1"/>
    <x v="0"/>
    <x v="0"/>
    <x v="0"/>
    <x v="0"/>
    <x v="0"/>
  </r>
  <r>
    <x v="10"/>
    <x v="28"/>
    <x v="7"/>
    <x v="22"/>
    <x v="1"/>
    <x v="3"/>
    <x v="2"/>
    <x v="3"/>
    <x v="1263"/>
    <x v="0"/>
    <x v="3"/>
    <x v="0"/>
    <x v="15"/>
    <n v="1"/>
    <x v="1"/>
    <x v="0"/>
    <x v="0"/>
    <x v="0"/>
    <x v="0"/>
  </r>
  <r>
    <x v="10"/>
    <x v="28"/>
    <x v="8"/>
    <x v="24"/>
    <x v="1"/>
    <x v="1"/>
    <x v="1"/>
    <x v="5"/>
    <x v="1264"/>
    <x v="0"/>
    <x v="0"/>
    <x v="0"/>
    <x v="69"/>
    <n v="1"/>
    <x v="1"/>
    <x v="0"/>
    <x v="0"/>
    <x v="0"/>
    <x v="0"/>
  </r>
  <r>
    <x v="10"/>
    <x v="28"/>
    <x v="8"/>
    <x v="24"/>
    <x v="1"/>
    <x v="1"/>
    <x v="1"/>
    <x v="5"/>
    <x v="1265"/>
    <x v="0"/>
    <x v="0"/>
    <x v="0"/>
    <x v="69"/>
    <n v="1"/>
    <x v="1"/>
    <x v="1"/>
    <x v="0"/>
    <x v="0"/>
    <x v="0"/>
  </r>
  <r>
    <x v="10"/>
    <x v="28"/>
    <x v="8"/>
    <x v="24"/>
    <x v="1"/>
    <x v="1"/>
    <x v="1"/>
    <x v="5"/>
    <x v="1266"/>
    <x v="0"/>
    <x v="0"/>
    <x v="0"/>
    <x v="69"/>
    <n v="1"/>
    <x v="0"/>
    <x v="1"/>
    <x v="0"/>
    <x v="1"/>
    <x v="0"/>
  </r>
  <r>
    <x v="10"/>
    <x v="28"/>
    <x v="8"/>
    <x v="24"/>
    <x v="1"/>
    <x v="2"/>
    <x v="1"/>
    <x v="3"/>
    <x v="1264"/>
    <x v="0"/>
    <x v="0"/>
    <x v="0"/>
    <x v="69"/>
    <n v="1"/>
    <x v="1"/>
    <x v="0"/>
    <x v="0"/>
    <x v="1"/>
    <x v="0"/>
  </r>
  <r>
    <x v="10"/>
    <x v="28"/>
    <x v="8"/>
    <x v="24"/>
    <x v="1"/>
    <x v="2"/>
    <x v="1"/>
    <x v="3"/>
    <x v="1265"/>
    <x v="0"/>
    <x v="0"/>
    <x v="0"/>
    <x v="69"/>
    <n v="1"/>
    <x v="1"/>
    <x v="1"/>
    <x v="0"/>
    <x v="1"/>
    <x v="0"/>
  </r>
  <r>
    <x v="10"/>
    <x v="28"/>
    <x v="8"/>
    <x v="24"/>
    <x v="1"/>
    <x v="2"/>
    <x v="1"/>
    <x v="3"/>
    <x v="1266"/>
    <x v="0"/>
    <x v="0"/>
    <x v="0"/>
    <x v="69"/>
    <n v="1"/>
    <x v="0"/>
    <x v="1"/>
    <x v="0"/>
    <x v="1"/>
    <x v="0"/>
  </r>
  <r>
    <x v="10"/>
    <x v="28"/>
    <x v="8"/>
    <x v="24"/>
    <x v="1"/>
    <x v="3"/>
    <x v="2"/>
    <x v="1"/>
    <x v="1266"/>
    <x v="0"/>
    <x v="0"/>
    <x v="0"/>
    <x v="69"/>
    <n v="1"/>
    <x v="0"/>
    <x v="0"/>
    <x v="0"/>
    <x v="1"/>
    <x v="0"/>
  </r>
  <r>
    <x v="10"/>
    <x v="28"/>
    <x v="8"/>
    <x v="24"/>
    <x v="1"/>
    <x v="3"/>
    <x v="2"/>
    <x v="0"/>
    <x v="1264"/>
    <x v="0"/>
    <x v="0"/>
    <x v="0"/>
    <x v="69"/>
    <n v="1"/>
    <x v="1"/>
    <x v="0"/>
    <x v="0"/>
    <x v="0"/>
    <x v="0"/>
  </r>
  <r>
    <x v="10"/>
    <x v="28"/>
    <x v="8"/>
    <x v="24"/>
    <x v="1"/>
    <x v="3"/>
    <x v="2"/>
    <x v="0"/>
    <x v="1265"/>
    <x v="0"/>
    <x v="0"/>
    <x v="0"/>
    <x v="69"/>
    <n v="1"/>
    <x v="1"/>
    <x v="1"/>
    <x v="0"/>
    <x v="0"/>
    <x v="0"/>
  </r>
  <r>
    <x v="10"/>
    <x v="28"/>
    <x v="8"/>
    <x v="24"/>
    <x v="1"/>
    <x v="3"/>
    <x v="2"/>
    <x v="0"/>
    <x v="1266"/>
    <x v="0"/>
    <x v="0"/>
    <x v="0"/>
    <x v="69"/>
    <n v="1"/>
    <x v="0"/>
    <x v="1"/>
    <x v="0"/>
    <x v="1"/>
    <x v="0"/>
  </r>
  <r>
    <x v="10"/>
    <x v="28"/>
    <x v="8"/>
    <x v="24"/>
    <x v="1"/>
    <x v="3"/>
    <x v="2"/>
    <x v="4"/>
    <x v="1264"/>
    <x v="0"/>
    <x v="0"/>
    <x v="0"/>
    <x v="69"/>
    <n v="2"/>
    <x v="1"/>
    <x v="0"/>
    <x v="0"/>
    <x v="1"/>
    <x v="0"/>
  </r>
  <r>
    <x v="10"/>
    <x v="28"/>
    <x v="8"/>
    <x v="24"/>
    <x v="1"/>
    <x v="3"/>
    <x v="2"/>
    <x v="4"/>
    <x v="1265"/>
    <x v="0"/>
    <x v="0"/>
    <x v="0"/>
    <x v="69"/>
    <n v="2"/>
    <x v="1"/>
    <x v="1"/>
    <x v="0"/>
    <x v="1"/>
    <x v="0"/>
  </r>
  <r>
    <x v="10"/>
    <x v="28"/>
    <x v="8"/>
    <x v="20"/>
    <x v="1"/>
    <x v="4"/>
    <x v="2"/>
    <x v="3"/>
    <x v="1267"/>
    <x v="0"/>
    <x v="0"/>
    <x v="0"/>
    <x v="33"/>
    <n v="1"/>
    <x v="0"/>
    <x v="0"/>
    <x v="0"/>
    <x v="0"/>
    <x v="0"/>
  </r>
  <r>
    <x v="11"/>
    <x v="29"/>
    <x v="3"/>
    <x v="39"/>
    <x v="0"/>
    <x v="3"/>
    <x v="2"/>
    <x v="6"/>
    <x v="1268"/>
    <x v="0"/>
    <x v="5"/>
    <x v="1"/>
    <x v="56"/>
    <n v="1"/>
    <x v="0"/>
    <x v="0"/>
    <x v="0"/>
    <x v="0"/>
    <x v="0"/>
  </r>
  <r>
    <x v="11"/>
    <x v="29"/>
    <x v="3"/>
    <x v="39"/>
    <x v="0"/>
    <x v="3"/>
    <x v="2"/>
    <x v="8"/>
    <x v="1269"/>
    <x v="0"/>
    <x v="6"/>
    <x v="0"/>
    <x v="74"/>
    <n v="1"/>
    <x v="0"/>
    <x v="0"/>
    <x v="0"/>
    <x v="1"/>
    <x v="0"/>
  </r>
  <r>
    <x v="11"/>
    <x v="29"/>
    <x v="3"/>
    <x v="39"/>
    <x v="0"/>
    <x v="3"/>
    <x v="2"/>
    <x v="7"/>
    <x v="1269"/>
    <x v="0"/>
    <x v="1"/>
    <x v="0"/>
    <x v="77"/>
    <n v="1"/>
    <x v="0"/>
    <x v="0"/>
    <x v="0"/>
    <x v="1"/>
    <x v="0"/>
  </r>
  <r>
    <x v="11"/>
    <x v="29"/>
    <x v="3"/>
    <x v="39"/>
    <x v="0"/>
    <x v="3"/>
    <x v="2"/>
    <x v="7"/>
    <x v="1269"/>
    <x v="0"/>
    <x v="1"/>
    <x v="0"/>
    <x v="48"/>
    <n v="1"/>
    <x v="0"/>
    <x v="0"/>
    <x v="0"/>
    <x v="1"/>
    <x v="0"/>
  </r>
  <r>
    <x v="11"/>
    <x v="29"/>
    <x v="3"/>
    <x v="39"/>
    <x v="0"/>
    <x v="3"/>
    <x v="2"/>
    <x v="3"/>
    <x v="1269"/>
    <x v="0"/>
    <x v="1"/>
    <x v="0"/>
    <x v="47"/>
    <n v="1"/>
    <x v="0"/>
    <x v="0"/>
    <x v="0"/>
    <x v="1"/>
    <x v="0"/>
  </r>
  <r>
    <x v="11"/>
    <x v="29"/>
    <x v="3"/>
    <x v="39"/>
    <x v="0"/>
    <x v="4"/>
    <x v="2"/>
    <x v="6"/>
    <x v="1269"/>
    <x v="0"/>
    <x v="1"/>
    <x v="0"/>
    <x v="24"/>
    <n v="1"/>
    <x v="0"/>
    <x v="0"/>
    <x v="0"/>
    <x v="1"/>
    <x v="0"/>
  </r>
  <r>
    <x v="11"/>
    <x v="29"/>
    <x v="3"/>
    <x v="39"/>
    <x v="0"/>
    <x v="4"/>
    <x v="2"/>
    <x v="8"/>
    <x v="1268"/>
    <x v="0"/>
    <x v="5"/>
    <x v="0"/>
    <x v="73"/>
    <n v="1"/>
    <x v="0"/>
    <x v="0"/>
    <x v="0"/>
    <x v="0"/>
    <x v="0"/>
  </r>
  <r>
    <x v="11"/>
    <x v="29"/>
    <x v="3"/>
    <x v="39"/>
    <x v="0"/>
    <x v="4"/>
    <x v="2"/>
    <x v="8"/>
    <x v="1269"/>
    <x v="0"/>
    <x v="1"/>
    <x v="0"/>
    <x v="48"/>
    <n v="1"/>
    <x v="0"/>
    <x v="0"/>
    <x v="0"/>
    <x v="1"/>
    <x v="0"/>
  </r>
  <r>
    <x v="11"/>
    <x v="29"/>
    <x v="3"/>
    <x v="39"/>
    <x v="0"/>
    <x v="4"/>
    <x v="2"/>
    <x v="2"/>
    <x v="1268"/>
    <x v="0"/>
    <x v="2"/>
    <x v="0"/>
    <x v="18"/>
    <n v="1"/>
    <x v="0"/>
    <x v="0"/>
    <x v="1"/>
    <x v="0"/>
    <x v="0"/>
  </r>
  <r>
    <x v="11"/>
    <x v="29"/>
    <x v="3"/>
    <x v="39"/>
    <x v="0"/>
    <x v="4"/>
    <x v="2"/>
    <x v="2"/>
    <x v="1270"/>
    <x v="0"/>
    <x v="2"/>
    <x v="0"/>
    <x v="18"/>
    <n v="1"/>
    <x v="0"/>
    <x v="1"/>
    <x v="1"/>
    <x v="0"/>
    <x v="0"/>
  </r>
  <r>
    <x v="11"/>
    <x v="29"/>
    <x v="3"/>
    <x v="39"/>
    <x v="0"/>
    <x v="5"/>
    <x v="3"/>
    <x v="1"/>
    <x v="1270"/>
    <x v="0"/>
    <x v="1"/>
    <x v="0"/>
    <x v="21"/>
    <n v="1"/>
    <x v="0"/>
    <x v="0"/>
    <x v="1"/>
    <x v="0"/>
    <x v="0"/>
  </r>
  <r>
    <x v="11"/>
    <x v="29"/>
    <x v="3"/>
    <x v="39"/>
    <x v="0"/>
    <x v="6"/>
    <x v="3"/>
    <x v="10"/>
    <x v="1271"/>
    <x v="0"/>
    <x v="1"/>
    <x v="0"/>
    <x v="21"/>
    <n v="1"/>
    <x v="0"/>
    <x v="0"/>
    <x v="0"/>
    <x v="0"/>
    <x v="0"/>
  </r>
  <r>
    <x v="11"/>
    <x v="29"/>
    <x v="3"/>
    <x v="39"/>
    <x v="0"/>
    <x v="6"/>
    <x v="3"/>
    <x v="10"/>
    <x v="1272"/>
    <x v="0"/>
    <x v="1"/>
    <x v="0"/>
    <x v="21"/>
    <n v="1"/>
    <x v="0"/>
    <x v="1"/>
    <x v="0"/>
    <x v="0"/>
    <x v="0"/>
  </r>
  <r>
    <x v="11"/>
    <x v="29"/>
    <x v="3"/>
    <x v="39"/>
    <x v="0"/>
    <x v="6"/>
    <x v="3"/>
    <x v="9"/>
    <x v="1270"/>
    <x v="0"/>
    <x v="1"/>
    <x v="0"/>
    <x v="21"/>
    <n v="1"/>
    <x v="0"/>
    <x v="0"/>
    <x v="0"/>
    <x v="0"/>
    <x v="0"/>
  </r>
  <r>
    <x v="11"/>
    <x v="29"/>
    <x v="3"/>
    <x v="39"/>
    <x v="0"/>
    <x v="6"/>
    <x v="3"/>
    <x v="6"/>
    <x v="1268"/>
    <x v="0"/>
    <x v="1"/>
    <x v="0"/>
    <x v="1"/>
    <n v="1"/>
    <x v="0"/>
    <x v="0"/>
    <x v="0"/>
    <x v="0"/>
    <x v="0"/>
  </r>
  <r>
    <x v="11"/>
    <x v="29"/>
    <x v="3"/>
    <x v="39"/>
    <x v="1"/>
    <x v="1"/>
    <x v="1"/>
    <x v="1"/>
    <x v="1273"/>
    <x v="0"/>
    <x v="1"/>
    <x v="0"/>
    <x v="21"/>
    <n v="1"/>
    <x v="1"/>
    <x v="0"/>
    <x v="0"/>
    <x v="0"/>
    <x v="0"/>
  </r>
  <r>
    <x v="11"/>
    <x v="29"/>
    <x v="3"/>
    <x v="39"/>
    <x v="1"/>
    <x v="1"/>
    <x v="1"/>
    <x v="7"/>
    <x v="1271"/>
    <x v="0"/>
    <x v="1"/>
    <x v="0"/>
    <x v="21"/>
    <n v="1"/>
    <x v="0"/>
    <x v="0"/>
    <x v="0"/>
    <x v="0"/>
    <x v="0"/>
  </r>
  <r>
    <x v="11"/>
    <x v="29"/>
    <x v="3"/>
    <x v="39"/>
    <x v="1"/>
    <x v="1"/>
    <x v="1"/>
    <x v="7"/>
    <x v="1272"/>
    <x v="0"/>
    <x v="1"/>
    <x v="0"/>
    <x v="21"/>
    <n v="1"/>
    <x v="0"/>
    <x v="1"/>
    <x v="0"/>
    <x v="0"/>
    <x v="0"/>
  </r>
  <r>
    <x v="11"/>
    <x v="29"/>
    <x v="3"/>
    <x v="39"/>
    <x v="1"/>
    <x v="2"/>
    <x v="1"/>
    <x v="6"/>
    <x v="1274"/>
    <x v="0"/>
    <x v="1"/>
    <x v="0"/>
    <x v="24"/>
    <n v="1"/>
    <x v="0"/>
    <x v="0"/>
    <x v="0"/>
    <x v="0"/>
    <x v="0"/>
  </r>
  <r>
    <x v="11"/>
    <x v="29"/>
    <x v="3"/>
    <x v="39"/>
    <x v="1"/>
    <x v="3"/>
    <x v="2"/>
    <x v="9"/>
    <x v="1271"/>
    <x v="0"/>
    <x v="1"/>
    <x v="0"/>
    <x v="21"/>
    <n v="1"/>
    <x v="0"/>
    <x v="0"/>
    <x v="0"/>
    <x v="0"/>
    <x v="0"/>
  </r>
  <r>
    <x v="11"/>
    <x v="29"/>
    <x v="3"/>
    <x v="39"/>
    <x v="1"/>
    <x v="3"/>
    <x v="2"/>
    <x v="9"/>
    <x v="1272"/>
    <x v="0"/>
    <x v="1"/>
    <x v="0"/>
    <x v="21"/>
    <n v="1"/>
    <x v="0"/>
    <x v="1"/>
    <x v="0"/>
    <x v="0"/>
    <x v="0"/>
  </r>
  <r>
    <x v="11"/>
    <x v="29"/>
    <x v="3"/>
    <x v="39"/>
    <x v="1"/>
    <x v="3"/>
    <x v="2"/>
    <x v="9"/>
    <x v="1270"/>
    <x v="0"/>
    <x v="1"/>
    <x v="0"/>
    <x v="21"/>
    <n v="1"/>
    <x v="0"/>
    <x v="0"/>
    <x v="1"/>
    <x v="0"/>
    <x v="0"/>
  </r>
  <r>
    <x v="11"/>
    <x v="29"/>
    <x v="3"/>
    <x v="39"/>
    <x v="1"/>
    <x v="3"/>
    <x v="2"/>
    <x v="8"/>
    <x v="1274"/>
    <x v="0"/>
    <x v="1"/>
    <x v="0"/>
    <x v="24"/>
    <n v="1"/>
    <x v="0"/>
    <x v="0"/>
    <x v="0"/>
    <x v="0"/>
    <x v="0"/>
  </r>
  <r>
    <x v="11"/>
    <x v="29"/>
    <x v="3"/>
    <x v="39"/>
    <x v="1"/>
    <x v="3"/>
    <x v="2"/>
    <x v="1"/>
    <x v="1274"/>
    <x v="0"/>
    <x v="1"/>
    <x v="0"/>
    <x v="24"/>
    <n v="1"/>
    <x v="0"/>
    <x v="0"/>
    <x v="0"/>
    <x v="0"/>
    <x v="0"/>
  </r>
  <r>
    <x v="11"/>
    <x v="29"/>
    <x v="3"/>
    <x v="39"/>
    <x v="1"/>
    <x v="4"/>
    <x v="2"/>
    <x v="9"/>
    <x v="1271"/>
    <x v="0"/>
    <x v="1"/>
    <x v="0"/>
    <x v="21"/>
    <n v="1"/>
    <x v="0"/>
    <x v="0"/>
    <x v="0"/>
    <x v="0"/>
    <x v="0"/>
  </r>
  <r>
    <x v="11"/>
    <x v="29"/>
    <x v="3"/>
    <x v="39"/>
    <x v="1"/>
    <x v="4"/>
    <x v="2"/>
    <x v="9"/>
    <x v="1272"/>
    <x v="0"/>
    <x v="1"/>
    <x v="0"/>
    <x v="21"/>
    <n v="1"/>
    <x v="0"/>
    <x v="1"/>
    <x v="0"/>
    <x v="0"/>
    <x v="0"/>
  </r>
  <r>
    <x v="11"/>
    <x v="29"/>
    <x v="3"/>
    <x v="39"/>
    <x v="1"/>
    <x v="4"/>
    <x v="2"/>
    <x v="9"/>
    <x v="1275"/>
    <x v="0"/>
    <x v="1"/>
    <x v="0"/>
    <x v="21"/>
    <n v="1"/>
    <x v="1"/>
    <x v="0"/>
    <x v="0"/>
    <x v="0"/>
    <x v="0"/>
  </r>
  <r>
    <x v="11"/>
    <x v="29"/>
    <x v="3"/>
    <x v="39"/>
    <x v="1"/>
    <x v="4"/>
    <x v="2"/>
    <x v="6"/>
    <x v="1269"/>
    <x v="0"/>
    <x v="1"/>
    <x v="0"/>
    <x v="51"/>
    <n v="1"/>
    <x v="0"/>
    <x v="0"/>
    <x v="0"/>
    <x v="1"/>
    <x v="0"/>
  </r>
  <r>
    <x v="11"/>
    <x v="29"/>
    <x v="3"/>
    <x v="39"/>
    <x v="1"/>
    <x v="4"/>
    <x v="2"/>
    <x v="1"/>
    <x v="1269"/>
    <x v="0"/>
    <x v="1"/>
    <x v="0"/>
    <x v="23"/>
    <n v="1"/>
    <x v="0"/>
    <x v="0"/>
    <x v="0"/>
    <x v="1"/>
    <x v="0"/>
  </r>
  <r>
    <x v="11"/>
    <x v="29"/>
    <x v="3"/>
    <x v="39"/>
    <x v="1"/>
    <x v="5"/>
    <x v="3"/>
    <x v="6"/>
    <x v="1268"/>
    <x v="0"/>
    <x v="1"/>
    <x v="0"/>
    <x v="21"/>
    <n v="1"/>
    <x v="0"/>
    <x v="0"/>
    <x v="0"/>
    <x v="0"/>
    <x v="0"/>
  </r>
  <r>
    <x v="11"/>
    <x v="29"/>
    <x v="3"/>
    <x v="39"/>
    <x v="1"/>
    <x v="5"/>
    <x v="3"/>
    <x v="6"/>
    <x v="1270"/>
    <x v="0"/>
    <x v="1"/>
    <x v="0"/>
    <x v="21"/>
    <n v="1"/>
    <x v="0"/>
    <x v="1"/>
    <x v="0"/>
    <x v="0"/>
    <x v="0"/>
  </r>
  <r>
    <x v="11"/>
    <x v="29"/>
    <x v="3"/>
    <x v="39"/>
    <x v="1"/>
    <x v="5"/>
    <x v="3"/>
    <x v="6"/>
    <x v="1270"/>
    <x v="0"/>
    <x v="1"/>
    <x v="0"/>
    <x v="21"/>
    <n v="1"/>
    <x v="0"/>
    <x v="0"/>
    <x v="0"/>
    <x v="0"/>
    <x v="0"/>
  </r>
  <r>
    <x v="11"/>
    <x v="29"/>
    <x v="3"/>
    <x v="39"/>
    <x v="1"/>
    <x v="5"/>
    <x v="3"/>
    <x v="5"/>
    <x v="1276"/>
    <x v="0"/>
    <x v="2"/>
    <x v="0"/>
    <x v="31"/>
    <n v="1"/>
    <x v="1"/>
    <x v="0"/>
    <x v="0"/>
    <x v="0"/>
    <x v="0"/>
  </r>
  <r>
    <x v="11"/>
    <x v="29"/>
    <x v="3"/>
    <x v="39"/>
    <x v="1"/>
    <x v="6"/>
    <x v="3"/>
    <x v="9"/>
    <x v="1275"/>
    <x v="0"/>
    <x v="1"/>
    <x v="0"/>
    <x v="21"/>
    <n v="1"/>
    <x v="1"/>
    <x v="0"/>
    <x v="1"/>
    <x v="0"/>
    <x v="0"/>
  </r>
  <r>
    <x v="11"/>
    <x v="29"/>
    <x v="3"/>
    <x v="39"/>
    <x v="1"/>
    <x v="6"/>
    <x v="3"/>
    <x v="9"/>
    <x v="1275"/>
    <x v="0"/>
    <x v="1"/>
    <x v="0"/>
    <x v="21"/>
    <n v="1"/>
    <x v="1"/>
    <x v="0"/>
    <x v="0"/>
    <x v="0"/>
    <x v="0"/>
  </r>
  <r>
    <x v="11"/>
    <x v="29"/>
    <x v="3"/>
    <x v="39"/>
    <x v="1"/>
    <x v="6"/>
    <x v="3"/>
    <x v="6"/>
    <x v="1268"/>
    <x v="0"/>
    <x v="1"/>
    <x v="0"/>
    <x v="21"/>
    <n v="1"/>
    <x v="0"/>
    <x v="0"/>
    <x v="1"/>
    <x v="0"/>
    <x v="0"/>
  </r>
  <r>
    <x v="11"/>
    <x v="29"/>
    <x v="3"/>
    <x v="39"/>
    <x v="1"/>
    <x v="6"/>
    <x v="3"/>
    <x v="8"/>
    <x v="1268"/>
    <x v="0"/>
    <x v="1"/>
    <x v="0"/>
    <x v="21"/>
    <n v="1"/>
    <x v="0"/>
    <x v="0"/>
    <x v="1"/>
    <x v="0"/>
    <x v="0"/>
  </r>
  <r>
    <x v="11"/>
    <x v="29"/>
    <x v="3"/>
    <x v="39"/>
    <x v="1"/>
    <x v="6"/>
    <x v="3"/>
    <x v="8"/>
    <x v="1270"/>
    <x v="0"/>
    <x v="1"/>
    <x v="0"/>
    <x v="21"/>
    <n v="1"/>
    <x v="0"/>
    <x v="1"/>
    <x v="1"/>
    <x v="0"/>
    <x v="0"/>
  </r>
  <r>
    <x v="11"/>
    <x v="29"/>
    <x v="3"/>
    <x v="39"/>
    <x v="2"/>
    <x v="3"/>
    <x v="2"/>
    <x v="8"/>
    <x v="1269"/>
    <x v="0"/>
    <x v="1"/>
    <x v="0"/>
    <x v="81"/>
    <n v="1"/>
    <x v="0"/>
    <x v="0"/>
    <x v="0"/>
    <x v="1"/>
    <x v="0"/>
  </r>
  <r>
    <x v="11"/>
    <x v="29"/>
    <x v="7"/>
    <x v="16"/>
    <x v="1"/>
    <x v="1"/>
    <x v="1"/>
    <x v="7"/>
    <x v="1277"/>
    <x v="0"/>
    <x v="6"/>
    <x v="0"/>
    <x v="13"/>
    <n v="1"/>
    <x v="1"/>
    <x v="0"/>
    <x v="0"/>
    <x v="0"/>
    <x v="0"/>
  </r>
  <r>
    <x v="11"/>
    <x v="29"/>
    <x v="7"/>
    <x v="16"/>
    <x v="1"/>
    <x v="1"/>
    <x v="1"/>
    <x v="7"/>
    <x v="1278"/>
    <x v="0"/>
    <x v="6"/>
    <x v="0"/>
    <x v="13"/>
    <n v="1"/>
    <x v="1"/>
    <x v="1"/>
    <x v="0"/>
    <x v="0"/>
    <x v="0"/>
  </r>
  <r>
    <x v="11"/>
    <x v="29"/>
    <x v="7"/>
    <x v="16"/>
    <x v="1"/>
    <x v="1"/>
    <x v="1"/>
    <x v="4"/>
    <x v="1277"/>
    <x v="0"/>
    <x v="6"/>
    <x v="0"/>
    <x v="13"/>
    <n v="1"/>
    <x v="1"/>
    <x v="0"/>
    <x v="0"/>
    <x v="0"/>
    <x v="0"/>
  </r>
  <r>
    <x v="11"/>
    <x v="29"/>
    <x v="7"/>
    <x v="16"/>
    <x v="1"/>
    <x v="1"/>
    <x v="1"/>
    <x v="4"/>
    <x v="1278"/>
    <x v="0"/>
    <x v="6"/>
    <x v="0"/>
    <x v="13"/>
    <n v="1"/>
    <x v="1"/>
    <x v="1"/>
    <x v="0"/>
    <x v="0"/>
    <x v="0"/>
  </r>
  <r>
    <x v="11"/>
    <x v="29"/>
    <x v="7"/>
    <x v="16"/>
    <x v="1"/>
    <x v="3"/>
    <x v="2"/>
    <x v="2"/>
    <x v="1277"/>
    <x v="0"/>
    <x v="6"/>
    <x v="0"/>
    <x v="13"/>
    <n v="1"/>
    <x v="1"/>
    <x v="0"/>
    <x v="0"/>
    <x v="0"/>
    <x v="0"/>
  </r>
  <r>
    <x v="11"/>
    <x v="29"/>
    <x v="7"/>
    <x v="16"/>
    <x v="1"/>
    <x v="3"/>
    <x v="2"/>
    <x v="2"/>
    <x v="1278"/>
    <x v="0"/>
    <x v="6"/>
    <x v="0"/>
    <x v="13"/>
    <n v="1"/>
    <x v="1"/>
    <x v="1"/>
    <x v="0"/>
    <x v="0"/>
    <x v="0"/>
  </r>
  <r>
    <x v="11"/>
    <x v="29"/>
    <x v="7"/>
    <x v="16"/>
    <x v="1"/>
    <x v="4"/>
    <x v="2"/>
    <x v="7"/>
    <x v="1277"/>
    <x v="0"/>
    <x v="6"/>
    <x v="0"/>
    <x v="13"/>
    <n v="1"/>
    <x v="1"/>
    <x v="0"/>
    <x v="0"/>
    <x v="0"/>
    <x v="0"/>
  </r>
  <r>
    <x v="11"/>
    <x v="29"/>
    <x v="7"/>
    <x v="16"/>
    <x v="1"/>
    <x v="4"/>
    <x v="2"/>
    <x v="7"/>
    <x v="1278"/>
    <x v="0"/>
    <x v="6"/>
    <x v="0"/>
    <x v="13"/>
    <n v="1"/>
    <x v="1"/>
    <x v="1"/>
    <x v="0"/>
    <x v="0"/>
    <x v="0"/>
  </r>
  <r>
    <x v="11"/>
    <x v="29"/>
    <x v="7"/>
    <x v="18"/>
    <x v="0"/>
    <x v="3"/>
    <x v="2"/>
    <x v="8"/>
    <x v="1279"/>
    <x v="0"/>
    <x v="3"/>
    <x v="0"/>
    <x v="15"/>
    <n v="1"/>
    <x v="0"/>
    <x v="0"/>
    <x v="0"/>
    <x v="0"/>
    <x v="0"/>
  </r>
  <r>
    <x v="11"/>
    <x v="29"/>
    <x v="7"/>
    <x v="18"/>
    <x v="0"/>
    <x v="4"/>
    <x v="2"/>
    <x v="6"/>
    <x v="1280"/>
    <x v="0"/>
    <x v="3"/>
    <x v="0"/>
    <x v="15"/>
    <n v="1"/>
    <x v="0"/>
    <x v="0"/>
    <x v="0"/>
    <x v="0"/>
    <x v="0"/>
  </r>
  <r>
    <x v="11"/>
    <x v="29"/>
    <x v="7"/>
    <x v="18"/>
    <x v="0"/>
    <x v="5"/>
    <x v="3"/>
    <x v="8"/>
    <x v="1281"/>
    <x v="0"/>
    <x v="3"/>
    <x v="0"/>
    <x v="15"/>
    <n v="1"/>
    <x v="0"/>
    <x v="0"/>
    <x v="1"/>
    <x v="0"/>
    <x v="0"/>
  </r>
  <r>
    <x v="11"/>
    <x v="29"/>
    <x v="7"/>
    <x v="18"/>
    <x v="0"/>
    <x v="5"/>
    <x v="3"/>
    <x v="1"/>
    <x v="1281"/>
    <x v="0"/>
    <x v="3"/>
    <x v="0"/>
    <x v="15"/>
    <n v="1"/>
    <x v="0"/>
    <x v="0"/>
    <x v="0"/>
    <x v="0"/>
    <x v="0"/>
  </r>
  <r>
    <x v="11"/>
    <x v="29"/>
    <x v="7"/>
    <x v="18"/>
    <x v="1"/>
    <x v="1"/>
    <x v="1"/>
    <x v="1"/>
    <x v="1280"/>
    <x v="0"/>
    <x v="3"/>
    <x v="0"/>
    <x v="15"/>
    <n v="1"/>
    <x v="0"/>
    <x v="0"/>
    <x v="0"/>
    <x v="0"/>
    <x v="0"/>
  </r>
  <r>
    <x v="11"/>
    <x v="29"/>
    <x v="7"/>
    <x v="18"/>
    <x v="1"/>
    <x v="1"/>
    <x v="1"/>
    <x v="3"/>
    <x v="1280"/>
    <x v="0"/>
    <x v="3"/>
    <x v="0"/>
    <x v="9"/>
    <n v="1"/>
    <x v="0"/>
    <x v="0"/>
    <x v="0"/>
    <x v="0"/>
    <x v="0"/>
  </r>
  <r>
    <x v="11"/>
    <x v="29"/>
    <x v="7"/>
    <x v="18"/>
    <x v="1"/>
    <x v="1"/>
    <x v="1"/>
    <x v="0"/>
    <x v="1279"/>
    <x v="0"/>
    <x v="3"/>
    <x v="0"/>
    <x v="15"/>
    <n v="1"/>
    <x v="0"/>
    <x v="0"/>
    <x v="0"/>
    <x v="1"/>
    <x v="0"/>
  </r>
  <r>
    <x v="11"/>
    <x v="29"/>
    <x v="7"/>
    <x v="18"/>
    <x v="1"/>
    <x v="3"/>
    <x v="2"/>
    <x v="9"/>
    <x v="1279"/>
    <x v="0"/>
    <x v="3"/>
    <x v="0"/>
    <x v="15"/>
    <n v="1"/>
    <x v="0"/>
    <x v="0"/>
    <x v="0"/>
    <x v="1"/>
    <x v="0"/>
  </r>
  <r>
    <x v="11"/>
    <x v="29"/>
    <x v="7"/>
    <x v="18"/>
    <x v="1"/>
    <x v="3"/>
    <x v="2"/>
    <x v="6"/>
    <x v="1281"/>
    <x v="0"/>
    <x v="3"/>
    <x v="0"/>
    <x v="15"/>
    <n v="1"/>
    <x v="0"/>
    <x v="0"/>
    <x v="0"/>
    <x v="0"/>
    <x v="0"/>
  </r>
  <r>
    <x v="11"/>
    <x v="29"/>
    <x v="7"/>
    <x v="18"/>
    <x v="1"/>
    <x v="3"/>
    <x v="2"/>
    <x v="1"/>
    <x v="1281"/>
    <x v="0"/>
    <x v="3"/>
    <x v="0"/>
    <x v="15"/>
    <n v="1"/>
    <x v="0"/>
    <x v="0"/>
    <x v="0"/>
    <x v="0"/>
    <x v="0"/>
  </r>
  <r>
    <x v="11"/>
    <x v="29"/>
    <x v="7"/>
    <x v="18"/>
    <x v="1"/>
    <x v="3"/>
    <x v="2"/>
    <x v="7"/>
    <x v="1280"/>
    <x v="0"/>
    <x v="3"/>
    <x v="0"/>
    <x v="15"/>
    <n v="1"/>
    <x v="0"/>
    <x v="0"/>
    <x v="0"/>
    <x v="0"/>
    <x v="0"/>
  </r>
  <r>
    <x v="11"/>
    <x v="29"/>
    <x v="7"/>
    <x v="18"/>
    <x v="1"/>
    <x v="4"/>
    <x v="2"/>
    <x v="8"/>
    <x v="1279"/>
    <x v="0"/>
    <x v="3"/>
    <x v="1"/>
    <x v="15"/>
    <n v="1"/>
    <x v="0"/>
    <x v="0"/>
    <x v="0"/>
    <x v="1"/>
    <x v="0"/>
  </r>
  <r>
    <x v="11"/>
    <x v="29"/>
    <x v="7"/>
    <x v="18"/>
    <x v="1"/>
    <x v="4"/>
    <x v="2"/>
    <x v="8"/>
    <x v="1280"/>
    <x v="0"/>
    <x v="3"/>
    <x v="0"/>
    <x v="26"/>
    <n v="1"/>
    <x v="0"/>
    <x v="0"/>
    <x v="0"/>
    <x v="0"/>
    <x v="0"/>
  </r>
  <r>
    <x v="11"/>
    <x v="29"/>
    <x v="7"/>
    <x v="18"/>
    <x v="1"/>
    <x v="4"/>
    <x v="2"/>
    <x v="1"/>
    <x v="1281"/>
    <x v="0"/>
    <x v="3"/>
    <x v="0"/>
    <x v="15"/>
    <n v="1"/>
    <x v="0"/>
    <x v="0"/>
    <x v="0"/>
    <x v="0"/>
    <x v="0"/>
  </r>
  <r>
    <x v="11"/>
    <x v="29"/>
    <x v="7"/>
    <x v="18"/>
    <x v="1"/>
    <x v="4"/>
    <x v="2"/>
    <x v="1"/>
    <x v="1280"/>
    <x v="0"/>
    <x v="3"/>
    <x v="0"/>
    <x v="15"/>
    <n v="1"/>
    <x v="0"/>
    <x v="0"/>
    <x v="0"/>
    <x v="0"/>
    <x v="0"/>
  </r>
  <r>
    <x v="11"/>
    <x v="29"/>
    <x v="7"/>
    <x v="18"/>
    <x v="1"/>
    <x v="4"/>
    <x v="2"/>
    <x v="7"/>
    <x v="1281"/>
    <x v="0"/>
    <x v="3"/>
    <x v="0"/>
    <x v="15"/>
    <n v="1"/>
    <x v="0"/>
    <x v="0"/>
    <x v="1"/>
    <x v="0"/>
    <x v="0"/>
  </r>
  <r>
    <x v="11"/>
    <x v="29"/>
    <x v="7"/>
    <x v="18"/>
    <x v="1"/>
    <x v="6"/>
    <x v="3"/>
    <x v="9"/>
    <x v="1281"/>
    <x v="0"/>
    <x v="3"/>
    <x v="0"/>
    <x v="15"/>
    <n v="2"/>
    <x v="0"/>
    <x v="0"/>
    <x v="1"/>
    <x v="0"/>
    <x v="0"/>
  </r>
  <r>
    <x v="11"/>
    <x v="29"/>
    <x v="7"/>
    <x v="18"/>
    <x v="1"/>
    <x v="6"/>
    <x v="3"/>
    <x v="6"/>
    <x v="1279"/>
    <x v="0"/>
    <x v="3"/>
    <x v="0"/>
    <x v="15"/>
    <n v="1"/>
    <x v="0"/>
    <x v="0"/>
    <x v="0"/>
    <x v="1"/>
    <x v="0"/>
  </r>
  <r>
    <x v="11"/>
    <x v="29"/>
    <x v="8"/>
    <x v="24"/>
    <x v="1"/>
    <x v="1"/>
    <x v="1"/>
    <x v="1"/>
    <x v="1282"/>
    <x v="0"/>
    <x v="0"/>
    <x v="0"/>
    <x v="69"/>
    <n v="1"/>
    <x v="0"/>
    <x v="0"/>
    <x v="0"/>
    <x v="0"/>
    <x v="0"/>
  </r>
  <r>
    <x v="11"/>
    <x v="29"/>
    <x v="8"/>
    <x v="24"/>
    <x v="1"/>
    <x v="1"/>
    <x v="1"/>
    <x v="2"/>
    <x v="1282"/>
    <x v="0"/>
    <x v="0"/>
    <x v="0"/>
    <x v="69"/>
    <n v="1"/>
    <x v="0"/>
    <x v="0"/>
    <x v="0"/>
    <x v="0"/>
    <x v="0"/>
  </r>
  <r>
    <x v="11"/>
    <x v="29"/>
    <x v="8"/>
    <x v="24"/>
    <x v="1"/>
    <x v="3"/>
    <x v="2"/>
    <x v="7"/>
    <x v="1282"/>
    <x v="0"/>
    <x v="0"/>
    <x v="0"/>
    <x v="69"/>
    <n v="1"/>
    <x v="0"/>
    <x v="0"/>
    <x v="0"/>
    <x v="0"/>
    <x v="0"/>
  </r>
  <r>
    <x v="11"/>
    <x v="29"/>
    <x v="8"/>
    <x v="24"/>
    <x v="1"/>
    <x v="4"/>
    <x v="2"/>
    <x v="6"/>
    <x v="1282"/>
    <x v="0"/>
    <x v="0"/>
    <x v="0"/>
    <x v="69"/>
    <n v="1"/>
    <x v="0"/>
    <x v="0"/>
    <x v="0"/>
    <x v="0"/>
    <x v="0"/>
  </r>
  <r>
    <x v="11"/>
    <x v="29"/>
    <x v="8"/>
    <x v="24"/>
    <x v="1"/>
    <x v="4"/>
    <x v="2"/>
    <x v="8"/>
    <x v="1282"/>
    <x v="0"/>
    <x v="0"/>
    <x v="0"/>
    <x v="69"/>
    <n v="1"/>
    <x v="0"/>
    <x v="0"/>
    <x v="0"/>
    <x v="0"/>
    <x v="0"/>
  </r>
  <r>
    <x v="11"/>
    <x v="29"/>
    <x v="8"/>
    <x v="24"/>
    <x v="1"/>
    <x v="4"/>
    <x v="2"/>
    <x v="1"/>
    <x v="1282"/>
    <x v="0"/>
    <x v="0"/>
    <x v="0"/>
    <x v="69"/>
    <n v="1"/>
    <x v="0"/>
    <x v="0"/>
    <x v="0"/>
    <x v="0"/>
    <x v="0"/>
  </r>
  <r>
    <x v="11"/>
    <x v="30"/>
    <x v="0"/>
    <x v="0"/>
    <x v="0"/>
    <x v="1"/>
    <x v="1"/>
    <x v="1"/>
    <x v="1283"/>
    <x v="0"/>
    <x v="0"/>
    <x v="0"/>
    <x v="71"/>
    <n v="1"/>
    <x v="0"/>
    <x v="0"/>
    <x v="0"/>
    <x v="0"/>
    <x v="0"/>
  </r>
  <r>
    <x v="11"/>
    <x v="30"/>
    <x v="0"/>
    <x v="0"/>
    <x v="0"/>
    <x v="1"/>
    <x v="1"/>
    <x v="7"/>
    <x v="1284"/>
    <x v="0"/>
    <x v="0"/>
    <x v="0"/>
    <x v="71"/>
    <n v="1"/>
    <x v="0"/>
    <x v="0"/>
    <x v="0"/>
    <x v="0"/>
    <x v="0"/>
  </r>
  <r>
    <x v="11"/>
    <x v="30"/>
    <x v="0"/>
    <x v="0"/>
    <x v="0"/>
    <x v="1"/>
    <x v="1"/>
    <x v="7"/>
    <x v="1283"/>
    <x v="0"/>
    <x v="0"/>
    <x v="0"/>
    <x v="71"/>
    <n v="1"/>
    <x v="0"/>
    <x v="1"/>
    <x v="0"/>
    <x v="0"/>
    <x v="0"/>
  </r>
  <r>
    <x v="11"/>
    <x v="30"/>
    <x v="0"/>
    <x v="0"/>
    <x v="0"/>
    <x v="1"/>
    <x v="1"/>
    <x v="5"/>
    <x v="1285"/>
    <x v="0"/>
    <x v="0"/>
    <x v="0"/>
    <x v="71"/>
    <n v="1"/>
    <x v="0"/>
    <x v="0"/>
    <x v="0"/>
    <x v="0"/>
    <x v="0"/>
  </r>
  <r>
    <x v="11"/>
    <x v="30"/>
    <x v="0"/>
    <x v="0"/>
    <x v="0"/>
    <x v="2"/>
    <x v="1"/>
    <x v="1"/>
    <x v="1286"/>
    <x v="0"/>
    <x v="0"/>
    <x v="0"/>
    <x v="71"/>
    <n v="1"/>
    <x v="0"/>
    <x v="1"/>
    <x v="1"/>
    <x v="0"/>
    <x v="0"/>
  </r>
  <r>
    <x v="11"/>
    <x v="30"/>
    <x v="0"/>
    <x v="0"/>
    <x v="0"/>
    <x v="2"/>
    <x v="1"/>
    <x v="1"/>
    <x v="1287"/>
    <x v="0"/>
    <x v="0"/>
    <x v="0"/>
    <x v="71"/>
    <n v="1"/>
    <x v="0"/>
    <x v="0"/>
    <x v="1"/>
    <x v="0"/>
    <x v="0"/>
  </r>
  <r>
    <x v="11"/>
    <x v="30"/>
    <x v="0"/>
    <x v="0"/>
    <x v="0"/>
    <x v="3"/>
    <x v="2"/>
    <x v="9"/>
    <x v="1288"/>
    <x v="0"/>
    <x v="1"/>
    <x v="0"/>
    <x v="1"/>
    <n v="1"/>
    <x v="0"/>
    <x v="1"/>
    <x v="1"/>
    <x v="0"/>
    <x v="0"/>
  </r>
  <r>
    <x v="11"/>
    <x v="30"/>
    <x v="0"/>
    <x v="0"/>
    <x v="0"/>
    <x v="3"/>
    <x v="2"/>
    <x v="9"/>
    <x v="1289"/>
    <x v="0"/>
    <x v="0"/>
    <x v="0"/>
    <x v="71"/>
    <n v="1"/>
    <x v="0"/>
    <x v="0"/>
    <x v="0"/>
    <x v="0"/>
    <x v="0"/>
  </r>
  <r>
    <x v="11"/>
    <x v="30"/>
    <x v="0"/>
    <x v="0"/>
    <x v="0"/>
    <x v="3"/>
    <x v="2"/>
    <x v="9"/>
    <x v="1290"/>
    <x v="0"/>
    <x v="1"/>
    <x v="0"/>
    <x v="1"/>
    <n v="1"/>
    <x v="0"/>
    <x v="0"/>
    <x v="1"/>
    <x v="0"/>
    <x v="0"/>
  </r>
  <r>
    <x v="11"/>
    <x v="30"/>
    <x v="0"/>
    <x v="0"/>
    <x v="0"/>
    <x v="3"/>
    <x v="2"/>
    <x v="9"/>
    <x v="1290"/>
    <x v="0"/>
    <x v="1"/>
    <x v="0"/>
    <x v="1"/>
    <n v="1"/>
    <x v="0"/>
    <x v="0"/>
    <x v="0"/>
    <x v="0"/>
    <x v="0"/>
  </r>
  <r>
    <x v="11"/>
    <x v="30"/>
    <x v="0"/>
    <x v="0"/>
    <x v="0"/>
    <x v="3"/>
    <x v="2"/>
    <x v="6"/>
    <x v="1291"/>
    <x v="0"/>
    <x v="0"/>
    <x v="0"/>
    <x v="0"/>
    <n v="1"/>
    <x v="1"/>
    <x v="0"/>
    <x v="0"/>
    <x v="0"/>
    <x v="0"/>
  </r>
  <r>
    <x v="11"/>
    <x v="30"/>
    <x v="0"/>
    <x v="0"/>
    <x v="0"/>
    <x v="3"/>
    <x v="2"/>
    <x v="6"/>
    <x v="1289"/>
    <x v="0"/>
    <x v="0"/>
    <x v="0"/>
    <x v="71"/>
    <n v="1"/>
    <x v="0"/>
    <x v="1"/>
    <x v="0"/>
    <x v="0"/>
    <x v="0"/>
  </r>
  <r>
    <x v="11"/>
    <x v="30"/>
    <x v="0"/>
    <x v="0"/>
    <x v="0"/>
    <x v="3"/>
    <x v="2"/>
    <x v="6"/>
    <x v="1292"/>
    <x v="0"/>
    <x v="0"/>
    <x v="0"/>
    <x v="71"/>
    <n v="1"/>
    <x v="0"/>
    <x v="0"/>
    <x v="0"/>
    <x v="0"/>
    <x v="0"/>
  </r>
  <r>
    <x v="11"/>
    <x v="30"/>
    <x v="0"/>
    <x v="0"/>
    <x v="0"/>
    <x v="3"/>
    <x v="2"/>
    <x v="6"/>
    <x v="1293"/>
    <x v="0"/>
    <x v="1"/>
    <x v="0"/>
    <x v="1"/>
    <n v="1"/>
    <x v="0"/>
    <x v="1"/>
    <x v="1"/>
    <x v="0"/>
    <x v="0"/>
  </r>
  <r>
    <x v="11"/>
    <x v="30"/>
    <x v="0"/>
    <x v="0"/>
    <x v="0"/>
    <x v="3"/>
    <x v="2"/>
    <x v="6"/>
    <x v="1294"/>
    <x v="0"/>
    <x v="1"/>
    <x v="0"/>
    <x v="1"/>
    <n v="1"/>
    <x v="0"/>
    <x v="0"/>
    <x v="1"/>
    <x v="0"/>
    <x v="0"/>
  </r>
  <r>
    <x v="11"/>
    <x v="30"/>
    <x v="0"/>
    <x v="0"/>
    <x v="0"/>
    <x v="3"/>
    <x v="2"/>
    <x v="8"/>
    <x v="1289"/>
    <x v="0"/>
    <x v="0"/>
    <x v="0"/>
    <x v="71"/>
    <n v="1"/>
    <x v="0"/>
    <x v="1"/>
    <x v="0"/>
    <x v="0"/>
    <x v="0"/>
  </r>
  <r>
    <x v="11"/>
    <x v="30"/>
    <x v="0"/>
    <x v="0"/>
    <x v="0"/>
    <x v="3"/>
    <x v="2"/>
    <x v="8"/>
    <x v="1292"/>
    <x v="0"/>
    <x v="0"/>
    <x v="0"/>
    <x v="71"/>
    <n v="1"/>
    <x v="0"/>
    <x v="0"/>
    <x v="0"/>
    <x v="0"/>
    <x v="0"/>
  </r>
  <r>
    <x v="11"/>
    <x v="30"/>
    <x v="0"/>
    <x v="0"/>
    <x v="0"/>
    <x v="3"/>
    <x v="2"/>
    <x v="4"/>
    <x v="1295"/>
    <x v="0"/>
    <x v="0"/>
    <x v="0"/>
    <x v="71"/>
    <n v="1"/>
    <x v="0"/>
    <x v="0"/>
    <x v="0"/>
    <x v="0"/>
    <x v="0"/>
  </r>
  <r>
    <x v="11"/>
    <x v="30"/>
    <x v="0"/>
    <x v="0"/>
    <x v="0"/>
    <x v="3"/>
    <x v="2"/>
    <x v="4"/>
    <x v="1296"/>
    <x v="0"/>
    <x v="0"/>
    <x v="0"/>
    <x v="71"/>
    <n v="1"/>
    <x v="0"/>
    <x v="1"/>
    <x v="0"/>
    <x v="0"/>
    <x v="0"/>
  </r>
  <r>
    <x v="11"/>
    <x v="30"/>
    <x v="0"/>
    <x v="0"/>
    <x v="0"/>
    <x v="4"/>
    <x v="2"/>
    <x v="10"/>
    <x v="1286"/>
    <x v="0"/>
    <x v="0"/>
    <x v="0"/>
    <x v="71"/>
    <n v="1"/>
    <x v="0"/>
    <x v="1"/>
    <x v="0"/>
    <x v="0"/>
    <x v="0"/>
  </r>
  <r>
    <x v="11"/>
    <x v="30"/>
    <x v="0"/>
    <x v="0"/>
    <x v="0"/>
    <x v="4"/>
    <x v="2"/>
    <x v="10"/>
    <x v="1287"/>
    <x v="0"/>
    <x v="0"/>
    <x v="0"/>
    <x v="71"/>
    <n v="1"/>
    <x v="0"/>
    <x v="0"/>
    <x v="0"/>
    <x v="0"/>
    <x v="0"/>
  </r>
  <r>
    <x v="11"/>
    <x v="30"/>
    <x v="0"/>
    <x v="0"/>
    <x v="0"/>
    <x v="4"/>
    <x v="2"/>
    <x v="9"/>
    <x v="1297"/>
    <x v="0"/>
    <x v="0"/>
    <x v="0"/>
    <x v="0"/>
    <n v="1"/>
    <x v="0"/>
    <x v="0"/>
    <x v="0"/>
    <x v="0"/>
    <x v="0"/>
  </r>
  <r>
    <x v="11"/>
    <x v="30"/>
    <x v="0"/>
    <x v="0"/>
    <x v="0"/>
    <x v="4"/>
    <x v="2"/>
    <x v="9"/>
    <x v="1287"/>
    <x v="0"/>
    <x v="0"/>
    <x v="0"/>
    <x v="71"/>
    <n v="1"/>
    <x v="0"/>
    <x v="0"/>
    <x v="0"/>
    <x v="0"/>
    <x v="0"/>
  </r>
  <r>
    <x v="11"/>
    <x v="30"/>
    <x v="0"/>
    <x v="0"/>
    <x v="0"/>
    <x v="4"/>
    <x v="2"/>
    <x v="6"/>
    <x v="1292"/>
    <x v="0"/>
    <x v="0"/>
    <x v="0"/>
    <x v="71"/>
    <n v="1"/>
    <x v="0"/>
    <x v="0"/>
    <x v="0"/>
    <x v="0"/>
    <x v="0"/>
  </r>
  <r>
    <x v="11"/>
    <x v="30"/>
    <x v="0"/>
    <x v="0"/>
    <x v="0"/>
    <x v="4"/>
    <x v="2"/>
    <x v="6"/>
    <x v="1293"/>
    <x v="0"/>
    <x v="1"/>
    <x v="0"/>
    <x v="1"/>
    <n v="1"/>
    <x v="0"/>
    <x v="1"/>
    <x v="0"/>
    <x v="0"/>
    <x v="0"/>
  </r>
  <r>
    <x v="11"/>
    <x v="30"/>
    <x v="0"/>
    <x v="0"/>
    <x v="0"/>
    <x v="4"/>
    <x v="2"/>
    <x v="6"/>
    <x v="1294"/>
    <x v="0"/>
    <x v="1"/>
    <x v="0"/>
    <x v="1"/>
    <n v="1"/>
    <x v="0"/>
    <x v="0"/>
    <x v="0"/>
    <x v="0"/>
    <x v="0"/>
  </r>
  <r>
    <x v="11"/>
    <x v="30"/>
    <x v="0"/>
    <x v="0"/>
    <x v="0"/>
    <x v="4"/>
    <x v="2"/>
    <x v="8"/>
    <x v="1286"/>
    <x v="0"/>
    <x v="0"/>
    <x v="0"/>
    <x v="71"/>
    <n v="1"/>
    <x v="0"/>
    <x v="1"/>
    <x v="0"/>
    <x v="0"/>
    <x v="0"/>
  </r>
  <r>
    <x v="11"/>
    <x v="30"/>
    <x v="0"/>
    <x v="0"/>
    <x v="0"/>
    <x v="4"/>
    <x v="2"/>
    <x v="8"/>
    <x v="1295"/>
    <x v="0"/>
    <x v="0"/>
    <x v="0"/>
    <x v="71"/>
    <n v="2"/>
    <x v="0"/>
    <x v="0"/>
    <x v="0"/>
    <x v="0"/>
    <x v="0"/>
  </r>
  <r>
    <x v="11"/>
    <x v="30"/>
    <x v="0"/>
    <x v="0"/>
    <x v="0"/>
    <x v="4"/>
    <x v="2"/>
    <x v="8"/>
    <x v="1283"/>
    <x v="0"/>
    <x v="0"/>
    <x v="0"/>
    <x v="71"/>
    <n v="1"/>
    <x v="0"/>
    <x v="0"/>
    <x v="0"/>
    <x v="0"/>
    <x v="0"/>
  </r>
  <r>
    <x v="11"/>
    <x v="30"/>
    <x v="0"/>
    <x v="0"/>
    <x v="0"/>
    <x v="4"/>
    <x v="2"/>
    <x v="8"/>
    <x v="1296"/>
    <x v="0"/>
    <x v="0"/>
    <x v="0"/>
    <x v="71"/>
    <n v="2"/>
    <x v="0"/>
    <x v="1"/>
    <x v="0"/>
    <x v="0"/>
    <x v="0"/>
  </r>
  <r>
    <x v="11"/>
    <x v="30"/>
    <x v="0"/>
    <x v="0"/>
    <x v="0"/>
    <x v="4"/>
    <x v="2"/>
    <x v="8"/>
    <x v="1287"/>
    <x v="0"/>
    <x v="0"/>
    <x v="0"/>
    <x v="71"/>
    <n v="1"/>
    <x v="0"/>
    <x v="0"/>
    <x v="0"/>
    <x v="0"/>
    <x v="0"/>
  </r>
  <r>
    <x v="11"/>
    <x v="30"/>
    <x v="0"/>
    <x v="0"/>
    <x v="0"/>
    <x v="4"/>
    <x v="2"/>
    <x v="8"/>
    <x v="1293"/>
    <x v="0"/>
    <x v="1"/>
    <x v="0"/>
    <x v="1"/>
    <n v="1"/>
    <x v="0"/>
    <x v="1"/>
    <x v="0"/>
    <x v="0"/>
    <x v="0"/>
  </r>
  <r>
    <x v="11"/>
    <x v="30"/>
    <x v="0"/>
    <x v="0"/>
    <x v="0"/>
    <x v="4"/>
    <x v="2"/>
    <x v="8"/>
    <x v="1294"/>
    <x v="0"/>
    <x v="1"/>
    <x v="0"/>
    <x v="1"/>
    <n v="1"/>
    <x v="0"/>
    <x v="0"/>
    <x v="0"/>
    <x v="0"/>
    <x v="0"/>
  </r>
  <r>
    <x v="11"/>
    <x v="30"/>
    <x v="0"/>
    <x v="0"/>
    <x v="0"/>
    <x v="4"/>
    <x v="2"/>
    <x v="7"/>
    <x v="1286"/>
    <x v="0"/>
    <x v="0"/>
    <x v="0"/>
    <x v="71"/>
    <n v="1"/>
    <x v="0"/>
    <x v="0"/>
    <x v="0"/>
    <x v="0"/>
    <x v="0"/>
  </r>
  <r>
    <x v="11"/>
    <x v="30"/>
    <x v="0"/>
    <x v="0"/>
    <x v="0"/>
    <x v="4"/>
    <x v="2"/>
    <x v="4"/>
    <x v="1298"/>
    <x v="0"/>
    <x v="0"/>
    <x v="0"/>
    <x v="71"/>
    <n v="1"/>
    <x v="0"/>
    <x v="0"/>
    <x v="0"/>
    <x v="0"/>
    <x v="0"/>
  </r>
  <r>
    <x v="11"/>
    <x v="30"/>
    <x v="0"/>
    <x v="0"/>
    <x v="0"/>
    <x v="4"/>
    <x v="2"/>
    <x v="5"/>
    <x v="1297"/>
    <x v="0"/>
    <x v="0"/>
    <x v="0"/>
    <x v="0"/>
    <n v="1"/>
    <x v="0"/>
    <x v="0"/>
    <x v="0"/>
    <x v="0"/>
    <x v="0"/>
  </r>
  <r>
    <x v="11"/>
    <x v="30"/>
    <x v="0"/>
    <x v="0"/>
    <x v="0"/>
    <x v="5"/>
    <x v="3"/>
    <x v="9"/>
    <x v="1297"/>
    <x v="0"/>
    <x v="0"/>
    <x v="0"/>
    <x v="0"/>
    <n v="1"/>
    <x v="0"/>
    <x v="0"/>
    <x v="1"/>
    <x v="0"/>
    <x v="0"/>
  </r>
  <r>
    <x v="11"/>
    <x v="30"/>
    <x v="0"/>
    <x v="0"/>
    <x v="0"/>
    <x v="6"/>
    <x v="3"/>
    <x v="6"/>
    <x v="1288"/>
    <x v="0"/>
    <x v="1"/>
    <x v="0"/>
    <x v="1"/>
    <n v="1"/>
    <x v="0"/>
    <x v="0"/>
    <x v="0"/>
    <x v="0"/>
    <x v="0"/>
  </r>
  <r>
    <x v="11"/>
    <x v="30"/>
    <x v="0"/>
    <x v="0"/>
    <x v="0"/>
    <x v="6"/>
    <x v="3"/>
    <x v="1"/>
    <x v="1295"/>
    <x v="0"/>
    <x v="0"/>
    <x v="0"/>
    <x v="71"/>
    <n v="1"/>
    <x v="0"/>
    <x v="0"/>
    <x v="1"/>
    <x v="0"/>
    <x v="0"/>
  </r>
  <r>
    <x v="11"/>
    <x v="30"/>
    <x v="0"/>
    <x v="0"/>
    <x v="0"/>
    <x v="6"/>
    <x v="3"/>
    <x v="1"/>
    <x v="1296"/>
    <x v="0"/>
    <x v="0"/>
    <x v="0"/>
    <x v="71"/>
    <n v="1"/>
    <x v="0"/>
    <x v="1"/>
    <x v="1"/>
    <x v="0"/>
    <x v="0"/>
  </r>
  <r>
    <x v="11"/>
    <x v="30"/>
    <x v="0"/>
    <x v="0"/>
    <x v="0"/>
    <x v="6"/>
    <x v="3"/>
    <x v="7"/>
    <x v="1291"/>
    <x v="0"/>
    <x v="1"/>
    <x v="0"/>
    <x v="1"/>
    <n v="1"/>
    <x v="1"/>
    <x v="0"/>
    <x v="0"/>
    <x v="0"/>
    <x v="0"/>
  </r>
  <r>
    <x v="11"/>
    <x v="30"/>
    <x v="0"/>
    <x v="0"/>
    <x v="1"/>
    <x v="1"/>
    <x v="1"/>
    <x v="8"/>
    <x v="1299"/>
    <x v="0"/>
    <x v="0"/>
    <x v="0"/>
    <x v="71"/>
    <n v="1"/>
    <x v="0"/>
    <x v="1"/>
    <x v="0"/>
    <x v="0"/>
    <x v="0"/>
  </r>
  <r>
    <x v="11"/>
    <x v="30"/>
    <x v="0"/>
    <x v="0"/>
    <x v="1"/>
    <x v="1"/>
    <x v="1"/>
    <x v="8"/>
    <x v="1285"/>
    <x v="0"/>
    <x v="0"/>
    <x v="0"/>
    <x v="71"/>
    <n v="1"/>
    <x v="0"/>
    <x v="0"/>
    <x v="0"/>
    <x v="0"/>
    <x v="0"/>
  </r>
  <r>
    <x v="11"/>
    <x v="30"/>
    <x v="0"/>
    <x v="0"/>
    <x v="1"/>
    <x v="1"/>
    <x v="1"/>
    <x v="8"/>
    <x v="1300"/>
    <x v="0"/>
    <x v="0"/>
    <x v="0"/>
    <x v="71"/>
    <n v="1"/>
    <x v="0"/>
    <x v="0"/>
    <x v="0"/>
    <x v="0"/>
    <x v="0"/>
  </r>
  <r>
    <x v="11"/>
    <x v="30"/>
    <x v="0"/>
    <x v="0"/>
    <x v="1"/>
    <x v="1"/>
    <x v="1"/>
    <x v="1"/>
    <x v="1284"/>
    <x v="0"/>
    <x v="0"/>
    <x v="0"/>
    <x v="71"/>
    <n v="1"/>
    <x v="0"/>
    <x v="0"/>
    <x v="0"/>
    <x v="0"/>
    <x v="0"/>
  </r>
  <r>
    <x v="11"/>
    <x v="30"/>
    <x v="0"/>
    <x v="0"/>
    <x v="1"/>
    <x v="1"/>
    <x v="1"/>
    <x v="2"/>
    <x v="1298"/>
    <x v="0"/>
    <x v="0"/>
    <x v="0"/>
    <x v="71"/>
    <n v="1"/>
    <x v="0"/>
    <x v="0"/>
    <x v="0"/>
    <x v="0"/>
    <x v="0"/>
  </r>
  <r>
    <x v="11"/>
    <x v="30"/>
    <x v="0"/>
    <x v="0"/>
    <x v="1"/>
    <x v="1"/>
    <x v="1"/>
    <x v="2"/>
    <x v="1283"/>
    <x v="0"/>
    <x v="0"/>
    <x v="0"/>
    <x v="71"/>
    <n v="1"/>
    <x v="0"/>
    <x v="0"/>
    <x v="0"/>
    <x v="0"/>
    <x v="0"/>
  </r>
  <r>
    <x v="11"/>
    <x v="30"/>
    <x v="0"/>
    <x v="0"/>
    <x v="1"/>
    <x v="1"/>
    <x v="1"/>
    <x v="2"/>
    <x v="1297"/>
    <x v="0"/>
    <x v="0"/>
    <x v="0"/>
    <x v="0"/>
    <n v="2"/>
    <x v="0"/>
    <x v="0"/>
    <x v="0"/>
    <x v="0"/>
    <x v="0"/>
  </r>
  <r>
    <x v="11"/>
    <x v="30"/>
    <x v="0"/>
    <x v="0"/>
    <x v="1"/>
    <x v="1"/>
    <x v="1"/>
    <x v="3"/>
    <x v="1298"/>
    <x v="0"/>
    <x v="0"/>
    <x v="0"/>
    <x v="71"/>
    <n v="1"/>
    <x v="0"/>
    <x v="0"/>
    <x v="0"/>
    <x v="0"/>
    <x v="0"/>
  </r>
  <r>
    <x v="11"/>
    <x v="30"/>
    <x v="0"/>
    <x v="0"/>
    <x v="1"/>
    <x v="1"/>
    <x v="1"/>
    <x v="3"/>
    <x v="1285"/>
    <x v="0"/>
    <x v="0"/>
    <x v="0"/>
    <x v="71"/>
    <n v="1"/>
    <x v="0"/>
    <x v="0"/>
    <x v="0"/>
    <x v="0"/>
    <x v="0"/>
  </r>
  <r>
    <x v="11"/>
    <x v="30"/>
    <x v="0"/>
    <x v="0"/>
    <x v="1"/>
    <x v="1"/>
    <x v="1"/>
    <x v="0"/>
    <x v="1297"/>
    <x v="0"/>
    <x v="0"/>
    <x v="0"/>
    <x v="0"/>
    <n v="1"/>
    <x v="0"/>
    <x v="0"/>
    <x v="0"/>
    <x v="0"/>
    <x v="0"/>
  </r>
  <r>
    <x v="11"/>
    <x v="30"/>
    <x v="0"/>
    <x v="0"/>
    <x v="1"/>
    <x v="1"/>
    <x v="1"/>
    <x v="5"/>
    <x v="1285"/>
    <x v="0"/>
    <x v="0"/>
    <x v="0"/>
    <x v="71"/>
    <n v="1"/>
    <x v="0"/>
    <x v="0"/>
    <x v="0"/>
    <x v="0"/>
    <x v="0"/>
  </r>
  <r>
    <x v="11"/>
    <x v="30"/>
    <x v="0"/>
    <x v="0"/>
    <x v="1"/>
    <x v="2"/>
    <x v="1"/>
    <x v="7"/>
    <x v="1291"/>
    <x v="0"/>
    <x v="1"/>
    <x v="0"/>
    <x v="1"/>
    <n v="1"/>
    <x v="1"/>
    <x v="0"/>
    <x v="0"/>
    <x v="0"/>
    <x v="0"/>
  </r>
  <r>
    <x v="11"/>
    <x v="30"/>
    <x v="0"/>
    <x v="0"/>
    <x v="1"/>
    <x v="2"/>
    <x v="1"/>
    <x v="2"/>
    <x v="1285"/>
    <x v="0"/>
    <x v="0"/>
    <x v="0"/>
    <x v="71"/>
    <n v="1"/>
    <x v="0"/>
    <x v="0"/>
    <x v="0"/>
    <x v="0"/>
    <x v="0"/>
  </r>
  <r>
    <x v="11"/>
    <x v="30"/>
    <x v="0"/>
    <x v="0"/>
    <x v="1"/>
    <x v="3"/>
    <x v="2"/>
    <x v="9"/>
    <x v="1288"/>
    <x v="0"/>
    <x v="1"/>
    <x v="0"/>
    <x v="1"/>
    <n v="2"/>
    <x v="0"/>
    <x v="1"/>
    <x v="0"/>
    <x v="0"/>
    <x v="0"/>
  </r>
  <r>
    <x v="11"/>
    <x v="30"/>
    <x v="0"/>
    <x v="0"/>
    <x v="1"/>
    <x v="3"/>
    <x v="2"/>
    <x v="9"/>
    <x v="1286"/>
    <x v="0"/>
    <x v="0"/>
    <x v="0"/>
    <x v="71"/>
    <n v="1"/>
    <x v="0"/>
    <x v="0"/>
    <x v="0"/>
    <x v="0"/>
    <x v="0"/>
  </r>
  <r>
    <x v="11"/>
    <x v="30"/>
    <x v="0"/>
    <x v="0"/>
    <x v="1"/>
    <x v="3"/>
    <x v="2"/>
    <x v="9"/>
    <x v="1291"/>
    <x v="0"/>
    <x v="1"/>
    <x v="0"/>
    <x v="1"/>
    <n v="1"/>
    <x v="1"/>
    <x v="0"/>
    <x v="0"/>
    <x v="0"/>
    <x v="0"/>
  </r>
  <r>
    <x v="11"/>
    <x v="30"/>
    <x v="0"/>
    <x v="0"/>
    <x v="1"/>
    <x v="3"/>
    <x v="2"/>
    <x v="9"/>
    <x v="1285"/>
    <x v="0"/>
    <x v="0"/>
    <x v="0"/>
    <x v="71"/>
    <n v="1"/>
    <x v="0"/>
    <x v="0"/>
    <x v="1"/>
    <x v="0"/>
    <x v="0"/>
  </r>
  <r>
    <x v="11"/>
    <x v="30"/>
    <x v="0"/>
    <x v="0"/>
    <x v="1"/>
    <x v="3"/>
    <x v="2"/>
    <x v="9"/>
    <x v="1292"/>
    <x v="0"/>
    <x v="0"/>
    <x v="0"/>
    <x v="71"/>
    <n v="1"/>
    <x v="0"/>
    <x v="0"/>
    <x v="1"/>
    <x v="0"/>
    <x v="0"/>
  </r>
  <r>
    <x v="11"/>
    <x v="30"/>
    <x v="0"/>
    <x v="0"/>
    <x v="1"/>
    <x v="3"/>
    <x v="2"/>
    <x v="9"/>
    <x v="1290"/>
    <x v="0"/>
    <x v="1"/>
    <x v="0"/>
    <x v="1"/>
    <n v="2"/>
    <x v="0"/>
    <x v="0"/>
    <x v="0"/>
    <x v="0"/>
    <x v="0"/>
  </r>
  <r>
    <x v="11"/>
    <x v="30"/>
    <x v="0"/>
    <x v="0"/>
    <x v="1"/>
    <x v="3"/>
    <x v="2"/>
    <x v="6"/>
    <x v="1299"/>
    <x v="0"/>
    <x v="0"/>
    <x v="0"/>
    <x v="71"/>
    <n v="1"/>
    <x v="0"/>
    <x v="1"/>
    <x v="0"/>
    <x v="0"/>
    <x v="0"/>
  </r>
  <r>
    <x v="11"/>
    <x v="30"/>
    <x v="0"/>
    <x v="0"/>
    <x v="1"/>
    <x v="3"/>
    <x v="2"/>
    <x v="6"/>
    <x v="1297"/>
    <x v="0"/>
    <x v="0"/>
    <x v="0"/>
    <x v="0"/>
    <n v="2"/>
    <x v="0"/>
    <x v="0"/>
    <x v="0"/>
    <x v="0"/>
    <x v="0"/>
  </r>
  <r>
    <x v="11"/>
    <x v="30"/>
    <x v="0"/>
    <x v="0"/>
    <x v="1"/>
    <x v="3"/>
    <x v="2"/>
    <x v="6"/>
    <x v="1300"/>
    <x v="0"/>
    <x v="0"/>
    <x v="0"/>
    <x v="71"/>
    <n v="1"/>
    <x v="0"/>
    <x v="0"/>
    <x v="0"/>
    <x v="0"/>
    <x v="0"/>
  </r>
  <r>
    <x v="11"/>
    <x v="30"/>
    <x v="0"/>
    <x v="0"/>
    <x v="1"/>
    <x v="3"/>
    <x v="2"/>
    <x v="6"/>
    <x v="1293"/>
    <x v="0"/>
    <x v="1"/>
    <x v="0"/>
    <x v="1"/>
    <n v="1"/>
    <x v="0"/>
    <x v="1"/>
    <x v="0"/>
    <x v="0"/>
    <x v="0"/>
  </r>
  <r>
    <x v="11"/>
    <x v="30"/>
    <x v="0"/>
    <x v="0"/>
    <x v="1"/>
    <x v="3"/>
    <x v="2"/>
    <x v="6"/>
    <x v="1294"/>
    <x v="0"/>
    <x v="1"/>
    <x v="0"/>
    <x v="1"/>
    <n v="1"/>
    <x v="0"/>
    <x v="0"/>
    <x v="0"/>
    <x v="0"/>
    <x v="0"/>
  </r>
  <r>
    <x v="11"/>
    <x v="30"/>
    <x v="0"/>
    <x v="0"/>
    <x v="1"/>
    <x v="3"/>
    <x v="2"/>
    <x v="1"/>
    <x v="1286"/>
    <x v="0"/>
    <x v="0"/>
    <x v="0"/>
    <x v="71"/>
    <n v="1"/>
    <x v="0"/>
    <x v="1"/>
    <x v="0"/>
    <x v="0"/>
    <x v="0"/>
  </r>
  <r>
    <x v="11"/>
    <x v="30"/>
    <x v="0"/>
    <x v="0"/>
    <x v="1"/>
    <x v="3"/>
    <x v="2"/>
    <x v="1"/>
    <x v="1285"/>
    <x v="0"/>
    <x v="0"/>
    <x v="0"/>
    <x v="71"/>
    <n v="1"/>
    <x v="0"/>
    <x v="0"/>
    <x v="0"/>
    <x v="0"/>
    <x v="0"/>
  </r>
  <r>
    <x v="11"/>
    <x v="30"/>
    <x v="0"/>
    <x v="0"/>
    <x v="1"/>
    <x v="3"/>
    <x v="2"/>
    <x v="1"/>
    <x v="1287"/>
    <x v="0"/>
    <x v="0"/>
    <x v="0"/>
    <x v="71"/>
    <n v="1"/>
    <x v="0"/>
    <x v="0"/>
    <x v="0"/>
    <x v="0"/>
    <x v="0"/>
  </r>
  <r>
    <x v="11"/>
    <x v="30"/>
    <x v="0"/>
    <x v="0"/>
    <x v="1"/>
    <x v="3"/>
    <x v="2"/>
    <x v="1"/>
    <x v="1301"/>
    <x v="0"/>
    <x v="0"/>
    <x v="0"/>
    <x v="71"/>
    <n v="2"/>
    <x v="0"/>
    <x v="0"/>
    <x v="0"/>
    <x v="0"/>
    <x v="0"/>
  </r>
  <r>
    <x v="11"/>
    <x v="30"/>
    <x v="0"/>
    <x v="0"/>
    <x v="1"/>
    <x v="3"/>
    <x v="2"/>
    <x v="7"/>
    <x v="1298"/>
    <x v="0"/>
    <x v="0"/>
    <x v="0"/>
    <x v="71"/>
    <n v="1"/>
    <x v="0"/>
    <x v="0"/>
    <x v="0"/>
    <x v="0"/>
    <x v="0"/>
  </r>
  <r>
    <x v="11"/>
    <x v="30"/>
    <x v="0"/>
    <x v="0"/>
    <x v="1"/>
    <x v="3"/>
    <x v="2"/>
    <x v="3"/>
    <x v="1299"/>
    <x v="0"/>
    <x v="0"/>
    <x v="0"/>
    <x v="71"/>
    <n v="1"/>
    <x v="0"/>
    <x v="1"/>
    <x v="0"/>
    <x v="0"/>
    <x v="0"/>
  </r>
  <r>
    <x v="11"/>
    <x v="30"/>
    <x v="0"/>
    <x v="0"/>
    <x v="1"/>
    <x v="3"/>
    <x v="2"/>
    <x v="3"/>
    <x v="1300"/>
    <x v="0"/>
    <x v="0"/>
    <x v="0"/>
    <x v="71"/>
    <n v="1"/>
    <x v="0"/>
    <x v="0"/>
    <x v="0"/>
    <x v="0"/>
    <x v="0"/>
  </r>
  <r>
    <x v="11"/>
    <x v="30"/>
    <x v="0"/>
    <x v="0"/>
    <x v="1"/>
    <x v="3"/>
    <x v="2"/>
    <x v="4"/>
    <x v="1298"/>
    <x v="0"/>
    <x v="0"/>
    <x v="0"/>
    <x v="71"/>
    <n v="1"/>
    <x v="0"/>
    <x v="0"/>
    <x v="0"/>
    <x v="0"/>
    <x v="0"/>
  </r>
  <r>
    <x v="11"/>
    <x v="30"/>
    <x v="0"/>
    <x v="0"/>
    <x v="1"/>
    <x v="4"/>
    <x v="2"/>
    <x v="10"/>
    <x v="1286"/>
    <x v="0"/>
    <x v="0"/>
    <x v="0"/>
    <x v="71"/>
    <n v="1"/>
    <x v="0"/>
    <x v="1"/>
    <x v="0"/>
    <x v="0"/>
    <x v="0"/>
  </r>
  <r>
    <x v="11"/>
    <x v="30"/>
    <x v="0"/>
    <x v="0"/>
    <x v="1"/>
    <x v="4"/>
    <x v="2"/>
    <x v="10"/>
    <x v="1287"/>
    <x v="0"/>
    <x v="0"/>
    <x v="0"/>
    <x v="71"/>
    <n v="1"/>
    <x v="0"/>
    <x v="0"/>
    <x v="0"/>
    <x v="0"/>
    <x v="0"/>
  </r>
  <r>
    <x v="11"/>
    <x v="30"/>
    <x v="0"/>
    <x v="0"/>
    <x v="1"/>
    <x v="4"/>
    <x v="2"/>
    <x v="6"/>
    <x v="1284"/>
    <x v="0"/>
    <x v="0"/>
    <x v="0"/>
    <x v="71"/>
    <n v="1"/>
    <x v="0"/>
    <x v="0"/>
    <x v="0"/>
    <x v="0"/>
    <x v="0"/>
  </r>
  <r>
    <x v="11"/>
    <x v="30"/>
    <x v="0"/>
    <x v="0"/>
    <x v="1"/>
    <x v="4"/>
    <x v="2"/>
    <x v="6"/>
    <x v="1283"/>
    <x v="0"/>
    <x v="0"/>
    <x v="0"/>
    <x v="71"/>
    <n v="1"/>
    <x v="0"/>
    <x v="1"/>
    <x v="0"/>
    <x v="0"/>
    <x v="0"/>
  </r>
  <r>
    <x v="11"/>
    <x v="30"/>
    <x v="0"/>
    <x v="0"/>
    <x v="1"/>
    <x v="4"/>
    <x v="2"/>
    <x v="6"/>
    <x v="1285"/>
    <x v="0"/>
    <x v="0"/>
    <x v="0"/>
    <x v="71"/>
    <n v="1"/>
    <x v="0"/>
    <x v="0"/>
    <x v="0"/>
    <x v="0"/>
    <x v="0"/>
  </r>
  <r>
    <x v="11"/>
    <x v="30"/>
    <x v="0"/>
    <x v="0"/>
    <x v="1"/>
    <x v="4"/>
    <x v="2"/>
    <x v="8"/>
    <x v="1298"/>
    <x v="0"/>
    <x v="0"/>
    <x v="0"/>
    <x v="71"/>
    <n v="1"/>
    <x v="0"/>
    <x v="0"/>
    <x v="0"/>
    <x v="0"/>
    <x v="0"/>
  </r>
  <r>
    <x v="11"/>
    <x v="30"/>
    <x v="0"/>
    <x v="0"/>
    <x v="1"/>
    <x v="4"/>
    <x v="2"/>
    <x v="1"/>
    <x v="1285"/>
    <x v="0"/>
    <x v="0"/>
    <x v="0"/>
    <x v="71"/>
    <n v="1"/>
    <x v="0"/>
    <x v="0"/>
    <x v="0"/>
    <x v="0"/>
    <x v="0"/>
  </r>
  <r>
    <x v="11"/>
    <x v="30"/>
    <x v="0"/>
    <x v="0"/>
    <x v="1"/>
    <x v="4"/>
    <x v="2"/>
    <x v="1"/>
    <x v="1301"/>
    <x v="0"/>
    <x v="0"/>
    <x v="0"/>
    <x v="71"/>
    <n v="1"/>
    <x v="0"/>
    <x v="0"/>
    <x v="1"/>
    <x v="0"/>
    <x v="0"/>
  </r>
  <r>
    <x v="11"/>
    <x v="30"/>
    <x v="0"/>
    <x v="0"/>
    <x v="1"/>
    <x v="4"/>
    <x v="2"/>
    <x v="7"/>
    <x v="1299"/>
    <x v="0"/>
    <x v="0"/>
    <x v="0"/>
    <x v="71"/>
    <n v="1"/>
    <x v="0"/>
    <x v="1"/>
    <x v="0"/>
    <x v="0"/>
    <x v="0"/>
  </r>
  <r>
    <x v="11"/>
    <x v="30"/>
    <x v="0"/>
    <x v="0"/>
    <x v="1"/>
    <x v="4"/>
    <x v="2"/>
    <x v="7"/>
    <x v="1284"/>
    <x v="0"/>
    <x v="0"/>
    <x v="0"/>
    <x v="71"/>
    <n v="1"/>
    <x v="0"/>
    <x v="0"/>
    <x v="0"/>
    <x v="0"/>
    <x v="0"/>
  </r>
  <r>
    <x v="11"/>
    <x v="30"/>
    <x v="0"/>
    <x v="0"/>
    <x v="1"/>
    <x v="4"/>
    <x v="2"/>
    <x v="7"/>
    <x v="1291"/>
    <x v="0"/>
    <x v="1"/>
    <x v="0"/>
    <x v="1"/>
    <n v="1"/>
    <x v="1"/>
    <x v="0"/>
    <x v="0"/>
    <x v="0"/>
    <x v="0"/>
  </r>
  <r>
    <x v="11"/>
    <x v="30"/>
    <x v="0"/>
    <x v="0"/>
    <x v="1"/>
    <x v="4"/>
    <x v="2"/>
    <x v="7"/>
    <x v="1285"/>
    <x v="0"/>
    <x v="0"/>
    <x v="0"/>
    <x v="71"/>
    <n v="1"/>
    <x v="0"/>
    <x v="0"/>
    <x v="0"/>
    <x v="0"/>
    <x v="0"/>
  </r>
  <r>
    <x v="11"/>
    <x v="30"/>
    <x v="0"/>
    <x v="0"/>
    <x v="1"/>
    <x v="4"/>
    <x v="2"/>
    <x v="7"/>
    <x v="1300"/>
    <x v="0"/>
    <x v="0"/>
    <x v="0"/>
    <x v="71"/>
    <n v="1"/>
    <x v="0"/>
    <x v="0"/>
    <x v="0"/>
    <x v="0"/>
    <x v="0"/>
  </r>
  <r>
    <x v="11"/>
    <x v="30"/>
    <x v="0"/>
    <x v="0"/>
    <x v="1"/>
    <x v="4"/>
    <x v="2"/>
    <x v="0"/>
    <x v="1298"/>
    <x v="0"/>
    <x v="0"/>
    <x v="0"/>
    <x v="71"/>
    <n v="1"/>
    <x v="0"/>
    <x v="0"/>
    <x v="0"/>
    <x v="0"/>
    <x v="0"/>
  </r>
  <r>
    <x v="11"/>
    <x v="30"/>
    <x v="0"/>
    <x v="0"/>
    <x v="1"/>
    <x v="5"/>
    <x v="3"/>
    <x v="9"/>
    <x v="1286"/>
    <x v="0"/>
    <x v="0"/>
    <x v="0"/>
    <x v="71"/>
    <n v="1"/>
    <x v="0"/>
    <x v="1"/>
    <x v="0"/>
    <x v="0"/>
    <x v="0"/>
  </r>
  <r>
    <x v="11"/>
    <x v="30"/>
    <x v="0"/>
    <x v="0"/>
    <x v="1"/>
    <x v="5"/>
    <x v="3"/>
    <x v="9"/>
    <x v="1287"/>
    <x v="0"/>
    <x v="0"/>
    <x v="0"/>
    <x v="71"/>
    <n v="1"/>
    <x v="0"/>
    <x v="0"/>
    <x v="0"/>
    <x v="0"/>
    <x v="0"/>
  </r>
  <r>
    <x v="11"/>
    <x v="30"/>
    <x v="0"/>
    <x v="0"/>
    <x v="1"/>
    <x v="5"/>
    <x v="3"/>
    <x v="8"/>
    <x v="1285"/>
    <x v="0"/>
    <x v="0"/>
    <x v="0"/>
    <x v="71"/>
    <n v="1"/>
    <x v="0"/>
    <x v="0"/>
    <x v="0"/>
    <x v="0"/>
    <x v="0"/>
  </r>
  <r>
    <x v="11"/>
    <x v="30"/>
    <x v="0"/>
    <x v="0"/>
    <x v="1"/>
    <x v="5"/>
    <x v="3"/>
    <x v="1"/>
    <x v="1296"/>
    <x v="0"/>
    <x v="0"/>
    <x v="0"/>
    <x v="71"/>
    <n v="1"/>
    <x v="0"/>
    <x v="0"/>
    <x v="0"/>
    <x v="0"/>
    <x v="0"/>
  </r>
  <r>
    <x v="11"/>
    <x v="30"/>
    <x v="0"/>
    <x v="0"/>
    <x v="1"/>
    <x v="5"/>
    <x v="3"/>
    <x v="7"/>
    <x v="1295"/>
    <x v="0"/>
    <x v="0"/>
    <x v="0"/>
    <x v="71"/>
    <n v="1"/>
    <x v="0"/>
    <x v="0"/>
    <x v="1"/>
    <x v="0"/>
    <x v="0"/>
  </r>
  <r>
    <x v="11"/>
    <x v="30"/>
    <x v="0"/>
    <x v="0"/>
    <x v="1"/>
    <x v="5"/>
    <x v="3"/>
    <x v="7"/>
    <x v="1289"/>
    <x v="0"/>
    <x v="0"/>
    <x v="0"/>
    <x v="71"/>
    <n v="1"/>
    <x v="0"/>
    <x v="0"/>
    <x v="0"/>
    <x v="0"/>
    <x v="0"/>
  </r>
  <r>
    <x v="11"/>
    <x v="30"/>
    <x v="0"/>
    <x v="0"/>
    <x v="1"/>
    <x v="5"/>
    <x v="3"/>
    <x v="7"/>
    <x v="1296"/>
    <x v="0"/>
    <x v="0"/>
    <x v="0"/>
    <x v="71"/>
    <n v="1"/>
    <x v="0"/>
    <x v="1"/>
    <x v="1"/>
    <x v="0"/>
    <x v="0"/>
  </r>
  <r>
    <x v="11"/>
    <x v="30"/>
    <x v="0"/>
    <x v="0"/>
    <x v="1"/>
    <x v="5"/>
    <x v="3"/>
    <x v="2"/>
    <x v="1298"/>
    <x v="0"/>
    <x v="0"/>
    <x v="0"/>
    <x v="71"/>
    <n v="1"/>
    <x v="0"/>
    <x v="0"/>
    <x v="0"/>
    <x v="0"/>
    <x v="0"/>
  </r>
  <r>
    <x v="11"/>
    <x v="30"/>
    <x v="0"/>
    <x v="0"/>
    <x v="1"/>
    <x v="5"/>
    <x v="3"/>
    <x v="3"/>
    <x v="1298"/>
    <x v="0"/>
    <x v="0"/>
    <x v="0"/>
    <x v="71"/>
    <n v="1"/>
    <x v="0"/>
    <x v="0"/>
    <x v="0"/>
    <x v="0"/>
    <x v="0"/>
  </r>
  <r>
    <x v="11"/>
    <x v="30"/>
    <x v="0"/>
    <x v="0"/>
    <x v="1"/>
    <x v="6"/>
    <x v="3"/>
    <x v="9"/>
    <x v="1288"/>
    <x v="0"/>
    <x v="1"/>
    <x v="0"/>
    <x v="1"/>
    <n v="1"/>
    <x v="0"/>
    <x v="1"/>
    <x v="0"/>
    <x v="0"/>
    <x v="0"/>
  </r>
  <r>
    <x v="11"/>
    <x v="30"/>
    <x v="0"/>
    <x v="0"/>
    <x v="1"/>
    <x v="6"/>
    <x v="3"/>
    <x v="9"/>
    <x v="1290"/>
    <x v="0"/>
    <x v="1"/>
    <x v="0"/>
    <x v="1"/>
    <n v="1"/>
    <x v="0"/>
    <x v="0"/>
    <x v="0"/>
    <x v="0"/>
    <x v="0"/>
  </r>
  <r>
    <x v="11"/>
    <x v="30"/>
    <x v="0"/>
    <x v="0"/>
    <x v="1"/>
    <x v="6"/>
    <x v="3"/>
    <x v="6"/>
    <x v="1297"/>
    <x v="0"/>
    <x v="0"/>
    <x v="0"/>
    <x v="0"/>
    <n v="1"/>
    <x v="0"/>
    <x v="0"/>
    <x v="0"/>
    <x v="0"/>
    <x v="0"/>
  </r>
  <r>
    <x v="11"/>
    <x v="30"/>
    <x v="0"/>
    <x v="0"/>
    <x v="1"/>
    <x v="6"/>
    <x v="3"/>
    <x v="8"/>
    <x v="1291"/>
    <x v="0"/>
    <x v="1"/>
    <x v="0"/>
    <x v="1"/>
    <n v="1"/>
    <x v="1"/>
    <x v="0"/>
    <x v="0"/>
    <x v="0"/>
    <x v="0"/>
  </r>
  <r>
    <x v="11"/>
    <x v="30"/>
    <x v="0"/>
    <x v="0"/>
    <x v="1"/>
    <x v="6"/>
    <x v="3"/>
    <x v="8"/>
    <x v="1297"/>
    <x v="0"/>
    <x v="0"/>
    <x v="0"/>
    <x v="0"/>
    <n v="1"/>
    <x v="0"/>
    <x v="0"/>
    <x v="0"/>
    <x v="0"/>
    <x v="0"/>
  </r>
  <r>
    <x v="11"/>
    <x v="30"/>
    <x v="0"/>
    <x v="0"/>
    <x v="1"/>
    <x v="6"/>
    <x v="3"/>
    <x v="5"/>
    <x v="1298"/>
    <x v="0"/>
    <x v="0"/>
    <x v="0"/>
    <x v="71"/>
    <n v="1"/>
    <x v="0"/>
    <x v="0"/>
    <x v="0"/>
    <x v="0"/>
    <x v="0"/>
  </r>
  <r>
    <x v="11"/>
    <x v="30"/>
    <x v="1"/>
    <x v="1"/>
    <x v="1"/>
    <x v="5"/>
    <x v="3"/>
    <x v="9"/>
    <x v="1302"/>
    <x v="0"/>
    <x v="2"/>
    <x v="0"/>
    <x v="6"/>
    <n v="1"/>
    <x v="0"/>
    <x v="0"/>
    <x v="0"/>
    <x v="1"/>
    <x v="0"/>
  </r>
  <r>
    <x v="11"/>
    <x v="30"/>
    <x v="2"/>
    <x v="43"/>
    <x v="0"/>
    <x v="3"/>
    <x v="2"/>
    <x v="8"/>
    <x v="1303"/>
    <x v="0"/>
    <x v="3"/>
    <x v="0"/>
    <x v="44"/>
    <n v="1"/>
    <x v="0"/>
    <x v="0"/>
    <x v="1"/>
    <x v="0"/>
    <x v="0"/>
  </r>
  <r>
    <x v="11"/>
    <x v="30"/>
    <x v="2"/>
    <x v="43"/>
    <x v="1"/>
    <x v="4"/>
    <x v="2"/>
    <x v="3"/>
    <x v="1303"/>
    <x v="0"/>
    <x v="3"/>
    <x v="0"/>
    <x v="44"/>
    <n v="1"/>
    <x v="0"/>
    <x v="0"/>
    <x v="0"/>
    <x v="0"/>
    <x v="0"/>
  </r>
  <r>
    <x v="11"/>
    <x v="30"/>
    <x v="2"/>
    <x v="43"/>
    <x v="1"/>
    <x v="5"/>
    <x v="3"/>
    <x v="7"/>
    <x v="1303"/>
    <x v="0"/>
    <x v="3"/>
    <x v="0"/>
    <x v="44"/>
    <n v="1"/>
    <x v="0"/>
    <x v="0"/>
    <x v="1"/>
    <x v="0"/>
    <x v="0"/>
  </r>
  <r>
    <x v="11"/>
    <x v="30"/>
    <x v="2"/>
    <x v="36"/>
    <x v="0"/>
    <x v="1"/>
    <x v="1"/>
    <x v="9"/>
    <x v="1304"/>
    <x v="0"/>
    <x v="3"/>
    <x v="1"/>
    <x v="43"/>
    <n v="1"/>
    <x v="0"/>
    <x v="1"/>
    <x v="0"/>
    <x v="1"/>
    <x v="0"/>
  </r>
  <r>
    <x v="11"/>
    <x v="30"/>
    <x v="2"/>
    <x v="36"/>
    <x v="0"/>
    <x v="1"/>
    <x v="1"/>
    <x v="9"/>
    <x v="1305"/>
    <x v="0"/>
    <x v="3"/>
    <x v="1"/>
    <x v="43"/>
    <n v="1"/>
    <x v="0"/>
    <x v="0"/>
    <x v="0"/>
    <x v="1"/>
    <x v="0"/>
  </r>
  <r>
    <x v="11"/>
    <x v="30"/>
    <x v="2"/>
    <x v="36"/>
    <x v="0"/>
    <x v="3"/>
    <x v="2"/>
    <x v="10"/>
    <x v="1306"/>
    <x v="0"/>
    <x v="3"/>
    <x v="1"/>
    <x v="43"/>
    <n v="1"/>
    <x v="0"/>
    <x v="1"/>
    <x v="0"/>
    <x v="0"/>
    <x v="0"/>
  </r>
  <r>
    <x v="11"/>
    <x v="30"/>
    <x v="2"/>
    <x v="36"/>
    <x v="0"/>
    <x v="3"/>
    <x v="2"/>
    <x v="10"/>
    <x v="1307"/>
    <x v="0"/>
    <x v="3"/>
    <x v="1"/>
    <x v="43"/>
    <n v="1"/>
    <x v="0"/>
    <x v="1"/>
    <x v="0"/>
    <x v="0"/>
    <x v="0"/>
  </r>
  <r>
    <x v="11"/>
    <x v="30"/>
    <x v="2"/>
    <x v="36"/>
    <x v="0"/>
    <x v="3"/>
    <x v="2"/>
    <x v="10"/>
    <x v="1308"/>
    <x v="0"/>
    <x v="3"/>
    <x v="1"/>
    <x v="43"/>
    <n v="1"/>
    <x v="0"/>
    <x v="0"/>
    <x v="0"/>
    <x v="0"/>
    <x v="0"/>
  </r>
  <r>
    <x v="11"/>
    <x v="30"/>
    <x v="2"/>
    <x v="36"/>
    <x v="0"/>
    <x v="3"/>
    <x v="2"/>
    <x v="9"/>
    <x v="1306"/>
    <x v="0"/>
    <x v="3"/>
    <x v="0"/>
    <x v="43"/>
    <n v="1"/>
    <x v="0"/>
    <x v="1"/>
    <x v="0"/>
    <x v="0"/>
    <x v="0"/>
  </r>
  <r>
    <x v="11"/>
    <x v="30"/>
    <x v="2"/>
    <x v="36"/>
    <x v="0"/>
    <x v="3"/>
    <x v="2"/>
    <x v="9"/>
    <x v="1307"/>
    <x v="0"/>
    <x v="3"/>
    <x v="0"/>
    <x v="43"/>
    <n v="1"/>
    <x v="0"/>
    <x v="1"/>
    <x v="0"/>
    <x v="0"/>
    <x v="0"/>
  </r>
  <r>
    <x v="11"/>
    <x v="30"/>
    <x v="2"/>
    <x v="36"/>
    <x v="0"/>
    <x v="3"/>
    <x v="2"/>
    <x v="9"/>
    <x v="1308"/>
    <x v="0"/>
    <x v="3"/>
    <x v="0"/>
    <x v="43"/>
    <n v="1"/>
    <x v="0"/>
    <x v="0"/>
    <x v="0"/>
    <x v="0"/>
    <x v="0"/>
  </r>
  <r>
    <x v="11"/>
    <x v="30"/>
    <x v="2"/>
    <x v="36"/>
    <x v="0"/>
    <x v="3"/>
    <x v="2"/>
    <x v="8"/>
    <x v="1309"/>
    <x v="0"/>
    <x v="3"/>
    <x v="0"/>
    <x v="43"/>
    <n v="1"/>
    <x v="0"/>
    <x v="0"/>
    <x v="0"/>
    <x v="0"/>
    <x v="0"/>
  </r>
  <r>
    <x v="11"/>
    <x v="30"/>
    <x v="2"/>
    <x v="36"/>
    <x v="0"/>
    <x v="3"/>
    <x v="2"/>
    <x v="8"/>
    <x v="1310"/>
    <x v="0"/>
    <x v="3"/>
    <x v="0"/>
    <x v="43"/>
    <n v="1"/>
    <x v="0"/>
    <x v="1"/>
    <x v="0"/>
    <x v="0"/>
    <x v="0"/>
  </r>
  <r>
    <x v="11"/>
    <x v="30"/>
    <x v="2"/>
    <x v="36"/>
    <x v="0"/>
    <x v="3"/>
    <x v="2"/>
    <x v="8"/>
    <x v="1311"/>
    <x v="0"/>
    <x v="3"/>
    <x v="0"/>
    <x v="43"/>
    <n v="1"/>
    <x v="0"/>
    <x v="1"/>
    <x v="0"/>
    <x v="0"/>
    <x v="0"/>
  </r>
  <r>
    <x v="11"/>
    <x v="30"/>
    <x v="2"/>
    <x v="36"/>
    <x v="0"/>
    <x v="4"/>
    <x v="2"/>
    <x v="9"/>
    <x v="1312"/>
    <x v="0"/>
    <x v="3"/>
    <x v="0"/>
    <x v="43"/>
    <n v="1"/>
    <x v="0"/>
    <x v="0"/>
    <x v="1"/>
    <x v="0"/>
    <x v="0"/>
  </r>
  <r>
    <x v="11"/>
    <x v="30"/>
    <x v="2"/>
    <x v="36"/>
    <x v="0"/>
    <x v="4"/>
    <x v="2"/>
    <x v="9"/>
    <x v="1313"/>
    <x v="0"/>
    <x v="3"/>
    <x v="0"/>
    <x v="43"/>
    <n v="1"/>
    <x v="0"/>
    <x v="1"/>
    <x v="1"/>
    <x v="0"/>
    <x v="0"/>
  </r>
  <r>
    <x v="11"/>
    <x v="30"/>
    <x v="2"/>
    <x v="36"/>
    <x v="0"/>
    <x v="4"/>
    <x v="2"/>
    <x v="6"/>
    <x v="1309"/>
    <x v="0"/>
    <x v="3"/>
    <x v="0"/>
    <x v="43"/>
    <n v="1"/>
    <x v="0"/>
    <x v="0"/>
    <x v="0"/>
    <x v="0"/>
    <x v="0"/>
  </r>
  <r>
    <x v="11"/>
    <x v="30"/>
    <x v="2"/>
    <x v="36"/>
    <x v="0"/>
    <x v="4"/>
    <x v="2"/>
    <x v="6"/>
    <x v="1310"/>
    <x v="0"/>
    <x v="3"/>
    <x v="0"/>
    <x v="43"/>
    <n v="1"/>
    <x v="0"/>
    <x v="1"/>
    <x v="0"/>
    <x v="0"/>
    <x v="0"/>
  </r>
  <r>
    <x v="11"/>
    <x v="30"/>
    <x v="2"/>
    <x v="36"/>
    <x v="0"/>
    <x v="4"/>
    <x v="2"/>
    <x v="6"/>
    <x v="1311"/>
    <x v="0"/>
    <x v="3"/>
    <x v="0"/>
    <x v="43"/>
    <n v="1"/>
    <x v="0"/>
    <x v="1"/>
    <x v="0"/>
    <x v="0"/>
    <x v="0"/>
  </r>
  <r>
    <x v="11"/>
    <x v="30"/>
    <x v="2"/>
    <x v="36"/>
    <x v="0"/>
    <x v="4"/>
    <x v="2"/>
    <x v="1"/>
    <x v="1304"/>
    <x v="0"/>
    <x v="3"/>
    <x v="0"/>
    <x v="43"/>
    <n v="1"/>
    <x v="0"/>
    <x v="0"/>
    <x v="0"/>
    <x v="0"/>
    <x v="0"/>
  </r>
  <r>
    <x v="11"/>
    <x v="30"/>
    <x v="2"/>
    <x v="36"/>
    <x v="0"/>
    <x v="4"/>
    <x v="2"/>
    <x v="7"/>
    <x v="1311"/>
    <x v="0"/>
    <x v="3"/>
    <x v="0"/>
    <x v="12"/>
    <n v="1"/>
    <x v="0"/>
    <x v="0"/>
    <x v="0"/>
    <x v="0"/>
    <x v="0"/>
  </r>
  <r>
    <x v="11"/>
    <x v="30"/>
    <x v="2"/>
    <x v="36"/>
    <x v="0"/>
    <x v="4"/>
    <x v="2"/>
    <x v="3"/>
    <x v="1309"/>
    <x v="0"/>
    <x v="3"/>
    <x v="0"/>
    <x v="12"/>
    <n v="1"/>
    <x v="0"/>
    <x v="0"/>
    <x v="0"/>
    <x v="0"/>
    <x v="0"/>
  </r>
  <r>
    <x v="11"/>
    <x v="30"/>
    <x v="2"/>
    <x v="36"/>
    <x v="0"/>
    <x v="4"/>
    <x v="2"/>
    <x v="3"/>
    <x v="1310"/>
    <x v="0"/>
    <x v="3"/>
    <x v="0"/>
    <x v="12"/>
    <n v="1"/>
    <x v="0"/>
    <x v="1"/>
    <x v="0"/>
    <x v="0"/>
    <x v="0"/>
  </r>
  <r>
    <x v="11"/>
    <x v="30"/>
    <x v="2"/>
    <x v="36"/>
    <x v="0"/>
    <x v="4"/>
    <x v="2"/>
    <x v="3"/>
    <x v="1310"/>
    <x v="0"/>
    <x v="3"/>
    <x v="0"/>
    <x v="43"/>
    <n v="2"/>
    <x v="0"/>
    <x v="0"/>
    <x v="0"/>
    <x v="1"/>
    <x v="0"/>
  </r>
  <r>
    <x v="11"/>
    <x v="30"/>
    <x v="2"/>
    <x v="36"/>
    <x v="0"/>
    <x v="4"/>
    <x v="2"/>
    <x v="3"/>
    <x v="1312"/>
    <x v="0"/>
    <x v="3"/>
    <x v="0"/>
    <x v="43"/>
    <n v="2"/>
    <x v="0"/>
    <x v="1"/>
    <x v="0"/>
    <x v="0"/>
    <x v="0"/>
  </r>
  <r>
    <x v="11"/>
    <x v="30"/>
    <x v="2"/>
    <x v="36"/>
    <x v="0"/>
    <x v="4"/>
    <x v="2"/>
    <x v="3"/>
    <x v="1311"/>
    <x v="0"/>
    <x v="3"/>
    <x v="0"/>
    <x v="12"/>
    <n v="1"/>
    <x v="0"/>
    <x v="1"/>
    <x v="0"/>
    <x v="0"/>
    <x v="0"/>
  </r>
  <r>
    <x v="11"/>
    <x v="30"/>
    <x v="2"/>
    <x v="36"/>
    <x v="0"/>
    <x v="4"/>
    <x v="2"/>
    <x v="3"/>
    <x v="1313"/>
    <x v="0"/>
    <x v="3"/>
    <x v="0"/>
    <x v="43"/>
    <n v="2"/>
    <x v="0"/>
    <x v="1"/>
    <x v="0"/>
    <x v="0"/>
    <x v="0"/>
  </r>
  <r>
    <x v="11"/>
    <x v="30"/>
    <x v="2"/>
    <x v="36"/>
    <x v="0"/>
    <x v="4"/>
    <x v="2"/>
    <x v="4"/>
    <x v="1310"/>
    <x v="0"/>
    <x v="3"/>
    <x v="0"/>
    <x v="43"/>
    <n v="2"/>
    <x v="0"/>
    <x v="0"/>
    <x v="0"/>
    <x v="1"/>
    <x v="0"/>
  </r>
  <r>
    <x v="11"/>
    <x v="30"/>
    <x v="2"/>
    <x v="36"/>
    <x v="0"/>
    <x v="4"/>
    <x v="2"/>
    <x v="4"/>
    <x v="1312"/>
    <x v="0"/>
    <x v="3"/>
    <x v="0"/>
    <x v="43"/>
    <n v="2"/>
    <x v="0"/>
    <x v="1"/>
    <x v="0"/>
    <x v="0"/>
    <x v="0"/>
  </r>
  <r>
    <x v="11"/>
    <x v="30"/>
    <x v="2"/>
    <x v="36"/>
    <x v="0"/>
    <x v="4"/>
    <x v="2"/>
    <x v="4"/>
    <x v="1313"/>
    <x v="0"/>
    <x v="3"/>
    <x v="0"/>
    <x v="43"/>
    <n v="2"/>
    <x v="0"/>
    <x v="1"/>
    <x v="0"/>
    <x v="0"/>
    <x v="0"/>
  </r>
  <r>
    <x v="11"/>
    <x v="30"/>
    <x v="2"/>
    <x v="36"/>
    <x v="0"/>
    <x v="5"/>
    <x v="3"/>
    <x v="8"/>
    <x v="1310"/>
    <x v="0"/>
    <x v="3"/>
    <x v="0"/>
    <x v="43"/>
    <n v="1"/>
    <x v="0"/>
    <x v="0"/>
    <x v="0"/>
    <x v="1"/>
    <x v="0"/>
  </r>
  <r>
    <x v="11"/>
    <x v="30"/>
    <x v="2"/>
    <x v="36"/>
    <x v="0"/>
    <x v="5"/>
    <x v="3"/>
    <x v="8"/>
    <x v="1312"/>
    <x v="0"/>
    <x v="3"/>
    <x v="0"/>
    <x v="43"/>
    <n v="1"/>
    <x v="0"/>
    <x v="1"/>
    <x v="0"/>
    <x v="0"/>
    <x v="0"/>
  </r>
  <r>
    <x v="11"/>
    <x v="30"/>
    <x v="2"/>
    <x v="36"/>
    <x v="0"/>
    <x v="5"/>
    <x v="3"/>
    <x v="8"/>
    <x v="1313"/>
    <x v="0"/>
    <x v="3"/>
    <x v="0"/>
    <x v="43"/>
    <n v="1"/>
    <x v="0"/>
    <x v="1"/>
    <x v="0"/>
    <x v="0"/>
    <x v="0"/>
  </r>
  <r>
    <x v="11"/>
    <x v="30"/>
    <x v="2"/>
    <x v="36"/>
    <x v="1"/>
    <x v="3"/>
    <x v="2"/>
    <x v="6"/>
    <x v="1306"/>
    <x v="0"/>
    <x v="3"/>
    <x v="0"/>
    <x v="43"/>
    <n v="1"/>
    <x v="0"/>
    <x v="1"/>
    <x v="0"/>
    <x v="0"/>
    <x v="0"/>
  </r>
  <r>
    <x v="11"/>
    <x v="30"/>
    <x v="2"/>
    <x v="36"/>
    <x v="1"/>
    <x v="3"/>
    <x v="2"/>
    <x v="6"/>
    <x v="1310"/>
    <x v="0"/>
    <x v="3"/>
    <x v="1"/>
    <x v="43"/>
    <n v="1"/>
    <x v="0"/>
    <x v="0"/>
    <x v="0"/>
    <x v="1"/>
    <x v="0"/>
  </r>
  <r>
    <x v="11"/>
    <x v="30"/>
    <x v="2"/>
    <x v="36"/>
    <x v="1"/>
    <x v="3"/>
    <x v="2"/>
    <x v="6"/>
    <x v="1307"/>
    <x v="0"/>
    <x v="3"/>
    <x v="0"/>
    <x v="43"/>
    <n v="1"/>
    <x v="0"/>
    <x v="1"/>
    <x v="0"/>
    <x v="0"/>
    <x v="0"/>
  </r>
  <r>
    <x v="11"/>
    <x v="30"/>
    <x v="2"/>
    <x v="36"/>
    <x v="1"/>
    <x v="3"/>
    <x v="2"/>
    <x v="6"/>
    <x v="1312"/>
    <x v="0"/>
    <x v="3"/>
    <x v="1"/>
    <x v="43"/>
    <n v="1"/>
    <x v="0"/>
    <x v="1"/>
    <x v="0"/>
    <x v="0"/>
    <x v="0"/>
  </r>
  <r>
    <x v="11"/>
    <x v="30"/>
    <x v="2"/>
    <x v="36"/>
    <x v="1"/>
    <x v="3"/>
    <x v="2"/>
    <x v="6"/>
    <x v="1308"/>
    <x v="0"/>
    <x v="3"/>
    <x v="0"/>
    <x v="43"/>
    <n v="1"/>
    <x v="0"/>
    <x v="0"/>
    <x v="0"/>
    <x v="0"/>
    <x v="0"/>
  </r>
  <r>
    <x v="11"/>
    <x v="30"/>
    <x v="2"/>
    <x v="36"/>
    <x v="1"/>
    <x v="3"/>
    <x v="2"/>
    <x v="6"/>
    <x v="1313"/>
    <x v="0"/>
    <x v="3"/>
    <x v="1"/>
    <x v="43"/>
    <n v="1"/>
    <x v="0"/>
    <x v="1"/>
    <x v="0"/>
    <x v="0"/>
    <x v="0"/>
  </r>
  <r>
    <x v="11"/>
    <x v="30"/>
    <x v="2"/>
    <x v="36"/>
    <x v="1"/>
    <x v="3"/>
    <x v="2"/>
    <x v="1"/>
    <x v="1304"/>
    <x v="0"/>
    <x v="2"/>
    <x v="1"/>
    <x v="6"/>
    <n v="1"/>
    <x v="0"/>
    <x v="1"/>
    <x v="0"/>
    <x v="1"/>
    <x v="0"/>
  </r>
  <r>
    <x v="11"/>
    <x v="30"/>
    <x v="2"/>
    <x v="36"/>
    <x v="1"/>
    <x v="3"/>
    <x v="2"/>
    <x v="1"/>
    <x v="1305"/>
    <x v="0"/>
    <x v="2"/>
    <x v="1"/>
    <x v="6"/>
    <n v="1"/>
    <x v="0"/>
    <x v="0"/>
    <x v="0"/>
    <x v="1"/>
    <x v="0"/>
  </r>
  <r>
    <x v="11"/>
    <x v="30"/>
    <x v="2"/>
    <x v="36"/>
    <x v="1"/>
    <x v="3"/>
    <x v="2"/>
    <x v="0"/>
    <x v="1304"/>
    <x v="0"/>
    <x v="3"/>
    <x v="0"/>
    <x v="43"/>
    <n v="1"/>
    <x v="0"/>
    <x v="1"/>
    <x v="0"/>
    <x v="0"/>
    <x v="0"/>
  </r>
  <r>
    <x v="11"/>
    <x v="30"/>
    <x v="2"/>
    <x v="36"/>
    <x v="1"/>
    <x v="3"/>
    <x v="2"/>
    <x v="0"/>
    <x v="1305"/>
    <x v="0"/>
    <x v="3"/>
    <x v="0"/>
    <x v="43"/>
    <n v="1"/>
    <x v="0"/>
    <x v="0"/>
    <x v="0"/>
    <x v="0"/>
    <x v="0"/>
  </r>
  <r>
    <x v="11"/>
    <x v="30"/>
    <x v="2"/>
    <x v="36"/>
    <x v="1"/>
    <x v="3"/>
    <x v="2"/>
    <x v="0"/>
    <x v="1314"/>
    <x v="0"/>
    <x v="3"/>
    <x v="0"/>
    <x v="43"/>
    <n v="1"/>
    <x v="0"/>
    <x v="1"/>
    <x v="0"/>
    <x v="0"/>
    <x v="0"/>
  </r>
  <r>
    <x v="11"/>
    <x v="30"/>
    <x v="2"/>
    <x v="36"/>
    <x v="1"/>
    <x v="4"/>
    <x v="2"/>
    <x v="10"/>
    <x v="1310"/>
    <x v="0"/>
    <x v="3"/>
    <x v="0"/>
    <x v="43"/>
    <n v="1"/>
    <x v="0"/>
    <x v="0"/>
    <x v="0"/>
    <x v="1"/>
    <x v="0"/>
  </r>
  <r>
    <x v="11"/>
    <x v="30"/>
    <x v="2"/>
    <x v="36"/>
    <x v="1"/>
    <x v="4"/>
    <x v="2"/>
    <x v="10"/>
    <x v="1312"/>
    <x v="0"/>
    <x v="3"/>
    <x v="0"/>
    <x v="43"/>
    <n v="1"/>
    <x v="0"/>
    <x v="1"/>
    <x v="0"/>
    <x v="0"/>
    <x v="0"/>
  </r>
  <r>
    <x v="11"/>
    <x v="30"/>
    <x v="2"/>
    <x v="36"/>
    <x v="1"/>
    <x v="4"/>
    <x v="2"/>
    <x v="10"/>
    <x v="1313"/>
    <x v="0"/>
    <x v="3"/>
    <x v="0"/>
    <x v="43"/>
    <n v="1"/>
    <x v="0"/>
    <x v="1"/>
    <x v="0"/>
    <x v="0"/>
    <x v="0"/>
  </r>
  <r>
    <x v="11"/>
    <x v="30"/>
    <x v="2"/>
    <x v="36"/>
    <x v="1"/>
    <x v="4"/>
    <x v="2"/>
    <x v="9"/>
    <x v="1306"/>
    <x v="0"/>
    <x v="3"/>
    <x v="0"/>
    <x v="43"/>
    <n v="1"/>
    <x v="0"/>
    <x v="1"/>
    <x v="0"/>
    <x v="0"/>
    <x v="0"/>
  </r>
  <r>
    <x v="11"/>
    <x v="30"/>
    <x v="2"/>
    <x v="36"/>
    <x v="1"/>
    <x v="4"/>
    <x v="2"/>
    <x v="9"/>
    <x v="1307"/>
    <x v="0"/>
    <x v="3"/>
    <x v="0"/>
    <x v="43"/>
    <n v="1"/>
    <x v="0"/>
    <x v="1"/>
    <x v="0"/>
    <x v="0"/>
    <x v="0"/>
  </r>
  <r>
    <x v="11"/>
    <x v="30"/>
    <x v="2"/>
    <x v="36"/>
    <x v="1"/>
    <x v="4"/>
    <x v="2"/>
    <x v="9"/>
    <x v="1308"/>
    <x v="0"/>
    <x v="3"/>
    <x v="0"/>
    <x v="43"/>
    <n v="1"/>
    <x v="0"/>
    <x v="0"/>
    <x v="0"/>
    <x v="0"/>
    <x v="0"/>
  </r>
  <r>
    <x v="11"/>
    <x v="30"/>
    <x v="2"/>
    <x v="36"/>
    <x v="1"/>
    <x v="4"/>
    <x v="2"/>
    <x v="8"/>
    <x v="1315"/>
    <x v="0"/>
    <x v="3"/>
    <x v="0"/>
    <x v="43"/>
    <n v="2"/>
    <x v="0"/>
    <x v="0"/>
    <x v="0"/>
    <x v="0"/>
    <x v="0"/>
  </r>
  <r>
    <x v="11"/>
    <x v="30"/>
    <x v="2"/>
    <x v="36"/>
    <x v="1"/>
    <x v="4"/>
    <x v="2"/>
    <x v="8"/>
    <x v="1316"/>
    <x v="0"/>
    <x v="3"/>
    <x v="0"/>
    <x v="43"/>
    <n v="2"/>
    <x v="0"/>
    <x v="1"/>
    <x v="0"/>
    <x v="0"/>
    <x v="0"/>
  </r>
  <r>
    <x v="11"/>
    <x v="30"/>
    <x v="2"/>
    <x v="36"/>
    <x v="1"/>
    <x v="4"/>
    <x v="2"/>
    <x v="1"/>
    <x v="1304"/>
    <x v="0"/>
    <x v="3"/>
    <x v="0"/>
    <x v="43"/>
    <n v="1"/>
    <x v="0"/>
    <x v="1"/>
    <x v="0"/>
    <x v="0"/>
    <x v="0"/>
  </r>
  <r>
    <x v="11"/>
    <x v="30"/>
    <x v="2"/>
    <x v="36"/>
    <x v="1"/>
    <x v="4"/>
    <x v="2"/>
    <x v="1"/>
    <x v="1305"/>
    <x v="0"/>
    <x v="3"/>
    <x v="0"/>
    <x v="43"/>
    <n v="1"/>
    <x v="0"/>
    <x v="0"/>
    <x v="0"/>
    <x v="0"/>
    <x v="0"/>
  </r>
  <r>
    <x v="11"/>
    <x v="30"/>
    <x v="2"/>
    <x v="36"/>
    <x v="1"/>
    <x v="4"/>
    <x v="2"/>
    <x v="1"/>
    <x v="1314"/>
    <x v="0"/>
    <x v="3"/>
    <x v="0"/>
    <x v="43"/>
    <n v="1"/>
    <x v="0"/>
    <x v="1"/>
    <x v="0"/>
    <x v="0"/>
    <x v="0"/>
  </r>
  <r>
    <x v="11"/>
    <x v="30"/>
    <x v="2"/>
    <x v="36"/>
    <x v="1"/>
    <x v="4"/>
    <x v="2"/>
    <x v="1"/>
    <x v="1311"/>
    <x v="0"/>
    <x v="3"/>
    <x v="0"/>
    <x v="12"/>
    <n v="1"/>
    <x v="0"/>
    <x v="0"/>
    <x v="0"/>
    <x v="0"/>
    <x v="0"/>
  </r>
  <r>
    <x v="11"/>
    <x v="30"/>
    <x v="2"/>
    <x v="36"/>
    <x v="1"/>
    <x v="4"/>
    <x v="2"/>
    <x v="3"/>
    <x v="1305"/>
    <x v="0"/>
    <x v="3"/>
    <x v="0"/>
    <x v="12"/>
    <n v="1"/>
    <x v="0"/>
    <x v="0"/>
    <x v="0"/>
    <x v="0"/>
    <x v="0"/>
  </r>
  <r>
    <x v="11"/>
    <x v="30"/>
    <x v="2"/>
    <x v="36"/>
    <x v="1"/>
    <x v="4"/>
    <x v="2"/>
    <x v="4"/>
    <x v="1310"/>
    <x v="0"/>
    <x v="3"/>
    <x v="0"/>
    <x v="43"/>
    <n v="1"/>
    <x v="0"/>
    <x v="0"/>
    <x v="0"/>
    <x v="1"/>
    <x v="0"/>
  </r>
  <r>
    <x v="11"/>
    <x v="30"/>
    <x v="2"/>
    <x v="36"/>
    <x v="1"/>
    <x v="4"/>
    <x v="2"/>
    <x v="4"/>
    <x v="1312"/>
    <x v="0"/>
    <x v="3"/>
    <x v="0"/>
    <x v="43"/>
    <n v="1"/>
    <x v="0"/>
    <x v="1"/>
    <x v="0"/>
    <x v="0"/>
    <x v="0"/>
  </r>
  <r>
    <x v="11"/>
    <x v="30"/>
    <x v="2"/>
    <x v="36"/>
    <x v="1"/>
    <x v="4"/>
    <x v="2"/>
    <x v="4"/>
    <x v="1313"/>
    <x v="0"/>
    <x v="3"/>
    <x v="0"/>
    <x v="43"/>
    <n v="1"/>
    <x v="0"/>
    <x v="1"/>
    <x v="0"/>
    <x v="0"/>
    <x v="0"/>
  </r>
  <r>
    <x v="11"/>
    <x v="30"/>
    <x v="2"/>
    <x v="36"/>
    <x v="1"/>
    <x v="5"/>
    <x v="3"/>
    <x v="8"/>
    <x v="1306"/>
    <x v="0"/>
    <x v="3"/>
    <x v="0"/>
    <x v="43"/>
    <n v="1"/>
    <x v="0"/>
    <x v="1"/>
    <x v="1"/>
    <x v="0"/>
    <x v="0"/>
  </r>
  <r>
    <x v="11"/>
    <x v="30"/>
    <x v="2"/>
    <x v="36"/>
    <x v="1"/>
    <x v="5"/>
    <x v="3"/>
    <x v="8"/>
    <x v="1307"/>
    <x v="0"/>
    <x v="3"/>
    <x v="0"/>
    <x v="43"/>
    <n v="1"/>
    <x v="0"/>
    <x v="1"/>
    <x v="1"/>
    <x v="0"/>
    <x v="0"/>
  </r>
  <r>
    <x v="11"/>
    <x v="30"/>
    <x v="2"/>
    <x v="36"/>
    <x v="1"/>
    <x v="5"/>
    <x v="3"/>
    <x v="8"/>
    <x v="1308"/>
    <x v="0"/>
    <x v="3"/>
    <x v="0"/>
    <x v="43"/>
    <n v="1"/>
    <x v="0"/>
    <x v="0"/>
    <x v="1"/>
    <x v="0"/>
    <x v="0"/>
  </r>
  <r>
    <x v="11"/>
    <x v="30"/>
    <x v="2"/>
    <x v="36"/>
    <x v="1"/>
    <x v="5"/>
    <x v="3"/>
    <x v="4"/>
    <x v="1315"/>
    <x v="0"/>
    <x v="3"/>
    <x v="0"/>
    <x v="43"/>
    <n v="1"/>
    <x v="0"/>
    <x v="0"/>
    <x v="0"/>
    <x v="0"/>
    <x v="0"/>
  </r>
  <r>
    <x v="11"/>
    <x v="30"/>
    <x v="2"/>
    <x v="36"/>
    <x v="1"/>
    <x v="5"/>
    <x v="3"/>
    <x v="4"/>
    <x v="1316"/>
    <x v="0"/>
    <x v="3"/>
    <x v="0"/>
    <x v="43"/>
    <n v="1"/>
    <x v="0"/>
    <x v="1"/>
    <x v="0"/>
    <x v="0"/>
    <x v="0"/>
  </r>
  <r>
    <x v="11"/>
    <x v="30"/>
    <x v="2"/>
    <x v="36"/>
    <x v="1"/>
    <x v="6"/>
    <x v="3"/>
    <x v="6"/>
    <x v="1306"/>
    <x v="0"/>
    <x v="3"/>
    <x v="0"/>
    <x v="43"/>
    <n v="1"/>
    <x v="0"/>
    <x v="1"/>
    <x v="1"/>
    <x v="0"/>
    <x v="0"/>
  </r>
  <r>
    <x v="11"/>
    <x v="30"/>
    <x v="2"/>
    <x v="36"/>
    <x v="1"/>
    <x v="6"/>
    <x v="3"/>
    <x v="6"/>
    <x v="1307"/>
    <x v="0"/>
    <x v="3"/>
    <x v="0"/>
    <x v="43"/>
    <n v="1"/>
    <x v="0"/>
    <x v="1"/>
    <x v="1"/>
    <x v="0"/>
    <x v="0"/>
  </r>
  <r>
    <x v="11"/>
    <x v="30"/>
    <x v="2"/>
    <x v="36"/>
    <x v="1"/>
    <x v="6"/>
    <x v="3"/>
    <x v="6"/>
    <x v="1308"/>
    <x v="0"/>
    <x v="3"/>
    <x v="0"/>
    <x v="43"/>
    <n v="1"/>
    <x v="0"/>
    <x v="0"/>
    <x v="1"/>
    <x v="0"/>
    <x v="0"/>
  </r>
  <r>
    <x v="11"/>
    <x v="30"/>
    <x v="2"/>
    <x v="36"/>
    <x v="2"/>
    <x v="4"/>
    <x v="2"/>
    <x v="6"/>
    <x v="1310"/>
    <x v="0"/>
    <x v="3"/>
    <x v="0"/>
    <x v="43"/>
    <n v="1"/>
    <x v="0"/>
    <x v="0"/>
    <x v="0"/>
    <x v="1"/>
    <x v="0"/>
  </r>
  <r>
    <x v="11"/>
    <x v="30"/>
    <x v="2"/>
    <x v="36"/>
    <x v="2"/>
    <x v="4"/>
    <x v="2"/>
    <x v="6"/>
    <x v="1312"/>
    <x v="0"/>
    <x v="3"/>
    <x v="0"/>
    <x v="43"/>
    <n v="1"/>
    <x v="0"/>
    <x v="1"/>
    <x v="0"/>
    <x v="0"/>
    <x v="0"/>
  </r>
  <r>
    <x v="11"/>
    <x v="30"/>
    <x v="2"/>
    <x v="36"/>
    <x v="2"/>
    <x v="4"/>
    <x v="2"/>
    <x v="6"/>
    <x v="1313"/>
    <x v="0"/>
    <x v="3"/>
    <x v="0"/>
    <x v="43"/>
    <n v="1"/>
    <x v="0"/>
    <x v="1"/>
    <x v="0"/>
    <x v="0"/>
    <x v="0"/>
  </r>
  <r>
    <x v="11"/>
    <x v="30"/>
    <x v="2"/>
    <x v="36"/>
    <x v="2"/>
    <x v="4"/>
    <x v="2"/>
    <x v="8"/>
    <x v="1309"/>
    <x v="0"/>
    <x v="3"/>
    <x v="0"/>
    <x v="12"/>
    <n v="1"/>
    <x v="0"/>
    <x v="0"/>
    <x v="0"/>
    <x v="0"/>
    <x v="0"/>
  </r>
  <r>
    <x v="11"/>
    <x v="30"/>
    <x v="2"/>
    <x v="36"/>
    <x v="2"/>
    <x v="4"/>
    <x v="2"/>
    <x v="8"/>
    <x v="1310"/>
    <x v="0"/>
    <x v="3"/>
    <x v="0"/>
    <x v="12"/>
    <n v="1"/>
    <x v="0"/>
    <x v="1"/>
    <x v="0"/>
    <x v="0"/>
    <x v="0"/>
  </r>
  <r>
    <x v="11"/>
    <x v="30"/>
    <x v="2"/>
    <x v="36"/>
    <x v="2"/>
    <x v="4"/>
    <x v="2"/>
    <x v="8"/>
    <x v="1310"/>
    <x v="0"/>
    <x v="3"/>
    <x v="0"/>
    <x v="43"/>
    <n v="1"/>
    <x v="0"/>
    <x v="0"/>
    <x v="0"/>
    <x v="1"/>
    <x v="0"/>
  </r>
  <r>
    <x v="11"/>
    <x v="30"/>
    <x v="2"/>
    <x v="36"/>
    <x v="2"/>
    <x v="4"/>
    <x v="2"/>
    <x v="8"/>
    <x v="1312"/>
    <x v="0"/>
    <x v="3"/>
    <x v="0"/>
    <x v="43"/>
    <n v="1"/>
    <x v="0"/>
    <x v="1"/>
    <x v="0"/>
    <x v="0"/>
    <x v="0"/>
  </r>
  <r>
    <x v="11"/>
    <x v="30"/>
    <x v="2"/>
    <x v="36"/>
    <x v="2"/>
    <x v="4"/>
    <x v="2"/>
    <x v="8"/>
    <x v="1311"/>
    <x v="0"/>
    <x v="3"/>
    <x v="0"/>
    <x v="12"/>
    <n v="1"/>
    <x v="0"/>
    <x v="1"/>
    <x v="0"/>
    <x v="0"/>
    <x v="0"/>
  </r>
  <r>
    <x v="11"/>
    <x v="30"/>
    <x v="2"/>
    <x v="36"/>
    <x v="2"/>
    <x v="4"/>
    <x v="2"/>
    <x v="8"/>
    <x v="1313"/>
    <x v="0"/>
    <x v="3"/>
    <x v="0"/>
    <x v="43"/>
    <n v="1"/>
    <x v="0"/>
    <x v="1"/>
    <x v="0"/>
    <x v="0"/>
    <x v="0"/>
  </r>
  <r>
    <x v="11"/>
    <x v="30"/>
    <x v="3"/>
    <x v="39"/>
    <x v="0"/>
    <x v="1"/>
    <x v="1"/>
    <x v="7"/>
    <x v="1317"/>
    <x v="0"/>
    <x v="1"/>
    <x v="0"/>
    <x v="24"/>
    <n v="1"/>
    <x v="0"/>
    <x v="1"/>
    <x v="0"/>
    <x v="0"/>
    <x v="0"/>
  </r>
  <r>
    <x v="11"/>
    <x v="30"/>
    <x v="3"/>
    <x v="39"/>
    <x v="0"/>
    <x v="1"/>
    <x v="1"/>
    <x v="7"/>
    <x v="1318"/>
    <x v="0"/>
    <x v="1"/>
    <x v="0"/>
    <x v="24"/>
    <n v="1"/>
    <x v="0"/>
    <x v="0"/>
    <x v="0"/>
    <x v="0"/>
    <x v="0"/>
  </r>
  <r>
    <x v="11"/>
    <x v="30"/>
    <x v="3"/>
    <x v="39"/>
    <x v="0"/>
    <x v="1"/>
    <x v="1"/>
    <x v="7"/>
    <x v="1319"/>
    <x v="0"/>
    <x v="1"/>
    <x v="0"/>
    <x v="24"/>
    <n v="1"/>
    <x v="0"/>
    <x v="1"/>
    <x v="0"/>
    <x v="0"/>
    <x v="0"/>
  </r>
  <r>
    <x v="11"/>
    <x v="30"/>
    <x v="3"/>
    <x v="39"/>
    <x v="0"/>
    <x v="1"/>
    <x v="1"/>
    <x v="7"/>
    <x v="1320"/>
    <x v="0"/>
    <x v="1"/>
    <x v="0"/>
    <x v="24"/>
    <n v="1"/>
    <x v="0"/>
    <x v="1"/>
    <x v="0"/>
    <x v="0"/>
    <x v="0"/>
  </r>
  <r>
    <x v="11"/>
    <x v="30"/>
    <x v="3"/>
    <x v="39"/>
    <x v="0"/>
    <x v="4"/>
    <x v="2"/>
    <x v="3"/>
    <x v="1321"/>
    <x v="0"/>
    <x v="6"/>
    <x v="0"/>
    <x v="19"/>
    <n v="1"/>
    <x v="0"/>
    <x v="0"/>
    <x v="1"/>
    <x v="0"/>
    <x v="0"/>
  </r>
  <r>
    <x v="11"/>
    <x v="30"/>
    <x v="3"/>
    <x v="39"/>
    <x v="0"/>
    <x v="6"/>
    <x v="3"/>
    <x v="6"/>
    <x v="1317"/>
    <x v="0"/>
    <x v="1"/>
    <x v="0"/>
    <x v="35"/>
    <n v="1"/>
    <x v="0"/>
    <x v="1"/>
    <x v="1"/>
    <x v="0"/>
    <x v="0"/>
  </r>
  <r>
    <x v="11"/>
    <x v="30"/>
    <x v="3"/>
    <x v="39"/>
    <x v="0"/>
    <x v="6"/>
    <x v="3"/>
    <x v="6"/>
    <x v="1318"/>
    <x v="0"/>
    <x v="1"/>
    <x v="0"/>
    <x v="35"/>
    <n v="1"/>
    <x v="0"/>
    <x v="0"/>
    <x v="1"/>
    <x v="0"/>
    <x v="0"/>
  </r>
  <r>
    <x v="11"/>
    <x v="30"/>
    <x v="3"/>
    <x v="39"/>
    <x v="0"/>
    <x v="6"/>
    <x v="3"/>
    <x v="6"/>
    <x v="1319"/>
    <x v="0"/>
    <x v="1"/>
    <x v="0"/>
    <x v="35"/>
    <n v="1"/>
    <x v="0"/>
    <x v="1"/>
    <x v="1"/>
    <x v="0"/>
    <x v="0"/>
  </r>
  <r>
    <x v="11"/>
    <x v="30"/>
    <x v="3"/>
    <x v="39"/>
    <x v="0"/>
    <x v="6"/>
    <x v="3"/>
    <x v="6"/>
    <x v="1320"/>
    <x v="0"/>
    <x v="1"/>
    <x v="0"/>
    <x v="35"/>
    <n v="1"/>
    <x v="0"/>
    <x v="1"/>
    <x v="1"/>
    <x v="0"/>
    <x v="0"/>
  </r>
  <r>
    <x v="11"/>
    <x v="30"/>
    <x v="3"/>
    <x v="39"/>
    <x v="0"/>
    <x v="6"/>
    <x v="3"/>
    <x v="2"/>
    <x v="1322"/>
    <x v="0"/>
    <x v="6"/>
    <x v="0"/>
    <x v="82"/>
    <n v="1"/>
    <x v="1"/>
    <x v="0"/>
    <x v="0"/>
    <x v="0"/>
    <x v="0"/>
  </r>
  <r>
    <x v="11"/>
    <x v="30"/>
    <x v="3"/>
    <x v="39"/>
    <x v="1"/>
    <x v="1"/>
    <x v="1"/>
    <x v="1"/>
    <x v="1323"/>
    <x v="0"/>
    <x v="3"/>
    <x v="0"/>
    <x v="26"/>
    <n v="1"/>
    <x v="1"/>
    <x v="0"/>
    <x v="0"/>
    <x v="0"/>
    <x v="0"/>
  </r>
  <r>
    <x v="11"/>
    <x v="30"/>
    <x v="3"/>
    <x v="39"/>
    <x v="1"/>
    <x v="1"/>
    <x v="1"/>
    <x v="1"/>
    <x v="1322"/>
    <x v="0"/>
    <x v="3"/>
    <x v="0"/>
    <x v="26"/>
    <n v="1"/>
    <x v="1"/>
    <x v="1"/>
    <x v="0"/>
    <x v="0"/>
    <x v="0"/>
  </r>
  <r>
    <x v="11"/>
    <x v="30"/>
    <x v="3"/>
    <x v="39"/>
    <x v="1"/>
    <x v="1"/>
    <x v="1"/>
    <x v="0"/>
    <x v="1317"/>
    <x v="0"/>
    <x v="1"/>
    <x v="0"/>
    <x v="50"/>
    <n v="1"/>
    <x v="0"/>
    <x v="1"/>
    <x v="0"/>
    <x v="1"/>
    <x v="0"/>
  </r>
  <r>
    <x v="11"/>
    <x v="30"/>
    <x v="3"/>
    <x v="39"/>
    <x v="1"/>
    <x v="1"/>
    <x v="1"/>
    <x v="0"/>
    <x v="1318"/>
    <x v="0"/>
    <x v="1"/>
    <x v="0"/>
    <x v="50"/>
    <n v="1"/>
    <x v="0"/>
    <x v="0"/>
    <x v="0"/>
    <x v="0"/>
    <x v="0"/>
  </r>
  <r>
    <x v="11"/>
    <x v="30"/>
    <x v="3"/>
    <x v="39"/>
    <x v="1"/>
    <x v="1"/>
    <x v="1"/>
    <x v="0"/>
    <x v="1319"/>
    <x v="0"/>
    <x v="1"/>
    <x v="0"/>
    <x v="50"/>
    <n v="1"/>
    <x v="0"/>
    <x v="1"/>
    <x v="0"/>
    <x v="0"/>
    <x v="0"/>
  </r>
  <r>
    <x v="11"/>
    <x v="30"/>
    <x v="3"/>
    <x v="39"/>
    <x v="1"/>
    <x v="1"/>
    <x v="1"/>
    <x v="0"/>
    <x v="1320"/>
    <x v="0"/>
    <x v="1"/>
    <x v="0"/>
    <x v="50"/>
    <n v="1"/>
    <x v="0"/>
    <x v="1"/>
    <x v="0"/>
    <x v="0"/>
    <x v="0"/>
  </r>
  <r>
    <x v="11"/>
    <x v="30"/>
    <x v="3"/>
    <x v="39"/>
    <x v="1"/>
    <x v="2"/>
    <x v="1"/>
    <x v="3"/>
    <x v="1323"/>
    <x v="0"/>
    <x v="3"/>
    <x v="0"/>
    <x v="26"/>
    <n v="1"/>
    <x v="1"/>
    <x v="0"/>
    <x v="0"/>
    <x v="0"/>
    <x v="0"/>
  </r>
  <r>
    <x v="11"/>
    <x v="30"/>
    <x v="3"/>
    <x v="39"/>
    <x v="1"/>
    <x v="2"/>
    <x v="1"/>
    <x v="3"/>
    <x v="1322"/>
    <x v="0"/>
    <x v="3"/>
    <x v="0"/>
    <x v="26"/>
    <n v="1"/>
    <x v="1"/>
    <x v="1"/>
    <x v="0"/>
    <x v="0"/>
    <x v="0"/>
  </r>
  <r>
    <x v="11"/>
    <x v="30"/>
    <x v="3"/>
    <x v="39"/>
    <x v="1"/>
    <x v="3"/>
    <x v="2"/>
    <x v="6"/>
    <x v="1317"/>
    <x v="0"/>
    <x v="1"/>
    <x v="0"/>
    <x v="50"/>
    <n v="1"/>
    <x v="0"/>
    <x v="1"/>
    <x v="0"/>
    <x v="0"/>
    <x v="0"/>
  </r>
  <r>
    <x v="11"/>
    <x v="30"/>
    <x v="3"/>
    <x v="39"/>
    <x v="1"/>
    <x v="3"/>
    <x v="2"/>
    <x v="6"/>
    <x v="1318"/>
    <x v="0"/>
    <x v="1"/>
    <x v="0"/>
    <x v="50"/>
    <n v="1"/>
    <x v="0"/>
    <x v="0"/>
    <x v="0"/>
    <x v="0"/>
    <x v="0"/>
  </r>
  <r>
    <x v="11"/>
    <x v="30"/>
    <x v="3"/>
    <x v="39"/>
    <x v="1"/>
    <x v="3"/>
    <x v="2"/>
    <x v="6"/>
    <x v="1319"/>
    <x v="0"/>
    <x v="1"/>
    <x v="0"/>
    <x v="50"/>
    <n v="1"/>
    <x v="0"/>
    <x v="1"/>
    <x v="0"/>
    <x v="0"/>
    <x v="0"/>
  </r>
  <r>
    <x v="11"/>
    <x v="30"/>
    <x v="3"/>
    <x v="39"/>
    <x v="1"/>
    <x v="3"/>
    <x v="2"/>
    <x v="6"/>
    <x v="1320"/>
    <x v="0"/>
    <x v="1"/>
    <x v="0"/>
    <x v="50"/>
    <n v="1"/>
    <x v="0"/>
    <x v="1"/>
    <x v="0"/>
    <x v="1"/>
    <x v="0"/>
  </r>
  <r>
    <x v="11"/>
    <x v="30"/>
    <x v="3"/>
    <x v="39"/>
    <x v="1"/>
    <x v="5"/>
    <x v="3"/>
    <x v="3"/>
    <x v="1321"/>
    <x v="0"/>
    <x v="6"/>
    <x v="0"/>
    <x v="19"/>
    <n v="1"/>
    <x v="0"/>
    <x v="0"/>
    <x v="0"/>
    <x v="0"/>
    <x v="0"/>
  </r>
  <r>
    <x v="11"/>
    <x v="30"/>
    <x v="3"/>
    <x v="39"/>
    <x v="1"/>
    <x v="5"/>
    <x v="3"/>
    <x v="0"/>
    <x v="1323"/>
    <x v="0"/>
    <x v="3"/>
    <x v="0"/>
    <x v="26"/>
    <n v="1"/>
    <x v="1"/>
    <x v="0"/>
    <x v="0"/>
    <x v="0"/>
    <x v="0"/>
  </r>
  <r>
    <x v="11"/>
    <x v="30"/>
    <x v="3"/>
    <x v="39"/>
    <x v="1"/>
    <x v="5"/>
    <x v="3"/>
    <x v="0"/>
    <x v="1322"/>
    <x v="0"/>
    <x v="3"/>
    <x v="0"/>
    <x v="26"/>
    <n v="1"/>
    <x v="1"/>
    <x v="1"/>
    <x v="0"/>
    <x v="0"/>
    <x v="0"/>
  </r>
  <r>
    <x v="11"/>
    <x v="30"/>
    <x v="3"/>
    <x v="39"/>
    <x v="1"/>
    <x v="6"/>
    <x v="3"/>
    <x v="6"/>
    <x v="1317"/>
    <x v="0"/>
    <x v="1"/>
    <x v="0"/>
    <x v="50"/>
    <n v="1"/>
    <x v="0"/>
    <x v="1"/>
    <x v="1"/>
    <x v="0"/>
    <x v="0"/>
  </r>
  <r>
    <x v="11"/>
    <x v="30"/>
    <x v="3"/>
    <x v="39"/>
    <x v="1"/>
    <x v="6"/>
    <x v="3"/>
    <x v="6"/>
    <x v="1318"/>
    <x v="0"/>
    <x v="1"/>
    <x v="0"/>
    <x v="50"/>
    <n v="1"/>
    <x v="0"/>
    <x v="0"/>
    <x v="1"/>
    <x v="1"/>
    <x v="0"/>
  </r>
  <r>
    <x v="11"/>
    <x v="30"/>
    <x v="3"/>
    <x v="39"/>
    <x v="1"/>
    <x v="6"/>
    <x v="3"/>
    <x v="6"/>
    <x v="1320"/>
    <x v="0"/>
    <x v="1"/>
    <x v="0"/>
    <x v="50"/>
    <n v="1"/>
    <x v="0"/>
    <x v="1"/>
    <x v="1"/>
    <x v="0"/>
    <x v="0"/>
  </r>
  <r>
    <x v="11"/>
    <x v="30"/>
    <x v="4"/>
    <x v="10"/>
    <x v="0"/>
    <x v="3"/>
    <x v="2"/>
    <x v="6"/>
    <x v="1324"/>
    <x v="0"/>
    <x v="5"/>
    <x v="0"/>
    <x v="17"/>
    <n v="1"/>
    <x v="0"/>
    <x v="1"/>
    <x v="1"/>
    <x v="0"/>
    <x v="0"/>
  </r>
  <r>
    <x v="11"/>
    <x v="30"/>
    <x v="4"/>
    <x v="10"/>
    <x v="0"/>
    <x v="3"/>
    <x v="2"/>
    <x v="6"/>
    <x v="1325"/>
    <x v="0"/>
    <x v="5"/>
    <x v="0"/>
    <x v="17"/>
    <n v="1"/>
    <x v="0"/>
    <x v="0"/>
    <x v="1"/>
    <x v="0"/>
    <x v="0"/>
  </r>
  <r>
    <x v="11"/>
    <x v="30"/>
    <x v="4"/>
    <x v="10"/>
    <x v="0"/>
    <x v="3"/>
    <x v="2"/>
    <x v="6"/>
    <x v="1326"/>
    <x v="0"/>
    <x v="5"/>
    <x v="0"/>
    <x v="17"/>
    <n v="1"/>
    <x v="0"/>
    <x v="1"/>
    <x v="1"/>
    <x v="0"/>
    <x v="0"/>
  </r>
  <r>
    <x v="11"/>
    <x v="30"/>
    <x v="4"/>
    <x v="10"/>
    <x v="0"/>
    <x v="3"/>
    <x v="2"/>
    <x v="7"/>
    <x v="1327"/>
    <x v="0"/>
    <x v="5"/>
    <x v="0"/>
    <x v="17"/>
    <n v="1"/>
    <x v="1"/>
    <x v="0"/>
    <x v="1"/>
    <x v="0"/>
    <x v="0"/>
  </r>
  <r>
    <x v="11"/>
    <x v="30"/>
    <x v="4"/>
    <x v="10"/>
    <x v="0"/>
    <x v="3"/>
    <x v="2"/>
    <x v="7"/>
    <x v="1328"/>
    <x v="0"/>
    <x v="5"/>
    <x v="0"/>
    <x v="17"/>
    <n v="1"/>
    <x v="1"/>
    <x v="1"/>
    <x v="1"/>
    <x v="0"/>
    <x v="0"/>
  </r>
  <r>
    <x v="11"/>
    <x v="30"/>
    <x v="4"/>
    <x v="10"/>
    <x v="0"/>
    <x v="3"/>
    <x v="2"/>
    <x v="7"/>
    <x v="1329"/>
    <x v="0"/>
    <x v="5"/>
    <x v="0"/>
    <x v="17"/>
    <n v="1"/>
    <x v="1"/>
    <x v="1"/>
    <x v="1"/>
    <x v="0"/>
    <x v="0"/>
  </r>
  <r>
    <x v="11"/>
    <x v="30"/>
    <x v="4"/>
    <x v="10"/>
    <x v="0"/>
    <x v="5"/>
    <x v="3"/>
    <x v="9"/>
    <x v="1327"/>
    <x v="0"/>
    <x v="5"/>
    <x v="0"/>
    <x v="17"/>
    <n v="1"/>
    <x v="1"/>
    <x v="0"/>
    <x v="1"/>
    <x v="0"/>
    <x v="0"/>
  </r>
  <r>
    <x v="11"/>
    <x v="30"/>
    <x v="4"/>
    <x v="10"/>
    <x v="0"/>
    <x v="5"/>
    <x v="3"/>
    <x v="9"/>
    <x v="1328"/>
    <x v="0"/>
    <x v="5"/>
    <x v="0"/>
    <x v="17"/>
    <n v="1"/>
    <x v="1"/>
    <x v="1"/>
    <x v="1"/>
    <x v="0"/>
    <x v="0"/>
  </r>
  <r>
    <x v="11"/>
    <x v="30"/>
    <x v="4"/>
    <x v="10"/>
    <x v="0"/>
    <x v="5"/>
    <x v="3"/>
    <x v="9"/>
    <x v="1329"/>
    <x v="0"/>
    <x v="5"/>
    <x v="0"/>
    <x v="17"/>
    <n v="1"/>
    <x v="1"/>
    <x v="1"/>
    <x v="1"/>
    <x v="0"/>
    <x v="0"/>
  </r>
  <r>
    <x v="11"/>
    <x v="30"/>
    <x v="4"/>
    <x v="10"/>
    <x v="1"/>
    <x v="3"/>
    <x v="2"/>
    <x v="1"/>
    <x v="1324"/>
    <x v="0"/>
    <x v="5"/>
    <x v="0"/>
    <x v="17"/>
    <n v="1"/>
    <x v="0"/>
    <x v="1"/>
    <x v="0"/>
    <x v="0"/>
    <x v="0"/>
  </r>
  <r>
    <x v="11"/>
    <x v="30"/>
    <x v="4"/>
    <x v="10"/>
    <x v="1"/>
    <x v="3"/>
    <x v="2"/>
    <x v="1"/>
    <x v="1325"/>
    <x v="0"/>
    <x v="5"/>
    <x v="0"/>
    <x v="17"/>
    <n v="1"/>
    <x v="0"/>
    <x v="0"/>
    <x v="0"/>
    <x v="0"/>
    <x v="0"/>
  </r>
  <r>
    <x v="11"/>
    <x v="30"/>
    <x v="4"/>
    <x v="10"/>
    <x v="1"/>
    <x v="3"/>
    <x v="2"/>
    <x v="1"/>
    <x v="1326"/>
    <x v="0"/>
    <x v="5"/>
    <x v="0"/>
    <x v="17"/>
    <n v="1"/>
    <x v="0"/>
    <x v="1"/>
    <x v="0"/>
    <x v="0"/>
    <x v="0"/>
  </r>
  <r>
    <x v="11"/>
    <x v="30"/>
    <x v="4"/>
    <x v="10"/>
    <x v="1"/>
    <x v="6"/>
    <x v="3"/>
    <x v="9"/>
    <x v="1324"/>
    <x v="0"/>
    <x v="5"/>
    <x v="0"/>
    <x v="17"/>
    <n v="1"/>
    <x v="0"/>
    <x v="1"/>
    <x v="0"/>
    <x v="0"/>
    <x v="0"/>
  </r>
  <r>
    <x v="11"/>
    <x v="30"/>
    <x v="4"/>
    <x v="10"/>
    <x v="1"/>
    <x v="6"/>
    <x v="3"/>
    <x v="9"/>
    <x v="1326"/>
    <x v="0"/>
    <x v="5"/>
    <x v="0"/>
    <x v="17"/>
    <n v="1"/>
    <x v="0"/>
    <x v="0"/>
    <x v="0"/>
    <x v="0"/>
    <x v="0"/>
  </r>
  <r>
    <x v="11"/>
    <x v="30"/>
    <x v="4"/>
    <x v="10"/>
    <x v="1"/>
    <x v="6"/>
    <x v="3"/>
    <x v="8"/>
    <x v="1324"/>
    <x v="0"/>
    <x v="5"/>
    <x v="0"/>
    <x v="17"/>
    <n v="1"/>
    <x v="0"/>
    <x v="1"/>
    <x v="1"/>
    <x v="0"/>
    <x v="0"/>
  </r>
  <r>
    <x v="11"/>
    <x v="30"/>
    <x v="4"/>
    <x v="10"/>
    <x v="1"/>
    <x v="6"/>
    <x v="3"/>
    <x v="8"/>
    <x v="1325"/>
    <x v="0"/>
    <x v="5"/>
    <x v="0"/>
    <x v="17"/>
    <n v="1"/>
    <x v="0"/>
    <x v="0"/>
    <x v="1"/>
    <x v="0"/>
    <x v="0"/>
  </r>
  <r>
    <x v="11"/>
    <x v="30"/>
    <x v="4"/>
    <x v="10"/>
    <x v="1"/>
    <x v="6"/>
    <x v="3"/>
    <x v="8"/>
    <x v="1326"/>
    <x v="0"/>
    <x v="5"/>
    <x v="0"/>
    <x v="17"/>
    <n v="1"/>
    <x v="0"/>
    <x v="1"/>
    <x v="1"/>
    <x v="0"/>
    <x v="0"/>
  </r>
  <r>
    <x v="11"/>
    <x v="30"/>
    <x v="4"/>
    <x v="10"/>
    <x v="1"/>
    <x v="6"/>
    <x v="3"/>
    <x v="3"/>
    <x v="1324"/>
    <x v="0"/>
    <x v="5"/>
    <x v="0"/>
    <x v="17"/>
    <n v="1"/>
    <x v="0"/>
    <x v="1"/>
    <x v="0"/>
    <x v="0"/>
    <x v="0"/>
  </r>
  <r>
    <x v="11"/>
    <x v="30"/>
    <x v="4"/>
    <x v="10"/>
    <x v="1"/>
    <x v="6"/>
    <x v="3"/>
    <x v="3"/>
    <x v="1325"/>
    <x v="0"/>
    <x v="5"/>
    <x v="0"/>
    <x v="17"/>
    <n v="1"/>
    <x v="0"/>
    <x v="0"/>
    <x v="0"/>
    <x v="0"/>
    <x v="0"/>
  </r>
  <r>
    <x v="11"/>
    <x v="30"/>
    <x v="4"/>
    <x v="10"/>
    <x v="1"/>
    <x v="6"/>
    <x v="3"/>
    <x v="3"/>
    <x v="1326"/>
    <x v="0"/>
    <x v="5"/>
    <x v="0"/>
    <x v="17"/>
    <n v="1"/>
    <x v="0"/>
    <x v="1"/>
    <x v="0"/>
    <x v="0"/>
    <x v="0"/>
  </r>
  <r>
    <x v="11"/>
    <x v="30"/>
    <x v="5"/>
    <x v="35"/>
    <x v="0"/>
    <x v="1"/>
    <x v="1"/>
    <x v="6"/>
    <x v="1330"/>
    <x v="0"/>
    <x v="6"/>
    <x v="0"/>
    <x v="74"/>
    <n v="1"/>
    <x v="0"/>
    <x v="0"/>
    <x v="0"/>
    <x v="0"/>
    <x v="0"/>
  </r>
  <r>
    <x v="11"/>
    <x v="30"/>
    <x v="5"/>
    <x v="35"/>
    <x v="0"/>
    <x v="3"/>
    <x v="2"/>
    <x v="6"/>
    <x v="1330"/>
    <x v="0"/>
    <x v="6"/>
    <x v="1"/>
    <x v="74"/>
    <n v="1"/>
    <x v="0"/>
    <x v="0"/>
    <x v="1"/>
    <x v="0"/>
    <x v="0"/>
  </r>
  <r>
    <x v="11"/>
    <x v="30"/>
    <x v="5"/>
    <x v="35"/>
    <x v="0"/>
    <x v="3"/>
    <x v="2"/>
    <x v="8"/>
    <x v="1331"/>
    <x v="0"/>
    <x v="3"/>
    <x v="0"/>
    <x v="29"/>
    <n v="1"/>
    <x v="0"/>
    <x v="0"/>
    <x v="0"/>
    <x v="0"/>
    <x v="0"/>
  </r>
  <r>
    <x v="11"/>
    <x v="30"/>
    <x v="5"/>
    <x v="35"/>
    <x v="0"/>
    <x v="3"/>
    <x v="2"/>
    <x v="4"/>
    <x v="1331"/>
    <x v="0"/>
    <x v="2"/>
    <x v="0"/>
    <x v="31"/>
    <n v="1"/>
    <x v="0"/>
    <x v="0"/>
    <x v="0"/>
    <x v="0"/>
    <x v="0"/>
  </r>
  <r>
    <x v="11"/>
    <x v="30"/>
    <x v="5"/>
    <x v="35"/>
    <x v="0"/>
    <x v="4"/>
    <x v="2"/>
    <x v="8"/>
    <x v="1331"/>
    <x v="0"/>
    <x v="1"/>
    <x v="0"/>
    <x v="27"/>
    <n v="1"/>
    <x v="0"/>
    <x v="0"/>
    <x v="0"/>
    <x v="0"/>
    <x v="0"/>
  </r>
  <r>
    <x v="11"/>
    <x v="30"/>
    <x v="5"/>
    <x v="35"/>
    <x v="1"/>
    <x v="1"/>
    <x v="1"/>
    <x v="1"/>
    <x v="1331"/>
    <x v="0"/>
    <x v="1"/>
    <x v="0"/>
    <x v="24"/>
    <n v="1"/>
    <x v="0"/>
    <x v="0"/>
    <x v="0"/>
    <x v="0"/>
    <x v="0"/>
  </r>
  <r>
    <x v="11"/>
    <x v="30"/>
    <x v="5"/>
    <x v="35"/>
    <x v="1"/>
    <x v="1"/>
    <x v="1"/>
    <x v="7"/>
    <x v="1330"/>
    <x v="0"/>
    <x v="6"/>
    <x v="0"/>
    <x v="74"/>
    <n v="1"/>
    <x v="0"/>
    <x v="0"/>
    <x v="0"/>
    <x v="0"/>
    <x v="0"/>
  </r>
  <r>
    <x v="11"/>
    <x v="30"/>
    <x v="5"/>
    <x v="35"/>
    <x v="1"/>
    <x v="3"/>
    <x v="2"/>
    <x v="6"/>
    <x v="1331"/>
    <x v="0"/>
    <x v="6"/>
    <x v="0"/>
    <x v="74"/>
    <n v="1"/>
    <x v="0"/>
    <x v="0"/>
    <x v="1"/>
    <x v="0"/>
    <x v="0"/>
  </r>
  <r>
    <x v="11"/>
    <x v="30"/>
    <x v="5"/>
    <x v="35"/>
    <x v="1"/>
    <x v="3"/>
    <x v="2"/>
    <x v="8"/>
    <x v="1330"/>
    <x v="0"/>
    <x v="6"/>
    <x v="0"/>
    <x v="74"/>
    <n v="1"/>
    <x v="0"/>
    <x v="0"/>
    <x v="0"/>
    <x v="0"/>
    <x v="0"/>
  </r>
  <r>
    <x v="11"/>
    <x v="30"/>
    <x v="5"/>
    <x v="35"/>
    <x v="1"/>
    <x v="4"/>
    <x v="2"/>
    <x v="9"/>
    <x v="1331"/>
    <x v="0"/>
    <x v="1"/>
    <x v="0"/>
    <x v="24"/>
    <n v="1"/>
    <x v="0"/>
    <x v="0"/>
    <x v="0"/>
    <x v="0"/>
    <x v="0"/>
  </r>
  <r>
    <x v="11"/>
    <x v="30"/>
    <x v="5"/>
    <x v="35"/>
    <x v="1"/>
    <x v="4"/>
    <x v="2"/>
    <x v="8"/>
    <x v="1331"/>
    <x v="0"/>
    <x v="1"/>
    <x v="0"/>
    <x v="51"/>
    <n v="1"/>
    <x v="0"/>
    <x v="0"/>
    <x v="0"/>
    <x v="0"/>
    <x v="0"/>
  </r>
  <r>
    <x v="11"/>
    <x v="30"/>
    <x v="5"/>
    <x v="35"/>
    <x v="1"/>
    <x v="4"/>
    <x v="2"/>
    <x v="8"/>
    <x v="1331"/>
    <x v="0"/>
    <x v="1"/>
    <x v="0"/>
    <x v="24"/>
    <n v="2"/>
    <x v="0"/>
    <x v="0"/>
    <x v="0"/>
    <x v="0"/>
    <x v="0"/>
  </r>
  <r>
    <x v="11"/>
    <x v="30"/>
    <x v="5"/>
    <x v="35"/>
    <x v="1"/>
    <x v="4"/>
    <x v="2"/>
    <x v="1"/>
    <x v="1331"/>
    <x v="0"/>
    <x v="3"/>
    <x v="0"/>
    <x v="29"/>
    <n v="1"/>
    <x v="0"/>
    <x v="0"/>
    <x v="0"/>
    <x v="0"/>
    <x v="0"/>
  </r>
  <r>
    <x v="11"/>
    <x v="30"/>
    <x v="5"/>
    <x v="35"/>
    <x v="1"/>
    <x v="6"/>
    <x v="3"/>
    <x v="7"/>
    <x v="1330"/>
    <x v="0"/>
    <x v="6"/>
    <x v="0"/>
    <x v="74"/>
    <n v="1"/>
    <x v="0"/>
    <x v="0"/>
    <x v="0"/>
    <x v="0"/>
    <x v="0"/>
  </r>
  <r>
    <x v="11"/>
    <x v="30"/>
    <x v="5"/>
    <x v="35"/>
    <x v="1"/>
    <x v="6"/>
    <x v="3"/>
    <x v="7"/>
    <x v="1331"/>
    <x v="0"/>
    <x v="6"/>
    <x v="0"/>
    <x v="40"/>
    <n v="1"/>
    <x v="0"/>
    <x v="0"/>
    <x v="1"/>
    <x v="0"/>
    <x v="0"/>
  </r>
  <r>
    <x v="11"/>
    <x v="30"/>
    <x v="7"/>
    <x v="16"/>
    <x v="1"/>
    <x v="1"/>
    <x v="1"/>
    <x v="1"/>
    <x v="1332"/>
    <x v="0"/>
    <x v="6"/>
    <x v="0"/>
    <x v="13"/>
    <n v="1"/>
    <x v="0"/>
    <x v="1"/>
    <x v="0"/>
    <x v="0"/>
    <x v="0"/>
  </r>
  <r>
    <x v="11"/>
    <x v="30"/>
    <x v="7"/>
    <x v="16"/>
    <x v="1"/>
    <x v="1"/>
    <x v="1"/>
    <x v="1"/>
    <x v="1333"/>
    <x v="0"/>
    <x v="6"/>
    <x v="0"/>
    <x v="13"/>
    <n v="1"/>
    <x v="0"/>
    <x v="0"/>
    <x v="0"/>
    <x v="0"/>
    <x v="0"/>
  </r>
  <r>
    <x v="11"/>
    <x v="30"/>
    <x v="7"/>
    <x v="16"/>
    <x v="1"/>
    <x v="1"/>
    <x v="1"/>
    <x v="1"/>
    <x v="1334"/>
    <x v="0"/>
    <x v="6"/>
    <x v="0"/>
    <x v="13"/>
    <n v="1"/>
    <x v="0"/>
    <x v="1"/>
    <x v="0"/>
    <x v="0"/>
    <x v="0"/>
  </r>
  <r>
    <x v="11"/>
    <x v="30"/>
    <x v="7"/>
    <x v="16"/>
    <x v="1"/>
    <x v="1"/>
    <x v="1"/>
    <x v="7"/>
    <x v="1332"/>
    <x v="0"/>
    <x v="6"/>
    <x v="0"/>
    <x v="13"/>
    <n v="1"/>
    <x v="0"/>
    <x v="0"/>
    <x v="0"/>
    <x v="0"/>
    <x v="0"/>
  </r>
  <r>
    <x v="11"/>
    <x v="30"/>
    <x v="7"/>
    <x v="16"/>
    <x v="1"/>
    <x v="2"/>
    <x v="1"/>
    <x v="2"/>
    <x v="1332"/>
    <x v="0"/>
    <x v="6"/>
    <x v="0"/>
    <x v="13"/>
    <n v="1"/>
    <x v="0"/>
    <x v="1"/>
    <x v="0"/>
    <x v="0"/>
    <x v="0"/>
  </r>
  <r>
    <x v="11"/>
    <x v="30"/>
    <x v="7"/>
    <x v="16"/>
    <x v="1"/>
    <x v="2"/>
    <x v="1"/>
    <x v="2"/>
    <x v="1333"/>
    <x v="0"/>
    <x v="6"/>
    <x v="0"/>
    <x v="13"/>
    <n v="1"/>
    <x v="0"/>
    <x v="0"/>
    <x v="0"/>
    <x v="0"/>
    <x v="0"/>
  </r>
  <r>
    <x v="11"/>
    <x v="30"/>
    <x v="7"/>
    <x v="16"/>
    <x v="1"/>
    <x v="2"/>
    <x v="1"/>
    <x v="2"/>
    <x v="1334"/>
    <x v="0"/>
    <x v="6"/>
    <x v="0"/>
    <x v="13"/>
    <n v="1"/>
    <x v="0"/>
    <x v="1"/>
    <x v="0"/>
    <x v="0"/>
    <x v="0"/>
  </r>
  <r>
    <x v="11"/>
    <x v="30"/>
    <x v="7"/>
    <x v="22"/>
    <x v="1"/>
    <x v="3"/>
    <x v="2"/>
    <x v="9"/>
    <x v="1335"/>
    <x v="0"/>
    <x v="3"/>
    <x v="0"/>
    <x v="15"/>
    <n v="1"/>
    <x v="0"/>
    <x v="1"/>
    <x v="0"/>
    <x v="0"/>
    <x v="0"/>
  </r>
  <r>
    <x v="11"/>
    <x v="30"/>
    <x v="7"/>
    <x v="22"/>
    <x v="1"/>
    <x v="3"/>
    <x v="2"/>
    <x v="9"/>
    <x v="1336"/>
    <x v="0"/>
    <x v="3"/>
    <x v="0"/>
    <x v="15"/>
    <n v="1"/>
    <x v="0"/>
    <x v="0"/>
    <x v="0"/>
    <x v="0"/>
    <x v="0"/>
  </r>
  <r>
    <x v="11"/>
    <x v="30"/>
    <x v="7"/>
    <x v="22"/>
    <x v="1"/>
    <x v="3"/>
    <x v="2"/>
    <x v="6"/>
    <x v="1335"/>
    <x v="0"/>
    <x v="3"/>
    <x v="0"/>
    <x v="15"/>
    <n v="1"/>
    <x v="0"/>
    <x v="1"/>
    <x v="1"/>
    <x v="0"/>
    <x v="0"/>
  </r>
  <r>
    <x v="11"/>
    <x v="30"/>
    <x v="7"/>
    <x v="22"/>
    <x v="1"/>
    <x v="3"/>
    <x v="2"/>
    <x v="6"/>
    <x v="1336"/>
    <x v="0"/>
    <x v="3"/>
    <x v="0"/>
    <x v="15"/>
    <n v="1"/>
    <x v="0"/>
    <x v="0"/>
    <x v="1"/>
    <x v="0"/>
    <x v="0"/>
  </r>
  <r>
    <x v="11"/>
    <x v="30"/>
    <x v="7"/>
    <x v="22"/>
    <x v="1"/>
    <x v="4"/>
    <x v="2"/>
    <x v="7"/>
    <x v="1335"/>
    <x v="0"/>
    <x v="3"/>
    <x v="0"/>
    <x v="15"/>
    <n v="1"/>
    <x v="0"/>
    <x v="1"/>
    <x v="0"/>
    <x v="0"/>
    <x v="0"/>
  </r>
  <r>
    <x v="11"/>
    <x v="30"/>
    <x v="7"/>
    <x v="22"/>
    <x v="1"/>
    <x v="4"/>
    <x v="2"/>
    <x v="7"/>
    <x v="1336"/>
    <x v="0"/>
    <x v="3"/>
    <x v="0"/>
    <x v="15"/>
    <n v="1"/>
    <x v="0"/>
    <x v="0"/>
    <x v="0"/>
    <x v="0"/>
    <x v="0"/>
  </r>
  <r>
    <x v="11"/>
    <x v="30"/>
    <x v="7"/>
    <x v="22"/>
    <x v="1"/>
    <x v="6"/>
    <x v="3"/>
    <x v="6"/>
    <x v="1336"/>
    <x v="0"/>
    <x v="3"/>
    <x v="0"/>
    <x v="15"/>
    <n v="1"/>
    <x v="0"/>
    <x v="0"/>
    <x v="0"/>
    <x v="0"/>
    <x v="0"/>
  </r>
  <r>
    <x v="11"/>
    <x v="30"/>
    <x v="7"/>
    <x v="23"/>
    <x v="0"/>
    <x v="6"/>
    <x v="3"/>
    <x v="4"/>
    <x v="1337"/>
    <x v="0"/>
    <x v="3"/>
    <x v="0"/>
    <x v="15"/>
    <n v="1"/>
    <x v="0"/>
    <x v="0"/>
    <x v="0"/>
    <x v="0"/>
    <x v="0"/>
  </r>
  <r>
    <x v="11"/>
    <x v="30"/>
    <x v="7"/>
    <x v="23"/>
    <x v="1"/>
    <x v="1"/>
    <x v="1"/>
    <x v="2"/>
    <x v="1337"/>
    <x v="0"/>
    <x v="3"/>
    <x v="0"/>
    <x v="15"/>
    <n v="1"/>
    <x v="0"/>
    <x v="0"/>
    <x v="0"/>
    <x v="0"/>
    <x v="0"/>
  </r>
  <r>
    <x v="11"/>
    <x v="30"/>
    <x v="7"/>
    <x v="23"/>
    <x v="1"/>
    <x v="2"/>
    <x v="1"/>
    <x v="7"/>
    <x v="1337"/>
    <x v="0"/>
    <x v="3"/>
    <x v="0"/>
    <x v="15"/>
    <n v="1"/>
    <x v="0"/>
    <x v="0"/>
    <x v="0"/>
    <x v="0"/>
    <x v="0"/>
  </r>
  <r>
    <x v="11"/>
    <x v="30"/>
    <x v="7"/>
    <x v="23"/>
    <x v="1"/>
    <x v="3"/>
    <x v="2"/>
    <x v="1"/>
    <x v="1337"/>
    <x v="0"/>
    <x v="3"/>
    <x v="0"/>
    <x v="15"/>
    <n v="1"/>
    <x v="0"/>
    <x v="0"/>
    <x v="1"/>
    <x v="0"/>
    <x v="0"/>
  </r>
  <r>
    <x v="11"/>
    <x v="30"/>
    <x v="7"/>
    <x v="18"/>
    <x v="0"/>
    <x v="3"/>
    <x v="2"/>
    <x v="8"/>
    <x v="1338"/>
    <x v="0"/>
    <x v="3"/>
    <x v="0"/>
    <x v="15"/>
    <n v="1"/>
    <x v="0"/>
    <x v="1"/>
    <x v="0"/>
    <x v="0"/>
    <x v="0"/>
  </r>
  <r>
    <x v="11"/>
    <x v="30"/>
    <x v="7"/>
    <x v="18"/>
    <x v="0"/>
    <x v="4"/>
    <x v="2"/>
    <x v="9"/>
    <x v="1339"/>
    <x v="0"/>
    <x v="3"/>
    <x v="0"/>
    <x v="15"/>
    <n v="1"/>
    <x v="0"/>
    <x v="0"/>
    <x v="1"/>
    <x v="0"/>
    <x v="0"/>
  </r>
  <r>
    <x v="11"/>
    <x v="30"/>
    <x v="7"/>
    <x v="18"/>
    <x v="0"/>
    <x v="4"/>
    <x v="2"/>
    <x v="6"/>
    <x v="1340"/>
    <x v="0"/>
    <x v="3"/>
    <x v="0"/>
    <x v="15"/>
    <n v="1"/>
    <x v="1"/>
    <x v="0"/>
    <x v="0"/>
    <x v="0"/>
    <x v="0"/>
  </r>
  <r>
    <x v="11"/>
    <x v="30"/>
    <x v="7"/>
    <x v="18"/>
    <x v="0"/>
    <x v="4"/>
    <x v="2"/>
    <x v="6"/>
    <x v="1341"/>
    <x v="0"/>
    <x v="3"/>
    <x v="0"/>
    <x v="15"/>
    <n v="1"/>
    <x v="1"/>
    <x v="0"/>
    <x v="1"/>
    <x v="0"/>
    <x v="0"/>
  </r>
  <r>
    <x v="11"/>
    <x v="30"/>
    <x v="7"/>
    <x v="18"/>
    <x v="0"/>
    <x v="4"/>
    <x v="2"/>
    <x v="6"/>
    <x v="1341"/>
    <x v="0"/>
    <x v="3"/>
    <x v="0"/>
    <x v="15"/>
    <n v="1"/>
    <x v="1"/>
    <x v="1"/>
    <x v="0"/>
    <x v="0"/>
    <x v="0"/>
  </r>
  <r>
    <x v="11"/>
    <x v="30"/>
    <x v="7"/>
    <x v="18"/>
    <x v="0"/>
    <x v="4"/>
    <x v="2"/>
    <x v="6"/>
    <x v="1342"/>
    <x v="0"/>
    <x v="3"/>
    <x v="0"/>
    <x v="15"/>
    <n v="1"/>
    <x v="1"/>
    <x v="1"/>
    <x v="1"/>
    <x v="0"/>
    <x v="0"/>
  </r>
  <r>
    <x v="11"/>
    <x v="30"/>
    <x v="7"/>
    <x v="18"/>
    <x v="0"/>
    <x v="4"/>
    <x v="2"/>
    <x v="6"/>
    <x v="1342"/>
    <x v="0"/>
    <x v="3"/>
    <x v="0"/>
    <x v="15"/>
    <n v="1"/>
    <x v="1"/>
    <x v="1"/>
    <x v="0"/>
    <x v="0"/>
    <x v="0"/>
  </r>
  <r>
    <x v="11"/>
    <x v="30"/>
    <x v="7"/>
    <x v="18"/>
    <x v="0"/>
    <x v="4"/>
    <x v="2"/>
    <x v="6"/>
    <x v="1343"/>
    <x v="0"/>
    <x v="3"/>
    <x v="0"/>
    <x v="15"/>
    <n v="1"/>
    <x v="1"/>
    <x v="1"/>
    <x v="1"/>
    <x v="0"/>
    <x v="0"/>
  </r>
  <r>
    <x v="11"/>
    <x v="30"/>
    <x v="7"/>
    <x v="18"/>
    <x v="0"/>
    <x v="4"/>
    <x v="2"/>
    <x v="6"/>
    <x v="1343"/>
    <x v="0"/>
    <x v="3"/>
    <x v="0"/>
    <x v="15"/>
    <n v="1"/>
    <x v="1"/>
    <x v="1"/>
    <x v="0"/>
    <x v="0"/>
    <x v="0"/>
  </r>
  <r>
    <x v="11"/>
    <x v="30"/>
    <x v="7"/>
    <x v="18"/>
    <x v="0"/>
    <x v="4"/>
    <x v="2"/>
    <x v="1"/>
    <x v="1344"/>
    <x v="0"/>
    <x v="3"/>
    <x v="0"/>
    <x v="15"/>
    <n v="1"/>
    <x v="0"/>
    <x v="0"/>
    <x v="0"/>
    <x v="0"/>
    <x v="0"/>
  </r>
  <r>
    <x v="11"/>
    <x v="30"/>
    <x v="7"/>
    <x v="18"/>
    <x v="0"/>
    <x v="5"/>
    <x v="3"/>
    <x v="8"/>
    <x v="1345"/>
    <x v="0"/>
    <x v="3"/>
    <x v="0"/>
    <x v="15"/>
    <n v="1"/>
    <x v="0"/>
    <x v="0"/>
    <x v="1"/>
    <x v="0"/>
    <x v="0"/>
  </r>
  <r>
    <x v="11"/>
    <x v="30"/>
    <x v="7"/>
    <x v="18"/>
    <x v="0"/>
    <x v="5"/>
    <x v="3"/>
    <x v="8"/>
    <x v="1339"/>
    <x v="0"/>
    <x v="3"/>
    <x v="0"/>
    <x v="15"/>
    <n v="1"/>
    <x v="0"/>
    <x v="1"/>
    <x v="1"/>
    <x v="0"/>
    <x v="0"/>
  </r>
  <r>
    <x v="11"/>
    <x v="30"/>
    <x v="7"/>
    <x v="18"/>
    <x v="0"/>
    <x v="6"/>
    <x v="3"/>
    <x v="8"/>
    <x v="1344"/>
    <x v="0"/>
    <x v="3"/>
    <x v="0"/>
    <x v="15"/>
    <n v="1"/>
    <x v="0"/>
    <x v="0"/>
    <x v="0"/>
    <x v="0"/>
    <x v="0"/>
  </r>
  <r>
    <x v="11"/>
    <x v="30"/>
    <x v="7"/>
    <x v="18"/>
    <x v="0"/>
    <x v="6"/>
    <x v="3"/>
    <x v="8"/>
    <x v="1339"/>
    <x v="0"/>
    <x v="3"/>
    <x v="0"/>
    <x v="15"/>
    <n v="1"/>
    <x v="0"/>
    <x v="0"/>
    <x v="1"/>
    <x v="0"/>
    <x v="0"/>
  </r>
  <r>
    <x v="11"/>
    <x v="30"/>
    <x v="7"/>
    <x v="18"/>
    <x v="1"/>
    <x v="1"/>
    <x v="1"/>
    <x v="1"/>
    <x v="1344"/>
    <x v="0"/>
    <x v="3"/>
    <x v="0"/>
    <x v="15"/>
    <n v="1"/>
    <x v="0"/>
    <x v="0"/>
    <x v="0"/>
    <x v="0"/>
    <x v="0"/>
  </r>
  <r>
    <x v="11"/>
    <x v="30"/>
    <x v="7"/>
    <x v="18"/>
    <x v="1"/>
    <x v="1"/>
    <x v="1"/>
    <x v="0"/>
    <x v="1338"/>
    <x v="0"/>
    <x v="3"/>
    <x v="0"/>
    <x v="15"/>
    <n v="1"/>
    <x v="0"/>
    <x v="1"/>
    <x v="0"/>
    <x v="0"/>
    <x v="0"/>
  </r>
  <r>
    <x v="11"/>
    <x v="30"/>
    <x v="7"/>
    <x v="18"/>
    <x v="1"/>
    <x v="3"/>
    <x v="2"/>
    <x v="9"/>
    <x v="1338"/>
    <x v="0"/>
    <x v="3"/>
    <x v="0"/>
    <x v="15"/>
    <n v="1"/>
    <x v="0"/>
    <x v="1"/>
    <x v="0"/>
    <x v="0"/>
    <x v="0"/>
  </r>
  <r>
    <x v="11"/>
    <x v="30"/>
    <x v="7"/>
    <x v="18"/>
    <x v="1"/>
    <x v="4"/>
    <x v="2"/>
    <x v="6"/>
    <x v="1340"/>
    <x v="0"/>
    <x v="3"/>
    <x v="0"/>
    <x v="15"/>
    <n v="1"/>
    <x v="1"/>
    <x v="0"/>
    <x v="0"/>
    <x v="0"/>
    <x v="0"/>
  </r>
  <r>
    <x v="11"/>
    <x v="30"/>
    <x v="7"/>
    <x v="18"/>
    <x v="1"/>
    <x v="4"/>
    <x v="2"/>
    <x v="6"/>
    <x v="1341"/>
    <x v="0"/>
    <x v="3"/>
    <x v="0"/>
    <x v="15"/>
    <n v="1"/>
    <x v="1"/>
    <x v="1"/>
    <x v="0"/>
    <x v="0"/>
    <x v="0"/>
  </r>
  <r>
    <x v="11"/>
    <x v="30"/>
    <x v="7"/>
    <x v="18"/>
    <x v="1"/>
    <x v="4"/>
    <x v="2"/>
    <x v="6"/>
    <x v="1342"/>
    <x v="0"/>
    <x v="3"/>
    <x v="0"/>
    <x v="15"/>
    <n v="1"/>
    <x v="1"/>
    <x v="1"/>
    <x v="0"/>
    <x v="0"/>
    <x v="0"/>
  </r>
  <r>
    <x v="11"/>
    <x v="30"/>
    <x v="7"/>
    <x v="18"/>
    <x v="1"/>
    <x v="4"/>
    <x v="2"/>
    <x v="6"/>
    <x v="1343"/>
    <x v="0"/>
    <x v="3"/>
    <x v="0"/>
    <x v="15"/>
    <n v="1"/>
    <x v="1"/>
    <x v="1"/>
    <x v="0"/>
    <x v="0"/>
    <x v="0"/>
  </r>
  <r>
    <x v="11"/>
    <x v="30"/>
    <x v="7"/>
    <x v="18"/>
    <x v="1"/>
    <x v="4"/>
    <x v="2"/>
    <x v="8"/>
    <x v="1339"/>
    <x v="0"/>
    <x v="3"/>
    <x v="0"/>
    <x v="15"/>
    <n v="1"/>
    <x v="0"/>
    <x v="0"/>
    <x v="1"/>
    <x v="0"/>
    <x v="0"/>
  </r>
  <r>
    <x v="11"/>
    <x v="30"/>
    <x v="7"/>
    <x v="18"/>
    <x v="1"/>
    <x v="4"/>
    <x v="2"/>
    <x v="7"/>
    <x v="1340"/>
    <x v="0"/>
    <x v="3"/>
    <x v="0"/>
    <x v="15"/>
    <n v="1"/>
    <x v="1"/>
    <x v="0"/>
    <x v="1"/>
    <x v="0"/>
    <x v="0"/>
  </r>
  <r>
    <x v="11"/>
    <x v="30"/>
    <x v="7"/>
    <x v="18"/>
    <x v="1"/>
    <x v="4"/>
    <x v="2"/>
    <x v="7"/>
    <x v="1341"/>
    <x v="0"/>
    <x v="3"/>
    <x v="0"/>
    <x v="15"/>
    <n v="1"/>
    <x v="1"/>
    <x v="1"/>
    <x v="1"/>
    <x v="0"/>
    <x v="0"/>
  </r>
  <r>
    <x v="11"/>
    <x v="30"/>
    <x v="7"/>
    <x v="18"/>
    <x v="1"/>
    <x v="4"/>
    <x v="2"/>
    <x v="7"/>
    <x v="1342"/>
    <x v="0"/>
    <x v="3"/>
    <x v="0"/>
    <x v="15"/>
    <n v="1"/>
    <x v="1"/>
    <x v="1"/>
    <x v="1"/>
    <x v="0"/>
    <x v="0"/>
  </r>
  <r>
    <x v="11"/>
    <x v="30"/>
    <x v="7"/>
    <x v="18"/>
    <x v="1"/>
    <x v="4"/>
    <x v="2"/>
    <x v="7"/>
    <x v="1343"/>
    <x v="0"/>
    <x v="3"/>
    <x v="0"/>
    <x v="15"/>
    <n v="1"/>
    <x v="1"/>
    <x v="1"/>
    <x v="1"/>
    <x v="0"/>
    <x v="0"/>
  </r>
  <r>
    <x v="11"/>
    <x v="30"/>
    <x v="7"/>
    <x v="18"/>
    <x v="1"/>
    <x v="5"/>
    <x v="3"/>
    <x v="8"/>
    <x v="1344"/>
    <x v="0"/>
    <x v="3"/>
    <x v="0"/>
    <x v="15"/>
    <n v="1"/>
    <x v="0"/>
    <x v="0"/>
    <x v="0"/>
    <x v="1"/>
    <x v="0"/>
  </r>
  <r>
    <x v="11"/>
    <x v="30"/>
    <x v="7"/>
    <x v="18"/>
    <x v="1"/>
    <x v="6"/>
    <x v="3"/>
    <x v="6"/>
    <x v="1338"/>
    <x v="0"/>
    <x v="3"/>
    <x v="0"/>
    <x v="15"/>
    <n v="1"/>
    <x v="0"/>
    <x v="1"/>
    <x v="0"/>
    <x v="0"/>
    <x v="0"/>
  </r>
  <r>
    <x v="11"/>
    <x v="30"/>
    <x v="7"/>
    <x v="18"/>
    <x v="2"/>
    <x v="4"/>
    <x v="2"/>
    <x v="10"/>
    <x v="1344"/>
    <x v="0"/>
    <x v="3"/>
    <x v="1"/>
    <x v="15"/>
    <n v="1"/>
    <x v="0"/>
    <x v="0"/>
    <x v="0"/>
    <x v="1"/>
    <x v="0"/>
  </r>
  <r>
    <x v="11"/>
    <x v="30"/>
    <x v="8"/>
    <x v="19"/>
    <x v="0"/>
    <x v="4"/>
    <x v="2"/>
    <x v="8"/>
    <x v="1346"/>
    <x v="0"/>
    <x v="0"/>
    <x v="0"/>
    <x v="68"/>
    <n v="1"/>
    <x v="0"/>
    <x v="0"/>
    <x v="0"/>
    <x v="0"/>
    <x v="0"/>
  </r>
  <r>
    <x v="11"/>
    <x v="30"/>
    <x v="8"/>
    <x v="19"/>
    <x v="0"/>
    <x v="6"/>
    <x v="3"/>
    <x v="9"/>
    <x v="1346"/>
    <x v="0"/>
    <x v="0"/>
    <x v="0"/>
    <x v="68"/>
    <n v="1"/>
    <x v="0"/>
    <x v="0"/>
    <x v="1"/>
    <x v="0"/>
    <x v="0"/>
  </r>
  <r>
    <x v="11"/>
    <x v="30"/>
    <x v="8"/>
    <x v="19"/>
    <x v="1"/>
    <x v="4"/>
    <x v="2"/>
    <x v="1"/>
    <x v="1347"/>
    <x v="0"/>
    <x v="0"/>
    <x v="0"/>
    <x v="68"/>
    <n v="1"/>
    <x v="0"/>
    <x v="0"/>
    <x v="0"/>
    <x v="0"/>
    <x v="0"/>
  </r>
  <r>
    <x v="11"/>
    <x v="30"/>
    <x v="8"/>
    <x v="19"/>
    <x v="1"/>
    <x v="5"/>
    <x v="3"/>
    <x v="6"/>
    <x v="1346"/>
    <x v="0"/>
    <x v="0"/>
    <x v="0"/>
    <x v="68"/>
    <n v="1"/>
    <x v="0"/>
    <x v="0"/>
    <x v="1"/>
    <x v="0"/>
    <x v="0"/>
  </r>
  <r>
    <x v="11"/>
    <x v="30"/>
    <x v="8"/>
    <x v="19"/>
    <x v="1"/>
    <x v="5"/>
    <x v="3"/>
    <x v="6"/>
    <x v="1347"/>
    <x v="0"/>
    <x v="0"/>
    <x v="0"/>
    <x v="68"/>
    <n v="1"/>
    <x v="0"/>
    <x v="1"/>
    <x v="1"/>
    <x v="0"/>
    <x v="0"/>
  </r>
  <r>
    <x v="11"/>
    <x v="30"/>
    <x v="8"/>
    <x v="19"/>
    <x v="1"/>
    <x v="6"/>
    <x v="3"/>
    <x v="9"/>
    <x v="1346"/>
    <x v="0"/>
    <x v="0"/>
    <x v="0"/>
    <x v="68"/>
    <n v="1"/>
    <x v="0"/>
    <x v="0"/>
    <x v="0"/>
    <x v="0"/>
    <x v="0"/>
  </r>
  <r>
    <x v="11"/>
    <x v="30"/>
    <x v="8"/>
    <x v="19"/>
    <x v="1"/>
    <x v="6"/>
    <x v="3"/>
    <x v="8"/>
    <x v="1347"/>
    <x v="0"/>
    <x v="0"/>
    <x v="0"/>
    <x v="68"/>
    <n v="1"/>
    <x v="0"/>
    <x v="0"/>
    <x v="0"/>
    <x v="0"/>
    <x v="0"/>
  </r>
  <r>
    <x v="11"/>
    <x v="30"/>
    <x v="8"/>
    <x v="24"/>
    <x v="0"/>
    <x v="4"/>
    <x v="2"/>
    <x v="7"/>
    <x v="1348"/>
    <x v="0"/>
    <x v="0"/>
    <x v="0"/>
    <x v="69"/>
    <n v="1"/>
    <x v="0"/>
    <x v="1"/>
    <x v="0"/>
    <x v="0"/>
    <x v="0"/>
  </r>
  <r>
    <x v="11"/>
    <x v="30"/>
    <x v="8"/>
    <x v="24"/>
    <x v="0"/>
    <x v="4"/>
    <x v="2"/>
    <x v="7"/>
    <x v="1349"/>
    <x v="0"/>
    <x v="0"/>
    <x v="0"/>
    <x v="69"/>
    <n v="1"/>
    <x v="0"/>
    <x v="0"/>
    <x v="0"/>
    <x v="0"/>
    <x v="0"/>
  </r>
  <r>
    <x v="11"/>
    <x v="30"/>
    <x v="8"/>
    <x v="24"/>
    <x v="0"/>
    <x v="6"/>
    <x v="3"/>
    <x v="3"/>
    <x v="1350"/>
    <x v="0"/>
    <x v="0"/>
    <x v="0"/>
    <x v="69"/>
    <n v="1"/>
    <x v="1"/>
    <x v="0"/>
    <x v="0"/>
    <x v="0"/>
    <x v="0"/>
  </r>
  <r>
    <x v="11"/>
    <x v="30"/>
    <x v="8"/>
    <x v="24"/>
    <x v="1"/>
    <x v="1"/>
    <x v="1"/>
    <x v="8"/>
    <x v="1348"/>
    <x v="0"/>
    <x v="0"/>
    <x v="1"/>
    <x v="69"/>
    <n v="1"/>
    <x v="0"/>
    <x v="1"/>
    <x v="0"/>
    <x v="1"/>
    <x v="0"/>
  </r>
  <r>
    <x v="11"/>
    <x v="30"/>
    <x v="8"/>
    <x v="24"/>
    <x v="1"/>
    <x v="1"/>
    <x v="1"/>
    <x v="8"/>
    <x v="1349"/>
    <x v="0"/>
    <x v="0"/>
    <x v="1"/>
    <x v="69"/>
    <n v="1"/>
    <x v="0"/>
    <x v="0"/>
    <x v="0"/>
    <x v="1"/>
    <x v="0"/>
  </r>
  <r>
    <x v="11"/>
    <x v="30"/>
    <x v="8"/>
    <x v="24"/>
    <x v="1"/>
    <x v="1"/>
    <x v="1"/>
    <x v="1"/>
    <x v="1349"/>
    <x v="0"/>
    <x v="0"/>
    <x v="0"/>
    <x v="69"/>
    <n v="1"/>
    <x v="0"/>
    <x v="0"/>
    <x v="1"/>
    <x v="0"/>
    <x v="0"/>
  </r>
  <r>
    <x v="11"/>
    <x v="30"/>
    <x v="8"/>
    <x v="24"/>
    <x v="1"/>
    <x v="1"/>
    <x v="1"/>
    <x v="1"/>
    <x v="1351"/>
    <x v="0"/>
    <x v="0"/>
    <x v="0"/>
    <x v="69"/>
    <n v="1"/>
    <x v="1"/>
    <x v="0"/>
    <x v="0"/>
    <x v="0"/>
    <x v="0"/>
  </r>
  <r>
    <x v="11"/>
    <x v="30"/>
    <x v="8"/>
    <x v="24"/>
    <x v="1"/>
    <x v="1"/>
    <x v="1"/>
    <x v="7"/>
    <x v="1349"/>
    <x v="0"/>
    <x v="0"/>
    <x v="1"/>
    <x v="69"/>
    <n v="1"/>
    <x v="0"/>
    <x v="0"/>
    <x v="0"/>
    <x v="1"/>
    <x v="0"/>
  </r>
  <r>
    <x v="11"/>
    <x v="30"/>
    <x v="8"/>
    <x v="24"/>
    <x v="1"/>
    <x v="1"/>
    <x v="1"/>
    <x v="7"/>
    <x v="1349"/>
    <x v="0"/>
    <x v="0"/>
    <x v="0"/>
    <x v="69"/>
    <n v="1"/>
    <x v="0"/>
    <x v="0"/>
    <x v="0"/>
    <x v="0"/>
    <x v="0"/>
  </r>
  <r>
    <x v="11"/>
    <x v="30"/>
    <x v="8"/>
    <x v="24"/>
    <x v="1"/>
    <x v="1"/>
    <x v="1"/>
    <x v="2"/>
    <x v="1350"/>
    <x v="0"/>
    <x v="0"/>
    <x v="0"/>
    <x v="69"/>
    <n v="1"/>
    <x v="1"/>
    <x v="0"/>
    <x v="1"/>
    <x v="1"/>
    <x v="0"/>
  </r>
  <r>
    <x v="11"/>
    <x v="30"/>
    <x v="8"/>
    <x v="24"/>
    <x v="1"/>
    <x v="1"/>
    <x v="1"/>
    <x v="3"/>
    <x v="1348"/>
    <x v="0"/>
    <x v="0"/>
    <x v="0"/>
    <x v="69"/>
    <n v="1"/>
    <x v="0"/>
    <x v="1"/>
    <x v="0"/>
    <x v="0"/>
    <x v="0"/>
  </r>
  <r>
    <x v="11"/>
    <x v="30"/>
    <x v="8"/>
    <x v="24"/>
    <x v="1"/>
    <x v="1"/>
    <x v="1"/>
    <x v="3"/>
    <x v="1349"/>
    <x v="0"/>
    <x v="0"/>
    <x v="0"/>
    <x v="69"/>
    <n v="2"/>
    <x v="0"/>
    <x v="0"/>
    <x v="0"/>
    <x v="0"/>
    <x v="0"/>
  </r>
  <r>
    <x v="11"/>
    <x v="30"/>
    <x v="8"/>
    <x v="24"/>
    <x v="1"/>
    <x v="1"/>
    <x v="1"/>
    <x v="3"/>
    <x v="1351"/>
    <x v="0"/>
    <x v="0"/>
    <x v="0"/>
    <x v="69"/>
    <n v="1"/>
    <x v="1"/>
    <x v="0"/>
    <x v="0"/>
    <x v="0"/>
    <x v="0"/>
  </r>
  <r>
    <x v="11"/>
    <x v="30"/>
    <x v="8"/>
    <x v="24"/>
    <x v="1"/>
    <x v="1"/>
    <x v="1"/>
    <x v="0"/>
    <x v="1348"/>
    <x v="0"/>
    <x v="0"/>
    <x v="1"/>
    <x v="69"/>
    <n v="1"/>
    <x v="0"/>
    <x v="1"/>
    <x v="0"/>
    <x v="1"/>
    <x v="0"/>
  </r>
  <r>
    <x v="11"/>
    <x v="30"/>
    <x v="8"/>
    <x v="24"/>
    <x v="1"/>
    <x v="1"/>
    <x v="1"/>
    <x v="0"/>
    <x v="1349"/>
    <x v="0"/>
    <x v="0"/>
    <x v="1"/>
    <x v="69"/>
    <n v="1"/>
    <x v="0"/>
    <x v="0"/>
    <x v="0"/>
    <x v="1"/>
    <x v="0"/>
  </r>
  <r>
    <x v="11"/>
    <x v="30"/>
    <x v="8"/>
    <x v="24"/>
    <x v="1"/>
    <x v="1"/>
    <x v="1"/>
    <x v="5"/>
    <x v="1348"/>
    <x v="0"/>
    <x v="0"/>
    <x v="0"/>
    <x v="69"/>
    <n v="1"/>
    <x v="0"/>
    <x v="1"/>
    <x v="0"/>
    <x v="0"/>
    <x v="0"/>
  </r>
  <r>
    <x v="11"/>
    <x v="30"/>
    <x v="8"/>
    <x v="24"/>
    <x v="1"/>
    <x v="1"/>
    <x v="1"/>
    <x v="5"/>
    <x v="1349"/>
    <x v="0"/>
    <x v="0"/>
    <x v="0"/>
    <x v="69"/>
    <n v="1"/>
    <x v="0"/>
    <x v="0"/>
    <x v="0"/>
    <x v="0"/>
    <x v="0"/>
  </r>
  <r>
    <x v="11"/>
    <x v="30"/>
    <x v="8"/>
    <x v="24"/>
    <x v="1"/>
    <x v="2"/>
    <x v="1"/>
    <x v="1"/>
    <x v="1348"/>
    <x v="0"/>
    <x v="0"/>
    <x v="1"/>
    <x v="69"/>
    <n v="1"/>
    <x v="0"/>
    <x v="1"/>
    <x v="0"/>
    <x v="1"/>
    <x v="0"/>
  </r>
  <r>
    <x v="11"/>
    <x v="30"/>
    <x v="8"/>
    <x v="24"/>
    <x v="1"/>
    <x v="2"/>
    <x v="1"/>
    <x v="1"/>
    <x v="1349"/>
    <x v="0"/>
    <x v="0"/>
    <x v="1"/>
    <x v="69"/>
    <n v="1"/>
    <x v="0"/>
    <x v="0"/>
    <x v="0"/>
    <x v="1"/>
    <x v="0"/>
  </r>
  <r>
    <x v="11"/>
    <x v="30"/>
    <x v="8"/>
    <x v="24"/>
    <x v="1"/>
    <x v="2"/>
    <x v="1"/>
    <x v="7"/>
    <x v="1352"/>
    <x v="0"/>
    <x v="0"/>
    <x v="0"/>
    <x v="69"/>
    <n v="1"/>
    <x v="1"/>
    <x v="1"/>
    <x v="0"/>
    <x v="1"/>
    <x v="0"/>
  </r>
  <r>
    <x v="11"/>
    <x v="30"/>
    <x v="8"/>
    <x v="24"/>
    <x v="1"/>
    <x v="2"/>
    <x v="1"/>
    <x v="7"/>
    <x v="1353"/>
    <x v="0"/>
    <x v="0"/>
    <x v="0"/>
    <x v="69"/>
    <n v="1"/>
    <x v="1"/>
    <x v="0"/>
    <x v="0"/>
    <x v="1"/>
    <x v="0"/>
  </r>
  <r>
    <x v="11"/>
    <x v="30"/>
    <x v="8"/>
    <x v="24"/>
    <x v="1"/>
    <x v="3"/>
    <x v="2"/>
    <x v="1"/>
    <x v="1350"/>
    <x v="0"/>
    <x v="0"/>
    <x v="0"/>
    <x v="69"/>
    <n v="1"/>
    <x v="1"/>
    <x v="0"/>
    <x v="1"/>
    <x v="0"/>
    <x v="0"/>
  </r>
  <r>
    <x v="11"/>
    <x v="30"/>
    <x v="8"/>
    <x v="24"/>
    <x v="1"/>
    <x v="4"/>
    <x v="2"/>
    <x v="8"/>
    <x v="1348"/>
    <x v="0"/>
    <x v="0"/>
    <x v="1"/>
    <x v="69"/>
    <n v="1"/>
    <x v="0"/>
    <x v="1"/>
    <x v="0"/>
    <x v="1"/>
    <x v="0"/>
  </r>
  <r>
    <x v="11"/>
    <x v="30"/>
    <x v="8"/>
    <x v="24"/>
    <x v="1"/>
    <x v="4"/>
    <x v="2"/>
    <x v="8"/>
    <x v="1349"/>
    <x v="0"/>
    <x v="0"/>
    <x v="1"/>
    <x v="69"/>
    <n v="1"/>
    <x v="0"/>
    <x v="0"/>
    <x v="0"/>
    <x v="1"/>
    <x v="0"/>
  </r>
  <r>
    <x v="11"/>
    <x v="30"/>
    <x v="8"/>
    <x v="24"/>
    <x v="1"/>
    <x v="4"/>
    <x v="2"/>
    <x v="7"/>
    <x v="1349"/>
    <x v="0"/>
    <x v="0"/>
    <x v="1"/>
    <x v="69"/>
    <n v="1"/>
    <x v="0"/>
    <x v="0"/>
    <x v="1"/>
    <x v="1"/>
    <x v="0"/>
  </r>
  <r>
    <x v="11"/>
    <x v="30"/>
    <x v="8"/>
    <x v="24"/>
    <x v="1"/>
    <x v="4"/>
    <x v="2"/>
    <x v="5"/>
    <x v="1349"/>
    <x v="0"/>
    <x v="0"/>
    <x v="1"/>
    <x v="69"/>
    <n v="1"/>
    <x v="0"/>
    <x v="0"/>
    <x v="0"/>
    <x v="1"/>
    <x v="0"/>
  </r>
  <r>
    <x v="11"/>
    <x v="30"/>
    <x v="8"/>
    <x v="24"/>
    <x v="1"/>
    <x v="5"/>
    <x v="3"/>
    <x v="6"/>
    <x v="1354"/>
    <x v="0"/>
    <x v="0"/>
    <x v="0"/>
    <x v="78"/>
    <n v="2"/>
    <x v="1"/>
    <x v="0"/>
    <x v="0"/>
    <x v="0"/>
    <x v="0"/>
  </r>
  <r>
    <x v="11"/>
    <x v="30"/>
    <x v="8"/>
    <x v="24"/>
    <x v="1"/>
    <x v="5"/>
    <x v="3"/>
    <x v="1"/>
    <x v="1348"/>
    <x v="0"/>
    <x v="0"/>
    <x v="1"/>
    <x v="69"/>
    <n v="1"/>
    <x v="0"/>
    <x v="1"/>
    <x v="0"/>
    <x v="1"/>
    <x v="0"/>
  </r>
  <r>
    <x v="11"/>
    <x v="30"/>
    <x v="8"/>
    <x v="24"/>
    <x v="1"/>
    <x v="5"/>
    <x v="3"/>
    <x v="1"/>
    <x v="1349"/>
    <x v="0"/>
    <x v="0"/>
    <x v="1"/>
    <x v="69"/>
    <n v="1"/>
    <x v="0"/>
    <x v="0"/>
    <x v="0"/>
    <x v="1"/>
    <x v="0"/>
  </r>
  <r>
    <x v="11"/>
    <x v="30"/>
    <x v="8"/>
    <x v="24"/>
    <x v="1"/>
    <x v="6"/>
    <x v="3"/>
    <x v="4"/>
    <x v="1354"/>
    <x v="0"/>
    <x v="0"/>
    <x v="0"/>
    <x v="78"/>
    <n v="1"/>
    <x v="1"/>
    <x v="0"/>
    <x v="0"/>
    <x v="0"/>
    <x v="0"/>
  </r>
  <r>
    <x v="11"/>
    <x v="30"/>
    <x v="8"/>
    <x v="24"/>
    <x v="2"/>
    <x v="4"/>
    <x v="2"/>
    <x v="1"/>
    <x v="1350"/>
    <x v="0"/>
    <x v="0"/>
    <x v="0"/>
    <x v="69"/>
    <n v="1"/>
    <x v="1"/>
    <x v="0"/>
    <x v="0"/>
    <x v="0"/>
    <x v="0"/>
  </r>
  <r>
    <x v="11"/>
    <x v="30"/>
    <x v="8"/>
    <x v="24"/>
    <x v="2"/>
    <x v="6"/>
    <x v="3"/>
    <x v="8"/>
    <x v="1351"/>
    <x v="0"/>
    <x v="0"/>
    <x v="0"/>
    <x v="69"/>
    <n v="1"/>
    <x v="1"/>
    <x v="0"/>
    <x v="0"/>
    <x v="0"/>
    <x v="0"/>
  </r>
  <r>
    <x v="11"/>
    <x v="30"/>
    <x v="8"/>
    <x v="20"/>
    <x v="0"/>
    <x v="1"/>
    <x v="1"/>
    <x v="6"/>
    <x v="1355"/>
    <x v="0"/>
    <x v="0"/>
    <x v="0"/>
    <x v="69"/>
    <n v="1"/>
    <x v="1"/>
    <x v="0"/>
    <x v="0"/>
    <x v="1"/>
    <x v="0"/>
  </r>
  <r>
    <x v="11"/>
    <x v="30"/>
    <x v="8"/>
    <x v="20"/>
    <x v="0"/>
    <x v="1"/>
    <x v="1"/>
    <x v="7"/>
    <x v="1356"/>
    <x v="0"/>
    <x v="0"/>
    <x v="0"/>
    <x v="69"/>
    <n v="1"/>
    <x v="1"/>
    <x v="1"/>
    <x v="0"/>
    <x v="1"/>
    <x v="0"/>
  </r>
  <r>
    <x v="11"/>
    <x v="30"/>
    <x v="8"/>
    <x v="20"/>
    <x v="0"/>
    <x v="1"/>
    <x v="1"/>
    <x v="7"/>
    <x v="1357"/>
    <x v="0"/>
    <x v="0"/>
    <x v="0"/>
    <x v="69"/>
    <n v="1"/>
    <x v="1"/>
    <x v="1"/>
    <x v="0"/>
    <x v="1"/>
    <x v="0"/>
  </r>
  <r>
    <x v="11"/>
    <x v="30"/>
    <x v="8"/>
    <x v="20"/>
    <x v="0"/>
    <x v="1"/>
    <x v="1"/>
    <x v="2"/>
    <x v="1356"/>
    <x v="0"/>
    <x v="0"/>
    <x v="0"/>
    <x v="69"/>
    <n v="1"/>
    <x v="1"/>
    <x v="1"/>
    <x v="0"/>
    <x v="1"/>
    <x v="0"/>
  </r>
  <r>
    <x v="11"/>
    <x v="30"/>
    <x v="8"/>
    <x v="20"/>
    <x v="0"/>
    <x v="1"/>
    <x v="1"/>
    <x v="2"/>
    <x v="1357"/>
    <x v="0"/>
    <x v="0"/>
    <x v="0"/>
    <x v="69"/>
    <n v="1"/>
    <x v="1"/>
    <x v="0"/>
    <x v="0"/>
    <x v="1"/>
    <x v="0"/>
  </r>
  <r>
    <x v="11"/>
    <x v="30"/>
    <x v="8"/>
    <x v="20"/>
    <x v="1"/>
    <x v="1"/>
    <x v="1"/>
    <x v="9"/>
    <x v="1355"/>
    <x v="0"/>
    <x v="0"/>
    <x v="0"/>
    <x v="69"/>
    <n v="1"/>
    <x v="1"/>
    <x v="0"/>
    <x v="0"/>
    <x v="1"/>
    <x v="0"/>
  </r>
  <r>
    <x v="11"/>
    <x v="30"/>
    <x v="8"/>
    <x v="20"/>
    <x v="1"/>
    <x v="1"/>
    <x v="1"/>
    <x v="8"/>
    <x v="1355"/>
    <x v="0"/>
    <x v="0"/>
    <x v="0"/>
    <x v="69"/>
    <n v="1"/>
    <x v="1"/>
    <x v="0"/>
    <x v="0"/>
    <x v="1"/>
    <x v="0"/>
  </r>
  <r>
    <x v="11"/>
    <x v="30"/>
    <x v="8"/>
    <x v="20"/>
    <x v="1"/>
    <x v="1"/>
    <x v="1"/>
    <x v="7"/>
    <x v="1355"/>
    <x v="0"/>
    <x v="0"/>
    <x v="0"/>
    <x v="69"/>
    <n v="1"/>
    <x v="1"/>
    <x v="0"/>
    <x v="0"/>
    <x v="1"/>
    <x v="0"/>
  </r>
  <r>
    <x v="11"/>
    <x v="30"/>
    <x v="8"/>
    <x v="20"/>
    <x v="1"/>
    <x v="1"/>
    <x v="1"/>
    <x v="3"/>
    <x v="1356"/>
    <x v="0"/>
    <x v="0"/>
    <x v="0"/>
    <x v="69"/>
    <n v="1"/>
    <x v="1"/>
    <x v="1"/>
    <x v="1"/>
    <x v="1"/>
    <x v="0"/>
  </r>
  <r>
    <x v="11"/>
    <x v="30"/>
    <x v="8"/>
    <x v="20"/>
    <x v="1"/>
    <x v="1"/>
    <x v="1"/>
    <x v="3"/>
    <x v="1357"/>
    <x v="0"/>
    <x v="0"/>
    <x v="0"/>
    <x v="69"/>
    <n v="1"/>
    <x v="1"/>
    <x v="1"/>
    <x v="1"/>
    <x v="1"/>
    <x v="0"/>
  </r>
  <r>
    <x v="11"/>
    <x v="30"/>
    <x v="8"/>
    <x v="20"/>
    <x v="1"/>
    <x v="1"/>
    <x v="1"/>
    <x v="0"/>
    <x v="1356"/>
    <x v="0"/>
    <x v="0"/>
    <x v="0"/>
    <x v="69"/>
    <n v="1"/>
    <x v="1"/>
    <x v="1"/>
    <x v="1"/>
    <x v="1"/>
    <x v="0"/>
  </r>
  <r>
    <x v="11"/>
    <x v="30"/>
    <x v="8"/>
    <x v="20"/>
    <x v="1"/>
    <x v="1"/>
    <x v="1"/>
    <x v="0"/>
    <x v="1357"/>
    <x v="0"/>
    <x v="0"/>
    <x v="0"/>
    <x v="69"/>
    <n v="1"/>
    <x v="1"/>
    <x v="1"/>
    <x v="1"/>
    <x v="1"/>
    <x v="0"/>
  </r>
  <r>
    <x v="11"/>
    <x v="30"/>
    <x v="8"/>
    <x v="20"/>
    <x v="1"/>
    <x v="3"/>
    <x v="2"/>
    <x v="9"/>
    <x v="1355"/>
    <x v="0"/>
    <x v="0"/>
    <x v="0"/>
    <x v="69"/>
    <n v="1"/>
    <x v="1"/>
    <x v="0"/>
    <x v="0"/>
    <x v="1"/>
    <x v="0"/>
  </r>
  <r>
    <x v="11"/>
    <x v="30"/>
    <x v="8"/>
    <x v="20"/>
    <x v="1"/>
    <x v="3"/>
    <x v="2"/>
    <x v="8"/>
    <x v="1356"/>
    <x v="0"/>
    <x v="0"/>
    <x v="0"/>
    <x v="69"/>
    <n v="1"/>
    <x v="1"/>
    <x v="1"/>
    <x v="0"/>
    <x v="1"/>
    <x v="0"/>
  </r>
  <r>
    <x v="11"/>
    <x v="30"/>
    <x v="8"/>
    <x v="20"/>
    <x v="1"/>
    <x v="3"/>
    <x v="2"/>
    <x v="8"/>
    <x v="1357"/>
    <x v="0"/>
    <x v="0"/>
    <x v="0"/>
    <x v="69"/>
    <n v="1"/>
    <x v="1"/>
    <x v="0"/>
    <x v="0"/>
    <x v="1"/>
    <x v="0"/>
  </r>
  <r>
    <x v="11"/>
    <x v="30"/>
    <x v="8"/>
    <x v="20"/>
    <x v="1"/>
    <x v="4"/>
    <x v="2"/>
    <x v="8"/>
    <x v="1355"/>
    <x v="0"/>
    <x v="0"/>
    <x v="0"/>
    <x v="69"/>
    <n v="1"/>
    <x v="1"/>
    <x v="0"/>
    <x v="0"/>
    <x v="1"/>
    <x v="0"/>
  </r>
  <r>
    <x v="11"/>
    <x v="30"/>
    <x v="8"/>
    <x v="20"/>
    <x v="1"/>
    <x v="4"/>
    <x v="2"/>
    <x v="1"/>
    <x v="1358"/>
    <x v="0"/>
    <x v="0"/>
    <x v="0"/>
    <x v="69"/>
    <n v="1"/>
    <x v="1"/>
    <x v="0"/>
    <x v="0"/>
    <x v="0"/>
    <x v="0"/>
  </r>
  <r>
    <x v="11"/>
    <x v="30"/>
    <x v="8"/>
    <x v="20"/>
    <x v="1"/>
    <x v="4"/>
    <x v="2"/>
    <x v="2"/>
    <x v="1355"/>
    <x v="0"/>
    <x v="0"/>
    <x v="0"/>
    <x v="69"/>
    <n v="1"/>
    <x v="1"/>
    <x v="0"/>
    <x v="1"/>
    <x v="1"/>
    <x v="0"/>
  </r>
  <r>
    <x v="11"/>
    <x v="30"/>
    <x v="8"/>
    <x v="20"/>
    <x v="1"/>
    <x v="4"/>
    <x v="2"/>
    <x v="5"/>
    <x v="1355"/>
    <x v="0"/>
    <x v="0"/>
    <x v="0"/>
    <x v="69"/>
    <n v="1"/>
    <x v="1"/>
    <x v="0"/>
    <x v="0"/>
    <x v="1"/>
    <x v="0"/>
  </r>
  <r>
    <x v="11"/>
    <x v="30"/>
    <x v="8"/>
    <x v="20"/>
    <x v="2"/>
    <x v="2"/>
    <x v="1"/>
    <x v="2"/>
    <x v="1358"/>
    <x v="0"/>
    <x v="0"/>
    <x v="0"/>
    <x v="69"/>
    <n v="1"/>
    <x v="1"/>
    <x v="0"/>
    <x v="0"/>
    <x v="0"/>
    <x v="0"/>
  </r>
  <r>
    <x v="11"/>
    <x v="30"/>
    <x v="8"/>
    <x v="26"/>
    <x v="0"/>
    <x v="1"/>
    <x v="1"/>
    <x v="1"/>
    <x v="1359"/>
    <x v="0"/>
    <x v="0"/>
    <x v="0"/>
    <x v="69"/>
    <n v="1"/>
    <x v="1"/>
    <x v="0"/>
    <x v="0"/>
    <x v="0"/>
    <x v="0"/>
  </r>
  <r>
    <x v="11"/>
    <x v="30"/>
    <x v="8"/>
    <x v="26"/>
    <x v="0"/>
    <x v="1"/>
    <x v="1"/>
    <x v="2"/>
    <x v="1359"/>
    <x v="0"/>
    <x v="0"/>
    <x v="0"/>
    <x v="69"/>
    <n v="1"/>
    <x v="1"/>
    <x v="0"/>
    <x v="0"/>
    <x v="0"/>
    <x v="0"/>
  </r>
  <r>
    <x v="11"/>
    <x v="30"/>
    <x v="8"/>
    <x v="26"/>
    <x v="0"/>
    <x v="3"/>
    <x v="2"/>
    <x v="8"/>
    <x v="1360"/>
    <x v="0"/>
    <x v="0"/>
    <x v="0"/>
    <x v="66"/>
    <n v="1"/>
    <x v="0"/>
    <x v="0"/>
    <x v="0"/>
    <x v="0"/>
    <x v="0"/>
  </r>
  <r>
    <x v="11"/>
    <x v="30"/>
    <x v="8"/>
    <x v="26"/>
    <x v="0"/>
    <x v="4"/>
    <x v="2"/>
    <x v="10"/>
    <x v="1360"/>
    <x v="0"/>
    <x v="0"/>
    <x v="0"/>
    <x v="66"/>
    <n v="2"/>
    <x v="0"/>
    <x v="0"/>
    <x v="0"/>
    <x v="1"/>
    <x v="0"/>
  </r>
  <r>
    <x v="11"/>
    <x v="30"/>
    <x v="8"/>
    <x v="26"/>
    <x v="0"/>
    <x v="4"/>
    <x v="2"/>
    <x v="7"/>
    <x v="1360"/>
    <x v="0"/>
    <x v="3"/>
    <x v="0"/>
    <x v="36"/>
    <n v="1"/>
    <x v="0"/>
    <x v="0"/>
    <x v="0"/>
    <x v="1"/>
    <x v="0"/>
  </r>
  <r>
    <x v="11"/>
    <x v="30"/>
    <x v="8"/>
    <x v="26"/>
    <x v="0"/>
    <x v="4"/>
    <x v="2"/>
    <x v="2"/>
    <x v="1360"/>
    <x v="0"/>
    <x v="0"/>
    <x v="0"/>
    <x v="66"/>
    <n v="1"/>
    <x v="0"/>
    <x v="0"/>
    <x v="0"/>
    <x v="1"/>
    <x v="0"/>
  </r>
  <r>
    <x v="11"/>
    <x v="30"/>
    <x v="8"/>
    <x v="26"/>
    <x v="0"/>
    <x v="4"/>
    <x v="2"/>
    <x v="0"/>
    <x v="1359"/>
    <x v="0"/>
    <x v="0"/>
    <x v="0"/>
    <x v="69"/>
    <n v="1"/>
    <x v="1"/>
    <x v="0"/>
    <x v="0"/>
    <x v="0"/>
    <x v="0"/>
  </r>
  <r>
    <x v="11"/>
    <x v="30"/>
    <x v="8"/>
    <x v="26"/>
    <x v="0"/>
    <x v="5"/>
    <x v="3"/>
    <x v="8"/>
    <x v="1360"/>
    <x v="0"/>
    <x v="3"/>
    <x v="0"/>
    <x v="36"/>
    <n v="1"/>
    <x v="0"/>
    <x v="0"/>
    <x v="1"/>
    <x v="1"/>
    <x v="0"/>
  </r>
  <r>
    <x v="11"/>
    <x v="30"/>
    <x v="8"/>
    <x v="26"/>
    <x v="0"/>
    <x v="5"/>
    <x v="3"/>
    <x v="1"/>
    <x v="1360"/>
    <x v="0"/>
    <x v="3"/>
    <x v="0"/>
    <x v="36"/>
    <n v="1"/>
    <x v="0"/>
    <x v="0"/>
    <x v="0"/>
    <x v="1"/>
    <x v="0"/>
  </r>
  <r>
    <x v="11"/>
    <x v="30"/>
    <x v="8"/>
    <x v="26"/>
    <x v="0"/>
    <x v="5"/>
    <x v="3"/>
    <x v="1"/>
    <x v="1360"/>
    <x v="0"/>
    <x v="0"/>
    <x v="0"/>
    <x v="66"/>
    <n v="1"/>
    <x v="0"/>
    <x v="0"/>
    <x v="0"/>
    <x v="1"/>
    <x v="0"/>
  </r>
  <r>
    <x v="11"/>
    <x v="30"/>
    <x v="8"/>
    <x v="26"/>
    <x v="0"/>
    <x v="5"/>
    <x v="3"/>
    <x v="7"/>
    <x v="1360"/>
    <x v="0"/>
    <x v="0"/>
    <x v="0"/>
    <x v="65"/>
    <n v="1"/>
    <x v="0"/>
    <x v="0"/>
    <x v="0"/>
    <x v="1"/>
    <x v="0"/>
  </r>
  <r>
    <x v="11"/>
    <x v="30"/>
    <x v="8"/>
    <x v="26"/>
    <x v="0"/>
    <x v="5"/>
    <x v="3"/>
    <x v="2"/>
    <x v="1360"/>
    <x v="0"/>
    <x v="0"/>
    <x v="0"/>
    <x v="66"/>
    <n v="1"/>
    <x v="0"/>
    <x v="0"/>
    <x v="0"/>
    <x v="1"/>
    <x v="0"/>
  </r>
  <r>
    <x v="11"/>
    <x v="30"/>
    <x v="8"/>
    <x v="26"/>
    <x v="0"/>
    <x v="6"/>
    <x v="3"/>
    <x v="9"/>
    <x v="1360"/>
    <x v="0"/>
    <x v="3"/>
    <x v="0"/>
    <x v="36"/>
    <n v="1"/>
    <x v="0"/>
    <x v="0"/>
    <x v="0"/>
    <x v="1"/>
    <x v="0"/>
  </r>
  <r>
    <x v="11"/>
    <x v="30"/>
    <x v="8"/>
    <x v="26"/>
    <x v="0"/>
    <x v="6"/>
    <x v="3"/>
    <x v="1"/>
    <x v="1361"/>
    <x v="0"/>
    <x v="0"/>
    <x v="0"/>
    <x v="78"/>
    <n v="1"/>
    <x v="1"/>
    <x v="0"/>
    <x v="0"/>
    <x v="0"/>
    <x v="0"/>
  </r>
  <r>
    <x v="11"/>
    <x v="30"/>
    <x v="8"/>
    <x v="26"/>
    <x v="1"/>
    <x v="1"/>
    <x v="1"/>
    <x v="7"/>
    <x v="1359"/>
    <x v="0"/>
    <x v="0"/>
    <x v="0"/>
    <x v="69"/>
    <n v="1"/>
    <x v="1"/>
    <x v="0"/>
    <x v="0"/>
    <x v="0"/>
    <x v="0"/>
  </r>
  <r>
    <x v="11"/>
    <x v="30"/>
    <x v="8"/>
    <x v="26"/>
    <x v="1"/>
    <x v="1"/>
    <x v="1"/>
    <x v="4"/>
    <x v="1359"/>
    <x v="0"/>
    <x v="0"/>
    <x v="0"/>
    <x v="69"/>
    <n v="1"/>
    <x v="1"/>
    <x v="0"/>
    <x v="0"/>
    <x v="0"/>
    <x v="0"/>
  </r>
  <r>
    <x v="11"/>
    <x v="30"/>
    <x v="8"/>
    <x v="26"/>
    <x v="1"/>
    <x v="3"/>
    <x v="2"/>
    <x v="9"/>
    <x v="1360"/>
    <x v="0"/>
    <x v="0"/>
    <x v="0"/>
    <x v="66"/>
    <n v="1"/>
    <x v="0"/>
    <x v="0"/>
    <x v="0"/>
    <x v="1"/>
    <x v="0"/>
  </r>
  <r>
    <x v="11"/>
    <x v="30"/>
    <x v="8"/>
    <x v="26"/>
    <x v="1"/>
    <x v="3"/>
    <x v="2"/>
    <x v="8"/>
    <x v="1359"/>
    <x v="0"/>
    <x v="0"/>
    <x v="1"/>
    <x v="69"/>
    <n v="1"/>
    <x v="1"/>
    <x v="0"/>
    <x v="1"/>
    <x v="0"/>
    <x v="0"/>
  </r>
  <r>
    <x v="11"/>
    <x v="30"/>
    <x v="8"/>
    <x v="26"/>
    <x v="1"/>
    <x v="4"/>
    <x v="2"/>
    <x v="7"/>
    <x v="1359"/>
    <x v="0"/>
    <x v="0"/>
    <x v="0"/>
    <x v="69"/>
    <n v="1"/>
    <x v="1"/>
    <x v="0"/>
    <x v="0"/>
    <x v="0"/>
    <x v="0"/>
  </r>
  <r>
    <x v="11"/>
    <x v="30"/>
    <x v="8"/>
    <x v="26"/>
    <x v="1"/>
    <x v="4"/>
    <x v="2"/>
    <x v="2"/>
    <x v="1359"/>
    <x v="0"/>
    <x v="0"/>
    <x v="0"/>
    <x v="69"/>
    <n v="1"/>
    <x v="1"/>
    <x v="0"/>
    <x v="0"/>
    <x v="0"/>
    <x v="0"/>
  </r>
  <r>
    <x v="11"/>
    <x v="30"/>
    <x v="8"/>
    <x v="26"/>
    <x v="1"/>
    <x v="5"/>
    <x v="3"/>
    <x v="6"/>
    <x v="1361"/>
    <x v="0"/>
    <x v="0"/>
    <x v="0"/>
    <x v="78"/>
    <n v="2"/>
    <x v="1"/>
    <x v="1"/>
    <x v="0"/>
    <x v="0"/>
    <x v="0"/>
  </r>
  <r>
    <x v="11"/>
    <x v="30"/>
    <x v="8"/>
    <x v="26"/>
    <x v="1"/>
    <x v="5"/>
    <x v="3"/>
    <x v="8"/>
    <x v="1360"/>
    <x v="0"/>
    <x v="0"/>
    <x v="0"/>
    <x v="66"/>
    <n v="1"/>
    <x v="0"/>
    <x v="0"/>
    <x v="0"/>
    <x v="1"/>
    <x v="0"/>
  </r>
  <r>
    <x v="11"/>
    <x v="30"/>
    <x v="8"/>
    <x v="26"/>
    <x v="1"/>
    <x v="5"/>
    <x v="3"/>
    <x v="1"/>
    <x v="1360"/>
    <x v="0"/>
    <x v="0"/>
    <x v="0"/>
    <x v="66"/>
    <n v="1"/>
    <x v="0"/>
    <x v="0"/>
    <x v="1"/>
    <x v="1"/>
    <x v="0"/>
  </r>
  <r>
    <x v="11"/>
    <x v="30"/>
    <x v="8"/>
    <x v="26"/>
    <x v="1"/>
    <x v="5"/>
    <x v="3"/>
    <x v="1"/>
    <x v="1360"/>
    <x v="0"/>
    <x v="0"/>
    <x v="0"/>
    <x v="66"/>
    <n v="1"/>
    <x v="0"/>
    <x v="0"/>
    <x v="0"/>
    <x v="1"/>
    <x v="0"/>
  </r>
  <r>
    <x v="11"/>
    <x v="30"/>
    <x v="8"/>
    <x v="26"/>
    <x v="1"/>
    <x v="5"/>
    <x v="3"/>
    <x v="2"/>
    <x v="1360"/>
    <x v="0"/>
    <x v="0"/>
    <x v="0"/>
    <x v="66"/>
    <n v="1"/>
    <x v="0"/>
    <x v="0"/>
    <x v="0"/>
    <x v="1"/>
    <x v="0"/>
  </r>
  <r>
    <x v="11"/>
    <x v="30"/>
    <x v="8"/>
    <x v="26"/>
    <x v="1"/>
    <x v="5"/>
    <x v="3"/>
    <x v="2"/>
    <x v="1360"/>
    <x v="0"/>
    <x v="0"/>
    <x v="0"/>
    <x v="65"/>
    <n v="1"/>
    <x v="0"/>
    <x v="0"/>
    <x v="1"/>
    <x v="1"/>
    <x v="0"/>
  </r>
  <r>
    <x v="11"/>
    <x v="30"/>
    <x v="8"/>
    <x v="26"/>
    <x v="1"/>
    <x v="5"/>
    <x v="3"/>
    <x v="2"/>
    <x v="1360"/>
    <x v="0"/>
    <x v="0"/>
    <x v="0"/>
    <x v="65"/>
    <n v="1"/>
    <x v="0"/>
    <x v="0"/>
    <x v="0"/>
    <x v="1"/>
    <x v="0"/>
  </r>
  <r>
    <x v="11"/>
    <x v="30"/>
    <x v="8"/>
    <x v="26"/>
    <x v="1"/>
    <x v="5"/>
    <x v="3"/>
    <x v="3"/>
    <x v="1360"/>
    <x v="0"/>
    <x v="3"/>
    <x v="0"/>
    <x v="36"/>
    <n v="1"/>
    <x v="0"/>
    <x v="0"/>
    <x v="0"/>
    <x v="1"/>
    <x v="0"/>
  </r>
  <r>
    <x v="11"/>
    <x v="30"/>
    <x v="8"/>
    <x v="26"/>
    <x v="1"/>
    <x v="5"/>
    <x v="3"/>
    <x v="4"/>
    <x v="1360"/>
    <x v="0"/>
    <x v="0"/>
    <x v="0"/>
    <x v="66"/>
    <n v="1"/>
    <x v="0"/>
    <x v="0"/>
    <x v="1"/>
    <x v="1"/>
    <x v="0"/>
  </r>
  <r>
    <x v="11"/>
    <x v="30"/>
    <x v="8"/>
    <x v="26"/>
    <x v="1"/>
    <x v="5"/>
    <x v="3"/>
    <x v="4"/>
    <x v="1360"/>
    <x v="0"/>
    <x v="0"/>
    <x v="0"/>
    <x v="66"/>
    <n v="1"/>
    <x v="0"/>
    <x v="0"/>
    <x v="0"/>
    <x v="1"/>
    <x v="0"/>
  </r>
  <r>
    <x v="11"/>
    <x v="30"/>
    <x v="8"/>
    <x v="26"/>
    <x v="1"/>
    <x v="6"/>
    <x v="3"/>
    <x v="10"/>
    <x v="1360"/>
    <x v="0"/>
    <x v="0"/>
    <x v="1"/>
    <x v="66"/>
    <n v="1"/>
    <x v="0"/>
    <x v="0"/>
    <x v="0"/>
    <x v="1"/>
    <x v="0"/>
  </r>
  <r>
    <x v="11"/>
    <x v="30"/>
    <x v="8"/>
    <x v="26"/>
    <x v="1"/>
    <x v="6"/>
    <x v="3"/>
    <x v="8"/>
    <x v="1360"/>
    <x v="0"/>
    <x v="3"/>
    <x v="0"/>
    <x v="36"/>
    <n v="1"/>
    <x v="0"/>
    <x v="0"/>
    <x v="1"/>
    <x v="1"/>
    <x v="0"/>
  </r>
  <r>
    <x v="11"/>
    <x v="30"/>
    <x v="8"/>
    <x v="26"/>
    <x v="1"/>
    <x v="6"/>
    <x v="3"/>
    <x v="8"/>
    <x v="1359"/>
    <x v="0"/>
    <x v="0"/>
    <x v="1"/>
    <x v="69"/>
    <n v="1"/>
    <x v="1"/>
    <x v="0"/>
    <x v="0"/>
    <x v="0"/>
    <x v="0"/>
  </r>
  <r>
    <x v="11"/>
    <x v="30"/>
    <x v="8"/>
    <x v="26"/>
    <x v="1"/>
    <x v="6"/>
    <x v="3"/>
    <x v="2"/>
    <x v="1359"/>
    <x v="0"/>
    <x v="0"/>
    <x v="0"/>
    <x v="69"/>
    <n v="1"/>
    <x v="1"/>
    <x v="0"/>
    <x v="1"/>
    <x v="0"/>
    <x v="0"/>
  </r>
  <r>
    <x v="11"/>
    <x v="30"/>
    <x v="8"/>
    <x v="26"/>
    <x v="1"/>
    <x v="6"/>
    <x v="3"/>
    <x v="4"/>
    <x v="1361"/>
    <x v="0"/>
    <x v="0"/>
    <x v="0"/>
    <x v="78"/>
    <n v="1"/>
    <x v="1"/>
    <x v="1"/>
    <x v="0"/>
    <x v="0"/>
    <x v="0"/>
  </r>
  <r>
    <x v="11"/>
    <x v="31"/>
    <x v="3"/>
    <x v="39"/>
    <x v="0"/>
    <x v="1"/>
    <x v="1"/>
    <x v="3"/>
    <x v="1362"/>
    <x v="0"/>
    <x v="3"/>
    <x v="0"/>
    <x v="26"/>
    <n v="1"/>
    <x v="0"/>
    <x v="0"/>
    <x v="0"/>
    <x v="1"/>
    <x v="0"/>
  </r>
  <r>
    <x v="11"/>
    <x v="31"/>
    <x v="3"/>
    <x v="39"/>
    <x v="0"/>
    <x v="4"/>
    <x v="2"/>
    <x v="8"/>
    <x v="1362"/>
    <x v="0"/>
    <x v="3"/>
    <x v="1"/>
    <x v="41"/>
    <n v="1"/>
    <x v="0"/>
    <x v="0"/>
    <x v="0"/>
    <x v="1"/>
    <x v="0"/>
  </r>
  <r>
    <x v="11"/>
    <x v="31"/>
    <x v="3"/>
    <x v="39"/>
    <x v="0"/>
    <x v="5"/>
    <x v="3"/>
    <x v="8"/>
    <x v="1362"/>
    <x v="0"/>
    <x v="6"/>
    <x v="0"/>
    <x v="40"/>
    <n v="1"/>
    <x v="0"/>
    <x v="0"/>
    <x v="0"/>
    <x v="1"/>
    <x v="0"/>
  </r>
  <r>
    <x v="11"/>
    <x v="31"/>
    <x v="3"/>
    <x v="39"/>
    <x v="0"/>
    <x v="5"/>
    <x v="3"/>
    <x v="1"/>
    <x v="1362"/>
    <x v="0"/>
    <x v="0"/>
    <x v="0"/>
    <x v="78"/>
    <n v="1"/>
    <x v="0"/>
    <x v="0"/>
    <x v="1"/>
    <x v="1"/>
    <x v="0"/>
  </r>
  <r>
    <x v="11"/>
    <x v="31"/>
    <x v="3"/>
    <x v="39"/>
    <x v="0"/>
    <x v="6"/>
    <x v="3"/>
    <x v="8"/>
    <x v="1362"/>
    <x v="0"/>
    <x v="3"/>
    <x v="0"/>
    <x v="44"/>
    <n v="1"/>
    <x v="0"/>
    <x v="0"/>
    <x v="0"/>
    <x v="1"/>
    <x v="0"/>
  </r>
  <r>
    <x v="11"/>
    <x v="31"/>
    <x v="3"/>
    <x v="39"/>
    <x v="0"/>
    <x v="6"/>
    <x v="3"/>
    <x v="2"/>
    <x v="1362"/>
    <x v="0"/>
    <x v="1"/>
    <x v="0"/>
    <x v="24"/>
    <n v="1"/>
    <x v="0"/>
    <x v="0"/>
    <x v="0"/>
    <x v="1"/>
    <x v="0"/>
  </r>
  <r>
    <x v="11"/>
    <x v="31"/>
    <x v="3"/>
    <x v="39"/>
    <x v="0"/>
    <x v="6"/>
    <x v="3"/>
    <x v="0"/>
    <x v="1362"/>
    <x v="0"/>
    <x v="3"/>
    <x v="0"/>
    <x v="41"/>
    <n v="1"/>
    <x v="0"/>
    <x v="0"/>
    <x v="0"/>
    <x v="1"/>
    <x v="0"/>
  </r>
  <r>
    <x v="11"/>
    <x v="31"/>
    <x v="3"/>
    <x v="39"/>
    <x v="1"/>
    <x v="1"/>
    <x v="1"/>
    <x v="2"/>
    <x v="1362"/>
    <x v="0"/>
    <x v="3"/>
    <x v="0"/>
    <x v="26"/>
    <n v="1"/>
    <x v="0"/>
    <x v="0"/>
    <x v="0"/>
    <x v="1"/>
    <x v="0"/>
  </r>
  <r>
    <x v="11"/>
    <x v="31"/>
    <x v="3"/>
    <x v="39"/>
    <x v="1"/>
    <x v="4"/>
    <x v="2"/>
    <x v="2"/>
    <x v="1362"/>
    <x v="0"/>
    <x v="3"/>
    <x v="0"/>
    <x v="26"/>
    <n v="1"/>
    <x v="0"/>
    <x v="0"/>
    <x v="0"/>
    <x v="1"/>
    <x v="0"/>
  </r>
  <r>
    <x v="11"/>
    <x v="31"/>
    <x v="3"/>
    <x v="39"/>
    <x v="1"/>
    <x v="5"/>
    <x v="3"/>
    <x v="8"/>
    <x v="1362"/>
    <x v="0"/>
    <x v="1"/>
    <x v="0"/>
    <x v="24"/>
    <n v="1"/>
    <x v="0"/>
    <x v="0"/>
    <x v="0"/>
    <x v="1"/>
    <x v="0"/>
  </r>
  <r>
    <x v="11"/>
    <x v="31"/>
    <x v="3"/>
    <x v="39"/>
    <x v="1"/>
    <x v="5"/>
    <x v="3"/>
    <x v="1"/>
    <x v="1362"/>
    <x v="0"/>
    <x v="3"/>
    <x v="0"/>
    <x v="44"/>
    <n v="1"/>
    <x v="0"/>
    <x v="0"/>
    <x v="0"/>
    <x v="1"/>
    <x v="0"/>
  </r>
  <r>
    <x v="11"/>
    <x v="31"/>
    <x v="3"/>
    <x v="39"/>
    <x v="1"/>
    <x v="5"/>
    <x v="3"/>
    <x v="1"/>
    <x v="1362"/>
    <x v="0"/>
    <x v="2"/>
    <x v="0"/>
    <x v="18"/>
    <n v="1"/>
    <x v="0"/>
    <x v="0"/>
    <x v="0"/>
    <x v="1"/>
    <x v="0"/>
  </r>
  <r>
    <x v="11"/>
    <x v="31"/>
    <x v="3"/>
    <x v="39"/>
    <x v="1"/>
    <x v="5"/>
    <x v="3"/>
    <x v="0"/>
    <x v="1362"/>
    <x v="0"/>
    <x v="2"/>
    <x v="0"/>
    <x v="31"/>
    <n v="1"/>
    <x v="0"/>
    <x v="0"/>
    <x v="0"/>
    <x v="1"/>
    <x v="0"/>
  </r>
  <r>
    <x v="11"/>
    <x v="31"/>
    <x v="3"/>
    <x v="39"/>
    <x v="1"/>
    <x v="6"/>
    <x v="3"/>
    <x v="7"/>
    <x v="1362"/>
    <x v="0"/>
    <x v="1"/>
    <x v="0"/>
    <x v="77"/>
    <n v="1"/>
    <x v="0"/>
    <x v="0"/>
    <x v="1"/>
    <x v="1"/>
    <x v="0"/>
  </r>
  <r>
    <x v="11"/>
    <x v="31"/>
    <x v="7"/>
    <x v="18"/>
    <x v="0"/>
    <x v="0"/>
    <x v="0"/>
    <x v="4"/>
    <x v="1363"/>
    <x v="0"/>
    <x v="6"/>
    <x v="0"/>
    <x v="13"/>
    <n v="1"/>
    <x v="0"/>
    <x v="0"/>
    <x v="0"/>
    <x v="0"/>
    <x v="0"/>
  </r>
  <r>
    <x v="11"/>
    <x v="31"/>
    <x v="7"/>
    <x v="18"/>
    <x v="0"/>
    <x v="0"/>
    <x v="0"/>
    <x v="5"/>
    <x v="1363"/>
    <x v="0"/>
    <x v="6"/>
    <x v="0"/>
    <x v="13"/>
    <n v="1"/>
    <x v="0"/>
    <x v="0"/>
    <x v="0"/>
    <x v="0"/>
    <x v="0"/>
  </r>
  <r>
    <x v="11"/>
    <x v="31"/>
    <x v="7"/>
    <x v="18"/>
    <x v="0"/>
    <x v="1"/>
    <x v="1"/>
    <x v="1"/>
    <x v="1364"/>
    <x v="0"/>
    <x v="3"/>
    <x v="0"/>
    <x v="26"/>
    <n v="1"/>
    <x v="1"/>
    <x v="0"/>
    <x v="1"/>
    <x v="0"/>
    <x v="0"/>
  </r>
  <r>
    <x v="11"/>
    <x v="31"/>
    <x v="7"/>
    <x v="18"/>
    <x v="0"/>
    <x v="1"/>
    <x v="1"/>
    <x v="7"/>
    <x v="1363"/>
    <x v="0"/>
    <x v="6"/>
    <x v="0"/>
    <x v="13"/>
    <n v="1"/>
    <x v="0"/>
    <x v="0"/>
    <x v="0"/>
    <x v="0"/>
    <x v="0"/>
  </r>
  <r>
    <x v="11"/>
    <x v="31"/>
    <x v="7"/>
    <x v="18"/>
    <x v="0"/>
    <x v="1"/>
    <x v="1"/>
    <x v="0"/>
    <x v="1365"/>
    <x v="0"/>
    <x v="3"/>
    <x v="0"/>
    <x v="15"/>
    <n v="1"/>
    <x v="0"/>
    <x v="0"/>
    <x v="0"/>
    <x v="0"/>
    <x v="0"/>
  </r>
  <r>
    <x v="11"/>
    <x v="31"/>
    <x v="7"/>
    <x v="18"/>
    <x v="0"/>
    <x v="1"/>
    <x v="1"/>
    <x v="4"/>
    <x v="1366"/>
    <x v="0"/>
    <x v="3"/>
    <x v="0"/>
    <x v="26"/>
    <n v="1"/>
    <x v="0"/>
    <x v="1"/>
    <x v="0"/>
    <x v="1"/>
    <x v="0"/>
  </r>
  <r>
    <x v="11"/>
    <x v="31"/>
    <x v="7"/>
    <x v="18"/>
    <x v="0"/>
    <x v="1"/>
    <x v="1"/>
    <x v="4"/>
    <x v="1367"/>
    <x v="0"/>
    <x v="3"/>
    <x v="0"/>
    <x v="26"/>
    <n v="1"/>
    <x v="0"/>
    <x v="0"/>
    <x v="0"/>
    <x v="1"/>
    <x v="0"/>
  </r>
  <r>
    <x v="11"/>
    <x v="31"/>
    <x v="7"/>
    <x v="18"/>
    <x v="0"/>
    <x v="1"/>
    <x v="1"/>
    <x v="4"/>
    <x v="1364"/>
    <x v="0"/>
    <x v="3"/>
    <x v="0"/>
    <x v="15"/>
    <n v="1"/>
    <x v="1"/>
    <x v="0"/>
    <x v="0"/>
    <x v="0"/>
    <x v="0"/>
  </r>
  <r>
    <x v="11"/>
    <x v="31"/>
    <x v="7"/>
    <x v="18"/>
    <x v="0"/>
    <x v="1"/>
    <x v="1"/>
    <x v="4"/>
    <x v="1368"/>
    <x v="0"/>
    <x v="3"/>
    <x v="0"/>
    <x v="26"/>
    <n v="1"/>
    <x v="0"/>
    <x v="1"/>
    <x v="0"/>
    <x v="1"/>
    <x v="0"/>
  </r>
  <r>
    <x v="11"/>
    <x v="31"/>
    <x v="7"/>
    <x v="18"/>
    <x v="0"/>
    <x v="3"/>
    <x v="2"/>
    <x v="10"/>
    <x v="1367"/>
    <x v="0"/>
    <x v="3"/>
    <x v="1"/>
    <x v="15"/>
    <n v="1"/>
    <x v="0"/>
    <x v="0"/>
    <x v="0"/>
    <x v="1"/>
    <x v="0"/>
  </r>
  <r>
    <x v="11"/>
    <x v="31"/>
    <x v="7"/>
    <x v="18"/>
    <x v="0"/>
    <x v="3"/>
    <x v="2"/>
    <x v="9"/>
    <x v="1369"/>
    <x v="0"/>
    <x v="3"/>
    <x v="0"/>
    <x v="26"/>
    <n v="1"/>
    <x v="0"/>
    <x v="0"/>
    <x v="0"/>
    <x v="1"/>
    <x v="0"/>
  </r>
  <r>
    <x v="11"/>
    <x v="31"/>
    <x v="7"/>
    <x v="18"/>
    <x v="0"/>
    <x v="3"/>
    <x v="2"/>
    <x v="4"/>
    <x v="1367"/>
    <x v="0"/>
    <x v="3"/>
    <x v="0"/>
    <x v="26"/>
    <n v="1"/>
    <x v="0"/>
    <x v="0"/>
    <x v="0"/>
    <x v="1"/>
    <x v="0"/>
  </r>
  <r>
    <x v="11"/>
    <x v="31"/>
    <x v="7"/>
    <x v="18"/>
    <x v="0"/>
    <x v="4"/>
    <x v="2"/>
    <x v="9"/>
    <x v="1369"/>
    <x v="0"/>
    <x v="3"/>
    <x v="1"/>
    <x v="26"/>
    <n v="1"/>
    <x v="0"/>
    <x v="0"/>
    <x v="1"/>
    <x v="1"/>
    <x v="0"/>
  </r>
  <r>
    <x v="11"/>
    <x v="31"/>
    <x v="7"/>
    <x v="18"/>
    <x v="0"/>
    <x v="4"/>
    <x v="2"/>
    <x v="6"/>
    <x v="1369"/>
    <x v="0"/>
    <x v="3"/>
    <x v="0"/>
    <x v="15"/>
    <n v="1"/>
    <x v="0"/>
    <x v="0"/>
    <x v="0"/>
    <x v="1"/>
    <x v="0"/>
  </r>
  <r>
    <x v="11"/>
    <x v="31"/>
    <x v="7"/>
    <x v="18"/>
    <x v="0"/>
    <x v="4"/>
    <x v="2"/>
    <x v="7"/>
    <x v="1369"/>
    <x v="0"/>
    <x v="3"/>
    <x v="0"/>
    <x v="15"/>
    <n v="1"/>
    <x v="0"/>
    <x v="0"/>
    <x v="0"/>
    <x v="1"/>
    <x v="0"/>
  </r>
  <r>
    <x v="11"/>
    <x v="31"/>
    <x v="7"/>
    <x v="18"/>
    <x v="0"/>
    <x v="4"/>
    <x v="2"/>
    <x v="2"/>
    <x v="1369"/>
    <x v="0"/>
    <x v="3"/>
    <x v="0"/>
    <x v="15"/>
    <n v="1"/>
    <x v="0"/>
    <x v="0"/>
    <x v="0"/>
    <x v="1"/>
    <x v="0"/>
  </r>
  <r>
    <x v="11"/>
    <x v="31"/>
    <x v="7"/>
    <x v="18"/>
    <x v="0"/>
    <x v="4"/>
    <x v="2"/>
    <x v="2"/>
    <x v="1369"/>
    <x v="0"/>
    <x v="3"/>
    <x v="0"/>
    <x v="26"/>
    <n v="1"/>
    <x v="0"/>
    <x v="0"/>
    <x v="0"/>
    <x v="1"/>
    <x v="0"/>
  </r>
  <r>
    <x v="11"/>
    <x v="31"/>
    <x v="7"/>
    <x v="18"/>
    <x v="0"/>
    <x v="6"/>
    <x v="3"/>
    <x v="10"/>
    <x v="1367"/>
    <x v="0"/>
    <x v="3"/>
    <x v="0"/>
    <x v="26"/>
    <n v="1"/>
    <x v="0"/>
    <x v="0"/>
    <x v="0"/>
    <x v="1"/>
    <x v="0"/>
  </r>
  <r>
    <x v="11"/>
    <x v="31"/>
    <x v="7"/>
    <x v="18"/>
    <x v="0"/>
    <x v="6"/>
    <x v="3"/>
    <x v="9"/>
    <x v="1369"/>
    <x v="0"/>
    <x v="3"/>
    <x v="1"/>
    <x v="26"/>
    <n v="1"/>
    <x v="0"/>
    <x v="0"/>
    <x v="0"/>
    <x v="1"/>
    <x v="0"/>
  </r>
  <r>
    <x v="11"/>
    <x v="31"/>
    <x v="7"/>
    <x v="18"/>
    <x v="1"/>
    <x v="1"/>
    <x v="1"/>
    <x v="1"/>
    <x v="1369"/>
    <x v="0"/>
    <x v="3"/>
    <x v="0"/>
    <x v="15"/>
    <n v="1"/>
    <x v="0"/>
    <x v="0"/>
    <x v="0"/>
    <x v="1"/>
    <x v="0"/>
  </r>
  <r>
    <x v="11"/>
    <x v="31"/>
    <x v="7"/>
    <x v="18"/>
    <x v="1"/>
    <x v="1"/>
    <x v="1"/>
    <x v="3"/>
    <x v="1363"/>
    <x v="0"/>
    <x v="6"/>
    <x v="0"/>
    <x v="13"/>
    <n v="1"/>
    <x v="0"/>
    <x v="0"/>
    <x v="0"/>
    <x v="0"/>
    <x v="0"/>
  </r>
  <r>
    <x v="11"/>
    <x v="31"/>
    <x v="7"/>
    <x v="18"/>
    <x v="1"/>
    <x v="1"/>
    <x v="1"/>
    <x v="0"/>
    <x v="1363"/>
    <x v="0"/>
    <x v="6"/>
    <x v="0"/>
    <x v="13"/>
    <n v="1"/>
    <x v="0"/>
    <x v="0"/>
    <x v="0"/>
    <x v="0"/>
    <x v="0"/>
  </r>
  <r>
    <x v="11"/>
    <x v="31"/>
    <x v="7"/>
    <x v="18"/>
    <x v="1"/>
    <x v="1"/>
    <x v="1"/>
    <x v="4"/>
    <x v="1363"/>
    <x v="0"/>
    <x v="6"/>
    <x v="0"/>
    <x v="13"/>
    <n v="1"/>
    <x v="0"/>
    <x v="0"/>
    <x v="0"/>
    <x v="0"/>
    <x v="0"/>
  </r>
  <r>
    <x v="11"/>
    <x v="31"/>
    <x v="7"/>
    <x v="18"/>
    <x v="1"/>
    <x v="2"/>
    <x v="1"/>
    <x v="6"/>
    <x v="1370"/>
    <x v="0"/>
    <x v="3"/>
    <x v="0"/>
    <x v="15"/>
    <n v="1"/>
    <x v="0"/>
    <x v="0"/>
    <x v="0"/>
    <x v="0"/>
    <x v="0"/>
  </r>
  <r>
    <x v="11"/>
    <x v="31"/>
    <x v="7"/>
    <x v="18"/>
    <x v="1"/>
    <x v="3"/>
    <x v="2"/>
    <x v="10"/>
    <x v="1369"/>
    <x v="0"/>
    <x v="3"/>
    <x v="1"/>
    <x v="15"/>
    <n v="1"/>
    <x v="0"/>
    <x v="0"/>
    <x v="0"/>
    <x v="1"/>
    <x v="0"/>
  </r>
  <r>
    <x v="11"/>
    <x v="31"/>
    <x v="7"/>
    <x v="18"/>
    <x v="1"/>
    <x v="3"/>
    <x v="2"/>
    <x v="10"/>
    <x v="1369"/>
    <x v="0"/>
    <x v="3"/>
    <x v="1"/>
    <x v="26"/>
    <n v="1"/>
    <x v="0"/>
    <x v="0"/>
    <x v="1"/>
    <x v="1"/>
    <x v="0"/>
  </r>
  <r>
    <x v="11"/>
    <x v="31"/>
    <x v="7"/>
    <x v="18"/>
    <x v="1"/>
    <x v="3"/>
    <x v="2"/>
    <x v="10"/>
    <x v="1367"/>
    <x v="0"/>
    <x v="3"/>
    <x v="1"/>
    <x v="26"/>
    <n v="1"/>
    <x v="0"/>
    <x v="0"/>
    <x v="0"/>
    <x v="1"/>
    <x v="0"/>
  </r>
  <r>
    <x v="11"/>
    <x v="31"/>
    <x v="7"/>
    <x v="18"/>
    <x v="1"/>
    <x v="3"/>
    <x v="2"/>
    <x v="1"/>
    <x v="1369"/>
    <x v="0"/>
    <x v="3"/>
    <x v="0"/>
    <x v="26"/>
    <n v="1"/>
    <x v="0"/>
    <x v="0"/>
    <x v="0"/>
    <x v="1"/>
    <x v="0"/>
  </r>
  <r>
    <x v="11"/>
    <x v="31"/>
    <x v="7"/>
    <x v="18"/>
    <x v="1"/>
    <x v="3"/>
    <x v="2"/>
    <x v="5"/>
    <x v="1369"/>
    <x v="0"/>
    <x v="3"/>
    <x v="0"/>
    <x v="26"/>
    <n v="1"/>
    <x v="0"/>
    <x v="0"/>
    <x v="0"/>
    <x v="1"/>
    <x v="0"/>
  </r>
  <r>
    <x v="11"/>
    <x v="31"/>
    <x v="7"/>
    <x v="18"/>
    <x v="1"/>
    <x v="3"/>
    <x v="2"/>
    <x v="5"/>
    <x v="1367"/>
    <x v="0"/>
    <x v="3"/>
    <x v="0"/>
    <x v="26"/>
    <n v="1"/>
    <x v="0"/>
    <x v="1"/>
    <x v="0"/>
    <x v="1"/>
    <x v="0"/>
  </r>
  <r>
    <x v="11"/>
    <x v="31"/>
    <x v="7"/>
    <x v="18"/>
    <x v="1"/>
    <x v="4"/>
    <x v="2"/>
    <x v="9"/>
    <x v="1369"/>
    <x v="0"/>
    <x v="3"/>
    <x v="1"/>
    <x v="26"/>
    <n v="1"/>
    <x v="0"/>
    <x v="0"/>
    <x v="0"/>
    <x v="1"/>
    <x v="0"/>
  </r>
  <r>
    <x v="11"/>
    <x v="31"/>
    <x v="7"/>
    <x v="18"/>
    <x v="1"/>
    <x v="4"/>
    <x v="2"/>
    <x v="8"/>
    <x v="1366"/>
    <x v="0"/>
    <x v="3"/>
    <x v="0"/>
    <x v="26"/>
    <n v="1"/>
    <x v="0"/>
    <x v="1"/>
    <x v="0"/>
    <x v="1"/>
    <x v="0"/>
  </r>
  <r>
    <x v="11"/>
    <x v="31"/>
    <x v="7"/>
    <x v="18"/>
    <x v="1"/>
    <x v="4"/>
    <x v="2"/>
    <x v="8"/>
    <x v="1367"/>
    <x v="0"/>
    <x v="3"/>
    <x v="0"/>
    <x v="26"/>
    <n v="1"/>
    <x v="0"/>
    <x v="0"/>
    <x v="0"/>
    <x v="1"/>
    <x v="0"/>
  </r>
  <r>
    <x v="11"/>
    <x v="31"/>
    <x v="7"/>
    <x v="18"/>
    <x v="1"/>
    <x v="4"/>
    <x v="2"/>
    <x v="8"/>
    <x v="1368"/>
    <x v="0"/>
    <x v="3"/>
    <x v="0"/>
    <x v="26"/>
    <n v="1"/>
    <x v="0"/>
    <x v="1"/>
    <x v="0"/>
    <x v="1"/>
    <x v="0"/>
  </r>
  <r>
    <x v="11"/>
    <x v="31"/>
    <x v="7"/>
    <x v="18"/>
    <x v="1"/>
    <x v="4"/>
    <x v="2"/>
    <x v="1"/>
    <x v="1369"/>
    <x v="0"/>
    <x v="3"/>
    <x v="0"/>
    <x v="15"/>
    <n v="1"/>
    <x v="0"/>
    <x v="0"/>
    <x v="0"/>
    <x v="1"/>
    <x v="0"/>
  </r>
  <r>
    <x v="11"/>
    <x v="31"/>
    <x v="7"/>
    <x v="18"/>
    <x v="1"/>
    <x v="4"/>
    <x v="2"/>
    <x v="1"/>
    <x v="1366"/>
    <x v="0"/>
    <x v="3"/>
    <x v="0"/>
    <x v="26"/>
    <n v="1"/>
    <x v="0"/>
    <x v="1"/>
    <x v="0"/>
    <x v="1"/>
    <x v="0"/>
  </r>
  <r>
    <x v="11"/>
    <x v="31"/>
    <x v="7"/>
    <x v="18"/>
    <x v="1"/>
    <x v="4"/>
    <x v="2"/>
    <x v="1"/>
    <x v="1367"/>
    <x v="0"/>
    <x v="3"/>
    <x v="0"/>
    <x v="26"/>
    <n v="1"/>
    <x v="0"/>
    <x v="0"/>
    <x v="0"/>
    <x v="1"/>
    <x v="0"/>
  </r>
  <r>
    <x v="11"/>
    <x v="31"/>
    <x v="7"/>
    <x v="18"/>
    <x v="1"/>
    <x v="4"/>
    <x v="2"/>
    <x v="1"/>
    <x v="1364"/>
    <x v="0"/>
    <x v="3"/>
    <x v="0"/>
    <x v="26"/>
    <n v="1"/>
    <x v="1"/>
    <x v="0"/>
    <x v="1"/>
    <x v="0"/>
    <x v="0"/>
  </r>
  <r>
    <x v="11"/>
    <x v="31"/>
    <x v="7"/>
    <x v="18"/>
    <x v="1"/>
    <x v="4"/>
    <x v="2"/>
    <x v="1"/>
    <x v="1368"/>
    <x v="0"/>
    <x v="3"/>
    <x v="0"/>
    <x v="26"/>
    <n v="1"/>
    <x v="0"/>
    <x v="1"/>
    <x v="0"/>
    <x v="1"/>
    <x v="0"/>
  </r>
  <r>
    <x v="11"/>
    <x v="31"/>
    <x v="7"/>
    <x v="18"/>
    <x v="1"/>
    <x v="4"/>
    <x v="2"/>
    <x v="7"/>
    <x v="1369"/>
    <x v="0"/>
    <x v="3"/>
    <x v="0"/>
    <x v="15"/>
    <n v="1"/>
    <x v="0"/>
    <x v="0"/>
    <x v="0"/>
    <x v="1"/>
    <x v="0"/>
  </r>
  <r>
    <x v="11"/>
    <x v="31"/>
    <x v="7"/>
    <x v="18"/>
    <x v="1"/>
    <x v="4"/>
    <x v="2"/>
    <x v="7"/>
    <x v="1369"/>
    <x v="0"/>
    <x v="3"/>
    <x v="0"/>
    <x v="26"/>
    <n v="1"/>
    <x v="0"/>
    <x v="0"/>
    <x v="0"/>
    <x v="1"/>
    <x v="0"/>
  </r>
  <r>
    <x v="11"/>
    <x v="31"/>
    <x v="7"/>
    <x v="18"/>
    <x v="1"/>
    <x v="4"/>
    <x v="2"/>
    <x v="2"/>
    <x v="1369"/>
    <x v="0"/>
    <x v="3"/>
    <x v="0"/>
    <x v="26"/>
    <n v="1"/>
    <x v="0"/>
    <x v="0"/>
    <x v="0"/>
    <x v="1"/>
    <x v="0"/>
  </r>
  <r>
    <x v="11"/>
    <x v="31"/>
    <x v="7"/>
    <x v="18"/>
    <x v="1"/>
    <x v="4"/>
    <x v="2"/>
    <x v="0"/>
    <x v="1365"/>
    <x v="0"/>
    <x v="3"/>
    <x v="0"/>
    <x v="15"/>
    <n v="1"/>
    <x v="0"/>
    <x v="1"/>
    <x v="0"/>
    <x v="0"/>
    <x v="0"/>
  </r>
  <r>
    <x v="11"/>
    <x v="31"/>
    <x v="7"/>
    <x v="18"/>
    <x v="1"/>
    <x v="4"/>
    <x v="2"/>
    <x v="0"/>
    <x v="1370"/>
    <x v="0"/>
    <x v="3"/>
    <x v="0"/>
    <x v="15"/>
    <n v="1"/>
    <x v="0"/>
    <x v="0"/>
    <x v="0"/>
    <x v="0"/>
    <x v="0"/>
  </r>
  <r>
    <x v="11"/>
    <x v="31"/>
    <x v="7"/>
    <x v="18"/>
    <x v="1"/>
    <x v="5"/>
    <x v="3"/>
    <x v="8"/>
    <x v="1369"/>
    <x v="0"/>
    <x v="3"/>
    <x v="1"/>
    <x v="15"/>
    <n v="1"/>
    <x v="0"/>
    <x v="0"/>
    <x v="1"/>
    <x v="1"/>
    <x v="0"/>
  </r>
  <r>
    <x v="11"/>
    <x v="31"/>
    <x v="7"/>
    <x v="18"/>
    <x v="1"/>
    <x v="5"/>
    <x v="3"/>
    <x v="5"/>
    <x v="1369"/>
    <x v="0"/>
    <x v="3"/>
    <x v="1"/>
    <x v="26"/>
    <n v="1"/>
    <x v="0"/>
    <x v="0"/>
    <x v="0"/>
    <x v="1"/>
    <x v="0"/>
  </r>
  <r>
    <x v="11"/>
    <x v="31"/>
    <x v="7"/>
    <x v="18"/>
    <x v="1"/>
    <x v="6"/>
    <x v="3"/>
    <x v="10"/>
    <x v="1369"/>
    <x v="0"/>
    <x v="3"/>
    <x v="1"/>
    <x v="15"/>
    <n v="1"/>
    <x v="0"/>
    <x v="0"/>
    <x v="1"/>
    <x v="1"/>
    <x v="0"/>
  </r>
  <r>
    <x v="11"/>
    <x v="31"/>
    <x v="7"/>
    <x v="18"/>
    <x v="1"/>
    <x v="6"/>
    <x v="3"/>
    <x v="10"/>
    <x v="1369"/>
    <x v="0"/>
    <x v="3"/>
    <x v="0"/>
    <x v="26"/>
    <n v="1"/>
    <x v="0"/>
    <x v="0"/>
    <x v="1"/>
    <x v="1"/>
    <x v="0"/>
  </r>
  <r>
    <x v="11"/>
    <x v="31"/>
    <x v="7"/>
    <x v="18"/>
    <x v="1"/>
    <x v="6"/>
    <x v="3"/>
    <x v="7"/>
    <x v="1369"/>
    <x v="0"/>
    <x v="3"/>
    <x v="1"/>
    <x v="15"/>
    <n v="1"/>
    <x v="0"/>
    <x v="0"/>
    <x v="1"/>
    <x v="1"/>
    <x v="0"/>
  </r>
  <r>
    <x v="11"/>
    <x v="31"/>
    <x v="7"/>
    <x v="18"/>
    <x v="1"/>
    <x v="6"/>
    <x v="3"/>
    <x v="7"/>
    <x v="1366"/>
    <x v="0"/>
    <x v="3"/>
    <x v="1"/>
    <x v="15"/>
    <n v="1"/>
    <x v="0"/>
    <x v="1"/>
    <x v="1"/>
    <x v="1"/>
    <x v="0"/>
  </r>
  <r>
    <x v="11"/>
    <x v="31"/>
    <x v="7"/>
    <x v="18"/>
    <x v="1"/>
    <x v="6"/>
    <x v="3"/>
    <x v="7"/>
    <x v="1367"/>
    <x v="0"/>
    <x v="3"/>
    <x v="1"/>
    <x v="15"/>
    <n v="1"/>
    <x v="0"/>
    <x v="1"/>
    <x v="1"/>
    <x v="1"/>
    <x v="0"/>
  </r>
  <r>
    <x v="11"/>
    <x v="31"/>
    <x v="7"/>
    <x v="18"/>
    <x v="1"/>
    <x v="6"/>
    <x v="3"/>
    <x v="2"/>
    <x v="1369"/>
    <x v="0"/>
    <x v="3"/>
    <x v="0"/>
    <x v="26"/>
    <n v="1"/>
    <x v="0"/>
    <x v="0"/>
    <x v="0"/>
    <x v="1"/>
    <x v="0"/>
  </r>
  <r>
    <x v="11"/>
    <x v="31"/>
    <x v="7"/>
    <x v="18"/>
    <x v="1"/>
    <x v="6"/>
    <x v="3"/>
    <x v="2"/>
    <x v="1363"/>
    <x v="0"/>
    <x v="6"/>
    <x v="1"/>
    <x v="13"/>
    <n v="1"/>
    <x v="0"/>
    <x v="0"/>
    <x v="0"/>
    <x v="0"/>
    <x v="0"/>
  </r>
  <r>
    <x v="11"/>
    <x v="31"/>
    <x v="7"/>
    <x v="18"/>
    <x v="1"/>
    <x v="6"/>
    <x v="3"/>
    <x v="4"/>
    <x v="1363"/>
    <x v="0"/>
    <x v="6"/>
    <x v="0"/>
    <x v="13"/>
    <n v="1"/>
    <x v="0"/>
    <x v="0"/>
    <x v="0"/>
    <x v="0"/>
    <x v="0"/>
  </r>
  <r>
    <x v="11"/>
    <x v="31"/>
    <x v="7"/>
    <x v="18"/>
    <x v="2"/>
    <x v="6"/>
    <x v="3"/>
    <x v="1"/>
    <x v="1369"/>
    <x v="0"/>
    <x v="3"/>
    <x v="0"/>
    <x v="26"/>
    <n v="1"/>
    <x v="0"/>
    <x v="0"/>
    <x v="0"/>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F917057-568E-4A9D-A7FC-471CFD2FA754}" name="TablaDinámica1" cacheId="61" applyNumberFormats="0" applyBorderFormats="0" applyFontFormats="0" applyPatternFormats="0" applyAlignmentFormats="0" applyWidthHeightFormats="1" dataCaption="Valores" grandTotalCaption="TOTAL" updatedVersion="8" minRefreshableVersion="3" itemPrintTitles="1" createdVersion="6" indent="0" outline="1" outlineData="1" multipleFieldFilters="0" rowHeaderCaption="Centro Ejecutor">
  <location ref="O47:Q58" firstHeaderRow="0"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axis="axisRow" showAll="0" measureFilter="1" sortType="descending">
      <items count="72">
        <item x="42"/>
        <item x="47"/>
        <item x="41"/>
        <item m="1" x="62"/>
        <item m="1" x="63"/>
        <item x="16"/>
        <item x="17"/>
        <item x="8"/>
        <item x="19"/>
        <item x="43"/>
        <item x="25"/>
        <item x="36"/>
        <item x="35"/>
        <item x="27"/>
        <item x="29"/>
        <item x="28"/>
        <item x="13"/>
        <item m="1" x="64"/>
        <item x="37"/>
        <item x="30"/>
        <item x="31"/>
        <item m="1" x="59"/>
        <item m="1" x="65"/>
        <item x="32"/>
        <item x="24"/>
        <item x="6"/>
        <item x="33"/>
        <item x="1"/>
        <item x="38"/>
        <item x="46"/>
        <item x="34"/>
        <item x="9"/>
        <item x="3"/>
        <item m="1" x="70"/>
        <item x="44"/>
        <item x="39"/>
        <item x="7"/>
        <item x="40"/>
        <item x="49"/>
        <item x="50"/>
        <item x="45"/>
        <item x="14"/>
        <item x="21"/>
        <item x="48"/>
        <item x="5"/>
        <item x="20"/>
        <item m="1" x="61"/>
        <item x="22"/>
        <item m="1" x="58"/>
        <item m="1" x="68"/>
        <item x="23"/>
        <item x="0"/>
        <item x="4"/>
        <item m="1" x="66"/>
        <item m="1" x="67"/>
        <item x="10"/>
        <item x="12"/>
        <item x="15"/>
        <item x="18"/>
        <item x="26"/>
        <item m="1" x="60"/>
        <item m="1" x="69"/>
        <item x="2"/>
        <item x="11"/>
        <item m="1" x="51"/>
        <item m="1" x="52"/>
        <item m="1" x="53"/>
        <item m="1" x="54"/>
        <item m="1" x="55"/>
        <item m="1" x="56"/>
        <item m="1" x="57"/>
        <item t="default"/>
      </items>
      <autoSortScope>
        <pivotArea dataOnly="0" outline="0" fieldPosition="0">
          <references count="1">
            <reference field="4294967294" count="1" selected="0">
              <x v="1"/>
            </reference>
          </references>
        </pivotArea>
      </autoSortScope>
    </pivotField>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3"/>
  </rowFields>
  <rowItems count="11">
    <i>
      <x v="55"/>
    </i>
    <i>
      <x v="44"/>
    </i>
    <i>
      <x v="51"/>
    </i>
    <i>
      <x v="52"/>
    </i>
    <i>
      <x v="8"/>
    </i>
    <i>
      <x v="13"/>
    </i>
    <i>
      <x v="58"/>
    </i>
    <i>
      <x v="63"/>
    </i>
    <i>
      <x v="32"/>
    </i>
    <i>
      <x v="36"/>
    </i>
    <i t="grand">
      <x/>
    </i>
  </rowItems>
  <colFields count="1">
    <field x="-2"/>
  </colFields>
  <colItems count="2">
    <i>
      <x/>
    </i>
    <i i="1">
      <x v="1"/>
    </i>
  </colItems>
  <dataFields count="2">
    <dataField name="Aprobaciones" fld="13" baseField="0" baseItem="0"/>
    <dataField name="%" fld="13" showDataAs="percentOfTotal" baseField="3" baseItem="0" numFmtId="164"/>
  </dataFields>
  <formats count="110">
    <format dxfId="150">
      <pivotArea type="all" dataOnly="0" outline="0" fieldPosition="0"/>
    </format>
    <format dxfId="149">
      <pivotArea outline="0" collapsedLevelsAreSubtotals="1" fieldPosition="0"/>
    </format>
    <format dxfId="148">
      <pivotArea field="3" type="button" dataOnly="0" labelOnly="1" outline="0" axis="axisRow" fieldPosition="0"/>
    </format>
    <format dxfId="147">
      <pivotArea dataOnly="0" labelOnly="1" fieldPosition="0">
        <references count="1">
          <reference field="3" count="10">
            <x v="3"/>
            <x v="9"/>
            <x v="12"/>
            <x v="13"/>
            <x v="30"/>
            <x v="43"/>
            <x v="47"/>
            <x v="51"/>
            <x v="53"/>
            <x v="56"/>
          </reference>
        </references>
      </pivotArea>
    </format>
    <format dxfId="146">
      <pivotArea dataOnly="0" labelOnly="1" grandRow="1" outline="0" fieldPosition="0"/>
    </format>
    <format dxfId="145">
      <pivotArea dataOnly="0" labelOnly="1" outline="0" fieldPosition="0">
        <references count="1">
          <reference field="4294967294" count="2">
            <x v="0"/>
            <x v="1"/>
          </reference>
        </references>
      </pivotArea>
    </format>
    <format dxfId="144">
      <pivotArea grandRow="1" outline="0" collapsedLevelsAreSubtotals="1" fieldPosition="0"/>
    </format>
    <format dxfId="143">
      <pivotArea dataOnly="0" labelOnly="1" grandRow="1" outline="0" fieldPosition="0"/>
    </format>
    <format dxfId="142">
      <pivotArea field="3" type="button" dataOnly="0" labelOnly="1" outline="0" axis="axisRow" fieldPosition="0"/>
    </format>
    <format dxfId="141">
      <pivotArea dataOnly="0" labelOnly="1" outline="0" fieldPosition="0">
        <references count="1">
          <reference field="4294967294" count="2">
            <x v="0"/>
            <x v="1"/>
          </reference>
        </references>
      </pivotArea>
    </format>
    <format dxfId="140">
      <pivotArea dataOnly="0" labelOnly="1" fieldPosition="0">
        <references count="1">
          <reference field="3" count="10">
            <x v="3"/>
            <x v="9"/>
            <x v="12"/>
            <x v="13"/>
            <x v="30"/>
            <x v="43"/>
            <x v="47"/>
            <x v="51"/>
            <x v="53"/>
            <x v="56"/>
          </reference>
        </references>
      </pivotArea>
    </format>
    <format dxfId="139">
      <pivotArea dataOnly="0" labelOnly="1" grandRow="1" outline="0" fieldPosition="0"/>
    </format>
    <format dxfId="138">
      <pivotArea dataOnly="0" labelOnly="1" fieldPosition="0">
        <references count="1">
          <reference field="3" count="10">
            <x v="14"/>
            <x v="19"/>
            <x v="21"/>
            <x v="23"/>
            <x v="25"/>
            <x v="30"/>
            <x v="34"/>
            <x v="39"/>
            <x v="40"/>
            <x v="54"/>
          </reference>
        </references>
      </pivotArea>
    </format>
    <format dxfId="137">
      <pivotArea dataOnly="0" labelOnly="1" fieldPosition="0">
        <references count="1">
          <reference field="3" count="10">
            <x v="14"/>
            <x v="19"/>
            <x v="21"/>
            <x v="23"/>
            <x v="25"/>
            <x v="30"/>
            <x v="34"/>
            <x v="39"/>
            <x v="40"/>
            <x v="54"/>
          </reference>
        </references>
      </pivotArea>
    </format>
    <format dxfId="136">
      <pivotArea collapsedLevelsAreSubtotals="1" fieldPosition="0">
        <references count="1">
          <reference field="3" count="10">
            <x v="14"/>
            <x v="19"/>
            <x v="21"/>
            <x v="23"/>
            <x v="25"/>
            <x v="30"/>
            <x v="34"/>
            <x v="39"/>
            <x v="40"/>
            <x v="54"/>
          </reference>
        </references>
      </pivotArea>
    </format>
    <format dxfId="135">
      <pivotArea collapsedLevelsAreSubtotals="1" fieldPosition="0">
        <references count="1">
          <reference field="3" count="10">
            <x v="14"/>
            <x v="19"/>
            <x v="21"/>
            <x v="23"/>
            <x v="25"/>
            <x v="30"/>
            <x v="34"/>
            <x v="39"/>
            <x v="40"/>
            <x v="54"/>
          </reference>
        </references>
      </pivotArea>
    </format>
    <format dxfId="134">
      <pivotArea collapsedLevelsAreSubtotals="1" fieldPosition="0">
        <references count="1">
          <reference field="3" count="10">
            <x v="14"/>
            <x v="19"/>
            <x v="21"/>
            <x v="23"/>
            <x v="25"/>
            <x v="30"/>
            <x v="34"/>
            <x v="39"/>
            <x v="40"/>
            <x v="54"/>
          </reference>
        </references>
      </pivotArea>
    </format>
    <format dxfId="133">
      <pivotArea collapsedLevelsAreSubtotals="1" fieldPosition="0">
        <references count="1">
          <reference field="3" count="10">
            <x v="14"/>
            <x v="19"/>
            <x v="21"/>
            <x v="23"/>
            <x v="25"/>
            <x v="30"/>
            <x v="34"/>
            <x v="39"/>
            <x v="40"/>
            <x v="54"/>
          </reference>
        </references>
      </pivotArea>
    </format>
    <format dxfId="132">
      <pivotArea collapsedLevelsAreSubtotals="1" fieldPosition="0">
        <references count="1">
          <reference field="3" count="10">
            <x v="14"/>
            <x v="19"/>
            <x v="21"/>
            <x v="23"/>
            <x v="25"/>
            <x v="30"/>
            <x v="34"/>
            <x v="39"/>
            <x v="40"/>
            <x v="54"/>
          </reference>
        </references>
      </pivotArea>
    </format>
    <format dxfId="131">
      <pivotArea dataOnly="0" labelOnly="1" outline="0" fieldPosition="0">
        <references count="1">
          <reference field="4294967294" count="2">
            <x v="0"/>
            <x v="1"/>
          </reference>
        </references>
      </pivotArea>
    </format>
    <format dxfId="130">
      <pivotArea dataOnly="0" labelOnly="1" outline="0" fieldPosition="0">
        <references count="1">
          <reference field="4294967294" count="2">
            <x v="0"/>
            <x v="1"/>
          </reference>
        </references>
      </pivotArea>
    </format>
    <format dxfId="129">
      <pivotArea dataOnly="0" labelOnly="1" outline="0" fieldPosition="0">
        <references count="1">
          <reference field="4294967294" count="2">
            <x v="0"/>
            <x v="1"/>
          </reference>
        </references>
      </pivotArea>
    </format>
    <format dxfId="128">
      <pivotArea collapsedLevelsAreSubtotals="1" fieldPosition="0">
        <references count="1">
          <reference field="3" count="10">
            <x v="3"/>
            <x v="9"/>
            <x v="12"/>
            <x v="13"/>
            <x v="14"/>
            <x v="30"/>
            <x v="43"/>
            <x v="47"/>
            <x v="53"/>
            <x v="56"/>
          </reference>
        </references>
      </pivotArea>
    </format>
    <format dxfId="127">
      <pivotArea dataOnly="0" labelOnly="1" fieldPosition="0">
        <references count="1">
          <reference field="3" count="10">
            <x v="3"/>
            <x v="9"/>
            <x v="12"/>
            <x v="13"/>
            <x v="14"/>
            <x v="30"/>
            <x v="43"/>
            <x v="47"/>
            <x v="53"/>
            <x v="56"/>
          </reference>
        </references>
      </pivotArea>
    </format>
    <format dxfId="126">
      <pivotArea collapsedLevelsAreSubtotals="1" fieldPosition="0">
        <references count="1">
          <reference field="3" count="10">
            <x v="3"/>
            <x v="9"/>
            <x v="12"/>
            <x v="13"/>
            <x v="14"/>
            <x v="30"/>
            <x v="43"/>
            <x v="47"/>
            <x v="53"/>
            <x v="56"/>
          </reference>
        </references>
      </pivotArea>
    </format>
    <format dxfId="125">
      <pivotArea dataOnly="0" labelOnly="1" outline="0" fieldPosition="0">
        <references count="1">
          <reference field="4294967294" count="1">
            <x v="0"/>
          </reference>
        </references>
      </pivotArea>
    </format>
    <format dxfId="124">
      <pivotArea field="3" type="button" dataOnly="0" labelOnly="1" outline="0" axis="axisRow" fieldPosition="0"/>
    </format>
    <format dxfId="123">
      <pivotArea dataOnly="0" labelOnly="1" outline="0" fieldPosition="0">
        <references count="1">
          <reference field="4294967294" count="1">
            <x v="1"/>
          </reference>
        </references>
      </pivotArea>
    </format>
    <format dxfId="122">
      <pivotArea dataOnly="0" labelOnly="1" grandRow="1" outline="0" fieldPosition="0"/>
    </format>
    <format dxfId="121">
      <pivotArea grandRow="1" outline="0" collapsedLevelsAreSubtotals="1" fieldPosition="0"/>
    </format>
    <format dxfId="120">
      <pivotArea type="all" dataOnly="0" outline="0" fieldPosition="0"/>
    </format>
    <format dxfId="119">
      <pivotArea outline="0" collapsedLevelsAreSubtotals="1" fieldPosition="0"/>
    </format>
    <format dxfId="118">
      <pivotArea field="3" type="button" dataOnly="0" labelOnly="1" outline="0" axis="axisRow" fieldPosition="0"/>
    </format>
    <format dxfId="117">
      <pivotArea dataOnly="0" labelOnly="1" fieldPosition="0">
        <references count="1">
          <reference field="3" count="10">
            <x v="3"/>
            <x v="9"/>
            <x v="12"/>
            <x v="13"/>
            <x v="30"/>
            <x v="43"/>
            <x v="47"/>
            <x v="51"/>
            <x v="53"/>
            <x v="56"/>
          </reference>
        </references>
      </pivotArea>
    </format>
    <format dxfId="116">
      <pivotArea dataOnly="0" labelOnly="1" grandRow="1" outline="0" fieldPosition="0"/>
    </format>
    <format dxfId="115">
      <pivotArea dataOnly="0" labelOnly="1" outline="0" fieldPosition="0">
        <references count="1">
          <reference field="4294967294" count="2">
            <x v="0"/>
            <x v="1"/>
          </reference>
        </references>
      </pivotArea>
    </format>
    <format dxfId="114">
      <pivotArea field="3" type="button" dataOnly="0" labelOnly="1" outline="0" axis="axisRow" fieldPosition="0"/>
    </format>
    <format dxfId="113">
      <pivotArea dataOnly="0" labelOnly="1" outline="0" fieldPosition="0">
        <references count="1">
          <reference field="4294967294" count="2">
            <x v="0"/>
            <x v="1"/>
          </reference>
        </references>
      </pivotArea>
    </format>
    <format dxfId="112">
      <pivotArea field="3" type="button" dataOnly="0" labelOnly="1" outline="0" axis="axisRow" fieldPosition="0"/>
    </format>
    <format dxfId="111">
      <pivotArea dataOnly="0" labelOnly="1" outline="0" fieldPosition="0">
        <references count="1">
          <reference field="4294967294" count="2">
            <x v="0"/>
            <x v="1"/>
          </reference>
        </references>
      </pivotArea>
    </format>
    <format dxfId="110">
      <pivotArea field="3" type="button" dataOnly="0" labelOnly="1" outline="0" axis="axisRow" fieldPosition="0"/>
    </format>
    <format dxfId="109">
      <pivotArea dataOnly="0" labelOnly="1" outline="0" fieldPosition="0">
        <references count="1">
          <reference field="4294967294" count="2">
            <x v="0"/>
            <x v="1"/>
          </reference>
        </references>
      </pivotArea>
    </format>
    <format dxfId="108">
      <pivotArea dataOnly="0" labelOnly="1" outline="0" fieldPosition="0">
        <references count="1">
          <reference field="4294967294" count="2">
            <x v="0"/>
            <x v="1"/>
          </reference>
        </references>
      </pivotArea>
    </format>
    <format dxfId="107">
      <pivotArea field="3" type="button" dataOnly="0" labelOnly="1" outline="0" axis="axisRow" fieldPosition="0"/>
    </format>
    <format dxfId="106">
      <pivotArea dataOnly="0" labelOnly="1" outline="0" fieldPosition="0">
        <references count="1">
          <reference field="4294967294" count="2">
            <x v="0"/>
            <x v="1"/>
          </reference>
        </references>
      </pivotArea>
    </format>
    <format dxfId="105">
      <pivotArea collapsedLevelsAreSubtotals="1" fieldPosition="0">
        <references count="2">
          <reference field="4294967294" count="1" selected="0">
            <x v="0"/>
          </reference>
          <reference field="3" count="5">
            <x v="17"/>
            <x v="22"/>
            <x v="27"/>
            <x v="32"/>
            <x v="52"/>
          </reference>
        </references>
      </pivotArea>
    </format>
    <format dxfId="104">
      <pivotArea dataOnly="0" labelOnly="1" fieldPosition="0">
        <references count="1">
          <reference field="3" count="5">
            <x v="17"/>
            <x v="22"/>
            <x v="27"/>
            <x v="32"/>
            <x v="52"/>
          </reference>
        </references>
      </pivotArea>
    </format>
    <format dxfId="103">
      <pivotArea collapsedLevelsAreSubtotals="1" fieldPosition="0">
        <references count="1">
          <reference field="3" count="6">
            <x v="3"/>
            <x v="17"/>
            <x v="22"/>
            <x v="27"/>
            <x v="32"/>
            <x v="52"/>
          </reference>
        </references>
      </pivotArea>
    </format>
    <format dxfId="102">
      <pivotArea dataOnly="0" labelOnly="1" fieldPosition="0">
        <references count="1">
          <reference field="3" count="6">
            <x v="3"/>
            <x v="17"/>
            <x v="22"/>
            <x v="27"/>
            <x v="32"/>
            <x v="52"/>
          </reference>
        </references>
      </pivotArea>
    </format>
    <format dxfId="101">
      <pivotArea collapsedLevelsAreSubtotals="1" fieldPosition="0">
        <references count="2">
          <reference field="4294967294" count="1" selected="0">
            <x v="0"/>
          </reference>
          <reference field="3" count="3">
            <x v="4"/>
            <x v="46"/>
            <x v="48"/>
          </reference>
        </references>
      </pivotArea>
    </format>
    <format dxfId="100">
      <pivotArea dataOnly="0" labelOnly="1" fieldPosition="0">
        <references count="1">
          <reference field="3" count="3">
            <x v="4"/>
            <x v="46"/>
            <x v="48"/>
          </reference>
        </references>
      </pivotArea>
    </format>
    <format dxfId="99">
      <pivotArea dataOnly="0" labelOnly="1" fieldPosition="0">
        <references count="1">
          <reference field="3" count="7">
            <x v="0"/>
            <x v="1"/>
            <x v="2"/>
            <x v="11"/>
            <x v="15"/>
            <x v="29"/>
            <x v="44"/>
          </reference>
        </references>
      </pivotArea>
    </format>
    <format dxfId="98">
      <pivotArea collapsedLevelsAreSubtotals="1" fieldPosition="0">
        <references count="1">
          <reference field="3" count="5">
            <x v="7"/>
            <x v="42"/>
            <x v="49"/>
            <x v="55"/>
            <x v="60"/>
          </reference>
        </references>
      </pivotArea>
    </format>
    <format dxfId="97">
      <pivotArea dataOnly="0" labelOnly="1" fieldPosition="0">
        <references count="1">
          <reference field="3" count="5">
            <x v="7"/>
            <x v="42"/>
            <x v="49"/>
            <x v="55"/>
            <x v="60"/>
          </reference>
        </references>
      </pivotArea>
    </format>
    <format dxfId="96">
      <pivotArea collapsedLevelsAreSubtotals="1" fieldPosition="0">
        <references count="1">
          <reference field="3" count="5">
            <x v="8"/>
            <x v="24"/>
            <x v="38"/>
            <x v="45"/>
            <x v="59"/>
          </reference>
        </references>
      </pivotArea>
    </format>
    <format dxfId="95">
      <pivotArea dataOnly="0" labelOnly="1" fieldPosition="0">
        <references count="1">
          <reference field="3" count="5">
            <x v="8"/>
            <x v="24"/>
            <x v="38"/>
            <x v="45"/>
            <x v="59"/>
          </reference>
        </references>
      </pivotArea>
    </format>
    <format dxfId="94">
      <pivotArea collapsedLevelsAreSubtotals="1" fieldPosition="0">
        <references count="1">
          <reference field="3" count="5">
            <x v="5"/>
            <x v="6"/>
            <x v="47"/>
            <x v="50"/>
            <x v="58"/>
          </reference>
        </references>
      </pivotArea>
    </format>
    <format dxfId="93">
      <pivotArea dataOnly="0" labelOnly="1" fieldPosition="0">
        <references count="1">
          <reference field="3" count="5">
            <x v="5"/>
            <x v="6"/>
            <x v="47"/>
            <x v="50"/>
            <x v="58"/>
          </reference>
        </references>
      </pivotArea>
    </format>
    <format dxfId="92">
      <pivotArea outline="0" collapsedLevelsAreSubtotals="1" fieldPosition="0"/>
    </format>
    <format dxfId="91">
      <pivotArea dataOnly="0" labelOnly="1" fieldPosition="0">
        <references count="1">
          <reference field="3" count="3">
            <x v="12"/>
            <x v="33"/>
            <x v="56"/>
          </reference>
        </references>
      </pivotArea>
    </format>
    <format dxfId="90">
      <pivotArea dataOnly="0" labelOnly="1" fieldPosition="0">
        <references count="1">
          <reference field="3" count="9">
            <x v="14"/>
            <x v="19"/>
            <x v="21"/>
            <x v="25"/>
            <x v="34"/>
            <x v="35"/>
            <x v="39"/>
            <x v="40"/>
            <x v="54"/>
          </reference>
        </references>
      </pivotArea>
    </format>
    <format dxfId="89">
      <pivotArea collapsedLevelsAreSubtotals="1" fieldPosition="0">
        <references count="1">
          <reference field="3" count="5">
            <x v="10"/>
            <x v="16"/>
            <x v="41"/>
            <x v="43"/>
            <x v="57"/>
          </reference>
        </references>
      </pivotArea>
    </format>
    <format dxfId="88">
      <pivotArea dataOnly="0" labelOnly="1" fieldPosition="0">
        <references count="1">
          <reference field="3" count="5">
            <x v="10"/>
            <x v="16"/>
            <x v="41"/>
            <x v="43"/>
            <x v="57"/>
          </reference>
        </references>
      </pivotArea>
    </format>
    <format dxfId="87">
      <pivotArea outline="0" collapsedLevelsAreSubtotals="1" fieldPosition="0">
        <references count="1">
          <reference field="4294967294" count="1" selected="0">
            <x v="0"/>
          </reference>
        </references>
      </pivotArea>
    </format>
    <format dxfId="86">
      <pivotArea outline="0" collapsedLevelsAreSubtotals="1" fieldPosition="0">
        <references count="1">
          <reference field="4294967294" count="1" selected="0">
            <x v="0"/>
          </reference>
        </references>
      </pivotArea>
    </format>
    <format dxfId="85">
      <pivotArea outline="0" collapsedLevelsAreSubtotals="1" fieldPosition="0">
        <references count="1">
          <reference field="4294967294" count="1" selected="0">
            <x v="0"/>
          </reference>
        </references>
      </pivotArea>
    </format>
    <format dxfId="84">
      <pivotArea outline="0" collapsedLevelsAreSubtotals="1" fieldPosition="0">
        <references count="1">
          <reference field="4294967294" count="1" selected="0">
            <x v="0"/>
          </reference>
        </references>
      </pivotArea>
    </format>
    <format dxfId="83">
      <pivotArea outline="0" collapsedLevelsAreSubtotals="1" fieldPosition="0">
        <references count="1">
          <reference field="4294967294" count="1" selected="0">
            <x v="0"/>
          </reference>
        </references>
      </pivotArea>
    </format>
    <format dxfId="82">
      <pivotArea outline="0" collapsedLevelsAreSubtotals="1" fieldPosition="0">
        <references count="1">
          <reference field="4294967294" count="1" selected="0">
            <x v="0"/>
          </reference>
        </references>
      </pivotArea>
    </format>
    <format dxfId="81">
      <pivotArea outline="0" collapsedLevelsAreSubtotals="1" fieldPosition="0">
        <references count="1">
          <reference field="4294967294" count="1" selected="0">
            <x v="0"/>
          </reference>
        </references>
      </pivotArea>
    </format>
    <format dxfId="80">
      <pivotArea outline="0" collapsedLevelsAreSubtotals="1" fieldPosition="0">
        <references count="1">
          <reference field="4294967294" count="1" selected="0">
            <x v="0"/>
          </reference>
        </references>
      </pivotArea>
    </format>
    <format dxfId="79">
      <pivotArea outline="0" collapsedLevelsAreSubtotals="1" fieldPosition="0">
        <references count="1">
          <reference field="4294967294" count="1" selected="0">
            <x v="0"/>
          </reference>
        </references>
      </pivotArea>
    </format>
    <format dxfId="78">
      <pivotArea outline="0" collapsedLevelsAreSubtotals="1" fieldPosition="0">
        <references count="1">
          <reference field="4294967294" count="1" selected="0">
            <x v="0"/>
          </reference>
        </references>
      </pivotArea>
    </format>
    <format dxfId="77">
      <pivotArea dataOnly="0" labelOnly="1" fieldPosition="0">
        <references count="1">
          <reference field="3" count="1">
            <x v="63"/>
          </reference>
        </references>
      </pivotArea>
    </format>
    <format dxfId="76">
      <pivotArea field="3" grandRow="1" outline="0" collapsedLevelsAreSubtotals="1" axis="axisRow" fieldPosition="0">
        <references count="1">
          <reference field="4294967294" count="1" selected="0">
            <x v="1"/>
          </reference>
        </references>
      </pivotArea>
    </format>
    <format dxfId="75">
      <pivotArea outline="0" collapsedLevelsAreSubtotals="1" fieldPosition="0"/>
    </format>
    <format dxfId="74">
      <pivotArea outline="0" collapsedLevelsAreSubtotals="1" fieldPosition="0"/>
    </format>
    <format dxfId="73">
      <pivotArea dataOnly="0" labelOnly="1" fieldPosition="0">
        <references count="1">
          <reference field="3" count="10">
            <x v="0"/>
            <x v="30"/>
            <x v="32"/>
            <x v="47"/>
            <x v="51"/>
            <x v="52"/>
            <x v="55"/>
            <x v="56"/>
            <x v="59"/>
            <x v="63"/>
          </reference>
        </references>
      </pivotArea>
    </format>
    <format dxfId="72">
      <pivotArea dataOnly="0" labelOnly="1" fieldPosition="0">
        <references count="1">
          <reference field="3" count="1">
            <x v="32"/>
          </reference>
        </references>
      </pivotArea>
    </format>
    <format dxfId="71">
      <pivotArea field="3" type="button" dataOnly="0" labelOnly="1" outline="0" axis="axisRow" fieldPosition="0"/>
    </format>
    <format dxfId="70">
      <pivotArea dataOnly="0" labelOnly="1" outline="0" fieldPosition="0">
        <references count="1">
          <reference field="4294967294" count="2">
            <x v="0"/>
            <x v="1"/>
          </reference>
        </references>
      </pivotArea>
    </format>
    <format dxfId="69">
      <pivotArea field="3" type="button" dataOnly="0" labelOnly="1" outline="0" axis="axisRow" fieldPosition="0"/>
    </format>
    <format dxfId="68">
      <pivotArea dataOnly="0" labelOnly="1" outline="0" fieldPosition="0">
        <references count="1">
          <reference field="4294967294" count="2">
            <x v="0"/>
            <x v="1"/>
          </reference>
        </references>
      </pivotArea>
    </format>
    <format dxfId="67">
      <pivotArea collapsedLevelsAreSubtotals="1" fieldPosition="0">
        <references count="1">
          <reference field="3" count="5">
            <x v="0"/>
            <x v="51"/>
            <x v="55"/>
            <x v="56"/>
            <x v="59"/>
          </reference>
        </references>
      </pivotArea>
    </format>
    <format dxfId="66">
      <pivotArea dataOnly="0" labelOnly="1" fieldPosition="0">
        <references count="1">
          <reference field="3" count="5">
            <x v="0"/>
            <x v="51"/>
            <x v="55"/>
            <x v="56"/>
            <x v="59"/>
          </reference>
        </references>
      </pivotArea>
    </format>
    <format dxfId="65">
      <pivotArea field="3" type="button" dataOnly="0" labelOnly="1" outline="0" axis="axisRow" fieldPosition="0"/>
    </format>
    <format dxfId="64">
      <pivotArea dataOnly="0" labelOnly="1" outline="0" fieldPosition="0">
        <references count="1">
          <reference field="4294967294" count="2">
            <x v="0"/>
            <x v="1"/>
          </reference>
        </references>
      </pivotArea>
    </format>
    <format dxfId="63">
      <pivotArea dataOnly="0" grandRow="1" fieldPosition="0"/>
    </format>
    <format dxfId="62">
      <pivotArea type="all" dataOnly="0" outline="0" fieldPosition="0"/>
    </format>
    <format dxfId="61">
      <pivotArea dataOnly="0" labelOnly="1" fieldPosition="0">
        <references count="1">
          <reference field="3" count="5">
            <x v="0"/>
            <x v="51"/>
            <x v="55"/>
            <x v="56"/>
            <x v="59"/>
          </reference>
        </references>
      </pivotArea>
    </format>
    <format dxfId="60">
      <pivotArea field="3" type="button" dataOnly="0" labelOnly="1" outline="0" axis="axisRow" fieldPosition="0"/>
    </format>
    <format dxfId="59">
      <pivotArea dataOnly="0" labelOnly="1" outline="0" fieldPosition="0">
        <references count="1">
          <reference field="4294967294" count="2">
            <x v="0"/>
            <x v="1"/>
          </reference>
        </references>
      </pivotArea>
    </format>
    <format dxfId="58">
      <pivotArea dataOnly="0" grandRow="1" fieldPosition="0"/>
    </format>
    <format dxfId="57">
      <pivotArea type="all" dataOnly="0" outline="0" fieldPosition="0"/>
    </format>
    <format dxfId="56">
      <pivotArea outline="0" collapsedLevelsAreSubtotals="1" fieldPosition="0"/>
    </format>
    <format dxfId="55">
      <pivotArea field="3" type="button" dataOnly="0" labelOnly="1" outline="0" axis="axisRow" fieldPosition="0"/>
    </format>
    <format dxfId="54">
      <pivotArea dataOnly="0" labelOnly="1" fieldPosition="0">
        <references count="1">
          <reference field="3" count="4">
            <x v="12"/>
            <x v="33"/>
            <x v="56"/>
            <x v="63"/>
          </reference>
        </references>
      </pivotArea>
    </format>
    <format dxfId="53">
      <pivotArea dataOnly="0" labelOnly="1" grandRow="1" outline="0" fieldPosition="0"/>
    </format>
    <format dxfId="52">
      <pivotArea dataOnly="0" labelOnly="1" outline="0" fieldPosition="0">
        <references count="1">
          <reference field="4294967294" count="2">
            <x v="0"/>
            <x v="1"/>
          </reference>
        </references>
      </pivotArea>
    </format>
    <format dxfId="51">
      <pivotArea collapsedLevelsAreSubtotals="1" fieldPosition="0">
        <references count="1">
          <reference field="3" count="0"/>
        </references>
      </pivotArea>
    </format>
    <format dxfId="50">
      <pivotArea dataOnly="0" labelOnly="1" fieldPosition="0">
        <references count="1">
          <reference field="3" count="50">
            <x v="0"/>
            <x v="1"/>
            <x v="5"/>
            <x v="6"/>
            <x v="8"/>
            <x v="9"/>
            <x v="10"/>
            <x v="11"/>
            <x v="12"/>
            <x v="13"/>
            <x v="14"/>
            <x v="15"/>
            <x v="16"/>
            <x v="18"/>
            <x v="19"/>
            <x v="23"/>
            <x v="24"/>
            <x v="25"/>
            <x v="26"/>
            <x v="27"/>
            <x v="28"/>
            <x v="29"/>
            <x v="30"/>
            <x v="31"/>
            <x v="32"/>
            <x v="33"/>
            <x v="34"/>
            <x v="35"/>
            <x v="36"/>
            <x v="37"/>
            <x v="38"/>
            <x v="39"/>
            <x v="40"/>
            <x v="41"/>
            <x v="42"/>
            <x v="43"/>
            <x v="44"/>
            <x v="45"/>
            <x v="47"/>
            <x v="50"/>
            <x v="51"/>
            <x v="52"/>
            <x v="54"/>
            <x v="55"/>
            <x v="56"/>
            <x v="57"/>
            <x v="58"/>
            <x v="59"/>
            <x v="62"/>
            <x v="63"/>
          </reference>
        </references>
      </pivotArea>
    </format>
    <format dxfId="49">
      <pivotArea dataOnly="0" labelOnly="1" fieldPosition="0">
        <references count="1">
          <reference field="3" count="4">
            <x v="2"/>
            <x v="3"/>
            <x v="20"/>
            <x v="21"/>
          </reference>
        </references>
      </pivotArea>
    </format>
    <format dxfId="48">
      <pivotArea collapsedLevelsAreSubtotals="1" fieldPosition="0">
        <references count="1">
          <reference field="3" count="1">
            <x v="59"/>
          </reference>
        </references>
      </pivotArea>
    </format>
    <format dxfId="47">
      <pivotArea dataOnly="0" labelOnly="1" fieldPosition="0">
        <references count="1">
          <reference field="3" count="1">
            <x v="59"/>
          </reference>
        </references>
      </pivotArea>
    </format>
    <format dxfId="46">
      <pivotArea collapsedLevelsAreSubtotals="1" fieldPosition="0">
        <references count="1">
          <reference field="3" count="0"/>
        </references>
      </pivotArea>
    </format>
    <format dxfId="45">
      <pivotArea dataOnly="0" labelOnly="1" fieldPosition="0">
        <references count="1">
          <reference field="3" count="0"/>
        </references>
      </pivotArea>
    </format>
    <format dxfId="44">
      <pivotArea collapsedLevelsAreSubtotals="1" fieldPosition="0">
        <references count="1">
          <reference field="3" count="0"/>
        </references>
      </pivotArea>
    </format>
    <format dxfId="43">
      <pivotArea dataOnly="0" labelOnly="1" fieldPosition="0">
        <references count="1">
          <reference field="3" count="0"/>
        </references>
      </pivotArea>
    </format>
    <format dxfId="42">
      <pivotArea collapsedLevelsAreSubtotals="1" fieldPosition="0">
        <references count="1">
          <reference field="3" count="0"/>
        </references>
      </pivotArea>
    </format>
    <format dxfId="41">
      <pivotArea dataOnly="0" labelOnly="1" fieldPosition="0">
        <references count="1">
          <reference field="3" count="0"/>
        </references>
      </pivotArea>
    </format>
  </formats>
  <pivotTableStyleInfo name="PivotStyleDark6" showRowHeaders="1" showColHeaders="1" showRowStripes="0" showColStripes="0" showLastColumn="1"/>
  <filters count="1">
    <filter fld="3" type="count" evalOrder="-1" id="7"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TablaDinámica3" cacheId="61" applyNumberFormats="0" applyBorderFormats="0" applyFontFormats="0" applyPatternFormats="0" applyAlignmentFormats="0" applyWidthHeightFormats="1" dataCaption="Valores" grandTotalCaption="TOTAL" updatedVersion="8" minRefreshableVersion="3" itemPrintTitles="1" createdVersion="6" indent="0" outline="1" outlineData="1" multipleFieldFilters="0" rowHeaderCaption="Provincia_x000a_    Cantón de Residencia">
  <location ref="S83:U175" firstHeaderRow="0" firstDataRow="1" firstDataCol="1" rowPageCount="1" colPageCount="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showAll="0"/>
    <pivotField showAll="0"/>
    <pivotField showAll="0"/>
    <pivotField showAll="0"/>
    <pivotField name="Provincia de Residencia" axis="axisRow" showAll="0">
      <items count="8">
        <item x="3"/>
        <item x="2"/>
        <item x="5"/>
        <item x="6"/>
        <item x="4"/>
        <item x="0"/>
        <item x="1"/>
        <item t="default"/>
      </items>
    </pivotField>
    <pivotField showAll="0"/>
    <pivotField name="Cantón de Residencia" axis="axisRow" showAll="0" sortType="ascending">
      <items count="87">
        <item x="80"/>
        <item x="55"/>
        <item x="49"/>
        <item x="29"/>
        <item x="51"/>
        <item x="8"/>
        <item x="35"/>
        <item x="76"/>
        <item x="32"/>
        <item x="60"/>
        <item x="74"/>
        <item x="0"/>
        <item x="11"/>
        <item x="73"/>
        <item x="7"/>
        <item x="4"/>
        <item x="3"/>
        <item x="34"/>
        <item x="23"/>
        <item x="21"/>
        <item x="25"/>
        <item x="52"/>
        <item x="33"/>
        <item x="83"/>
        <item x="66"/>
        <item x="28"/>
        <item x="2"/>
        <item x="42"/>
        <item x="62"/>
        <item x="9"/>
        <item x="40"/>
        <item x="58"/>
        <item x="5"/>
        <item x="56"/>
        <item x="31"/>
        <item x="20"/>
        <item x="17"/>
        <item x="61"/>
        <item x="75"/>
        <item x="63"/>
        <item x="77"/>
        <item x="78"/>
        <item x="57"/>
        <item x="48"/>
        <item x="27"/>
        <item x="16"/>
        <item x="12"/>
        <item x="53"/>
        <item x="14"/>
        <item x="36"/>
        <item x="71"/>
        <item x="44"/>
        <item x="18"/>
        <item x="65"/>
        <item x="1"/>
        <item x="41"/>
        <item x="10"/>
        <item m="1" x="84"/>
        <item x="69"/>
        <item x="47"/>
        <item x="68"/>
        <item x="64"/>
        <item x="15"/>
        <item x="19"/>
        <item x="24"/>
        <item x="67"/>
        <item x="82"/>
        <item x="30"/>
        <item x="26"/>
        <item x="50"/>
        <item x="39"/>
        <item x="59"/>
        <item x="38"/>
        <item x="13"/>
        <item m="1" x="85"/>
        <item x="70"/>
        <item x="79"/>
        <item x="22"/>
        <item x="81"/>
        <item x="54"/>
        <item x="6"/>
        <item x="46"/>
        <item x="37"/>
        <item x="43"/>
        <item x="72"/>
        <item x="45"/>
        <item t="default"/>
      </items>
    </pivotField>
    <pivotField dataField="1" showAll="0"/>
    <pivotField showAll="0"/>
    <pivotField axis="axisPage" showAll="0">
      <items count="3">
        <item x="1"/>
        <item x="0"/>
        <item t="default"/>
      </items>
    </pivotField>
    <pivotField showAll="0"/>
    <pivotField showAll="0"/>
    <pivotField showAll="0">
      <items count="3">
        <item x="0"/>
        <item m="1" x="1"/>
        <item t="default"/>
      </items>
    </pivotField>
  </pivotFields>
  <rowFields count="2">
    <field x="10"/>
    <field x="12"/>
  </rowFields>
  <rowItems count="92">
    <i>
      <x/>
    </i>
    <i r="1">
      <x v="3"/>
    </i>
    <i r="1">
      <x v="7"/>
    </i>
    <i r="1">
      <x v="27"/>
    </i>
    <i r="1">
      <x v="29"/>
    </i>
    <i r="1">
      <x v="38"/>
    </i>
    <i r="1">
      <x v="46"/>
    </i>
    <i r="1">
      <x v="49"/>
    </i>
    <i r="1">
      <x v="51"/>
    </i>
    <i r="1">
      <x v="55"/>
    </i>
    <i r="1">
      <x v="61"/>
    </i>
    <i r="1">
      <x v="62"/>
    </i>
    <i r="1">
      <x v="65"/>
    </i>
    <i r="1">
      <x v="68"/>
    </i>
    <i r="1">
      <x v="82"/>
    </i>
    <i r="1">
      <x v="83"/>
    </i>
    <i r="1">
      <x v="85"/>
    </i>
    <i>
      <x v="1"/>
    </i>
    <i r="1">
      <x v="5"/>
    </i>
    <i r="1">
      <x v="14"/>
    </i>
    <i r="1">
      <x v="20"/>
    </i>
    <i r="1">
      <x v="32"/>
    </i>
    <i r="1">
      <x v="34"/>
    </i>
    <i r="1">
      <x v="48"/>
    </i>
    <i r="1">
      <x v="52"/>
    </i>
    <i r="1">
      <x v="80"/>
    </i>
    <i>
      <x v="2"/>
    </i>
    <i r="1">
      <x v="1"/>
    </i>
    <i r="1">
      <x v="8"/>
    </i>
    <i r="1">
      <x v="12"/>
    </i>
    <i r="1">
      <x v="13"/>
    </i>
    <i r="1">
      <x v="31"/>
    </i>
    <i r="1">
      <x v="33"/>
    </i>
    <i r="1">
      <x v="36"/>
    </i>
    <i r="1">
      <x v="45"/>
    </i>
    <i r="1">
      <x v="47"/>
    </i>
    <i r="1">
      <x v="71"/>
    </i>
    <i r="1">
      <x v="79"/>
    </i>
    <i>
      <x v="3"/>
    </i>
    <i r="1">
      <x v="9"/>
    </i>
    <i r="1">
      <x v="10"/>
    </i>
    <i r="1">
      <x v="23"/>
    </i>
    <i r="1">
      <x v="30"/>
    </i>
    <i r="1">
      <x v="63"/>
    </i>
    <i r="1">
      <x v="66"/>
    </i>
    <i r="1">
      <x v="67"/>
    </i>
    <i r="1">
      <x v="70"/>
    </i>
    <i r="1">
      <x v="72"/>
    </i>
    <i r="1">
      <x v="73"/>
    </i>
    <i>
      <x v="4"/>
    </i>
    <i r="1">
      <x v="28"/>
    </i>
    <i r="1">
      <x v="37"/>
    </i>
    <i r="1">
      <x v="39"/>
    </i>
    <i r="1">
      <x v="56"/>
    </i>
    <i r="1">
      <x v="75"/>
    </i>
    <i r="1">
      <x v="76"/>
    </i>
    <i>
      <x v="5"/>
    </i>
    <i r="1">
      <x/>
    </i>
    <i r="1">
      <x v="11"/>
    </i>
    <i r="1">
      <x v="15"/>
    </i>
    <i r="1">
      <x v="16"/>
    </i>
    <i r="1">
      <x v="22"/>
    </i>
    <i r="1">
      <x v="24"/>
    </i>
    <i r="1">
      <x v="26"/>
    </i>
    <i r="1">
      <x v="41"/>
    </i>
    <i r="1">
      <x v="42"/>
    </i>
    <i r="1">
      <x v="50"/>
    </i>
    <i r="1">
      <x v="53"/>
    </i>
    <i r="1">
      <x v="58"/>
    </i>
    <i r="1">
      <x v="60"/>
    </i>
    <i>
      <x v="6"/>
    </i>
    <i r="1">
      <x v="2"/>
    </i>
    <i r="1">
      <x v="4"/>
    </i>
    <i r="1">
      <x v="6"/>
    </i>
    <i r="1">
      <x v="17"/>
    </i>
    <i r="1">
      <x v="18"/>
    </i>
    <i r="1">
      <x v="19"/>
    </i>
    <i r="1">
      <x v="21"/>
    </i>
    <i r="1">
      <x v="25"/>
    </i>
    <i r="1">
      <x v="35"/>
    </i>
    <i r="1">
      <x v="40"/>
    </i>
    <i r="1">
      <x v="43"/>
    </i>
    <i r="1">
      <x v="44"/>
    </i>
    <i r="1">
      <x v="54"/>
    </i>
    <i r="1">
      <x v="59"/>
    </i>
    <i r="1">
      <x v="64"/>
    </i>
    <i r="1">
      <x v="69"/>
    </i>
    <i r="1">
      <x v="77"/>
    </i>
    <i r="1">
      <x v="78"/>
    </i>
    <i r="1">
      <x v="81"/>
    </i>
    <i r="1">
      <x v="84"/>
    </i>
    <i t="grand">
      <x/>
    </i>
  </rowItems>
  <colFields count="1">
    <field x="-2"/>
  </colFields>
  <colItems count="2">
    <i>
      <x/>
    </i>
    <i i="1">
      <x v="1"/>
    </i>
  </colItems>
  <pageFields count="1">
    <pageField fld="15" item="1" hier="-1"/>
  </pageFields>
  <dataFields count="2">
    <dataField name="Personas Aprobadas" fld="13" baseField="10" baseItem="0" numFmtId="3"/>
    <dataField name="%" fld="13" showDataAs="percentOfTotal" baseField="10" baseItem="0" numFmtId="164"/>
  </dataFields>
  <formats count="105">
    <format dxfId="255">
      <pivotArea field="10" type="button" dataOnly="0" labelOnly="1" outline="0" axis="axisRow" fieldPosition="0"/>
    </format>
    <format dxfId="254">
      <pivotArea field="12" type="button" dataOnly="0" labelOnly="1" outline="0" axis="axisRow" fieldPosition="1"/>
    </format>
    <format dxfId="253">
      <pivotArea dataOnly="0" labelOnly="1" outline="0" axis="axisValues" fieldPosition="0"/>
    </format>
    <format dxfId="252">
      <pivotArea field="10" type="button" dataOnly="0" labelOnly="1" outline="0" axis="axisRow" fieldPosition="0"/>
    </format>
    <format dxfId="251">
      <pivotArea field="12" type="button" dataOnly="0" labelOnly="1" outline="0" axis="axisRow" fieldPosition="1"/>
    </format>
    <format dxfId="250">
      <pivotArea dataOnly="0" labelOnly="1" outline="0" axis="axisValues" fieldPosition="0"/>
    </format>
    <format dxfId="249">
      <pivotArea field="12" type="button" dataOnly="0" labelOnly="1" outline="0" axis="axisRow" fieldPosition="1"/>
    </format>
    <format dxfId="248">
      <pivotArea dataOnly="0" labelOnly="1" outline="0" axis="axisValues" fieldPosition="0"/>
    </format>
    <format dxfId="247">
      <pivotArea dataOnly="0" labelOnly="1" grandRow="1" outline="0" fieldPosition="0"/>
    </format>
    <format dxfId="246">
      <pivotArea grandRow="1" outline="0" collapsedLevelsAreSubtotals="1" fieldPosition="0"/>
    </format>
    <format dxfId="245">
      <pivotArea grandRow="1" outline="0" collapsedLevelsAreSubtotals="1" fieldPosition="0"/>
    </format>
    <format dxfId="244">
      <pivotArea dataOnly="0" labelOnly="1" grandRow="1" outline="0" fieldPosition="0"/>
    </format>
    <format dxfId="243">
      <pivotArea outline="0" collapsedLevelsAreSubtotals="1" fieldPosition="0"/>
    </format>
    <format dxfId="242">
      <pivotArea type="all" dataOnly="0" outline="0" fieldPosition="0"/>
    </format>
    <format dxfId="241">
      <pivotArea outline="0" collapsedLevelsAreSubtotals="1" fieldPosition="0"/>
    </format>
    <format dxfId="240">
      <pivotArea dataOnly="0" labelOnly="1" fieldPosition="0">
        <references count="2">
          <reference field="10" count="1" selected="0">
            <x v="6"/>
          </reference>
          <reference field="12" count="20">
            <x v="2"/>
            <x v="4"/>
            <x v="6"/>
            <x v="17"/>
            <x v="18"/>
            <x v="19"/>
            <x v="21"/>
            <x v="25"/>
            <x v="35"/>
            <x v="40"/>
            <x v="43"/>
            <x v="44"/>
            <x v="54"/>
            <x v="59"/>
            <x v="64"/>
            <x v="69"/>
            <x v="77"/>
            <x v="78"/>
            <x v="81"/>
            <x v="84"/>
          </reference>
        </references>
      </pivotArea>
    </format>
    <format dxfId="239">
      <pivotArea dataOnly="0" labelOnly="1" outline="0" axis="axisValues" fieldPosition="0"/>
    </format>
    <format dxfId="238">
      <pivotArea type="all" dataOnly="0" outline="0" fieldPosition="0"/>
    </format>
    <format dxfId="237">
      <pivotArea dataOnly="0" labelOnly="1" outline="0" axis="axisValues" fieldPosition="0"/>
    </format>
    <format dxfId="236">
      <pivotArea outline="0" fieldPosition="0">
        <references count="1">
          <reference field="4294967294" count="1">
            <x v="1"/>
          </reference>
        </references>
      </pivotArea>
    </format>
    <format dxfId="235">
      <pivotArea dataOnly="0" labelOnly="1" outline="0" fieldPosition="0">
        <references count="1">
          <reference field="4294967294" count="1">
            <x v="1"/>
          </reference>
        </references>
      </pivotArea>
    </format>
    <format dxfId="234">
      <pivotArea dataOnly="0" labelOnly="1" outline="0" fieldPosition="0">
        <references count="1">
          <reference field="4294967294" count="2">
            <x v="0"/>
            <x v="1"/>
          </reference>
        </references>
      </pivotArea>
    </format>
    <format dxfId="233">
      <pivotArea type="all" dataOnly="0" outline="0" fieldPosition="0"/>
    </format>
    <format dxfId="232">
      <pivotArea outline="0" collapsedLevelsAreSubtotals="1" fieldPosition="0"/>
    </format>
    <format dxfId="231">
      <pivotArea dataOnly="0" labelOnly="1" fieldPosition="0">
        <references count="2">
          <reference field="10" count="1" selected="0">
            <x v="6"/>
          </reference>
          <reference field="12" count="20">
            <x v="2"/>
            <x v="4"/>
            <x v="6"/>
            <x v="17"/>
            <x v="18"/>
            <x v="19"/>
            <x v="21"/>
            <x v="25"/>
            <x v="35"/>
            <x v="40"/>
            <x v="43"/>
            <x v="44"/>
            <x v="54"/>
            <x v="59"/>
            <x v="64"/>
            <x v="69"/>
            <x v="77"/>
            <x v="78"/>
            <x v="81"/>
            <x v="84"/>
          </reference>
        </references>
      </pivotArea>
    </format>
    <format dxfId="230">
      <pivotArea dataOnly="0" labelOnly="1" outline="0" fieldPosition="0">
        <references count="1">
          <reference field="4294967294" count="2">
            <x v="0"/>
            <x v="1"/>
          </reference>
        </references>
      </pivotArea>
    </format>
    <format dxfId="229">
      <pivotArea outline="0" collapsedLevelsAreSubtotals="1" fieldPosition="0"/>
    </format>
    <format dxfId="228">
      <pivotArea dataOnly="0" labelOnly="1" outline="0" fieldPosition="0">
        <references count="1">
          <reference field="4294967294" count="2">
            <x v="0"/>
            <x v="1"/>
          </reference>
        </references>
      </pivotArea>
    </format>
    <format dxfId="227">
      <pivotArea outline="0" collapsedLevelsAreSubtotals="1" fieldPosition="0"/>
    </format>
    <format dxfId="226">
      <pivotArea dataOnly="0" labelOnly="1" outline="0" fieldPosition="0">
        <references count="1">
          <reference field="4294967294" count="2">
            <x v="0"/>
            <x v="1"/>
          </reference>
        </references>
      </pivotArea>
    </format>
    <format dxfId="225">
      <pivotArea dataOnly="0" labelOnly="1" outline="0" fieldPosition="0">
        <references count="1">
          <reference field="4294967294" count="1">
            <x v="0"/>
          </reference>
        </references>
      </pivotArea>
    </format>
    <format dxfId="224">
      <pivotArea dataOnly="0" labelOnly="1" outline="0" fieldPosition="0">
        <references count="1">
          <reference field="4294967294" count="1">
            <x v="1"/>
          </reference>
        </references>
      </pivotArea>
    </format>
    <format dxfId="223">
      <pivotArea collapsedLevelsAreSubtotals="1" fieldPosition="0">
        <references count="2">
          <reference field="10" count="1" selected="0">
            <x v="6"/>
          </reference>
          <reference field="12" count="1">
            <x v="84"/>
          </reference>
        </references>
      </pivotArea>
    </format>
    <format dxfId="222">
      <pivotArea dataOnly="0" labelOnly="1" fieldPosition="0">
        <references count="2">
          <reference field="10" count="1" selected="0">
            <x v="6"/>
          </reference>
          <reference field="12" count="1">
            <x v="84"/>
          </reference>
        </references>
      </pivotArea>
    </format>
    <format dxfId="221">
      <pivotArea collapsedLevelsAreSubtotals="1" fieldPosition="0">
        <references count="1">
          <reference field="10" count="1">
            <x v="0"/>
          </reference>
        </references>
      </pivotArea>
    </format>
    <format dxfId="220">
      <pivotArea collapsedLevelsAreSubtotals="1" fieldPosition="0">
        <references count="2">
          <reference field="10" count="1" selected="0">
            <x v="0"/>
          </reference>
          <reference field="12" count="16">
            <x v="3"/>
            <x v="7"/>
            <x v="27"/>
            <x v="29"/>
            <x v="38"/>
            <x v="46"/>
            <x v="49"/>
            <x v="51"/>
            <x v="55"/>
            <x v="61"/>
            <x v="62"/>
            <x v="65"/>
            <x v="68"/>
            <x v="82"/>
            <x v="83"/>
            <x v="85"/>
          </reference>
        </references>
      </pivotArea>
    </format>
    <format dxfId="219">
      <pivotArea collapsedLevelsAreSubtotals="1" fieldPosition="0">
        <references count="1">
          <reference field="10" count="1">
            <x v="1"/>
          </reference>
        </references>
      </pivotArea>
    </format>
    <format dxfId="218">
      <pivotArea collapsedLevelsAreSubtotals="1" fieldPosition="0">
        <references count="2">
          <reference field="10" count="1" selected="0">
            <x v="1"/>
          </reference>
          <reference field="12" count="8">
            <x v="5"/>
            <x v="14"/>
            <x v="20"/>
            <x v="32"/>
            <x v="34"/>
            <x v="48"/>
            <x v="52"/>
            <x v="80"/>
          </reference>
        </references>
      </pivotArea>
    </format>
    <format dxfId="217">
      <pivotArea collapsedLevelsAreSubtotals="1" fieldPosition="0">
        <references count="1">
          <reference field="10" count="1">
            <x v="2"/>
          </reference>
        </references>
      </pivotArea>
    </format>
    <format dxfId="216">
      <pivotArea collapsedLevelsAreSubtotals="1" fieldPosition="0">
        <references count="2">
          <reference field="10" count="1" selected="0">
            <x v="2"/>
          </reference>
          <reference field="12" count="11">
            <x v="1"/>
            <x v="8"/>
            <x v="12"/>
            <x v="13"/>
            <x v="31"/>
            <x v="33"/>
            <x v="36"/>
            <x v="45"/>
            <x v="47"/>
            <x v="71"/>
            <x v="79"/>
          </reference>
        </references>
      </pivotArea>
    </format>
    <format dxfId="215">
      <pivotArea collapsedLevelsAreSubtotals="1" fieldPosition="0">
        <references count="1">
          <reference field="10" count="1">
            <x v="3"/>
          </reference>
        </references>
      </pivotArea>
    </format>
    <format dxfId="214">
      <pivotArea collapsedLevelsAreSubtotals="1" fieldPosition="0">
        <references count="2">
          <reference field="10" count="1" selected="0">
            <x v="3"/>
          </reference>
          <reference field="12" count="10">
            <x v="9"/>
            <x v="10"/>
            <x v="23"/>
            <x v="30"/>
            <x v="63"/>
            <x v="66"/>
            <x v="67"/>
            <x v="70"/>
            <x v="72"/>
            <x v="73"/>
          </reference>
        </references>
      </pivotArea>
    </format>
    <format dxfId="213">
      <pivotArea collapsedLevelsAreSubtotals="1" fieldPosition="0">
        <references count="1">
          <reference field="10" count="1">
            <x v="4"/>
          </reference>
        </references>
      </pivotArea>
    </format>
    <format dxfId="212">
      <pivotArea collapsedLevelsAreSubtotals="1" fieldPosition="0">
        <references count="2">
          <reference field="10" count="1" selected="0">
            <x v="4"/>
          </reference>
          <reference field="12" count="6">
            <x v="28"/>
            <x v="37"/>
            <x v="39"/>
            <x v="56"/>
            <x v="75"/>
            <x v="76"/>
          </reference>
        </references>
      </pivotArea>
    </format>
    <format dxfId="211">
      <pivotArea collapsedLevelsAreSubtotals="1" fieldPosition="0">
        <references count="1">
          <reference field="10" count="1">
            <x v="5"/>
          </reference>
        </references>
      </pivotArea>
    </format>
    <format dxfId="210">
      <pivotArea collapsedLevelsAreSubtotals="1" fieldPosition="0">
        <references count="2">
          <reference field="10" count="1" selected="0">
            <x v="5"/>
          </reference>
          <reference field="12" count="11">
            <x v="11"/>
            <x v="15"/>
            <x v="16"/>
            <x v="22"/>
            <x v="24"/>
            <x v="26"/>
            <x v="41"/>
            <x v="50"/>
            <x v="53"/>
            <x v="58"/>
            <x v="60"/>
          </reference>
        </references>
      </pivotArea>
    </format>
    <format dxfId="209">
      <pivotArea collapsedLevelsAreSubtotals="1" fieldPosition="0">
        <references count="1">
          <reference field="10" count="1">
            <x v="6"/>
          </reference>
        </references>
      </pivotArea>
    </format>
    <format dxfId="208">
      <pivotArea collapsedLevelsAreSubtotals="1" fieldPosition="0">
        <references count="2">
          <reference field="10" count="1" selected="0">
            <x v="6"/>
          </reference>
          <reference field="12" count="20">
            <x v="2"/>
            <x v="4"/>
            <x v="6"/>
            <x v="17"/>
            <x v="18"/>
            <x v="19"/>
            <x v="21"/>
            <x v="25"/>
            <x v="35"/>
            <x v="40"/>
            <x v="43"/>
            <x v="44"/>
            <x v="54"/>
            <x v="59"/>
            <x v="64"/>
            <x v="69"/>
            <x v="77"/>
            <x v="78"/>
            <x v="81"/>
            <x v="84"/>
          </reference>
        </references>
      </pivotArea>
    </format>
    <format dxfId="207">
      <pivotArea dataOnly="0" labelOnly="1" fieldPosition="0">
        <references count="1">
          <reference field="10" count="0"/>
        </references>
      </pivotArea>
    </format>
    <format dxfId="206">
      <pivotArea dataOnly="0" labelOnly="1" fieldPosition="0">
        <references count="2">
          <reference field="10" count="1" selected="0">
            <x v="0"/>
          </reference>
          <reference field="12" count="16">
            <x v="3"/>
            <x v="7"/>
            <x v="27"/>
            <x v="29"/>
            <x v="38"/>
            <x v="46"/>
            <x v="49"/>
            <x v="51"/>
            <x v="55"/>
            <x v="61"/>
            <x v="62"/>
            <x v="65"/>
            <x v="68"/>
            <x v="82"/>
            <x v="83"/>
            <x v="85"/>
          </reference>
        </references>
      </pivotArea>
    </format>
    <format dxfId="205">
      <pivotArea dataOnly="0" labelOnly="1" fieldPosition="0">
        <references count="2">
          <reference field="10" count="1" selected="0">
            <x v="1"/>
          </reference>
          <reference field="12" count="8">
            <x v="5"/>
            <x v="14"/>
            <x v="20"/>
            <x v="32"/>
            <x v="34"/>
            <x v="48"/>
            <x v="52"/>
            <x v="80"/>
          </reference>
        </references>
      </pivotArea>
    </format>
    <format dxfId="204">
      <pivotArea dataOnly="0" labelOnly="1" fieldPosition="0">
        <references count="2">
          <reference field="10" count="1" selected="0">
            <x v="2"/>
          </reference>
          <reference field="12" count="11">
            <x v="1"/>
            <x v="8"/>
            <x v="12"/>
            <x v="13"/>
            <x v="31"/>
            <x v="33"/>
            <x v="36"/>
            <x v="45"/>
            <x v="47"/>
            <x v="71"/>
            <x v="79"/>
          </reference>
        </references>
      </pivotArea>
    </format>
    <format dxfId="203">
      <pivotArea dataOnly="0" labelOnly="1" fieldPosition="0">
        <references count="2">
          <reference field="10" count="1" selected="0">
            <x v="3"/>
          </reference>
          <reference field="12" count="10">
            <x v="9"/>
            <x v="10"/>
            <x v="23"/>
            <x v="30"/>
            <x v="63"/>
            <x v="66"/>
            <x v="67"/>
            <x v="70"/>
            <x v="72"/>
            <x v="73"/>
          </reference>
        </references>
      </pivotArea>
    </format>
    <format dxfId="202">
      <pivotArea dataOnly="0" labelOnly="1" fieldPosition="0">
        <references count="2">
          <reference field="10" count="1" selected="0">
            <x v="4"/>
          </reference>
          <reference field="12" count="6">
            <x v="28"/>
            <x v="37"/>
            <x v="39"/>
            <x v="56"/>
            <x v="75"/>
            <x v="76"/>
          </reference>
        </references>
      </pivotArea>
    </format>
    <format dxfId="201">
      <pivotArea dataOnly="0" labelOnly="1" fieldPosition="0">
        <references count="2">
          <reference field="10" count="1" selected="0">
            <x v="5"/>
          </reference>
          <reference field="12" count="11">
            <x v="11"/>
            <x v="15"/>
            <x v="16"/>
            <x v="22"/>
            <x v="24"/>
            <x v="26"/>
            <x v="41"/>
            <x v="50"/>
            <x v="53"/>
            <x v="58"/>
            <x v="60"/>
          </reference>
        </references>
      </pivotArea>
    </format>
    <format dxfId="200">
      <pivotArea dataOnly="0" labelOnly="1" fieldPosition="0">
        <references count="2">
          <reference field="10" count="1" selected="0">
            <x v="6"/>
          </reference>
          <reference field="12" count="20">
            <x v="2"/>
            <x v="4"/>
            <x v="6"/>
            <x v="17"/>
            <x v="18"/>
            <x v="19"/>
            <x v="21"/>
            <x v="25"/>
            <x v="35"/>
            <x v="40"/>
            <x v="43"/>
            <x v="44"/>
            <x v="54"/>
            <x v="59"/>
            <x v="64"/>
            <x v="69"/>
            <x v="77"/>
            <x v="78"/>
            <x v="81"/>
            <x v="84"/>
          </reference>
        </references>
      </pivotArea>
    </format>
    <format dxfId="199">
      <pivotArea field="10" type="button" dataOnly="0" labelOnly="1" outline="0" axis="axisRow" fieldPosition="0"/>
    </format>
    <format dxfId="198">
      <pivotArea dataOnly="0" labelOnly="1" outline="0" fieldPosition="0">
        <references count="1">
          <reference field="4294967294" count="2">
            <x v="0"/>
            <x v="1"/>
          </reference>
        </references>
      </pivotArea>
    </format>
    <format dxfId="197">
      <pivotArea grandRow="1" outline="0" collapsedLevelsAreSubtotals="1" fieldPosition="0"/>
    </format>
    <format dxfId="196">
      <pivotArea dataOnly="0" labelOnly="1" grandRow="1" outline="0" fieldPosition="0"/>
    </format>
    <format dxfId="195">
      <pivotArea type="all" dataOnly="0" outline="0" fieldPosition="0"/>
    </format>
    <format dxfId="194">
      <pivotArea collapsedLevelsAreSubtotals="1" fieldPosition="0">
        <references count="1">
          <reference field="10" count="1">
            <x v="0"/>
          </reference>
        </references>
      </pivotArea>
    </format>
    <format dxfId="193">
      <pivotArea collapsedLevelsAreSubtotals="1" fieldPosition="0">
        <references count="2">
          <reference field="10" count="1" selected="0">
            <x v="0"/>
          </reference>
          <reference field="12" count="16">
            <x v="3"/>
            <x v="7"/>
            <x v="27"/>
            <x v="29"/>
            <x v="38"/>
            <x v="46"/>
            <x v="49"/>
            <x v="51"/>
            <x v="55"/>
            <x v="61"/>
            <x v="62"/>
            <x v="65"/>
            <x v="68"/>
            <x v="82"/>
            <x v="83"/>
            <x v="85"/>
          </reference>
        </references>
      </pivotArea>
    </format>
    <format dxfId="192">
      <pivotArea collapsedLevelsAreSubtotals="1" fieldPosition="0">
        <references count="1">
          <reference field="10" count="1">
            <x v="1"/>
          </reference>
        </references>
      </pivotArea>
    </format>
    <format dxfId="191">
      <pivotArea collapsedLevelsAreSubtotals="1" fieldPosition="0">
        <references count="2">
          <reference field="10" count="1" selected="0">
            <x v="1"/>
          </reference>
          <reference field="12" count="8">
            <x v="5"/>
            <x v="14"/>
            <x v="20"/>
            <x v="32"/>
            <x v="34"/>
            <x v="48"/>
            <x v="52"/>
            <x v="80"/>
          </reference>
        </references>
      </pivotArea>
    </format>
    <format dxfId="190">
      <pivotArea collapsedLevelsAreSubtotals="1" fieldPosition="0">
        <references count="1">
          <reference field="10" count="1">
            <x v="2"/>
          </reference>
        </references>
      </pivotArea>
    </format>
    <format dxfId="189">
      <pivotArea collapsedLevelsAreSubtotals="1" fieldPosition="0">
        <references count="2">
          <reference field="10" count="1" selected="0">
            <x v="2"/>
          </reference>
          <reference field="12" count="11">
            <x v="1"/>
            <x v="8"/>
            <x v="12"/>
            <x v="13"/>
            <x v="31"/>
            <x v="33"/>
            <x v="36"/>
            <x v="45"/>
            <x v="47"/>
            <x v="71"/>
            <x v="79"/>
          </reference>
        </references>
      </pivotArea>
    </format>
    <format dxfId="188">
      <pivotArea collapsedLevelsAreSubtotals="1" fieldPosition="0">
        <references count="1">
          <reference field="10" count="1">
            <x v="3"/>
          </reference>
        </references>
      </pivotArea>
    </format>
    <format dxfId="187">
      <pivotArea collapsedLevelsAreSubtotals="1" fieldPosition="0">
        <references count="2">
          <reference field="10" count="1" selected="0">
            <x v="3"/>
          </reference>
          <reference field="12" count="10">
            <x v="9"/>
            <x v="10"/>
            <x v="23"/>
            <x v="30"/>
            <x v="63"/>
            <x v="66"/>
            <x v="67"/>
            <x v="70"/>
            <x v="72"/>
            <x v="73"/>
          </reference>
        </references>
      </pivotArea>
    </format>
    <format dxfId="186">
      <pivotArea collapsedLevelsAreSubtotals="1" fieldPosition="0">
        <references count="1">
          <reference field="10" count="1">
            <x v="4"/>
          </reference>
        </references>
      </pivotArea>
    </format>
    <format dxfId="185">
      <pivotArea collapsedLevelsAreSubtotals="1" fieldPosition="0">
        <references count="2">
          <reference field="10" count="1" selected="0">
            <x v="4"/>
          </reference>
          <reference field="12" count="6">
            <x v="28"/>
            <x v="37"/>
            <x v="39"/>
            <x v="56"/>
            <x v="75"/>
            <x v="76"/>
          </reference>
        </references>
      </pivotArea>
    </format>
    <format dxfId="184">
      <pivotArea collapsedLevelsAreSubtotals="1" fieldPosition="0">
        <references count="1">
          <reference field="10" count="1">
            <x v="5"/>
          </reference>
        </references>
      </pivotArea>
    </format>
    <format dxfId="183">
      <pivotArea collapsedLevelsAreSubtotals="1" fieldPosition="0">
        <references count="2">
          <reference field="10" count="1" selected="0">
            <x v="5"/>
          </reference>
          <reference field="12" count="11">
            <x v="11"/>
            <x v="15"/>
            <x v="16"/>
            <x v="22"/>
            <x v="24"/>
            <x v="26"/>
            <x v="41"/>
            <x v="50"/>
            <x v="53"/>
            <x v="58"/>
            <x v="60"/>
          </reference>
        </references>
      </pivotArea>
    </format>
    <format dxfId="182">
      <pivotArea collapsedLevelsAreSubtotals="1" fieldPosition="0">
        <references count="1">
          <reference field="10" count="1">
            <x v="6"/>
          </reference>
        </references>
      </pivotArea>
    </format>
    <format dxfId="181">
      <pivotArea collapsedLevelsAreSubtotals="1" fieldPosition="0">
        <references count="2">
          <reference field="10" count="1" selected="0">
            <x v="6"/>
          </reference>
          <reference field="12" count="20">
            <x v="2"/>
            <x v="4"/>
            <x v="6"/>
            <x v="17"/>
            <x v="18"/>
            <x v="19"/>
            <x v="21"/>
            <x v="25"/>
            <x v="35"/>
            <x v="40"/>
            <x v="43"/>
            <x v="44"/>
            <x v="54"/>
            <x v="59"/>
            <x v="64"/>
            <x v="69"/>
            <x v="77"/>
            <x v="78"/>
            <x v="81"/>
            <x v="84"/>
          </reference>
        </references>
      </pivotArea>
    </format>
    <format dxfId="180">
      <pivotArea dataOnly="0" labelOnly="1" fieldPosition="0">
        <references count="1">
          <reference field="10" count="0"/>
        </references>
      </pivotArea>
    </format>
    <format dxfId="179">
      <pivotArea dataOnly="0" labelOnly="1" fieldPosition="0">
        <references count="2">
          <reference field="10" count="1" selected="0">
            <x v="0"/>
          </reference>
          <reference field="12" count="16">
            <x v="3"/>
            <x v="7"/>
            <x v="27"/>
            <x v="29"/>
            <x v="38"/>
            <x v="46"/>
            <x v="49"/>
            <x v="51"/>
            <x v="55"/>
            <x v="61"/>
            <x v="62"/>
            <x v="65"/>
            <x v="68"/>
            <x v="82"/>
            <x v="83"/>
            <x v="85"/>
          </reference>
        </references>
      </pivotArea>
    </format>
    <format dxfId="178">
      <pivotArea dataOnly="0" labelOnly="1" fieldPosition="0">
        <references count="2">
          <reference field="10" count="1" selected="0">
            <x v="1"/>
          </reference>
          <reference field="12" count="8">
            <x v="5"/>
            <x v="14"/>
            <x v="20"/>
            <x v="32"/>
            <x v="34"/>
            <x v="48"/>
            <x v="52"/>
            <x v="80"/>
          </reference>
        </references>
      </pivotArea>
    </format>
    <format dxfId="177">
      <pivotArea dataOnly="0" labelOnly="1" fieldPosition="0">
        <references count="2">
          <reference field="10" count="1" selected="0">
            <x v="2"/>
          </reference>
          <reference field="12" count="11">
            <x v="1"/>
            <x v="8"/>
            <x v="12"/>
            <x v="13"/>
            <x v="31"/>
            <x v="33"/>
            <x v="36"/>
            <x v="45"/>
            <x v="47"/>
            <x v="71"/>
            <x v="79"/>
          </reference>
        </references>
      </pivotArea>
    </format>
    <format dxfId="176">
      <pivotArea dataOnly="0" labelOnly="1" fieldPosition="0">
        <references count="2">
          <reference field="10" count="1" selected="0">
            <x v="3"/>
          </reference>
          <reference field="12" count="10">
            <x v="9"/>
            <x v="10"/>
            <x v="23"/>
            <x v="30"/>
            <x v="63"/>
            <x v="66"/>
            <x v="67"/>
            <x v="70"/>
            <x v="72"/>
            <x v="73"/>
          </reference>
        </references>
      </pivotArea>
    </format>
    <format dxfId="175">
      <pivotArea dataOnly="0" labelOnly="1" fieldPosition="0">
        <references count="2">
          <reference field="10" count="1" selected="0">
            <x v="4"/>
          </reference>
          <reference field="12" count="6">
            <x v="28"/>
            <x v="37"/>
            <x v="39"/>
            <x v="56"/>
            <x v="75"/>
            <x v="76"/>
          </reference>
        </references>
      </pivotArea>
    </format>
    <format dxfId="174">
      <pivotArea dataOnly="0" labelOnly="1" fieldPosition="0">
        <references count="2">
          <reference field="10" count="1" selected="0">
            <x v="5"/>
          </reference>
          <reference field="12" count="11">
            <x v="11"/>
            <x v="15"/>
            <x v="16"/>
            <x v="22"/>
            <x v="24"/>
            <x v="26"/>
            <x v="41"/>
            <x v="50"/>
            <x v="53"/>
            <x v="58"/>
            <x v="60"/>
          </reference>
        </references>
      </pivotArea>
    </format>
    <format dxfId="173">
      <pivotArea dataOnly="0" labelOnly="1" fieldPosition="0">
        <references count="2">
          <reference field="10" count="1" selected="0">
            <x v="6"/>
          </reference>
          <reference field="12" count="20">
            <x v="2"/>
            <x v="4"/>
            <x v="6"/>
            <x v="17"/>
            <x v="18"/>
            <x v="19"/>
            <x v="21"/>
            <x v="25"/>
            <x v="35"/>
            <x v="40"/>
            <x v="43"/>
            <x v="44"/>
            <x v="54"/>
            <x v="59"/>
            <x v="64"/>
            <x v="69"/>
            <x v="77"/>
            <x v="78"/>
            <x v="81"/>
            <x v="84"/>
          </reference>
        </references>
      </pivotArea>
    </format>
    <format dxfId="172">
      <pivotArea field="10" type="button" dataOnly="0" labelOnly="1" outline="0" axis="axisRow" fieldPosition="0"/>
    </format>
    <format dxfId="171">
      <pivotArea dataOnly="0" labelOnly="1" outline="0" fieldPosition="0">
        <references count="1">
          <reference field="4294967294" count="2">
            <x v="0"/>
            <x v="1"/>
          </reference>
        </references>
      </pivotArea>
    </format>
    <format dxfId="170">
      <pivotArea grandRow="1" outline="0" collapsedLevelsAreSubtotals="1" fieldPosition="0"/>
    </format>
    <format dxfId="169">
      <pivotArea dataOnly="0" labelOnly="1" grandRow="1" outline="0" fieldPosition="0"/>
    </format>
    <format dxfId="168">
      <pivotArea type="all" dataOnly="0" outline="0" fieldPosition="0"/>
    </format>
    <format dxfId="167">
      <pivotArea outline="0" collapsedLevelsAreSubtotals="1" fieldPosition="0"/>
    </format>
    <format dxfId="166">
      <pivotArea field="10" type="button" dataOnly="0" labelOnly="1" outline="0" axis="axisRow" fieldPosition="0"/>
    </format>
    <format dxfId="165">
      <pivotArea dataOnly="0" labelOnly="1" fieldPosition="0">
        <references count="1">
          <reference field="10" count="0"/>
        </references>
      </pivotArea>
    </format>
    <format dxfId="164">
      <pivotArea dataOnly="0" labelOnly="1" grandRow="1" outline="0" fieldPosition="0"/>
    </format>
    <format dxfId="163">
      <pivotArea dataOnly="0" labelOnly="1" fieldPosition="0">
        <references count="2">
          <reference field="10" count="1" selected="0">
            <x v="0"/>
          </reference>
          <reference field="12" count="9">
            <x v="3"/>
            <x v="7"/>
            <x v="27"/>
            <x v="46"/>
            <x v="51"/>
            <x v="55"/>
            <x v="62"/>
            <x v="68"/>
            <x v="83"/>
          </reference>
        </references>
      </pivotArea>
    </format>
    <format dxfId="162">
      <pivotArea dataOnly="0" labelOnly="1" fieldPosition="0">
        <references count="2">
          <reference field="10" count="1" selected="0">
            <x v="1"/>
          </reference>
          <reference field="12" count="3">
            <x v="14"/>
            <x v="34"/>
            <x v="48"/>
          </reference>
        </references>
      </pivotArea>
    </format>
    <format dxfId="161">
      <pivotArea dataOnly="0" labelOnly="1" fieldPosition="0">
        <references count="2">
          <reference field="10" count="1" selected="0">
            <x v="2"/>
          </reference>
          <reference field="12" count="1">
            <x v="36"/>
          </reference>
        </references>
      </pivotArea>
    </format>
    <format dxfId="160">
      <pivotArea dataOnly="0" labelOnly="1" fieldPosition="0">
        <references count="2">
          <reference field="10" count="1" selected="0">
            <x v="3"/>
          </reference>
          <reference field="12" count="10">
            <x v="9"/>
            <x v="10"/>
            <x v="23"/>
            <x v="30"/>
            <x v="63"/>
            <x v="66"/>
            <x v="67"/>
            <x v="70"/>
            <x v="72"/>
            <x v="73"/>
          </reference>
        </references>
      </pivotArea>
    </format>
    <format dxfId="159">
      <pivotArea dataOnly="0" labelOnly="1" fieldPosition="0">
        <references count="2">
          <reference field="10" count="1" selected="0">
            <x v="4"/>
          </reference>
          <reference field="12" count="1">
            <x v="56"/>
          </reference>
        </references>
      </pivotArea>
    </format>
    <format dxfId="158">
      <pivotArea dataOnly="0" labelOnly="1" fieldPosition="0">
        <references count="2">
          <reference field="10" count="1" selected="0">
            <x v="5"/>
          </reference>
          <reference field="12" count="1">
            <x v="15"/>
          </reference>
        </references>
      </pivotArea>
    </format>
    <format dxfId="157">
      <pivotArea dataOnly="0" labelOnly="1" fieldPosition="0">
        <references count="2">
          <reference field="10" count="1" selected="0">
            <x v="6"/>
          </reference>
          <reference field="12" count="16">
            <x v="2"/>
            <x v="4"/>
            <x v="6"/>
            <x v="17"/>
            <x v="18"/>
            <x v="21"/>
            <x v="25"/>
            <x v="40"/>
            <x v="44"/>
            <x v="54"/>
            <x v="59"/>
            <x v="64"/>
            <x v="69"/>
            <x v="77"/>
            <x v="78"/>
            <x v="84"/>
          </reference>
        </references>
      </pivotArea>
    </format>
    <format dxfId="156">
      <pivotArea dataOnly="0" labelOnly="1" outline="0" fieldPosition="0">
        <references count="1">
          <reference field="4294967294" count="2">
            <x v="0"/>
            <x v="1"/>
          </reference>
        </references>
      </pivotArea>
    </format>
    <format dxfId="155">
      <pivotArea dataOnly="0" labelOnly="1" outline="0" fieldPosition="0">
        <references count="1">
          <reference field="4294967294" count="1">
            <x v="0"/>
          </reference>
        </references>
      </pivotArea>
    </format>
    <format dxfId="154">
      <pivotArea field="10" type="button" dataOnly="0" labelOnly="1" outline="0" axis="axisRow" fieldPosition="0"/>
    </format>
    <format dxfId="153">
      <pivotArea dataOnly="0" labelOnly="1" fieldPosition="0">
        <references count="2">
          <reference field="10" count="1" selected="0">
            <x v="0"/>
          </reference>
          <reference field="12" count="1">
            <x v="74"/>
          </reference>
        </references>
      </pivotArea>
    </format>
    <format dxfId="152">
      <pivotArea collapsedLevelsAreSubtotals="1" fieldPosition="0">
        <references count="2">
          <reference field="10" count="1" selected="0">
            <x v="0"/>
          </reference>
          <reference field="12" count="1">
            <x v="74"/>
          </reference>
        </references>
      </pivotArea>
    </format>
    <format dxfId="151">
      <pivotArea dataOnly="0" labelOnly="1" fieldPosition="0">
        <references count="2">
          <reference field="10" count="1" selected="0">
            <x v="0"/>
          </reference>
          <reference field="12" count="1">
            <x v="74"/>
          </reference>
        </references>
      </pivotArea>
    </format>
  </formats>
  <pivotTableStyleInfo name="PivotStyleMedium17"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000-000003000000}" name="TablaDinámica9" cacheId="61" applyNumberFormats="0" applyBorderFormats="0" applyFontFormats="0" applyPatternFormats="0" applyAlignmentFormats="0" applyWidthHeightFormats="1" dataCaption="Valores" grandTotalCaption="TOTAL" updatedVersion="8" minRefreshableVersion="3" itemPrintTitles="1" createdVersion="6" indent="0" outline="1" outlineData="1" multipleFieldFilters="0" rowHeaderCaption="Nombre del Mòdulo">
  <location ref="S63:U74" firstHeaderRow="0"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showAll="0"/>
    <pivotField showAll="0"/>
    <pivotField axis="axisRow" showAll="0" measureFilter="1" sortType="descending">
      <items count="5141">
        <item m="1" x="2384"/>
        <item m="1" x="3941"/>
        <item m="1" x="2321"/>
        <item m="1" x="3297"/>
        <item m="1" x="2826"/>
        <item m="1" x="4228"/>
        <item m="1" x="2957"/>
        <item m="1" x="4018"/>
        <item m="1" x="4375"/>
        <item m="1" x="4416"/>
        <item m="1" x="5060"/>
        <item m="1" x="2778"/>
        <item m="1" x="3720"/>
        <item m="1" x="2053"/>
        <item m="1" x="3806"/>
        <item m="1" x="4368"/>
        <item m="1" x="2737"/>
        <item m="1" x="3087"/>
        <item m="1" x="1634"/>
        <item m="1" x="2882"/>
        <item m="1" x="2768"/>
        <item m="1" x="2712"/>
        <item m="1" x="4756"/>
        <item m="1" x="4356"/>
        <item m="1" x="3615"/>
        <item m="1" x="4820"/>
        <item m="1" x="2594"/>
        <item m="1" x="3329"/>
        <item m="1" x="2964"/>
        <item m="1" x="1637"/>
        <item m="1" x="2415"/>
        <item m="1" x="3799"/>
        <item m="1" x="5100"/>
        <item m="1" x="1630"/>
        <item m="1" x="3279"/>
        <item m="1" x="2746"/>
        <item m="1" x="3772"/>
        <item m="1" x="4838"/>
        <item m="1" x="4620"/>
        <item m="1" x="4709"/>
        <item m="1" x="1587"/>
        <item m="1" x="3507"/>
        <item m="1" x="1468"/>
        <item m="1" x="5069"/>
        <item m="1" x="2692"/>
        <item m="1" x="4204"/>
        <item m="1" x="2418"/>
        <item m="1" x="3688"/>
        <item m="1" x="2911"/>
        <item m="1" x="2179"/>
        <item m="1" x="2673"/>
        <item m="1" x="4622"/>
        <item m="1" x="2839"/>
        <item m="1" x="4708"/>
        <item m="1" x="3316"/>
        <item m="1" x="2339"/>
        <item m="1" x="3997"/>
        <item m="1" x="2977"/>
        <item m="1" x="3101"/>
        <item m="1" x="2848"/>
        <item m="1" x="4837"/>
        <item m="1" x="2277"/>
        <item m="1" x="1903"/>
        <item m="1" x="4510"/>
        <item m="1" x="2617"/>
        <item m="1" x="3812"/>
        <item m="1" x="1485"/>
        <item m="1" x="2387"/>
        <item m="1" x="1517"/>
        <item m="1" x="1881"/>
        <item m="1" x="1968"/>
        <item m="1" x="2615"/>
        <item m="1" x="3339"/>
        <item m="1" x="4080"/>
        <item m="1" x="4563"/>
        <item m="1" x="3443"/>
        <item m="1" x="2112"/>
        <item m="1" x="2351"/>
        <item m="1" x="2656"/>
        <item m="1" x="3056"/>
        <item m="1" x="1769"/>
        <item m="1" x="3815"/>
        <item m="1" x="2581"/>
        <item m="1" x="4699"/>
        <item m="1" x="3912"/>
        <item m="1" x="3642"/>
        <item m="1" x="3554"/>
        <item m="1" x="1976"/>
        <item m="1" x="4090"/>
        <item m="1" x="2264"/>
        <item m="1" x="5037"/>
        <item m="1" x="2703"/>
        <item m="1" x="3222"/>
        <item m="1" x="2501"/>
        <item m="1" x="4538"/>
        <item m="1" x="3327"/>
        <item m="1" x="4390"/>
        <item m="1" x="3781"/>
        <item m="1" x="2998"/>
        <item m="1" x="4995"/>
        <item m="1" x="3321"/>
        <item m="1" x="4218"/>
        <item m="1" x="3267"/>
        <item m="1" x="3004"/>
        <item m="1" x="1508"/>
        <item m="1" x="3811"/>
        <item m="1" x="2155"/>
        <item m="1" x="2033"/>
        <item m="1" x="1453"/>
        <item m="1" x="2745"/>
        <item m="1" x="4747"/>
        <item m="1" x="1838"/>
        <item m="1" x="3612"/>
        <item m="1" x="1526"/>
        <item m="1" x="2912"/>
        <item m="1" x="3898"/>
        <item m="1" x="4324"/>
        <item m="1" x="4011"/>
        <item m="1" x="3725"/>
        <item m="1" x="4635"/>
        <item m="1" x="2618"/>
        <item m="1" x="1669"/>
        <item m="1" x="1615"/>
        <item m="1" x="4424"/>
        <item m="1" x="1883"/>
        <item m="1" x="1766"/>
        <item m="1" x="1925"/>
        <item m="1" x="3364"/>
        <item m="1" x="3430"/>
        <item m="1" x="4358"/>
        <item m="1" x="5120"/>
        <item m="1" x="2149"/>
        <item m="1" x="4201"/>
        <item m="1" x="2125"/>
        <item m="1" x="4088"/>
        <item m="1" x="2989"/>
        <item m="1" x="2421"/>
        <item m="1" x="4859"/>
        <item m="1" x="4783"/>
        <item m="1" x="2651"/>
        <item m="1" x="4903"/>
        <item m="1" x="1438"/>
        <item m="1" x="1649"/>
        <item m="1" x="4594"/>
        <item m="1" x="5047"/>
        <item m="1" x="4621"/>
        <item m="1" x="4504"/>
        <item m="1" x="2423"/>
        <item m="1" x="2197"/>
        <item m="1" x="2526"/>
        <item m="1" x="3942"/>
        <item m="1" x="1735"/>
        <item m="1" x="2390"/>
        <item m="1" x="2304"/>
        <item m="1" x="2147"/>
        <item m="1" x="2672"/>
        <item m="1" x="4481"/>
        <item m="1" x="3579"/>
        <item m="1" x="4212"/>
        <item m="1" x="2667"/>
        <item m="1" x="2750"/>
        <item m="1" x="3654"/>
        <item m="1" x="1408"/>
        <item m="1" x="2827"/>
        <item m="1" x="1685"/>
        <item m="1" x="3331"/>
        <item m="1" x="3851"/>
        <item m="1" x="3502"/>
        <item m="1" x="3864"/>
        <item m="1" x="4739"/>
        <item m="1" x="4813"/>
        <item m="1" x="4988"/>
        <item m="1" x="2633"/>
        <item m="1" x="4320"/>
        <item m="1" x="2853"/>
        <item m="1" x="1843"/>
        <item m="1" x="1829"/>
        <item m="1" x="1847"/>
        <item m="1" x="3578"/>
        <item m="1" x="4595"/>
        <item m="1" x="3810"/>
        <item m="1" x="4455"/>
        <item m="1" x="5104"/>
        <item m="1" x="3927"/>
        <item m="1" x="2637"/>
        <item m="1" x="4444"/>
        <item m="1" x="4362"/>
        <item m="1" x="1983"/>
        <item m="1" x="4816"/>
        <item m="1" x="3226"/>
        <item m="1" x="2663"/>
        <item m="1" x="4827"/>
        <item m="1" x="3099"/>
        <item m="1" x="4457"/>
        <item m="1" x="4928"/>
        <item m="1" x="4293"/>
        <item m="1" x="3623"/>
        <item m="1" x="2318"/>
        <item m="1" x="4554"/>
        <item m="1" x="1646"/>
        <item m="1" x="2914"/>
        <item m="1" x="3376"/>
        <item m="1" x="2505"/>
        <item m="1" x="1867"/>
        <item m="1" x="1801"/>
        <item m="1" x="2585"/>
        <item m="1" x="1946"/>
        <item m="1" x="2576"/>
        <item m="1" x="4132"/>
        <item m="1" x="1429"/>
        <item m="1" x="3531"/>
        <item m="1" x="1964"/>
        <item m="1" x="1559"/>
        <item m="1" x="2554"/>
        <item m="1" x="2906"/>
        <item m="1" x="4953"/>
        <item m="1" x="3854"/>
        <item m="1" x="1941"/>
        <item m="1" x="2131"/>
        <item m="1" x="2718"/>
        <item m="1" x="4612"/>
        <item m="1" x="5098"/>
        <item m="1" x="1437"/>
        <item m="1" x="1756"/>
        <item m="1" x="4803"/>
        <item m="1" x="4395"/>
        <item m="1" x="1681"/>
        <item m="1" x="3256"/>
        <item m="1" x="2804"/>
        <item m="1" x="2851"/>
        <item m="1" x="1497"/>
        <item m="1" x="5070"/>
        <item m="1" x="2831"/>
        <item m="1" x="2616"/>
        <item m="1" x="3207"/>
        <item m="1" x="2325"/>
        <item m="1" x="4214"/>
        <item m="1" x="1947"/>
        <item m="1" x="3120"/>
        <item m="1" x="4336"/>
        <item m="1" x="2487"/>
        <item m="1" x="2135"/>
        <item m="1" x="3603"/>
        <item m="1" x="2377"/>
        <item m="1" x="4748"/>
        <item m="1" x="2709"/>
        <item m="1" x="2680"/>
        <item m="1" x="2127"/>
        <item m="1" x="3031"/>
        <item m="1" x="5124"/>
        <item m="1" x="4931"/>
        <item m="1" x="3716"/>
        <item m="1" x="2978"/>
        <item m="1" x="2872"/>
        <item m="1" x="2026"/>
        <item m="1" x="3235"/>
        <item m="1" x="2606"/>
        <item m="1" x="3839"/>
        <item m="1" x="4917"/>
        <item m="1" x="3994"/>
        <item m="1" x="3525"/>
        <item m="1" x="3241"/>
        <item m="1" x="3469"/>
        <item m="1" x="2565"/>
        <item m="1" x="3782"/>
        <item m="1" x="4436"/>
        <item m="1" x="3920"/>
        <item m="1" x="4758"/>
        <item m="1" x="5067"/>
        <item m="1" x="2676"/>
        <item m="1" x="4377"/>
        <item m="1" x="2156"/>
        <item m="1" x="2353"/>
        <item m="1" x="2603"/>
        <item m="1" x="1600"/>
        <item m="1" x="2041"/>
        <item m="1" x="4714"/>
        <item m="1" x="4287"/>
        <item m="1" x="4933"/>
        <item m="1" x="2953"/>
        <item m="1" x="4664"/>
        <item m="1" x="2608"/>
        <item m="1" x="2590"/>
        <item m="1" x="4321"/>
        <item m="1" x="2228"/>
        <item m="1" x="1991"/>
        <item m="1" x="2207"/>
        <item m="1" x="3008"/>
        <item m="1" x="2108"/>
        <item m="1" x="4882"/>
        <item m="1" x="3857"/>
        <item m="1" x="1998"/>
        <item m="1" x="4659"/>
        <item m="1" x="4723"/>
        <item m="1" x="3794"/>
        <item m="1" x="3446"/>
        <item m="1" x="2093"/>
        <item m="1" x="1994"/>
        <item m="1" x="3240"/>
        <item m="1" x="1722"/>
        <item m="1" x="4488"/>
        <item m="1" x="2928"/>
        <item m="1" x="5129"/>
        <item m="1" x="3115"/>
        <item m="1" x="2079"/>
        <item m="1" x="4143"/>
        <item m="1" x="4208"/>
        <item m="1" x="4576"/>
        <item m="1" x="4899"/>
        <item m="1" x="2255"/>
        <item m="1" x="3883"/>
        <item m="1" x="2153"/>
        <item m="1" x="2728"/>
        <item m="1" x="4718"/>
        <item m="1" x="3934"/>
        <item m="1" x="3572"/>
        <item m="1" x="1707"/>
        <item m="1" x="1595"/>
        <item m="1" x="2406"/>
        <item m="1" x="4516"/>
        <item m="1" x="2196"/>
        <item m="1" x="1712"/>
        <item m="1" x="3425"/>
        <item m="1" x="5012"/>
        <item m="1" x="1523"/>
        <item m="1" x="3717"/>
        <item m="1" x="2824"/>
        <item m="1" x="1716"/>
        <item m="1" x="4935"/>
        <item m="1" x="4558"/>
        <item m="1" x="2586"/>
        <item m="1" x="4430"/>
        <item m="1" x="3380"/>
        <item m="1" x="2660"/>
        <item m="1" x="2515"/>
        <item m="1" x="2993"/>
        <item m="1" x="3454"/>
        <item m="1" x="2614"/>
        <item m="1" x="4799"/>
        <item m="1" x="4405"/>
        <item m="1" x="2903"/>
        <item m="1" x="2740"/>
        <item m="1" x="2568"/>
        <item m="1" x="3985"/>
        <item m="1" x="5000"/>
        <item m="1" x="1856"/>
        <item m="1" x="3271"/>
        <item m="1" x="4177"/>
        <item m="1" x="1795"/>
        <item m="1" x="1974"/>
        <item m="1" x="1792"/>
        <item m="1" x="2889"/>
        <item m="1" x="2129"/>
        <item m="1" x="1492"/>
        <item m="1" x="4277"/>
        <item m="1" x="2761"/>
        <item m="1" x="3465"/>
        <item m="1" x="1918"/>
        <item m="1" x="2790"/>
        <item m="1" x="4968"/>
        <item m="1" x="4821"/>
        <item m="1" x="3621"/>
        <item m="1" x="4389"/>
        <item m="1" x="2371"/>
        <item m="1" x="3746"/>
        <item m="1" x="2566"/>
        <item m="1" x="1475"/>
        <item m="1" x="3565"/>
        <item m="1" x="3085"/>
        <item m="1" x="1907"/>
        <item m="1" x="1660"/>
        <item m="1" x="2159"/>
        <item m="1" x="5075"/>
        <item m="1" x="2402"/>
        <item m="1" x="4034"/>
        <item m="1" x="3872"/>
        <item m="1" x="2456"/>
        <item m="1" x="3966"/>
        <item m="1" x="1442"/>
        <item m="1" x="4553"/>
        <item m="1" x="3664"/>
        <item m="1" x="4946"/>
        <item m="1" x="1806"/>
        <item m="1" x="4698"/>
        <item m="1" x="2224"/>
        <item m="1" x="2756"/>
        <item m="1" x="2232"/>
        <item m="1" x="3343"/>
        <item m="1" x="3710"/>
        <item m="1" x="2150"/>
        <item m="1" x="4957"/>
        <item m="1" x="4294"/>
        <item m="1" x="4639"/>
        <item m="1" x="1778"/>
        <item m="1" x="1789"/>
        <item m="1" x="4741"/>
        <item m="1" x="2409"/>
        <item m="1" x="2220"/>
        <item m="1" x="2879"/>
        <item m="1" x="4876"/>
        <item m="1" x="2096"/>
        <item m="1" x="3046"/>
        <item m="1" x="2902"/>
        <item m="1" x="1703"/>
        <item m="1" x="2440"/>
        <item m="1" x="2090"/>
        <item m="1" x="1902"/>
        <item m="1" x="4529"/>
        <item m="1" x="1470"/>
        <item m="1" x="4426"/>
        <item m="1" x="5073"/>
        <item m="1" x="1516"/>
        <item m="1" x="1448"/>
        <item m="1" x="3626"/>
        <item m="1" x="3808"/>
        <item m="1" x="4628"/>
        <item m="1" x="3320"/>
        <item m="1" x="1944"/>
        <item m="1" x="3845"/>
        <item m="1" x="1836"/>
        <item m="1" x="2997"/>
        <item m="1" x="3655"/>
        <item m="1" x="2132"/>
        <item m="1" x="1412"/>
        <item m="1" x="4495"/>
        <item m="1" x="1784"/>
        <item m="1" x="3859"/>
        <item m="1" x="2787"/>
        <item m="1" x="3156"/>
        <item m="1" x="3072"/>
        <item m="1" x="2524"/>
        <item m="1" x="3309"/>
        <item m="1" x="4160"/>
        <item m="1" x="1679"/>
        <item m="1" x="3173"/>
        <item m="1" x="4101"/>
        <item m="1" x="3174"/>
        <item m="1" x="1518"/>
        <item m="1" x="2794"/>
        <item m="1" x="1420"/>
        <item m="1" x="3471"/>
        <item m="1" x="2786"/>
        <item m="1" x="2225"/>
        <item m="1" x="4354"/>
        <item m="1" x="2476"/>
        <item m="1" x="1678"/>
        <item m="1" x="5010"/>
        <item m="1" x="4199"/>
        <item m="1" x="2251"/>
        <item m="1" x="1617"/>
        <item m="1" x="4280"/>
        <item m="1" x="4877"/>
        <item m="1" x="2677"/>
        <item m="1" x="2274"/>
        <item m="1" x="4412"/>
        <item m="1" x="3131"/>
        <item m="1" x="5028"/>
        <item m="1" x="4146"/>
        <item m="1" x="2383"/>
        <item m="1" x="3747"/>
        <item m="1" x="5049"/>
        <item m="1" x="4521"/>
        <item m="1" x="2148"/>
        <item m="1" x="3886"/>
        <item m="1" x="1414"/>
        <item m="1" x="1894"/>
        <item m="1" x="2077"/>
        <item m="1" x="2354"/>
        <item m="1" x="3480"/>
        <item m="1" x="1561"/>
        <item m="1" x="2022"/>
        <item m="1" x="1879"/>
        <item m="1" x="1644"/>
        <item m="1" x="2850"/>
        <item m="1" x="2926"/>
        <item m="1" x="4547"/>
        <item m="1" x="4304"/>
        <item m="1" x="2218"/>
        <item m="1" x="4850"/>
        <item m="1" x="3269"/>
        <item m="1" x="4168"/>
        <item m="1" x="3368"/>
        <item m="1" x="5112"/>
        <item m="1" x="2638"/>
        <item m="1" x="3475"/>
        <item m="1" x="2293"/>
        <item m="1" x="3117"/>
        <item m="1" x="2256"/>
        <item m="1" x="1938"/>
        <item m="1" x="4951"/>
        <item m="1" x="3298"/>
        <item m="1" x="1713"/>
        <item m="1" x="3437"/>
        <item m="1" x="3521"/>
        <item m="1" x="3796"/>
        <item m="1" x="1702"/>
        <item m="1" x="4825"/>
        <item m="1" x="4413"/>
        <item m="1" x="1841"/>
        <item m="1" x="2769"/>
        <item m="1" x="4533"/>
        <item m="1" x="3865"/>
        <item m="1" x="4113"/>
        <item m="1" x="3993"/>
        <item m="1" x="4881"/>
        <item m="1" x="2927"/>
        <item m="1" x="3817"/>
        <item m="1" x="4777"/>
        <item m="1" x="4767"/>
        <item m="1" x="4543"/>
        <item m="1" x="2198"/>
        <item m="1" x="4372"/>
        <item m="1" x="3622"/>
        <item m="1" x="3276"/>
        <item m="1" x="2754"/>
        <item m="1" x="2209"/>
        <item m="1" x="3954"/>
        <item m="1" x="4614"/>
        <item m="1" x="3436"/>
        <item m="1" x="3051"/>
        <item m="1" x="4770"/>
        <item m="1" x="3529"/>
        <item m="1" x="1917"/>
        <item m="1" x="3840"/>
        <item m="1" x="3466"/>
        <item m="1" x="2202"/>
        <item m="1" x="5045"/>
        <item m="1" x="2563"/>
        <item m="1" x="3983"/>
        <item m="1" x="3617"/>
        <item m="1" x="3164"/>
        <item m="1" x="4043"/>
        <item m="1" x="2744"/>
        <item m="1" x="3225"/>
        <item m="1" x="1608"/>
        <item m="1" x="3582"/>
        <item m="1" x="2287"/>
        <item m="1" x="2435"/>
        <item m="1" x="4797"/>
        <item m="1" x="4638"/>
        <item m="1" x="3752"/>
        <item m="1" x="3707"/>
        <item m="1" x="2751"/>
        <item m="1" x="2730"/>
        <item m="1" x="4763"/>
        <item m="1" x="3098"/>
        <item m="1" x="3122"/>
        <item m="1" x="2113"/>
        <item m="1" x="2823"/>
        <item m="1" x="2947"/>
        <item m="1" x="4196"/>
        <item m="1" x="2369"/>
        <item m="1" x="4076"/>
        <item m="1" x="2343"/>
        <item m="1" x="4385"/>
        <item m="1" x="2584"/>
        <item m="1" x="3080"/>
        <item m="1" x="2104"/>
        <item m="1" x="1797"/>
        <item m="1" x="1765"/>
        <item m="1" x="3039"/>
        <item m="1" x="4514"/>
        <item m="1" x="3143"/>
        <item m="1" x="3482"/>
        <item m="1" x="3444"/>
        <item m="1" x="3765"/>
        <item m="1" x="2173"/>
        <item m="1" x="5079"/>
        <item m="1" x="4496"/>
        <item m="1" x="2389"/>
        <item m="1" x="2233"/>
        <item m="1" x="3694"/>
        <item m="1" x="4624"/>
        <item m="1" x="3467"/>
        <item m="1" x="4458"/>
        <item m="1" x="1948"/>
        <item m="1" x="3185"/>
        <item m="1" x="4949"/>
        <item m="1" x="4932"/>
        <item m="1" x="2877"/>
        <item m="1" x="5017"/>
        <item m="1" x="1812"/>
        <item m="1" x="3526"/>
        <item m="1" x="4597"/>
        <item m="1" x="3367"/>
        <item m="1" x="2372"/>
        <item m="1" x="2664"/>
        <item m="1" x="4591"/>
        <item m="1" x="3449"/>
        <item m="1" x="4787"/>
        <item m="1" x="2855"/>
        <item m="1" x="4561"/>
        <item m="1" x="3921"/>
        <item m="1" x="5016"/>
        <item m="1" x="4566"/>
        <item m="1" x="3250"/>
        <item m="1" x="3511"/>
        <item m="1" x="5001"/>
        <item m="1" x="1469"/>
        <item m="1" x="4482"/>
        <item m="1" x="2223"/>
        <item m="1" x="4411"/>
        <item m="1" x="3322"/>
        <item m="1" x="3370"/>
        <item m="1" x="2974"/>
        <item m="1" x="2246"/>
        <item m="1" x="2843"/>
        <item m="1" x="4737"/>
        <item m="1" x="5139"/>
        <item m="1" x="5114"/>
        <item m="1" x="2973"/>
        <item m="1" x="4734"/>
        <item m="1" x="4645"/>
        <item m="1" x="2695"/>
        <item m="1" x="2557"/>
        <item m="1" x="3676"/>
        <item m="1" x="4546"/>
        <item m="1" x="3290"/>
        <item m="1" x="4069"/>
        <item m="1" x="4883"/>
        <item m="1" x="2995"/>
        <item m="1" x="1815"/>
        <item m="1" x="1653"/>
        <item m="1" x="1538"/>
        <item m="1" x="1698"/>
        <item x="446"/>
        <item m="1" x="3338"/>
        <item x="463"/>
        <item m="1" x="4107"/>
        <item m="1" x="2628"/>
        <item m="1" x="2364"/>
        <item m="1" x="1446"/>
        <item m="1" x="3660"/>
        <item m="1" x="2864"/>
        <item m="1" x="4119"/>
        <item x="520"/>
        <item m="1" x="1798"/>
        <item m="1" x="2055"/>
        <item m="1" x="2167"/>
        <item m="1" x="4311"/>
        <item x="409"/>
        <item m="1" x="4603"/>
        <item m="1" x="3634"/>
        <item m="1" x="5093"/>
        <item m="1" x="1645"/>
        <item m="1" x="3535"/>
        <item m="1" x="4901"/>
        <item m="1" x="4075"/>
        <item m="1" x="2916"/>
        <item m="1" x="4697"/>
        <item m="1" x="3770"/>
        <item m="1" x="2885"/>
        <item m="1" x="3784"/>
        <item m="1" x="1551"/>
        <item m="1" x="2011"/>
        <item m="1" x="5096"/>
        <item m="1" x="4310"/>
        <item m="1" x="3841"/>
        <item m="1" x="3251"/>
        <item m="1" x="1636"/>
        <item m="1" x="4251"/>
        <item m="1" x="1709"/>
        <item m="1" x="2485"/>
        <item m="1" x="3239"/>
        <item m="1" x="1486"/>
        <item m="1" x="3528"/>
        <item m="1" x="2884"/>
        <item m="1" x="2821"/>
        <item m="1" x="1577"/>
        <item m="1" x="2086"/>
        <item m="1" x="2747"/>
        <item m="1" x="1757"/>
        <item m="1" x="3159"/>
        <item m="1" x="1694"/>
        <item m="1" x="2441"/>
        <item m="1" x="3497"/>
        <item m="1" x="3451"/>
        <item m="1" x="3237"/>
        <item m="1" x="3363"/>
        <item m="1" x="2458"/>
        <item m="1" x="1971"/>
        <item m="1" x="1768"/>
        <item m="1" x="2895"/>
        <item m="1" x="2436"/>
        <item m="1" x="4914"/>
        <item m="1" x="2940"/>
        <item m="1" x="3932"/>
        <item m="1" x="3718"/>
        <item m="1" x="3161"/>
        <item m="1" x="1639"/>
        <item m="1" x="2170"/>
        <item m="1" x="3114"/>
        <item m="1" x="3359"/>
        <item m="1" x="5019"/>
        <item m="1" x="4643"/>
        <item m="1" x="3075"/>
        <item m="1" x="2299"/>
        <item m="1" x="4856"/>
        <item m="1" x="4093"/>
        <item m="1" x="4492"/>
        <item m="1" x="4677"/>
        <item m="1" x="1692"/>
        <item m="1" x="3856"/>
        <item m="1" x="3295"/>
        <item m="1" x="3709"/>
        <item m="1" x="1641"/>
        <item m="1" x="4980"/>
        <item m="1" x="3169"/>
        <item m="1" x="3878"/>
        <item m="1" x="2582"/>
        <item m="1" x="4001"/>
        <item m="1" x="1635"/>
        <item m="1" x="1730"/>
        <item m="1" x="3195"/>
        <item m="1" x="2517"/>
        <item m="1" x="2120"/>
        <item m="1" x="4922"/>
        <item m="1" x="5043"/>
        <item m="1" x="3184"/>
        <item m="1" x="2941"/>
        <item m="1" x="2070"/>
        <item m="1" x="4552"/>
        <item m="1" x="5078"/>
        <item m="1" x="2245"/>
        <item m="1" x="2385"/>
        <item m="1" x="5022"/>
        <item m="1" x="2711"/>
        <item m="1" x="5051"/>
        <item m="1" x="4615"/>
        <item m="1" x="2478"/>
        <item m="1" x="2320"/>
        <item m="1" x="3830"/>
        <item m="1" x="2211"/>
        <item m="1" x="3245"/>
        <item m="1" x="3928"/>
        <item m="1" x="4070"/>
        <item m="1" x="1736"/>
        <item m="1" x="2482"/>
        <item m="1" x="5089"/>
        <item m="1" x="4288"/>
        <item m="1" x="1663"/>
        <item m="1" x="4642"/>
        <item m="1" x="3650"/>
        <item m="1" x="2689"/>
        <item m="1" x="4126"/>
        <item m="1" x="4036"/>
        <item m="1" x="1982"/>
        <item m="1" x="1464"/>
        <item m="1" x="2069"/>
        <item m="1" x="1748"/>
        <item m="1" x="4045"/>
        <item m="1" x="3633"/>
        <item m="1" x="2450"/>
        <item m="1" x="1927"/>
        <item m="1" x="2035"/>
        <item m="1" x="3652"/>
        <item m="1" x="3387"/>
        <item m="1" x="1647"/>
        <item m="1" x="3180"/>
        <item m="1" x="3249"/>
        <item m="1" x="3189"/>
        <item m="1" x="4271"/>
        <item m="1" x="2210"/>
        <item m="1" x="3911"/>
        <item m="1" x="2698"/>
        <item m="1" x="1970"/>
        <item m="1" x="1821"/>
        <item m="1" x="4667"/>
        <item m="1" x="4489"/>
        <item m="1" x="4843"/>
        <item m="1" x="4727"/>
        <item m="1" x="1864"/>
        <item m="1" x="3243"/>
        <item m="1" x="4517"/>
        <item m="1" x="2636"/>
        <item m="1" x="1578"/>
        <item m="1" x="5086"/>
        <item m="1" x="4065"/>
        <item m="1" x="4971"/>
        <item m="1" x="3383"/>
        <item m="1" x="1543"/>
        <item m="1" x="4685"/>
        <item m="1" x="1607"/>
        <item m="1" x="2018"/>
        <item m="1" x="4355"/>
        <item m="1" x="2657"/>
        <item m="1" x="3064"/>
        <item m="1" x="2124"/>
        <item m="1" x="2960"/>
        <item m="1" x="3010"/>
        <item m="1" x="2439"/>
        <item m="1" x="3820"/>
        <item x="970"/>
        <item m="1" x="4002"/>
        <item m="1" x="3646"/>
        <item m="1" x="2314"/>
        <item m="1" x="2613"/>
        <item m="1" x="3581"/>
        <item m="1" x="3330"/>
        <item m="1" x="3791"/>
        <item m="1" x="4880"/>
        <item m="1" x="1824"/>
        <item m="1" x="4655"/>
        <item m="1" x="3514"/>
        <item m="1" x="2686"/>
        <item m="1" x="3259"/>
        <item m="1" x="3641"/>
        <item m="1" x="3414"/>
        <item m="1" x="2649"/>
        <item m="1" x="2489"/>
        <item m="1" x="4774"/>
        <item m="1" x="4640"/>
        <item m="1" x="2871"/>
        <item m="1" x="2136"/>
        <item m="1" x="3258"/>
        <item m="1" x="4539"/>
        <item m="1" x="1965"/>
        <item m="1" x="3519"/>
        <item m="1" x="1959"/>
        <item m="1" x="1651"/>
        <item m="1" x="2642"/>
        <item m="1" x="1811"/>
        <item m="1" x="1788"/>
        <item x="160"/>
        <item m="1" x="4472"/>
        <item m="1" x="2337"/>
        <item m="1" x="4974"/>
        <item m="1" x="3774"/>
        <item m="1" x="3636"/>
        <item m="1" x="3588"/>
        <item m="1" x="4003"/>
        <item m="1" x="1975"/>
        <item m="1" x="4702"/>
        <item m="1" x="4812"/>
        <item m="1" x="3533"/>
        <item m="1" x="1773"/>
        <item m="1" x="2217"/>
        <item m="1" x="1683"/>
        <item m="1" x="3871"/>
        <item m="1" x="4250"/>
        <item m="1" x="2061"/>
        <item m="1" x="1558"/>
        <item m="1" x="4312"/>
        <item m="1" x="4690"/>
        <item m="1" x="2063"/>
        <item m="1" x="4437"/>
        <item m="1" x="3244"/>
        <item m="1" x="3790"/>
        <item m="1" x="4089"/>
        <item m="1" x="2302"/>
        <item m="1" x="2292"/>
        <item m="1" x="3420"/>
        <item m="1" x="2833"/>
        <item m="1" x="2028"/>
        <item m="1" x="3214"/>
        <item m="1" x="3922"/>
        <item m="1" x="3838"/>
        <item m="1" x="1720"/>
        <item m="1" x="3406"/>
        <item m="1" x="1805"/>
        <item m="1" x="2506"/>
        <item m="1" x="4801"/>
        <item m="1" x="3458"/>
        <item m="1" x="1929"/>
        <item m="1" x="2049"/>
        <item m="1" x="4947"/>
        <item m="1" x="1842"/>
        <item m="1" x="2107"/>
        <item m="1" x="2280"/>
        <item m="1" x="4796"/>
        <item m="1" x="4886"/>
        <item m="1" x="1705"/>
        <item m="1" x="4976"/>
        <item m="1" x="1895"/>
        <item m="1" x="4912"/>
        <item m="1" x="1642"/>
        <item m="1" x="2284"/>
        <item m="1" x="4804"/>
        <item m="1" x="1466"/>
        <item m="1" x="4258"/>
        <item m="1" x="4681"/>
        <item m="1" x="3722"/>
        <item m="1" x="4122"/>
        <item m="1" x="4081"/>
        <item m="1" x="4532"/>
        <item m="1" x="2639"/>
        <item m="1" x="3826"/>
        <item m="1" x="4494"/>
        <item m="1" x="2328"/>
        <item m="1" x="4831"/>
        <item m="1" x="3040"/>
        <item m="1" x="1472"/>
        <item m="1" x="2631"/>
        <item m="1" x="1831"/>
        <item m="1" x="2547"/>
        <item m="1" x="1930"/>
        <item m="1" x="3909"/>
        <item m="1" x="1889"/>
        <item m="1" x="1721"/>
        <item m="1" x="4902"/>
        <item m="1" x="4632"/>
        <item m="1" x="5111"/>
        <item m="1" x="4380"/>
        <item m="1" x="1871"/>
        <item m="1" x="2705"/>
        <item m="1" x="4399"/>
        <item m="1" x="1888"/>
        <item m="1" x="4750"/>
        <item m="1" x="2847"/>
        <item m="1" x="4551"/>
        <item m="1" x="2801"/>
        <item m="1" x="5138"/>
        <item m="1" x="4440"/>
        <item m="1" x="2499"/>
        <item m="1" x="4772"/>
        <item m="1" x="3987"/>
        <item m="1" x="3423"/>
        <item m="1" x="2611"/>
        <item m="1" x="1449"/>
        <item m="1" x="4861"/>
        <item m="1" x="3303"/>
        <item m="1" x="5072"/>
        <item m="1" x="2334"/>
        <item m="1" x="3677"/>
        <item m="1" x="4179"/>
        <item m="1" x="2658"/>
        <item m="1" x="1764"/>
        <item m="1" x="3996"/>
        <item m="1" x="2720"/>
        <item m="1" x="4420"/>
        <item m="1" x="4656"/>
        <item m="1" x="3382"/>
        <item m="1" x="3936"/>
        <item m="1" x="2694"/>
        <item m="1" x="3566"/>
        <item m="1" x="3133"/>
        <item m="1" x="2164"/>
        <item m="1" x="2764"/>
        <item m="1" x="3061"/>
        <item m="1" x="2952"/>
        <item m="1" x="2697"/>
        <item m="1" x="3453"/>
        <item m="1" x="3543"/>
        <item m="1" x="1603"/>
        <item m="1" x="4983"/>
        <item m="1" x="4283"/>
        <item m="1" x="3445"/>
        <item m="1" x="3798"/>
        <item m="1" x="4147"/>
        <item m="1" x="1567"/>
        <item m="1" x="4811"/>
        <item m="1" x="4743"/>
        <item m="1" x="2310"/>
        <item m="1" x="4847"/>
        <item m="1" x="3539"/>
        <item m="1" x="3959"/>
        <item m="1" x="4415"/>
        <item m="1" x="1960"/>
        <item m="1" x="4789"/>
        <item m="1" x="2471"/>
        <item m="1" x="1514"/>
        <item m="1" x="4447"/>
        <item m="1" x="2379"/>
        <item m="1" x="3183"/>
        <item m="1" x="4408"/>
        <item m="1" x="2959"/>
        <item m="1" x="2805"/>
        <item m="1" x="1621"/>
        <item m="1" x="5137"/>
        <item m="1" x="2553"/>
        <item m="1" x="2263"/>
        <item m="1" x="3807"/>
        <item m="1" x="2235"/>
        <item m="1" x="2199"/>
        <item m="1" x="4744"/>
        <item m="1" x="3000"/>
        <item m="1" x="2909"/>
        <item m="1" x="3307"/>
        <item m="1" x="1954"/>
        <item m="1" x="3653"/>
        <item m="1" x="4091"/>
        <item m="1" x="2504"/>
        <item m="1" x="5057"/>
        <item m="1" x="4625"/>
        <item m="1" x="2572"/>
        <item m="1" x="3206"/>
        <item m="1" x="1550"/>
        <item m="1" x="2605"/>
        <item m="1" x="3395"/>
        <item m="1" x="3696"/>
        <item m="1" x="2165"/>
        <item m="1" x="5007"/>
        <item m="1" x="3866"/>
        <item m="1" x="3464"/>
        <item m="1" x="1627"/>
        <item m="1" x="2981"/>
        <item m="1" x="2057"/>
        <item m="1" x="2883"/>
        <item m="1" x="3248"/>
        <item m="1" x="2807"/>
        <item m="1" x="1746"/>
        <item m="1" x="4757"/>
        <item m="1" x="2204"/>
        <item m="1" x="2819"/>
        <item m="1" x="2474"/>
        <item m="1" x="4096"/>
        <item m="1" x="1957"/>
        <item m="1" x="4087"/>
        <item m="1" x="3842"/>
        <item m="1" x="3209"/>
        <item m="1" x="1406"/>
        <item m="1" x="1590"/>
        <item m="1" x="1952"/>
        <item m="1" x="1979"/>
        <item m="1" x="4226"/>
        <item m="1" x="2391"/>
        <item m="1" x="3999"/>
        <item m="1" x="2009"/>
        <item m="1" x="2840"/>
        <item m="1" x="4295"/>
        <item m="1" x="4975"/>
        <item m="1" x="3536"/>
        <item m="1" x="3491"/>
        <item m="1" x="2546"/>
        <item m="1" x="2535"/>
        <item m="1" x="3083"/>
        <item m="1" x="1819"/>
        <item m="1" x="2068"/>
        <item m="1" x="2961"/>
        <item m="1" x="4992"/>
        <item m="1" x="2954"/>
        <item m="1" x="1699"/>
        <item m="1" x="3668"/>
        <item m="1" x="4978"/>
        <item m="1" x="2002"/>
        <item m="1" x="4948"/>
        <item m="1" x="1684"/>
        <item m="1" x="3452"/>
        <item m="1" x="3419"/>
        <item m="1" x="2822"/>
        <item m="1" x="3278"/>
        <item m="1" x="1963"/>
        <item m="1" x="2419"/>
        <item m="1" x="5108"/>
        <item m="1" x="4780"/>
        <item m="1" x="3003"/>
        <item m="1" x="3910"/>
        <item m="1" x="4706"/>
        <item m="1" x="3062"/>
        <item m="1" x="2700"/>
        <item m="1" x="2734"/>
        <item m="1" x="3199"/>
        <item m="1" x="1536"/>
        <item m="1" x="2253"/>
        <item m="1" x="4845"/>
        <item m="1" x="4274"/>
        <item m="1" x="4470"/>
        <item m="1" x="3592"/>
        <item m="1" x="4264"/>
        <item m="1" x="1598"/>
        <item m="1" x="2171"/>
        <item m="1" x="2528"/>
        <item m="1" x="4927"/>
        <item m="1" x="3937"/>
        <item m="1" x="2434"/>
        <item m="1" x="1411"/>
        <item m="1" x="4896"/>
        <item m="1" x="2551"/>
        <item m="1" x="3862"/>
        <item m="1" x="4233"/>
        <item m="1" x="2788"/>
        <item m="1" x="1973"/>
        <item m="1" x="2500"/>
        <item m="1" x="3052"/>
        <item m="1" x="2158"/>
        <item m="1" x="2570"/>
        <item m="1" x="4391"/>
        <item m="1" x="1421"/>
        <item m="1" x="4346"/>
        <item m="1" x="1919"/>
        <item m="1" x="2602"/>
        <item m="1" x="2050"/>
        <item m="1" x="4836"/>
        <item m="1" x="4240"/>
        <item m="1" x="2357"/>
        <item m="1" x="4588"/>
        <item m="1" x="1744"/>
        <item m="1" x="3499"/>
        <item m="1" x="3597"/>
        <item m="1" x="4299"/>
        <item m="1" x="2296"/>
        <item m="1" x="4651"/>
        <item m="1" x="4388"/>
        <item m="1" x="4301"/>
        <item m="1" x="1461"/>
        <item m="1" x="1962"/>
        <item m="1" x="4634"/>
        <item m="1" x="4873"/>
        <item m="1" x="4164"/>
        <item m="1" x="1540"/>
        <item m="1" x="1724"/>
        <item m="1" x="3358"/>
        <item m="1" x="5102"/>
        <item m="1" x="3524"/>
        <item m="1" x="1576"/>
        <item m="1" x="1723"/>
        <item m="1" x="2001"/>
        <item m="1" x="4798"/>
        <item m="1" x="3236"/>
        <item x="86"/>
        <item m="1" x="3743"/>
        <item m="1" x="4049"/>
        <item m="1" x="4109"/>
        <item m="1" x="1422"/>
        <item m="1" x="3296"/>
        <item m="1" x="4423"/>
        <item m="1" x="2722"/>
        <item m="1" x="3354"/>
        <item m="1" x="4973"/>
        <item m="1" x="1950"/>
        <item m="1" x="3692"/>
        <item m="1" x="2849"/>
        <item m="1" x="4696"/>
        <item m="1" x="1762"/>
        <item m="1" x="4794"/>
        <item m="1" x="2597"/>
        <item m="1" x="2573"/>
        <item m="1" x="2808"/>
        <item m="1" x="4490"/>
        <item m="1" x="4078"/>
        <item m="1" x="4665"/>
        <item m="1" x="3048"/>
        <item m="1" x="2539"/>
        <item m="1" x="3038"/>
        <item m="1" x="2230"/>
        <item m="1" x="1462"/>
        <item m="1" x="2212"/>
        <item m="1" x="3953"/>
        <item m="1" x="1425"/>
        <item m="1" x="4028"/>
        <item m="1" x="4894"/>
        <item m="1" x="4210"/>
        <item m="1" x="3930"/>
        <item m="1" x="3850"/>
        <item m="1" x="1977"/>
        <item m="1" x="1899"/>
        <item m="1" x="1682"/>
        <item m="1" x="1776"/>
        <item m="1" x="3176"/>
        <item m="1" x="4435"/>
        <item m="1" x="3060"/>
        <item x="353"/>
        <item m="1" x="2335"/>
        <item m="1" x="3542"/>
        <item m="1" x="3611"/>
        <item m="1" x="2598"/>
        <item m="1" x="2511"/>
        <item m="1" x="4012"/>
        <item m="1" x="2536"/>
        <item m="1" x="3473"/>
        <item m="1" x="1419"/>
        <item m="1" x="3369"/>
        <item m="1" x="3503"/>
        <item m="1" x="4348"/>
        <item m="1" x="1875"/>
        <item m="1" x="3123"/>
        <item m="1" x="3417"/>
        <item m="1" x="4079"/>
        <item m="1" x="4029"/>
        <item m="1" x="1885"/>
        <item m="1" x="3109"/>
        <item m="1" x="4575"/>
        <item m="1" x="1612"/>
        <item m="1" x="3487"/>
        <item m="1" x="3544"/>
        <item m="1" x="3879"/>
        <item m="1" x="4961"/>
        <item m="1" x="2532"/>
        <item m="1" x="3340"/>
        <item m="1" x="3847"/>
        <item m="1" x="4959"/>
        <item m="1" x="3548"/>
        <item m="1" x="3895"/>
        <item m="1" x="1544"/>
        <item m="1" x="2857"/>
        <item m="1" x="5118"/>
        <item m="1" x="4345"/>
        <item m="1" x="1725"/>
        <item m="1" x="3093"/>
        <item m="1" x="3986"/>
        <item m="1" x="3227"/>
        <item m="1" x="3053"/>
        <item m="1" x="4872"/>
        <item m="1" x="4728"/>
        <item m="1" x="3631"/>
        <item m="1" x="5115"/>
        <item m="1" x="2004"/>
        <item m="1" x="4106"/>
        <item m="1" x="4418"/>
        <item m="1" x="1563"/>
        <item m="1" x="1534"/>
        <item m="1" x="3740"/>
        <item m="1" x="4954"/>
        <item m="1" x="1696"/>
        <item m="1" x="4486"/>
        <item m="1" x="4016"/>
        <item m="1" x="4153"/>
        <item m="1" x="3071"/>
        <item m="1" x="2052"/>
        <item m="1" x="4555"/>
        <item m="1" x="2923"/>
        <item m="1" x="5127"/>
        <item m="1" x="2366"/>
        <item m="1" x="2834"/>
        <item m="1" x="1560"/>
        <item m="1" x="2622"/>
        <item m="1" x="3701"/>
        <item m="1" x="3832"/>
        <item m="1" x="4025"/>
        <item m="1" x="3684"/>
        <item m="1" x="2525"/>
        <item m="1" x="3705"/>
        <item m="1" x="3228"/>
        <item m="1" x="1557"/>
        <item m="1" x="4221"/>
        <item m="1" x="2480"/>
        <item m="1" x="1494"/>
        <item m="1" x="3990"/>
        <item m="1" x="3220"/>
        <item m="1" x="1533"/>
        <item m="1" x="4262"/>
        <item m="1" x="1549"/>
        <item m="1" x="2404"/>
        <item m="1" x="4120"/>
        <item m="1" x="4342"/>
        <item m="1" x="4565"/>
        <item m="1" x="1731"/>
        <item m="1" x="3831"/>
        <item m="1" x="3023"/>
        <item m="1" x="4544"/>
        <item m="1" x="4414"/>
        <item m="1" x="3760"/>
        <item m="1" x="1500"/>
        <item m="1" x="3648"/>
        <item m="1" x="3957"/>
        <item m="1" x="2130"/>
        <item m="1" x="3656"/>
        <item m="1" x="4409"/>
        <item m="1" x="4559"/>
        <item m="1" x="3333"/>
        <item m="1" x="2189"/>
        <item m="1" x="1802"/>
        <item m="1" x="1860"/>
        <item m="1" x="4139"/>
        <item m="1" x="3940"/>
        <item m="1" x="1562"/>
        <item m="1" x="3929"/>
        <item m="1" x="1535"/>
        <item m="1" x="4805"/>
        <item m="1" x="3257"/>
        <item m="1" x="4181"/>
        <item m="1" x="2265"/>
        <item m="1" x="3683"/>
        <item m="1" x="4990"/>
        <item m="1" x="1852"/>
        <item m="1" x="2814"/>
        <item m="1" x="2802"/>
        <item m="1" x="1913"/>
        <item m="1" x="4722"/>
        <item m="1" x="2648"/>
        <item m="1" x="1546"/>
        <item m="1" x="2453"/>
        <item m="1" x="4601"/>
        <item m="1" x="3679"/>
        <item m="1" x="1884"/>
        <item m="1" x="4556"/>
        <item m="1" x="4019"/>
        <item m="1" x="4343"/>
        <item m="1" x="4031"/>
        <item m="1" x="5068"/>
        <item m="1" x="2753"/>
        <item m="1" x="3213"/>
        <item m="1" x="2386"/>
        <item m="1" x="4234"/>
        <item m="1" x="3586"/>
        <item m="1" x="4977"/>
        <item m="1" x="3553"/>
        <item m="1" x="3979"/>
        <item m="1" x="4760"/>
        <item m="1" x="2969"/>
        <item m="1" x="1711"/>
        <item m="1" x="3144"/>
        <item m="1" x="1777"/>
        <item m="1" x="1656"/>
        <item m="1" x="3288"/>
        <item m="1" x="4007"/>
        <item m="1" x="2305"/>
        <item m="1" x="3218"/>
        <item m="1" x="2874"/>
        <item m="1" x="3433"/>
        <item m="1" x="4000"/>
        <item m="1" x="3975"/>
        <item m="1" x="3758"/>
        <item m="1" x="3995"/>
        <item m="1" x="2342"/>
        <item m="1" x="2832"/>
        <item m="1" x="1401"/>
        <item m="1" x="2177"/>
        <item m="1" x="3264"/>
        <item m="1" x="3158"/>
        <item m="1" x="5004"/>
        <item m="1" x="1465"/>
        <item m="1" x="2688"/>
        <item m="1" x="1808"/>
        <item m="1" x="2897"/>
        <item m="1" x="3490"/>
        <item m="1" x="4986"/>
        <item m="1" x="1916"/>
        <item m="1" x="3252"/>
        <item m="1" x="3685"/>
        <item m="1" x="3754"/>
        <item m="1" x="1605"/>
        <item m="1" x="3557"/>
        <item m="1" x="4369"/>
        <item m="1" x="1584"/>
        <item m="1" x="3439"/>
        <item m="1" x="4305"/>
        <item m="1" x="4497"/>
        <item m="1" x="3970"/>
        <item m="1" x="4073"/>
        <item m="1" x="2620"/>
        <item m="1" x="2765"/>
        <item m="1" x="3823"/>
        <item m="1" x="4433"/>
        <item m="1" x="3277"/>
        <item m="1" x="2521"/>
        <item m="1" x="3917"/>
        <item m="1" x="3211"/>
        <item m="1" x="4333"/>
        <item m="1" x="2809"/>
        <item m="1" x="2064"/>
        <item m="1" x="3520"/>
        <item m="1" x="4581"/>
        <item m="1" x="2184"/>
        <item m="1" x="4359"/>
        <item m="1" x="3212"/>
        <item m="1" x="3733"/>
        <item m="1" x="4713"/>
        <item m="1" x="2006"/>
        <item m="1" x="2759"/>
        <item m="1" x="2669"/>
        <item m="1" x="2449"/>
        <item m="1" x="3793"/>
        <item m="1" x="3017"/>
        <item m="1" x="2519"/>
        <item m="1" x="3394"/>
        <item m="1" x="4904"/>
        <item m="1" x="1457"/>
        <item m="1" x="1807"/>
        <item m="1" x="4691"/>
        <item m="1" x="3680"/>
        <item m="1" x="1747"/>
        <item m="1" x="4330"/>
        <item m="1" x="3950"/>
        <item m="1" x="2307"/>
        <item m="1" x="4900"/>
        <item m="1" x="4010"/>
        <item m="1" x="3192"/>
        <item m="1" x="2894"/>
        <item m="1" x="4167"/>
        <item m="1" x="2036"/>
        <item m="1" x="4378"/>
        <item m="1" x="4511"/>
        <item m="1" x="4317"/>
        <item m="1" x="2445"/>
        <item m="1" x="4282"/>
        <item m="1" x="4862"/>
        <item m="1" x="2122"/>
        <item m="1" x="3800"/>
        <item m="1" x="5003"/>
        <item m="1" x="4854"/>
        <item m="1" x="2109"/>
        <item m="1" x="4401"/>
        <item m="1" x="4692"/>
        <item m="1" x="3891"/>
        <item m="1" x="4476"/>
        <item m="1" x="2836"/>
        <item m="1" x="5094"/>
        <item m="1" x="3431"/>
        <item m="1" x="3809"/>
        <item m="1" x="3234"/>
        <item m="1" x="1992"/>
        <item m="1" x="3111"/>
        <item m="1" x="1865"/>
        <item m="1" x="4159"/>
        <item m="1" x="4759"/>
        <item m="1" x="4468"/>
        <item m="1" x="1761"/>
        <item m="1" x="3766"/>
        <item m="1" x="1405"/>
        <item m="1" x="4572"/>
        <item m="1" x="5122"/>
        <item m="1" x="4129"/>
        <item m="1" x="4442"/>
        <item m="1" x="4137"/>
        <item m="1" x="2498"/>
        <item m="1" x="1791"/>
        <item m="1" x="3894"/>
        <item m="1" x="1758"/>
        <item m="1" x="4499"/>
        <item m="1" x="3919"/>
        <item m="1" x="5074"/>
        <item m="1" x="4229"/>
        <item m="1" x="4485"/>
        <item m="1" x="3147"/>
        <item m="1" x="2905"/>
        <item m="1" x="3556"/>
        <item m="1" x="3515"/>
        <item m="1" x="3113"/>
        <item m="1" x="4279"/>
        <item m="1" x="3496"/>
        <item m="1" x="4715"/>
        <item m="1" x="3066"/>
        <item m="1" x="4849"/>
        <item m="1" x="2785"/>
        <item m="1" x="2479"/>
        <item m="1" x="2641"/>
        <item m="1" x="5109"/>
        <item m="1" x="3792"/>
        <item m="1" x="2180"/>
        <item m="1" x="3386"/>
        <item m="1" x="3880"/>
        <item m="1" x="2468"/>
        <item m="1" x="3127"/>
        <item m="1" x="2432"/>
        <item m="1" x="2888"/>
        <item m="1" x="4058"/>
        <item m="1" x="3797"/>
        <item m="1" x="4291"/>
        <item m="1" x="5015"/>
        <item m="1" x="2060"/>
        <item m="1" x="5059"/>
        <item m="1" x="2242"/>
        <item m="1" x="5090"/>
        <item m="1" x="3356"/>
        <item m="1" x="3538"/>
        <item m="1" x="2361"/>
        <item m="1" x="2075"/>
        <item m="1" x="3698"/>
        <item m="1" x="2523"/>
        <item m="1" x="1953"/>
        <item m="1" x="1780"/>
        <item m="1" x="2537"/>
        <item m="1" x="1440"/>
        <item m="1" x="3188"/>
        <item m="1" x="3224"/>
        <item m="1" x="3148"/>
        <item m="1" x="2188"/>
        <item m="1" x="2514"/>
        <item m="1" x="3397"/>
        <item m="1" x="4630"/>
        <item m="1" x="4578"/>
        <item m="1" x="3447"/>
        <item m="1" x="2763"/>
        <item m="1" x="1423"/>
        <item m="1" x="4658"/>
        <item m="1" x="1477"/>
        <item m="1" x="4155"/>
        <item m="1" x="2984"/>
        <item m="1" x="2571"/>
        <item m="1" x="3077"/>
        <item m="1" x="2273"/>
        <item m="1" x="3662"/>
        <item m="1" x="5027"/>
        <item m="1" x="3351"/>
        <item m="1" x="4934"/>
        <item m="1" x="1816"/>
        <item m="1" x="2080"/>
        <item m="1" x="3216"/>
        <item m="1" x="1488"/>
        <item m="1" x="4443"/>
        <item m="1" x="2283"/>
        <item m="1" x="1892"/>
        <item m="1" x="2600"/>
        <item m="1" x="2213"/>
        <item m="1" x="3334"/>
        <item m="1" x="3263"/>
        <item m="1" x="4711"/>
        <item m="1" x="2045"/>
        <item m="1" x="4604"/>
        <item m="1" x="4178"/>
        <item m="1" x="2465"/>
        <item m="1" x="4322"/>
        <item m="1" x="1951"/>
        <item m="1" x="3837"/>
        <item m="1" x="3974"/>
        <item m="1" x="2111"/>
        <item m="1" x="4448"/>
        <item m="1" x="1622"/>
        <item m="1" x="2943"/>
        <item m="1" x="1583"/>
        <item m="1" x="3849"/>
        <item m="1" x="4284"/>
        <item m="1" x="3969"/>
        <item m="1" x="2134"/>
        <item m="1" x="3301"/>
        <item m="1" x="3644"/>
        <item m="1" x="2408"/>
        <item m="1" x="4216"/>
        <item m="1" x="4475"/>
        <item m="1" x="2919"/>
        <item m="1" x="4092"/>
        <item m="1" x="2141"/>
        <item m="1" x="5008"/>
        <item m="1" x="1767"/>
        <item m="1" x="4834"/>
        <item m="1" x="4121"/>
        <item m="1" x="2348"/>
        <item m="1" x="3771"/>
        <item m="1" x="1450"/>
        <item m="1" x="2966"/>
        <item m="1" x="1822"/>
        <item m="1" x="3273"/>
        <item m="1" x="5106"/>
        <item m="1" x="4099"/>
        <item m="1" x="4238"/>
        <item m="1" x="4926"/>
        <item m="1" x="5033"/>
        <item m="1" x="3373"/>
        <item m="1" x="2466"/>
        <item m="1" x="3086"/>
        <item m="1" x="1629"/>
        <item m="1" x="3695"/>
        <item m="1" x="3215"/>
        <item m="1" x="1676"/>
        <item m="1" x="2162"/>
        <item m="1" x="3265"/>
        <item m="1" x="4465"/>
        <item m="1" x="3171"/>
        <item m="1" x="2444"/>
        <item m="1" x="4773"/>
        <item m="1" x="2429"/>
        <item m="1" x="4755"/>
        <item m="1" x="3484"/>
        <item m="1" x="4806"/>
        <item m="1" x="1606"/>
        <item m="1" x="4082"/>
        <item m="1" x="3261"/>
        <item m="1" x="2206"/>
        <item m="1" x="3179"/>
        <item m="1" x="3651"/>
        <item m="1" x="4682"/>
        <item m="1" x="1572"/>
        <item m="1" x="3561"/>
        <item m="1" x="1934"/>
        <item m="1" x="4582"/>
        <item m="1" x="4064"/>
        <item m="1" x="4406"/>
        <item m="1" x="4429"/>
        <item m="1" x="3516"/>
        <item m="1" x="3595"/>
        <item m="1" x="2965"/>
        <item m="1" x="3372"/>
        <item m="1" x="4519"/>
        <item m="1" x="5034"/>
        <item m="1" x="3124"/>
        <item m="1" x="3016"/>
        <item m="1" x="4830"/>
        <item m="1" x="1715"/>
        <item m="1" x="2907"/>
        <item m="1" x="3981"/>
        <item m="1" x="3939"/>
        <item m="1" x="2713"/>
        <item m="1" x="3906"/>
        <item m="1" x="2467"/>
        <item m="1" x="1489"/>
        <item m="1" x="1403"/>
        <item m="1" x="1463"/>
        <item m="1" x="3972"/>
        <item m="1" x="2892"/>
        <item m="1" x="3852"/>
        <item m="1" x="1818"/>
        <item m="1" x="1987"/>
        <item m="1" x="3421"/>
        <item m="1" x="2518"/>
        <item m="1" x="4431"/>
        <item m="1" x="2708"/>
        <item m="1" x="2625"/>
        <item m="1" x="2027"/>
        <item m="1" x="3246"/>
        <item m="1" x="4118"/>
        <item m="1" x="3780"/>
        <item m="1" x="2236"/>
        <item m="1" x="2513"/>
        <item m="1" x="3007"/>
        <item m="1" x="3049"/>
        <item m="1" x="1782"/>
        <item m="1" x="4006"/>
        <item m="1" x="4829"/>
        <item m="1" x="3510"/>
        <item x="847"/>
        <item m="1" x="3789"/>
        <item m="1" x="1877"/>
        <item m="1" x="3513"/>
        <item m="1" x="4353"/>
        <item m="1" x="2067"/>
        <item m="1" x="4721"/>
        <item m="1" x="4913"/>
        <item m="1" x="2282"/>
        <item m="1" x="1926"/>
        <item m="1" x="2257"/>
        <item m="1" x="1858"/>
        <item m="1" x="4945"/>
        <item m="1" x="3802"/>
        <item m="1" x="4425"/>
        <item m="1" x="1588"/>
        <item m="1" x="4967"/>
        <item m="1" x="4397"/>
        <item m="1" x="4052"/>
        <item m="1" x="4960"/>
        <item m="1" x="4815"/>
        <item m="1" x="1876"/>
        <item m="1" x="1458"/>
        <item m="1" x="4626"/>
        <item m="1" x="3312"/>
        <item m="1" x="2820"/>
        <item m="1" x="4315"/>
        <item m="1" x="3360"/>
        <item m="1" x="2609"/>
        <item x="954"/>
        <item m="1" x="2380"/>
        <item m="1" x="3947"/>
        <item m="1" x="1710"/>
        <item m="1" x="4738"/>
        <item m="1" x="1745"/>
        <item m="1" x="2081"/>
        <item m="1" x="2250"/>
        <item m="1" x="1854"/>
        <item m="1" x="4660"/>
        <item m="1" x="2634"/>
        <item m="1" x="4972"/>
        <item m="1" x="3375"/>
        <item m="1" x="1571"/>
        <item m="1" x="4641"/>
        <item m="1" x="4679"/>
        <item m="1" x="3518"/>
        <item m="1" x="4051"/>
        <item m="1" x="4875"/>
        <item m="1" x="3065"/>
        <item m="1" x="1869"/>
        <item m="1" x="5103"/>
        <item m="1" x="4527"/>
        <item m="1" x="4243"/>
        <item m="1" x="3744"/>
        <item m="1" x="3943"/>
        <item m="1" x="1827"/>
        <item m="1" x="4644"/>
        <item m="1" x="3013"/>
        <item m="1" x="2097"/>
        <item m="1" x="3231"/>
        <item m="1" x="2979"/>
        <item m="1" x="4030"/>
        <item m="1" x="2870"/>
        <item m="1" x="4540"/>
        <item m="1" x="3890"/>
        <item m="1" x="2858"/>
        <item m="1" x="3708"/>
        <item m="1" x="4678"/>
        <item m="1" x="4097"/>
        <item m="1" x="3041"/>
        <item m="1" x="3450"/>
        <item m="1" x="1990"/>
        <item m="1" x="3952"/>
        <item m="1" x="1664"/>
        <item m="1" x="3110"/>
        <item m="1" x="3587"/>
        <item m="1" x="2601"/>
        <item m="1" x="4695"/>
        <item m="1" x="4303"/>
        <item m="1" x="3193"/>
        <item m="1" x="2733"/>
        <item m="1" x="2194"/>
        <item m="1" x="5026"/>
        <item m="1" x="4906"/>
        <item m="1" x="2414"/>
        <item m="1" x="2461"/>
        <item m="1" x="4668"/>
        <item m="1" x="2561"/>
        <item m="1" x="4726"/>
        <item m="1" x="4374"/>
        <item m="1" x="2316"/>
        <item m="1" x="2176"/>
        <item m="1" x="4487"/>
        <item m="1" x="2360"/>
        <item m="1" x="4907"/>
        <item m="1" x="3025"/>
        <item m="1" x="3828"/>
        <item m="1" x="2811"/>
        <item m="1" x="4158"/>
        <item x="1246"/>
        <item m="1" x="2701"/>
        <item m="1" x="2042"/>
        <item m="1" x="4700"/>
        <item m="1" x="4923"/>
        <item m="1" x="4493"/>
        <item m="1" x="3205"/>
        <item m="1" x="4464"/>
        <item m="1" x="1790"/>
        <item m="1" x="4775"/>
        <item m="1" x="2181"/>
        <item m="1" x="3724"/>
        <item m="1" x="4793"/>
        <item m="1" x="3365"/>
        <item m="1" x="1921"/>
        <item m="1" x="3988"/>
        <item m="1" x="5126"/>
        <item m="1" x="4135"/>
        <item m="1" x="2707"/>
        <item m="1" x="2932"/>
        <item m="1" x="2752"/>
        <item m="1" x="3102"/>
        <item m="1" x="4323"/>
        <item m="1" x="3289"/>
        <item m="1" x="2887"/>
        <item m="1" x="4220"/>
        <item m="1" x="4898"/>
        <item m="1" x="4438"/>
        <item m="1" x="1596"/>
        <item m="1" x="4557"/>
        <item m="1" x="4979"/>
        <item m="1" x="3135"/>
        <item m="1" x="2484"/>
        <item m="1" x="4461"/>
        <item m="1" x="2920"/>
        <item m="1" x="2438"/>
        <item m="1" x="4769"/>
        <item m="1" x="1539"/>
        <item m="1" x="2723"/>
        <item m="1" x="2862"/>
        <item m="1" x="3632"/>
        <item m="1" x="2047"/>
        <item m="1" x="3092"/>
        <item m="1" x="3860"/>
        <item m="1" x="4298"/>
        <item m="1" x="4269"/>
        <item m="1" x="4187"/>
        <item m="1" x="1742"/>
        <item m="1" x="4357"/>
        <item m="1" x="4148"/>
        <item m="1" x="1483"/>
        <item m="1" x="2349"/>
        <item m="1" x="1471"/>
        <item m="1" x="3275"/>
        <item m="1" x="1896"/>
        <item m="1" x="3294"/>
        <item m="1" x="2397"/>
        <item m="1" x="4367"/>
        <item m="1" x="4768"/>
        <item m="1" x="1443"/>
        <item m="1" x="5054"/>
        <item m="1" x="4170"/>
        <item m="1" x="1940"/>
        <item m="1" x="4607"/>
        <item m="1" x="1837"/>
        <item m="1" x="3769"/>
        <item m="1" x="3254"/>
        <item m="1" x="4596"/>
        <item m="1" x="4501"/>
        <item m="1" x="2039"/>
        <item m="1" x="1911"/>
        <item m="1" x="2262"/>
        <item m="1" x="3107"/>
        <item x="166"/>
        <item m="1" x="2880"/>
        <item m="1" x="2886"/>
        <item m="1" x="3187"/>
        <item m="1" x="2859"/>
        <item m="1" x="4579"/>
        <item m="1" x="1928"/>
        <item m="1" x="4316"/>
        <item m="1" x="3699"/>
        <item m="1" x="3884"/>
        <item m="1" x="5107"/>
        <item m="1" x="4731"/>
        <item m="1" x="1618"/>
        <item m="1" x="3105"/>
        <item m="1" x="2301"/>
        <item m="1" x="3527"/>
        <item m="1" x="4278"/>
        <item m="1" x="2578"/>
        <item m="1" x="4704"/>
        <item m="1" x="3893"/>
        <item m="1" x="4577"/>
        <item m="1" x="3389"/>
        <item m="1" x="2322"/>
        <item m="1" x="3882"/>
        <item m="1" x="4853"/>
        <item m="1" x="4720"/>
        <item m="1" x="3291"/>
        <item m="1" x="4110"/>
        <item m="1" x="2896"/>
        <item m="1" x="5042"/>
        <item m="1" x="1693"/>
        <item m="1" x="2200"/>
        <item m="1" x="2999"/>
        <item m="1" x="4306"/>
        <item m="1" x="5083"/>
        <item m="1" x="2146"/>
        <item m="1" x="3755"/>
        <item m="1" x="2459"/>
        <item m="1" x="1844"/>
        <item m="1" x="2186"/>
        <item m="1" x="2490"/>
        <item m="1" x="4261"/>
        <item m="1" x="4569"/>
        <item m="1" x="3984"/>
        <item m="1" x="2762"/>
        <item m="1" x="2495"/>
        <item m="1" x="1456"/>
        <item m="1" x="3726"/>
        <item m="1" x="3734"/>
        <item m="1" x="4710"/>
        <item m="1" x="1611"/>
        <item m="1" x="2502"/>
        <item m="1" x="4663"/>
        <item m="1" x="2215"/>
        <item m="1" x="2816"/>
        <item m="1" x="1479"/>
        <item m="1" x="1931"/>
        <item m="1" x="1430"/>
        <item m="1" x="5133"/>
        <item x="284"/>
        <item m="1" x="2161"/>
        <item m="1" x="2599"/>
        <item m="1" x="3274"/>
        <item m="1" x="5023"/>
        <item m="1" x="3658"/>
        <item m="1" x="2716"/>
        <item m="1" x="2710"/>
        <item m="1" x="4066"/>
        <item x="305"/>
        <item m="1" x="4479"/>
        <item m="1" x="4268"/>
        <item m="1" x="1787"/>
        <item m="1" x="3577"/>
        <item x="285"/>
        <item x="407"/>
        <item m="1" x="2195"/>
        <item m="1" x="3470"/>
        <item m="1" x="2741"/>
        <item m="1" x="2742"/>
        <item m="1" x="4955"/>
        <item m="1" x="2272"/>
        <item m="1" x="2675"/>
        <item m="1" x="3647"/>
        <item m="1" x="1835"/>
        <item m="1" x="4520"/>
        <item m="1" x="3853"/>
        <item m="1" x="4736"/>
        <item m="1" x="4500"/>
        <item m="1" x="4764"/>
        <item m="1" x="1416"/>
        <item m="1" x="5044"/>
        <item m="1" x="4740"/>
        <item m="1" x="2074"/>
        <item m="1" x="3341"/>
        <item m="1" x="4421"/>
        <item m="1" x="3844"/>
        <item m="1" x="1619"/>
        <item m="1" x="2683"/>
        <item m="1" x="2559"/>
        <item m="1" x="3172"/>
        <item m="1" x="3602"/>
        <item m="1" x="1594"/>
        <item m="1" x="4117"/>
        <item m="1" x="4851"/>
        <item m="1" x="1537"/>
        <item m="1" x="2145"/>
        <item m="1" x="4256"/>
        <item x="362"/>
        <item m="1" x="4693"/>
        <item m="1" x="2329"/>
        <item m="1" x="3486"/>
        <item m="1" x="1570"/>
        <item m="1" x="3665"/>
        <item m="1" x="1604"/>
        <item m="1" x="1662"/>
        <item m="1" x="2269"/>
        <item m="1" x="4828"/>
        <item m="1" x="3560"/>
        <item m="1" x="1565"/>
        <item m="1" x="1834"/>
        <item m="1" x="3136"/>
        <item m="1" x="4534"/>
        <item m="1" x="2838"/>
        <item m="1" x="5053"/>
        <item m="1" x="2115"/>
        <item m="1" x="4666"/>
        <item m="1" x="4086"/>
        <item m="1" x="5013"/>
        <item m="1" x="4105"/>
        <item m="1" x="4993"/>
        <item m="1" x="2881"/>
        <item m="1" x="2333"/>
        <item m="1" x="5101"/>
        <item m="1" x="1445"/>
        <item m="1" x="3385"/>
        <item m="1" x="2898"/>
        <item m="1" x="3897"/>
        <item m="1" x="3915"/>
        <item m="1" x="1901"/>
        <item m="1" x="1433"/>
        <item m="1" x="3253"/>
        <item m="1" x="1969"/>
        <item m="1" x="3735"/>
        <item m="1" x="2056"/>
        <item m="1" x="1626"/>
        <item m="1" x="4895"/>
        <item m="1" x="4191"/>
        <item m="1" x="2659"/>
        <item m="1" x="3598"/>
        <item m="1" x="3081"/>
        <item m="1" x="3606"/>
        <item m="1" x="4920"/>
        <item m="1" x="2915"/>
        <item m="1" x="1804"/>
        <item m="1" x="3892"/>
        <item m="1" x="2192"/>
        <item m="1" x="5121"/>
        <item m="1" x="1460"/>
        <item m="1" x="1599"/>
        <item m="1" x="2044"/>
        <item m="1" x="3933"/>
        <item m="1" x="3481"/>
        <item m="1" x="5038"/>
        <item m="1" x="2219"/>
        <item m="1" x="2913"/>
        <item m="1" x="4885"/>
        <item m="1" x="4350"/>
        <item m="1" x="2945"/>
        <item m="1" x="2545"/>
        <item m="1" x="3353"/>
        <item m="1" x="2254"/>
        <item m="1" x="1478"/>
        <item m="1" x="2182"/>
        <item m="1" x="2654"/>
        <item m="1" x="2221"/>
        <item m="1" x="3833"/>
        <item m="1" x="1473"/>
        <item m="1" x="2724"/>
        <item m="1" x="3667"/>
        <item m="1" x="3091"/>
        <item m="1" x="1554"/>
        <item m="1" x="2424"/>
        <item m="1" x="4114"/>
        <item m="1" x="3916"/>
        <item m="1" x="3029"/>
        <item m="1" x="1476"/>
        <item m="1" x="4255"/>
        <item m="1" x="3702"/>
        <item m="1" x="5066"/>
        <item m="1" x="3079"/>
        <item m="1" x="2776"/>
        <item m="1" x="3795"/>
        <item m="1" x="4035"/>
        <item m="1" x="5061"/>
        <item m="1" x="1677"/>
        <item m="1" x="2133"/>
        <item m="1" x="2533"/>
        <item m="1" x="2118"/>
        <item m="1" x="4943"/>
        <item m="1" x="5050"/>
        <item m="1" x="2825"/>
        <item m="1" x="3998"/>
        <item m="1" x="1482"/>
        <item m="1" x="3014"/>
        <item m="1" x="2021"/>
        <item m="1" x="2924"/>
        <item m="1" x="2901"/>
        <item m="1" x="3989"/>
        <item m="1" x="3926"/>
        <item m="1" x="4048"/>
        <item m="1" x="2918"/>
        <item m="1" x="3574"/>
        <item m="1" x="1828"/>
        <item m="1" x="2988"/>
        <item m="1" x="2241"/>
        <item m="1" x="1610"/>
        <item m="1" x="4038"/>
        <item m="1" x="3671"/>
        <item m="1" x="4281"/>
        <item m="1" x="1874"/>
        <item m="1" x="3980"/>
        <item m="1" x="2958"/>
        <item m="1" x="4394"/>
        <item m="1" x="2374"/>
        <item m="1" x="1522"/>
        <item m="1" x="3280"/>
        <item m="1" x="3058"/>
        <item m="1" x="3229"/>
        <item m="1" x="1495"/>
        <item m="1" x="2010"/>
        <item m="1" x="2227"/>
        <item m="1" x="5082"/>
        <item m="1" x="5021"/>
        <item m="1" x="4453"/>
        <item m="1" x="2795"/>
        <item m="1" x="4807"/>
        <item m="1" x="4206"/>
        <item m="1" x="1439"/>
        <item m="1" x="2520"/>
        <item m="1" x="2319"/>
        <item m="1" x="1857"/>
        <item m="1" x="4855"/>
        <item m="1" x="4463"/>
        <item m="1" x="4842"/>
        <item m="1" x="2208"/>
        <item m="1" x="2138"/>
        <item m="1" x="2154"/>
        <item m="1" x="2575"/>
        <item m="1" x="4172"/>
        <item m="1" x="3074"/>
        <item m="1" x="4672"/>
        <item m="1" x="1525"/>
        <item m="1" x="2962"/>
        <item m="1" x="4373"/>
        <item m="1" x="3537"/>
        <item m="1" x="4703"/>
        <item m="1" x="4686"/>
        <item m="1" x="5035"/>
        <item m="1" x="3096"/>
        <item m="1" x="3332"/>
        <item m="1" x="2652"/>
        <item m="1" x="3967"/>
        <item m="1" x="3116"/>
        <item m="1" x="2854"/>
        <item m="1" x="4247"/>
        <item m="1" x="3167"/>
        <item m="1" x="4909"/>
        <item m="1" x="3745"/>
        <item m="1" x="4636"/>
        <item m="1" x="1996"/>
        <item m="1" x="4171"/>
        <item m="1" x="3201"/>
        <item m="1" x="1846"/>
        <item m="1" x="3030"/>
        <item m="1" x="3448"/>
        <item m="1" x="2980"/>
        <item m="1" x="3576"/>
        <item m="1" x="3404"/>
        <item m="1" x="4239"/>
        <item m="1" x="2939"/>
        <item m="1" x="3413"/>
        <item m="1" x="4067"/>
        <item m="1" x="2696"/>
        <item m="1" x="4285"/>
        <item m="1" x="1897"/>
        <item m="1" x="2510"/>
        <item m="1" x="4745"/>
        <item m="1" x="5030"/>
        <item m="1" x="3509"/>
        <item m="1" x="3283"/>
        <item m="1" x="3284"/>
        <item m="1" x="3262"/>
        <item m="1" x="2493"/>
        <item m="1" x="4398"/>
        <item m="1" x="4535"/>
        <item m="1" x="3463"/>
        <item m="1" x="5076"/>
        <item m="1" x="2818"/>
        <item m="1" x="1417"/>
        <item m="1" x="3918"/>
        <item m="1" x="1935"/>
        <item m="1" x="5131"/>
        <item m="1" x="3672"/>
        <item m="1" x="1878"/>
        <item x="955"/>
        <item m="1" x="3149"/>
        <item m="1" x="3398"/>
        <item m="1" x="2054"/>
        <item m="1" x="4188"/>
        <item m="1" x="1891"/>
        <item x="942"/>
        <item m="1" x="3703"/>
        <item m="1" x="3923"/>
        <item m="1" x="4938"/>
        <item m="1" x="3371"/>
        <item m="1" x="3505"/>
        <item m="1" x="4056"/>
        <item m="1" x="2589"/>
        <item m="1" x="4893"/>
        <item m="1" x="1863"/>
        <item m="1" x="3753"/>
        <item m="1" x="4309"/>
        <item m="1" x="3768"/>
        <item m="1" x="4094"/>
        <item m="1" x="2972"/>
        <item m="1" x="2812"/>
        <item m="1" x="4098"/>
        <item m="1" x="2043"/>
        <item m="1" x="3931"/>
        <item m="1" x="4989"/>
        <item m="1" x="3032"/>
        <item m="1" x="4965"/>
        <item m="1" x="4445"/>
        <item m="1" x="1528"/>
        <item m="1" x="1866"/>
        <item m="1" x="1509"/>
        <item m="1" x="4338"/>
        <item m="1" x="4753"/>
        <item m="1" x="3429"/>
        <item m="1" x="3779"/>
        <item m="1" x="3374"/>
        <item m="1" x="3846"/>
        <item m="1" x="4265"/>
        <item m="1" x="4077"/>
        <item m="1" x="4376"/>
        <item m="1" x="4203"/>
        <item m="1" x="3357"/>
        <item m="1" x="2025"/>
        <item m="1" x="3777"/>
        <item m="1" x="1545"/>
        <item m="1" x="2792"/>
        <item m="1" x="4275"/>
        <item m="1" x="3411"/>
        <item m="1" x="4633"/>
        <item m="1" x="2543"/>
        <item m="1" x="2281"/>
        <item m="1" x="2393"/>
        <item m="1" x="2503"/>
        <item m="1" x="2030"/>
        <item m="1" x="1657"/>
        <item m="1" x="2875"/>
        <item m="1" x="1728"/>
        <item m="1" x="2261"/>
        <item m="1" x="3055"/>
        <item m="1" x="1410"/>
        <item m="1" x="1737"/>
        <item m="1" x="1566"/>
        <item m="1" x="3618"/>
        <item m="1" x="3197"/>
        <item m="1" x="4491"/>
        <item m="1" x="3095"/>
        <item m="1" x="5134"/>
        <item m="1" x="4252"/>
        <item m="1" x="3649"/>
        <item m="1" x="3152"/>
        <item m="1" x="2934"/>
        <item m="1" x="2174"/>
        <item m="1" x="1799"/>
        <item m="1" x="4456"/>
        <item m="1" x="2685"/>
        <item m="1" x="2216"/>
        <item m="1" x="2592"/>
        <item m="1" x="2564"/>
        <item m="1" x="3442"/>
        <item m="1" x="3712"/>
        <item m="1" x="4583"/>
        <item m="1" x="2796"/>
        <item m="1" x="2110"/>
        <item m="1" x="2994"/>
        <item m="1" x="1989"/>
        <item m="1" x="2587"/>
        <item m="1" x="4407"/>
        <item m="1" x="4936"/>
        <item m="1" x="3019"/>
        <item m="1" x="2803"/>
        <item m="1" x="2247"/>
        <item m="1" x="1628"/>
        <item m="1" x="2336"/>
        <item m="1" x="4235"/>
        <item m="1" x="3661"/>
        <item m="1" x="2610"/>
        <item m="1" x="1770"/>
        <item m="1" x="3804"/>
        <item m="1" x="2190"/>
        <item m="1" x="4791"/>
        <item m="1" x="3666"/>
        <item m="1" x="1820"/>
        <item m="1" x="1413"/>
        <item m="1" x="3292"/>
        <item m="1" x="4263"/>
        <item m="1" x="2331"/>
        <item m="1" x="2491"/>
        <item m="1" x="2071"/>
        <item m="1" x="3686"/>
        <item m="1" x="2412"/>
        <item m="1" x="1506"/>
        <item m="1" x="2799"/>
        <item m="1" x="4474"/>
        <item m="1" x="3971"/>
        <item m="1" x="4033"/>
        <item m="1" x="1880"/>
        <item m="1" x="2143"/>
        <item m="1" x="2139"/>
        <item m="1" x="3044"/>
        <item m="1" x="3390"/>
        <item m="1" x="3139"/>
        <item m="1" x="3388"/>
        <item m="1" x="3605"/>
        <item m="1" x="2800"/>
        <item m="1" x="3568"/>
        <item m="1" x="2237"/>
        <item m="1" x="2738"/>
        <item m="1" x="2403"/>
        <item m="1" x="4676"/>
        <item m="1" x="3737"/>
        <item m="1" x="4300"/>
        <item m="1" x="3687"/>
        <item m="1" x="4307"/>
        <item m="1" x="4602"/>
        <item m="1" x="5087"/>
        <item m="1" x="3323"/>
        <item m="1" x="3024"/>
        <item m="1" x="4014"/>
        <item m="1" x="3084"/>
        <item m="1" x="4754"/>
        <item m="1" x="3130"/>
        <item m="1" x="3825"/>
        <item m="1" x="3409"/>
        <item m="1" x="4809"/>
        <item m="1" x="1851"/>
        <item m="1" x="2426"/>
        <item m="1" x="3835"/>
        <item m="1" x="4962"/>
        <item m="1" x="3468"/>
        <item m="1" x="3094"/>
        <item m="1" x="4133"/>
        <item m="1" x="2315"/>
        <item m="1" x="1455"/>
        <item m="1" x="4182"/>
        <item m="1" x="4860"/>
        <item m="1" x="3223"/>
        <item m="1" x="3396"/>
        <item m="1" x="4313"/>
        <item m="1" x="2470"/>
        <item m="1" x="2842"/>
        <item m="1" x="4725"/>
        <item m="1" x="1995"/>
        <item m="1" x="3255"/>
        <item m="1" x="1409"/>
        <item m="1" x="4683"/>
        <item m="1" x="3657"/>
        <item m="1" x="4205"/>
        <item m="1" x="4892"/>
        <item m="1" x="4292"/>
        <item m="1" x="3757"/>
        <item m="1" x="4897"/>
        <item m="1" x="2629"/>
        <item m="1" x="2394"/>
        <item m="1" x="2116"/>
        <item m="1" x="3670"/>
        <item m="1" x="1760"/>
        <item m="1" x="2278"/>
        <item m="1" x="2083"/>
        <item m="1" x="2345"/>
        <item m="1" x="1503"/>
        <item m="1" x="3903"/>
        <item m="1" x="4334"/>
        <item m="1" x="3818"/>
        <item m="1" x="3689"/>
        <item m="1" x="3564"/>
        <item m="1" x="2289"/>
        <item m="1" x="2297"/>
        <item m="1" x="2013"/>
        <item m="1" x="3034"/>
        <item m="1" x="2596"/>
        <item m="1" x="2323"/>
        <item m="1" x="3945"/>
        <item m="1" x="2084"/>
        <item m="1" x="3678"/>
        <item m="1" x="3488"/>
        <item m="1" x="3422"/>
        <item m="1" x="4863"/>
        <item m="1" x="2971"/>
        <item m="1" x="1459"/>
        <item m="1" x="3168"/>
        <item m="1" x="2091"/>
        <item m="1" x="2530"/>
        <item m="1" x="2368"/>
        <item m="1" x="2481"/>
        <item m="1" x="1958"/>
        <item m="1" x="4144"/>
        <item m="1" x="3028"/>
        <item m="1" x="3763"/>
        <item m="1" x="3778"/>
        <item m="1" x="3956"/>
        <item m="1" x="1661"/>
        <item m="1" x="4707"/>
        <item m="1" x="3011"/>
        <item m="1" x="3762"/>
        <item m="1" x="3619"/>
        <item m="1" x="4344"/>
        <item m="1" x="2483"/>
        <item m="1" x="5032"/>
        <item m="1" x="3165"/>
        <item m="1" x="2983"/>
        <item m="1" x="4910"/>
        <item m="1" x="3887"/>
        <item m="1" x="3905"/>
        <item m="1" x="1759"/>
        <item m="1" x="3739"/>
        <item m="1" x="4332"/>
        <item m="1" x="4084"/>
        <item m="1" x="5085"/>
        <item m="1" x="1418"/>
        <item m="1" x="2344"/>
        <item m="1" x="4761"/>
        <item m="1" x="3992"/>
        <item m="1" x="3547"/>
        <item m="1" x="4410"/>
        <item m="1" x="3308"/>
        <item m="1" x="2405"/>
        <item m="1" x="1749"/>
        <item m="1" x="1900"/>
        <item m="1" x="2627"/>
        <item m="1" x="1981"/>
        <item x="352"/>
        <item m="1" x="1490"/>
        <item m="1" x="4005"/>
        <item m="1" x="2425"/>
        <item m="1" x="4173"/>
        <item m="1" x="4562"/>
        <item m="1" x="2457"/>
        <item m="1" x="2797"/>
        <item m="1" x="4174"/>
        <item m="1" x="3090"/>
        <item m="1" x="4272"/>
        <item m="1" x="3337"/>
        <item m="1" x="3594"/>
        <item m="1" x="3059"/>
        <item m="1" x="2946"/>
        <item m="1" x="1898"/>
        <item m="1" x="2671"/>
        <item m="1" x="3154"/>
        <item m="1" x="3706"/>
        <item m="1" x="4733"/>
        <item m="1" x="4985"/>
        <item m="1" x="2309"/>
        <item m="1" x="3125"/>
        <item m="1" x="2117"/>
        <item m="1" x="3219"/>
        <item m="1" x="2929"/>
        <item m="1" x="1729"/>
        <item m="1" x="4751"/>
        <item m="1" x="4869"/>
        <item m="1" x="1659"/>
        <item x="281"/>
        <item x="479"/>
        <item m="1" x="4325"/>
        <item m="1" x="4911"/>
        <item m="1" x="3057"/>
        <item m="1" x="3335"/>
        <item m="1" x="2137"/>
        <item m="1" x="4379"/>
        <item m="1" x="1648"/>
        <item m="1" x="4657"/>
        <item m="1" x="4730"/>
        <item x="306"/>
        <item m="1" x="1845"/>
        <item m="1" x="4273"/>
        <item m="1" x="4404"/>
        <item m="1" x="1817"/>
        <item m="1" x="4573"/>
        <item m="1" x="3982"/>
        <item m="1" x="3326"/>
        <item m="1" x="2861"/>
        <item m="1" x="4574"/>
        <item m="1" x="5128"/>
        <item m="1" x="3493"/>
        <item m="1" x="3242"/>
        <item m="1" x="1945"/>
        <item m="1" x="4339"/>
        <item m="1" x="2604"/>
        <item m="1" x="3391"/>
        <item m="1" x="2643"/>
        <item m="1" x="2860"/>
        <item m="1" x="3761"/>
        <item m="1" x="4162"/>
        <item m="1" x="2201"/>
        <item m="1" x="1581"/>
        <item m="1" x="4724"/>
        <item m="1" x="2580"/>
        <item m="1" x="1785"/>
        <item m="1" x="2841"/>
        <item m="1" x="4792"/>
        <item m="1" x="4564"/>
        <item m="1" x="4361"/>
        <item m="1" x="2311"/>
        <item m="1" x="2496"/>
        <item m="1" x="4508"/>
        <item m="1" x="4891"/>
        <item m="1" x="3948"/>
        <item m="1" x="2732"/>
        <item m="1" x="2076"/>
        <item m="1" x="3549"/>
        <item m="1" x="2410"/>
        <item m="1" x="4384"/>
        <item m="1" x="1674"/>
        <item m="1" x="1920"/>
        <item m="1" x="4327"/>
        <item m="1" x="2312"/>
        <item m="1" x="3637"/>
        <item m="1" x="4548"/>
        <item m="1" x="1505"/>
        <item m="1" x="4149"/>
        <item m="1" x="1402"/>
        <item m="1" x="3563"/>
        <item m="1" x="1832"/>
        <item m="1" x="2005"/>
        <item m="1" x="2347"/>
        <item m="1" x="2655"/>
        <item m="1" x="4585"/>
        <item m="1" x="4211"/>
        <item m="1" x="1632"/>
        <item m="1" x="1909"/>
        <item m="1" x="3585"/>
        <item m="1" x="3142"/>
        <item m="1" x="1597"/>
        <item m="1" x="3620"/>
        <item m="1" x="3965"/>
        <item m="1" x="1886"/>
        <item m="1" x="4619"/>
        <item x="814"/>
        <item m="1" x="2234"/>
        <item m="1" x="4116"/>
        <item m="1" x="4202"/>
        <item m="1" x="3690"/>
        <item m="1" x="1601"/>
        <item m="1" x="4145"/>
        <item m="1" x="4249"/>
        <item m="1" x="2813"/>
        <item m="1" x="3137"/>
        <item m="1" x="1507"/>
        <item m="1" x="5091"/>
        <item m="1" x="3182"/>
        <item m="1" x="3682"/>
        <item m="1" x="3314"/>
        <item m="1" x="4864"/>
        <item m="1" x="3346"/>
        <item m="1" x="2298"/>
        <item m="1" x="2773"/>
        <item m="1" x="3715"/>
        <item m="1" x="4041"/>
        <item m="1" x="3070"/>
        <item m="1" x="1638"/>
        <item m="1" x="4613"/>
        <item m="1" x="4629"/>
        <item m="1" x="1542"/>
        <item m="1" x="3157"/>
        <item x="956"/>
        <item m="1" x="4050"/>
        <item m="1" x="2635"/>
        <item m="1" x="4916"/>
        <item m="1" x="1529"/>
        <item m="1" x="2846"/>
        <item m="1" x="2443"/>
        <item m="1" x="1484"/>
        <item m="1" x="5048"/>
        <item m="1" x="3073"/>
        <item m="1" x="1861"/>
        <item m="1" x="4230"/>
        <item m="1" x="3559"/>
        <item m="1" x="2828"/>
        <item m="1" x="2428"/>
        <item m="1" x="4858"/>
        <item m="1" x="4068"/>
        <item m="1" x="4661"/>
        <item m="1" x="2020"/>
        <item m="1" x="3405"/>
        <item m="1" x="4004"/>
        <item m="1" x="4673"/>
        <item m="1" x="2454"/>
        <item m="1" x="2119"/>
        <item m="1" x="4832"/>
        <item m="1" x="2562"/>
        <item m="1" x="3924"/>
        <item m="1" x="1643"/>
        <item m="1" x="4868"/>
        <item m="1" x="4608"/>
        <item m="1" x="1793"/>
        <item m="1" x="4653"/>
        <item m="1" x="3427"/>
        <item m="1" x="1859"/>
        <item m="1" x="4536"/>
        <item m="1" x="3456"/>
        <item m="1" x="4742"/>
        <item m="1" x="5097"/>
        <item m="1" x="3198"/>
        <item m="1" x="4257"/>
        <item m="1" x="3589"/>
        <item m="1" x="2508"/>
        <item x="1094"/>
        <item m="1" x="2166"/>
        <item m="1" x="2249"/>
        <item m="1" x="4136"/>
        <item m="1" x="4523"/>
        <item m="1" x="2852"/>
        <item m="1" x="1515"/>
        <item m="1" x="3571"/>
        <item m="1" x="2591"/>
        <item m="1" x="5056"/>
        <item m="1" x="3575"/>
        <item m="1" x="1882"/>
        <item m="1" x="3888"/>
        <item m="1" x="4871"/>
        <item m="1" x="3349"/>
        <item m="1" x="3614"/>
        <item m="1" x="4512"/>
        <item m="1" x="4800"/>
        <item m="1" x="4623"/>
        <item m="1" x="3901"/>
        <item m="1" x="4128"/>
        <item m="1" x="2956"/>
        <item m="1" x="2719"/>
        <item m="1" x="2324"/>
        <item m="1" x="2356"/>
        <item m="1" x="4969"/>
        <item m="1" x="1498"/>
        <item m="1" x="4654"/>
        <item m="1" x="4874"/>
        <item m="1" x="5025"/>
        <item m="1" x="2856"/>
        <item m="1" x="1850"/>
        <item m="1" x="4571"/>
        <item m="1" x="3266"/>
        <item m="1" x="3347"/>
        <item m="1" x="2452"/>
        <item m="1" x="2930"/>
        <item m="1" x="3875"/>
        <item m="1" x="4598"/>
        <item m="1" x="3534"/>
        <item m="1" x="3118"/>
        <item m="1" x="1493"/>
        <item m="1" x="2098"/>
        <item m="1" x="1956"/>
        <item m="1" x="4454"/>
        <item m="1" x="4879"/>
        <item m="1" x="3108"/>
        <item m="1" x="1924"/>
        <item m="1" x="2815"/>
        <item m="1" x="3741"/>
        <item m="1" x="4102"/>
        <item m="1" x="2798"/>
        <item m="1" x="3042"/>
        <item m="1" x="3270"/>
        <item m="1" x="2172"/>
        <item m="1" x="1823"/>
        <item m="1" x="4427"/>
        <item m="1" x="1753"/>
        <item m="1" x="3973"/>
        <item m="1" x="4631"/>
        <item m="1" x="2725"/>
        <item m="1" x="2743"/>
        <item m="1" x="4766"/>
        <item m="1" x="5081"/>
        <item m="1" x="1993"/>
        <item m="1" x="3805"/>
        <item m="1" x="1569"/>
        <item m="1" x="2163"/>
        <item m="1" x="4259"/>
        <item m="1" x="4351"/>
        <item m="1" x="2350"/>
        <item m="1" x="2777"/>
        <item m="1" x="1943"/>
        <item m="1" x="4600"/>
        <item m="1" x="2087"/>
        <item m="1" x="4248"/>
        <item m="1" x="2295"/>
        <item m="1" x="2092"/>
        <item m="1" x="4835"/>
        <item m="1" x="4823"/>
        <item m="1" x="2140"/>
        <item m="1" x="4152"/>
        <item m="1" x="3873"/>
        <item m="1" x="2650"/>
        <item m="1" x="4057"/>
        <item m="1" x="4194"/>
        <item m="1" x="2346"/>
        <item m="1" x="3675"/>
        <item m="1" x="3960"/>
        <item m="1" x="2830"/>
        <item m="1" x="2401"/>
        <item m="1" x="3440"/>
        <item m="1" x="4392"/>
        <item m="1" x="4550"/>
        <item m="1" x="3775"/>
        <item m="1" x="4200"/>
        <item m="1" x="3968"/>
        <item m="1" x="4104"/>
        <item m="1" x="3624"/>
        <item m="1" x="2040"/>
        <item m="1" x="1520"/>
        <item m="1" x="3082"/>
        <item m="1" x="1655"/>
        <item m="1" x="3773"/>
        <item m="1" x="1650"/>
        <item m="1" x="1441"/>
        <item m="1" x="3033"/>
        <item m="1" x="4785"/>
        <item m="1" x="4039"/>
        <item m="1" x="5077"/>
        <item m="1" x="2944"/>
        <item m="1" x="3786"/>
        <item m="1" x="2933"/>
        <item m="1" x="1435"/>
        <item m="1" x="2417"/>
        <item m="1" x="4009"/>
        <item m="1" x="4108"/>
        <item m="1" x="4085"/>
        <item m="1" x="4242"/>
        <item m="1" x="1613"/>
        <item m="1" x="1732"/>
        <item m="1" x="1942"/>
        <item m="1" x="4568"/>
        <item m="1" x="2058"/>
        <item m="1" x="3704"/>
        <item m="1" x="3438"/>
        <item m="1" x="3814"/>
        <item m="1" x="1873"/>
        <item m="1" x="4169"/>
        <item m="1" x="2494"/>
        <item m="1" x="1862"/>
        <item x="347"/>
        <item m="1" x="4467"/>
        <item m="1" x="4580"/>
        <item m="1" x="1779"/>
        <item m="1" x="2240"/>
        <item x="283"/>
        <item m="1" x="1552"/>
        <item m="1" x="3719"/>
        <item m="1" x="3285"/>
        <item x="354"/>
        <item m="1" x="2472"/>
        <item m="1" x="2876"/>
        <item m="1" x="3302"/>
        <item m="1" x="4335"/>
        <item m="1" x="3043"/>
        <item m="1" x="4746"/>
        <item m="1" x="3787"/>
        <item m="1" x="3204"/>
        <item m="1" x="1740"/>
        <item m="1" x="3834"/>
        <item m="1" x="4981"/>
        <item m="1" x="2967"/>
        <item m="1" x="4055"/>
        <item m="1" x="2721"/>
        <item x="386"/>
        <item m="1" x="5110"/>
        <item m="1" x="1774"/>
        <item m="1" x="1521"/>
        <item m="1" x="4503"/>
        <item m="1" x="4617"/>
        <item m="1" x="2865"/>
        <item m="1" x="2229"/>
        <item m="1" x="2987"/>
        <item m="1" x="3089"/>
        <item m="1" x="5055"/>
        <item m="1" x="2102"/>
        <item m="1" x="3607"/>
        <item m="1" x="3885"/>
        <item m="1" x="3961"/>
        <item m="1" x="2169"/>
        <item m="1" x="3104"/>
        <item m="1" x="3819"/>
        <item m="1" x="4669"/>
        <item m="1" x="1688"/>
        <item m="1" x="3026"/>
        <item m="1" x="2332"/>
        <item m="1" x="2101"/>
        <item m="1" x="4784"/>
        <item m="1" x="2717"/>
        <item m="1" x="4819"/>
        <item m="1" x="2749"/>
        <item m="1" x="3455"/>
        <item m="1" x="4403"/>
        <item m="1" x="2936"/>
        <item m="1" x="2679"/>
        <item m="1" x="1480"/>
        <item m="1" x="4998"/>
        <item m="1" x="4480"/>
        <item m="1" x="3232"/>
        <item m="1" x="4224"/>
        <item m="1" x="3194"/>
        <item m="1" x="3767"/>
        <item m="1" x="2175"/>
        <item m="1" x="3402"/>
        <item m="1" x="2781"/>
        <item m="1" x="1620"/>
        <item x="478"/>
        <item m="1" x="2407"/>
        <item m="1" x="4826"/>
        <item m="1" x="4549"/>
        <item m="1" x="3907"/>
        <item m="1" x="1853"/>
        <item m="1" x="2548"/>
        <item m="1" x="4888"/>
        <item m="1" x="3843"/>
        <item m="1" x="4840"/>
        <item m="1" x="4439"/>
        <item m="1" x="2303"/>
        <item m="1" x="1640"/>
        <item m="1" x="2866"/>
        <item m="1" x="2595"/>
        <item m="1" x="4867"/>
        <item m="1" x="2358"/>
        <item m="1" x="4542"/>
        <item x="503"/>
        <item m="1" x="1568"/>
        <item m="1" x="3067"/>
        <item m="1" x="5041"/>
        <item m="1" x="3861"/>
        <item m="1" x="4365"/>
        <item m="1" x="1772"/>
        <item m="1" x="3822"/>
        <item m="1" x="4184"/>
        <item m="1" x="5009"/>
        <item m="1" x="3824"/>
        <item m="1" x="3532"/>
        <item m="1" x="3669"/>
        <item m="1" x="3155"/>
        <item m="1" x="2420"/>
        <item m="1" x="3286"/>
        <item x="671"/>
        <item m="1" x="2766"/>
        <item m="1" x="4937"/>
        <item m="1" x="2910"/>
        <item m="1" x="4193"/>
        <item m="1" x="3128"/>
        <item m="1" x="2735"/>
        <item m="1" x="3350"/>
        <item m="1" x="3742"/>
        <item m="1" x="4610"/>
        <item m="1" x="2630"/>
        <item m="1" x="4371"/>
        <item m="1" x="2996"/>
        <item m="1" x="4890"/>
        <item m="1" x="3151"/>
        <item m="1" x="2579"/>
        <item m="1" x="3613"/>
        <item m="1" x="1830"/>
        <item m="1" x="4952"/>
        <item m="1" x="1467"/>
        <item m="1" x="4183"/>
        <item m="1" x="3913"/>
        <item m="1" x="1585"/>
        <item m="1" x="2497"/>
        <item m="1" x="2942"/>
        <item m="1" x="2690"/>
        <item m="1" x="1967"/>
        <item m="1" x="3068"/>
        <item m="1" x="3713"/>
        <item m="1" x="4884"/>
        <item m="1" x="2890"/>
        <item m="1" x="1426"/>
        <item m="1" x="4662"/>
        <item m="1" x="1602"/>
        <item m="1" x="4054"/>
        <item m="1" x="3836"/>
        <item m="1" x="3889"/>
        <item m="1" x="1447"/>
        <item m="1" x="4383"/>
        <item m="1" x="1454"/>
        <item m="1" x="3299"/>
        <item m="1" x="4125"/>
        <item m="1" x="3951"/>
        <item m="1" x="1524"/>
        <item m="1" x="1666"/>
        <item m="1" x="3736"/>
        <item m="1" x="2948"/>
        <item m="1" x="2782"/>
        <item m="1" x="3900"/>
        <item m="1" x="1532"/>
        <item m="1" x="4419"/>
        <item m="1" x="2845"/>
        <item m="1" x="1623"/>
        <item m="1" x="4841"/>
        <item m="1" x="3504"/>
        <item m="1" x="1631"/>
        <item m="1" x="2931"/>
        <item m="1" x="3813"/>
        <item m="1" x="4908"/>
        <item m="1" x="4684"/>
        <item m="1" x="2492"/>
        <item m="1" x="4522"/>
        <item m="1" x="2975"/>
        <item m="1" x="1786"/>
        <item m="1" x="3088"/>
        <item m="1" x="4192"/>
        <item m="1" x="2187"/>
        <item m="1" x="3412"/>
        <item m="1" x="2168"/>
        <item m="1" x="4319"/>
        <item m="1" x="4762"/>
        <item m="1" x="3530"/>
        <item m="1" x="2486"/>
        <item m="1" x="2266"/>
        <item m="1" x="4047"/>
        <item m="1" x="2873"/>
        <item m="1" x="3319"/>
        <item m="1" x="5092"/>
        <item m="1" x="4296"/>
        <item m="1" x="1680"/>
        <item m="1" x="4818"/>
        <item m="1" x="2516"/>
        <item m="1" x="2699"/>
        <item m="1" x="4363"/>
        <item x="883"/>
        <item m="1" x="2869"/>
        <item m="1" x="2365"/>
        <item m="1" x="1575"/>
        <item m="1" x="5018"/>
        <item m="1" x="4687"/>
        <item m="1" x="2560"/>
        <item m="1" x="3462"/>
        <item m="1" x="4175"/>
        <item m="1" x="1890"/>
        <item m="1" x="5052"/>
        <item m="1" x="1491"/>
        <item m="1" x="1810"/>
        <item m="1" x="3714"/>
        <item m="1" x="3721"/>
        <item m="1" x="1870"/>
        <item m="1" x="3908"/>
        <item m="1" x="4652"/>
        <item m="1" x="1665"/>
        <item m="1" x="3877"/>
        <item m="1" x="4462"/>
        <item m="1" x="4340"/>
        <item m="1" x="3732"/>
        <item m="1" x="2757"/>
        <item m="1" x="3435"/>
        <item m="1" x="4318"/>
        <item m="1" x="2231"/>
        <item m="1" x="3415"/>
        <item m="1" x="2089"/>
        <item m="1" x="2784"/>
        <item m="1" x="2632"/>
        <item m="1" x="1939"/>
        <item m="1" x="2621"/>
        <item m="1" x="3874"/>
        <item m="1" x="1686"/>
        <item m="1" x="3348"/>
        <item m="1" x="1833"/>
        <item m="1" x="3899"/>
        <item m="1" x="1955"/>
        <item m="1" x="3434"/>
        <item m="1" x="5020"/>
        <item x="959"/>
        <item m="1" x="3958"/>
        <item m="1" x="1510"/>
        <item m="1" x="3129"/>
        <item m="1" x="2222"/>
        <item m="1" x="3489"/>
        <item m="1" x="2665"/>
        <item m="1" x="3483"/>
        <item m="1" x="3399"/>
        <item m="1" x="2014"/>
        <item m="1" x="2829"/>
        <item m="1" x="3202"/>
        <item m="1" x="1750"/>
        <item m="1" x="4074"/>
        <item m="1" x="3643"/>
        <item m="1" x="4878"/>
        <item m="1" x="4393"/>
        <item m="1" x="4674"/>
        <item m="1" x="3492"/>
        <item m="1" x="3523"/>
        <item m="1" x="4241"/>
        <item m="1" x="3203"/>
        <item m="1" x="3037"/>
        <item m="1" x="5105"/>
        <item m="1" x="2007"/>
        <item m="1" x="4062"/>
        <item m="1" x="1580"/>
        <item m="1" x="1813"/>
        <item m="1" x="4545"/>
        <item m="1" x="3002"/>
        <item m="1" x="2893"/>
        <item m="1" x="2878"/>
        <item m="1" x="2105"/>
        <item m="1" x="3196"/>
        <item m="1" x="4366"/>
        <item m="1" x="3210"/>
        <item m="1" x="3153"/>
        <item m="1" x="3573"/>
        <item m="1" x="2527"/>
        <item m="1" x="3803"/>
        <item m="1" x="2152"/>
        <item m="1" x="3508"/>
        <item m="1" x="3731"/>
        <item m="1" x="4260"/>
        <item m="1" x="4432"/>
        <item m="1" x="2340"/>
        <item m="1" x="1714"/>
        <item m="1" x="3569"/>
        <item m="1" x="4451"/>
        <item m="1" x="4186"/>
        <item m="1" x="4732"/>
        <item m="1" x="2678"/>
        <item m="1" x="2300"/>
        <item m="1" x="2290"/>
        <item m="1" x="3599"/>
        <item m="1" x="2244"/>
        <item m="1" x="1783"/>
        <item m="1" x="3949"/>
        <item m="1" x="2291"/>
        <item m="1" x="3325"/>
        <item m="1" x="3021"/>
        <item m="1" x="2791"/>
        <item m="1" x="2029"/>
        <item m="1" x="1936"/>
        <item m="1" x="2772"/>
        <item m="1" x="4694"/>
        <item m="1" x="4326"/>
        <item m="1" x="1671"/>
        <item m="1" x="1499"/>
        <item m="1" x="2806"/>
        <item m="1" x="4141"/>
        <item m="1" x="2151"/>
        <item m="1" x="2243"/>
        <item m="1" x="3005"/>
        <item m="1" x="3432"/>
        <item m="1" x="2317"/>
        <item m="1" x="3681"/>
        <item m="1" x="3416"/>
        <item m="1" x="1738"/>
        <item m="1" x="3344"/>
        <item m="1" x="2760"/>
        <item m="1" x="2048"/>
        <item m="1" x="3287"/>
        <item m="1" x="3268"/>
        <item m="1" x="2899"/>
        <item m="1" x="2556"/>
        <item m="1" x="2411"/>
        <item m="1" x="3100"/>
        <item m="1" x="1910"/>
        <item m="1" x="2416"/>
        <item m="1" x="3881"/>
        <item m="1" x="2867"/>
        <item m="1" x="3410"/>
        <item m="1" x="4400"/>
        <item m="1" x="2239"/>
        <item m="1" x="4846"/>
        <item m="1" x="1986"/>
        <item m="1" x="2258"/>
        <item x="1286"/>
        <item m="1" x="2687"/>
        <item m="1" x="4417"/>
        <item m="1" x="1434"/>
        <item m="1" x="3640"/>
        <item m="1" x="2451"/>
        <item m="1" x="1616"/>
        <item m="1" x="3540"/>
        <item m="1" x="3132"/>
        <item m="1" x="2588"/>
        <item m="1" x="5046"/>
        <item m="1" x="4781"/>
        <item m="1" x="2837"/>
        <item m="1" x="2183"/>
        <item m="1" x="2072"/>
        <item m="1" x="2160"/>
        <item m="1" x="4786"/>
        <item m="1" x="1624"/>
        <item m="1" x="4513"/>
        <item m="1" x="4518"/>
        <item m="1" x="2623"/>
        <item m="1" x="2313"/>
        <item m="1" x="4253"/>
        <item m="1" x="1673"/>
        <item m="1" x="4270"/>
        <item m="1" x="2727"/>
        <item m="1" x="2463"/>
        <item m="1" x="3166"/>
        <item m="1" x="1706"/>
        <item m="1" x="2352"/>
        <item m="1" x="4103"/>
        <item m="1" x="4963"/>
        <item m="1" x="1496"/>
        <item m="1" x="4844"/>
        <item m="1" x="3247"/>
        <item m="1" x="1502"/>
        <item m="1" x="1733"/>
        <item m="1" x="3500"/>
        <item m="1" x="4276"/>
        <item m="1" x="2512"/>
        <item m="1" x="1701"/>
        <item m="1" x="1872"/>
        <item x="146"/>
        <item m="1" x="2758"/>
        <item m="1" x="2381"/>
        <item m="1" x="2270"/>
        <item m="1" x="1579"/>
        <item m="1" x="2023"/>
        <item m="1" x="1399"/>
        <item m="1" x="2359"/>
        <item m="1" x="2900"/>
        <item m="1" x="1988"/>
        <item m="1" x="4266"/>
        <item m="1" x="2619"/>
        <item m="1" x="2668"/>
        <item m="1" x="2455"/>
        <item m="1" x="3027"/>
        <item m="1" x="2157"/>
        <item m="1" x="3570"/>
        <item m="1" x="5005"/>
        <item m="1" x="4560"/>
        <item m="1" x="3140"/>
        <item m="1" x="2682"/>
        <item m="1" x="1763"/>
        <item m="1" x="1803"/>
        <item m="1" x="4053"/>
        <item m="1" x="4024"/>
        <item m="1" x="1922"/>
        <item m="1" x="3691"/>
        <item m="1" x="3181"/>
        <item m="1" x="2968"/>
        <item m="1" x="3863"/>
        <item m="1" x="1541"/>
        <item m="1" x="4387"/>
        <item m="1" x="2661"/>
        <item m="1" x="2473"/>
        <item m="1" x="4889"/>
        <item m="1" x="2193"/>
        <item m="1" x="3596"/>
        <item m="1" x="1904"/>
        <item m="1" x="4130"/>
        <item x="298"/>
        <item m="1" x="3600"/>
        <item m="1" x="2099"/>
        <item m="1" x="4675"/>
        <item m="1" x="2522"/>
        <item m="1" x="3764"/>
        <item m="1" x="4209"/>
        <item m="1" x="3902"/>
        <item m="1" x="2542"/>
        <item x="361"/>
        <item m="1" x="4984"/>
        <item m="1" x="4524"/>
        <item m="1" x="4531"/>
        <item m="1" x="4115"/>
        <item m="1" x="3567"/>
        <item m="1" x="2612"/>
        <item m="1" x="4599"/>
        <item m="1" x="1504"/>
        <item m="1" x="4022"/>
        <item m="1" x="4788"/>
        <item m="1" x="2398"/>
        <item m="1" x="4236"/>
        <item m="1" x="3552"/>
        <item m="1" x="4865"/>
        <item m="1" x="4289"/>
        <item m="1" x="2178"/>
        <item m="1" x="4473"/>
        <item m="1" x="2891"/>
        <item m="1" x="1923"/>
        <item m="1" x="3522"/>
        <item m="1" x="4225"/>
        <item m="1" x="1726"/>
        <item m="1" x="2012"/>
        <item m="1" x="2019"/>
        <item m="1" x="2046"/>
        <item m="1" x="4887"/>
        <item m="1" x="2095"/>
        <item m="1" x="3282"/>
        <item m="1" x="1800"/>
        <item m="1" x="2938"/>
        <item m="1" x="3870"/>
        <item m="1" x="5116"/>
        <item m="1" x="3138"/>
        <item m="1" x="4848"/>
        <item m="1" x="1796"/>
        <item m="1" x="2714"/>
        <item m="1" x="4729"/>
        <item m="1" x="3009"/>
        <item m="1" x="4637"/>
        <item m="1" x="3379"/>
        <item m="1" x="4956"/>
        <item m="1" x="3078"/>
        <item m="1" x="1961"/>
        <item m="1" x="3867"/>
        <item m="1" x="1474"/>
        <item m="1" x="1717"/>
        <item x="524"/>
        <item m="1" x="5063"/>
        <item x="517"/>
        <item m="1" x="2970"/>
        <item m="1" x="5036"/>
        <item m="1" x="2955"/>
        <item m="1" x="3783"/>
        <item m="1" x="2226"/>
        <item m="1" x="2951"/>
        <item m="1" x="3020"/>
        <item m="1" x="2248"/>
        <item m="1" x="1794"/>
        <item m="1" x="4386"/>
        <item m="1" x="4592"/>
        <item m="1" x="3191"/>
        <item m="1" x="2106"/>
        <item m="1" x="4833"/>
        <item x="578"/>
        <item m="1" x="3230"/>
        <item m="1" x="2355"/>
        <item m="1" x="3590"/>
        <item x="588"/>
        <item m="1" x="2037"/>
        <item m="1" x="4026"/>
        <item m="1" x="3401"/>
        <item m="1" x="2992"/>
        <item m="1" x="2123"/>
        <item m="1" x="4505"/>
        <item m="1" x="1908"/>
        <item m="1" x="2976"/>
        <item m="1" x="5024"/>
        <item m="1" x="2549"/>
        <item m="1" x="4154"/>
        <item m="1" x="4021"/>
        <item m="1" x="1672"/>
        <item m="1" x="1868"/>
        <item m="1" x="1512"/>
        <item m="1" x="2684"/>
        <item m="1" x="1501"/>
        <item m="1" x="4286"/>
        <item m="1" x="5135"/>
        <item m="1" x="1887"/>
        <item m="1" x="4498"/>
        <item m="1" x="1840"/>
        <item m="1" x="2693"/>
        <item m="1" x="3645"/>
        <item m="1" x="4609"/>
        <item m="1" x="3178"/>
        <item m="1" x="4618"/>
        <item m="1" x="2986"/>
        <item m="1" x="3208"/>
        <item m="1" x="2775"/>
        <item m="1" x="4999"/>
        <item m="1" x="3069"/>
        <item m="1" x="4814"/>
        <item m="1" x="1609"/>
        <item m="1" x="2555"/>
        <item m="1" x="2191"/>
        <item m="1" x="1912"/>
        <item m="1" x="4939"/>
        <item m="1" x="2051"/>
        <item m="1" x="2550"/>
        <item m="1" x="2835"/>
        <item m="1" x="1530"/>
        <item x="769"/>
        <item m="1" x="1695"/>
        <item m="1" x="2260"/>
        <item m="1" x="2447"/>
        <item m="1" x="1689"/>
        <item m="1" x="1586"/>
        <item m="1" x="2729"/>
        <item m="1" x="4138"/>
        <item m="1" x="4647"/>
        <item m="1" x="4314"/>
        <item m="1" x="2341"/>
        <item m="1" x="2935"/>
        <item m="1" x="2306"/>
        <item m="1" x="3625"/>
        <item m="1" x="1407"/>
        <item m="1" x="4198"/>
        <item m="1" x="2422"/>
        <item m="1" x="3555"/>
        <item m="1" x="5136"/>
        <item x="787"/>
        <item m="1" x="2771"/>
        <item m="1" x="2400"/>
        <item m="1" x="4223"/>
        <item m="1" x="3946"/>
        <item m="1" x="1654"/>
        <item m="1" x="3674"/>
        <item m="1" x="3639"/>
        <item m="1" x="4027"/>
        <item m="1" x="3759"/>
        <item m="1" x="4308"/>
        <item m="1" x="4915"/>
        <item m="1" x="2376"/>
        <item m="1" x="4509"/>
        <item m="1" x="2000"/>
        <item m="1" x="1548"/>
        <item m="1" x="4180"/>
        <item x="823"/>
        <item m="1" x="3829"/>
        <item m="1" x="3378"/>
        <item m="1" x="4352"/>
        <item m="1" x="4944"/>
        <item m="1" x="1404"/>
        <item m="1" x="3876"/>
        <item m="1" x="1719"/>
        <item m="1" x="2949"/>
        <item m="1" x="4506"/>
        <item m="1" x="3627"/>
        <item m="1" x="1452"/>
        <item m="1" x="5080"/>
        <item x="834"/>
        <item m="1" x="4616"/>
        <item m="1" x="4589"/>
        <item m="1" x="3608"/>
        <item m="1" x="3177"/>
        <item m="1" x="4688"/>
        <item m="1" x="2917"/>
        <item x="871"/>
        <item m="1" x="3485"/>
        <item m="1" x="4150"/>
        <item m="1" x="5058"/>
        <item m="1" x="4015"/>
        <item x="877"/>
        <item m="1" x="4059"/>
        <item m="1" x="4100"/>
        <item m="1" x="5031"/>
        <item m="1" x="4134"/>
        <item m="1" x="3728"/>
        <item m="1" x="3659"/>
        <item m="1" x="2238"/>
        <item m="1" x="3472"/>
        <item m="1" x="3663"/>
        <item m="1" x="1700"/>
        <item m="1" x="1704"/>
        <item m="1" x="3200"/>
        <item m="1" x="4790"/>
        <item m="1" x="2469"/>
        <item m="1" x="2275"/>
        <item m="1" x="3562"/>
        <item m="1" x="2103"/>
        <item m="1" x="3727"/>
        <item m="1" x="2378"/>
        <item m="1" x="3693"/>
        <item m="1" x="2327"/>
        <item m="1" x="5130"/>
        <item m="1" x="5039"/>
        <item m="1" x="4515"/>
        <item m="1" x="3541"/>
        <item m="1" x="3711"/>
        <item m="1" x="4802"/>
        <item m="1" x="2646"/>
        <item m="1" x="1771"/>
        <item m="1" x="3955"/>
        <item m="1" x="3381"/>
        <item m="1" x="2574"/>
        <item m="1" x="2308"/>
        <item m="1" x="4478"/>
        <item m="1" x="4991"/>
        <item m="1" x="3300"/>
        <item m="1" x="1675"/>
        <item m="1" x="4905"/>
        <item m="1" x="2271"/>
        <item m="1" x="4349"/>
        <item m="1" x="2073"/>
        <item m="1" x="1691"/>
        <item m="1" x="3022"/>
        <item m="1" x="2783"/>
        <item m="1" x="2922"/>
        <item m="1" x="3221"/>
        <item m="1" x="1555"/>
        <item m="1" x="4449"/>
        <item m="1" x="2908"/>
        <item m="1" x="4735"/>
        <item m="1" x="2477"/>
        <item m="1" x="5062"/>
        <item m="1" x="5119"/>
        <item m="1" x="2780"/>
        <item m="1" x="3730"/>
        <item m="1" x="2538"/>
        <item m="1" x="2702"/>
        <item m="1" x="2529"/>
        <item m="1" x="4396"/>
        <item m="1" x="3925"/>
        <item m="1" x="4958"/>
        <item m="1" x="3616"/>
        <item m="1" x="4217"/>
        <item m="1" x="1734"/>
        <item m="1" x="3609"/>
        <item m="1" x="4460"/>
        <item m="1" x="1949"/>
        <item m="1" x="2330"/>
        <item m="1" x="4061"/>
        <item m="1" x="1741"/>
        <item m="1" x="4337"/>
        <item m="1" x="3306"/>
        <item m="1" x="2373"/>
        <item m="1" x="2276"/>
        <item m="1" x="2985"/>
        <item m="1" x="3501"/>
        <item m="1" x="3494"/>
        <item m="1" x="3186"/>
        <item m="1" x="3403"/>
        <item m="1" x="3991"/>
        <item m="1" x="4072"/>
        <item m="1" x="1697"/>
        <item m="1" x="4023"/>
        <item m="1" x="3272"/>
        <item m="1" x="2031"/>
        <item m="1" x="4824"/>
        <item m="1" x="2128"/>
        <item m="1" x="3816"/>
        <item m="1" x="2375"/>
        <item m="1" x="1978"/>
        <item m="1" x="2583"/>
        <item m="1" x="4857"/>
        <item m="1" x="2681"/>
        <item m="1" x="4605"/>
        <item m="1" x="2059"/>
        <item m="1" x="2509"/>
        <item m="1" x="4570"/>
        <item m="1" x="2085"/>
        <item m="1" x="3944"/>
        <item m="1" x="4567"/>
        <item m="1" x="4231"/>
        <item m="1" x="2427"/>
        <item m="1" x="3097"/>
        <item m="1" x="2392"/>
        <item m="1" x="4940"/>
        <item m="1" x="3546"/>
        <item m="1" x="3345"/>
        <item m="1" x="4528"/>
        <item m="1" x="3146"/>
        <item m="1" x="3190"/>
        <item m="1" x="2552"/>
        <item m="1" x="4452"/>
        <item m="1" x="4918"/>
        <item m="1" x="2362"/>
        <item m="1" x="1997"/>
        <item m="1" x="5123"/>
        <item m="1" x="4060"/>
        <item m="1" x="4701"/>
        <item m="1" x="4095"/>
        <item x="21"/>
        <item m="1" x="1670"/>
        <item m="1" x="3393"/>
        <item m="1" x="3012"/>
        <item m="1" x="3756"/>
        <item m="1" x="4434"/>
        <item m="1" x="1400"/>
        <item m="1" x="4189"/>
        <item m="1" x="3238"/>
        <item m="1" x="4765"/>
        <item m="1" x="3355"/>
        <item m="1" x="1431"/>
        <item m="1" x="4360"/>
        <item m="1" x="3045"/>
        <item m="1" x="4347"/>
        <item m="1" x="3063"/>
        <item m="1" x="4866"/>
        <item m="1" x="3827"/>
        <item m="1" x="2593"/>
        <item m="1" x="3076"/>
        <item m="1" x="3479"/>
        <item m="1" x="2748"/>
        <item m="1" x="5002"/>
        <item m="1" x="3963"/>
        <item m="1" x="2644"/>
        <item m="1" x="3545"/>
        <item m="1" x="1781"/>
        <item m="1" x="2448"/>
        <item m="1" x="4466"/>
        <item m="1" x="1933"/>
        <item m="1" x="5132"/>
        <item m="1" x="4689"/>
        <item m="1" x="3035"/>
        <item m="1" x="2082"/>
        <item m="1" x="1999"/>
        <item m="1" x="1984"/>
        <item m="1" x="3635"/>
        <item m="1" x="2577"/>
        <item m="1" x="1826"/>
        <item m="1" x="1513"/>
        <item m="1" x="3361"/>
        <item m="1" x="1906"/>
        <item m="1" x="1614"/>
        <item m="1" x="3305"/>
        <item m="1" x="5084"/>
        <item m="1" x="3217"/>
        <item m="1" x="4507"/>
        <item m="1" x="3342"/>
        <item m="1" x="1519"/>
        <item m="1" x="4590"/>
        <item m="1" x="4839"/>
        <item m="1" x="3407"/>
        <item m="1" x="3162"/>
        <item m="1" x="4852"/>
        <item m="1" x="3896"/>
        <item m="1" x="1755"/>
        <item m="1" x="2065"/>
        <item m="1" x="3119"/>
        <item m="1" x="3551"/>
        <item m="1" x="3591"/>
        <item m="1" x="3604"/>
        <item m="1" x="3001"/>
        <item m="1" x="2088"/>
        <item m="1" x="5014"/>
        <item m="1" x="3593"/>
        <item m="1" x="3978"/>
        <item m="1" x="2475"/>
        <item m="1" x="3801"/>
        <item m="1" x="4808"/>
        <item m="1" x="2388"/>
        <item m="1" x="4157"/>
        <item m="1" x="5029"/>
        <item m="1" x="1718"/>
        <item m="1" x="2726"/>
        <item m="1" x="1690"/>
        <item m="1" x="1985"/>
        <item m="1" x="2779"/>
        <item m="1" x="1668"/>
        <item m="1" x="5064"/>
        <item m="1" x="4013"/>
        <item m="1" x="2370"/>
        <item m="1" x="2706"/>
        <item m="1" x="4942"/>
        <item m="1" x="2094"/>
        <item m="1" x="3441"/>
        <item m="1" x="2534"/>
        <item m="1" x="3392"/>
        <item m="1" x="1754"/>
        <item m="1" x="4083"/>
        <item m="1" x="1905"/>
        <item m="1" x="4163"/>
        <item m="1" x="4267"/>
        <item m="1" x="2704"/>
        <item m="1" x="4441"/>
        <item m="1" x="4749"/>
        <item m="1" x="3697"/>
        <item m="1" x="2185"/>
        <item m="1" x="4213"/>
        <item m="1" x="4964"/>
        <item m="1" x="3293"/>
        <item m="1" x="4526"/>
        <item m="1" x="2268"/>
        <item m="1" x="2252"/>
        <item m="1" x="3015"/>
        <item m="1" x="2990"/>
        <item m="1" x="2789"/>
        <item m="1" x="3749"/>
        <item m="1" x="3869"/>
        <item m="1" x="3424"/>
        <item m="1" x="1972"/>
        <item x="360"/>
        <item m="1" x="4705"/>
        <item m="1" x="3328"/>
        <item m="1" x="4477"/>
        <item m="1" x="3352"/>
        <item m="1" x="3610"/>
        <item m="1" x="4151"/>
        <item m="1" x="2662"/>
        <item m="1" x="3318"/>
        <item m="1" x="3310"/>
        <item m="1" x="2645"/>
        <item m="1" x="2793"/>
        <item m="1" x="4716"/>
        <item m="1" x="4131"/>
        <item m="1" x="3477"/>
        <item m="1" x="3106"/>
        <item m="1" x="3054"/>
        <item m="1" x="2267"/>
        <item m="1" x="4042"/>
        <item m="1" x="1592"/>
        <item x="400"/>
        <item m="1" x="4587"/>
        <item m="1" x="4950"/>
        <item m="1" x="1809"/>
        <item m="1" x="1814"/>
        <item m="1" x="4008"/>
        <item m="1" x="2078"/>
        <item m="1" x="1451"/>
        <item m="1" x="1825"/>
        <item m="1" x="1428"/>
        <item m="1" x="4586"/>
        <item m="1" x="4244"/>
        <item m="1" x="4166"/>
        <item m="1" x="4227"/>
        <item m="1" x="1855"/>
        <item m="1" x="1553"/>
        <item m="1" x="1625"/>
        <item m="1" x="2715"/>
        <item m="1" x="4627"/>
        <item m="1" x="2626"/>
        <item m="1" x="4530"/>
        <item m="1" x="3788"/>
        <item m="1" x="3855"/>
        <item m="1" x="3366"/>
        <item m="1" x="2640"/>
        <item m="1" x="4382"/>
        <item m="1" x="3418"/>
        <item m="1" x="4044"/>
        <item m="1" x="4402"/>
        <item m="1" x="2203"/>
        <item m="1" x="4719"/>
        <item m="1" x="1415"/>
        <item m="1" x="4222"/>
        <item m="1" x="4611"/>
        <item m="1" x="3550"/>
        <item m="1" x="1775"/>
        <item m="1" x="3751"/>
        <item m="1" x="3112"/>
        <item m="1" x="2674"/>
        <item m="1" x="3962"/>
        <item m="1" x="4459"/>
        <item m="1" x="4046"/>
        <item m="1" x="5099"/>
        <item m="1" x="3461"/>
        <item m="1" x="3408"/>
        <item m="1" x="4364"/>
        <item m="1" x="2950"/>
        <item m="1" x="3584"/>
        <item m="1" x="1582"/>
        <item m="1" x="2442"/>
        <item m="1" x="4593"/>
        <item m="1" x="3776"/>
        <item m="1" x="4112"/>
        <item m="1" x="4648"/>
        <item m="1" x="3459"/>
        <item m="1" x="3170"/>
        <item m="1" x="4111"/>
        <item m="1" x="2437"/>
        <item m="1" x="1839"/>
        <item m="1" x="4037"/>
        <item m="1" x="4063"/>
        <item m="1" x="3050"/>
        <item m="1" x="3121"/>
        <item m="1" x="4537"/>
        <item m="1" x="3163"/>
        <item m="1" x="4584"/>
        <item m="1" x="2540"/>
        <item m="1" x="3160"/>
        <item m="1" x="3457"/>
        <item m="1" x="4331"/>
        <item m="1" x="4810"/>
        <item m="1" x="4422"/>
        <item m="1" x="4996"/>
        <item m="1" x="3785"/>
        <item m="1" x="3006"/>
        <item m="1" x="2921"/>
        <item m="1" x="2982"/>
        <item m="1" x="1487"/>
        <item m="1" x="3233"/>
        <item m="1" x="4982"/>
        <item m="1" x="2399"/>
        <item m="1" x="3629"/>
        <item m="1" x="1667"/>
        <item m="1" x="3630"/>
        <item m="1" x="4771"/>
        <item m="1" x="3175"/>
        <item m="1" x="3495"/>
        <item m="1" x="2062"/>
        <item m="1" x="2446"/>
        <item m="1" x="4165"/>
        <item m="1" x="4161"/>
        <item m="1" x="5125"/>
        <item m="1" x="3977"/>
        <item m="1" x="4156"/>
        <item m="1" x="1531"/>
        <item m="1" x="2144"/>
        <item m="1" x="2121"/>
        <item m="1" x="3858"/>
        <item m="1" x="3476"/>
        <item m="1" x="5006"/>
        <item m="1" x="3558"/>
        <item m="1" x="2691"/>
        <item m="1" x="2653"/>
        <item m="1" x="4525"/>
        <item m="1" x="4484"/>
        <item m="1" x="4215"/>
        <item m="1" x="4428"/>
        <item m="1" x="4127"/>
        <item m="1" x="2817"/>
        <item m="1" x="4140"/>
        <item m="1" x="4020"/>
        <item m="1" x="3673"/>
        <item m="1" x="2868"/>
        <item m="1" x="3315"/>
        <item m="1" x="3517"/>
        <item m="1" x="4924"/>
        <item m="1" x="4970"/>
        <item m="1" x="1427"/>
        <item m="1" x="3506"/>
        <item m="1" x="4822"/>
        <item m="1" x="1527"/>
        <item m="1" x="1593"/>
        <item m="1" x="2739"/>
        <item m="1" x="5071"/>
        <item m="1" x="3460"/>
        <item m="1" x="5040"/>
        <item m="1" x="3512"/>
        <item m="1" x="1547"/>
        <item m="1" x="2863"/>
        <item m="1" x="1915"/>
        <item m="1" x="4381"/>
        <item m="1" x="3145"/>
        <item m="1" x="3036"/>
        <item m="1" x="1556"/>
        <item m="1" x="2285"/>
        <item m="1" x="2431"/>
        <item m="1" x="3426"/>
        <item m="1" x="3821"/>
        <item m="1" x="2413"/>
        <item m="1" x="4712"/>
        <item m="1" x="1937"/>
        <item m="1" x="2810"/>
        <item m="1" x="3428"/>
        <item m="1" x="3904"/>
        <item m="1" x="3868"/>
        <item m="1" x="4040"/>
        <item m="1" x="3384"/>
        <item m="1" x="2038"/>
        <item m="1" x="1966"/>
        <item m="1" x="4929"/>
        <item m="1" x="2126"/>
        <item m="1" x="4185"/>
        <item m="1" x="4471"/>
        <item m="1" x="2904"/>
        <item m="1" x="2925"/>
        <item m="1" x="4966"/>
        <item m="1" x="4925"/>
        <item m="1" x="4795"/>
        <item m="1" x="4782"/>
        <item m="1" x="4341"/>
        <item m="1" x="2338"/>
        <item m="1" x="1652"/>
        <item m="1" x="3938"/>
        <item m="1" x="2531"/>
        <item m="1" x="2100"/>
        <item m="1" x="1751"/>
        <item m="1" x="4994"/>
        <item m="1" x="4450"/>
        <item m="1" x="4329"/>
        <item m="1" x="2003"/>
        <item m="1" x="2541"/>
        <item m="1" x="3964"/>
        <item m="1" x="4237"/>
        <item m="1" x="3400"/>
        <item m="1" x="2666"/>
        <item m="1" x="2736"/>
        <item m="1" x="3748"/>
        <item m="1" x="3362"/>
        <item m="1" x="3638"/>
        <item m="1" x="1424"/>
        <item x="798"/>
        <item m="1" x="5117"/>
        <item m="1" x="2731"/>
        <item m="1" x="2363"/>
        <item m="1" x="3126"/>
        <item m="1" x="2430"/>
        <item m="1" x="4650"/>
        <item m="1" x="1658"/>
        <item m="1" x="4941"/>
        <item m="1" x="2015"/>
        <item m="1" x="4446"/>
        <item m="1" x="2066"/>
        <item m="1" x="4219"/>
        <item m="1" x="3134"/>
        <item m="1" x="2034"/>
        <item m="1" x="2544"/>
        <item m="1" x="5113"/>
        <item m="1" x="4297"/>
        <item m="1" x="3478"/>
        <item m="1" x="3150"/>
        <item m="1" x="4254"/>
        <item x="885"/>
        <item m="1" x="2294"/>
        <item m="1" x="4987"/>
        <item m="1" x="4123"/>
        <item x="887"/>
        <item x="892"/>
        <item m="1" x="1848"/>
        <item m="1" x="3377"/>
        <item m="1" x="4071"/>
        <item m="1" x="1389"/>
        <item m="1" x="3935"/>
        <item m="1" x="4997"/>
        <item m="1" x="5095"/>
        <item m="1" x="4176"/>
        <item m="1" x="4328"/>
        <item x="925"/>
        <item m="1" x="2963"/>
        <item m="1" x="4483"/>
        <item m="1" x="1932"/>
        <item m="1" x="4752"/>
        <item m="1" x="1481"/>
        <item m="1" x="4302"/>
        <item m="1" x="2607"/>
        <item m="1" x="4290"/>
        <item m="1" x="4195"/>
        <item m="1" x="2464"/>
        <item m="1" x="3018"/>
        <item m="1" x="2382"/>
        <item m="1" x="4930"/>
        <item m="1" x="3628"/>
        <item m="1" x="3848"/>
        <item m="1" x="4246"/>
        <item m="1" x="1564"/>
        <item m="1" x="3583"/>
        <item m="1" x="1633"/>
        <item m="1" x="1914"/>
        <item m="1" x="4778"/>
        <item m="1" x="2558"/>
        <item m="1" x="4817"/>
        <item m="1" x="2460"/>
        <item m="1" x="1743"/>
        <item m="1" x="4502"/>
        <item m="1" x="3324"/>
        <item m="1" x="2032"/>
        <item m="1" x="3317"/>
        <item m="1" x="1444"/>
        <item m="1" x="4469"/>
        <item m="1" x="4190"/>
        <item m="1" x="4919"/>
        <item m="1" x="4606"/>
        <item m="1" x="4017"/>
        <item m="1" x="3498"/>
        <item m="1" x="2288"/>
        <item m="1" x="2991"/>
        <item m="1" x="2767"/>
        <item m="1" x="2114"/>
        <item m="1" x="3304"/>
        <item m="1" x="2670"/>
        <item m="1" x="2567"/>
        <item m="1" x="3281"/>
        <item m="1" x="2755"/>
        <item m="1" x="4670"/>
        <item m="1" x="1591"/>
        <item m="1" x="2488"/>
        <item m="1" x="4124"/>
        <item m="1" x="2770"/>
        <item m="1" x="4370"/>
        <item m="1" x="1893"/>
        <item m="1" x="2395"/>
        <item m="1" x="1727"/>
        <item m="1" x="4032"/>
        <item m="1" x="3914"/>
        <item m="1" x="1574"/>
        <item m="1" x="2259"/>
        <item m="1" x="2647"/>
        <item m="1" x="3336"/>
        <item x="1125"/>
        <item m="1" x="2367"/>
        <item m="1" x="2624"/>
        <item m="1" x="1396"/>
        <item x="1187"/>
        <item x="1184"/>
        <item m="1" x="4649"/>
        <item m="1" x="2396"/>
        <item m="1" x="2937"/>
        <item m="1" x="2286"/>
        <item m="1" x="4197"/>
        <item m="1" x="2205"/>
        <item m="1" x="1980"/>
        <item m="1" x="3750"/>
        <item m="1" x="1432"/>
        <item m="1" x="3700"/>
        <item m="1" x="4921"/>
        <item m="1" x="2462"/>
        <item m="1" x="1589"/>
        <item m="1" x="2016"/>
        <item m="1" x="4541"/>
        <item m="1" x="2774"/>
        <item m="1" x="2507"/>
        <item m="1" x="3311"/>
        <item m="1" x="3723"/>
        <item m="1" x="2008"/>
        <item m="1" x="4870"/>
        <item m="1" x="4207"/>
        <item m="1" x="2844"/>
        <item m="1" x="2279"/>
        <item m="1" x="1752"/>
        <item m="1" x="3260"/>
        <item m="1" x="2142"/>
        <item m="1" x="4680"/>
        <item m="1" x="4717"/>
        <item m="1" x="2433"/>
        <item m="1" x="4142"/>
        <item m="1" x="1849"/>
        <item m="1" x="4671"/>
        <item m="1" x="2024"/>
        <item m="1" x="4776"/>
        <item m="1" x="3474"/>
        <item m="1" x="2326"/>
        <item m="1" x="5011"/>
        <item m="1" x="3729"/>
        <item m="1" x="3103"/>
        <item m="1" x="4232"/>
        <item m="1" x="1739"/>
        <item m="1" x="2017"/>
        <item m="1" x="1511"/>
        <item m="1" x="1708"/>
        <item m="1" x="5088"/>
        <item m="1" x="4779"/>
        <item m="1" x="3047"/>
        <item m="1" x="2214"/>
        <item m="1" x="5065"/>
        <item m="1" x="3580"/>
        <item m="1" x="3976"/>
        <item m="1" x="1687"/>
        <item m="1" x="1573"/>
        <item m="1" x="1436"/>
        <item m="1" x="3601"/>
        <item m="1" x="4646"/>
        <item m="1" x="3738"/>
        <item m="1" x="3141"/>
        <item m="1" x="3313"/>
        <item m="1" x="4245"/>
        <item x="9"/>
        <item x="10"/>
        <item x="11"/>
        <item x="13"/>
        <item x="14"/>
        <item x="17"/>
        <item x="36"/>
        <item x="40"/>
        <item x="46"/>
        <item x="50"/>
        <item x="97"/>
        <item x="98"/>
        <item x="105"/>
        <item x="111"/>
        <item x="114"/>
        <item x="117"/>
        <item x="118"/>
        <item x="132"/>
        <item x="150"/>
        <item x="169"/>
        <item x="184"/>
        <item x="190"/>
        <item x="191"/>
        <item x="194"/>
        <item x="198"/>
        <item x="207"/>
        <item x="214"/>
        <item x="224"/>
        <item x="225"/>
        <item x="226"/>
        <item x="235"/>
        <item x="237"/>
        <item x="238"/>
        <item x="239"/>
        <item x="242"/>
        <item x="243"/>
        <item x="245"/>
        <item x="246"/>
        <item x="247"/>
        <item x="251"/>
        <item x="257"/>
        <item x="264"/>
        <item x="265"/>
        <item x="262"/>
        <item x="290"/>
        <item x="301"/>
        <item x="302"/>
        <item x="308"/>
        <item x="325"/>
        <item x="328"/>
        <item x="368"/>
        <item x="335"/>
        <item x="341"/>
        <item x="343"/>
        <item x="356"/>
        <item x="371"/>
        <item x="380"/>
        <item x="382"/>
        <item x="395"/>
        <item x="405"/>
        <item x="422"/>
        <item x="423"/>
        <item x="424"/>
        <item x="426"/>
        <item x="427"/>
        <item x="429"/>
        <item x="432"/>
        <item x="433"/>
        <item x="441"/>
        <item x="442"/>
        <item x="461"/>
        <item x="469"/>
        <item x="470"/>
        <item x="471"/>
        <item x="456"/>
        <item x="481"/>
        <item x="483"/>
        <item x="486"/>
        <item x="488"/>
        <item x="510"/>
        <item x="515"/>
        <item x="518"/>
        <item x="523"/>
        <item x="534"/>
        <item x="539"/>
        <item x="540"/>
        <item x="541"/>
        <item x="547"/>
        <item x="548"/>
        <item x="550"/>
        <item x="552"/>
        <item x="553"/>
        <item x="557"/>
        <item x="554"/>
        <item x="558"/>
        <item x="560"/>
        <item x="565"/>
        <item x="566"/>
        <item x="571"/>
        <item x="572"/>
        <item x="574"/>
        <item x="577"/>
        <item x="579"/>
        <item x="584"/>
        <item x="585"/>
        <item x="594"/>
        <item x="603"/>
        <item x="634"/>
        <item x="639"/>
        <item x="660"/>
        <item x="663"/>
        <item m="1" x="1374"/>
        <item x="675"/>
        <item m="1" x="1375"/>
        <item x="685"/>
        <item x="690"/>
        <item x="691"/>
        <item x="695"/>
        <item x="717"/>
        <item x="724"/>
        <item x="725"/>
        <item x="734"/>
        <item m="1" x="1379"/>
        <item x="736"/>
        <item x="738"/>
        <item x="748"/>
        <item x="755"/>
        <item x="756"/>
        <item x="764"/>
        <item x="765"/>
        <item x="766"/>
        <item x="768"/>
        <item x="770"/>
        <item x="771"/>
        <item x="786"/>
        <item x="790"/>
        <item m="1" x="1380"/>
        <item x="797"/>
        <item x="803"/>
        <item x="804"/>
        <item m="1" x="1381"/>
        <item x="832"/>
        <item x="835"/>
        <item x="838"/>
        <item m="1" x="1383"/>
        <item x="842"/>
        <item x="853"/>
        <item m="1" x="1386"/>
        <item x="866"/>
        <item x="881"/>
        <item x="890"/>
        <item x="938"/>
        <item x="939"/>
        <item x="941"/>
        <item x="951"/>
        <item x="952"/>
        <item x="953"/>
        <item m="1" x="1390"/>
        <item m="1" x="1391"/>
        <item x="966"/>
        <item x="978"/>
        <item x="987"/>
        <item x="988"/>
        <item x="989"/>
        <item x="992"/>
        <item x="993"/>
        <item x="995"/>
        <item x="1003"/>
        <item x="1004"/>
        <item x="1005"/>
        <item x="1007"/>
        <item x="1008"/>
        <item x="1009"/>
        <item x="1010"/>
        <item x="1014"/>
        <item x="1022"/>
        <item x="1025"/>
        <item x="1026"/>
        <item x="1020"/>
        <item x="1021"/>
        <item x="1030"/>
        <item x="1031"/>
        <item x="1032"/>
        <item x="1045"/>
        <item x="1049"/>
        <item x="1050"/>
        <item x="1051"/>
        <item x="1052"/>
        <item x="1057"/>
        <item x="1089"/>
        <item x="1091"/>
        <item x="1092"/>
        <item x="1110"/>
        <item x="1111"/>
        <item x="1112"/>
        <item x="1113"/>
        <item x="1114"/>
        <item x="1115"/>
        <item x="1116"/>
        <item x="1119"/>
        <item m="1" x="1394"/>
        <item x="1134"/>
        <item x="1135"/>
        <item x="1141"/>
        <item x="1145"/>
        <item x="1146"/>
        <item x="1147"/>
        <item x="1148"/>
        <item x="1149"/>
        <item x="1170"/>
        <item x="1171"/>
        <item x="1172"/>
        <item x="1169"/>
        <item x="1177"/>
        <item x="1144"/>
        <item x="1186"/>
        <item x="1213"/>
        <item x="1214"/>
        <item x="1222"/>
        <item x="1223"/>
        <item x="1225"/>
        <item x="1226"/>
        <item x="1227"/>
        <item x="1234"/>
        <item x="1235"/>
        <item x="1236"/>
        <item x="1245"/>
        <item x="1248"/>
        <item x="1249"/>
        <item x="1259"/>
        <item x="1260"/>
        <item m="1" x="2569"/>
        <item x="1276"/>
        <item x="1283"/>
        <item x="1284"/>
        <item x="1285"/>
        <item x="1297"/>
        <item x="1287"/>
        <item x="1289"/>
        <item x="1292"/>
        <item x="1293"/>
        <item x="1294"/>
        <item x="1298"/>
        <item x="1299"/>
        <item x="1300"/>
        <item x="1303"/>
        <item x="1321"/>
        <item x="1328"/>
        <item x="1335"/>
        <item x="1336"/>
        <item x="1348"/>
        <item x="1349"/>
        <item x="1352"/>
        <item x="1353"/>
        <item x="1361"/>
        <item x="0"/>
        <item x="2"/>
        <item x="7"/>
        <item x="27"/>
        <item x="25"/>
        <item x="30"/>
        <item x="31"/>
        <item x="34"/>
        <item x="49"/>
        <item x="53"/>
        <item x="56"/>
        <item x="63"/>
        <item x="64"/>
        <item x="69"/>
        <item x="91"/>
        <item x="92"/>
        <item x="94"/>
        <item x="96"/>
        <item x="99"/>
        <item x="43"/>
        <item x="113"/>
        <item x="122"/>
        <item x="123"/>
        <item x="124"/>
        <item x="125"/>
        <item x="128"/>
        <item x="133"/>
        <item x="136"/>
        <item x="138"/>
        <item m="1" x="1371"/>
        <item x="145"/>
        <item x="153"/>
        <item x="156"/>
        <item x="157"/>
        <item x="158"/>
        <item x="159"/>
        <item x="161"/>
        <item x="181"/>
        <item x="182"/>
        <item x="186"/>
        <item x="189"/>
        <item x="187"/>
        <item x="193"/>
        <item x="195"/>
        <item x="200"/>
        <item x="201"/>
        <item x="202"/>
        <item x="204"/>
        <item x="203"/>
        <item x="206"/>
        <item x="208"/>
        <item x="210"/>
        <item x="215"/>
        <item x="218"/>
        <item x="188"/>
        <item x="177"/>
        <item x="222"/>
        <item x="231"/>
        <item x="234"/>
        <item x="240"/>
        <item x="216"/>
        <item x="249"/>
        <item x="253"/>
        <item x="254"/>
        <item x="263"/>
        <item x="266"/>
        <item x="267"/>
        <item x="276"/>
        <item x="278"/>
        <item x="292"/>
        <item x="296"/>
        <item x="299"/>
        <item x="300"/>
        <item x="311"/>
        <item x="314"/>
        <item x="318"/>
        <item x="320"/>
        <item x="321"/>
        <item x="323"/>
        <item x="329"/>
        <item x="330"/>
        <item x="339"/>
        <item x="346"/>
        <item x="334"/>
        <item x="336"/>
        <item x="349"/>
        <item x="350"/>
        <item x="355"/>
        <item x="358"/>
        <item x="364"/>
        <item x="365"/>
        <item x="366"/>
        <item x="369"/>
        <item x="373"/>
        <item x="374"/>
        <item x="383"/>
        <item x="396"/>
        <item x="397"/>
        <item x="401"/>
        <item x="406"/>
        <item x="408"/>
        <item x="419"/>
        <item x="420"/>
        <item x="421"/>
        <item x="425"/>
        <item x="436"/>
        <item x="437"/>
        <item x="438"/>
        <item x="440"/>
        <item x="443"/>
        <item m="1" x="1372"/>
        <item x="445"/>
        <item x="449"/>
        <item x="453"/>
        <item x="430"/>
        <item x="319"/>
        <item x="458"/>
        <item x="462"/>
        <item x="447"/>
        <item x="448"/>
        <item x="367"/>
        <item x="465"/>
        <item x="477"/>
        <item x="480"/>
        <item x="467"/>
        <item x="282"/>
        <item x="484"/>
        <item x="485"/>
        <item x="487"/>
        <item x="489"/>
        <item x="490"/>
        <item x="495"/>
        <item x="497"/>
        <item x="507"/>
        <item x="508"/>
        <item x="509"/>
        <item x="492"/>
        <item x="511"/>
        <item x="252"/>
        <item x="512"/>
        <item x="516"/>
        <item x="519"/>
        <item x="521"/>
        <item x="526"/>
        <item x="535"/>
        <item x="536"/>
        <item x="538"/>
        <item x="542"/>
        <item x="543"/>
        <item x="544"/>
        <item x="545"/>
        <item x="546"/>
        <item x="309"/>
        <item x="310"/>
        <item x="564"/>
        <item x="568"/>
        <item x="569"/>
        <item x="570"/>
        <item x="573"/>
        <item x="575"/>
        <item x="576"/>
        <item x="580"/>
        <item x="586"/>
        <item x="587"/>
        <item m="1" x="1373"/>
        <item x="590"/>
        <item x="591"/>
        <item x="592"/>
        <item x="593"/>
        <item x="595"/>
        <item x="596"/>
        <item x="597"/>
        <item x="599"/>
        <item x="601"/>
        <item x="607"/>
        <item x="609"/>
        <item x="610"/>
        <item x="612"/>
        <item x="614"/>
        <item x="619"/>
        <item x="620"/>
        <item x="621"/>
        <item x="622"/>
        <item x="627"/>
        <item x="629"/>
        <item x="630"/>
        <item x="631"/>
        <item x="632"/>
        <item x="633"/>
        <item x="635"/>
        <item x="638"/>
        <item x="650"/>
        <item x="651"/>
        <item x="655"/>
        <item x="656"/>
        <item x="657"/>
        <item x="658"/>
        <item x="646"/>
        <item x="666"/>
        <item x="583"/>
        <item x="678"/>
        <item x="683"/>
        <item x="682"/>
        <item x="686"/>
        <item x="687"/>
        <item m="1" x="1376"/>
        <item x="698"/>
        <item x="699"/>
        <item x="700"/>
        <item x="701"/>
        <item m="1" x="1377"/>
        <item x="705"/>
        <item x="709"/>
        <item x="710"/>
        <item x="711"/>
        <item x="713"/>
        <item x="715"/>
        <item x="716"/>
        <item x="718"/>
        <item x="720"/>
        <item x="721"/>
        <item x="722"/>
        <item x="726"/>
        <item x="727"/>
        <item m="1" x="1378"/>
        <item x="733"/>
        <item x="737"/>
        <item x="741"/>
        <item x="745"/>
        <item x="747"/>
        <item x="749"/>
        <item x="757"/>
        <item x="759"/>
        <item x="761"/>
        <item x="763"/>
        <item x="775"/>
        <item x="776"/>
        <item x="782"/>
        <item x="788"/>
        <item x="795"/>
        <item x="806"/>
        <item x="807"/>
        <item x="813"/>
        <item x="819"/>
        <item x="821"/>
        <item x="822"/>
        <item x="827"/>
        <item x="830"/>
        <item x="831"/>
        <item m="1" x="1382"/>
        <item x="841"/>
        <item x="849"/>
        <item m="1" x="1384"/>
        <item x="851"/>
        <item m="1" x="1385"/>
        <item x="855"/>
        <item x="860"/>
        <item x="864"/>
        <item x="876"/>
        <item x="879"/>
        <item x="889"/>
        <item m="1" x="1387"/>
        <item m="1" x="1388"/>
        <item x="909"/>
        <item x="913"/>
        <item x="914"/>
        <item x="920"/>
        <item x="923"/>
        <item x="928"/>
        <item x="934"/>
        <item x="935"/>
        <item x="936"/>
        <item x="937"/>
        <item x="943"/>
        <item x="944"/>
        <item x="957"/>
        <item x="961"/>
        <item x="963"/>
        <item x="967"/>
        <item x="973"/>
        <item x="976"/>
        <item x="984"/>
        <item x="985"/>
        <item x="986"/>
        <item x="999"/>
        <item x="1000"/>
        <item x="1011"/>
        <item x="1015"/>
        <item x="1023"/>
        <item x="1024"/>
        <item x="1029"/>
        <item x="1035"/>
        <item x="1036"/>
        <item x="1041"/>
        <item x="1042"/>
        <item x="1046"/>
        <item x="1054"/>
        <item m="1" x="1392"/>
        <item x="1058"/>
        <item x="1059"/>
        <item m="1" x="1393"/>
        <item x="1061"/>
        <item x="1066"/>
        <item x="1068"/>
        <item x="1069"/>
        <item x="1081"/>
        <item x="1082"/>
        <item x="1084"/>
        <item x="1085"/>
        <item x="1105"/>
        <item x="1108"/>
        <item x="1109"/>
        <item x="1131"/>
        <item m="1" x="1395"/>
        <item x="1139"/>
        <item x="1188"/>
        <item x="1189"/>
        <item x="1190"/>
        <item x="1192"/>
        <item x="1193"/>
        <item x="1198"/>
        <item x="1200"/>
        <item x="1201"/>
        <item x="1215"/>
        <item x="1216"/>
        <item x="1217"/>
        <item x="1218"/>
        <item x="1219"/>
        <item x="1220"/>
        <item x="1221"/>
        <item x="1228"/>
        <item x="1237"/>
        <item x="1239"/>
        <item x="1240"/>
        <item x="1241"/>
        <item x="1242"/>
        <item x="1243"/>
        <item x="1244"/>
        <item x="1247"/>
        <item x="1250"/>
        <item x="1251"/>
        <item x="1254"/>
        <item x="1267"/>
        <item x="1269"/>
        <item x="1279"/>
        <item x="1280"/>
        <item x="1281"/>
        <item x="1288"/>
        <item x="1290"/>
        <item x="1295"/>
        <item x="1296"/>
        <item x="1301"/>
        <item x="1315"/>
        <item x="1316"/>
        <item x="1317"/>
        <item x="1318"/>
        <item x="1319"/>
        <item x="1320"/>
        <item x="1324"/>
        <item x="1325"/>
        <item x="1326"/>
        <item x="1327"/>
        <item x="1329"/>
        <item x="1338"/>
        <item x="1347"/>
        <item x="1350"/>
        <item m="1" x="1398"/>
        <item x="1359"/>
        <item x="1360"/>
        <item x="1366"/>
        <item x="1367"/>
        <item x="1369"/>
        <item m="1" x="1397"/>
        <item x="1"/>
        <item x="3"/>
        <item x="4"/>
        <item x="6"/>
        <item x="8"/>
        <item x="18"/>
        <item x="19"/>
        <item x="20"/>
        <item x="26"/>
        <item x="35"/>
        <item x="37"/>
        <item x="38"/>
        <item x="39"/>
        <item x="44"/>
        <item x="45"/>
        <item x="47"/>
        <item x="51"/>
        <item x="52"/>
        <item x="54"/>
        <item x="55"/>
        <item x="58"/>
        <item x="60"/>
        <item x="65"/>
        <item x="67"/>
        <item x="75"/>
        <item x="77"/>
        <item x="78"/>
        <item x="79"/>
        <item x="81"/>
        <item x="85"/>
        <item x="87"/>
        <item x="89"/>
        <item x="100"/>
        <item x="101"/>
        <item x="109"/>
        <item x="110"/>
        <item x="95"/>
        <item x="112"/>
        <item x="115"/>
        <item x="116"/>
        <item x="126"/>
        <item x="131"/>
        <item x="134"/>
        <item x="66"/>
        <item x="143"/>
        <item x="144"/>
        <item x="147"/>
        <item x="149"/>
        <item x="76"/>
        <item x="162"/>
        <item x="163"/>
        <item x="168"/>
        <item x="172"/>
        <item x="173"/>
        <item x="174"/>
        <item x="175"/>
        <item x="176"/>
        <item x="179"/>
        <item x="178"/>
        <item x="197"/>
        <item x="205"/>
        <item x="209"/>
        <item x="213"/>
        <item x="220"/>
        <item x="221"/>
        <item x="223"/>
        <item x="229"/>
        <item x="230"/>
        <item x="211"/>
        <item x="180"/>
        <item x="233"/>
        <item x="248"/>
        <item x="227"/>
        <item x="255"/>
        <item x="256"/>
        <item x="258"/>
        <item x="259"/>
        <item x="261"/>
        <item x="269"/>
        <item x="270"/>
        <item x="274"/>
        <item x="275"/>
        <item x="277"/>
        <item x="288"/>
        <item x="289"/>
        <item x="291"/>
        <item x="294"/>
        <item x="303"/>
        <item x="307"/>
        <item x="312"/>
        <item x="317"/>
        <item x="324"/>
        <item x="326"/>
        <item x="327"/>
        <item x="337"/>
        <item x="342"/>
        <item x="344"/>
        <item x="348"/>
        <item x="351"/>
        <item x="357"/>
        <item x="363"/>
        <item x="372"/>
        <item x="375"/>
        <item x="377"/>
        <item x="381"/>
        <item x="384"/>
        <item x="385"/>
        <item x="388"/>
        <item x="398"/>
        <item x="399"/>
        <item x="414"/>
        <item x="417"/>
        <item x="418"/>
        <item x="428"/>
        <item x="268"/>
        <item x="434"/>
        <item x="435"/>
        <item x="439"/>
        <item x="444"/>
        <item x="452"/>
        <item x="454"/>
        <item x="459"/>
        <item x="464"/>
        <item x="466"/>
        <item x="482"/>
        <item x="493"/>
        <item x="494"/>
        <item x="496"/>
        <item x="498"/>
        <item x="499"/>
        <item x="500"/>
        <item x="502"/>
        <item x="504"/>
        <item x="505"/>
        <item x="506"/>
        <item x="513"/>
        <item x="522"/>
        <item x="525"/>
        <item x="531"/>
        <item x="532"/>
        <item x="533"/>
        <item x="549"/>
        <item x="514"/>
        <item x="551"/>
        <item x="555"/>
        <item x="567"/>
        <item x="563"/>
        <item x="581"/>
        <item x="582"/>
        <item x="589"/>
        <item x="598"/>
        <item x="600"/>
        <item x="605"/>
        <item x="606"/>
        <item x="611"/>
        <item x="613"/>
        <item x="615"/>
        <item x="616"/>
        <item x="617"/>
        <item x="618"/>
        <item x="623"/>
        <item x="624"/>
        <item x="625"/>
        <item x="626"/>
        <item x="636"/>
        <item x="640"/>
        <item x="641"/>
        <item x="642"/>
        <item x="643"/>
        <item x="644"/>
        <item x="648"/>
        <item x="649"/>
        <item x="652"/>
        <item x="653"/>
        <item x="654"/>
        <item x="661"/>
        <item x="664"/>
        <item x="665"/>
        <item x="667"/>
        <item x="672"/>
        <item x="673"/>
        <item x="674"/>
        <item x="676"/>
        <item x="677"/>
        <item x="680"/>
        <item x="684"/>
        <item x="688"/>
        <item x="692"/>
        <item x="693"/>
        <item x="696"/>
        <item x="697"/>
        <item x="703"/>
        <item x="704"/>
        <item x="706"/>
        <item x="708"/>
        <item x="712"/>
        <item x="723"/>
        <item x="728"/>
        <item x="730"/>
        <item x="731"/>
        <item x="732"/>
        <item x="735"/>
        <item x="740"/>
        <item x="746"/>
        <item x="750"/>
        <item x="751"/>
        <item x="752"/>
        <item x="753"/>
        <item x="758"/>
        <item x="760"/>
        <item x="762"/>
        <item x="767"/>
        <item x="772"/>
        <item x="774"/>
        <item x="783"/>
        <item x="784"/>
        <item x="789"/>
        <item x="791"/>
        <item x="792"/>
        <item x="793"/>
        <item x="794"/>
        <item x="796"/>
        <item x="802"/>
        <item x="808"/>
        <item x="809"/>
        <item x="810"/>
        <item x="816"/>
        <item x="817"/>
        <item x="818"/>
        <item x="824"/>
        <item x="825"/>
        <item x="826"/>
        <item x="828"/>
        <item x="833"/>
        <item x="839"/>
        <item x="848"/>
        <item x="850"/>
        <item x="854"/>
        <item x="858"/>
        <item x="862"/>
        <item x="867"/>
        <item x="868"/>
        <item x="869"/>
        <item x="878"/>
        <item x="880"/>
        <item x="886"/>
        <item x="888"/>
        <item x="893"/>
        <item x="895"/>
        <item x="896"/>
        <item x="897"/>
        <item x="898"/>
        <item x="899"/>
        <item x="900"/>
        <item x="901"/>
        <item x="902"/>
        <item x="904"/>
        <item x="905"/>
        <item x="906"/>
        <item x="910"/>
        <item x="911"/>
        <item x="912"/>
        <item x="917"/>
        <item x="918"/>
        <item x="919"/>
        <item x="926"/>
        <item x="927"/>
        <item x="929"/>
        <item x="930"/>
        <item x="931"/>
        <item x="932"/>
        <item x="933"/>
        <item x="947"/>
        <item x="958"/>
        <item x="964"/>
        <item x="965"/>
        <item x="971"/>
        <item x="979"/>
        <item x="981"/>
        <item x="983"/>
        <item x="997"/>
        <item x="1001"/>
        <item x="1002"/>
        <item x="1016"/>
        <item x="1027"/>
        <item x="1033"/>
        <item x="1044"/>
        <item x="1055"/>
        <item x="1060"/>
        <item x="1062"/>
        <item x="1064"/>
        <item x="1067"/>
        <item x="1076"/>
        <item x="1079"/>
        <item x="1083"/>
        <item x="1086"/>
        <item x="1088"/>
        <item x="1095"/>
        <item x="1102"/>
        <item x="1120"/>
        <item x="1121"/>
        <item x="1127"/>
        <item x="1129"/>
        <item x="1130"/>
        <item x="1133"/>
        <item x="1155"/>
        <item x="1156"/>
        <item x="1157"/>
        <item x="1158"/>
        <item x="1159"/>
        <item x="1160"/>
        <item x="1163"/>
        <item x="1164"/>
        <item x="1165"/>
        <item x="1166"/>
        <item x="1167"/>
        <item x="1161"/>
        <item x="1162"/>
        <item x="1178"/>
        <item x="1179"/>
        <item x="1182"/>
        <item x="1183"/>
        <item x="1185"/>
        <item x="1154"/>
        <item x="1191"/>
        <item x="1195"/>
        <item x="1197"/>
        <item x="1199"/>
        <item x="1202"/>
        <item x="1204"/>
        <item x="1205"/>
        <item x="1211"/>
        <item x="1224"/>
        <item x="1238"/>
        <item x="1256"/>
        <item x="1257"/>
        <item x="1258"/>
        <item x="1270"/>
        <item x="1271"/>
        <item x="1272"/>
        <item x="1274"/>
        <item x="1277"/>
        <item x="1278"/>
        <item x="1306"/>
        <item x="1307"/>
        <item x="1308"/>
        <item x="1311"/>
        <item x="1313"/>
        <item x="1322"/>
        <item x="1323"/>
        <item x="1330"/>
        <item x="1332"/>
        <item x="1333"/>
        <item x="1334"/>
        <item x="1337"/>
        <item x="1339"/>
        <item x="1344"/>
        <item x="1345"/>
        <item x="1346"/>
        <item x="1351"/>
        <item x="1354"/>
        <item x="1355"/>
        <item x="1358"/>
        <item x="1362"/>
        <item x="1370"/>
        <item x="5"/>
        <item x="12"/>
        <item x="15"/>
        <item x="16"/>
        <item x="22"/>
        <item x="23"/>
        <item x="24"/>
        <item x="28"/>
        <item x="29"/>
        <item x="32"/>
        <item x="33"/>
        <item x="41"/>
        <item x="42"/>
        <item x="48"/>
        <item x="57"/>
        <item x="59"/>
        <item x="61"/>
        <item x="62"/>
        <item x="68"/>
        <item x="70"/>
        <item x="71"/>
        <item x="72"/>
        <item x="73"/>
        <item x="74"/>
        <item x="80"/>
        <item x="82"/>
        <item x="83"/>
        <item x="84"/>
        <item x="88"/>
        <item x="90"/>
        <item x="93"/>
        <item x="102"/>
        <item x="103"/>
        <item x="104"/>
        <item x="106"/>
        <item x="107"/>
        <item x="108"/>
        <item x="119"/>
        <item x="120"/>
        <item x="121"/>
        <item x="127"/>
        <item x="129"/>
        <item x="130"/>
        <item x="135"/>
        <item x="137"/>
        <item x="139"/>
        <item x="140"/>
        <item x="141"/>
        <item x="142"/>
        <item x="148"/>
        <item x="151"/>
        <item x="152"/>
        <item x="154"/>
        <item x="155"/>
        <item x="164"/>
        <item x="165"/>
        <item x="167"/>
        <item x="170"/>
        <item x="171"/>
        <item x="183"/>
        <item x="185"/>
        <item x="192"/>
        <item x="196"/>
        <item x="199"/>
        <item x="212"/>
        <item x="217"/>
        <item x="219"/>
        <item x="228"/>
        <item x="232"/>
        <item x="236"/>
        <item x="241"/>
        <item x="244"/>
        <item x="250"/>
        <item x="260"/>
        <item x="271"/>
        <item x="272"/>
        <item x="273"/>
        <item x="279"/>
        <item x="280"/>
        <item x="286"/>
        <item x="287"/>
        <item x="293"/>
        <item x="295"/>
        <item x="297"/>
        <item x="304"/>
        <item x="313"/>
        <item x="315"/>
        <item x="316"/>
        <item x="322"/>
        <item x="331"/>
        <item x="332"/>
        <item x="333"/>
        <item x="338"/>
        <item x="340"/>
        <item x="345"/>
        <item x="359"/>
        <item x="370"/>
        <item x="376"/>
        <item x="378"/>
        <item x="379"/>
        <item x="387"/>
        <item x="389"/>
        <item x="390"/>
        <item x="391"/>
        <item x="392"/>
        <item x="393"/>
        <item x="394"/>
        <item x="402"/>
        <item x="403"/>
        <item x="404"/>
        <item x="410"/>
        <item x="411"/>
        <item x="412"/>
        <item x="413"/>
        <item x="415"/>
        <item x="416"/>
        <item x="431"/>
        <item x="450"/>
        <item x="451"/>
        <item x="455"/>
        <item x="457"/>
        <item x="460"/>
        <item x="468"/>
        <item x="472"/>
        <item x="473"/>
        <item x="474"/>
        <item x="475"/>
        <item x="476"/>
        <item x="491"/>
        <item x="501"/>
        <item x="527"/>
        <item x="528"/>
        <item x="529"/>
        <item x="530"/>
        <item x="537"/>
        <item x="556"/>
        <item x="559"/>
        <item x="561"/>
        <item x="562"/>
        <item x="602"/>
        <item x="604"/>
        <item x="608"/>
        <item x="628"/>
        <item x="637"/>
        <item x="645"/>
        <item x="647"/>
        <item x="659"/>
        <item x="662"/>
        <item x="668"/>
        <item x="669"/>
        <item x="670"/>
        <item x="679"/>
        <item x="681"/>
        <item x="689"/>
        <item x="694"/>
        <item x="702"/>
        <item x="707"/>
        <item x="714"/>
        <item x="719"/>
        <item x="729"/>
        <item x="739"/>
        <item x="742"/>
        <item x="743"/>
        <item x="744"/>
        <item x="754"/>
        <item x="773"/>
        <item x="777"/>
        <item x="778"/>
        <item x="779"/>
        <item x="780"/>
        <item x="781"/>
        <item x="785"/>
        <item x="799"/>
        <item x="800"/>
        <item x="801"/>
        <item x="805"/>
        <item x="811"/>
        <item x="812"/>
        <item x="815"/>
        <item x="820"/>
        <item x="829"/>
        <item x="836"/>
        <item x="837"/>
        <item x="840"/>
        <item x="843"/>
        <item x="844"/>
        <item x="845"/>
        <item x="846"/>
        <item x="852"/>
        <item x="856"/>
        <item x="857"/>
        <item x="859"/>
        <item x="861"/>
        <item x="863"/>
        <item x="865"/>
        <item x="870"/>
        <item x="872"/>
        <item x="873"/>
        <item x="874"/>
        <item x="875"/>
        <item x="882"/>
        <item x="884"/>
        <item x="891"/>
        <item x="894"/>
        <item x="903"/>
        <item x="907"/>
        <item x="908"/>
        <item x="915"/>
        <item x="916"/>
        <item x="921"/>
        <item x="922"/>
        <item x="924"/>
        <item x="940"/>
        <item x="945"/>
        <item x="946"/>
        <item x="948"/>
        <item x="949"/>
        <item x="950"/>
        <item x="960"/>
        <item x="962"/>
        <item x="968"/>
        <item x="969"/>
        <item x="972"/>
        <item x="974"/>
        <item x="975"/>
        <item x="977"/>
        <item x="980"/>
        <item x="982"/>
        <item x="990"/>
        <item x="991"/>
        <item x="994"/>
        <item x="996"/>
        <item x="998"/>
        <item x="1006"/>
        <item x="1012"/>
        <item x="1013"/>
        <item x="1017"/>
        <item x="1018"/>
        <item x="1019"/>
        <item x="1028"/>
        <item x="1034"/>
        <item x="1037"/>
        <item x="1038"/>
        <item x="1039"/>
        <item x="1040"/>
        <item x="1043"/>
        <item x="1047"/>
        <item x="1048"/>
        <item x="1053"/>
        <item x="1056"/>
        <item x="1063"/>
        <item x="1065"/>
        <item x="1070"/>
        <item x="1071"/>
        <item x="1072"/>
        <item x="1073"/>
        <item x="1074"/>
        <item x="1075"/>
        <item x="1077"/>
        <item x="1078"/>
        <item x="1080"/>
        <item x="1087"/>
        <item x="1090"/>
        <item x="1093"/>
        <item x="1096"/>
        <item x="1097"/>
        <item x="1098"/>
        <item x="1099"/>
        <item x="1100"/>
        <item x="1101"/>
        <item x="1103"/>
        <item x="1104"/>
        <item x="1106"/>
        <item x="1107"/>
        <item x="1117"/>
        <item x="1118"/>
        <item x="1122"/>
        <item x="1123"/>
        <item x="1124"/>
        <item x="1126"/>
        <item x="1128"/>
        <item x="1132"/>
        <item x="1136"/>
        <item x="1137"/>
        <item x="1138"/>
        <item x="1140"/>
        <item x="1142"/>
        <item x="1143"/>
        <item x="1150"/>
        <item x="1151"/>
        <item x="1152"/>
        <item x="1153"/>
        <item x="1168"/>
        <item x="1173"/>
        <item x="1174"/>
        <item x="1175"/>
        <item x="1176"/>
        <item x="1180"/>
        <item x="1181"/>
        <item x="1194"/>
        <item x="1196"/>
        <item x="1203"/>
        <item x="1206"/>
        <item x="1207"/>
        <item x="1208"/>
        <item x="1209"/>
        <item x="1210"/>
        <item x="1212"/>
        <item x="1229"/>
        <item x="1230"/>
        <item x="1231"/>
        <item x="1232"/>
        <item x="1233"/>
        <item x="1252"/>
        <item x="1253"/>
        <item x="1255"/>
        <item x="1261"/>
        <item x="1262"/>
        <item x="1263"/>
        <item x="1264"/>
        <item x="1265"/>
        <item x="1266"/>
        <item x="1268"/>
        <item x="1273"/>
        <item x="1275"/>
        <item x="1282"/>
        <item x="1291"/>
        <item x="1302"/>
        <item x="1304"/>
        <item x="1305"/>
        <item x="1309"/>
        <item x="1310"/>
        <item x="1312"/>
        <item x="1314"/>
        <item x="1331"/>
        <item x="1340"/>
        <item x="1341"/>
        <item x="1342"/>
        <item x="1343"/>
        <item x="1356"/>
        <item x="1357"/>
        <item x="1363"/>
        <item x="1364"/>
        <item x="1365"/>
        <item x="1368"/>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8"/>
  </rowFields>
  <rowItems count="11">
    <i>
      <x v="3951"/>
    </i>
    <i>
      <x v="4439"/>
    </i>
    <i>
      <x v="4301"/>
    </i>
    <i>
      <x v="3891"/>
    </i>
    <i>
      <x v="4591"/>
    </i>
    <i>
      <x v="4112"/>
    </i>
    <i>
      <x v="4590"/>
    </i>
    <i>
      <x v="4140"/>
    </i>
    <i>
      <x v="4076"/>
    </i>
    <i>
      <x v="4735"/>
    </i>
    <i t="grand">
      <x/>
    </i>
  </rowItems>
  <colFields count="1">
    <field x="-2"/>
  </colFields>
  <colItems count="2">
    <i>
      <x/>
    </i>
    <i i="1">
      <x v="1"/>
    </i>
  </colItems>
  <dataFields count="2">
    <dataField name="Aprobaciones" fld="13" baseField="8" baseItem="104" numFmtId="3"/>
    <dataField name="%" fld="13" showDataAs="percentOfTotal" baseField="8" baseItem="0" numFmtId="164"/>
  </dataFields>
  <formats count="247">
    <format dxfId="502">
      <pivotArea dataOnly="0" labelOnly="1" outline="0" fieldPosition="0">
        <references count="1">
          <reference field="4294967294" count="2">
            <x v="0"/>
            <x v="1"/>
          </reference>
        </references>
      </pivotArea>
    </format>
    <format dxfId="501">
      <pivotArea type="all" dataOnly="0" outline="0" fieldPosition="0"/>
    </format>
    <format dxfId="500">
      <pivotArea outline="0" collapsedLevelsAreSubtotals="1" fieldPosition="0"/>
    </format>
    <format dxfId="499">
      <pivotArea field="8" type="button" dataOnly="0" labelOnly="1" outline="0" axis="axisRow" fieldPosition="0"/>
    </format>
    <format dxfId="498">
      <pivotArea dataOnly="0" labelOnly="1" fieldPosition="0">
        <references count="1">
          <reference field="8" count="10">
            <x v="0"/>
            <x v="13"/>
            <x v="48"/>
            <x v="49"/>
            <x v="67"/>
            <x v="74"/>
            <x v="78"/>
            <x v="80"/>
            <x v="103"/>
            <x v="104"/>
          </reference>
        </references>
      </pivotArea>
    </format>
    <format dxfId="497">
      <pivotArea dataOnly="0" labelOnly="1" grandRow="1" outline="0" fieldPosition="0"/>
    </format>
    <format dxfId="496">
      <pivotArea dataOnly="0" labelOnly="1" outline="0" fieldPosition="0">
        <references count="1">
          <reference field="4294967294" count="2">
            <x v="0"/>
            <x v="1"/>
          </reference>
        </references>
      </pivotArea>
    </format>
    <format dxfId="495">
      <pivotArea field="8" type="button" dataOnly="0" labelOnly="1" outline="0" axis="axisRow" fieldPosition="0"/>
    </format>
    <format dxfId="494">
      <pivotArea dataOnly="0" labelOnly="1" outline="0" fieldPosition="0">
        <references count="1">
          <reference field="4294967294" count="2">
            <x v="0"/>
            <x v="1"/>
          </reference>
        </references>
      </pivotArea>
    </format>
    <format dxfId="493">
      <pivotArea field="8" type="button" dataOnly="0" labelOnly="1" outline="0" axis="axisRow" fieldPosition="0"/>
    </format>
    <format dxfId="492">
      <pivotArea dataOnly="0" labelOnly="1" outline="0" fieldPosition="0">
        <references count="1">
          <reference field="4294967294" count="2">
            <x v="0"/>
            <x v="1"/>
          </reference>
        </references>
      </pivotArea>
    </format>
    <format dxfId="491">
      <pivotArea grandRow="1" outline="0" collapsedLevelsAreSubtotals="1" fieldPosition="0"/>
    </format>
    <format dxfId="490">
      <pivotArea dataOnly="0" labelOnly="1" grandRow="1" outline="0" fieldPosition="0"/>
    </format>
    <format dxfId="489">
      <pivotArea type="all" dataOnly="0" outline="0" fieldPosition="0"/>
    </format>
    <format dxfId="488">
      <pivotArea outline="0" collapsedLevelsAreSubtotals="1" fieldPosition="0"/>
    </format>
    <format dxfId="487">
      <pivotArea dataOnly="0" labelOnly="1" fieldPosition="0">
        <references count="1">
          <reference field="8" count="10">
            <x v="0"/>
            <x v="13"/>
            <x v="48"/>
            <x v="49"/>
            <x v="67"/>
            <x v="74"/>
            <x v="78"/>
            <x v="80"/>
            <x v="103"/>
            <x v="104"/>
          </reference>
        </references>
      </pivotArea>
    </format>
    <format dxfId="486">
      <pivotArea dataOnly="0" labelOnly="1" grandRow="1" outline="0" fieldPosition="0"/>
    </format>
    <format dxfId="485">
      <pivotArea grandRow="1" outline="0" collapsedLevelsAreSubtotals="1" fieldPosition="0"/>
    </format>
    <format dxfId="484">
      <pivotArea dataOnly="0" labelOnly="1" grandRow="1" outline="0" fieldPosition="0"/>
    </format>
    <format dxfId="483">
      <pivotArea grandRow="1" outline="0" collapsedLevelsAreSubtotals="1" fieldPosition="0"/>
    </format>
    <format dxfId="482">
      <pivotArea dataOnly="0" labelOnly="1" grandRow="1" outline="0" fieldPosition="0"/>
    </format>
    <format dxfId="481">
      <pivotArea dataOnly="0" labelOnly="1" grandRow="1" outline="0" fieldPosition="0"/>
    </format>
    <format dxfId="480">
      <pivotArea field="8" grandRow="1" outline="0" collapsedLevelsAreSubtotals="1" axis="axisRow" fieldPosition="0">
        <references count="1">
          <reference field="4294967294" count="1" selected="0">
            <x v="0"/>
          </reference>
        </references>
      </pivotArea>
    </format>
    <format dxfId="479">
      <pivotArea field="8" type="button" dataOnly="0" labelOnly="1" outline="0" axis="axisRow" fieldPosition="0"/>
    </format>
    <format dxfId="478">
      <pivotArea dataOnly="0" labelOnly="1" outline="0" fieldPosition="0">
        <references count="1">
          <reference field="4294967294" count="2">
            <x v="0"/>
            <x v="1"/>
          </reference>
        </references>
      </pivotArea>
    </format>
    <format dxfId="477">
      <pivotArea field="8" type="button" dataOnly="0" labelOnly="1" outline="0" axis="axisRow" fieldPosition="0"/>
    </format>
    <format dxfId="476">
      <pivotArea dataOnly="0" labelOnly="1" outline="0" fieldPosition="0">
        <references count="1">
          <reference field="4294967294" count="2">
            <x v="0"/>
            <x v="1"/>
          </reference>
        </references>
      </pivotArea>
    </format>
    <format dxfId="475">
      <pivotArea outline="0" fieldPosition="0">
        <references count="1">
          <reference field="4294967294" count="1">
            <x v="0"/>
          </reference>
        </references>
      </pivotArea>
    </format>
    <format dxfId="474">
      <pivotArea field="8" type="button" dataOnly="0" labelOnly="1" outline="0" axis="axisRow" fieldPosition="0"/>
    </format>
    <format dxfId="473">
      <pivotArea dataOnly="0" labelOnly="1" outline="0" fieldPosition="0">
        <references count="1">
          <reference field="4294967294" count="2">
            <x v="0"/>
            <x v="1"/>
          </reference>
        </references>
      </pivotArea>
    </format>
    <format dxfId="472">
      <pivotArea field="8" type="button" dataOnly="0" labelOnly="1" outline="0" axis="axisRow" fieldPosition="0"/>
    </format>
    <format dxfId="471">
      <pivotArea dataOnly="0" labelOnly="1" outline="0" fieldPosition="0">
        <references count="1">
          <reference field="4294967294" count="2">
            <x v="0"/>
            <x v="1"/>
          </reference>
        </references>
      </pivotArea>
    </format>
    <format dxfId="470">
      <pivotArea field="8" type="button" dataOnly="0" labelOnly="1" outline="0" axis="axisRow" fieldPosition="0"/>
    </format>
    <format dxfId="469">
      <pivotArea dataOnly="0" labelOnly="1" outline="0" fieldPosition="0">
        <references count="1">
          <reference field="4294967294" count="2">
            <x v="0"/>
            <x v="1"/>
          </reference>
        </references>
      </pivotArea>
    </format>
    <format dxfId="468">
      <pivotArea field="8" type="button" dataOnly="0" labelOnly="1" outline="0" axis="axisRow" fieldPosition="0"/>
    </format>
    <format dxfId="467">
      <pivotArea dataOnly="0" labelOnly="1" outline="0" fieldPosition="0">
        <references count="1">
          <reference field="4294967294" count="2">
            <x v="0"/>
            <x v="1"/>
          </reference>
        </references>
      </pivotArea>
    </format>
    <format dxfId="466">
      <pivotArea dataOnly="0" labelOnly="1" fieldPosition="0">
        <references count="1">
          <reference field="8" count="0"/>
        </references>
      </pivotArea>
    </format>
    <format dxfId="465">
      <pivotArea dataOnly="0" labelOnly="1" fieldPosition="0">
        <references count="1">
          <reference field="8" count="0"/>
        </references>
      </pivotArea>
    </format>
    <format dxfId="464">
      <pivotArea outline="0" fieldPosition="0">
        <references count="1">
          <reference field="4294967294" count="1">
            <x v="0"/>
          </reference>
        </references>
      </pivotArea>
    </format>
    <format dxfId="463">
      <pivotArea collapsedLevelsAreSubtotals="1" fieldPosition="0">
        <references count="1">
          <reference field="8" count="10">
            <x v="474"/>
            <x v="530"/>
            <x v="531"/>
            <x v="672"/>
            <x v="773"/>
            <x v="1346"/>
            <x v="1503"/>
            <x v="1508"/>
            <x v="1544"/>
            <x v="1547"/>
          </reference>
        </references>
      </pivotArea>
    </format>
    <format dxfId="462">
      <pivotArea grandRow="1" outline="0" collapsedLevelsAreSubtotals="1" fieldPosition="0"/>
    </format>
    <format dxfId="461">
      <pivotArea field="8" grandRow="1" outline="0" collapsedLevelsAreSubtotals="1" axis="axisRow" fieldPosition="0">
        <references count="1">
          <reference field="4294967294" count="1" selected="0">
            <x v="1"/>
          </reference>
        </references>
      </pivotArea>
    </format>
    <format dxfId="460">
      <pivotArea dataOnly="0" labelOnly="1" fieldPosition="0">
        <references count="1">
          <reference field="8" count="10">
            <x v="474"/>
            <x v="530"/>
            <x v="531"/>
            <x v="672"/>
            <x v="773"/>
            <x v="1346"/>
            <x v="1503"/>
            <x v="1508"/>
            <x v="1544"/>
            <x v="1547"/>
          </reference>
        </references>
      </pivotArea>
    </format>
    <format dxfId="459">
      <pivotArea dataOnly="0" labelOnly="1" fieldPosition="0">
        <references count="1">
          <reference field="8" count="10">
            <x v="474"/>
            <x v="530"/>
            <x v="531"/>
            <x v="672"/>
            <x v="773"/>
            <x v="1346"/>
            <x v="1503"/>
            <x v="1508"/>
            <x v="1544"/>
            <x v="1547"/>
          </reference>
        </references>
      </pivotArea>
    </format>
    <format dxfId="458">
      <pivotArea outline="0" collapsedLevelsAreSubtotals="1" fieldPosition="0"/>
    </format>
    <format dxfId="457">
      <pivotArea outline="0" collapsedLevelsAreSubtotals="1" fieldPosition="0"/>
    </format>
    <format dxfId="456">
      <pivotArea collapsedLevelsAreSubtotals="1" fieldPosition="0">
        <references count="1">
          <reference field="8" count="10">
            <x v="584"/>
            <x v="585"/>
            <x v="586"/>
            <x v="587"/>
            <x v="664"/>
            <x v="665"/>
            <x v="773"/>
            <x v="878"/>
            <x v="879"/>
            <x v="1527"/>
          </reference>
        </references>
      </pivotArea>
    </format>
    <format dxfId="455">
      <pivotArea field="8" type="button" dataOnly="0" labelOnly="1" outline="0" axis="axisRow" fieldPosition="0"/>
    </format>
    <format dxfId="454">
      <pivotArea dataOnly="0" labelOnly="1" outline="0" fieldPosition="0">
        <references count="1">
          <reference field="4294967294" count="2">
            <x v="0"/>
            <x v="1"/>
          </reference>
        </references>
      </pivotArea>
    </format>
    <format dxfId="453">
      <pivotArea field="8" type="button" dataOnly="0" labelOnly="1" outline="0" axis="axisRow" fieldPosition="0"/>
    </format>
    <format dxfId="452">
      <pivotArea dataOnly="0" labelOnly="1" outline="0" fieldPosition="0">
        <references count="1">
          <reference field="4294967294" count="2">
            <x v="0"/>
            <x v="1"/>
          </reference>
        </references>
      </pivotArea>
    </format>
    <format dxfId="451">
      <pivotArea grandRow="1" outline="0" collapsedLevelsAreSubtotals="1" fieldPosition="0"/>
    </format>
    <format dxfId="450">
      <pivotArea dataOnly="0" labelOnly="1" grandRow="1" outline="0" fieldPosition="0"/>
    </format>
    <format dxfId="449">
      <pivotArea collapsedLevelsAreSubtotals="1" fieldPosition="0">
        <references count="1">
          <reference field="8" count="1">
            <x v="773"/>
          </reference>
        </references>
      </pivotArea>
    </format>
    <format dxfId="448">
      <pivotArea dataOnly="0" labelOnly="1" fieldPosition="0">
        <references count="1">
          <reference field="8" count="1">
            <x v="773"/>
          </reference>
        </references>
      </pivotArea>
    </format>
    <format dxfId="447">
      <pivotArea dataOnly="0" labelOnly="1" fieldPosition="0">
        <references count="1">
          <reference field="8" count="10">
            <x v="474"/>
            <x v="530"/>
            <x v="531"/>
            <x v="664"/>
            <x v="672"/>
            <x v="773"/>
            <x v="1346"/>
            <x v="1508"/>
            <x v="1546"/>
            <x v="1547"/>
          </reference>
        </references>
      </pivotArea>
    </format>
    <format dxfId="446">
      <pivotArea field="8" type="button" dataOnly="0" labelOnly="1" outline="0" axis="axisRow" fieldPosition="0"/>
    </format>
    <format dxfId="445">
      <pivotArea dataOnly="0" labelOnly="1" outline="0" fieldPosition="0">
        <references count="1">
          <reference field="4294967294" count="2">
            <x v="0"/>
            <x v="1"/>
          </reference>
        </references>
      </pivotArea>
    </format>
    <format dxfId="444">
      <pivotArea grandRow="1" outline="0" collapsedLevelsAreSubtotals="1" fieldPosition="0"/>
    </format>
    <format dxfId="443">
      <pivotArea dataOnly="0" labelOnly="1" grandRow="1" outline="0" fieldPosition="0"/>
    </format>
    <format dxfId="442">
      <pivotArea dataOnly="0" labelOnly="1" fieldPosition="0">
        <references count="1">
          <reference field="8" count="10">
            <x v="474"/>
            <x v="530"/>
            <x v="531"/>
            <x v="664"/>
            <x v="672"/>
            <x v="773"/>
            <x v="1346"/>
            <x v="1508"/>
            <x v="1546"/>
            <x v="1547"/>
          </reference>
        </references>
      </pivotArea>
    </format>
    <format dxfId="441">
      <pivotArea field="8" type="button" dataOnly="0" labelOnly="1" outline="0" axis="axisRow" fieldPosition="0"/>
    </format>
    <format dxfId="440">
      <pivotArea dataOnly="0" labelOnly="1" outline="0" fieldPosition="0">
        <references count="1">
          <reference field="4294967294" count="2">
            <x v="0"/>
            <x v="1"/>
          </reference>
        </references>
      </pivotArea>
    </format>
    <format dxfId="439">
      <pivotArea grandRow="1" outline="0" collapsedLevelsAreSubtotals="1" fieldPosition="0"/>
    </format>
    <format dxfId="438">
      <pivotArea dataOnly="0" labelOnly="1" grandRow="1" outline="0" fieldPosition="0"/>
    </format>
    <format dxfId="437">
      <pivotArea type="all" dataOnly="0" outline="0" fieldPosition="0"/>
    </format>
    <format dxfId="436">
      <pivotArea outline="0" collapsedLevelsAreSubtotals="1" fieldPosition="0"/>
    </format>
    <format dxfId="435">
      <pivotArea field="8" type="button" dataOnly="0" labelOnly="1" outline="0" axis="axisRow" fieldPosition="0"/>
    </format>
    <format dxfId="434">
      <pivotArea dataOnly="0" labelOnly="1" fieldPosition="0">
        <references count="1">
          <reference field="8" count="10">
            <x v="530"/>
            <x v="531"/>
            <x v="533"/>
            <x v="659"/>
            <x v="663"/>
            <x v="1515"/>
            <x v="1518"/>
            <x v="1546"/>
            <x v="1547"/>
            <x v="1712"/>
          </reference>
        </references>
      </pivotArea>
    </format>
    <format dxfId="433">
      <pivotArea dataOnly="0" labelOnly="1" grandRow="1" outline="0" fieldPosition="0"/>
    </format>
    <format dxfId="432">
      <pivotArea dataOnly="0" labelOnly="1" outline="0" fieldPosition="0">
        <references count="1">
          <reference field="4294967294" count="2">
            <x v="0"/>
            <x v="1"/>
          </reference>
        </references>
      </pivotArea>
    </format>
    <format dxfId="431">
      <pivotArea dataOnly="0" labelOnly="1" fieldPosition="0">
        <references count="1">
          <reference field="8" count="50">
            <x v="525"/>
            <x v="885"/>
            <x v="1005"/>
            <x v="1199"/>
            <x v="1346"/>
            <x v="1477"/>
            <x v="2272"/>
            <x v="2274"/>
            <x v="2281"/>
            <x v="2285"/>
            <x v="2286"/>
            <x v="2297"/>
            <x v="2306"/>
            <x v="2338"/>
            <x v="2364"/>
            <x v="2365"/>
            <x v="2366"/>
            <x v="2367"/>
            <x v="2368"/>
            <x v="2380"/>
            <x v="2384"/>
            <x v="2389"/>
            <x v="2391"/>
            <x v="2394"/>
            <x v="2395"/>
            <x v="2397"/>
            <x v="2401"/>
            <x v="2403"/>
            <x v="2404"/>
            <x v="2405"/>
            <x v="2411"/>
            <x v="2413"/>
            <x v="2415"/>
            <x v="2419"/>
            <x v="2431"/>
            <x v="2432"/>
            <x v="2433"/>
            <x v="2434"/>
            <x v="2435"/>
            <x v="2444"/>
            <x v="2447"/>
            <x v="2448"/>
            <x v="2452"/>
            <x v="2486"/>
            <x v="2490"/>
            <x v="2492"/>
            <x v="2497"/>
            <x v="2539"/>
            <x v="2541"/>
            <x v="2542"/>
          </reference>
        </references>
      </pivotArea>
    </format>
    <format dxfId="430">
      <pivotArea dataOnly="0" labelOnly="1" fieldPosition="0">
        <references count="1">
          <reference field="8" count="50">
            <x v="874"/>
            <x v="1518"/>
            <x v="2047"/>
            <x v="2252"/>
            <x v="2253"/>
            <x v="2256"/>
            <x v="2262"/>
            <x v="2263"/>
            <x v="2264"/>
            <x v="2265"/>
            <x v="2266"/>
            <x v="2273"/>
            <x v="2280"/>
            <x v="2282"/>
            <x v="2283"/>
            <x v="2284"/>
            <x v="2287"/>
            <x v="2288"/>
            <x v="2296"/>
            <x v="2301"/>
            <x v="2302"/>
            <x v="2308"/>
            <x v="2311"/>
            <x v="2314"/>
            <x v="2333"/>
            <x v="2334"/>
            <x v="2339"/>
            <x v="2347"/>
            <x v="2352"/>
            <x v="2359"/>
            <x v="2361"/>
            <x v="2362"/>
            <x v="2386"/>
            <x v="2392"/>
            <x v="2393"/>
            <x v="2406"/>
            <x v="2407"/>
            <x v="2410"/>
            <x v="2416"/>
            <x v="2424"/>
            <x v="2428"/>
            <x v="2436"/>
            <x v="2441"/>
            <x v="2443"/>
            <x v="2450"/>
            <x v="2453"/>
            <x v="2489"/>
            <x v="2531"/>
            <x v="2535"/>
            <x v="2536"/>
          </reference>
        </references>
      </pivotArea>
    </format>
    <format dxfId="429">
      <pivotArea dataOnly="0" labelOnly="1" fieldPosition="0">
        <references count="1">
          <reference field="8" count="50">
            <x v="1344"/>
            <x v="2251"/>
            <x v="2258"/>
            <x v="2260"/>
            <x v="2267"/>
            <x v="2277"/>
            <x v="2298"/>
            <x v="2304"/>
            <x v="2310"/>
            <x v="2312"/>
            <x v="2315"/>
            <x v="2317"/>
            <x v="2318"/>
            <x v="2331"/>
            <x v="2332"/>
            <x v="2336"/>
            <x v="2337"/>
            <x v="2348"/>
            <x v="2369"/>
            <x v="2370"/>
            <x v="2374"/>
            <x v="2375"/>
            <x v="2377"/>
            <x v="2396"/>
            <x v="2409"/>
            <x v="2412"/>
            <x v="2414"/>
            <x v="2417"/>
            <x v="2418"/>
            <x v="2420"/>
            <x v="2421"/>
            <x v="2425"/>
            <x v="2440"/>
            <x v="2442"/>
            <x v="2445"/>
            <x v="2451"/>
            <x v="2457"/>
            <x v="2478"/>
            <x v="2491"/>
            <x v="2493"/>
            <x v="2494"/>
            <x v="2495"/>
            <x v="2496"/>
            <x v="2512"/>
            <x v="2516"/>
            <x v="2532"/>
            <x v="2533"/>
            <x v="2534"/>
            <x v="2537"/>
            <x v="2540"/>
          </reference>
        </references>
      </pivotArea>
    </format>
    <format dxfId="428">
      <pivotArea dataOnly="0" labelOnly="1" fieldPosition="0">
        <references count="1">
          <reference field="8" count="50">
            <x v="157"/>
            <x v="547"/>
            <x v="625"/>
            <x v="629"/>
            <x v="630"/>
            <x v="646"/>
            <x v="818"/>
            <x v="839"/>
            <x v="1443"/>
            <x v="1861"/>
            <x v="2254"/>
            <x v="2259"/>
            <x v="2275"/>
            <x v="2278"/>
            <x v="2294"/>
            <x v="2295"/>
            <x v="2299"/>
            <x v="2300"/>
            <x v="2307"/>
            <x v="2319"/>
            <x v="2320"/>
            <x v="2321"/>
            <x v="2324"/>
            <x v="2327"/>
            <x v="2328"/>
            <x v="2335"/>
            <x v="2341"/>
            <x v="2360"/>
            <x v="2363"/>
            <x v="2371"/>
            <x v="2372"/>
            <x v="2373"/>
            <x v="2378"/>
            <x v="2379"/>
            <x v="2381"/>
            <x v="2387"/>
            <x v="2390"/>
            <x v="2408"/>
            <x v="2422"/>
            <x v="2429"/>
            <x v="2437"/>
            <x v="2438"/>
            <x v="2458"/>
            <x v="2471"/>
            <x v="2475"/>
            <x v="2505"/>
            <x v="2513"/>
            <x v="2514"/>
            <x v="2515"/>
            <x v="2543"/>
          </reference>
        </references>
      </pivotArea>
    </format>
    <format dxfId="427">
      <pivotArea dataOnly="0" labelOnly="1" fieldPosition="0">
        <references count="1">
          <reference field="8" count="50">
            <x v="838"/>
            <x v="1155"/>
            <x v="1246"/>
            <x v="1303"/>
            <x v="1846"/>
            <x v="1850"/>
            <x v="2257"/>
            <x v="2271"/>
            <x v="2276"/>
            <x v="2289"/>
            <x v="2290"/>
            <x v="2291"/>
            <x v="2292"/>
            <x v="2293"/>
            <x v="2322"/>
            <x v="2323"/>
            <x v="2325"/>
            <x v="2326"/>
            <x v="2329"/>
            <x v="2330"/>
            <x v="2344"/>
            <x v="2351"/>
            <x v="2353"/>
            <x v="2355"/>
            <x v="2376"/>
            <x v="2398"/>
            <x v="2400"/>
            <x v="2402"/>
            <x v="2426"/>
            <x v="2427"/>
            <x v="2430"/>
            <x v="2439"/>
            <x v="2446"/>
            <x v="2484"/>
            <x v="2488"/>
            <x v="2498"/>
            <x v="2500"/>
            <x v="2502"/>
            <x v="2504"/>
            <x v="2506"/>
            <x v="2508"/>
            <x v="2510"/>
            <x v="2518"/>
            <x v="2520"/>
            <x v="2522"/>
            <x v="2524"/>
            <x v="2526"/>
            <x v="2530"/>
            <x v="2538"/>
            <x v="2544"/>
          </reference>
        </references>
      </pivotArea>
    </format>
    <format dxfId="426">
      <pivotArea dataOnly="0" labelOnly="1" fieldPosition="0">
        <references count="1">
          <reference field="8" count="50">
            <x v="851"/>
            <x v="1375"/>
            <x v="2185"/>
            <x v="2261"/>
            <x v="2268"/>
            <x v="2270"/>
            <x v="2279"/>
            <x v="2303"/>
            <x v="2305"/>
            <x v="2309"/>
            <x v="2340"/>
            <x v="2345"/>
            <x v="2346"/>
            <x v="2349"/>
            <x v="2350"/>
            <x v="2354"/>
            <x v="2357"/>
            <x v="2385"/>
            <x v="2388"/>
            <x v="2399"/>
            <x v="2449"/>
            <x v="2454"/>
            <x v="2455"/>
            <x v="2456"/>
            <x v="2459"/>
            <x v="2460"/>
            <x v="2461"/>
            <x v="2462"/>
            <x v="2463"/>
            <x v="2464"/>
            <x v="2465"/>
            <x v="2466"/>
            <x v="2467"/>
            <x v="2468"/>
            <x v="2469"/>
            <x v="2470"/>
            <x v="2483"/>
            <x v="2485"/>
            <x v="2487"/>
            <x v="2499"/>
            <x v="2501"/>
            <x v="2503"/>
            <x v="2507"/>
            <x v="2509"/>
            <x v="2511"/>
            <x v="2517"/>
            <x v="2519"/>
            <x v="2521"/>
            <x v="2523"/>
            <x v="2528"/>
          </reference>
        </references>
      </pivotArea>
    </format>
    <format dxfId="425">
      <pivotArea dataOnly="0" labelOnly="1" fieldPosition="0">
        <references count="1">
          <reference field="8" count="23">
            <x v="2255"/>
            <x v="2269"/>
            <x v="2313"/>
            <x v="2316"/>
            <x v="2342"/>
            <x v="2343"/>
            <x v="2356"/>
            <x v="2358"/>
            <x v="2382"/>
            <x v="2383"/>
            <x v="2423"/>
            <x v="2472"/>
            <x v="2473"/>
            <x v="2474"/>
            <x v="2476"/>
            <x v="2477"/>
            <x v="2479"/>
            <x v="2480"/>
            <x v="2481"/>
            <x v="2482"/>
            <x v="2525"/>
            <x v="2527"/>
            <x v="2529"/>
          </reference>
        </references>
      </pivotArea>
    </format>
    <format dxfId="424">
      <pivotArea dataOnly="0" labelOnly="1" fieldPosition="0">
        <references count="1">
          <reference field="8" count="50">
            <x v="525"/>
            <x v="885"/>
            <x v="1005"/>
            <x v="1199"/>
            <x v="1346"/>
            <x v="1477"/>
            <x v="2272"/>
            <x v="2274"/>
            <x v="2281"/>
            <x v="2285"/>
            <x v="2286"/>
            <x v="2297"/>
            <x v="2306"/>
            <x v="2338"/>
            <x v="2364"/>
            <x v="2365"/>
            <x v="2366"/>
            <x v="2367"/>
            <x v="2368"/>
            <x v="2380"/>
            <x v="2384"/>
            <x v="2389"/>
            <x v="2391"/>
            <x v="2394"/>
            <x v="2395"/>
            <x v="2397"/>
            <x v="2401"/>
            <x v="2403"/>
            <x v="2404"/>
            <x v="2405"/>
            <x v="2411"/>
            <x v="2413"/>
            <x v="2415"/>
            <x v="2419"/>
            <x v="2431"/>
            <x v="2432"/>
            <x v="2433"/>
            <x v="2434"/>
            <x v="2435"/>
            <x v="2444"/>
            <x v="2447"/>
            <x v="2448"/>
            <x v="2452"/>
            <x v="2486"/>
            <x v="2490"/>
            <x v="2492"/>
            <x v="2497"/>
            <x v="2539"/>
            <x v="2541"/>
            <x v="2542"/>
          </reference>
        </references>
      </pivotArea>
    </format>
    <format dxfId="423">
      <pivotArea dataOnly="0" labelOnly="1" fieldPosition="0">
        <references count="1">
          <reference field="8" count="50">
            <x v="874"/>
            <x v="1518"/>
            <x v="2047"/>
            <x v="2252"/>
            <x v="2253"/>
            <x v="2256"/>
            <x v="2262"/>
            <x v="2263"/>
            <x v="2264"/>
            <x v="2265"/>
            <x v="2266"/>
            <x v="2273"/>
            <x v="2280"/>
            <x v="2282"/>
            <x v="2283"/>
            <x v="2284"/>
            <x v="2287"/>
            <x v="2288"/>
            <x v="2296"/>
            <x v="2301"/>
            <x v="2302"/>
            <x v="2308"/>
            <x v="2311"/>
            <x v="2314"/>
            <x v="2333"/>
            <x v="2334"/>
            <x v="2339"/>
            <x v="2347"/>
            <x v="2352"/>
            <x v="2359"/>
            <x v="2361"/>
            <x v="2362"/>
            <x v="2386"/>
            <x v="2392"/>
            <x v="2393"/>
            <x v="2406"/>
            <x v="2407"/>
            <x v="2410"/>
            <x v="2416"/>
            <x v="2424"/>
            <x v="2428"/>
            <x v="2436"/>
            <x v="2441"/>
            <x v="2443"/>
            <x v="2450"/>
            <x v="2453"/>
            <x v="2489"/>
            <x v="2531"/>
            <x v="2535"/>
            <x v="2536"/>
          </reference>
        </references>
      </pivotArea>
    </format>
    <format dxfId="422">
      <pivotArea dataOnly="0" labelOnly="1" fieldPosition="0">
        <references count="1">
          <reference field="8" count="50">
            <x v="1344"/>
            <x v="2251"/>
            <x v="2258"/>
            <x v="2260"/>
            <x v="2267"/>
            <x v="2277"/>
            <x v="2298"/>
            <x v="2304"/>
            <x v="2310"/>
            <x v="2312"/>
            <x v="2315"/>
            <x v="2317"/>
            <x v="2318"/>
            <x v="2331"/>
            <x v="2332"/>
            <x v="2336"/>
            <x v="2337"/>
            <x v="2348"/>
            <x v="2369"/>
            <x v="2370"/>
            <x v="2374"/>
            <x v="2375"/>
            <x v="2377"/>
            <x v="2396"/>
            <x v="2409"/>
            <x v="2412"/>
            <x v="2414"/>
            <x v="2417"/>
            <x v="2418"/>
            <x v="2420"/>
            <x v="2421"/>
            <x v="2425"/>
            <x v="2440"/>
            <x v="2442"/>
            <x v="2445"/>
            <x v="2451"/>
            <x v="2457"/>
            <x v="2478"/>
            <x v="2491"/>
            <x v="2493"/>
            <x v="2494"/>
            <x v="2495"/>
            <x v="2496"/>
            <x v="2512"/>
            <x v="2516"/>
            <x v="2532"/>
            <x v="2533"/>
            <x v="2534"/>
            <x v="2537"/>
            <x v="2540"/>
          </reference>
        </references>
      </pivotArea>
    </format>
    <format dxfId="421">
      <pivotArea dataOnly="0" labelOnly="1" fieldPosition="0">
        <references count="1">
          <reference field="8" count="50">
            <x v="157"/>
            <x v="547"/>
            <x v="625"/>
            <x v="629"/>
            <x v="630"/>
            <x v="646"/>
            <x v="818"/>
            <x v="839"/>
            <x v="1443"/>
            <x v="1861"/>
            <x v="2254"/>
            <x v="2259"/>
            <x v="2275"/>
            <x v="2278"/>
            <x v="2294"/>
            <x v="2295"/>
            <x v="2299"/>
            <x v="2300"/>
            <x v="2307"/>
            <x v="2319"/>
            <x v="2320"/>
            <x v="2321"/>
            <x v="2324"/>
            <x v="2327"/>
            <x v="2328"/>
            <x v="2335"/>
            <x v="2341"/>
            <x v="2360"/>
            <x v="2363"/>
            <x v="2371"/>
            <x v="2372"/>
            <x v="2373"/>
            <x v="2378"/>
            <x v="2379"/>
            <x v="2381"/>
            <x v="2387"/>
            <x v="2390"/>
            <x v="2408"/>
            <x v="2422"/>
            <x v="2429"/>
            <x v="2437"/>
            <x v="2438"/>
            <x v="2458"/>
            <x v="2471"/>
            <x v="2475"/>
            <x v="2505"/>
            <x v="2513"/>
            <x v="2514"/>
            <x v="2515"/>
            <x v="2543"/>
          </reference>
        </references>
      </pivotArea>
    </format>
    <format dxfId="420">
      <pivotArea dataOnly="0" labelOnly="1" fieldPosition="0">
        <references count="1">
          <reference field="8" count="50">
            <x v="838"/>
            <x v="1155"/>
            <x v="1246"/>
            <x v="1303"/>
            <x v="1846"/>
            <x v="1850"/>
            <x v="2257"/>
            <x v="2271"/>
            <x v="2276"/>
            <x v="2289"/>
            <x v="2290"/>
            <x v="2291"/>
            <x v="2292"/>
            <x v="2293"/>
            <x v="2322"/>
            <x v="2323"/>
            <x v="2325"/>
            <x v="2326"/>
            <x v="2329"/>
            <x v="2330"/>
            <x v="2344"/>
            <x v="2351"/>
            <x v="2353"/>
            <x v="2355"/>
            <x v="2376"/>
            <x v="2398"/>
            <x v="2400"/>
            <x v="2402"/>
            <x v="2426"/>
            <x v="2427"/>
            <x v="2430"/>
            <x v="2439"/>
            <x v="2446"/>
            <x v="2484"/>
            <x v="2488"/>
            <x v="2498"/>
            <x v="2500"/>
            <x v="2502"/>
            <x v="2504"/>
            <x v="2506"/>
            <x v="2508"/>
            <x v="2510"/>
            <x v="2518"/>
            <x v="2520"/>
            <x v="2522"/>
            <x v="2524"/>
            <x v="2526"/>
            <x v="2530"/>
            <x v="2538"/>
            <x v="2544"/>
          </reference>
        </references>
      </pivotArea>
    </format>
    <format dxfId="419">
      <pivotArea dataOnly="0" labelOnly="1" fieldPosition="0">
        <references count="1">
          <reference field="8" count="50">
            <x v="851"/>
            <x v="1375"/>
            <x v="2185"/>
            <x v="2261"/>
            <x v="2268"/>
            <x v="2270"/>
            <x v="2279"/>
            <x v="2303"/>
            <x v="2305"/>
            <x v="2309"/>
            <x v="2340"/>
            <x v="2345"/>
            <x v="2346"/>
            <x v="2349"/>
            <x v="2350"/>
            <x v="2354"/>
            <x v="2357"/>
            <x v="2385"/>
            <x v="2388"/>
            <x v="2399"/>
            <x v="2449"/>
            <x v="2454"/>
            <x v="2455"/>
            <x v="2456"/>
            <x v="2459"/>
            <x v="2460"/>
            <x v="2461"/>
            <x v="2462"/>
            <x v="2463"/>
            <x v="2464"/>
            <x v="2465"/>
            <x v="2466"/>
            <x v="2467"/>
            <x v="2468"/>
            <x v="2469"/>
            <x v="2470"/>
            <x v="2483"/>
            <x v="2485"/>
            <x v="2487"/>
            <x v="2499"/>
            <x v="2501"/>
            <x v="2503"/>
            <x v="2507"/>
            <x v="2509"/>
            <x v="2511"/>
            <x v="2517"/>
            <x v="2519"/>
            <x v="2521"/>
            <x v="2523"/>
            <x v="2528"/>
          </reference>
        </references>
      </pivotArea>
    </format>
    <format dxfId="418">
      <pivotArea dataOnly="0" labelOnly="1" fieldPosition="0">
        <references count="1">
          <reference field="8" count="23">
            <x v="2255"/>
            <x v="2269"/>
            <x v="2313"/>
            <x v="2316"/>
            <x v="2342"/>
            <x v="2343"/>
            <x v="2356"/>
            <x v="2358"/>
            <x v="2382"/>
            <x v="2383"/>
            <x v="2423"/>
            <x v="2472"/>
            <x v="2473"/>
            <x v="2474"/>
            <x v="2476"/>
            <x v="2477"/>
            <x v="2479"/>
            <x v="2480"/>
            <x v="2481"/>
            <x v="2482"/>
            <x v="2525"/>
            <x v="2527"/>
            <x v="2529"/>
          </reference>
        </references>
      </pivotArea>
    </format>
    <format dxfId="417">
      <pivotArea dataOnly="0" labelOnly="1" fieldPosition="0">
        <references count="1">
          <reference field="8" count="50">
            <x v="157"/>
            <x v="675"/>
            <x v="885"/>
            <x v="1477"/>
            <x v="2084"/>
            <x v="2338"/>
            <x v="2347"/>
            <x v="2380"/>
            <x v="2386"/>
            <x v="2395"/>
            <x v="2401"/>
            <x v="2419"/>
            <x v="2433"/>
            <x v="2450"/>
            <x v="2492"/>
            <x v="2497"/>
            <x v="2539"/>
            <x v="2574"/>
            <x v="2575"/>
            <x v="2638"/>
            <x v="2672"/>
            <x v="2719"/>
            <x v="2720"/>
            <x v="2721"/>
            <x v="2723"/>
            <x v="2725"/>
            <x v="2729"/>
            <x v="2748"/>
            <x v="2753"/>
            <x v="2754"/>
            <x v="2756"/>
            <x v="2760"/>
            <x v="2761"/>
            <x v="2774"/>
            <x v="2776"/>
            <x v="2783"/>
            <x v="2785"/>
            <x v="2794"/>
            <x v="2822"/>
            <x v="2823"/>
            <x v="2824"/>
            <x v="2833"/>
            <x v="2835"/>
            <x v="2836"/>
            <x v="2837"/>
            <x v="2838"/>
            <x v="2839"/>
            <x v="2876"/>
            <x v="2904"/>
            <x v="2931"/>
          </reference>
        </references>
      </pivotArea>
    </format>
    <format dxfId="416">
      <pivotArea dataOnly="0" labelOnly="1" fieldPosition="0">
        <references count="1">
          <reference field="8" count="50">
            <x v="198"/>
            <x v="525"/>
            <x v="1005"/>
            <x v="1199"/>
            <x v="1629"/>
            <x v="1993"/>
            <x v="2272"/>
            <x v="2334"/>
            <x v="2364"/>
            <x v="2366"/>
            <x v="2367"/>
            <x v="2384"/>
            <x v="2391"/>
            <x v="2394"/>
            <x v="2397"/>
            <x v="2403"/>
            <x v="2404"/>
            <x v="2405"/>
            <x v="2411"/>
            <x v="2413"/>
            <x v="2415"/>
            <x v="2431"/>
            <x v="2434"/>
            <x v="2447"/>
            <x v="2448"/>
            <x v="2486"/>
            <x v="2490"/>
            <x v="2541"/>
            <x v="2542"/>
            <x v="2605"/>
            <x v="2612"/>
            <x v="2631"/>
            <x v="2654"/>
            <x v="2678"/>
            <x v="2699"/>
            <x v="2700"/>
            <x v="2703"/>
            <x v="2746"/>
            <x v="2749"/>
            <x v="2784"/>
            <x v="2806"/>
            <x v="2807"/>
            <x v="2809"/>
            <x v="2828"/>
            <x v="2840"/>
            <x v="2868"/>
            <x v="2869"/>
            <x v="2945"/>
            <x v="2946"/>
            <x v="2948"/>
          </reference>
        </references>
      </pivotArea>
    </format>
    <format dxfId="415">
      <pivotArea dataOnly="0" labelOnly="1" fieldPosition="0">
        <references count="1">
          <reference field="8" count="50">
            <x v="1346"/>
            <x v="2274"/>
            <x v="2280"/>
            <x v="2281"/>
            <x v="2282"/>
            <x v="2284"/>
            <x v="2285"/>
            <x v="2286"/>
            <x v="2297"/>
            <x v="2302"/>
            <x v="2306"/>
            <x v="2311"/>
            <x v="2333"/>
            <x v="2362"/>
            <x v="2365"/>
            <x v="2368"/>
            <x v="2387"/>
            <x v="2435"/>
            <x v="2444"/>
            <x v="2452"/>
            <x v="2571"/>
            <x v="2576"/>
            <x v="2577"/>
            <x v="2582"/>
            <x v="2591"/>
            <x v="2597"/>
            <x v="2598"/>
            <x v="2653"/>
            <x v="2673"/>
            <x v="2674"/>
            <x v="2676"/>
            <x v="2677"/>
            <x v="2702"/>
            <x v="2706"/>
            <x v="2715"/>
            <x v="2755"/>
            <x v="2759"/>
            <x v="2763"/>
            <x v="2775"/>
            <x v="2796"/>
            <x v="2799"/>
            <x v="2803"/>
            <x v="2808"/>
            <x v="2825"/>
            <x v="2834"/>
            <x v="2905"/>
            <x v="2906"/>
            <x v="2907"/>
            <x v="2908"/>
            <x v="2911"/>
          </reference>
        </references>
      </pivotArea>
    </format>
    <format dxfId="414">
      <pivotArea dataOnly="0" labelOnly="1" fieldPosition="0">
        <references count="1">
          <reference field="8" count="50">
            <x v="537"/>
            <x v="874"/>
            <x v="1208"/>
            <x v="2263"/>
            <x v="2264"/>
            <x v="2266"/>
            <x v="2288"/>
            <x v="2339"/>
            <x v="2352"/>
            <x v="2361"/>
            <x v="2392"/>
            <x v="2531"/>
            <x v="2535"/>
            <x v="2557"/>
            <x v="2573"/>
            <x v="2583"/>
            <x v="2584"/>
            <x v="2611"/>
            <x v="2618"/>
            <x v="2643"/>
            <x v="2651"/>
            <x v="2663"/>
            <x v="2664"/>
            <x v="2675"/>
            <x v="2707"/>
            <x v="2708"/>
            <x v="2709"/>
            <x v="2714"/>
            <x v="2726"/>
            <x v="2730"/>
            <x v="2735"/>
            <x v="2750"/>
            <x v="2751"/>
            <x v="2767"/>
            <x v="2778"/>
            <x v="2787"/>
            <x v="2793"/>
            <x v="2812"/>
            <x v="2813"/>
            <x v="2814"/>
            <x v="2841"/>
            <x v="2849"/>
            <x v="2855"/>
            <x v="2880"/>
            <x v="2883"/>
            <x v="2884"/>
            <x v="2901"/>
            <x v="2902"/>
            <x v="2940"/>
            <x v="2955"/>
          </reference>
        </references>
      </pivotArea>
    </format>
    <format dxfId="413">
      <pivotArea dataOnly="0" labelOnly="1" fieldPosition="0">
        <references count="1">
          <reference field="8" count="50">
            <x v="2253"/>
            <x v="2256"/>
            <x v="2273"/>
            <x v="2287"/>
            <x v="2296"/>
            <x v="2308"/>
            <x v="2406"/>
            <x v="2407"/>
            <x v="2410"/>
            <x v="2416"/>
            <x v="2436"/>
            <x v="2441"/>
            <x v="2453"/>
            <x v="2536"/>
            <x v="2559"/>
            <x v="2560"/>
            <x v="2561"/>
            <x v="2585"/>
            <x v="2622"/>
            <x v="2623"/>
            <x v="2640"/>
            <x v="2641"/>
            <x v="2642"/>
            <x v="2652"/>
            <x v="2667"/>
            <x v="2704"/>
            <x v="2731"/>
            <x v="2733"/>
            <x v="2768"/>
            <x v="2773"/>
            <x v="2780"/>
            <x v="2797"/>
            <x v="2798"/>
            <x v="2810"/>
            <x v="2811"/>
            <x v="2815"/>
            <x v="2816"/>
            <x v="2818"/>
            <x v="2820"/>
            <x v="2826"/>
            <x v="2830"/>
            <x v="2831"/>
            <x v="2842"/>
            <x v="2843"/>
            <x v="2885"/>
            <x v="2903"/>
            <x v="2909"/>
            <x v="2952"/>
            <x v="2953"/>
            <x v="2954"/>
          </reference>
        </references>
      </pivotArea>
    </format>
    <format dxfId="412">
      <pivotArea dataOnly="0" labelOnly="1" fieldPosition="0">
        <references count="1">
          <reference field="8" count="50">
            <x v="1303"/>
            <x v="1518"/>
            <x v="2047"/>
            <x v="2252"/>
            <x v="2258"/>
            <x v="2262"/>
            <x v="2265"/>
            <x v="2267"/>
            <x v="2298"/>
            <x v="2301"/>
            <x v="2312"/>
            <x v="2314"/>
            <x v="2359"/>
            <x v="2393"/>
            <x v="2409"/>
            <x v="2414"/>
            <x v="2424"/>
            <x v="2428"/>
            <x v="2445"/>
            <x v="2489"/>
            <x v="2493"/>
            <x v="2552"/>
            <x v="2555"/>
            <x v="2572"/>
            <x v="2604"/>
            <x v="2629"/>
            <x v="2636"/>
            <x v="2637"/>
            <x v="2669"/>
            <x v="2670"/>
            <x v="2679"/>
            <x v="2689"/>
            <x v="2710"/>
            <x v="2736"/>
            <x v="2752"/>
            <x v="2757"/>
            <x v="2758"/>
            <x v="2779"/>
            <x v="2786"/>
            <x v="2819"/>
            <x v="2827"/>
            <x v="2847"/>
            <x v="2848"/>
            <x v="2856"/>
            <x v="2890"/>
            <x v="2891"/>
            <x v="2892"/>
            <x v="2947"/>
            <x v="2949"/>
            <x v="2950"/>
          </reference>
        </references>
      </pivotArea>
    </format>
    <format dxfId="411">
      <pivotArea dataOnly="0" labelOnly="1" fieldPosition="0">
        <references count="1">
          <reference field="8" count="50">
            <x v="1151"/>
            <x v="2074"/>
            <x v="2251"/>
            <x v="2260"/>
            <x v="2304"/>
            <x v="2318"/>
            <x v="2332"/>
            <x v="2377"/>
            <x v="2396"/>
            <x v="2425"/>
            <x v="2440"/>
            <x v="2443"/>
            <x v="2495"/>
            <x v="2532"/>
            <x v="2533"/>
            <x v="2537"/>
            <x v="2545"/>
            <x v="2546"/>
            <x v="2551"/>
            <x v="2569"/>
            <x v="2596"/>
            <x v="2610"/>
            <x v="2625"/>
            <x v="2627"/>
            <x v="2628"/>
            <x v="2639"/>
            <x v="2644"/>
            <x v="2647"/>
            <x v="2681"/>
            <x v="2682"/>
            <x v="2683"/>
            <x v="2690"/>
            <x v="2691"/>
            <x v="2701"/>
            <x v="2705"/>
            <x v="2722"/>
            <x v="2738"/>
            <x v="2747"/>
            <x v="2764"/>
            <x v="2771"/>
            <x v="2777"/>
            <x v="2795"/>
            <x v="2800"/>
            <x v="2801"/>
            <x v="2802"/>
            <x v="2850"/>
            <x v="2851"/>
            <x v="2910"/>
            <x v="2932"/>
            <x v="2934"/>
          </reference>
        </references>
      </pivotArea>
    </format>
    <format dxfId="410">
      <pivotArea dataOnly="0" labelOnly="1" fieldPosition="0">
        <references count="1">
          <reference field="8" count="50">
            <x v="1344"/>
            <x v="2310"/>
            <x v="2331"/>
            <x v="2336"/>
            <x v="2337"/>
            <x v="2348"/>
            <x v="2369"/>
            <x v="2370"/>
            <x v="2374"/>
            <x v="2375"/>
            <x v="2412"/>
            <x v="2417"/>
            <x v="2442"/>
            <x v="2451"/>
            <x v="2494"/>
            <x v="2496"/>
            <x v="2540"/>
            <x v="2549"/>
            <x v="2556"/>
            <x v="2558"/>
            <x v="2562"/>
            <x v="2563"/>
            <x v="2568"/>
            <x v="2570"/>
            <x v="2578"/>
            <x v="2589"/>
            <x v="2602"/>
            <x v="2607"/>
            <x v="2614"/>
            <x v="2630"/>
            <x v="2634"/>
            <x v="2657"/>
            <x v="2659"/>
            <x v="2684"/>
            <x v="2688"/>
            <x v="2727"/>
            <x v="2739"/>
            <x v="2742"/>
            <x v="2788"/>
            <x v="2790"/>
            <x v="2804"/>
            <x v="2817"/>
            <x v="2857"/>
            <x v="2859"/>
            <x v="2864"/>
            <x v="2865"/>
            <x v="2866"/>
            <x v="2867"/>
            <x v="2912"/>
            <x v="2933"/>
          </reference>
        </references>
      </pivotArea>
    </format>
    <format dxfId="409">
      <pivotArea dataOnly="0" labelOnly="1" fieldPosition="0">
        <references count="1">
          <reference field="8" count="50">
            <x v="547"/>
            <x v="629"/>
            <x v="630"/>
            <x v="818"/>
            <x v="839"/>
            <x v="1600"/>
            <x v="1861"/>
            <x v="2259"/>
            <x v="2278"/>
            <x v="2295"/>
            <x v="2300"/>
            <x v="2315"/>
            <x v="2317"/>
            <x v="2319"/>
            <x v="2320"/>
            <x v="2321"/>
            <x v="2324"/>
            <x v="2363"/>
            <x v="2373"/>
            <x v="2390"/>
            <x v="2408"/>
            <x v="2512"/>
            <x v="2514"/>
            <x v="2516"/>
            <x v="2528"/>
            <x v="2544"/>
            <x v="2550"/>
            <x v="2579"/>
            <x v="2586"/>
            <x v="2593"/>
            <x v="2632"/>
            <x v="2633"/>
            <x v="2635"/>
            <x v="2649"/>
            <x v="2650"/>
            <x v="2665"/>
            <x v="2680"/>
            <x v="2692"/>
            <x v="2696"/>
            <x v="2697"/>
            <x v="2711"/>
            <x v="2712"/>
            <x v="2717"/>
            <x v="2724"/>
            <x v="2769"/>
            <x v="2789"/>
            <x v="2805"/>
            <x v="2893"/>
            <x v="2913"/>
            <x v="2941"/>
          </reference>
        </references>
      </pivotArea>
    </format>
    <format dxfId="408">
      <pivotArea dataOnly="0" labelOnly="1" fieldPosition="0">
        <references count="1">
          <reference field="8" count="50">
            <x v="625"/>
            <x v="646"/>
            <x v="822"/>
            <x v="1443"/>
            <x v="1868"/>
            <x v="2254"/>
            <x v="2275"/>
            <x v="2277"/>
            <x v="2294"/>
            <x v="2307"/>
            <x v="2327"/>
            <x v="2328"/>
            <x v="2335"/>
            <x v="2341"/>
            <x v="2360"/>
            <x v="2371"/>
            <x v="2372"/>
            <x v="2378"/>
            <x v="2379"/>
            <x v="2381"/>
            <x v="2418"/>
            <x v="2420"/>
            <x v="2421"/>
            <x v="2422"/>
            <x v="2429"/>
            <x v="2437"/>
            <x v="2438"/>
            <x v="2457"/>
            <x v="2458"/>
            <x v="2475"/>
            <x v="2478"/>
            <x v="2491"/>
            <x v="2505"/>
            <x v="2513"/>
            <x v="2515"/>
            <x v="2519"/>
            <x v="2534"/>
            <x v="2543"/>
            <x v="2547"/>
            <x v="2564"/>
            <x v="2616"/>
            <x v="2671"/>
            <x v="2698"/>
            <x v="2713"/>
            <x v="2743"/>
            <x v="2770"/>
            <x v="2895"/>
            <x v="2919"/>
            <x v="2927"/>
            <x v="2943"/>
          </reference>
        </references>
      </pivotArea>
    </format>
    <format dxfId="407">
      <pivotArea dataOnly="0" labelOnly="1" fieldPosition="0">
        <references count="1">
          <reference field="8" count="50">
            <x v="2587"/>
            <x v="2599"/>
            <x v="2601"/>
            <x v="2603"/>
            <x v="2609"/>
            <x v="2613"/>
            <x v="2615"/>
            <x v="2617"/>
            <x v="2619"/>
            <x v="2620"/>
            <x v="2621"/>
            <x v="2624"/>
            <x v="2645"/>
            <x v="2646"/>
            <x v="2648"/>
            <x v="2656"/>
            <x v="2660"/>
            <x v="2662"/>
            <x v="2668"/>
            <x v="2694"/>
            <x v="2716"/>
            <x v="2718"/>
            <x v="2741"/>
            <x v="2745"/>
            <x v="2772"/>
            <x v="2781"/>
            <x v="2782"/>
            <x v="2821"/>
            <x v="2829"/>
            <x v="2844"/>
            <x v="2845"/>
            <x v="2846"/>
            <x v="2852"/>
            <x v="2853"/>
            <x v="2854"/>
            <x v="2858"/>
            <x v="2860"/>
            <x v="2861"/>
            <x v="2897"/>
            <x v="2899"/>
            <x v="2915"/>
            <x v="2917"/>
            <x v="2921"/>
            <x v="2923"/>
            <x v="2925"/>
            <x v="2929"/>
            <x v="2935"/>
            <x v="2937"/>
            <x v="2939"/>
            <x v="2951"/>
          </reference>
        </references>
      </pivotArea>
    </format>
    <format dxfId="406">
      <pivotArea dataOnly="0" labelOnly="1" fieldPosition="0">
        <references count="1">
          <reference field="8" count="50">
            <x v="2588"/>
            <x v="2592"/>
            <x v="2594"/>
            <x v="2595"/>
            <x v="2608"/>
            <x v="2626"/>
            <x v="2655"/>
            <x v="2658"/>
            <x v="2661"/>
            <x v="2685"/>
            <x v="2686"/>
            <x v="2687"/>
            <x v="2693"/>
            <x v="2695"/>
            <x v="2728"/>
            <x v="2732"/>
            <x v="2734"/>
            <x v="2744"/>
            <x v="2791"/>
            <x v="2792"/>
            <x v="2862"/>
            <x v="2863"/>
            <x v="2870"/>
            <x v="2871"/>
            <x v="2872"/>
            <x v="2873"/>
            <x v="2874"/>
            <x v="2875"/>
            <x v="2877"/>
            <x v="2878"/>
            <x v="2879"/>
            <x v="2881"/>
            <x v="2882"/>
            <x v="2886"/>
            <x v="2894"/>
            <x v="2896"/>
            <x v="2898"/>
            <x v="2900"/>
            <x v="2914"/>
            <x v="2916"/>
            <x v="2918"/>
            <x v="2920"/>
            <x v="2922"/>
            <x v="2924"/>
            <x v="2926"/>
            <x v="2928"/>
            <x v="2930"/>
            <x v="2936"/>
            <x v="2938"/>
            <x v="2942"/>
          </reference>
        </references>
      </pivotArea>
    </format>
    <format dxfId="405">
      <pivotArea dataOnly="0" labelOnly="1" fieldPosition="0">
        <references count="1">
          <reference field="8" count="50">
            <x v="1246"/>
            <x v="2257"/>
            <x v="2271"/>
            <x v="2276"/>
            <x v="2279"/>
            <x v="2290"/>
            <x v="2293"/>
            <x v="2316"/>
            <x v="2342"/>
            <x v="2350"/>
            <x v="2353"/>
            <x v="2355"/>
            <x v="2376"/>
            <x v="2382"/>
            <x v="2383"/>
            <x v="2427"/>
            <x v="2454"/>
            <x v="2455"/>
            <x v="2456"/>
            <x v="2459"/>
            <x v="2460"/>
            <x v="2461"/>
            <x v="2462"/>
            <x v="2464"/>
            <x v="2465"/>
            <x v="2466"/>
            <x v="2467"/>
            <x v="2468"/>
            <x v="2469"/>
            <x v="2518"/>
            <x v="2520"/>
            <x v="2522"/>
            <x v="2524"/>
            <x v="2526"/>
            <x v="2548"/>
            <x v="2580"/>
            <x v="2590"/>
            <x v="2600"/>
            <x v="2606"/>
            <x v="2666"/>
            <x v="2737"/>
            <x v="2740"/>
            <x v="2762"/>
            <x v="2765"/>
            <x v="2766"/>
            <x v="2832"/>
            <x v="2887"/>
            <x v="2888"/>
            <x v="2889"/>
            <x v="2944"/>
          </reference>
        </references>
      </pivotArea>
    </format>
    <format dxfId="404">
      <pivotArea dataOnly="0" labelOnly="1" fieldPosition="0">
        <references count="1">
          <reference field="8" count="50">
            <x v="627"/>
            <x v="838"/>
            <x v="851"/>
            <x v="1517"/>
            <x v="1846"/>
            <x v="1849"/>
            <x v="2082"/>
            <x v="2185"/>
            <x v="2268"/>
            <x v="2270"/>
            <x v="2292"/>
            <x v="2313"/>
            <x v="2322"/>
            <x v="2323"/>
            <x v="2330"/>
            <x v="2340"/>
            <x v="2343"/>
            <x v="2344"/>
            <x v="2345"/>
            <x v="2346"/>
            <x v="2349"/>
            <x v="2351"/>
            <x v="2354"/>
            <x v="2357"/>
            <x v="2402"/>
            <x v="2426"/>
            <x v="2439"/>
            <x v="2449"/>
            <x v="2470"/>
            <x v="2472"/>
            <x v="2473"/>
            <x v="2474"/>
            <x v="2476"/>
            <x v="2477"/>
            <x v="2479"/>
            <x v="2480"/>
            <x v="2481"/>
            <x v="2482"/>
            <x v="2485"/>
            <x v="2487"/>
            <x v="2488"/>
            <x v="2521"/>
            <x v="2523"/>
            <x v="2525"/>
            <x v="2527"/>
            <x v="2529"/>
            <x v="2530"/>
            <x v="2538"/>
            <x v="2554"/>
            <x v="2566"/>
          </reference>
        </references>
      </pivotArea>
    </format>
    <format dxfId="403">
      <pivotArea dataOnly="0" labelOnly="1" fieldPosition="0">
        <references count="1">
          <reference field="8" count="45">
            <x v="638"/>
            <x v="1155"/>
            <x v="1375"/>
            <x v="1840"/>
            <x v="1850"/>
            <x v="2255"/>
            <x v="2261"/>
            <x v="2269"/>
            <x v="2289"/>
            <x v="2291"/>
            <x v="2305"/>
            <x v="2309"/>
            <x v="2325"/>
            <x v="2326"/>
            <x v="2329"/>
            <x v="2356"/>
            <x v="2358"/>
            <x v="2385"/>
            <x v="2388"/>
            <x v="2398"/>
            <x v="2399"/>
            <x v="2400"/>
            <x v="2423"/>
            <x v="2430"/>
            <x v="2446"/>
            <x v="2483"/>
            <x v="2484"/>
            <x v="2498"/>
            <x v="2499"/>
            <x v="2500"/>
            <x v="2501"/>
            <x v="2502"/>
            <x v="2503"/>
            <x v="2504"/>
            <x v="2506"/>
            <x v="2507"/>
            <x v="2508"/>
            <x v="2509"/>
            <x v="2510"/>
            <x v="2511"/>
            <x v="2517"/>
            <x v="2553"/>
            <x v="2565"/>
            <x v="2567"/>
            <x v="2581"/>
          </reference>
        </references>
      </pivotArea>
    </format>
    <format dxfId="402">
      <pivotArea dataOnly="0" labelOnly="1" fieldPosition="0">
        <references count="1">
          <reference field="8" count="50">
            <x v="157"/>
            <x v="675"/>
            <x v="885"/>
            <x v="1477"/>
            <x v="2084"/>
            <x v="2338"/>
            <x v="2347"/>
            <x v="2380"/>
            <x v="2386"/>
            <x v="2395"/>
            <x v="2401"/>
            <x v="2419"/>
            <x v="2433"/>
            <x v="2450"/>
            <x v="2492"/>
            <x v="2497"/>
            <x v="2539"/>
            <x v="2574"/>
            <x v="2575"/>
            <x v="2638"/>
            <x v="2672"/>
            <x v="2719"/>
            <x v="2720"/>
            <x v="2721"/>
            <x v="2723"/>
            <x v="2725"/>
            <x v="2729"/>
            <x v="2748"/>
            <x v="2753"/>
            <x v="2754"/>
            <x v="2756"/>
            <x v="2760"/>
            <x v="2761"/>
            <x v="2774"/>
            <x v="2776"/>
            <x v="2783"/>
            <x v="2785"/>
            <x v="2794"/>
            <x v="2822"/>
            <x v="2823"/>
            <x v="2824"/>
            <x v="2833"/>
            <x v="2835"/>
            <x v="2836"/>
            <x v="2837"/>
            <x v="2838"/>
            <x v="2839"/>
            <x v="2876"/>
            <x v="2904"/>
            <x v="2931"/>
          </reference>
        </references>
      </pivotArea>
    </format>
    <format dxfId="401">
      <pivotArea dataOnly="0" labelOnly="1" fieldPosition="0">
        <references count="1">
          <reference field="8" count="50">
            <x v="198"/>
            <x v="525"/>
            <x v="1005"/>
            <x v="1199"/>
            <x v="1629"/>
            <x v="1993"/>
            <x v="2272"/>
            <x v="2334"/>
            <x v="2364"/>
            <x v="2366"/>
            <x v="2367"/>
            <x v="2384"/>
            <x v="2391"/>
            <x v="2394"/>
            <x v="2397"/>
            <x v="2403"/>
            <x v="2404"/>
            <x v="2405"/>
            <x v="2411"/>
            <x v="2413"/>
            <x v="2415"/>
            <x v="2431"/>
            <x v="2434"/>
            <x v="2447"/>
            <x v="2448"/>
            <x v="2486"/>
            <x v="2490"/>
            <x v="2541"/>
            <x v="2542"/>
            <x v="2605"/>
            <x v="2612"/>
            <x v="2631"/>
            <x v="2654"/>
            <x v="2678"/>
            <x v="2699"/>
            <x v="2700"/>
            <x v="2703"/>
            <x v="2746"/>
            <x v="2749"/>
            <x v="2784"/>
            <x v="2806"/>
            <x v="2807"/>
            <x v="2809"/>
            <x v="2828"/>
            <x v="2840"/>
            <x v="2868"/>
            <x v="2869"/>
            <x v="2945"/>
            <x v="2946"/>
            <x v="2948"/>
          </reference>
        </references>
      </pivotArea>
    </format>
    <format dxfId="400">
      <pivotArea dataOnly="0" labelOnly="1" fieldPosition="0">
        <references count="1">
          <reference field="8" count="50">
            <x v="1346"/>
            <x v="2274"/>
            <x v="2280"/>
            <x v="2281"/>
            <x v="2282"/>
            <x v="2284"/>
            <x v="2285"/>
            <x v="2286"/>
            <x v="2297"/>
            <x v="2302"/>
            <x v="2306"/>
            <x v="2311"/>
            <x v="2333"/>
            <x v="2362"/>
            <x v="2365"/>
            <x v="2368"/>
            <x v="2387"/>
            <x v="2435"/>
            <x v="2444"/>
            <x v="2452"/>
            <x v="2571"/>
            <x v="2576"/>
            <x v="2577"/>
            <x v="2582"/>
            <x v="2591"/>
            <x v="2597"/>
            <x v="2598"/>
            <x v="2653"/>
            <x v="2673"/>
            <x v="2674"/>
            <x v="2676"/>
            <x v="2677"/>
            <x v="2702"/>
            <x v="2706"/>
            <x v="2715"/>
            <x v="2755"/>
            <x v="2759"/>
            <x v="2763"/>
            <x v="2775"/>
            <x v="2796"/>
            <x v="2799"/>
            <x v="2803"/>
            <x v="2808"/>
            <x v="2825"/>
            <x v="2834"/>
            <x v="2905"/>
            <x v="2906"/>
            <x v="2907"/>
            <x v="2908"/>
            <x v="2911"/>
          </reference>
        </references>
      </pivotArea>
    </format>
    <format dxfId="399">
      <pivotArea dataOnly="0" labelOnly="1" fieldPosition="0">
        <references count="1">
          <reference field="8" count="50">
            <x v="537"/>
            <x v="874"/>
            <x v="1208"/>
            <x v="2263"/>
            <x v="2264"/>
            <x v="2266"/>
            <x v="2288"/>
            <x v="2339"/>
            <x v="2352"/>
            <x v="2361"/>
            <x v="2392"/>
            <x v="2531"/>
            <x v="2535"/>
            <x v="2557"/>
            <x v="2573"/>
            <x v="2583"/>
            <x v="2584"/>
            <x v="2611"/>
            <x v="2618"/>
            <x v="2643"/>
            <x v="2651"/>
            <x v="2663"/>
            <x v="2664"/>
            <x v="2675"/>
            <x v="2707"/>
            <x v="2708"/>
            <x v="2709"/>
            <x v="2714"/>
            <x v="2726"/>
            <x v="2730"/>
            <x v="2735"/>
            <x v="2750"/>
            <x v="2751"/>
            <x v="2767"/>
            <x v="2778"/>
            <x v="2787"/>
            <x v="2793"/>
            <x v="2812"/>
            <x v="2813"/>
            <x v="2814"/>
            <x v="2841"/>
            <x v="2849"/>
            <x v="2855"/>
            <x v="2880"/>
            <x v="2883"/>
            <x v="2884"/>
            <x v="2901"/>
            <x v="2902"/>
            <x v="2940"/>
            <x v="2955"/>
          </reference>
        </references>
      </pivotArea>
    </format>
    <format dxfId="398">
      <pivotArea dataOnly="0" labelOnly="1" fieldPosition="0">
        <references count="1">
          <reference field="8" count="50">
            <x v="2253"/>
            <x v="2256"/>
            <x v="2273"/>
            <x v="2287"/>
            <x v="2296"/>
            <x v="2308"/>
            <x v="2406"/>
            <x v="2407"/>
            <x v="2410"/>
            <x v="2416"/>
            <x v="2436"/>
            <x v="2441"/>
            <x v="2453"/>
            <x v="2536"/>
            <x v="2559"/>
            <x v="2560"/>
            <x v="2561"/>
            <x v="2585"/>
            <x v="2622"/>
            <x v="2623"/>
            <x v="2640"/>
            <x v="2641"/>
            <x v="2642"/>
            <x v="2652"/>
            <x v="2667"/>
            <x v="2704"/>
            <x v="2731"/>
            <x v="2733"/>
            <x v="2768"/>
            <x v="2773"/>
            <x v="2780"/>
            <x v="2797"/>
            <x v="2798"/>
            <x v="2810"/>
            <x v="2811"/>
            <x v="2815"/>
            <x v="2816"/>
            <x v="2818"/>
            <x v="2820"/>
            <x v="2826"/>
            <x v="2830"/>
            <x v="2831"/>
            <x v="2842"/>
            <x v="2843"/>
            <x v="2885"/>
            <x v="2903"/>
            <x v="2909"/>
            <x v="2952"/>
            <x v="2953"/>
            <x v="2954"/>
          </reference>
        </references>
      </pivotArea>
    </format>
    <format dxfId="397">
      <pivotArea dataOnly="0" labelOnly="1" fieldPosition="0">
        <references count="1">
          <reference field="8" count="50">
            <x v="1303"/>
            <x v="1518"/>
            <x v="2047"/>
            <x v="2252"/>
            <x v="2258"/>
            <x v="2262"/>
            <x v="2265"/>
            <x v="2267"/>
            <x v="2298"/>
            <x v="2301"/>
            <x v="2312"/>
            <x v="2314"/>
            <x v="2359"/>
            <x v="2393"/>
            <x v="2409"/>
            <x v="2414"/>
            <x v="2424"/>
            <x v="2428"/>
            <x v="2445"/>
            <x v="2489"/>
            <x v="2493"/>
            <x v="2552"/>
            <x v="2555"/>
            <x v="2572"/>
            <x v="2604"/>
            <x v="2629"/>
            <x v="2636"/>
            <x v="2637"/>
            <x v="2669"/>
            <x v="2670"/>
            <x v="2679"/>
            <x v="2689"/>
            <x v="2710"/>
            <x v="2736"/>
            <x v="2752"/>
            <x v="2757"/>
            <x v="2758"/>
            <x v="2779"/>
            <x v="2786"/>
            <x v="2819"/>
            <x v="2827"/>
            <x v="2847"/>
            <x v="2848"/>
            <x v="2856"/>
            <x v="2890"/>
            <x v="2891"/>
            <x v="2892"/>
            <x v="2947"/>
            <x v="2949"/>
            <x v="2950"/>
          </reference>
        </references>
      </pivotArea>
    </format>
    <format dxfId="396">
      <pivotArea dataOnly="0" labelOnly="1" fieldPosition="0">
        <references count="1">
          <reference field="8" count="50">
            <x v="1151"/>
            <x v="2074"/>
            <x v="2251"/>
            <x v="2260"/>
            <x v="2304"/>
            <x v="2318"/>
            <x v="2332"/>
            <x v="2377"/>
            <x v="2396"/>
            <x v="2425"/>
            <x v="2440"/>
            <x v="2443"/>
            <x v="2495"/>
            <x v="2532"/>
            <x v="2533"/>
            <x v="2537"/>
            <x v="2545"/>
            <x v="2546"/>
            <x v="2551"/>
            <x v="2569"/>
            <x v="2596"/>
            <x v="2610"/>
            <x v="2625"/>
            <x v="2627"/>
            <x v="2628"/>
            <x v="2639"/>
            <x v="2644"/>
            <x v="2647"/>
            <x v="2681"/>
            <x v="2682"/>
            <x v="2683"/>
            <x v="2690"/>
            <x v="2691"/>
            <x v="2701"/>
            <x v="2705"/>
            <x v="2722"/>
            <x v="2738"/>
            <x v="2747"/>
            <x v="2764"/>
            <x v="2771"/>
            <x v="2777"/>
            <x v="2795"/>
            <x v="2800"/>
            <x v="2801"/>
            <x v="2802"/>
            <x v="2850"/>
            <x v="2851"/>
            <x v="2910"/>
            <x v="2932"/>
            <x v="2934"/>
          </reference>
        </references>
      </pivotArea>
    </format>
    <format dxfId="395">
      <pivotArea dataOnly="0" labelOnly="1" fieldPosition="0">
        <references count="1">
          <reference field="8" count="50">
            <x v="1344"/>
            <x v="2310"/>
            <x v="2331"/>
            <x v="2336"/>
            <x v="2337"/>
            <x v="2348"/>
            <x v="2369"/>
            <x v="2370"/>
            <x v="2374"/>
            <x v="2375"/>
            <x v="2412"/>
            <x v="2417"/>
            <x v="2442"/>
            <x v="2451"/>
            <x v="2494"/>
            <x v="2496"/>
            <x v="2540"/>
            <x v="2549"/>
            <x v="2556"/>
            <x v="2558"/>
            <x v="2562"/>
            <x v="2563"/>
            <x v="2568"/>
            <x v="2570"/>
            <x v="2578"/>
            <x v="2589"/>
            <x v="2602"/>
            <x v="2607"/>
            <x v="2614"/>
            <x v="2630"/>
            <x v="2634"/>
            <x v="2657"/>
            <x v="2659"/>
            <x v="2684"/>
            <x v="2688"/>
            <x v="2727"/>
            <x v="2739"/>
            <x v="2742"/>
            <x v="2788"/>
            <x v="2790"/>
            <x v="2804"/>
            <x v="2817"/>
            <x v="2857"/>
            <x v="2859"/>
            <x v="2864"/>
            <x v="2865"/>
            <x v="2866"/>
            <x v="2867"/>
            <x v="2912"/>
            <x v="2933"/>
          </reference>
        </references>
      </pivotArea>
    </format>
    <format dxfId="394">
      <pivotArea dataOnly="0" labelOnly="1" fieldPosition="0">
        <references count="1">
          <reference field="8" count="50">
            <x v="547"/>
            <x v="629"/>
            <x v="630"/>
            <x v="818"/>
            <x v="839"/>
            <x v="1600"/>
            <x v="1861"/>
            <x v="2259"/>
            <x v="2278"/>
            <x v="2295"/>
            <x v="2300"/>
            <x v="2315"/>
            <x v="2317"/>
            <x v="2319"/>
            <x v="2320"/>
            <x v="2321"/>
            <x v="2324"/>
            <x v="2363"/>
            <x v="2373"/>
            <x v="2390"/>
            <x v="2408"/>
            <x v="2512"/>
            <x v="2514"/>
            <x v="2516"/>
            <x v="2528"/>
            <x v="2544"/>
            <x v="2550"/>
            <x v="2579"/>
            <x v="2586"/>
            <x v="2593"/>
            <x v="2632"/>
            <x v="2633"/>
            <x v="2635"/>
            <x v="2649"/>
            <x v="2650"/>
            <x v="2665"/>
            <x v="2680"/>
            <x v="2692"/>
            <x v="2696"/>
            <x v="2697"/>
            <x v="2711"/>
            <x v="2712"/>
            <x v="2717"/>
            <x v="2724"/>
            <x v="2769"/>
            <x v="2789"/>
            <x v="2805"/>
            <x v="2893"/>
            <x v="2913"/>
            <x v="2941"/>
          </reference>
        </references>
      </pivotArea>
    </format>
    <format dxfId="393">
      <pivotArea dataOnly="0" labelOnly="1" fieldPosition="0">
        <references count="1">
          <reference field="8" count="50">
            <x v="625"/>
            <x v="646"/>
            <x v="822"/>
            <x v="1443"/>
            <x v="1868"/>
            <x v="2254"/>
            <x v="2275"/>
            <x v="2277"/>
            <x v="2294"/>
            <x v="2307"/>
            <x v="2327"/>
            <x v="2328"/>
            <x v="2335"/>
            <x v="2341"/>
            <x v="2360"/>
            <x v="2371"/>
            <x v="2372"/>
            <x v="2378"/>
            <x v="2379"/>
            <x v="2381"/>
            <x v="2418"/>
            <x v="2420"/>
            <x v="2421"/>
            <x v="2422"/>
            <x v="2429"/>
            <x v="2437"/>
            <x v="2438"/>
            <x v="2457"/>
            <x v="2458"/>
            <x v="2475"/>
            <x v="2478"/>
            <x v="2491"/>
            <x v="2505"/>
            <x v="2513"/>
            <x v="2515"/>
            <x v="2519"/>
            <x v="2534"/>
            <x v="2543"/>
            <x v="2547"/>
            <x v="2564"/>
            <x v="2616"/>
            <x v="2671"/>
            <x v="2698"/>
            <x v="2713"/>
            <x v="2743"/>
            <x v="2770"/>
            <x v="2895"/>
            <x v="2919"/>
            <x v="2927"/>
            <x v="2943"/>
          </reference>
        </references>
      </pivotArea>
    </format>
    <format dxfId="392">
      <pivotArea dataOnly="0" labelOnly="1" fieldPosition="0">
        <references count="1">
          <reference field="8" count="50">
            <x v="2587"/>
            <x v="2599"/>
            <x v="2601"/>
            <x v="2603"/>
            <x v="2609"/>
            <x v="2613"/>
            <x v="2615"/>
            <x v="2617"/>
            <x v="2619"/>
            <x v="2620"/>
            <x v="2621"/>
            <x v="2624"/>
            <x v="2645"/>
            <x v="2646"/>
            <x v="2648"/>
            <x v="2656"/>
            <x v="2660"/>
            <x v="2662"/>
            <x v="2668"/>
            <x v="2694"/>
            <x v="2716"/>
            <x v="2718"/>
            <x v="2741"/>
            <x v="2745"/>
            <x v="2772"/>
            <x v="2781"/>
            <x v="2782"/>
            <x v="2821"/>
            <x v="2829"/>
            <x v="2844"/>
            <x v="2845"/>
            <x v="2846"/>
            <x v="2852"/>
            <x v="2853"/>
            <x v="2854"/>
            <x v="2858"/>
            <x v="2860"/>
            <x v="2861"/>
            <x v="2897"/>
            <x v="2899"/>
            <x v="2915"/>
            <x v="2917"/>
            <x v="2921"/>
            <x v="2923"/>
            <x v="2925"/>
            <x v="2929"/>
            <x v="2935"/>
            <x v="2937"/>
            <x v="2939"/>
            <x v="2951"/>
          </reference>
        </references>
      </pivotArea>
    </format>
    <format dxfId="391">
      <pivotArea dataOnly="0" labelOnly="1" fieldPosition="0">
        <references count="1">
          <reference field="8" count="50">
            <x v="2588"/>
            <x v="2592"/>
            <x v="2594"/>
            <x v="2595"/>
            <x v="2608"/>
            <x v="2626"/>
            <x v="2655"/>
            <x v="2658"/>
            <x v="2661"/>
            <x v="2685"/>
            <x v="2686"/>
            <x v="2687"/>
            <x v="2693"/>
            <x v="2695"/>
            <x v="2728"/>
            <x v="2732"/>
            <x v="2734"/>
            <x v="2744"/>
            <x v="2791"/>
            <x v="2792"/>
            <x v="2862"/>
            <x v="2863"/>
            <x v="2870"/>
            <x v="2871"/>
            <x v="2872"/>
            <x v="2873"/>
            <x v="2874"/>
            <x v="2875"/>
            <x v="2877"/>
            <x v="2878"/>
            <x v="2879"/>
            <x v="2881"/>
            <x v="2882"/>
            <x v="2886"/>
            <x v="2894"/>
            <x v="2896"/>
            <x v="2898"/>
            <x v="2900"/>
            <x v="2914"/>
            <x v="2916"/>
            <x v="2918"/>
            <x v="2920"/>
            <x v="2922"/>
            <x v="2924"/>
            <x v="2926"/>
            <x v="2928"/>
            <x v="2930"/>
            <x v="2936"/>
            <x v="2938"/>
            <x v="2942"/>
          </reference>
        </references>
      </pivotArea>
    </format>
    <format dxfId="390">
      <pivotArea dataOnly="0" labelOnly="1" fieldPosition="0">
        <references count="1">
          <reference field="8" count="50">
            <x v="1246"/>
            <x v="2257"/>
            <x v="2271"/>
            <x v="2276"/>
            <x v="2279"/>
            <x v="2290"/>
            <x v="2293"/>
            <x v="2316"/>
            <x v="2342"/>
            <x v="2350"/>
            <x v="2353"/>
            <x v="2355"/>
            <x v="2376"/>
            <x v="2382"/>
            <x v="2383"/>
            <x v="2427"/>
            <x v="2454"/>
            <x v="2455"/>
            <x v="2456"/>
            <x v="2459"/>
            <x v="2460"/>
            <x v="2461"/>
            <x v="2462"/>
            <x v="2464"/>
            <x v="2465"/>
            <x v="2466"/>
            <x v="2467"/>
            <x v="2468"/>
            <x v="2469"/>
            <x v="2518"/>
            <x v="2520"/>
            <x v="2522"/>
            <x v="2524"/>
            <x v="2526"/>
            <x v="2548"/>
            <x v="2580"/>
            <x v="2590"/>
            <x v="2600"/>
            <x v="2606"/>
            <x v="2666"/>
            <x v="2737"/>
            <x v="2740"/>
            <x v="2762"/>
            <x v="2765"/>
            <x v="2766"/>
            <x v="2832"/>
            <x v="2887"/>
            <x v="2888"/>
            <x v="2889"/>
            <x v="2944"/>
          </reference>
        </references>
      </pivotArea>
    </format>
    <format dxfId="389">
      <pivotArea dataOnly="0" labelOnly="1" fieldPosition="0">
        <references count="1">
          <reference field="8" count="50">
            <x v="627"/>
            <x v="838"/>
            <x v="851"/>
            <x v="1517"/>
            <x v="1846"/>
            <x v="1849"/>
            <x v="2082"/>
            <x v="2185"/>
            <x v="2268"/>
            <x v="2270"/>
            <x v="2292"/>
            <x v="2313"/>
            <x v="2322"/>
            <x v="2323"/>
            <x v="2330"/>
            <x v="2340"/>
            <x v="2343"/>
            <x v="2344"/>
            <x v="2345"/>
            <x v="2346"/>
            <x v="2349"/>
            <x v="2351"/>
            <x v="2354"/>
            <x v="2357"/>
            <x v="2402"/>
            <x v="2426"/>
            <x v="2439"/>
            <x v="2449"/>
            <x v="2470"/>
            <x v="2472"/>
            <x v="2473"/>
            <x v="2474"/>
            <x v="2476"/>
            <x v="2477"/>
            <x v="2479"/>
            <x v="2480"/>
            <x v="2481"/>
            <x v="2482"/>
            <x v="2485"/>
            <x v="2487"/>
            <x v="2488"/>
            <x v="2521"/>
            <x v="2523"/>
            <x v="2525"/>
            <x v="2527"/>
            <x v="2529"/>
            <x v="2530"/>
            <x v="2538"/>
            <x v="2554"/>
            <x v="2566"/>
          </reference>
        </references>
      </pivotArea>
    </format>
    <format dxfId="388">
      <pivotArea dataOnly="0" labelOnly="1" fieldPosition="0">
        <references count="1">
          <reference field="8" count="45">
            <x v="638"/>
            <x v="1155"/>
            <x v="1375"/>
            <x v="1840"/>
            <x v="1850"/>
            <x v="2255"/>
            <x v="2261"/>
            <x v="2269"/>
            <x v="2289"/>
            <x v="2291"/>
            <x v="2305"/>
            <x v="2309"/>
            <x v="2325"/>
            <x v="2326"/>
            <x v="2329"/>
            <x v="2356"/>
            <x v="2358"/>
            <x v="2385"/>
            <x v="2388"/>
            <x v="2398"/>
            <x v="2399"/>
            <x v="2400"/>
            <x v="2423"/>
            <x v="2430"/>
            <x v="2446"/>
            <x v="2483"/>
            <x v="2484"/>
            <x v="2498"/>
            <x v="2499"/>
            <x v="2500"/>
            <x v="2501"/>
            <x v="2502"/>
            <x v="2503"/>
            <x v="2504"/>
            <x v="2506"/>
            <x v="2507"/>
            <x v="2508"/>
            <x v="2509"/>
            <x v="2510"/>
            <x v="2511"/>
            <x v="2517"/>
            <x v="2553"/>
            <x v="2565"/>
            <x v="2567"/>
            <x v="2581"/>
          </reference>
        </references>
      </pivotArea>
    </format>
    <format dxfId="387">
      <pivotArea collapsedLevelsAreSubtotals="1" fieldPosition="0">
        <references count="1">
          <reference field="8" count="0"/>
        </references>
      </pivotArea>
    </format>
    <format dxfId="386">
      <pivotArea dataOnly="0" labelOnly="1" fieldPosition="0">
        <references count="1">
          <reference field="8" count="50">
            <x v="157"/>
            <x v="675"/>
            <x v="885"/>
            <x v="891"/>
            <x v="1346"/>
            <x v="1477"/>
            <x v="2334"/>
            <x v="2347"/>
            <x v="2380"/>
            <x v="2386"/>
            <x v="2387"/>
            <x v="2395"/>
            <x v="2401"/>
            <x v="2419"/>
            <x v="2539"/>
            <x v="2702"/>
            <x v="2719"/>
            <x v="2720"/>
            <x v="2721"/>
            <x v="2729"/>
            <x v="2748"/>
            <x v="2754"/>
            <x v="2756"/>
            <x v="2759"/>
            <x v="2774"/>
            <x v="2776"/>
            <x v="2783"/>
            <x v="2785"/>
            <x v="2794"/>
            <x v="2824"/>
            <x v="2833"/>
            <x v="2931"/>
            <x v="3099"/>
            <x v="3104"/>
            <x v="3109"/>
            <x v="3110"/>
            <x v="3112"/>
            <x v="3113"/>
            <x v="3118"/>
            <x v="3140"/>
            <x v="3144"/>
            <x v="3161"/>
            <x v="3173"/>
            <x v="3175"/>
            <x v="3184"/>
            <x v="3185"/>
            <x v="3218"/>
            <x v="3219"/>
            <x v="3221"/>
            <x v="3231"/>
          </reference>
        </references>
      </pivotArea>
    </format>
    <format dxfId="385">
      <pivotArea dataOnly="0" labelOnly="1" fieldPosition="0">
        <references count="1">
          <reference field="8" count="50">
            <x v="625"/>
            <x v="1993"/>
            <x v="2084"/>
            <x v="2338"/>
            <x v="2404"/>
            <x v="2433"/>
            <x v="2450"/>
            <x v="2490"/>
            <x v="2492"/>
            <x v="2497"/>
            <x v="2574"/>
            <x v="2575"/>
            <x v="2585"/>
            <x v="2638"/>
            <x v="2672"/>
            <x v="2700"/>
            <x v="2723"/>
            <x v="2725"/>
            <x v="2745"/>
            <x v="2753"/>
            <x v="2760"/>
            <x v="2761"/>
            <x v="2807"/>
            <x v="2822"/>
            <x v="2823"/>
            <x v="2835"/>
            <x v="2836"/>
            <x v="2837"/>
            <x v="2838"/>
            <x v="2839"/>
            <x v="2868"/>
            <x v="2869"/>
            <x v="2876"/>
            <x v="2904"/>
            <x v="2946"/>
            <x v="2948"/>
            <x v="2964"/>
            <x v="3086"/>
            <x v="3114"/>
            <x v="3120"/>
            <x v="3137"/>
            <x v="3139"/>
            <x v="3141"/>
            <x v="3158"/>
            <x v="3190"/>
            <x v="3210"/>
            <x v="3230"/>
            <x v="3232"/>
            <x v="3280"/>
            <x v="3305"/>
          </reference>
        </references>
      </pivotArea>
    </format>
    <format dxfId="384">
      <pivotArea dataOnly="0" labelOnly="1" fieldPosition="0">
        <references count="1">
          <reference field="8" count="50">
            <x v="198"/>
            <x v="525"/>
            <x v="1005"/>
            <x v="1199"/>
            <x v="1629"/>
            <x v="2272"/>
            <x v="2297"/>
            <x v="2348"/>
            <x v="2364"/>
            <x v="2384"/>
            <x v="2391"/>
            <x v="2394"/>
            <x v="2397"/>
            <x v="2403"/>
            <x v="2405"/>
            <x v="2411"/>
            <x v="2413"/>
            <x v="2415"/>
            <x v="2431"/>
            <x v="2434"/>
            <x v="2447"/>
            <x v="2448"/>
            <x v="2486"/>
            <x v="2541"/>
            <x v="2542"/>
            <x v="2631"/>
            <x v="2678"/>
            <x v="2699"/>
            <x v="2703"/>
            <x v="2746"/>
            <x v="2749"/>
            <x v="2784"/>
            <x v="2806"/>
            <x v="2809"/>
            <x v="2828"/>
            <x v="2840"/>
            <x v="2841"/>
            <x v="2945"/>
            <x v="3009"/>
            <x v="3061"/>
            <x v="3077"/>
            <x v="3082"/>
            <x v="3111"/>
            <x v="3135"/>
            <x v="3136"/>
            <x v="3166"/>
            <x v="3176"/>
            <x v="3227"/>
            <x v="3256"/>
            <x v="3314"/>
          </reference>
        </references>
      </pivotArea>
    </format>
    <format dxfId="383">
      <pivotArea dataOnly="0" labelOnly="1" fieldPosition="0">
        <references count="1">
          <reference field="8" count="50">
            <x v="537"/>
            <x v="2306"/>
            <x v="2365"/>
            <x v="2366"/>
            <x v="2367"/>
            <x v="2368"/>
            <x v="2444"/>
            <x v="2452"/>
            <x v="2576"/>
            <x v="2577"/>
            <x v="2591"/>
            <x v="2597"/>
            <x v="2598"/>
            <x v="2605"/>
            <x v="2612"/>
            <x v="2653"/>
            <x v="2654"/>
            <x v="2673"/>
            <x v="2674"/>
            <x v="2677"/>
            <x v="2715"/>
            <x v="2755"/>
            <x v="2763"/>
            <x v="2796"/>
            <x v="2799"/>
            <x v="2803"/>
            <x v="2808"/>
            <x v="2825"/>
            <x v="2834"/>
            <x v="2905"/>
            <x v="2911"/>
            <x v="2988"/>
            <x v="3010"/>
            <x v="3012"/>
            <x v="3048"/>
            <x v="3075"/>
            <x v="3088"/>
            <x v="3123"/>
            <x v="3134"/>
            <x v="3143"/>
            <x v="3146"/>
            <x v="3147"/>
            <x v="3148"/>
            <x v="3183"/>
            <x v="3222"/>
            <x v="3229"/>
            <x v="3265"/>
            <x v="3266"/>
            <x v="3267"/>
            <x v="3289"/>
          </reference>
        </references>
      </pivotArea>
    </format>
    <format dxfId="382">
      <pivotArea dataOnly="0" labelOnly="1" fieldPosition="0">
        <references count="1">
          <reference field="8" count="50">
            <x v="641"/>
            <x v="2274"/>
            <x v="2280"/>
            <x v="2281"/>
            <x v="2282"/>
            <x v="2284"/>
            <x v="2285"/>
            <x v="2286"/>
            <x v="2302"/>
            <x v="2311"/>
            <x v="2333"/>
            <x v="2352"/>
            <x v="2358"/>
            <x v="2361"/>
            <x v="2362"/>
            <x v="2435"/>
            <x v="2571"/>
            <x v="2582"/>
            <x v="2676"/>
            <x v="2706"/>
            <x v="2775"/>
            <x v="2778"/>
            <x v="2902"/>
            <x v="2906"/>
            <x v="2907"/>
            <x v="2908"/>
            <x v="2955"/>
            <x v="2963"/>
            <x v="2965"/>
            <x v="2970"/>
            <x v="2971"/>
            <x v="2977"/>
            <x v="3035"/>
            <x v="3043"/>
            <x v="3066"/>
            <x v="3087"/>
            <x v="3129"/>
            <x v="3192"/>
            <x v="3223"/>
            <x v="3224"/>
            <x v="3233"/>
            <x v="3235"/>
            <x v="3248"/>
            <x v="3269"/>
            <x v="3297"/>
            <x v="3298"/>
            <x v="3299"/>
            <x v="3310"/>
            <x v="3311"/>
            <x v="3312"/>
          </reference>
        </references>
      </pivotArea>
    </format>
    <format dxfId="381">
      <pivotArea dataOnly="0" labelOnly="1" fieldPosition="0">
        <references count="1">
          <reference field="8" count="50">
            <x v="874"/>
            <x v="1208"/>
            <x v="1217"/>
            <x v="2263"/>
            <x v="2264"/>
            <x v="2288"/>
            <x v="2339"/>
            <x v="2392"/>
            <x v="2535"/>
            <x v="2573"/>
            <x v="2583"/>
            <x v="2611"/>
            <x v="2618"/>
            <x v="2643"/>
            <x v="2675"/>
            <x v="2708"/>
            <x v="2714"/>
            <x v="2726"/>
            <x v="2735"/>
            <x v="2750"/>
            <x v="2751"/>
            <x v="2767"/>
            <x v="2813"/>
            <x v="2814"/>
            <x v="2849"/>
            <x v="2880"/>
            <x v="2901"/>
            <x v="2940"/>
            <x v="3064"/>
            <x v="3121"/>
            <x v="3131"/>
            <x v="3156"/>
            <x v="3157"/>
            <x v="3159"/>
            <x v="3167"/>
            <x v="3168"/>
            <x v="3169"/>
            <x v="3193"/>
            <x v="3194"/>
            <x v="3206"/>
            <x v="3207"/>
            <x v="3234"/>
            <x v="3246"/>
            <x v="3247"/>
            <x v="3255"/>
            <x v="3282"/>
            <x v="3283"/>
            <x v="3290"/>
            <x v="3295"/>
            <x v="3313"/>
          </reference>
        </references>
      </pivotArea>
    </format>
    <format dxfId="380">
      <pivotArea dataOnly="0" labelOnly="1" fieldPosition="0">
        <references count="1">
          <reference field="8" count="50">
            <x v="598"/>
            <x v="2253"/>
            <x v="2266"/>
            <x v="2273"/>
            <x v="2296"/>
            <x v="2308"/>
            <x v="2407"/>
            <x v="2410"/>
            <x v="2416"/>
            <x v="2436"/>
            <x v="2441"/>
            <x v="2453"/>
            <x v="2531"/>
            <x v="2557"/>
            <x v="2559"/>
            <x v="2560"/>
            <x v="2561"/>
            <x v="2584"/>
            <x v="2651"/>
            <x v="2663"/>
            <x v="2664"/>
            <x v="2707"/>
            <x v="2709"/>
            <x v="2730"/>
            <x v="2787"/>
            <x v="2793"/>
            <x v="2812"/>
            <x v="2855"/>
            <x v="2883"/>
            <x v="2884"/>
            <x v="2953"/>
            <x v="3040"/>
            <x v="3041"/>
            <x v="3042"/>
            <x v="3065"/>
            <x v="3080"/>
            <x v="3092"/>
            <x v="3106"/>
            <x v="3124"/>
            <x v="3125"/>
            <x v="3150"/>
            <x v="3162"/>
            <x v="3164"/>
            <x v="3208"/>
            <x v="3286"/>
            <x v="3291"/>
            <x v="3293"/>
            <x v="3304"/>
            <x v="3306"/>
            <x v="3309"/>
          </reference>
        </references>
      </pivotArea>
    </format>
    <format dxfId="379">
      <pivotArea dataOnly="0" labelOnly="1" fieldPosition="0">
        <references count="1">
          <reference field="8" count="50">
            <x v="1303"/>
            <x v="1443"/>
            <x v="1518"/>
            <x v="1630"/>
            <x v="1809"/>
            <x v="2047"/>
            <x v="2256"/>
            <x v="2262"/>
            <x v="2265"/>
            <x v="2287"/>
            <x v="2359"/>
            <x v="2417"/>
            <x v="2489"/>
            <x v="2536"/>
            <x v="2622"/>
            <x v="2623"/>
            <x v="2640"/>
            <x v="2641"/>
            <x v="2642"/>
            <x v="2652"/>
            <x v="2667"/>
            <x v="2704"/>
            <x v="2731"/>
            <x v="2733"/>
            <x v="2768"/>
            <x v="2773"/>
            <x v="2780"/>
            <x v="2797"/>
            <x v="2798"/>
            <x v="2810"/>
            <x v="2811"/>
            <x v="2815"/>
            <x v="2816"/>
            <x v="2818"/>
            <x v="2820"/>
            <x v="2826"/>
            <x v="2830"/>
            <x v="2831"/>
            <x v="2842"/>
            <x v="2843"/>
            <x v="2885"/>
            <x v="2903"/>
            <x v="2909"/>
            <x v="2952"/>
            <x v="2954"/>
            <x v="2962"/>
            <x v="2983"/>
            <x v="2984"/>
            <x v="3011"/>
            <x v="3013"/>
          </reference>
        </references>
      </pivotArea>
    </format>
    <format dxfId="378">
      <pivotArea dataOnly="0" labelOnly="1" fieldPosition="0">
        <references count="1">
          <reference field="8" count="50">
            <x v="2252"/>
            <x v="2301"/>
            <x v="2314"/>
            <x v="2393"/>
            <x v="2406"/>
            <x v="2424"/>
            <x v="2779"/>
            <x v="2786"/>
            <x v="2819"/>
            <x v="2827"/>
            <x v="2856"/>
            <x v="2890"/>
            <x v="2892"/>
            <x v="2947"/>
            <x v="2949"/>
            <x v="2950"/>
            <x v="2966"/>
            <x v="2968"/>
            <x v="2974"/>
            <x v="2982"/>
            <x v="3015"/>
            <x v="3033"/>
            <x v="3038"/>
            <x v="3039"/>
            <x v="3063"/>
            <x v="3108"/>
            <x v="3116"/>
            <x v="3117"/>
            <x v="3119"/>
            <x v="3126"/>
            <x v="3128"/>
            <x v="3155"/>
            <x v="3163"/>
            <x v="3188"/>
            <x v="3211"/>
            <x v="3212"/>
            <x v="3213"/>
            <x v="3217"/>
            <x v="3228"/>
            <x v="3271"/>
            <x v="3287"/>
            <x v="3288"/>
            <x v="3292"/>
            <x v="3296"/>
            <x v="3300"/>
            <x v="3301"/>
            <x v="3302"/>
            <x v="3303"/>
            <x v="3307"/>
            <x v="3308"/>
          </reference>
        </references>
      </pivotArea>
    </format>
    <format dxfId="377">
      <pivotArea dataOnly="0" labelOnly="1" fieldPosition="0">
        <references count="1">
          <reference field="8" count="50">
            <x v="1151"/>
            <x v="2074"/>
            <x v="2258"/>
            <x v="2267"/>
            <x v="2298"/>
            <x v="2304"/>
            <x v="2312"/>
            <x v="2332"/>
            <x v="2377"/>
            <x v="2396"/>
            <x v="2409"/>
            <x v="2414"/>
            <x v="2428"/>
            <x v="2440"/>
            <x v="2443"/>
            <x v="2445"/>
            <x v="2493"/>
            <x v="2537"/>
            <x v="2545"/>
            <x v="2546"/>
            <x v="2551"/>
            <x v="2552"/>
            <x v="2555"/>
            <x v="2572"/>
            <x v="2604"/>
            <x v="2628"/>
            <x v="2629"/>
            <x v="2636"/>
            <x v="2637"/>
            <x v="2669"/>
            <x v="2670"/>
            <x v="2679"/>
            <x v="2689"/>
            <x v="2710"/>
            <x v="2736"/>
            <x v="2752"/>
            <x v="2757"/>
            <x v="2758"/>
            <x v="2847"/>
            <x v="2848"/>
            <x v="2891"/>
            <x v="3007"/>
            <x v="3014"/>
            <x v="3067"/>
            <x v="3142"/>
            <x v="3171"/>
            <x v="3199"/>
            <x v="3201"/>
            <x v="3220"/>
            <x v="3294"/>
          </reference>
        </references>
      </pivotArea>
    </format>
    <format dxfId="376">
      <pivotArea dataOnly="0" labelOnly="1" fieldPosition="0">
        <references count="1">
          <reference field="8" count="50">
            <x v="2495"/>
            <x v="2496"/>
            <x v="2532"/>
            <x v="2549"/>
            <x v="2562"/>
            <x v="2568"/>
            <x v="2625"/>
            <x v="2701"/>
            <x v="2764"/>
            <x v="2771"/>
            <x v="2777"/>
            <x v="2795"/>
            <x v="2800"/>
            <x v="2801"/>
            <x v="2802"/>
            <x v="2850"/>
            <x v="2851"/>
            <x v="2910"/>
            <x v="2932"/>
            <x v="2934"/>
            <x v="2956"/>
            <x v="2958"/>
            <x v="2961"/>
            <x v="2975"/>
            <x v="2978"/>
            <x v="2981"/>
            <x v="2998"/>
            <x v="3003"/>
            <x v="3029"/>
            <x v="3047"/>
            <x v="3062"/>
            <x v="3071"/>
            <x v="3095"/>
            <x v="3100"/>
            <x v="3103"/>
            <x v="3165"/>
            <x v="3170"/>
            <x v="3172"/>
            <x v="3174"/>
            <x v="3196"/>
            <x v="3198"/>
            <x v="3200"/>
            <x v="3202"/>
            <x v="3203"/>
            <x v="3209"/>
            <x v="3225"/>
            <x v="3236"/>
            <x v="3237"/>
            <x v="3264"/>
            <x v="3315"/>
          </reference>
        </references>
      </pivotArea>
    </format>
    <format dxfId="375">
      <pivotArea dataOnly="0" labelOnly="1" fieldPosition="0">
        <references count="1">
          <reference field="8" count="50">
            <x v="1155"/>
            <x v="1344"/>
            <x v="1517"/>
            <x v="1909"/>
            <x v="2251"/>
            <x v="2260"/>
            <x v="2310"/>
            <x v="2318"/>
            <x v="2331"/>
            <x v="2336"/>
            <x v="2337"/>
            <x v="2369"/>
            <x v="2370"/>
            <x v="2374"/>
            <x v="2375"/>
            <x v="2412"/>
            <x v="2425"/>
            <x v="2442"/>
            <x v="2451"/>
            <x v="2494"/>
            <x v="2533"/>
            <x v="2540"/>
            <x v="2556"/>
            <x v="2558"/>
            <x v="2563"/>
            <x v="2569"/>
            <x v="2570"/>
            <x v="2578"/>
            <x v="2596"/>
            <x v="2610"/>
            <x v="2627"/>
            <x v="2639"/>
            <x v="2644"/>
            <x v="2647"/>
            <x v="2681"/>
            <x v="2682"/>
            <x v="2683"/>
            <x v="2690"/>
            <x v="2691"/>
            <x v="2705"/>
            <x v="2722"/>
            <x v="2738"/>
            <x v="2747"/>
            <x v="3083"/>
            <x v="3090"/>
            <x v="3151"/>
            <x v="3153"/>
            <x v="3186"/>
            <x v="3187"/>
            <x v="3204"/>
          </reference>
        </references>
      </pivotArea>
    </format>
    <format dxfId="374">
      <pivotArea dataOnly="0" labelOnly="1" fieldPosition="0">
        <references count="1">
          <reference field="8" count="50">
            <x v="2769"/>
            <x v="2788"/>
            <x v="2789"/>
            <x v="2804"/>
            <x v="2805"/>
            <x v="2817"/>
            <x v="2857"/>
            <x v="2859"/>
            <x v="2864"/>
            <x v="2865"/>
            <x v="2866"/>
            <x v="2867"/>
            <x v="2893"/>
            <x v="2912"/>
            <x v="2913"/>
            <x v="2933"/>
            <x v="2941"/>
            <x v="2957"/>
            <x v="2967"/>
            <x v="2969"/>
            <x v="2980"/>
            <x v="2987"/>
            <x v="2989"/>
            <x v="2990"/>
            <x v="2992"/>
            <x v="2993"/>
            <x v="2995"/>
            <x v="3006"/>
            <x v="3008"/>
            <x v="3017"/>
            <x v="3018"/>
            <x v="3020"/>
            <x v="3026"/>
            <x v="3027"/>
            <x v="3031"/>
            <x v="3032"/>
            <x v="3036"/>
            <x v="3046"/>
            <x v="3072"/>
            <x v="3094"/>
            <x v="3105"/>
            <x v="3130"/>
            <x v="3149"/>
            <x v="3152"/>
            <x v="3197"/>
            <x v="3205"/>
            <x v="3241"/>
            <x v="3274"/>
            <x v="3278"/>
            <x v="3285"/>
          </reference>
        </references>
      </pivotArea>
    </format>
    <format dxfId="373">
      <pivotArea dataOnly="0" labelOnly="1" fieldPosition="0">
        <references count="1">
          <reference field="8" count="50">
            <x v="2491"/>
            <x v="2505"/>
            <x v="2512"/>
            <x v="2513"/>
            <x v="2514"/>
            <x v="2515"/>
            <x v="2516"/>
            <x v="2519"/>
            <x v="2528"/>
            <x v="2534"/>
            <x v="2543"/>
            <x v="2544"/>
            <x v="2547"/>
            <x v="2550"/>
            <x v="2564"/>
            <x v="2579"/>
            <x v="2586"/>
            <x v="2589"/>
            <x v="2593"/>
            <x v="2602"/>
            <x v="2607"/>
            <x v="2614"/>
            <x v="2630"/>
            <x v="2632"/>
            <x v="2633"/>
            <x v="2634"/>
            <x v="2635"/>
            <x v="2649"/>
            <x v="2650"/>
            <x v="2657"/>
            <x v="2659"/>
            <x v="2665"/>
            <x v="2680"/>
            <x v="2684"/>
            <x v="2688"/>
            <x v="2692"/>
            <x v="2696"/>
            <x v="2697"/>
            <x v="2711"/>
            <x v="2712"/>
            <x v="2717"/>
            <x v="2724"/>
            <x v="2727"/>
            <x v="2739"/>
            <x v="2742"/>
            <x v="2790"/>
            <x v="3002"/>
            <x v="3005"/>
            <x v="3034"/>
            <x v="3037"/>
          </reference>
        </references>
      </pivotArea>
    </format>
    <format dxfId="372">
      <pivotArea dataOnly="0" labelOnly="1" fieldPosition="0">
        <references count="1">
          <reference field="8" count="50">
            <x v="547"/>
            <x v="629"/>
            <x v="630"/>
            <x v="646"/>
            <x v="817"/>
            <x v="818"/>
            <x v="822"/>
            <x v="839"/>
            <x v="1600"/>
            <x v="1861"/>
            <x v="1868"/>
            <x v="2185"/>
            <x v="2259"/>
            <x v="2275"/>
            <x v="2277"/>
            <x v="2278"/>
            <x v="2294"/>
            <x v="2295"/>
            <x v="2300"/>
            <x v="2315"/>
            <x v="2317"/>
            <x v="2319"/>
            <x v="2320"/>
            <x v="2321"/>
            <x v="2324"/>
            <x v="2327"/>
            <x v="2328"/>
            <x v="2335"/>
            <x v="2341"/>
            <x v="2360"/>
            <x v="2363"/>
            <x v="2371"/>
            <x v="2372"/>
            <x v="2373"/>
            <x v="2378"/>
            <x v="2379"/>
            <x v="2381"/>
            <x v="2390"/>
            <x v="2408"/>
            <x v="2418"/>
            <x v="2420"/>
            <x v="2421"/>
            <x v="2422"/>
            <x v="2429"/>
            <x v="2437"/>
            <x v="2438"/>
            <x v="2457"/>
            <x v="2458"/>
            <x v="2475"/>
            <x v="2478"/>
          </reference>
        </references>
      </pivotArea>
    </format>
    <format dxfId="371">
      <pivotArea dataOnly="0" labelOnly="1" fieldPosition="0">
        <references count="1">
          <reference field="8" count="50">
            <x v="2254"/>
            <x v="2307"/>
            <x v="3045"/>
            <x v="3051"/>
            <x v="3052"/>
            <x v="3054"/>
            <x v="3055"/>
            <x v="3056"/>
            <x v="3060"/>
            <x v="3069"/>
            <x v="3070"/>
            <x v="3073"/>
            <x v="3074"/>
            <x v="3076"/>
            <x v="3078"/>
            <x v="3085"/>
            <x v="3097"/>
            <x v="3098"/>
            <x v="3102"/>
            <x v="3107"/>
            <x v="3115"/>
            <x v="3127"/>
            <x v="3133"/>
            <x v="3180"/>
            <x v="3181"/>
            <x v="3189"/>
            <x v="3191"/>
            <x v="3214"/>
            <x v="3215"/>
            <x v="3216"/>
            <x v="3226"/>
            <x v="3238"/>
            <x v="3239"/>
            <x v="3240"/>
            <x v="3242"/>
            <x v="3243"/>
            <x v="3244"/>
            <x v="3245"/>
            <x v="3249"/>
            <x v="3250"/>
            <x v="3251"/>
            <x v="3252"/>
            <x v="3253"/>
            <x v="3272"/>
            <x v="3273"/>
            <x v="3275"/>
            <x v="3276"/>
            <x v="3277"/>
            <x v="3279"/>
            <x v="3281"/>
          </reference>
        </references>
      </pivotArea>
    </format>
    <format dxfId="370">
      <pivotArea dataOnly="0" labelOnly="1" fieldPosition="0">
        <references count="1">
          <reference field="8" count="50">
            <x v="2846"/>
            <x v="2877"/>
            <x v="2878"/>
            <x v="2879"/>
            <x v="2915"/>
            <x v="2920"/>
            <x v="2928"/>
            <x v="2936"/>
            <x v="2943"/>
            <x v="2944"/>
            <x v="2997"/>
            <x v="3021"/>
            <x v="3044"/>
            <x v="3049"/>
            <x v="3050"/>
            <x v="3053"/>
            <x v="3057"/>
            <x v="3058"/>
            <x v="3059"/>
            <x v="3068"/>
            <x v="3079"/>
            <x v="3081"/>
            <x v="3084"/>
            <x v="3089"/>
            <x v="3091"/>
            <x v="3093"/>
            <x v="3096"/>
            <x v="3101"/>
            <x v="3122"/>
            <x v="3132"/>
            <x v="3138"/>
            <x v="3145"/>
            <x v="3154"/>
            <x v="3160"/>
            <x v="3177"/>
            <x v="3178"/>
            <x v="3179"/>
            <x v="3182"/>
            <x v="3195"/>
            <x v="3254"/>
            <x v="3257"/>
            <x v="3258"/>
            <x v="3259"/>
            <x v="3260"/>
            <x v="3261"/>
            <x v="3262"/>
            <x v="3263"/>
            <x v="3268"/>
            <x v="3270"/>
            <x v="3284"/>
          </reference>
        </references>
      </pivotArea>
    </format>
    <format dxfId="369">
      <pivotArea dataOnly="0" labelOnly="1" fieldPosition="0">
        <references count="1">
          <reference field="8" count="50">
            <x v="2762"/>
            <x v="2765"/>
            <x v="2766"/>
            <x v="2770"/>
            <x v="2781"/>
            <x v="2782"/>
            <x v="2821"/>
            <x v="2832"/>
            <x v="2852"/>
            <x v="2853"/>
            <x v="2854"/>
            <x v="2870"/>
            <x v="2871"/>
            <x v="2881"/>
            <x v="2882"/>
            <x v="2886"/>
            <x v="2887"/>
            <x v="2888"/>
            <x v="2889"/>
            <x v="2894"/>
            <x v="2895"/>
            <x v="2896"/>
            <x v="2899"/>
            <x v="2900"/>
            <x v="2914"/>
            <x v="2916"/>
            <x v="2917"/>
            <x v="2918"/>
            <x v="2919"/>
            <x v="2922"/>
            <x v="2924"/>
            <x v="2926"/>
            <x v="2930"/>
            <x v="2935"/>
            <x v="2937"/>
            <x v="2939"/>
            <x v="2951"/>
            <x v="2959"/>
            <x v="2960"/>
            <x v="2972"/>
            <x v="2991"/>
            <x v="2994"/>
            <x v="2996"/>
            <x v="2999"/>
            <x v="3000"/>
            <x v="3001"/>
            <x v="3004"/>
            <x v="3019"/>
            <x v="3023"/>
            <x v="3025"/>
          </reference>
        </references>
      </pivotArea>
    </format>
    <format dxfId="368">
      <pivotArea dataOnly="0" labelOnly="1" fieldPosition="0">
        <references count="1">
          <reference field="8" count="50">
            <x v="2482"/>
            <x v="2509"/>
            <x v="2525"/>
            <x v="2565"/>
            <x v="2581"/>
            <x v="2613"/>
            <x v="2615"/>
            <x v="2645"/>
            <x v="2662"/>
            <x v="2666"/>
            <x v="2668"/>
            <x v="2671"/>
            <x v="2716"/>
            <x v="2728"/>
            <x v="2732"/>
            <x v="2744"/>
            <x v="2772"/>
            <x v="2791"/>
            <x v="2792"/>
            <x v="2829"/>
            <x v="2844"/>
            <x v="2845"/>
            <x v="2858"/>
            <x v="2860"/>
            <x v="2861"/>
            <x v="2862"/>
            <x v="2863"/>
            <x v="2872"/>
            <x v="2873"/>
            <x v="2874"/>
            <x v="2875"/>
            <x v="2897"/>
            <x v="2898"/>
            <x v="2921"/>
            <x v="2923"/>
            <x v="2925"/>
            <x v="2927"/>
            <x v="2929"/>
            <x v="2938"/>
            <x v="2942"/>
            <x v="2973"/>
            <x v="2976"/>
            <x v="2979"/>
            <x v="2985"/>
            <x v="2986"/>
            <x v="3016"/>
            <x v="3022"/>
            <x v="3024"/>
            <x v="3028"/>
            <x v="3030"/>
          </reference>
        </references>
      </pivotArea>
    </format>
    <format dxfId="367">
      <pivotArea dataOnly="0" labelOnly="1" fieldPosition="0">
        <references count="1">
          <reference field="8" count="50">
            <x v="2480"/>
            <x v="2481"/>
            <x v="2483"/>
            <x v="2484"/>
            <x v="2487"/>
            <x v="2488"/>
            <x v="2498"/>
            <x v="2503"/>
            <x v="2504"/>
            <x v="2506"/>
            <x v="2507"/>
            <x v="2510"/>
            <x v="2511"/>
            <x v="2522"/>
            <x v="2523"/>
            <x v="2524"/>
            <x v="2526"/>
            <x v="2527"/>
            <x v="2529"/>
            <x v="2530"/>
            <x v="2553"/>
            <x v="2567"/>
            <x v="2580"/>
            <x v="2587"/>
            <x v="2588"/>
            <x v="2590"/>
            <x v="2592"/>
            <x v="2603"/>
            <x v="2608"/>
            <x v="2609"/>
            <x v="2616"/>
            <x v="2617"/>
            <x v="2620"/>
            <x v="2621"/>
            <x v="2624"/>
            <x v="2626"/>
            <x v="2646"/>
            <x v="2648"/>
            <x v="2655"/>
            <x v="2660"/>
            <x v="2685"/>
            <x v="2686"/>
            <x v="2687"/>
            <x v="2693"/>
            <x v="2694"/>
            <x v="2695"/>
            <x v="2713"/>
            <x v="2718"/>
            <x v="2734"/>
            <x v="2740"/>
          </reference>
        </references>
      </pivotArea>
    </format>
    <format dxfId="366">
      <pivotArea dataOnly="0" labelOnly="1" fieldPosition="0">
        <references count="1">
          <reference field="8" count="50">
            <x v="851"/>
            <x v="1840"/>
            <x v="1846"/>
            <x v="2291"/>
            <x v="2292"/>
            <x v="2293"/>
            <x v="2322"/>
            <x v="2351"/>
            <x v="2355"/>
            <x v="2356"/>
            <x v="2357"/>
            <x v="2376"/>
            <x v="2383"/>
            <x v="2398"/>
            <x v="2399"/>
            <x v="2400"/>
            <x v="2446"/>
            <x v="2454"/>
            <x v="2462"/>
            <x v="2467"/>
            <x v="2472"/>
            <x v="2476"/>
            <x v="2485"/>
            <x v="2499"/>
            <x v="2500"/>
            <x v="2501"/>
            <x v="2502"/>
            <x v="2508"/>
            <x v="2517"/>
            <x v="2518"/>
            <x v="2520"/>
            <x v="2521"/>
            <x v="2538"/>
            <x v="2548"/>
            <x v="2554"/>
            <x v="2566"/>
            <x v="2594"/>
            <x v="2595"/>
            <x v="2599"/>
            <x v="2600"/>
            <x v="2601"/>
            <x v="2606"/>
            <x v="2619"/>
            <x v="2656"/>
            <x v="2658"/>
            <x v="2661"/>
            <x v="2698"/>
            <x v="2737"/>
            <x v="2741"/>
            <x v="2743"/>
          </reference>
        </references>
      </pivotArea>
    </format>
    <format dxfId="365">
      <pivotArea dataOnly="0" labelOnly="1" fieldPosition="0">
        <references count="1">
          <reference field="8" count="50">
            <x v="627"/>
            <x v="638"/>
            <x v="838"/>
            <x v="1246"/>
            <x v="1375"/>
            <x v="1432"/>
            <x v="1834"/>
            <x v="1849"/>
            <x v="1850"/>
            <x v="2082"/>
            <x v="2257"/>
            <x v="2261"/>
            <x v="2268"/>
            <x v="2269"/>
            <x v="2270"/>
            <x v="2276"/>
            <x v="2279"/>
            <x v="2289"/>
            <x v="2290"/>
            <x v="2309"/>
            <x v="2313"/>
            <x v="2316"/>
            <x v="2323"/>
            <x v="2325"/>
            <x v="2326"/>
            <x v="2329"/>
            <x v="2330"/>
            <x v="2340"/>
            <x v="2342"/>
            <x v="2343"/>
            <x v="2344"/>
            <x v="2345"/>
            <x v="2346"/>
            <x v="2353"/>
            <x v="2382"/>
            <x v="2385"/>
            <x v="2402"/>
            <x v="2423"/>
            <x v="2439"/>
            <x v="2449"/>
            <x v="2455"/>
            <x v="2456"/>
            <x v="2459"/>
            <x v="2460"/>
            <x v="2461"/>
            <x v="2464"/>
            <x v="2465"/>
            <x v="2469"/>
            <x v="2474"/>
            <x v="2477"/>
          </reference>
        </references>
      </pivotArea>
    </format>
    <format dxfId="364">
      <pivotArea dataOnly="0" labelOnly="1" fieldPosition="0">
        <references count="1">
          <reference field="8" count="15">
            <x v="2255"/>
            <x v="2271"/>
            <x v="2305"/>
            <x v="2349"/>
            <x v="2350"/>
            <x v="2354"/>
            <x v="2388"/>
            <x v="2426"/>
            <x v="2427"/>
            <x v="2430"/>
            <x v="2466"/>
            <x v="2468"/>
            <x v="2470"/>
            <x v="2473"/>
            <x v="2479"/>
          </reference>
        </references>
      </pivotArea>
    </format>
    <format dxfId="363">
      <pivotArea collapsedLevelsAreSubtotals="1" fieldPosition="0">
        <references count="1">
          <reference field="8" count="0"/>
        </references>
      </pivotArea>
    </format>
    <format dxfId="362">
      <pivotArea dataOnly="0" labelOnly="1" fieldPosition="0">
        <references count="1">
          <reference field="8" count="50">
            <x v="157"/>
            <x v="675"/>
            <x v="885"/>
            <x v="891"/>
            <x v="1346"/>
            <x v="1477"/>
            <x v="2334"/>
            <x v="2347"/>
            <x v="2380"/>
            <x v="2386"/>
            <x v="2387"/>
            <x v="2395"/>
            <x v="2401"/>
            <x v="2419"/>
            <x v="2539"/>
            <x v="2702"/>
            <x v="2719"/>
            <x v="2720"/>
            <x v="2721"/>
            <x v="2729"/>
            <x v="2748"/>
            <x v="2754"/>
            <x v="2756"/>
            <x v="2759"/>
            <x v="2774"/>
            <x v="2776"/>
            <x v="2783"/>
            <x v="2785"/>
            <x v="2794"/>
            <x v="2824"/>
            <x v="2833"/>
            <x v="2931"/>
            <x v="3099"/>
            <x v="3104"/>
            <x v="3109"/>
            <x v="3110"/>
            <x v="3112"/>
            <x v="3113"/>
            <x v="3118"/>
            <x v="3140"/>
            <x v="3144"/>
            <x v="3161"/>
            <x v="3173"/>
            <x v="3175"/>
            <x v="3184"/>
            <x v="3185"/>
            <x v="3218"/>
            <x v="3219"/>
            <x v="3221"/>
            <x v="3231"/>
          </reference>
        </references>
      </pivotArea>
    </format>
    <format dxfId="361">
      <pivotArea dataOnly="0" labelOnly="1" fieldPosition="0">
        <references count="1">
          <reference field="8" count="50">
            <x v="625"/>
            <x v="1993"/>
            <x v="2084"/>
            <x v="2338"/>
            <x v="2404"/>
            <x v="2433"/>
            <x v="2450"/>
            <x v="2490"/>
            <x v="2492"/>
            <x v="2497"/>
            <x v="2574"/>
            <x v="2575"/>
            <x v="2585"/>
            <x v="2638"/>
            <x v="2672"/>
            <x v="2700"/>
            <x v="2723"/>
            <x v="2725"/>
            <x v="2745"/>
            <x v="2753"/>
            <x v="2760"/>
            <x v="2761"/>
            <x v="2807"/>
            <x v="2822"/>
            <x v="2823"/>
            <x v="2835"/>
            <x v="2836"/>
            <x v="2837"/>
            <x v="2838"/>
            <x v="2839"/>
            <x v="2868"/>
            <x v="2869"/>
            <x v="2876"/>
            <x v="2904"/>
            <x v="2946"/>
            <x v="2948"/>
            <x v="2964"/>
            <x v="3086"/>
            <x v="3114"/>
            <x v="3120"/>
            <x v="3137"/>
            <x v="3139"/>
            <x v="3141"/>
            <x v="3158"/>
            <x v="3190"/>
            <x v="3210"/>
            <x v="3230"/>
            <x v="3232"/>
            <x v="3280"/>
            <x v="3305"/>
          </reference>
        </references>
      </pivotArea>
    </format>
    <format dxfId="360">
      <pivotArea dataOnly="0" labelOnly="1" fieldPosition="0">
        <references count="1">
          <reference field="8" count="50">
            <x v="198"/>
            <x v="525"/>
            <x v="1005"/>
            <x v="1199"/>
            <x v="1629"/>
            <x v="2272"/>
            <x v="2297"/>
            <x v="2348"/>
            <x v="2364"/>
            <x v="2384"/>
            <x v="2391"/>
            <x v="2394"/>
            <x v="2397"/>
            <x v="2403"/>
            <x v="2405"/>
            <x v="2411"/>
            <x v="2413"/>
            <x v="2415"/>
            <x v="2431"/>
            <x v="2434"/>
            <x v="2447"/>
            <x v="2448"/>
            <x v="2486"/>
            <x v="2541"/>
            <x v="2542"/>
            <x v="2631"/>
            <x v="2678"/>
            <x v="2699"/>
            <x v="2703"/>
            <x v="2746"/>
            <x v="2749"/>
            <x v="2784"/>
            <x v="2806"/>
            <x v="2809"/>
            <x v="2828"/>
            <x v="2840"/>
            <x v="2841"/>
            <x v="2945"/>
            <x v="3009"/>
            <x v="3061"/>
            <x v="3077"/>
            <x v="3082"/>
            <x v="3111"/>
            <x v="3135"/>
            <x v="3136"/>
            <x v="3166"/>
            <x v="3176"/>
            <x v="3227"/>
            <x v="3256"/>
            <x v="3314"/>
          </reference>
        </references>
      </pivotArea>
    </format>
    <format dxfId="359">
      <pivotArea dataOnly="0" labelOnly="1" fieldPosition="0">
        <references count="1">
          <reference field="8" count="50">
            <x v="537"/>
            <x v="2306"/>
            <x v="2365"/>
            <x v="2366"/>
            <x v="2367"/>
            <x v="2368"/>
            <x v="2444"/>
            <x v="2452"/>
            <x v="2576"/>
            <x v="2577"/>
            <x v="2591"/>
            <x v="2597"/>
            <x v="2598"/>
            <x v="2605"/>
            <x v="2612"/>
            <x v="2653"/>
            <x v="2654"/>
            <x v="2673"/>
            <x v="2674"/>
            <x v="2677"/>
            <x v="2715"/>
            <x v="2755"/>
            <x v="2763"/>
            <x v="2796"/>
            <x v="2799"/>
            <x v="2803"/>
            <x v="2808"/>
            <x v="2825"/>
            <x v="2834"/>
            <x v="2905"/>
            <x v="2911"/>
            <x v="2988"/>
            <x v="3010"/>
            <x v="3012"/>
            <x v="3048"/>
            <x v="3075"/>
            <x v="3088"/>
            <x v="3123"/>
            <x v="3134"/>
            <x v="3143"/>
            <x v="3146"/>
            <x v="3147"/>
            <x v="3148"/>
            <x v="3183"/>
            <x v="3222"/>
            <x v="3229"/>
            <x v="3265"/>
            <x v="3266"/>
            <x v="3267"/>
            <x v="3289"/>
          </reference>
        </references>
      </pivotArea>
    </format>
    <format dxfId="358">
      <pivotArea dataOnly="0" labelOnly="1" fieldPosition="0">
        <references count="1">
          <reference field="8" count="50">
            <x v="641"/>
            <x v="2274"/>
            <x v="2280"/>
            <x v="2281"/>
            <x v="2282"/>
            <x v="2284"/>
            <x v="2285"/>
            <x v="2286"/>
            <x v="2302"/>
            <x v="2311"/>
            <x v="2333"/>
            <x v="2352"/>
            <x v="2358"/>
            <x v="2361"/>
            <x v="2362"/>
            <x v="2435"/>
            <x v="2571"/>
            <x v="2582"/>
            <x v="2676"/>
            <x v="2706"/>
            <x v="2775"/>
            <x v="2778"/>
            <x v="2902"/>
            <x v="2906"/>
            <x v="2907"/>
            <x v="2908"/>
            <x v="2955"/>
            <x v="2963"/>
            <x v="2965"/>
            <x v="2970"/>
            <x v="2971"/>
            <x v="2977"/>
            <x v="3035"/>
            <x v="3043"/>
            <x v="3066"/>
            <x v="3087"/>
            <x v="3129"/>
            <x v="3192"/>
            <x v="3223"/>
            <x v="3224"/>
            <x v="3233"/>
            <x v="3235"/>
            <x v="3248"/>
            <x v="3269"/>
            <x v="3297"/>
            <x v="3298"/>
            <x v="3299"/>
            <x v="3310"/>
            <x v="3311"/>
            <x v="3312"/>
          </reference>
        </references>
      </pivotArea>
    </format>
    <format dxfId="357">
      <pivotArea dataOnly="0" labelOnly="1" fieldPosition="0">
        <references count="1">
          <reference field="8" count="50">
            <x v="874"/>
            <x v="1208"/>
            <x v="1217"/>
            <x v="2263"/>
            <x v="2264"/>
            <x v="2288"/>
            <x v="2339"/>
            <x v="2392"/>
            <x v="2535"/>
            <x v="2573"/>
            <x v="2583"/>
            <x v="2611"/>
            <x v="2618"/>
            <x v="2643"/>
            <x v="2675"/>
            <x v="2708"/>
            <x v="2714"/>
            <x v="2726"/>
            <x v="2735"/>
            <x v="2750"/>
            <x v="2751"/>
            <x v="2767"/>
            <x v="2813"/>
            <x v="2814"/>
            <x v="2849"/>
            <x v="2880"/>
            <x v="2901"/>
            <x v="2940"/>
            <x v="3064"/>
            <x v="3121"/>
            <x v="3131"/>
            <x v="3156"/>
            <x v="3157"/>
            <x v="3159"/>
            <x v="3167"/>
            <x v="3168"/>
            <x v="3169"/>
            <x v="3193"/>
            <x v="3194"/>
            <x v="3206"/>
            <x v="3207"/>
            <x v="3234"/>
            <x v="3246"/>
            <x v="3247"/>
            <x v="3255"/>
            <x v="3282"/>
            <x v="3283"/>
            <x v="3290"/>
            <x v="3295"/>
            <x v="3313"/>
          </reference>
        </references>
      </pivotArea>
    </format>
    <format dxfId="356">
      <pivotArea dataOnly="0" labelOnly="1" fieldPosition="0">
        <references count="1">
          <reference field="8" count="50">
            <x v="598"/>
            <x v="2253"/>
            <x v="2266"/>
            <x v="2273"/>
            <x v="2296"/>
            <x v="2308"/>
            <x v="2407"/>
            <x v="2410"/>
            <x v="2416"/>
            <x v="2436"/>
            <x v="2441"/>
            <x v="2453"/>
            <x v="2531"/>
            <x v="2557"/>
            <x v="2559"/>
            <x v="2560"/>
            <x v="2561"/>
            <x v="2584"/>
            <x v="2651"/>
            <x v="2663"/>
            <x v="2664"/>
            <x v="2707"/>
            <x v="2709"/>
            <x v="2730"/>
            <x v="2787"/>
            <x v="2793"/>
            <x v="2812"/>
            <x v="2855"/>
            <x v="2883"/>
            <x v="2884"/>
            <x v="2953"/>
            <x v="3040"/>
            <x v="3041"/>
            <x v="3042"/>
            <x v="3065"/>
            <x v="3080"/>
            <x v="3092"/>
            <x v="3106"/>
            <x v="3124"/>
            <x v="3125"/>
            <x v="3150"/>
            <x v="3162"/>
            <x v="3164"/>
            <x v="3208"/>
            <x v="3286"/>
            <x v="3291"/>
            <x v="3293"/>
            <x v="3304"/>
            <x v="3306"/>
            <x v="3309"/>
          </reference>
        </references>
      </pivotArea>
    </format>
    <format dxfId="355">
      <pivotArea dataOnly="0" labelOnly="1" fieldPosition="0">
        <references count="1">
          <reference field="8" count="50">
            <x v="1303"/>
            <x v="1443"/>
            <x v="1518"/>
            <x v="1630"/>
            <x v="1809"/>
            <x v="2047"/>
            <x v="2256"/>
            <x v="2262"/>
            <x v="2265"/>
            <x v="2287"/>
            <x v="2359"/>
            <x v="2417"/>
            <x v="2489"/>
            <x v="2536"/>
            <x v="2622"/>
            <x v="2623"/>
            <x v="2640"/>
            <x v="2641"/>
            <x v="2642"/>
            <x v="2652"/>
            <x v="2667"/>
            <x v="2704"/>
            <x v="2731"/>
            <x v="2733"/>
            <x v="2768"/>
            <x v="2773"/>
            <x v="2780"/>
            <x v="2797"/>
            <x v="2798"/>
            <x v="2810"/>
            <x v="2811"/>
            <x v="2815"/>
            <x v="2816"/>
            <x v="2818"/>
            <x v="2820"/>
            <x v="2826"/>
            <x v="2830"/>
            <x v="2831"/>
            <x v="2842"/>
            <x v="2843"/>
            <x v="2885"/>
            <x v="2903"/>
            <x v="2909"/>
            <x v="2952"/>
            <x v="2954"/>
            <x v="2962"/>
            <x v="2983"/>
            <x v="2984"/>
            <x v="3011"/>
            <x v="3013"/>
          </reference>
        </references>
      </pivotArea>
    </format>
    <format dxfId="354">
      <pivotArea dataOnly="0" labelOnly="1" fieldPosition="0">
        <references count="1">
          <reference field="8" count="50">
            <x v="2252"/>
            <x v="2301"/>
            <x v="2314"/>
            <x v="2393"/>
            <x v="2406"/>
            <x v="2424"/>
            <x v="2779"/>
            <x v="2786"/>
            <x v="2819"/>
            <x v="2827"/>
            <x v="2856"/>
            <x v="2890"/>
            <x v="2892"/>
            <x v="2947"/>
            <x v="2949"/>
            <x v="2950"/>
            <x v="2966"/>
            <x v="2968"/>
            <x v="2974"/>
            <x v="2982"/>
            <x v="3015"/>
            <x v="3033"/>
            <x v="3038"/>
            <x v="3039"/>
            <x v="3063"/>
            <x v="3108"/>
            <x v="3116"/>
            <x v="3117"/>
            <x v="3119"/>
            <x v="3126"/>
            <x v="3128"/>
            <x v="3155"/>
            <x v="3163"/>
            <x v="3188"/>
            <x v="3211"/>
            <x v="3212"/>
            <x v="3213"/>
            <x v="3217"/>
            <x v="3228"/>
            <x v="3271"/>
            <x v="3287"/>
            <x v="3288"/>
            <x v="3292"/>
            <x v="3296"/>
            <x v="3300"/>
            <x v="3301"/>
            <x v="3302"/>
            <x v="3303"/>
            <x v="3307"/>
            <x v="3308"/>
          </reference>
        </references>
      </pivotArea>
    </format>
    <format dxfId="353">
      <pivotArea dataOnly="0" labelOnly="1" fieldPosition="0">
        <references count="1">
          <reference field="8" count="50">
            <x v="1151"/>
            <x v="2074"/>
            <x v="2258"/>
            <x v="2267"/>
            <x v="2298"/>
            <x v="2304"/>
            <x v="2312"/>
            <x v="2332"/>
            <x v="2377"/>
            <x v="2396"/>
            <x v="2409"/>
            <x v="2414"/>
            <x v="2428"/>
            <x v="2440"/>
            <x v="2443"/>
            <x v="2445"/>
            <x v="2493"/>
            <x v="2537"/>
            <x v="2545"/>
            <x v="2546"/>
            <x v="2551"/>
            <x v="2552"/>
            <x v="2555"/>
            <x v="2572"/>
            <x v="2604"/>
            <x v="2628"/>
            <x v="2629"/>
            <x v="2636"/>
            <x v="2637"/>
            <x v="2669"/>
            <x v="2670"/>
            <x v="2679"/>
            <x v="2689"/>
            <x v="2710"/>
            <x v="2736"/>
            <x v="2752"/>
            <x v="2757"/>
            <x v="2758"/>
            <x v="2847"/>
            <x v="2848"/>
            <x v="2891"/>
            <x v="3007"/>
            <x v="3014"/>
            <x v="3067"/>
            <x v="3142"/>
            <x v="3171"/>
            <x v="3199"/>
            <x v="3201"/>
            <x v="3220"/>
            <x v="3294"/>
          </reference>
        </references>
      </pivotArea>
    </format>
    <format dxfId="352">
      <pivotArea dataOnly="0" labelOnly="1" fieldPosition="0">
        <references count="1">
          <reference field="8" count="50">
            <x v="2495"/>
            <x v="2496"/>
            <x v="2532"/>
            <x v="2549"/>
            <x v="2562"/>
            <x v="2568"/>
            <x v="2625"/>
            <x v="2701"/>
            <x v="2764"/>
            <x v="2771"/>
            <x v="2777"/>
            <x v="2795"/>
            <x v="2800"/>
            <x v="2801"/>
            <x v="2802"/>
            <x v="2850"/>
            <x v="2851"/>
            <x v="2910"/>
            <x v="2932"/>
            <x v="2934"/>
            <x v="2956"/>
            <x v="2958"/>
            <x v="2961"/>
            <x v="2975"/>
            <x v="2978"/>
            <x v="2981"/>
            <x v="2998"/>
            <x v="3003"/>
            <x v="3029"/>
            <x v="3047"/>
            <x v="3062"/>
            <x v="3071"/>
            <x v="3095"/>
            <x v="3100"/>
            <x v="3103"/>
            <x v="3165"/>
            <x v="3170"/>
            <x v="3172"/>
            <x v="3174"/>
            <x v="3196"/>
            <x v="3198"/>
            <x v="3200"/>
            <x v="3202"/>
            <x v="3203"/>
            <x v="3209"/>
            <x v="3225"/>
            <x v="3236"/>
            <x v="3237"/>
            <x v="3264"/>
            <x v="3315"/>
          </reference>
        </references>
      </pivotArea>
    </format>
    <format dxfId="351">
      <pivotArea dataOnly="0" labelOnly="1" fieldPosition="0">
        <references count="1">
          <reference field="8" count="50">
            <x v="1155"/>
            <x v="1344"/>
            <x v="1517"/>
            <x v="1909"/>
            <x v="2251"/>
            <x v="2260"/>
            <x v="2310"/>
            <x v="2318"/>
            <x v="2331"/>
            <x v="2336"/>
            <x v="2337"/>
            <x v="2369"/>
            <x v="2370"/>
            <x v="2374"/>
            <x v="2375"/>
            <x v="2412"/>
            <x v="2425"/>
            <x v="2442"/>
            <x v="2451"/>
            <x v="2494"/>
            <x v="2533"/>
            <x v="2540"/>
            <x v="2556"/>
            <x v="2558"/>
            <x v="2563"/>
            <x v="2569"/>
            <x v="2570"/>
            <x v="2578"/>
            <x v="2596"/>
            <x v="2610"/>
            <x v="2627"/>
            <x v="2639"/>
            <x v="2644"/>
            <x v="2647"/>
            <x v="2681"/>
            <x v="2682"/>
            <x v="2683"/>
            <x v="2690"/>
            <x v="2691"/>
            <x v="2705"/>
            <x v="2722"/>
            <x v="2738"/>
            <x v="2747"/>
            <x v="3083"/>
            <x v="3090"/>
            <x v="3151"/>
            <x v="3153"/>
            <x v="3186"/>
            <x v="3187"/>
            <x v="3204"/>
          </reference>
        </references>
      </pivotArea>
    </format>
    <format dxfId="350">
      <pivotArea dataOnly="0" labelOnly="1" fieldPosition="0">
        <references count="1">
          <reference field="8" count="50">
            <x v="2769"/>
            <x v="2788"/>
            <x v="2789"/>
            <x v="2804"/>
            <x v="2805"/>
            <x v="2817"/>
            <x v="2857"/>
            <x v="2859"/>
            <x v="2864"/>
            <x v="2865"/>
            <x v="2866"/>
            <x v="2867"/>
            <x v="2893"/>
            <x v="2912"/>
            <x v="2913"/>
            <x v="2933"/>
            <x v="2941"/>
            <x v="2957"/>
            <x v="2967"/>
            <x v="2969"/>
            <x v="2980"/>
            <x v="2987"/>
            <x v="2989"/>
            <x v="2990"/>
            <x v="2992"/>
            <x v="2993"/>
            <x v="2995"/>
            <x v="3006"/>
            <x v="3008"/>
            <x v="3017"/>
            <x v="3018"/>
            <x v="3020"/>
            <x v="3026"/>
            <x v="3027"/>
            <x v="3031"/>
            <x v="3032"/>
            <x v="3036"/>
            <x v="3046"/>
            <x v="3072"/>
            <x v="3094"/>
            <x v="3105"/>
            <x v="3130"/>
            <x v="3149"/>
            <x v="3152"/>
            <x v="3197"/>
            <x v="3205"/>
            <x v="3241"/>
            <x v="3274"/>
            <x v="3278"/>
            <x v="3285"/>
          </reference>
        </references>
      </pivotArea>
    </format>
    <format dxfId="349">
      <pivotArea dataOnly="0" labelOnly="1" fieldPosition="0">
        <references count="1">
          <reference field="8" count="50">
            <x v="2491"/>
            <x v="2505"/>
            <x v="2512"/>
            <x v="2513"/>
            <x v="2514"/>
            <x v="2515"/>
            <x v="2516"/>
            <x v="2519"/>
            <x v="2528"/>
            <x v="2534"/>
            <x v="2543"/>
            <x v="2544"/>
            <x v="2547"/>
            <x v="2550"/>
            <x v="2564"/>
            <x v="2579"/>
            <x v="2586"/>
            <x v="2589"/>
            <x v="2593"/>
            <x v="2602"/>
            <x v="2607"/>
            <x v="2614"/>
            <x v="2630"/>
            <x v="2632"/>
            <x v="2633"/>
            <x v="2634"/>
            <x v="2635"/>
            <x v="2649"/>
            <x v="2650"/>
            <x v="2657"/>
            <x v="2659"/>
            <x v="2665"/>
            <x v="2680"/>
            <x v="2684"/>
            <x v="2688"/>
            <x v="2692"/>
            <x v="2696"/>
            <x v="2697"/>
            <x v="2711"/>
            <x v="2712"/>
            <x v="2717"/>
            <x v="2724"/>
            <x v="2727"/>
            <x v="2739"/>
            <x v="2742"/>
            <x v="2790"/>
            <x v="3002"/>
            <x v="3005"/>
            <x v="3034"/>
            <x v="3037"/>
          </reference>
        </references>
      </pivotArea>
    </format>
    <format dxfId="348">
      <pivotArea dataOnly="0" labelOnly="1" fieldPosition="0">
        <references count="1">
          <reference field="8" count="50">
            <x v="547"/>
            <x v="629"/>
            <x v="630"/>
            <x v="646"/>
            <x v="817"/>
            <x v="818"/>
            <x v="822"/>
            <x v="839"/>
            <x v="1600"/>
            <x v="1861"/>
            <x v="1868"/>
            <x v="2185"/>
            <x v="2259"/>
            <x v="2275"/>
            <x v="2277"/>
            <x v="2278"/>
            <x v="2294"/>
            <x v="2295"/>
            <x v="2300"/>
            <x v="2315"/>
            <x v="2317"/>
            <x v="2319"/>
            <x v="2320"/>
            <x v="2321"/>
            <x v="2324"/>
            <x v="2327"/>
            <x v="2328"/>
            <x v="2335"/>
            <x v="2341"/>
            <x v="2360"/>
            <x v="2363"/>
            <x v="2371"/>
            <x v="2372"/>
            <x v="2373"/>
            <x v="2378"/>
            <x v="2379"/>
            <x v="2381"/>
            <x v="2390"/>
            <x v="2408"/>
            <x v="2418"/>
            <x v="2420"/>
            <x v="2421"/>
            <x v="2422"/>
            <x v="2429"/>
            <x v="2437"/>
            <x v="2438"/>
            <x v="2457"/>
            <x v="2458"/>
            <x v="2475"/>
            <x v="2478"/>
          </reference>
        </references>
      </pivotArea>
    </format>
    <format dxfId="347">
      <pivotArea dataOnly="0" labelOnly="1" fieldPosition="0">
        <references count="1">
          <reference field="8" count="50">
            <x v="2254"/>
            <x v="2307"/>
            <x v="3045"/>
            <x v="3051"/>
            <x v="3052"/>
            <x v="3054"/>
            <x v="3055"/>
            <x v="3056"/>
            <x v="3060"/>
            <x v="3069"/>
            <x v="3070"/>
            <x v="3073"/>
            <x v="3074"/>
            <x v="3076"/>
            <x v="3078"/>
            <x v="3085"/>
            <x v="3097"/>
            <x v="3098"/>
            <x v="3102"/>
            <x v="3107"/>
            <x v="3115"/>
            <x v="3127"/>
            <x v="3133"/>
            <x v="3180"/>
            <x v="3181"/>
            <x v="3189"/>
            <x v="3191"/>
            <x v="3214"/>
            <x v="3215"/>
            <x v="3216"/>
            <x v="3226"/>
            <x v="3238"/>
            <x v="3239"/>
            <x v="3240"/>
            <x v="3242"/>
            <x v="3243"/>
            <x v="3244"/>
            <x v="3245"/>
            <x v="3249"/>
            <x v="3250"/>
            <x v="3251"/>
            <x v="3252"/>
            <x v="3253"/>
            <x v="3272"/>
            <x v="3273"/>
            <x v="3275"/>
            <x v="3276"/>
            <x v="3277"/>
            <x v="3279"/>
            <x v="3281"/>
          </reference>
        </references>
      </pivotArea>
    </format>
    <format dxfId="346">
      <pivotArea dataOnly="0" labelOnly="1" fieldPosition="0">
        <references count="1">
          <reference field="8" count="50">
            <x v="2846"/>
            <x v="2877"/>
            <x v="2878"/>
            <x v="2879"/>
            <x v="2915"/>
            <x v="2920"/>
            <x v="2928"/>
            <x v="2936"/>
            <x v="2943"/>
            <x v="2944"/>
            <x v="2997"/>
            <x v="3021"/>
            <x v="3044"/>
            <x v="3049"/>
            <x v="3050"/>
            <x v="3053"/>
            <x v="3057"/>
            <x v="3058"/>
            <x v="3059"/>
            <x v="3068"/>
            <x v="3079"/>
            <x v="3081"/>
            <x v="3084"/>
            <x v="3089"/>
            <x v="3091"/>
            <x v="3093"/>
            <x v="3096"/>
            <x v="3101"/>
            <x v="3122"/>
            <x v="3132"/>
            <x v="3138"/>
            <x v="3145"/>
            <x v="3154"/>
            <x v="3160"/>
            <x v="3177"/>
            <x v="3178"/>
            <x v="3179"/>
            <x v="3182"/>
            <x v="3195"/>
            <x v="3254"/>
            <x v="3257"/>
            <x v="3258"/>
            <x v="3259"/>
            <x v="3260"/>
            <x v="3261"/>
            <x v="3262"/>
            <x v="3263"/>
            <x v="3268"/>
            <x v="3270"/>
            <x v="3284"/>
          </reference>
        </references>
      </pivotArea>
    </format>
    <format dxfId="345">
      <pivotArea dataOnly="0" labelOnly="1" fieldPosition="0">
        <references count="1">
          <reference field="8" count="50">
            <x v="2762"/>
            <x v="2765"/>
            <x v="2766"/>
            <x v="2770"/>
            <x v="2781"/>
            <x v="2782"/>
            <x v="2821"/>
            <x v="2832"/>
            <x v="2852"/>
            <x v="2853"/>
            <x v="2854"/>
            <x v="2870"/>
            <x v="2871"/>
            <x v="2881"/>
            <x v="2882"/>
            <x v="2886"/>
            <x v="2887"/>
            <x v="2888"/>
            <x v="2889"/>
            <x v="2894"/>
            <x v="2895"/>
            <x v="2896"/>
            <x v="2899"/>
            <x v="2900"/>
            <x v="2914"/>
            <x v="2916"/>
            <x v="2917"/>
            <x v="2918"/>
            <x v="2919"/>
            <x v="2922"/>
            <x v="2924"/>
            <x v="2926"/>
            <x v="2930"/>
            <x v="2935"/>
            <x v="2937"/>
            <x v="2939"/>
            <x v="2951"/>
            <x v="2959"/>
            <x v="2960"/>
            <x v="2972"/>
            <x v="2991"/>
            <x v="2994"/>
            <x v="2996"/>
            <x v="2999"/>
            <x v="3000"/>
            <x v="3001"/>
            <x v="3004"/>
            <x v="3019"/>
            <x v="3023"/>
            <x v="3025"/>
          </reference>
        </references>
      </pivotArea>
    </format>
    <format dxfId="344">
      <pivotArea dataOnly="0" labelOnly="1" fieldPosition="0">
        <references count="1">
          <reference field="8" count="50">
            <x v="2482"/>
            <x v="2509"/>
            <x v="2525"/>
            <x v="2565"/>
            <x v="2581"/>
            <x v="2613"/>
            <x v="2615"/>
            <x v="2645"/>
            <x v="2662"/>
            <x v="2666"/>
            <x v="2668"/>
            <x v="2671"/>
            <x v="2716"/>
            <x v="2728"/>
            <x v="2732"/>
            <x v="2744"/>
            <x v="2772"/>
            <x v="2791"/>
            <x v="2792"/>
            <x v="2829"/>
            <x v="2844"/>
            <x v="2845"/>
            <x v="2858"/>
            <x v="2860"/>
            <x v="2861"/>
            <x v="2862"/>
            <x v="2863"/>
            <x v="2872"/>
            <x v="2873"/>
            <x v="2874"/>
            <x v="2875"/>
            <x v="2897"/>
            <x v="2898"/>
            <x v="2921"/>
            <x v="2923"/>
            <x v="2925"/>
            <x v="2927"/>
            <x v="2929"/>
            <x v="2938"/>
            <x v="2942"/>
            <x v="2973"/>
            <x v="2976"/>
            <x v="2979"/>
            <x v="2985"/>
            <x v="2986"/>
            <x v="3016"/>
            <x v="3022"/>
            <x v="3024"/>
            <x v="3028"/>
            <x v="3030"/>
          </reference>
        </references>
      </pivotArea>
    </format>
    <format dxfId="343">
      <pivotArea dataOnly="0" labelOnly="1" fieldPosition="0">
        <references count="1">
          <reference field="8" count="50">
            <x v="2480"/>
            <x v="2481"/>
            <x v="2483"/>
            <x v="2484"/>
            <x v="2487"/>
            <x v="2488"/>
            <x v="2498"/>
            <x v="2503"/>
            <x v="2504"/>
            <x v="2506"/>
            <x v="2507"/>
            <x v="2510"/>
            <x v="2511"/>
            <x v="2522"/>
            <x v="2523"/>
            <x v="2524"/>
            <x v="2526"/>
            <x v="2527"/>
            <x v="2529"/>
            <x v="2530"/>
            <x v="2553"/>
            <x v="2567"/>
            <x v="2580"/>
            <x v="2587"/>
            <x v="2588"/>
            <x v="2590"/>
            <x v="2592"/>
            <x v="2603"/>
            <x v="2608"/>
            <x v="2609"/>
            <x v="2616"/>
            <x v="2617"/>
            <x v="2620"/>
            <x v="2621"/>
            <x v="2624"/>
            <x v="2626"/>
            <x v="2646"/>
            <x v="2648"/>
            <x v="2655"/>
            <x v="2660"/>
            <x v="2685"/>
            <x v="2686"/>
            <x v="2687"/>
            <x v="2693"/>
            <x v="2694"/>
            <x v="2695"/>
            <x v="2713"/>
            <x v="2718"/>
            <x v="2734"/>
            <x v="2740"/>
          </reference>
        </references>
      </pivotArea>
    </format>
    <format dxfId="342">
      <pivotArea dataOnly="0" labelOnly="1" fieldPosition="0">
        <references count="1">
          <reference field="8" count="50">
            <x v="851"/>
            <x v="1840"/>
            <x v="1846"/>
            <x v="2291"/>
            <x v="2292"/>
            <x v="2293"/>
            <x v="2322"/>
            <x v="2351"/>
            <x v="2355"/>
            <x v="2356"/>
            <x v="2357"/>
            <x v="2376"/>
            <x v="2383"/>
            <x v="2398"/>
            <x v="2399"/>
            <x v="2400"/>
            <x v="2446"/>
            <x v="2454"/>
            <x v="2462"/>
            <x v="2467"/>
            <x v="2472"/>
            <x v="2476"/>
            <x v="2485"/>
            <x v="2499"/>
            <x v="2500"/>
            <x v="2501"/>
            <x v="2502"/>
            <x v="2508"/>
            <x v="2517"/>
            <x v="2518"/>
            <x v="2520"/>
            <x v="2521"/>
            <x v="2538"/>
            <x v="2548"/>
            <x v="2554"/>
            <x v="2566"/>
            <x v="2594"/>
            <x v="2595"/>
            <x v="2599"/>
            <x v="2600"/>
            <x v="2601"/>
            <x v="2606"/>
            <x v="2619"/>
            <x v="2656"/>
            <x v="2658"/>
            <x v="2661"/>
            <x v="2698"/>
            <x v="2737"/>
            <x v="2741"/>
            <x v="2743"/>
          </reference>
        </references>
      </pivotArea>
    </format>
    <format dxfId="341">
      <pivotArea dataOnly="0" labelOnly="1" fieldPosition="0">
        <references count="1">
          <reference field="8" count="50">
            <x v="627"/>
            <x v="638"/>
            <x v="838"/>
            <x v="1246"/>
            <x v="1375"/>
            <x v="1432"/>
            <x v="1834"/>
            <x v="1849"/>
            <x v="1850"/>
            <x v="2082"/>
            <x v="2257"/>
            <x v="2261"/>
            <x v="2268"/>
            <x v="2269"/>
            <x v="2270"/>
            <x v="2276"/>
            <x v="2279"/>
            <x v="2289"/>
            <x v="2290"/>
            <x v="2309"/>
            <x v="2313"/>
            <x v="2316"/>
            <x v="2323"/>
            <x v="2325"/>
            <x v="2326"/>
            <x v="2329"/>
            <x v="2330"/>
            <x v="2340"/>
            <x v="2342"/>
            <x v="2343"/>
            <x v="2344"/>
            <x v="2345"/>
            <x v="2346"/>
            <x v="2353"/>
            <x v="2382"/>
            <x v="2385"/>
            <x v="2402"/>
            <x v="2423"/>
            <x v="2439"/>
            <x v="2449"/>
            <x v="2455"/>
            <x v="2456"/>
            <x v="2459"/>
            <x v="2460"/>
            <x v="2461"/>
            <x v="2464"/>
            <x v="2465"/>
            <x v="2469"/>
            <x v="2474"/>
            <x v="2477"/>
          </reference>
        </references>
      </pivotArea>
    </format>
    <format dxfId="340">
      <pivotArea dataOnly="0" labelOnly="1" fieldPosition="0">
        <references count="1">
          <reference field="8" count="15">
            <x v="2255"/>
            <x v="2271"/>
            <x v="2305"/>
            <x v="2349"/>
            <x v="2350"/>
            <x v="2354"/>
            <x v="2388"/>
            <x v="2426"/>
            <x v="2427"/>
            <x v="2430"/>
            <x v="2466"/>
            <x v="2468"/>
            <x v="2470"/>
            <x v="2473"/>
            <x v="2479"/>
          </reference>
        </references>
      </pivotArea>
    </format>
    <format dxfId="339">
      <pivotArea dataOnly="0" labelOnly="1" fieldPosition="0">
        <references count="1">
          <reference field="8" count="50">
            <x v="157"/>
            <x v="625"/>
            <x v="675"/>
            <x v="885"/>
            <x v="891"/>
            <x v="1005"/>
            <x v="1574"/>
            <x v="2334"/>
            <x v="2347"/>
            <x v="2380"/>
            <x v="2386"/>
            <x v="2387"/>
            <x v="2395"/>
            <x v="2401"/>
            <x v="2419"/>
            <x v="2539"/>
            <x v="2703"/>
            <x v="2723"/>
            <x v="2729"/>
            <x v="2748"/>
            <x v="2754"/>
            <x v="2756"/>
            <x v="2759"/>
            <x v="2774"/>
            <x v="2783"/>
            <x v="2785"/>
            <x v="2788"/>
            <x v="2931"/>
            <x v="2946"/>
            <x v="2948"/>
            <x v="3086"/>
            <x v="3099"/>
            <x v="3104"/>
            <x v="3109"/>
            <x v="3110"/>
            <x v="3112"/>
            <x v="3113"/>
            <x v="3140"/>
            <x v="3144"/>
            <x v="3161"/>
            <x v="3173"/>
            <x v="3175"/>
            <x v="3221"/>
            <x v="3323"/>
            <x v="3545"/>
            <x v="3558"/>
            <x v="3573"/>
            <x v="3664"/>
            <x v="3691"/>
            <x v="3757"/>
          </reference>
        </references>
      </pivotArea>
    </format>
    <format dxfId="338">
      <pivotArea dataOnly="0" labelOnly="1" fieldPosition="0">
        <references count="1">
          <reference field="8" count="50">
            <x v="1346"/>
            <x v="1477"/>
            <x v="1629"/>
            <x v="2358"/>
            <x v="2450"/>
            <x v="2574"/>
            <x v="2575"/>
            <x v="2585"/>
            <x v="2702"/>
            <x v="2719"/>
            <x v="2720"/>
            <x v="2721"/>
            <x v="2745"/>
            <x v="2776"/>
            <x v="2794"/>
            <x v="2822"/>
            <x v="2823"/>
            <x v="2824"/>
            <x v="2833"/>
            <x v="2835"/>
            <x v="2836"/>
            <x v="2839"/>
            <x v="2840"/>
            <x v="3118"/>
            <x v="3137"/>
            <x v="3141"/>
            <x v="3158"/>
            <x v="3184"/>
            <x v="3185"/>
            <x v="3218"/>
            <x v="3219"/>
            <x v="3231"/>
            <x v="3280"/>
            <x v="3300"/>
            <x v="3360"/>
            <x v="3392"/>
            <x v="3393"/>
            <x v="3412"/>
            <x v="3539"/>
            <x v="3550"/>
            <x v="3553"/>
            <x v="3559"/>
            <x v="3580"/>
            <x v="3657"/>
            <x v="3695"/>
            <x v="3698"/>
            <x v="3754"/>
            <x v="3755"/>
            <x v="3764"/>
            <x v="3792"/>
          </reference>
        </references>
      </pivotArea>
    </format>
    <format dxfId="337">
      <pivotArea dataOnly="0" labelOnly="1" fieldPosition="0">
        <references count="1">
          <reference field="8" count="50">
            <x v="198"/>
            <x v="525"/>
            <x v="1993"/>
            <x v="2084"/>
            <x v="2272"/>
            <x v="2338"/>
            <x v="2348"/>
            <x v="2404"/>
            <x v="2433"/>
            <x v="2490"/>
            <x v="2492"/>
            <x v="2497"/>
            <x v="2638"/>
            <x v="2672"/>
            <x v="2700"/>
            <x v="2725"/>
            <x v="2749"/>
            <x v="2753"/>
            <x v="2760"/>
            <x v="2761"/>
            <x v="2807"/>
            <x v="2837"/>
            <x v="2838"/>
            <x v="2868"/>
            <x v="2869"/>
            <x v="2876"/>
            <x v="2904"/>
            <x v="3114"/>
            <x v="3120"/>
            <x v="3139"/>
            <x v="3190"/>
            <x v="3210"/>
            <x v="3230"/>
            <x v="3232"/>
            <x v="3305"/>
            <x v="3511"/>
            <x v="3531"/>
            <x v="3562"/>
            <x v="3567"/>
            <x v="3593"/>
            <x v="3606"/>
            <x v="3666"/>
            <x v="3670"/>
            <x v="3693"/>
            <x v="3738"/>
            <x v="3739"/>
            <x v="3740"/>
            <x v="3758"/>
            <x v="3799"/>
            <x v="3800"/>
          </reference>
        </references>
      </pivotArea>
    </format>
    <format dxfId="336">
      <pivotArea dataOnly="0" labelOnly="1" fieldPosition="0">
        <references count="1">
          <reference field="8" count="50">
            <x v="2297"/>
            <x v="2391"/>
            <x v="2394"/>
            <x v="2397"/>
            <x v="2405"/>
            <x v="2411"/>
            <x v="2431"/>
            <x v="2434"/>
            <x v="2447"/>
            <x v="2448"/>
            <x v="2486"/>
            <x v="2541"/>
            <x v="2542"/>
            <x v="2631"/>
            <x v="2678"/>
            <x v="2746"/>
            <x v="2806"/>
            <x v="2828"/>
            <x v="2841"/>
            <x v="2964"/>
            <x v="3009"/>
            <x v="3077"/>
            <x v="3082"/>
            <x v="3111"/>
            <x v="3135"/>
            <x v="3136"/>
            <x v="3166"/>
            <x v="3176"/>
            <x v="3224"/>
            <x v="3227"/>
            <x v="3267"/>
            <x v="3314"/>
            <x v="3366"/>
            <x v="3391"/>
            <x v="3403"/>
            <x v="3515"/>
            <x v="3526"/>
            <x v="3590"/>
            <x v="3592"/>
            <x v="3616"/>
            <x v="3621"/>
            <x v="3658"/>
            <x v="3660"/>
            <x v="3665"/>
            <x v="3667"/>
            <x v="3672"/>
            <x v="3784"/>
            <x v="3786"/>
            <x v="3787"/>
            <x v="3788"/>
          </reference>
        </references>
      </pivotArea>
    </format>
    <format dxfId="335">
      <pivotArea dataOnly="0" labelOnly="1" fieldPosition="0">
        <references count="1">
          <reference field="8" count="50">
            <x v="537"/>
            <x v="641"/>
            <x v="1199"/>
            <x v="2364"/>
            <x v="2366"/>
            <x v="2367"/>
            <x v="2384"/>
            <x v="2403"/>
            <x v="2413"/>
            <x v="2415"/>
            <x v="2612"/>
            <x v="2654"/>
            <x v="2784"/>
            <x v="2809"/>
            <x v="2945"/>
            <x v="3010"/>
            <x v="3012"/>
            <x v="3048"/>
            <x v="3061"/>
            <x v="3075"/>
            <x v="3123"/>
            <x v="3134"/>
            <x v="3143"/>
            <x v="3147"/>
            <x v="3148"/>
            <x v="3222"/>
            <x v="3229"/>
            <x v="3256"/>
            <x v="3289"/>
            <x v="3394"/>
            <x v="3447"/>
            <x v="3464"/>
            <x v="3502"/>
            <x v="3527"/>
            <x v="3528"/>
            <x v="3544"/>
            <x v="3549"/>
            <x v="3557"/>
            <x v="3578"/>
            <x v="3591"/>
            <x v="3615"/>
            <x v="3661"/>
            <x v="3694"/>
            <x v="3697"/>
            <x v="3728"/>
            <x v="3744"/>
            <x v="3745"/>
            <x v="3747"/>
            <x v="3756"/>
            <x v="3763"/>
          </reference>
        </references>
      </pivotArea>
    </format>
    <format dxfId="334">
      <pivotArea dataOnly="0" labelOnly="1" fieldPosition="0">
        <references count="1">
          <reference field="8" count="50">
            <x v="1151"/>
            <x v="2274"/>
            <x v="2282"/>
            <x v="2284"/>
            <x v="2285"/>
            <x v="2286"/>
            <x v="2306"/>
            <x v="2365"/>
            <x v="2368"/>
            <x v="2435"/>
            <x v="2444"/>
            <x v="2452"/>
            <x v="2576"/>
            <x v="2577"/>
            <x v="2591"/>
            <x v="2597"/>
            <x v="2598"/>
            <x v="2653"/>
            <x v="2673"/>
            <x v="2674"/>
            <x v="2677"/>
            <x v="2715"/>
            <x v="2755"/>
            <x v="2763"/>
            <x v="2796"/>
            <x v="2799"/>
            <x v="2803"/>
            <x v="2808"/>
            <x v="2825"/>
            <x v="2834"/>
            <x v="2905"/>
            <x v="2911"/>
            <x v="2988"/>
            <x v="3088"/>
            <x v="3146"/>
            <x v="3183"/>
            <x v="3265"/>
            <x v="3266"/>
            <x v="3349"/>
            <x v="3350"/>
            <x v="3548"/>
            <x v="3596"/>
            <x v="3597"/>
            <x v="3599"/>
            <x v="3618"/>
            <x v="3653"/>
            <x v="3662"/>
            <x v="3735"/>
            <x v="3746"/>
            <x v="3785"/>
          </reference>
        </references>
      </pivotArea>
    </format>
    <format dxfId="333">
      <pivotArea dataOnly="0" labelOnly="1" fieldPosition="0">
        <references count="1">
          <reference field="8" count="50">
            <x v="577"/>
            <x v="2280"/>
            <x v="2281"/>
            <x v="2302"/>
            <x v="2311"/>
            <x v="2333"/>
            <x v="2352"/>
            <x v="2361"/>
            <x v="2362"/>
            <x v="2571"/>
            <x v="2582"/>
            <x v="2676"/>
            <x v="2706"/>
            <x v="2775"/>
            <x v="2906"/>
            <x v="2907"/>
            <x v="2908"/>
            <x v="2963"/>
            <x v="2965"/>
            <x v="3035"/>
            <x v="3066"/>
            <x v="3269"/>
            <x v="3288"/>
            <x v="3297"/>
            <x v="3298"/>
            <x v="3299"/>
            <x v="3317"/>
            <x v="3347"/>
            <x v="3348"/>
            <x v="3387"/>
            <x v="3444"/>
            <x v="3524"/>
            <x v="3564"/>
            <x v="3568"/>
            <x v="3574"/>
            <x v="3587"/>
            <x v="3588"/>
            <x v="3594"/>
            <x v="3595"/>
            <x v="3598"/>
            <x v="3605"/>
            <x v="3617"/>
            <x v="3631"/>
            <x v="3651"/>
            <x v="3668"/>
            <x v="3675"/>
            <x v="3689"/>
            <x v="3732"/>
            <x v="3769"/>
            <x v="3795"/>
          </reference>
        </references>
      </pivotArea>
    </format>
    <format dxfId="332">
      <pivotArea dataOnly="0" labelOnly="1" fieldPosition="0">
        <references count="1">
          <reference field="8" count="50">
            <x v="2264"/>
            <x v="2535"/>
            <x v="2573"/>
            <x v="2578"/>
            <x v="2583"/>
            <x v="2611"/>
            <x v="2618"/>
            <x v="2643"/>
            <x v="2664"/>
            <x v="2675"/>
            <x v="2708"/>
            <x v="2714"/>
            <x v="2726"/>
            <x v="2735"/>
            <x v="2750"/>
            <x v="2751"/>
            <x v="2770"/>
            <x v="2778"/>
            <x v="2880"/>
            <x v="2901"/>
            <x v="2902"/>
            <x v="2955"/>
            <x v="2970"/>
            <x v="2971"/>
            <x v="2977"/>
            <x v="3043"/>
            <x v="3087"/>
            <x v="3129"/>
            <x v="3192"/>
            <x v="3223"/>
            <x v="3233"/>
            <x v="3235"/>
            <x v="3248"/>
            <x v="3310"/>
            <x v="3311"/>
            <x v="3312"/>
            <x v="3362"/>
            <x v="3446"/>
            <x v="3492"/>
            <x v="3497"/>
            <x v="3501"/>
            <x v="3504"/>
            <x v="3561"/>
            <x v="3579"/>
            <x v="3673"/>
            <x v="3674"/>
            <x v="3688"/>
            <x v="3702"/>
            <x v="3724"/>
            <x v="3796"/>
          </reference>
        </references>
      </pivotArea>
    </format>
    <format dxfId="331">
      <pivotArea dataOnly="0" labelOnly="1" fieldPosition="0">
        <references count="1">
          <reference field="8" count="50">
            <x v="642"/>
            <x v="874"/>
            <x v="1208"/>
            <x v="1217"/>
            <x v="1432"/>
            <x v="2263"/>
            <x v="2288"/>
            <x v="2339"/>
            <x v="2392"/>
            <x v="3121"/>
            <x v="3131"/>
            <x v="3156"/>
            <x v="3207"/>
            <x v="3246"/>
            <x v="3255"/>
            <x v="3282"/>
            <x v="3283"/>
            <x v="3290"/>
            <x v="3295"/>
            <x v="3313"/>
            <x v="3358"/>
            <x v="3386"/>
            <x v="3436"/>
            <x v="3458"/>
            <x v="3475"/>
            <x v="3496"/>
            <x v="3510"/>
            <x v="3516"/>
            <x v="3556"/>
            <x v="3585"/>
            <x v="3607"/>
            <x v="3611"/>
            <x v="3620"/>
            <x v="3625"/>
            <x v="3659"/>
            <x v="3663"/>
            <x v="3696"/>
            <x v="3713"/>
            <x v="3714"/>
            <x v="3715"/>
            <x v="3716"/>
            <x v="3742"/>
            <x v="3743"/>
            <x v="3768"/>
            <x v="3772"/>
            <x v="3773"/>
            <x v="3774"/>
            <x v="3775"/>
            <x v="3776"/>
            <x v="3781"/>
          </reference>
        </references>
      </pivotArea>
    </format>
    <format dxfId="330">
      <pivotArea dataOnly="0" labelOnly="1" fieldPosition="0">
        <references count="1">
          <reference field="8" count="50">
            <x v="598"/>
            <x v="1715"/>
            <x v="2253"/>
            <x v="2266"/>
            <x v="2273"/>
            <x v="2296"/>
            <x v="2308"/>
            <x v="2407"/>
            <x v="2410"/>
            <x v="2416"/>
            <x v="2417"/>
            <x v="2436"/>
            <x v="2441"/>
            <x v="2453"/>
            <x v="2531"/>
            <x v="2557"/>
            <x v="2559"/>
            <x v="2560"/>
            <x v="2561"/>
            <x v="2584"/>
            <x v="2628"/>
            <x v="2651"/>
            <x v="2663"/>
            <x v="2707"/>
            <x v="2709"/>
            <x v="2730"/>
            <x v="2767"/>
            <x v="2787"/>
            <x v="2793"/>
            <x v="2812"/>
            <x v="2813"/>
            <x v="2814"/>
            <x v="2849"/>
            <x v="2855"/>
            <x v="2883"/>
            <x v="2884"/>
            <x v="2940"/>
            <x v="3064"/>
            <x v="3159"/>
            <x v="3167"/>
            <x v="3168"/>
            <x v="3169"/>
            <x v="3193"/>
            <x v="3194"/>
            <x v="3206"/>
            <x v="3234"/>
            <x v="3247"/>
            <x v="3581"/>
            <x v="3649"/>
            <x v="3701"/>
          </reference>
        </references>
      </pivotArea>
    </format>
    <format dxfId="329">
      <pivotArea dataOnly="0" labelOnly="1" fieldPosition="0">
        <references count="1">
          <reference field="8" count="50">
            <x v="3011"/>
            <x v="3013"/>
            <x v="3040"/>
            <x v="3041"/>
            <x v="3042"/>
            <x v="3065"/>
            <x v="3080"/>
            <x v="3092"/>
            <x v="3106"/>
            <x v="3124"/>
            <x v="3150"/>
            <x v="3162"/>
            <x v="3164"/>
            <x v="3208"/>
            <x v="3286"/>
            <x v="3291"/>
            <x v="3293"/>
            <x v="3304"/>
            <x v="3306"/>
            <x v="3309"/>
            <x v="3319"/>
            <x v="3325"/>
            <x v="3332"/>
            <x v="3346"/>
            <x v="3379"/>
            <x v="3382"/>
            <x v="3445"/>
            <x v="3459"/>
            <x v="3486"/>
            <x v="3487"/>
            <x v="3513"/>
            <x v="3517"/>
            <x v="3566"/>
            <x v="3601"/>
            <x v="3626"/>
            <x v="3629"/>
            <x v="3648"/>
            <x v="3669"/>
            <x v="3690"/>
            <x v="3700"/>
            <x v="3726"/>
            <x v="3752"/>
            <x v="3753"/>
            <x v="3759"/>
            <x v="3782"/>
            <x v="3783"/>
            <x v="3790"/>
            <x v="3793"/>
            <x v="3794"/>
            <x v="3801"/>
          </reference>
        </references>
      </pivotArea>
    </format>
    <format dxfId="328">
      <pivotArea dataOnly="0" labelOnly="1" fieldPosition="0">
        <references count="1">
          <reference field="8" count="50">
            <x v="1518"/>
            <x v="1630"/>
            <x v="1835"/>
            <x v="2047"/>
            <x v="2256"/>
            <x v="2262"/>
            <x v="2265"/>
            <x v="2287"/>
            <x v="2301"/>
            <x v="2393"/>
            <x v="2406"/>
            <x v="2489"/>
            <x v="2536"/>
            <x v="2586"/>
            <x v="2622"/>
            <x v="2623"/>
            <x v="2640"/>
            <x v="2641"/>
            <x v="2642"/>
            <x v="2652"/>
            <x v="2667"/>
            <x v="2704"/>
            <x v="2731"/>
            <x v="2733"/>
            <x v="2768"/>
            <x v="2773"/>
            <x v="2780"/>
            <x v="2797"/>
            <x v="2798"/>
            <x v="2810"/>
            <x v="2811"/>
            <x v="2815"/>
            <x v="2816"/>
            <x v="2818"/>
            <x v="2820"/>
            <x v="2826"/>
            <x v="2830"/>
            <x v="2831"/>
            <x v="2842"/>
            <x v="2843"/>
            <x v="2885"/>
            <x v="2903"/>
            <x v="2909"/>
            <x v="2952"/>
            <x v="2953"/>
            <x v="2954"/>
            <x v="2962"/>
            <x v="2983"/>
            <x v="2984"/>
            <x v="3125"/>
          </reference>
        </references>
      </pivotArea>
    </format>
    <format dxfId="327">
      <pivotArea dataOnly="0" labelOnly="1" fieldPosition="0">
        <references count="1">
          <reference field="8" count="50">
            <x v="1303"/>
            <x v="1443"/>
            <x v="1809"/>
            <x v="2252"/>
            <x v="2314"/>
            <x v="2359"/>
            <x v="2424"/>
            <x v="3271"/>
            <x v="3287"/>
            <x v="3292"/>
            <x v="3296"/>
            <x v="3301"/>
            <x v="3307"/>
            <x v="3308"/>
            <x v="3326"/>
            <x v="3336"/>
            <x v="3351"/>
            <x v="3353"/>
            <x v="3356"/>
            <x v="3357"/>
            <x v="3365"/>
            <x v="3367"/>
            <x v="3385"/>
            <x v="3415"/>
            <x v="3417"/>
            <x v="3452"/>
            <x v="3488"/>
            <x v="3505"/>
            <x v="3507"/>
            <x v="3512"/>
            <x v="3542"/>
            <x v="3551"/>
            <x v="3552"/>
            <x v="3563"/>
            <x v="3565"/>
            <x v="3569"/>
            <x v="3571"/>
            <x v="3575"/>
            <x v="3604"/>
            <x v="3646"/>
            <x v="3699"/>
            <x v="3725"/>
            <x v="3730"/>
            <x v="3765"/>
            <x v="3771"/>
            <x v="3778"/>
            <x v="3780"/>
            <x v="3789"/>
            <x v="3797"/>
            <x v="3798"/>
          </reference>
        </references>
      </pivotArea>
    </format>
    <format dxfId="326">
      <pivotArea dataOnly="0" labelOnly="1" fieldPosition="0">
        <references count="1">
          <reference field="8" count="50">
            <x v="2546"/>
            <x v="2555"/>
            <x v="2629"/>
            <x v="2689"/>
            <x v="2736"/>
            <x v="2752"/>
            <x v="2757"/>
            <x v="2758"/>
            <x v="2779"/>
            <x v="2786"/>
            <x v="2819"/>
            <x v="2827"/>
            <x v="2847"/>
            <x v="2848"/>
            <x v="2856"/>
            <x v="2890"/>
            <x v="2891"/>
            <x v="2892"/>
            <x v="2947"/>
            <x v="2949"/>
            <x v="2950"/>
            <x v="2966"/>
            <x v="2968"/>
            <x v="2974"/>
            <x v="2982"/>
            <x v="3007"/>
            <x v="3014"/>
            <x v="3015"/>
            <x v="3033"/>
            <x v="3038"/>
            <x v="3039"/>
            <x v="3108"/>
            <x v="3116"/>
            <x v="3117"/>
            <x v="3119"/>
            <x v="3126"/>
            <x v="3128"/>
            <x v="3155"/>
            <x v="3163"/>
            <x v="3188"/>
            <x v="3211"/>
            <x v="3212"/>
            <x v="3213"/>
            <x v="3217"/>
            <x v="3228"/>
            <x v="3302"/>
            <x v="3303"/>
            <x v="3352"/>
            <x v="3373"/>
            <x v="3381"/>
          </reference>
        </references>
      </pivotArea>
    </format>
    <format dxfId="325">
      <pivotArea dataOnly="0" labelOnly="1" fieldPosition="0">
        <references count="1">
          <reference field="8" count="50">
            <x v="630"/>
            <x v="639"/>
            <x v="2074"/>
            <x v="2258"/>
            <x v="2267"/>
            <x v="2298"/>
            <x v="2304"/>
            <x v="2312"/>
            <x v="2332"/>
            <x v="2377"/>
            <x v="2396"/>
            <x v="2409"/>
            <x v="2414"/>
            <x v="2428"/>
            <x v="2440"/>
            <x v="2443"/>
            <x v="2445"/>
            <x v="2493"/>
            <x v="2537"/>
            <x v="2545"/>
            <x v="2551"/>
            <x v="2552"/>
            <x v="2564"/>
            <x v="2572"/>
            <x v="2604"/>
            <x v="2636"/>
            <x v="2637"/>
            <x v="2669"/>
            <x v="2670"/>
            <x v="2679"/>
            <x v="2710"/>
            <x v="3537"/>
            <x v="3541"/>
            <x v="3543"/>
            <x v="3560"/>
            <x v="3623"/>
            <x v="3627"/>
            <x v="3628"/>
            <x v="3636"/>
            <x v="3638"/>
            <x v="3643"/>
            <x v="3680"/>
            <x v="3687"/>
            <x v="3727"/>
            <x v="3729"/>
            <x v="3731"/>
            <x v="3733"/>
            <x v="3734"/>
            <x v="3770"/>
            <x v="3777"/>
          </reference>
        </references>
      </pivotArea>
    </format>
    <format dxfId="324">
      <pivotArea dataOnly="0" labelOnly="1" fieldPosition="0">
        <references count="1">
          <reference field="8" count="50">
            <x v="3029"/>
            <x v="3071"/>
            <x v="3100"/>
            <x v="3103"/>
            <x v="3174"/>
            <x v="3196"/>
            <x v="3200"/>
            <x v="3202"/>
            <x v="3203"/>
            <x v="3220"/>
            <x v="3236"/>
            <x v="3294"/>
            <x v="3315"/>
            <x v="3316"/>
            <x v="3328"/>
            <x v="3333"/>
            <x v="3335"/>
            <x v="3339"/>
            <x v="3340"/>
            <x v="3341"/>
            <x v="3364"/>
            <x v="3370"/>
            <x v="3371"/>
            <x v="3372"/>
            <x v="3395"/>
            <x v="3397"/>
            <x v="3428"/>
            <x v="3429"/>
            <x v="3476"/>
            <x v="3477"/>
            <x v="3498"/>
            <x v="3500"/>
            <x v="3514"/>
            <x v="3518"/>
            <x v="3522"/>
            <x v="3523"/>
            <x v="3530"/>
            <x v="3540"/>
            <x v="3586"/>
            <x v="3610"/>
            <x v="3619"/>
            <x v="3622"/>
            <x v="3624"/>
            <x v="3656"/>
            <x v="3686"/>
            <x v="3760"/>
            <x v="3761"/>
            <x v="3766"/>
            <x v="3767"/>
            <x v="3779"/>
          </reference>
        </references>
      </pivotArea>
    </format>
    <format dxfId="323">
      <pivotArea dataOnly="0" labelOnly="1" fieldPosition="0">
        <references count="1">
          <reference field="8" count="50">
            <x v="2494"/>
            <x v="2495"/>
            <x v="2532"/>
            <x v="2533"/>
            <x v="2540"/>
            <x v="2568"/>
            <x v="2596"/>
            <x v="2610"/>
            <x v="2625"/>
            <x v="2627"/>
            <x v="2644"/>
            <x v="2701"/>
            <x v="2738"/>
            <x v="2747"/>
            <x v="2764"/>
            <x v="2771"/>
            <x v="2777"/>
            <x v="2795"/>
            <x v="2800"/>
            <x v="2801"/>
            <x v="2802"/>
            <x v="2850"/>
            <x v="2851"/>
            <x v="2910"/>
            <x v="2932"/>
            <x v="2934"/>
            <x v="2956"/>
            <x v="2958"/>
            <x v="2961"/>
            <x v="2975"/>
            <x v="2978"/>
            <x v="2981"/>
            <x v="2998"/>
            <x v="3003"/>
            <x v="3047"/>
            <x v="3062"/>
            <x v="3067"/>
            <x v="3095"/>
            <x v="3142"/>
            <x v="3165"/>
            <x v="3170"/>
            <x v="3171"/>
            <x v="3172"/>
            <x v="3198"/>
            <x v="3199"/>
            <x v="3201"/>
            <x v="3209"/>
            <x v="3225"/>
            <x v="3237"/>
            <x v="3264"/>
          </reference>
        </references>
      </pivotArea>
    </format>
    <format dxfId="322">
      <pivotArea dataOnly="0" labelOnly="1" fieldPosition="0">
        <references count="1">
          <reference field="8" count="50">
            <x v="1155"/>
            <x v="1251"/>
            <x v="1344"/>
            <x v="1517"/>
            <x v="1847"/>
            <x v="1909"/>
            <x v="2251"/>
            <x v="2260"/>
            <x v="2310"/>
            <x v="2318"/>
            <x v="2331"/>
            <x v="2336"/>
            <x v="2337"/>
            <x v="2369"/>
            <x v="2370"/>
            <x v="2374"/>
            <x v="2375"/>
            <x v="2412"/>
            <x v="2425"/>
            <x v="2442"/>
            <x v="2451"/>
            <x v="2496"/>
            <x v="2549"/>
            <x v="2556"/>
            <x v="2558"/>
            <x v="2562"/>
            <x v="2563"/>
            <x v="2569"/>
            <x v="2570"/>
            <x v="2639"/>
            <x v="2647"/>
            <x v="2681"/>
            <x v="2682"/>
            <x v="2683"/>
            <x v="2690"/>
            <x v="2691"/>
            <x v="2705"/>
            <x v="2722"/>
            <x v="3570"/>
            <x v="3572"/>
            <x v="3583"/>
            <x v="3600"/>
            <x v="3608"/>
            <x v="3613"/>
            <x v="3614"/>
            <x v="3650"/>
            <x v="3652"/>
            <x v="3676"/>
            <x v="3681"/>
            <x v="3762"/>
          </reference>
        </references>
      </pivotArea>
    </format>
    <format dxfId="321">
      <pivotArea dataOnly="0" labelOnly="1" fieldPosition="0">
        <references count="1">
          <reference field="8" count="50">
            <x v="3274"/>
            <x v="3278"/>
            <x v="3320"/>
            <x v="3322"/>
            <x v="3330"/>
            <x v="3331"/>
            <x v="3334"/>
            <x v="3342"/>
            <x v="3343"/>
            <x v="3363"/>
            <x v="3388"/>
            <x v="3389"/>
            <x v="3390"/>
            <x v="3396"/>
            <x v="3398"/>
            <x v="3399"/>
            <x v="3404"/>
            <x v="3405"/>
            <x v="3406"/>
            <x v="3407"/>
            <x v="3419"/>
            <x v="3422"/>
            <x v="3434"/>
            <x v="3437"/>
            <x v="3438"/>
            <x v="3439"/>
            <x v="3440"/>
            <x v="3441"/>
            <x v="3442"/>
            <x v="3448"/>
            <x v="3453"/>
            <x v="3455"/>
            <x v="3469"/>
            <x v="3478"/>
            <x v="3479"/>
            <x v="3481"/>
            <x v="3484"/>
            <x v="3533"/>
            <x v="3536"/>
            <x v="3554"/>
            <x v="3555"/>
            <x v="3602"/>
            <x v="3630"/>
            <x v="3637"/>
            <x v="3644"/>
            <x v="3677"/>
            <x v="3682"/>
            <x v="3703"/>
            <x v="3704"/>
            <x v="3708"/>
          </reference>
        </references>
      </pivotArea>
    </format>
    <format dxfId="320">
      <pivotArea dataOnly="0" labelOnly="1" fieldPosition="0">
        <references count="1">
          <reference field="8" count="50">
            <x v="2790"/>
            <x v="2867"/>
            <x v="2912"/>
            <x v="2933"/>
            <x v="2941"/>
            <x v="2957"/>
            <x v="2987"/>
            <x v="2992"/>
            <x v="3002"/>
            <x v="3005"/>
            <x v="3006"/>
            <x v="3008"/>
            <x v="3016"/>
            <x v="3017"/>
            <x v="3018"/>
            <x v="3020"/>
            <x v="3026"/>
            <x v="3027"/>
            <x v="3030"/>
            <x v="3031"/>
            <x v="3032"/>
            <x v="3034"/>
            <x v="3036"/>
            <x v="3037"/>
            <x v="3046"/>
            <x v="3072"/>
            <x v="3083"/>
            <x v="3090"/>
            <x v="3094"/>
            <x v="3105"/>
            <x v="3130"/>
            <x v="3149"/>
            <x v="3151"/>
            <x v="3152"/>
            <x v="3153"/>
            <x v="3186"/>
            <x v="3187"/>
            <x v="3197"/>
            <x v="3204"/>
            <x v="3205"/>
            <x v="3241"/>
            <x v="3285"/>
            <x v="3324"/>
            <x v="3329"/>
            <x v="3338"/>
            <x v="3374"/>
            <x v="3400"/>
            <x v="3408"/>
            <x v="3470"/>
            <x v="3534"/>
          </reference>
        </references>
      </pivotArea>
    </format>
    <format dxfId="319">
      <pivotArea dataOnly="0" labelOnly="1" fieldPosition="0">
        <references count="1">
          <reference field="8" count="50">
            <x v="2458"/>
            <x v="2475"/>
            <x v="2478"/>
            <x v="2491"/>
            <x v="2512"/>
            <x v="2513"/>
            <x v="2514"/>
            <x v="2516"/>
            <x v="2519"/>
            <x v="2528"/>
            <x v="2534"/>
            <x v="2543"/>
            <x v="2544"/>
            <x v="2547"/>
            <x v="2550"/>
            <x v="2607"/>
            <x v="2614"/>
            <x v="2632"/>
            <x v="2633"/>
            <x v="2634"/>
            <x v="2635"/>
            <x v="2649"/>
            <x v="2650"/>
            <x v="2665"/>
            <x v="2680"/>
            <x v="2711"/>
            <x v="2717"/>
            <x v="2724"/>
            <x v="2727"/>
            <x v="2739"/>
            <x v="2742"/>
            <x v="2769"/>
            <x v="2789"/>
            <x v="2804"/>
            <x v="2805"/>
            <x v="2817"/>
            <x v="2857"/>
            <x v="2859"/>
            <x v="2864"/>
            <x v="2865"/>
            <x v="2866"/>
            <x v="2893"/>
            <x v="2913"/>
            <x v="2967"/>
            <x v="2969"/>
            <x v="2980"/>
            <x v="2989"/>
            <x v="2990"/>
            <x v="2993"/>
            <x v="2995"/>
          </reference>
        </references>
      </pivotArea>
    </format>
    <format dxfId="318">
      <pivotArea dataOnly="0" labelOnly="1" fieldPosition="0">
        <references count="1">
          <reference field="8" count="50">
            <x v="547"/>
            <x v="629"/>
            <x v="817"/>
            <x v="839"/>
            <x v="1600"/>
            <x v="1840"/>
            <x v="1845"/>
            <x v="1861"/>
            <x v="1868"/>
            <x v="2185"/>
            <x v="2277"/>
            <x v="2278"/>
            <x v="2295"/>
            <x v="2300"/>
            <x v="2319"/>
            <x v="2320"/>
            <x v="2321"/>
            <x v="2324"/>
            <x v="2328"/>
            <x v="2335"/>
            <x v="2341"/>
            <x v="2360"/>
            <x v="2371"/>
            <x v="2372"/>
            <x v="2373"/>
            <x v="2378"/>
            <x v="2379"/>
            <x v="2390"/>
            <x v="2408"/>
            <x v="2420"/>
            <x v="2421"/>
            <x v="2422"/>
            <x v="2429"/>
            <x v="2437"/>
            <x v="2457"/>
            <x v="2505"/>
            <x v="2515"/>
            <x v="2579"/>
            <x v="2589"/>
            <x v="2593"/>
            <x v="2602"/>
            <x v="2630"/>
            <x v="2657"/>
            <x v="2659"/>
            <x v="2684"/>
            <x v="2688"/>
            <x v="2692"/>
            <x v="2696"/>
            <x v="2697"/>
            <x v="2712"/>
          </reference>
        </references>
      </pivotArea>
    </format>
    <format dxfId="317">
      <pivotArea dataOnly="0" labelOnly="1" fieldPosition="0">
        <references count="1">
          <reference field="8" count="50">
            <x v="646"/>
            <x v="818"/>
            <x v="822"/>
            <x v="1831"/>
            <x v="2254"/>
            <x v="2275"/>
            <x v="2294"/>
            <x v="2307"/>
            <x v="2315"/>
            <x v="2317"/>
            <x v="2327"/>
            <x v="2363"/>
            <x v="2381"/>
            <x v="2418"/>
            <x v="2438"/>
            <x v="3547"/>
            <x v="3576"/>
            <x v="3577"/>
            <x v="3582"/>
            <x v="3584"/>
            <x v="3589"/>
            <x v="3603"/>
            <x v="3609"/>
            <x v="3632"/>
            <x v="3633"/>
            <x v="3639"/>
            <x v="3641"/>
            <x v="3645"/>
            <x v="3647"/>
            <x v="3655"/>
            <x v="3671"/>
            <x v="3679"/>
            <x v="3683"/>
            <x v="3684"/>
            <x v="3685"/>
            <x v="3692"/>
            <x v="3705"/>
            <x v="3706"/>
            <x v="3707"/>
            <x v="3709"/>
            <x v="3710"/>
            <x v="3711"/>
            <x v="3712"/>
            <x v="3717"/>
            <x v="3736"/>
            <x v="3737"/>
            <x v="3741"/>
            <x v="3749"/>
            <x v="3751"/>
            <x v="3791"/>
          </reference>
        </references>
      </pivotArea>
    </format>
    <format dxfId="316">
      <pivotArea dataOnly="0" labelOnly="1" fieldPosition="0">
        <references count="1">
          <reference field="8" count="50">
            <x v="3276"/>
            <x v="3277"/>
            <x v="3284"/>
            <x v="3327"/>
            <x v="3337"/>
            <x v="3345"/>
            <x v="3355"/>
            <x v="3361"/>
            <x v="3368"/>
            <x v="3369"/>
            <x v="3402"/>
            <x v="3418"/>
            <x v="3420"/>
            <x v="3421"/>
            <x v="3423"/>
            <x v="3424"/>
            <x v="3427"/>
            <x v="3431"/>
            <x v="3433"/>
            <x v="3449"/>
            <x v="3450"/>
            <x v="3451"/>
            <x v="3454"/>
            <x v="3456"/>
            <x v="3457"/>
            <x v="3460"/>
            <x v="3490"/>
            <x v="3494"/>
            <x v="3506"/>
            <x v="3508"/>
            <x v="3520"/>
            <x v="3532"/>
            <x v="3535"/>
            <x v="3538"/>
            <x v="3546"/>
            <x v="3612"/>
            <x v="3634"/>
            <x v="3635"/>
            <x v="3640"/>
            <x v="3642"/>
            <x v="3654"/>
            <x v="3678"/>
            <x v="3718"/>
            <x v="3719"/>
            <x v="3720"/>
            <x v="3721"/>
            <x v="3722"/>
            <x v="3723"/>
            <x v="3748"/>
            <x v="3750"/>
          </reference>
        </references>
      </pivotArea>
    </format>
    <format dxfId="315">
      <pivotArea dataOnly="0" labelOnly="1" fieldPosition="0">
        <references count="1">
          <reference field="8" count="50">
            <x v="3270"/>
            <x v="3272"/>
            <x v="3273"/>
            <x v="3279"/>
            <x v="3281"/>
            <x v="3318"/>
            <x v="3321"/>
            <x v="3344"/>
            <x v="3354"/>
            <x v="3359"/>
            <x v="3375"/>
            <x v="3376"/>
            <x v="3377"/>
            <x v="3378"/>
            <x v="3383"/>
            <x v="3384"/>
            <x v="3409"/>
            <x v="3410"/>
            <x v="3411"/>
            <x v="3413"/>
            <x v="3425"/>
            <x v="3426"/>
            <x v="3430"/>
            <x v="3432"/>
            <x v="3435"/>
            <x v="3461"/>
            <x v="3462"/>
            <x v="3463"/>
            <x v="3465"/>
            <x v="3466"/>
            <x v="3467"/>
            <x v="3468"/>
            <x v="3471"/>
            <x v="3472"/>
            <x v="3473"/>
            <x v="3474"/>
            <x v="3480"/>
            <x v="3482"/>
            <x v="3483"/>
            <x v="3485"/>
            <x v="3491"/>
            <x v="3493"/>
            <x v="3495"/>
            <x v="3499"/>
            <x v="3503"/>
            <x v="3509"/>
            <x v="3519"/>
            <x v="3521"/>
            <x v="3525"/>
            <x v="3529"/>
          </reference>
        </references>
      </pivotArea>
    </format>
    <format dxfId="314">
      <pivotArea dataOnly="0" labelOnly="1" fieldPosition="0">
        <references count="1">
          <reference field="8" count="50">
            <x v="2999"/>
            <x v="3004"/>
            <x v="3022"/>
            <x v="3023"/>
            <x v="3025"/>
            <x v="3056"/>
            <x v="3058"/>
            <x v="3059"/>
            <x v="3068"/>
            <x v="3070"/>
            <x v="3074"/>
            <x v="3076"/>
            <x v="3078"/>
            <x v="3079"/>
            <x v="3084"/>
            <x v="3085"/>
            <x v="3089"/>
            <x v="3096"/>
            <x v="3097"/>
            <x v="3098"/>
            <x v="3101"/>
            <x v="3102"/>
            <x v="3107"/>
            <x v="3133"/>
            <x v="3154"/>
            <x v="3179"/>
            <x v="3181"/>
            <x v="3182"/>
            <x v="3189"/>
            <x v="3191"/>
            <x v="3195"/>
            <x v="3226"/>
            <x v="3238"/>
            <x v="3240"/>
            <x v="3242"/>
            <x v="3244"/>
            <x v="3250"/>
            <x v="3252"/>
            <x v="3254"/>
            <x v="3258"/>
            <x v="3260"/>
            <x v="3262"/>
            <x v="3268"/>
            <x v="3275"/>
            <x v="3380"/>
            <x v="3401"/>
            <x v="3414"/>
            <x v="3416"/>
            <x v="3443"/>
            <x v="3489"/>
          </reference>
        </references>
      </pivotArea>
    </format>
    <format dxfId="313">
      <pivotArea dataOnly="0" labelOnly="1" fieldPosition="0">
        <references count="1">
          <reference field="8" count="50">
            <x v="2740"/>
            <x v="2762"/>
            <x v="2882"/>
            <x v="2888"/>
            <x v="2973"/>
            <x v="3000"/>
            <x v="3001"/>
            <x v="3019"/>
            <x v="3021"/>
            <x v="3024"/>
            <x v="3028"/>
            <x v="3044"/>
            <x v="3045"/>
            <x v="3049"/>
            <x v="3050"/>
            <x v="3051"/>
            <x v="3052"/>
            <x v="3053"/>
            <x v="3054"/>
            <x v="3055"/>
            <x v="3057"/>
            <x v="3060"/>
            <x v="3069"/>
            <x v="3073"/>
            <x v="3081"/>
            <x v="3091"/>
            <x v="3093"/>
            <x v="3115"/>
            <x v="3122"/>
            <x v="3127"/>
            <x v="3132"/>
            <x v="3138"/>
            <x v="3145"/>
            <x v="3160"/>
            <x v="3177"/>
            <x v="3178"/>
            <x v="3180"/>
            <x v="3214"/>
            <x v="3215"/>
            <x v="3216"/>
            <x v="3239"/>
            <x v="3243"/>
            <x v="3245"/>
            <x v="3249"/>
            <x v="3251"/>
            <x v="3253"/>
            <x v="3257"/>
            <x v="3259"/>
            <x v="3261"/>
            <x v="3263"/>
          </reference>
        </references>
      </pivotArea>
    </format>
    <format dxfId="312">
      <pivotArea dataOnly="0" labelOnly="1" fieldPosition="0">
        <references count="1">
          <reference field="8" count="50">
            <x v="2734"/>
            <x v="2737"/>
            <x v="2741"/>
            <x v="2743"/>
            <x v="2744"/>
            <x v="2765"/>
            <x v="2781"/>
            <x v="2844"/>
            <x v="2845"/>
            <x v="2846"/>
            <x v="2853"/>
            <x v="2858"/>
            <x v="2862"/>
            <x v="2863"/>
            <x v="2877"/>
            <x v="2878"/>
            <x v="2879"/>
            <x v="2881"/>
            <x v="2886"/>
            <x v="2887"/>
            <x v="2889"/>
            <x v="2894"/>
            <x v="2896"/>
            <x v="2897"/>
            <x v="2900"/>
            <x v="2914"/>
            <x v="2915"/>
            <x v="2916"/>
            <x v="2917"/>
            <x v="2918"/>
            <x v="2919"/>
            <x v="2920"/>
            <x v="2921"/>
            <x v="2922"/>
            <x v="2923"/>
            <x v="2924"/>
            <x v="2925"/>
            <x v="2926"/>
            <x v="2927"/>
            <x v="2928"/>
            <x v="2929"/>
            <x v="2930"/>
            <x v="2935"/>
            <x v="2936"/>
            <x v="2959"/>
            <x v="2960"/>
            <x v="2979"/>
            <x v="2985"/>
            <x v="2991"/>
            <x v="2997"/>
          </reference>
        </references>
      </pivotArea>
    </format>
    <format dxfId="311">
      <pivotArea dataOnly="0" labelOnly="1" fieldPosition="0">
        <references count="1">
          <reference field="8" count="50">
            <x v="2459"/>
            <x v="2464"/>
            <x v="2465"/>
            <x v="2466"/>
            <x v="2467"/>
            <x v="2524"/>
            <x v="2530"/>
            <x v="2548"/>
            <x v="2580"/>
            <x v="2588"/>
            <x v="2601"/>
            <x v="2615"/>
            <x v="2624"/>
            <x v="2626"/>
            <x v="2686"/>
            <x v="2694"/>
            <x v="2698"/>
            <x v="2728"/>
            <x v="2732"/>
            <x v="2766"/>
            <x v="2772"/>
            <x v="2782"/>
            <x v="2791"/>
            <x v="2792"/>
            <x v="2821"/>
            <x v="2829"/>
            <x v="2832"/>
            <x v="2852"/>
            <x v="2854"/>
            <x v="2860"/>
            <x v="2861"/>
            <x v="2871"/>
            <x v="2872"/>
            <x v="2874"/>
            <x v="2875"/>
            <x v="2895"/>
            <x v="2898"/>
            <x v="2899"/>
            <x v="2937"/>
            <x v="2938"/>
            <x v="2939"/>
            <x v="2942"/>
            <x v="2943"/>
            <x v="2944"/>
            <x v="2951"/>
            <x v="2972"/>
            <x v="2976"/>
            <x v="2986"/>
            <x v="2994"/>
            <x v="2996"/>
          </reference>
        </references>
      </pivotArea>
    </format>
    <format dxfId="310">
      <pivotArea dataOnly="0" labelOnly="1" fieldPosition="0">
        <references count="1">
          <reference field="8" count="50">
            <x v="2456"/>
            <x v="2461"/>
            <x v="2468"/>
            <x v="2469"/>
            <x v="2470"/>
            <x v="2479"/>
            <x v="2488"/>
            <x v="2498"/>
            <x v="2499"/>
            <x v="2500"/>
            <x v="2501"/>
            <x v="2502"/>
            <x v="2503"/>
            <x v="2504"/>
            <x v="2506"/>
            <x v="2507"/>
            <x v="2508"/>
            <x v="2509"/>
            <x v="2510"/>
            <x v="2511"/>
            <x v="2522"/>
            <x v="2523"/>
            <x v="2525"/>
            <x v="2526"/>
            <x v="2527"/>
            <x v="2529"/>
            <x v="2553"/>
            <x v="2554"/>
            <x v="2565"/>
            <x v="2566"/>
            <x v="2567"/>
            <x v="2581"/>
            <x v="2587"/>
            <x v="2592"/>
            <x v="2594"/>
            <x v="2595"/>
            <x v="2599"/>
            <x v="2603"/>
            <x v="2606"/>
            <x v="2608"/>
            <x v="2613"/>
            <x v="2617"/>
            <x v="2620"/>
            <x v="2645"/>
            <x v="2646"/>
            <x v="2648"/>
            <x v="2655"/>
            <x v="2685"/>
            <x v="2687"/>
            <x v="2713"/>
          </reference>
        </references>
      </pivotArea>
    </format>
    <format dxfId="309">
      <pivotArea dataOnly="0" labelOnly="1" fieldPosition="0">
        <references count="1">
          <reference field="8" count="50">
            <x v="1246"/>
            <x v="1846"/>
            <x v="2255"/>
            <x v="2257"/>
            <x v="2289"/>
            <x v="2322"/>
            <x v="2329"/>
            <x v="2330"/>
            <x v="2356"/>
            <x v="2385"/>
            <x v="2388"/>
            <x v="2423"/>
            <x v="2427"/>
            <x v="2454"/>
            <x v="2455"/>
            <x v="2460"/>
            <x v="2462"/>
            <x v="2472"/>
            <x v="2473"/>
            <x v="2474"/>
            <x v="2476"/>
            <x v="2477"/>
            <x v="2481"/>
            <x v="2482"/>
            <x v="2483"/>
            <x v="2484"/>
            <x v="2485"/>
            <x v="2487"/>
            <x v="2517"/>
            <x v="2518"/>
            <x v="2520"/>
            <x v="2521"/>
            <x v="2538"/>
            <x v="2590"/>
            <x v="2600"/>
            <x v="2609"/>
            <x v="2616"/>
            <x v="2621"/>
            <x v="2656"/>
            <x v="2658"/>
            <x v="2660"/>
            <x v="2661"/>
            <x v="2662"/>
            <x v="2666"/>
            <x v="2668"/>
            <x v="2671"/>
            <x v="2693"/>
            <x v="2695"/>
            <x v="2716"/>
            <x v="2718"/>
          </reference>
        </references>
      </pivotArea>
    </format>
    <format dxfId="308">
      <pivotArea dataOnly="0" labelOnly="1" fieldPosition="0">
        <references count="1">
          <reference field="8" count="50">
            <x v="627"/>
            <x v="638"/>
            <x v="809"/>
            <x v="838"/>
            <x v="851"/>
            <x v="1340"/>
            <x v="1375"/>
            <x v="1725"/>
            <x v="1830"/>
            <x v="1849"/>
            <x v="1850"/>
            <x v="2082"/>
            <x v="2261"/>
            <x v="2268"/>
            <x v="2269"/>
            <x v="2270"/>
            <x v="2271"/>
            <x v="2276"/>
            <x v="2279"/>
            <x v="2290"/>
            <x v="2291"/>
            <x v="2292"/>
            <x v="2293"/>
            <x v="2305"/>
            <x v="2309"/>
            <x v="2313"/>
            <x v="2316"/>
            <x v="2323"/>
            <x v="2325"/>
            <x v="2340"/>
            <x v="2342"/>
            <x v="2343"/>
            <x v="2344"/>
            <x v="2345"/>
            <x v="2346"/>
            <x v="2349"/>
            <x v="2350"/>
            <x v="2351"/>
            <x v="2357"/>
            <x v="2376"/>
            <x v="2383"/>
            <x v="2398"/>
            <x v="2399"/>
            <x v="2400"/>
            <x v="2402"/>
            <x v="2426"/>
            <x v="2430"/>
            <x v="2439"/>
            <x v="2446"/>
            <x v="2449"/>
          </reference>
        </references>
      </pivotArea>
    </format>
    <format dxfId="307">
      <pivotArea dataOnly="0" labelOnly="1" fieldPosition="0">
        <references count="1">
          <reference field="8" count="6">
            <x v="1834"/>
            <x v="2326"/>
            <x v="2353"/>
            <x v="2354"/>
            <x v="2355"/>
            <x v="2382"/>
          </reference>
        </references>
      </pivotArea>
    </format>
    <format dxfId="306">
      <pivotArea dataOnly="0" labelOnly="1" fieldPosition="0">
        <references count="1">
          <reference field="8" count="50">
            <x v="157"/>
            <x v="625"/>
            <x v="675"/>
            <x v="885"/>
            <x v="891"/>
            <x v="1005"/>
            <x v="1574"/>
            <x v="2334"/>
            <x v="2347"/>
            <x v="2380"/>
            <x v="2386"/>
            <x v="2387"/>
            <x v="2395"/>
            <x v="2401"/>
            <x v="2419"/>
            <x v="2539"/>
            <x v="2703"/>
            <x v="2723"/>
            <x v="2729"/>
            <x v="2748"/>
            <x v="2754"/>
            <x v="2756"/>
            <x v="2759"/>
            <x v="2774"/>
            <x v="2783"/>
            <x v="2785"/>
            <x v="2788"/>
            <x v="2931"/>
            <x v="2946"/>
            <x v="2948"/>
            <x v="3086"/>
            <x v="3099"/>
            <x v="3104"/>
            <x v="3109"/>
            <x v="3110"/>
            <x v="3112"/>
            <x v="3113"/>
            <x v="3140"/>
            <x v="3144"/>
            <x v="3161"/>
            <x v="3173"/>
            <x v="3175"/>
            <x v="3221"/>
            <x v="3323"/>
            <x v="3545"/>
            <x v="3558"/>
            <x v="3573"/>
            <x v="3664"/>
            <x v="3691"/>
            <x v="3757"/>
          </reference>
        </references>
      </pivotArea>
    </format>
    <format dxfId="305">
      <pivotArea dataOnly="0" labelOnly="1" fieldPosition="0">
        <references count="1">
          <reference field="8" count="50">
            <x v="1346"/>
            <x v="1477"/>
            <x v="1629"/>
            <x v="2358"/>
            <x v="2450"/>
            <x v="2574"/>
            <x v="2575"/>
            <x v="2585"/>
            <x v="2702"/>
            <x v="2719"/>
            <x v="2720"/>
            <x v="2721"/>
            <x v="2745"/>
            <x v="2776"/>
            <x v="2794"/>
            <x v="2822"/>
            <x v="2823"/>
            <x v="2824"/>
            <x v="2833"/>
            <x v="2835"/>
            <x v="2836"/>
            <x v="2839"/>
            <x v="2840"/>
            <x v="3118"/>
            <x v="3137"/>
            <x v="3141"/>
            <x v="3158"/>
            <x v="3184"/>
            <x v="3185"/>
            <x v="3218"/>
            <x v="3219"/>
            <x v="3231"/>
            <x v="3280"/>
            <x v="3300"/>
            <x v="3360"/>
            <x v="3392"/>
            <x v="3393"/>
            <x v="3412"/>
            <x v="3539"/>
            <x v="3550"/>
            <x v="3553"/>
            <x v="3559"/>
            <x v="3580"/>
            <x v="3657"/>
            <x v="3695"/>
            <x v="3698"/>
            <x v="3754"/>
            <x v="3755"/>
            <x v="3764"/>
            <x v="3792"/>
          </reference>
        </references>
      </pivotArea>
    </format>
    <format dxfId="304">
      <pivotArea dataOnly="0" labelOnly="1" fieldPosition="0">
        <references count="1">
          <reference field="8" count="50">
            <x v="198"/>
            <x v="525"/>
            <x v="1993"/>
            <x v="2084"/>
            <x v="2272"/>
            <x v="2338"/>
            <x v="2348"/>
            <x v="2404"/>
            <x v="2433"/>
            <x v="2490"/>
            <x v="2492"/>
            <x v="2497"/>
            <x v="2638"/>
            <x v="2672"/>
            <x v="2700"/>
            <x v="2725"/>
            <x v="2749"/>
            <x v="2753"/>
            <x v="2760"/>
            <x v="2761"/>
            <x v="2807"/>
            <x v="2837"/>
            <x v="2838"/>
            <x v="2868"/>
            <x v="2869"/>
            <x v="2876"/>
            <x v="2904"/>
            <x v="3114"/>
            <x v="3120"/>
            <x v="3139"/>
            <x v="3190"/>
            <x v="3210"/>
            <x v="3230"/>
            <x v="3232"/>
            <x v="3305"/>
            <x v="3511"/>
            <x v="3531"/>
            <x v="3562"/>
            <x v="3567"/>
            <x v="3593"/>
            <x v="3606"/>
            <x v="3666"/>
            <x v="3670"/>
            <x v="3693"/>
            <x v="3738"/>
            <x v="3739"/>
            <x v="3740"/>
            <x v="3758"/>
            <x v="3799"/>
            <x v="3800"/>
          </reference>
        </references>
      </pivotArea>
    </format>
    <format dxfId="303">
      <pivotArea dataOnly="0" labelOnly="1" fieldPosition="0">
        <references count="1">
          <reference field="8" count="50">
            <x v="2297"/>
            <x v="2391"/>
            <x v="2394"/>
            <x v="2397"/>
            <x v="2405"/>
            <x v="2411"/>
            <x v="2431"/>
            <x v="2434"/>
            <x v="2447"/>
            <x v="2448"/>
            <x v="2486"/>
            <x v="2541"/>
            <x v="2542"/>
            <x v="2631"/>
            <x v="2678"/>
            <x v="2746"/>
            <x v="2806"/>
            <x v="2828"/>
            <x v="2841"/>
            <x v="2964"/>
            <x v="3009"/>
            <x v="3077"/>
            <x v="3082"/>
            <x v="3111"/>
            <x v="3135"/>
            <x v="3136"/>
            <x v="3166"/>
            <x v="3176"/>
            <x v="3224"/>
            <x v="3227"/>
            <x v="3267"/>
            <x v="3314"/>
            <x v="3366"/>
            <x v="3391"/>
            <x v="3403"/>
            <x v="3515"/>
            <x v="3526"/>
            <x v="3590"/>
            <x v="3592"/>
            <x v="3616"/>
            <x v="3621"/>
            <x v="3658"/>
            <x v="3660"/>
            <x v="3665"/>
            <x v="3667"/>
            <x v="3672"/>
            <x v="3784"/>
            <x v="3786"/>
            <x v="3787"/>
            <x v="3788"/>
          </reference>
        </references>
      </pivotArea>
    </format>
    <format dxfId="302">
      <pivotArea dataOnly="0" labelOnly="1" fieldPosition="0">
        <references count="1">
          <reference field="8" count="50">
            <x v="537"/>
            <x v="641"/>
            <x v="1199"/>
            <x v="2364"/>
            <x v="2366"/>
            <x v="2367"/>
            <x v="2384"/>
            <x v="2403"/>
            <x v="2413"/>
            <x v="2415"/>
            <x v="2612"/>
            <x v="2654"/>
            <x v="2784"/>
            <x v="2809"/>
            <x v="2945"/>
            <x v="3010"/>
            <x v="3012"/>
            <x v="3048"/>
            <x v="3061"/>
            <x v="3075"/>
            <x v="3123"/>
            <x v="3134"/>
            <x v="3143"/>
            <x v="3147"/>
            <x v="3148"/>
            <x v="3222"/>
            <x v="3229"/>
            <x v="3256"/>
            <x v="3289"/>
            <x v="3394"/>
            <x v="3447"/>
            <x v="3464"/>
            <x v="3502"/>
            <x v="3527"/>
            <x v="3528"/>
            <x v="3544"/>
            <x v="3549"/>
            <x v="3557"/>
            <x v="3578"/>
            <x v="3591"/>
            <x v="3615"/>
            <x v="3661"/>
            <x v="3694"/>
            <x v="3697"/>
            <x v="3728"/>
            <x v="3744"/>
            <x v="3745"/>
            <x v="3747"/>
            <x v="3756"/>
            <x v="3763"/>
          </reference>
        </references>
      </pivotArea>
    </format>
    <format dxfId="301">
      <pivotArea dataOnly="0" labelOnly="1" fieldPosition="0">
        <references count="1">
          <reference field="8" count="50">
            <x v="1151"/>
            <x v="2274"/>
            <x v="2282"/>
            <x v="2284"/>
            <x v="2285"/>
            <x v="2286"/>
            <x v="2306"/>
            <x v="2365"/>
            <x v="2368"/>
            <x v="2435"/>
            <x v="2444"/>
            <x v="2452"/>
            <x v="2576"/>
            <x v="2577"/>
            <x v="2591"/>
            <x v="2597"/>
            <x v="2598"/>
            <x v="2653"/>
            <x v="2673"/>
            <x v="2674"/>
            <x v="2677"/>
            <x v="2715"/>
            <x v="2755"/>
            <x v="2763"/>
            <x v="2796"/>
            <x v="2799"/>
            <x v="2803"/>
            <x v="2808"/>
            <x v="2825"/>
            <x v="2834"/>
            <x v="2905"/>
            <x v="2911"/>
            <x v="2988"/>
            <x v="3088"/>
            <x v="3146"/>
            <x v="3183"/>
            <x v="3265"/>
            <x v="3266"/>
            <x v="3349"/>
            <x v="3350"/>
            <x v="3548"/>
            <x v="3596"/>
            <x v="3597"/>
            <x v="3599"/>
            <x v="3618"/>
            <x v="3653"/>
            <x v="3662"/>
            <x v="3735"/>
            <x v="3746"/>
            <x v="3785"/>
          </reference>
        </references>
      </pivotArea>
    </format>
    <format dxfId="300">
      <pivotArea dataOnly="0" labelOnly="1" fieldPosition="0">
        <references count="1">
          <reference field="8" count="50">
            <x v="577"/>
            <x v="2280"/>
            <x v="2281"/>
            <x v="2302"/>
            <x v="2311"/>
            <x v="2333"/>
            <x v="2352"/>
            <x v="2361"/>
            <x v="2362"/>
            <x v="2571"/>
            <x v="2582"/>
            <x v="2676"/>
            <x v="2706"/>
            <x v="2775"/>
            <x v="2906"/>
            <x v="2907"/>
            <x v="2908"/>
            <x v="2963"/>
            <x v="2965"/>
            <x v="3035"/>
            <x v="3066"/>
            <x v="3269"/>
            <x v="3288"/>
            <x v="3297"/>
            <x v="3298"/>
            <x v="3299"/>
            <x v="3317"/>
            <x v="3347"/>
            <x v="3348"/>
            <x v="3387"/>
            <x v="3444"/>
            <x v="3524"/>
            <x v="3564"/>
            <x v="3568"/>
            <x v="3574"/>
            <x v="3587"/>
            <x v="3588"/>
            <x v="3594"/>
            <x v="3595"/>
            <x v="3598"/>
            <x v="3605"/>
            <x v="3617"/>
            <x v="3631"/>
            <x v="3651"/>
            <x v="3668"/>
            <x v="3675"/>
            <x v="3689"/>
            <x v="3732"/>
            <x v="3769"/>
            <x v="3795"/>
          </reference>
        </references>
      </pivotArea>
    </format>
    <format dxfId="299">
      <pivotArea dataOnly="0" labelOnly="1" fieldPosition="0">
        <references count="1">
          <reference field="8" count="50">
            <x v="2264"/>
            <x v="2535"/>
            <x v="2573"/>
            <x v="2578"/>
            <x v="2583"/>
            <x v="2611"/>
            <x v="2618"/>
            <x v="2643"/>
            <x v="2664"/>
            <x v="2675"/>
            <x v="2708"/>
            <x v="2714"/>
            <x v="2726"/>
            <x v="2735"/>
            <x v="2750"/>
            <x v="2751"/>
            <x v="2770"/>
            <x v="2778"/>
            <x v="2880"/>
            <x v="2901"/>
            <x v="2902"/>
            <x v="2955"/>
            <x v="2970"/>
            <x v="2971"/>
            <x v="2977"/>
            <x v="3043"/>
            <x v="3087"/>
            <x v="3129"/>
            <x v="3192"/>
            <x v="3223"/>
            <x v="3233"/>
            <x v="3235"/>
            <x v="3248"/>
            <x v="3310"/>
            <x v="3311"/>
            <x v="3312"/>
            <x v="3362"/>
            <x v="3446"/>
            <x v="3492"/>
            <x v="3497"/>
            <x v="3501"/>
            <x v="3504"/>
            <x v="3561"/>
            <x v="3579"/>
            <x v="3673"/>
            <x v="3674"/>
            <x v="3688"/>
            <x v="3702"/>
            <x v="3724"/>
            <x v="3796"/>
          </reference>
        </references>
      </pivotArea>
    </format>
    <format dxfId="298">
      <pivotArea dataOnly="0" labelOnly="1" fieldPosition="0">
        <references count="1">
          <reference field="8" count="50">
            <x v="642"/>
            <x v="874"/>
            <x v="1208"/>
            <x v="1217"/>
            <x v="1432"/>
            <x v="2263"/>
            <x v="2288"/>
            <x v="2339"/>
            <x v="2392"/>
            <x v="3121"/>
            <x v="3131"/>
            <x v="3156"/>
            <x v="3207"/>
            <x v="3246"/>
            <x v="3255"/>
            <x v="3282"/>
            <x v="3283"/>
            <x v="3290"/>
            <x v="3295"/>
            <x v="3313"/>
            <x v="3358"/>
            <x v="3386"/>
            <x v="3436"/>
            <x v="3458"/>
            <x v="3475"/>
            <x v="3496"/>
            <x v="3510"/>
            <x v="3516"/>
            <x v="3556"/>
            <x v="3585"/>
            <x v="3607"/>
            <x v="3611"/>
            <x v="3620"/>
            <x v="3625"/>
            <x v="3659"/>
            <x v="3663"/>
            <x v="3696"/>
            <x v="3713"/>
            <x v="3714"/>
            <x v="3715"/>
            <x v="3716"/>
            <x v="3742"/>
            <x v="3743"/>
            <x v="3768"/>
            <x v="3772"/>
            <x v="3773"/>
            <x v="3774"/>
            <x v="3775"/>
            <x v="3776"/>
            <x v="3781"/>
          </reference>
        </references>
      </pivotArea>
    </format>
    <format dxfId="297">
      <pivotArea dataOnly="0" labelOnly="1" fieldPosition="0">
        <references count="1">
          <reference field="8" count="50">
            <x v="598"/>
            <x v="1715"/>
            <x v="2253"/>
            <x v="2266"/>
            <x v="2273"/>
            <x v="2296"/>
            <x v="2308"/>
            <x v="2407"/>
            <x v="2410"/>
            <x v="2416"/>
            <x v="2417"/>
            <x v="2436"/>
            <x v="2441"/>
            <x v="2453"/>
            <x v="2531"/>
            <x v="2557"/>
            <x v="2559"/>
            <x v="2560"/>
            <x v="2561"/>
            <x v="2584"/>
            <x v="2628"/>
            <x v="2651"/>
            <x v="2663"/>
            <x v="2707"/>
            <x v="2709"/>
            <x v="2730"/>
            <x v="2767"/>
            <x v="2787"/>
            <x v="2793"/>
            <x v="2812"/>
            <x v="2813"/>
            <x v="2814"/>
            <x v="2849"/>
            <x v="2855"/>
            <x v="2883"/>
            <x v="2884"/>
            <x v="2940"/>
            <x v="3064"/>
            <x v="3159"/>
            <x v="3167"/>
            <x v="3168"/>
            <x v="3169"/>
            <x v="3193"/>
            <x v="3194"/>
            <x v="3206"/>
            <x v="3234"/>
            <x v="3247"/>
            <x v="3581"/>
            <x v="3649"/>
            <x v="3701"/>
          </reference>
        </references>
      </pivotArea>
    </format>
    <format dxfId="296">
      <pivotArea dataOnly="0" labelOnly="1" fieldPosition="0">
        <references count="1">
          <reference field="8" count="50">
            <x v="3011"/>
            <x v="3013"/>
            <x v="3040"/>
            <x v="3041"/>
            <x v="3042"/>
            <x v="3065"/>
            <x v="3080"/>
            <x v="3092"/>
            <x v="3106"/>
            <x v="3124"/>
            <x v="3150"/>
            <x v="3162"/>
            <x v="3164"/>
            <x v="3208"/>
            <x v="3286"/>
            <x v="3291"/>
            <x v="3293"/>
            <x v="3304"/>
            <x v="3306"/>
            <x v="3309"/>
            <x v="3319"/>
            <x v="3325"/>
            <x v="3332"/>
            <x v="3346"/>
            <x v="3379"/>
            <x v="3382"/>
            <x v="3445"/>
            <x v="3459"/>
            <x v="3486"/>
            <x v="3487"/>
            <x v="3513"/>
            <x v="3517"/>
            <x v="3566"/>
            <x v="3601"/>
            <x v="3626"/>
            <x v="3629"/>
            <x v="3648"/>
            <x v="3669"/>
            <x v="3690"/>
            <x v="3700"/>
            <x v="3726"/>
            <x v="3752"/>
            <x v="3753"/>
            <x v="3759"/>
            <x v="3782"/>
            <x v="3783"/>
            <x v="3790"/>
            <x v="3793"/>
            <x v="3794"/>
            <x v="3801"/>
          </reference>
        </references>
      </pivotArea>
    </format>
    <format dxfId="295">
      <pivotArea dataOnly="0" labelOnly="1" fieldPosition="0">
        <references count="1">
          <reference field="8" count="50">
            <x v="1518"/>
            <x v="1630"/>
            <x v="1835"/>
            <x v="2047"/>
            <x v="2256"/>
            <x v="2262"/>
            <x v="2265"/>
            <x v="2287"/>
            <x v="2301"/>
            <x v="2393"/>
            <x v="2406"/>
            <x v="2489"/>
            <x v="2536"/>
            <x v="2586"/>
            <x v="2622"/>
            <x v="2623"/>
            <x v="2640"/>
            <x v="2641"/>
            <x v="2642"/>
            <x v="2652"/>
            <x v="2667"/>
            <x v="2704"/>
            <x v="2731"/>
            <x v="2733"/>
            <x v="2768"/>
            <x v="2773"/>
            <x v="2780"/>
            <x v="2797"/>
            <x v="2798"/>
            <x v="2810"/>
            <x v="2811"/>
            <x v="2815"/>
            <x v="2816"/>
            <x v="2818"/>
            <x v="2820"/>
            <x v="2826"/>
            <x v="2830"/>
            <x v="2831"/>
            <x v="2842"/>
            <x v="2843"/>
            <x v="2885"/>
            <x v="2903"/>
            <x v="2909"/>
            <x v="2952"/>
            <x v="2953"/>
            <x v="2954"/>
            <x v="2962"/>
            <x v="2983"/>
            <x v="2984"/>
            <x v="3125"/>
          </reference>
        </references>
      </pivotArea>
    </format>
    <format dxfId="294">
      <pivotArea dataOnly="0" labelOnly="1" fieldPosition="0">
        <references count="1">
          <reference field="8" count="50">
            <x v="1303"/>
            <x v="1443"/>
            <x v="1809"/>
            <x v="2252"/>
            <x v="2314"/>
            <x v="2359"/>
            <x v="2424"/>
            <x v="3271"/>
            <x v="3287"/>
            <x v="3292"/>
            <x v="3296"/>
            <x v="3301"/>
            <x v="3307"/>
            <x v="3308"/>
            <x v="3326"/>
            <x v="3336"/>
            <x v="3351"/>
            <x v="3353"/>
            <x v="3356"/>
            <x v="3357"/>
            <x v="3365"/>
            <x v="3367"/>
            <x v="3385"/>
            <x v="3415"/>
            <x v="3417"/>
            <x v="3452"/>
            <x v="3488"/>
            <x v="3505"/>
            <x v="3507"/>
            <x v="3512"/>
            <x v="3542"/>
            <x v="3551"/>
            <x v="3552"/>
            <x v="3563"/>
            <x v="3565"/>
            <x v="3569"/>
            <x v="3571"/>
            <x v="3575"/>
            <x v="3604"/>
            <x v="3646"/>
            <x v="3699"/>
            <x v="3725"/>
            <x v="3730"/>
            <x v="3765"/>
            <x v="3771"/>
            <x v="3778"/>
            <x v="3780"/>
            <x v="3789"/>
            <x v="3797"/>
            <x v="3798"/>
          </reference>
        </references>
      </pivotArea>
    </format>
    <format dxfId="293">
      <pivotArea dataOnly="0" labelOnly="1" fieldPosition="0">
        <references count="1">
          <reference field="8" count="50">
            <x v="2546"/>
            <x v="2555"/>
            <x v="2629"/>
            <x v="2689"/>
            <x v="2736"/>
            <x v="2752"/>
            <x v="2757"/>
            <x v="2758"/>
            <x v="2779"/>
            <x v="2786"/>
            <x v="2819"/>
            <x v="2827"/>
            <x v="2847"/>
            <x v="2848"/>
            <x v="2856"/>
            <x v="2890"/>
            <x v="2891"/>
            <x v="2892"/>
            <x v="2947"/>
            <x v="2949"/>
            <x v="2950"/>
            <x v="2966"/>
            <x v="2968"/>
            <x v="2974"/>
            <x v="2982"/>
            <x v="3007"/>
            <x v="3014"/>
            <x v="3015"/>
            <x v="3033"/>
            <x v="3038"/>
            <x v="3039"/>
            <x v="3108"/>
            <x v="3116"/>
            <x v="3117"/>
            <x v="3119"/>
            <x v="3126"/>
            <x v="3128"/>
            <x v="3155"/>
            <x v="3163"/>
            <x v="3188"/>
            <x v="3211"/>
            <x v="3212"/>
            <x v="3213"/>
            <x v="3217"/>
            <x v="3228"/>
            <x v="3302"/>
            <x v="3303"/>
            <x v="3352"/>
            <x v="3373"/>
            <x v="3381"/>
          </reference>
        </references>
      </pivotArea>
    </format>
    <format dxfId="292">
      <pivotArea dataOnly="0" labelOnly="1" fieldPosition="0">
        <references count="1">
          <reference field="8" count="50">
            <x v="630"/>
            <x v="639"/>
            <x v="2074"/>
            <x v="2258"/>
            <x v="2267"/>
            <x v="2298"/>
            <x v="2304"/>
            <x v="2312"/>
            <x v="2332"/>
            <x v="2377"/>
            <x v="2396"/>
            <x v="2409"/>
            <x v="2414"/>
            <x v="2428"/>
            <x v="2440"/>
            <x v="2443"/>
            <x v="2445"/>
            <x v="2493"/>
            <x v="2537"/>
            <x v="2545"/>
            <x v="2551"/>
            <x v="2552"/>
            <x v="2564"/>
            <x v="2572"/>
            <x v="2604"/>
            <x v="2636"/>
            <x v="2637"/>
            <x v="2669"/>
            <x v="2670"/>
            <x v="2679"/>
            <x v="2710"/>
            <x v="3537"/>
            <x v="3541"/>
            <x v="3543"/>
            <x v="3560"/>
            <x v="3623"/>
            <x v="3627"/>
            <x v="3628"/>
            <x v="3636"/>
            <x v="3638"/>
            <x v="3643"/>
            <x v="3680"/>
            <x v="3687"/>
            <x v="3727"/>
            <x v="3729"/>
            <x v="3731"/>
            <x v="3733"/>
            <x v="3734"/>
            <x v="3770"/>
            <x v="3777"/>
          </reference>
        </references>
      </pivotArea>
    </format>
    <format dxfId="291">
      <pivotArea dataOnly="0" labelOnly="1" fieldPosition="0">
        <references count="1">
          <reference field="8" count="50">
            <x v="3029"/>
            <x v="3071"/>
            <x v="3100"/>
            <x v="3103"/>
            <x v="3174"/>
            <x v="3196"/>
            <x v="3200"/>
            <x v="3202"/>
            <x v="3203"/>
            <x v="3220"/>
            <x v="3236"/>
            <x v="3294"/>
            <x v="3315"/>
            <x v="3316"/>
            <x v="3328"/>
            <x v="3333"/>
            <x v="3335"/>
            <x v="3339"/>
            <x v="3340"/>
            <x v="3341"/>
            <x v="3364"/>
            <x v="3370"/>
            <x v="3371"/>
            <x v="3372"/>
            <x v="3395"/>
            <x v="3397"/>
            <x v="3428"/>
            <x v="3429"/>
            <x v="3476"/>
            <x v="3477"/>
            <x v="3498"/>
            <x v="3500"/>
            <x v="3514"/>
            <x v="3518"/>
            <x v="3522"/>
            <x v="3523"/>
            <x v="3530"/>
            <x v="3540"/>
            <x v="3586"/>
            <x v="3610"/>
            <x v="3619"/>
            <x v="3622"/>
            <x v="3624"/>
            <x v="3656"/>
            <x v="3686"/>
            <x v="3760"/>
            <x v="3761"/>
            <x v="3766"/>
            <x v="3767"/>
            <x v="3779"/>
          </reference>
        </references>
      </pivotArea>
    </format>
    <format dxfId="290">
      <pivotArea dataOnly="0" labelOnly="1" fieldPosition="0">
        <references count="1">
          <reference field="8" count="50">
            <x v="2494"/>
            <x v="2495"/>
            <x v="2532"/>
            <x v="2533"/>
            <x v="2540"/>
            <x v="2568"/>
            <x v="2596"/>
            <x v="2610"/>
            <x v="2625"/>
            <x v="2627"/>
            <x v="2644"/>
            <x v="2701"/>
            <x v="2738"/>
            <x v="2747"/>
            <x v="2764"/>
            <x v="2771"/>
            <x v="2777"/>
            <x v="2795"/>
            <x v="2800"/>
            <x v="2801"/>
            <x v="2802"/>
            <x v="2850"/>
            <x v="2851"/>
            <x v="2910"/>
            <x v="2932"/>
            <x v="2934"/>
            <x v="2956"/>
            <x v="2958"/>
            <x v="2961"/>
            <x v="2975"/>
            <x v="2978"/>
            <x v="2981"/>
            <x v="2998"/>
            <x v="3003"/>
            <x v="3047"/>
            <x v="3062"/>
            <x v="3067"/>
            <x v="3095"/>
            <x v="3142"/>
            <x v="3165"/>
            <x v="3170"/>
            <x v="3171"/>
            <x v="3172"/>
            <x v="3198"/>
            <x v="3199"/>
            <x v="3201"/>
            <x v="3209"/>
            <x v="3225"/>
            <x v="3237"/>
            <x v="3264"/>
          </reference>
        </references>
      </pivotArea>
    </format>
    <format dxfId="289">
      <pivotArea dataOnly="0" labelOnly="1" fieldPosition="0">
        <references count="1">
          <reference field="8" count="50">
            <x v="1155"/>
            <x v="1251"/>
            <x v="1344"/>
            <x v="1517"/>
            <x v="1847"/>
            <x v="1909"/>
            <x v="2251"/>
            <x v="2260"/>
            <x v="2310"/>
            <x v="2318"/>
            <x v="2331"/>
            <x v="2336"/>
            <x v="2337"/>
            <x v="2369"/>
            <x v="2370"/>
            <x v="2374"/>
            <x v="2375"/>
            <x v="2412"/>
            <x v="2425"/>
            <x v="2442"/>
            <x v="2451"/>
            <x v="2496"/>
            <x v="2549"/>
            <x v="2556"/>
            <x v="2558"/>
            <x v="2562"/>
            <x v="2563"/>
            <x v="2569"/>
            <x v="2570"/>
            <x v="2639"/>
            <x v="2647"/>
            <x v="2681"/>
            <x v="2682"/>
            <x v="2683"/>
            <x v="2690"/>
            <x v="2691"/>
            <x v="2705"/>
            <x v="2722"/>
            <x v="3570"/>
            <x v="3572"/>
            <x v="3583"/>
            <x v="3600"/>
            <x v="3608"/>
            <x v="3613"/>
            <x v="3614"/>
            <x v="3650"/>
            <x v="3652"/>
            <x v="3676"/>
            <x v="3681"/>
            <x v="3762"/>
          </reference>
        </references>
      </pivotArea>
    </format>
    <format dxfId="288">
      <pivotArea dataOnly="0" labelOnly="1" fieldPosition="0">
        <references count="1">
          <reference field="8" count="50">
            <x v="3274"/>
            <x v="3278"/>
            <x v="3320"/>
            <x v="3322"/>
            <x v="3330"/>
            <x v="3331"/>
            <x v="3334"/>
            <x v="3342"/>
            <x v="3343"/>
            <x v="3363"/>
            <x v="3388"/>
            <x v="3389"/>
            <x v="3390"/>
            <x v="3396"/>
            <x v="3398"/>
            <x v="3399"/>
            <x v="3404"/>
            <x v="3405"/>
            <x v="3406"/>
            <x v="3407"/>
            <x v="3419"/>
            <x v="3422"/>
            <x v="3434"/>
            <x v="3437"/>
            <x v="3438"/>
            <x v="3439"/>
            <x v="3440"/>
            <x v="3441"/>
            <x v="3442"/>
            <x v="3448"/>
            <x v="3453"/>
            <x v="3455"/>
            <x v="3469"/>
            <x v="3478"/>
            <x v="3479"/>
            <x v="3481"/>
            <x v="3484"/>
            <x v="3533"/>
            <x v="3536"/>
            <x v="3554"/>
            <x v="3555"/>
            <x v="3602"/>
            <x v="3630"/>
            <x v="3637"/>
            <x v="3644"/>
            <x v="3677"/>
            <x v="3682"/>
            <x v="3703"/>
            <x v="3704"/>
            <x v="3708"/>
          </reference>
        </references>
      </pivotArea>
    </format>
    <format dxfId="287">
      <pivotArea dataOnly="0" labelOnly="1" fieldPosition="0">
        <references count="1">
          <reference field="8" count="50">
            <x v="2790"/>
            <x v="2867"/>
            <x v="2912"/>
            <x v="2933"/>
            <x v="2941"/>
            <x v="2957"/>
            <x v="2987"/>
            <x v="2992"/>
            <x v="3002"/>
            <x v="3005"/>
            <x v="3006"/>
            <x v="3008"/>
            <x v="3016"/>
            <x v="3017"/>
            <x v="3018"/>
            <x v="3020"/>
            <x v="3026"/>
            <x v="3027"/>
            <x v="3030"/>
            <x v="3031"/>
            <x v="3032"/>
            <x v="3034"/>
            <x v="3036"/>
            <x v="3037"/>
            <x v="3046"/>
            <x v="3072"/>
            <x v="3083"/>
            <x v="3090"/>
            <x v="3094"/>
            <x v="3105"/>
            <x v="3130"/>
            <x v="3149"/>
            <x v="3151"/>
            <x v="3152"/>
            <x v="3153"/>
            <x v="3186"/>
            <x v="3187"/>
            <x v="3197"/>
            <x v="3204"/>
            <x v="3205"/>
            <x v="3241"/>
            <x v="3285"/>
            <x v="3324"/>
            <x v="3329"/>
            <x v="3338"/>
            <x v="3374"/>
            <x v="3400"/>
            <x v="3408"/>
            <x v="3470"/>
            <x v="3534"/>
          </reference>
        </references>
      </pivotArea>
    </format>
    <format dxfId="286">
      <pivotArea dataOnly="0" labelOnly="1" fieldPosition="0">
        <references count="1">
          <reference field="8" count="50">
            <x v="2458"/>
            <x v="2475"/>
            <x v="2478"/>
            <x v="2491"/>
            <x v="2512"/>
            <x v="2513"/>
            <x v="2514"/>
            <x v="2516"/>
            <x v="2519"/>
            <x v="2528"/>
            <x v="2534"/>
            <x v="2543"/>
            <x v="2544"/>
            <x v="2547"/>
            <x v="2550"/>
            <x v="2607"/>
            <x v="2614"/>
            <x v="2632"/>
            <x v="2633"/>
            <x v="2634"/>
            <x v="2635"/>
            <x v="2649"/>
            <x v="2650"/>
            <x v="2665"/>
            <x v="2680"/>
            <x v="2711"/>
            <x v="2717"/>
            <x v="2724"/>
            <x v="2727"/>
            <x v="2739"/>
            <x v="2742"/>
            <x v="2769"/>
            <x v="2789"/>
            <x v="2804"/>
            <x v="2805"/>
            <x v="2817"/>
            <x v="2857"/>
            <x v="2859"/>
            <x v="2864"/>
            <x v="2865"/>
            <x v="2866"/>
            <x v="2893"/>
            <x v="2913"/>
            <x v="2967"/>
            <x v="2969"/>
            <x v="2980"/>
            <x v="2989"/>
            <x v="2990"/>
            <x v="2993"/>
            <x v="2995"/>
          </reference>
        </references>
      </pivotArea>
    </format>
    <format dxfId="285">
      <pivotArea dataOnly="0" labelOnly="1" fieldPosition="0">
        <references count="1">
          <reference field="8" count="50">
            <x v="547"/>
            <x v="629"/>
            <x v="817"/>
            <x v="839"/>
            <x v="1600"/>
            <x v="1840"/>
            <x v="1845"/>
            <x v="1861"/>
            <x v="1868"/>
            <x v="2185"/>
            <x v="2277"/>
            <x v="2278"/>
            <x v="2295"/>
            <x v="2300"/>
            <x v="2319"/>
            <x v="2320"/>
            <x v="2321"/>
            <x v="2324"/>
            <x v="2328"/>
            <x v="2335"/>
            <x v="2341"/>
            <x v="2360"/>
            <x v="2371"/>
            <x v="2372"/>
            <x v="2373"/>
            <x v="2378"/>
            <x v="2379"/>
            <x v="2390"/>
            <x v="2408"/>
            <x v="2420"/>
            <x v="2421"/>
            <x v="2422"/>
            <x v="2429"/>
            <x v="2437"/>
            <x v="2457"/>
            <x v="2505"/>
            <x v="2515"/>
            <x v="2579"/>
            <x v="2589"/>
            <x v="2593"/>
            <x v="2602"/>
            <x v="2630"/>
            <x v="2657"/>
            <x v="2659"/>
            <x v="2684"/>
            <x v="2688"/>
            <x v="2692"/>
            <x v="2696"/>
            <x v="2697"/>
            <x v="2712"/>
          </reference>
        </references>
      </pivotArea>
    </format>
    <format dxfId="284">
      <pivotArea dataOnly="0" labelOnly="1" fieldPosition="0">
        <references count="1">
          <reference field="8" count="50">
            <x v="646"/>
            <x v="818"/>
            <x v="822"/>
            <x v="1831"/>
            <x v="2254"/>
            <x v="2275"/>
            <x v="2294"/>
            <x v="2307"/>
            <x v="2315"/>
            <x v="2317"/>
            <x v="2327"/>
            <x v="2363"/>
            <x v="2381"/>
            <x v="2418"/>
            <x v="2438"/>
            <x v="3547"/>
            <x v="3576"/>
            <x v="3577"/>
            <x v="3582"/>
            <x v="3584"/>
            <x v="3589"/>
            <x v="3603"/>
            <x v="3609"/>
            <x v="3632"/>
            <x v="3633"/>
            <x v="3639"/>
            <x v="3641"/>
            <x v="3645"/>
            <x v="3647"/>
            <x v="3655"/>
            <x v="3671"/>
            <x v="3679"/>
            <x v="3683"/>
            <x v="3684"/>
            <x v="3685"/>
            <x v="3692"/>
            <x v="3705"/>
            <x v="3706"/>
            <x v="3707"/>
            <x v="3709"/>
            <x v="3710"/>
            <x v="3711"/>
            <x v="3712"/>
            <x v="3717"/>
            <x v="3736"/>
            <x v="3737"/>
            <x v="3741"/>
            <x v="3749"/>
            <x v="3751"/>
            <x v="3791"/>
          </reference>
        </references>
      </pivotArea>
    </format>
    <format dxfId="283">
      <pivotArea dataOnly="0" labelOnly="1" fieldPosition="0">
        <references count="1">
          <reference field="8" count="50">
            <x v="3276"/>
            <x v="3277"/>
            <x v="3284"/>
            <x v="3327"/>
            <x v="3337"/>
            <x v="3345"/>
            <x v="3355"/>
            <x v="3361"/>
            <x v="3368"/>
            <x v="3369"/>
            <x v="3402"/>
            <x v="3418"/>
            <x v="3420"/>
            <x v="3421"/>
            <x v="3423"/>
            <x v="3424"/>
            <x v="3427"/>
            <x v="3431"/>
            <x v="3433"/>
            <x v="3449"/>
            <x v="3450"/>
            <x v="3451"/>
            <x v="3454"/>
            <x v="3456"/>
            <x v="3457"/>
            <x v="3460"/>
            <x v="3490"/>
            <x v="3494"/>
            <x v="3506"/>
            <x v="3508"/>
            <x v="3520"/>
            <x v="3532"/>
            <x v="3535"/>
            <x v="3538"/>
            <x v="3546"/>
            <x v="3612"/>
            <x v="3634"/>
            <x v="3635"/>
            <x v="3640"/>
            <x v="3642"/>
            <x v="3654"/>
            <x v="3678"/>
            <x v="3718"/>
            <x v="3719"/>
            <x v="3720"/>
            <x v="3721"/>
            <x v="3722"/>
            <x v="3723"/>
            <x v="3748"/>
            <x v="3750"/>
          </reference>
        </references>
      </pivotArea>
    </format>
    <format dxfId="282">
      <pivotArea dataOnly="0" labelOnly="1" fieldPosition="0">
        <references count="1">
          <reference field="8" count="50">
            <x v="3270"/>
            <x v="3272"/>
            <x v="3273"/>
            <x v="3279"/>
            <x v="3281"/>
            <x v="3318"/>
            <x v="3321"/>
            <x v="3344"/>
            <x v="3354"/>
            <x v="3359"/>
            <x v="3375"/>
            <x v="3376"/>
            <x v="3377"/>
            <x v="3378"/>
            <x v="3383"/>
            <x v="3384"/>
            <x v="3409"/>
            <x v="3410"/>
            <x v="3411"/>
            <x v="3413"/>
            <x v="3425"/>
            <x v="3426"/>
            <x v="3430"/>
            <x v="3432"/>
            <x v="3435"/>
            <x v="3461"/>
            <x v="3462"/>
            <x v="3463"/>
            <x v="3465"/>
            <x v="3466"/>
            <x v="3467"/>
            <x v="3468"/>
            <x v="3471"/>
            <x v="3472"/>
            <x v="3473"/>
            <x v="3474"/>
            <x v="3480"/>
            <x v="3482"/>
            <x v="3483"/>
            <x v="3485"/>
            <x v="3491"/>
            <x v="3493"/>
            <x v="3495"/>
            <x v="3499"/>
            <x v="3503"/>
            <x v="3509"/>
            <x v="3519"/>
            <x v="3521"/>
            <x v="3525"/>
            <x v="3529"/>
          </reference>
        </references>
      </pivotArea>
    </format>
    <format dxfId="281">
      <pivotArea dataOnly="0" labelOnly="1" fieldPosition="0">
        <references count="1">
          <reference field="8" count="50">
            <x v="2999"/>
            <x v="3004"/>
            <x v="3022"/>
            <x v="3023"/>
            <x v="3025"/>
            <x v="3056"/>
            <x v="3058"/>
            <x v="3059"/>
            <x v="3068"/>
            <x v="3070"/>
            <x v="3074"/>
            <x v="3076"/>
            <x v="3078"/>
            <x v="3079"/>
            <x v="3084"/>
            <x v="3085"/>
            <x v="3089"/>
            <x v="3096"/>
            <x v="3097"/>
            <x v="3098"/>
            <x v="3101"/>
            <x v="3102"/>
            <x v="3107"/>
            <x v="3133"/>
            <x v="3154"/>
            <x v="3179"/>
            <x v="3181"/>
            <x v="3182"/>
            <x v="3189"/>
            <x v="3191"/>
            <x v="3195"/>
            <x v="3226"/>
            <x v="3238"/>
            <x v="3240"/>
            <x v="3242"/>
            <x v="3244"/>
            <x v="3250"/>
            <x v="3252"/>
            <x v="3254"/>
            <x v="3258"/>
            <x v="3260"/>
            <x v="3262"/>
            <x v="3268"/>
            <x v="3275"/>
            <x v="3380"/>
            <x v="3401"/>
            <x v="3414"/>
            <x v="3416"/>
            <x v="3443"/>
            <x v="3489"/>
          </reference>
        </references>
      </pivotArea>
    </format>
    <format dxfId="280">
      <pivotArea dataOnly="0" labelOnly="1" fieldPosition="0">
        <references count="1">
          <reference field="8" count="50">
            <x v="2740"/>
            <x v="2762"/>
            <x v="2882"/>
            <x v="2888"/>
            <x v="2973"/>
            <x v="3000"/>
            <x v="3001"/>
            <x v="3019"/>
            <x v="3021"/>
            <x v="3024"/>
            <x v="3028"/>
            <x v="3044"/>
            <x v="3045"/>
            <x v="3049"/>
            <x v="3050"/>
            <x v="3051"/>
            <x v="3052"/>
            <x v="3053"/>
            <x v="3054"/>
            <x v="3055"/>
            <x v="3057"/>
            <x v="3060"/>
            <x v="3069"/>
            <x v="3073"/>
            <x v="3081"/>
            <x v="3091"/>
            <x v="3093"/>
            <x v="3115"/>
            <x v="3122"/>
            <x v="3127"/>
            <x v="3132"/>
            <x v="3138"/>
            <x v="3145"/>
            <x v="3160"/>
            <x v="3177"/>
            <x v="3178"/>
            <x v="3180"/>
            <x v="3214"/>
            <x v="3215"/>
            <x v="3216"/>
            <x v="3239"/>
            <x v="3243"/>
            <x v="3245"/>
            <x v="3249"/>
            <x v="3251"/>
            <x v="3253"/>
            <x v="3257"/>
            <x v="3259"/>
            <x v="3261"/>
            <x v="3263"/>
          </reference>
        </references>
      </pivotArea>
    </format>
    <format dxfId="279">
      <pivotArea dataOnly="0" labelOnly="1" fieldPosition="0">
        <references count="1">
          <reference field="8" count="50">
            <x v="2734"/>
            <x v="2737"/>
            <x v="2741"/>
            <x v="2743"/>
            <x v="2744"/>
            <x v="2765"/>
            <x v="2781"/>
            <x v="2844"/>
            <x v="2845"/>
            <x v="2846"/>
            <x v="2853"/>
            <x v="2858"/>
            <x v="2862"/>
            <x v="2863"/>
            <x v="2877"/>
            <x v="2878"/>
            <x v="2879"/>
            <x v="2881"/>
            <x v="2886"/>
            <x v="2887"/>
            <x v="2889"/>
            <x v="2894"/>
            <x v="2896"/>
            <x v="2897"/>
            <x v="2900"/>
            <x v="2914"/>
            <x v="2915"/>
            <x v="2916"/>
            <x v="2917"/>
            <x v="2918"/>
            <x v="2919"/>
            <x v="2920"/>
            <x v="2921"/>
            <x v="2922"/>
            <x v="2923"/>
            <x v="2924"/>
            <x v="2925"/>
            <x v="2926"/>
            <x v="2927"/>
            <x v="2928"/>
            <x v="2929"/>
            <x v="2930"/>
            <x v="2935"/>
            <x v="2936"/>
            <x v="2959"/>
            <x v="2960"/>
            <x v="2979"/>
            <x v="2985"/>
            <x v="2991"/>
            <x v="2997"/>
          </reference>
        </references>
      </pivotArea>
    </format>
    <format dxfId="278">
      <pivotArea dataOnly="0" labelOnly="1" fieldPosition="0">
        <references count="1">
          <reference field="8" count="50">
            <x v="2459"/>
            <x v="2464"/>
            <x v="2465"/>
            <x v="2466"/>
            <x v="2467"/>
            <x v="2524"/>
            <x v="2530"/>
            <x v="2548"/>
            <x v="2580"/>
            <x v="2588"/>
            <x v="2601"/>
            <x v="2615"/>
            <x v="2624"/>
            <x v="2626"/>
            <x v="2686"/>
            <x v="2694"/>
            <x v="2698"/>
            <x v="2728"/>
            <x v="2732"/>
            <x v="2766"/>
            <x v="2772"/>
            <x v="2782"/>
            <x v="2791"/>
            <x v="2792"/>
            <x v="2821"/>
            <x v="2829"/>
            <x v="2832"/>
            <x v="2852"/>
            <x v="2854"/>
            <x v="2860"/>
            <x v="2861"/>
            <x v="2871"/>
            <x v="2872"/>
            <x v="2874"/>
            <x v="2875"/>
            <x v="2895"/>
            <x v="2898"/>
            <x v="2899"/>
            <x v="2937"/>
            <x v="2938"/>
            <x v="2939"/>
            <x v="2942"/>
            <x v="2943"/>
            <x v="2944"/>
            <x v="2951"/>
            <x v="2972"/>
            <x v="2976"/>
            <x v="2986"/>
            <x v="2994"/>
            <x v="2996"/>
          </reference>
        </references>
      </pivotArea>
    </format>
    <format dxfId="277">
      <pivotArea dataOnly="0" labelOnly="1" fieldPosition="0">
        <references count="1">
          <reference field="8" count="50">
            <x v="2456"/>
            <x v="2461"/>
            <x v="2468"/>
            <x v="2469"/>
            <x v="2470"/>
            <x v="2479"/>
            <x v="2488"/>
            <x v="2498"/>
            <x v="2499"/>
            <x v="2500"/>
            <x v="2501"/>
            <x v="2502"/>
            <x v="2503"/>
            <x v="2504"/>
            <x v="2506"/>
            <x v="2507"/>
            <x v="2508"/>
            <x v="2509"/>
            <x v="2510"/>
            <x v="2511"/>
            <x v="2522"/>
            <x v="2523"/>
            <x v="2525"/>
            <x v="2526"/>
            <x v="2527"/>
            <x v="2529"/>
            <x v="2553"/>
            <x v="2554"/>
            <x v="2565"/>
            <x v="2566"/>
            <x v="2567"/>
            <x v="2581"/>
            <x v="2587"/>
            <x v="2592"/>
            <x v="2594"/>
            <x v="2595"/>
            <x v="2599"/>
            <x v="2603"/>
            <x v="2606"/>
            <x v="2608"/>
            <x v="2613"/>
            <x v="2617"/>
            <x v="2620"/>
            <x v="2645"/>
            <x v="2646"/>
            <x v="2648"/>
            <x v="2655"/>
            <x v="2685"/>
            <x v="2687"/>
            <x v="2713"/>
          </reference>
        </references>
      </pivotArea>
    </format>
    <format dxfId="276">
      <pivotArea dataOnly="0" labelOnly="1" fieldPosition="0">
        <references count="1">
          <reference field="8" count="50">
            <x v="1246"/>
            <x v="1846"/>
            <x v="2255"/>
            <x v="2257"/>
            <x v="2289"/>
            <x v="2322"/>
            <x v="2329"/>
            <x v="2330"/>
            <x v="2356"/>
            <x v="2385"/>
            <x v="2388"/>
            <x v="2423"/>
            <x v="2427"/>
            <x v="2454"/>
            <x v="2455"/>
            <x v="2460"/>
            <x v="2462"/>
            <x v="2472"/>
            <x v="2473"/>
            <x v="2474"/>
            <x v="2476"/>
            <x v="2477"/>
            <x v="2481"/>
            <x v="2482"/>
            <x v="2483"/>
            <x v="2484"/>
            <x v="2485"/>
            <x v="2487"/>
            <x v="2517"/>
            <x v="2518"/>
            <x v="2520"/>
            <x v="2521"/>
            <x v="2538"/>
            <x v="2590"/>
            <x v="2600"/>
            <x v="2609"/>
            <x v="2616"/>
            <x v="2621"/>
            <x v="2656"/>
            <x v="2658"/>
            <x v="2660"/>
            <x v="2661"/>
            <x v="2662"/>
            <x v="2666"/>
            <x v="2668"/>
            <x v="2671"/>
            <x v="2693"/>
            <x v="2695"/>
            <x v="2716"/>
            <x v="2718"/>
          </reference>
        </references>
      </pivotArea>
    </format>
    <format dxfId="275">
      <pivotArea dataOnly="0" labelOnly="1" fieldPosition="0">
        <references count="1">
          <reference field="8" count="50">
            <x v="627"/>
            <x v="638"/>
            <x v="809"/>
            <x v="838"/>
            <x v="851"/>
            <x v="1340"/>
            <x v="1375"/>
            <x v="1725"/>
            <x v="1830"/>
            <x v="1849"/>
            <x v="1850"/>
            <x v="2082"/>
            <x v="2261"/>
            <x v="2268"/>
            <x v="2269"/>
            <x v="2270"/>
            <x v="2271"/>
            <x v="2276"/>
            <x v="2279"/>
            <x v="2290"/>
            <x v="2291"/>
            <x v="2292"/>
            <x v="2293"/>
            <x v="2305"/>
            <x v="2309"/>
            <x v="2313"/>
            <x v="2316"/>
            <x v="2323"/>
            <x v="2325"/>
            <x v="2340"/>
            <x v="2342"/>
            <x v="2343"/>
            <x v="2344"/>
            <x v="2345"/>
            <x v="2346"/>
            <x v="2349"/>
            <x v="2350"/>
            <x v="2351"/>
            <x v="2357"/>
            <x v="2376"/>
            <x v="2383"/>
            <x v="2398"/>
            <x v="2399"/>
            <x v="2400"/>
            <x v="2402"/>
            <x v="2426"/>
            <x v="2430"/>
            <x v="2439"/>
            <x v="2446"/>
            <x v="2449"/>
          </reference>
        </references>
      </pivotArea>
    </format>
    <format dxfId="274">
      <pivotArea dataOnly="0" labelOnly="1" fieldPosition="0">
        <references count="1">
          <reference field="8" count="6">
            <x v="1834"/>
            <x v="2326"/>
            <x v="2353"/>
            <x v="2354"/>
            <x v="2355"/>
            <x v="2382"/>
          </reference>
        </references>
      </pivotArea>
    </format>
    <format dxfId="273">
      <pivotArea dataOnly="0" labelOnly="1" fieldPosition="0">
        <references count="1">
          <reference field="8" count="50">
            <x v="2082"/>
            <x v="2988"/>
            <x v="3104"/>
            <x v="3735"/>
            <x v="3738"/>
            <x v="3739"/>
            <x v="3740"/>
            <x v="3810"/>
            <x v="3820"/>
            <x v="3821"/>
            <x v="3836"/>
            <x v="3855"/>
            <x v="3856"/>
            <x v="3857"/>
            <x v="3891"/>
            <x v="3892"/>
            <x v="3895"/>
            <x v="3896"/>
            <x v="3898"/>
            <x v="3899"/>
            <x v="3900"/>
            <x v="3904"/>
            <x v="3907"/>
            <x v="3913"/>
            <x v="3915"/>
            <x v="3917"/>
            <x v="3918"/>
            <x v="3921"/>
            <x v="3923"/>
            <x v="3924"/>
            <x v="3925"/>
            <x v="3927"/>
            <x v="3931"/>
            <x v="3937"/>
            <x v="3946"/>
            <x v="3951"/>
            <x v="3955"/>
            <x v="3962"/>
            <x v="3963"/>
            <x v="3966"/>
            <x v="3968"/>
            <x v="3990"/>
            <x v="3992"/>
            <x v="4017"/>
            <x v="4033"/>
            <x v="4037"/>
            <x v="4038"/>
            <x v="4044"/>
            <x v="4052"/>
            <x v="4053"/>
          </reference>
        </references>
      </pivotArea>
    </format>
    <format dxfId="272">
      <pivotArea dataOnly="0" labelOnly="1" fieldPosition="0">
        <references count="1">
          <reference field="8" count="50">
            <x v="2628"/>
            <x v="2946"/>
            <x v="3083"/>
            <x v="3085"/>
            <x v="3802"/>
            <x v="3807"/>
            <x v="3808"/>
            <x v="3819"/>
            <x v="3832"/>
            <x v="3846"/>
            <x v="3860"/>
            <x v="3872"/>
            <x v="3877"/>
            <x v="3882"/>
            <x v="3884"/>
            <x v="3886"/>
            <x v="3887"/>
            <x v="3888"/>
            <x v="3893"/>
            <x v="3897"/>
            <x v="3905"/>
            <x v="3906"/>
            <x v="3919"/>
            <x v="3922"/>
            <x v="3926"/>
            <x v="3928"/>
            <x v="3929"/>
            <x v="3934"/>
            <x v="3936"/>
            <x v="3938"/>
            <x v="3939"/>
            <x v="3942"/>
            <x v="3948"/>
            <x v="3952"/>
            <x v="3953"/>
            <x v="3954"/>
            <x v="3960"/>
            <x v="3964"/>
            <x v="3967"/>
            <x v="3974"/>
            <x v="3998"/>
            <x v="4000"/>
            <x v="4001"/>
            <x v="4004"/>
            <x v="4035"/>
            <x v="4036"/>
            <x v="4039"/>
            <x v="4041"/>
            <x v="4043"/>
            <x v="4045"/>
          </reference>
        </references>
      </pivotArea>
    </format>
    <format dxfId="271">
      <pivotArea dataOnly="0" labelOnly="1" fieldPosition="0">
        <references count="1">
          <reference field="8" count="50">
            <x v="1845"/>
            <x v="1846"/>
            <x v="3638"/>
            <x v="3803"/>
            <x v="3805"/>
            <x v="3806"/>
            <x v="3814"/>
            <x v="3815"/>
            <x v="3818"/>
            <x v="3826"/>
            <x v="3837"/>
            <x v="3841"/>
            <x v="3842"/>
            <x v="3852"/>
            <x v="3858"/>
            <x v="3861"/>
            <x v="3871"/>
            <x v="3874"/>
            <x v="3883"/>
            <x v="3885"/>
            <x v="3889"/>
            <x v="3908"/>
            <x v="3916"/>
            <x v="3920"/>
            <x v="3930"/>
            <x v="3933"/>
            <x v="3935"/>
            <x v="3940"/>
            <x v="3956"/>
            <x v="3957"/>
            <x v="3958"/>
            <x v="3959"/>
            <x v="3961"/>
            <x v="3965"/>
            <x v="3986"/>
            <x v="3987"/>
            <x v="3991"/>
            <x v="3993"/>
            <x v="3999"/>
            <x v="4002"/>
            <x v="4018"/>
            <x v="4019"/>
            <x v="4040"/>
            <x v="4042"/>
            <x v="4046"/>
            <x v="4047"/>
            <x v="4048"/>
            <x v="4050"/>
            <x v="4051"/>
            <x v="4056"/>
          </reference>
        </references>
      </pivotArea>
    </format>
    <format dxfId="270">
      <pivotArea dataOnly="0" labelOnly="1" fieldPosition="0">
        <references count="1">
          <reference field="8" count="50">
            <x v="2347"/>
            <x v="3804"/>
            <x v="3809"/>
            <x v="3817"/>
            <x v="3822"/>
            <x v="3825"/>
            <x v="3827"/>
            <x v="3828"/>
            <x v="3830"/>
            <x v="3833"/>
            <x v="3835"/>
            <x v="3838"/>
            <x v="3844"/>
            <x v="3847"/>
            <x v="3849"/>
            <x v="3850"/>
            <x v="3851"/>
            <x v="3854"/>
            <x v="3863"/>
            <x v="3864"/>
            <x v="3865"/>
            <x v="3873"/>
            <x v="3879"/>
            <x v="3880"/>
            <x v="3890"/>
            <x v="3909"/>
            <x v="3910"/>
            <x v="3932"/>
            <x v="3943"/>
            <x v="3944"/>
            <x v="3945"/>
            <x v="3949"/>
            <x v="3969"/>
            <x v="3970"/>
            <x v="3971"/>
            <x v="3972"/>
            <x v="3973"/>
            <x v="3975"/>
            <x v="3976"/>
            <x v="3982"/>
            <x v="3983"/>
            <x v="3984"/>
            <x v="3994"/>
            <x v="4011"/>
            <x v="4015"/>
            <x v="4023"/>
            <x v="4027"/>
            <x v="4029"/>
            <x v="4031"/>
            <x v="4049"/>
          </reference>
        </references>
      </pivotArea>
    </format>
    <format dxfId="269">
      <pivotArea dataOnly="0" labelOnly="1" fieldPosition="0">
        <references count="1">
          <reference field="8" count="50">
            <x v="3811"/>
            <x v="3812"/>
            <x v="3823"/>
            <x v="3829"/>
            <x v="3831"/>
            <x v="3834"/>
            <x v="3839"/>
            <x v="3843"/>
            <x v="3845"/>
            <x v="3848"/>
            <x v="3862"/>
            <x v="3866"/>
            <x v="3867"/>
            <x v="3869"/>
            <x v="3875"/>
            <x v="3876"/>
            <x v="3878"/>
            <x v="3881"/>
            <x v="3894"/>
            <x v="3901"/>
            <x v="3911"/>
            <x v="3941"/>
            <x v="3947"/>
            <x v="3950"/>
            <x v="3977"/>
            <x v="3978"/>
            <x v="3979"/>
            <x v="3980"/>
            <x v="3981"/>
            <x v="3985"/>
            <x v="3995"/>
            <x v="3996"/>
            <x v="3997"/>
            <x v="4009"/>
            <x v="4010"/>
            <x v="4012"/>
            <x v="4013"/>
            <x v="4014"/>
            <x v="4016"/>
            <x v="4020"/>
            <x v="4021"/>
            <x v="4022"/>
            <x v="4024"/>
            <x v="4025"/>
            <x v="4026"/>
            <x v="4028"/>
            <x v="4030"/>
            <x v="4032"/>
            <x v="4034"/>
            <x v="4054"/>
          </reference>
        </references>
      </pivotArea>
    </format>
    <format dxfId="268">
      <pivotArea dataOnly="0" labelOnly="1" fieldPosition="0">
        <references count="1">
          <reference field="8" count="22">
            <x v="1699"/>
            <x v="3196"/>
            <x v="3813"/>
            <x v="3816"/>
            <x v="3824"/>
            <x v="3840"/>
            <x v="3853"/>
            <x v="3859"/>
            <x v="3868"/>
            <x v="3870"/>
            <x v="3902"/>
            <x v="3903"/>
            <x v="3912"/>
            <x v="3914"/>
            <x v="3988"/>
            <x v="3989"/>
            <x v="4003"/>
            <x v="4005"/>
            <x v="4006"/>
            <x v="4007"/>
            <x v="4008"/>
            <x v="4055"/>
          </reference>
        </references>
      </pivotArea>
    </format>
    <format dxfId="267">
      <pivotArea dataOnly="0" labelOnly="1" fieldPosition="0">
        <references count="1">
          <reference field="8" count="50">
            <x v="2082"/>
            <x v="2988"/>
            <x v="3104"/>
            <x v="3735"/>
            <x v="3738"/>
            <x v="3739"/>
            <x v="3740"/>
            <x v="3810"/>
            <x v="3820"/>
            <x v="3821"/>
            <x v="3836"/>
            <x v="3855"/>
            <x v="3856"/>
            <x v="3857"/>
            <x v="3891"/>
            <x v="3892"/>
            <x v="3895"/>
            <x v="3896"/>
            <x v="3898"/>
            <x v="3899"/>
            <x v="3900"/>
            <x v="3904"/>
            <x v="3907"/>
            <x v="3913"/>
            <x v="3915"/>
            <x v="3917"/>
            <x v="3918"/>
            <x v="3921"/>
            <x v="3923"/>
            <x v="3924"/>
            <x v="3925"/>
            <x v="3927"/>
            <x v="3931"/>
            <x v="3937"/>
            <x v="3946"/>
            <x v="3951"/>
            <x v="3955"/>
            <x v="3962"/>
            <x v="3963"/>
            <x v="3966"/>
            <x v="3968"/>
            <x v="3990"/>
            <x v="3992"/>
            <x v="4017"/>
            <x v="4033"/>
            <x v="4037"/>
            <x v="4038"/>
            <x v="4044"/>
            <x v="4052"/>
            <x v="4053"/>
          </reference>
        </references>
      </pivotArea>
    </format>
    <format dxfId="266">
      <pivotArea dataOnly="0" labelOnly="1" fieldPosition="0">
        <references count="1">
          <reference field="8" count="50">
            <x v="2628"/>
            <x v="2946"/>
            <x v="3083"/>
            <x v="3085"/>
            <x v="3802"/>
            <x v="3807"/>
            <x v="3808"/>
            <x v="3819"/>
            <x v="3832"/>
            <x v="3846"/>
            <x v="3860"/>
            <x v="3872"/>
            <x v="3877"/>
            <x v="3882"/>
            <x v="3884"/>
            <x v="3886"/>
            <x v="3887"/>
            <x v="3888"/>
            <x v="3893"/>
            <x v="3897"/>
            <x v="3905"/>
            <x v="3906"/>
            <x v="3919"/>
            <x v="3922"/>
            <x v="3926"/>
            <x v="3928"/>
            <x v="3929"/>
            <x v="3934"/>
            <x v="3936"/>
            <x v="3938"/>
            <x v="3939"/>
            <x v="3942"/>
            <x v="3948"/>
            <x v="3952"/>
            <x v="3953"/>
            <x v="3954"/>
            <x v="3960"/>
            <x v="3964"/>
            <x v="3967"/>
            <x v="3974"/>
            <x v="3998"/>
            <x v="4000"/>
            <x v="4001"/>
            <x v="4004"/>
            <x v="4035"/>
            <x v="4036"/>
            <x v="4039"/>
            <x v="4041"/>
            <x v="4043"/>
            <x v="4045"/>
          </reference>
        </references>
      </pivotArea>
    </format>
    <format dxfId="265">
      <pivotArea dataOnly="0" labelOnly="1" fieldPosition="0">
        <references count="1">
          <reference field="8" count="50">
            <x v="1845"/>
            <x v="1846"/>
            <x v="3638"/>
            <x v="3803"/>
            <x v="3805"/>
            <x v="3806"/>
            <x v="3814"/>
            <x v="3815"/>
            <x v="3818"/>
            <x v="3826"/>
            <x v="3837"/>
            <x v="3841"/>
            <x v="3842"/>
            <x v="3852"/>
            <x v="3858"/>
            <x v="3861"/>
            <x v="3871"/>
            <x v="3874"/>
            <x v="3883"/>
            <x v="3885"/>
            <x v="3889"/>
            <x v="3908"/>
            <x v="3916"/>
            <x v="3920"/>
            <x v="3930"/>
            <x v="3933"/>
            <x v="3935"/>
            <x v="3940"/>
            <x v="3956"/>
            <x v="3957"/>
            <x v="3958"/>
            <x v="3959"/>
            <x v="3961"/>
            <x v="3965"/>
            <x v="3986"/>
            <x v="3987"/>
            <x v="3991"/>
            <x v="3993"/>
            <x v="3999"/>
            <x v="4002"/>
            <x v="4018"/>
            <x v="4019"/>
            <x v="4040"/>
            <x v="4042"/>
            <x v="4046"/>
            <x v="4047"/>
            <x v="4048"/>
            <x v="4050"/>
            <x v="4051"/>
            <x v="4056"/>
          </reference>
        </references>
      </pivotArea>
    </format>
    <format dxfId="264">
      <pivotArea dataOnly="0" labelOnly="1" fieldPosition="0">
        <references count="1">
          <reference field="8" count="50">
            <x v="2347"/>
            <x v="3804"/>
            <x v="3809"/>
            <x v="3817"/>
            <x v="3822"/>
            <x v="3825"/>
            <x v="3827"/>
            <x v="3828"/>
            <x v="3830"/>
            <x v="3833"/>
            <x v="3835"/>
            <x v="3838"/>
            <x v="3844"/>
            <x v="3847"/>
            <x v="3849"/>
            <x v="3850"/>
            <x v="3851"/>
            <x v="3854"/>
            <x v="3863"/>
            <x v="3864"/>
            <x v="3865"/>
            <x v="3873"/>
            <x v="3879"/>
            <x v="3880"/>
            <x v="3890"/>
            <x v="3909"/>
            <x v="3910"/>
            <x v="3932"/>
            <x v="3943"/>
            <x v="3944"/>
            <x v="3945"/>
            <x v="3949"/>
            <x v="3969"/>
            <x v="3970"/>
            <x v="3971"/>
            <x v="3972"/>
            <x v="3973"/>
            <x v="3975"/>
            <x v="3976"/>
            <x v="3982"/>
            <x v="3983"/>
            <x v="3984"/>
            <x v="3994"/>
            <x v="4011"/>
            <x v="4015"/>
            <x v="4023"/>
            <x v="4027"/>
            <x v="4029"/>
            <x v="4031"/>
            <x v="4049"/>
          </reference>
        </references>
      </pivotArea>
    </format>
    <format dxfId="263">
      <pivotArea dataOnly="0" labelOnly="1" fieldPosition="0">
        <references count="1">
          <reference field="8" count="50">
            <x v="3811"/>
            <x v="3812"/>
            <x v="3823"/>
            <x v="3829"/>
            <x v="3831"/>
            <x v="3834"/>
            <x v="3839"/>
            <x v="3843"/>
            <x v="3845"/>
            <x v="3848"/>
            <x v="3862"/>
            <x v="3866"/>
            <x v="3867"/>
            <x v="3869"/>
            <x v="3875"/>
            <x v="3876"/>
            <x v="3878"/>
            <x v="3881"/>
            <x v="3894"/>
            <x v="3901"/>
            <x v="3911"/>
            <x v="3941"/>
            <x v="3947"/>
            <x v="3950"/>
            <x v="3977"/>
            <x v="3978"/>
            <x v="3979"/>
            <x v="3980"/>
            <x v="3981"/>
            <x v="3985"/>
            <x v="3995"/>
            <x v="3996"/>
            <x v="3997"/>
            <x v="4009"/>
            <x v="4010"/>
            <x v="4012"/>
            <x v="4013"/>
            <x v="4014"/>
            <x v="4016"/>
            <x v="4020"/>
            <x v="4021"/>
            <x v="4022"/>
            <x v="4024"/>
            <x v="4025"/>
            <x v="4026"/>
            <x v="4028"/>
            <x v="4030"/>
            <x v="4032"/>
            <x v="4034"/>
            <x v="4054"/>
          </reference>
        </references>
      </pivotArea>
    </format>
    <format dxfId="262">
      <pivotArea dataOnly="0" labelOnly="1" fieldPosition="0">
        <references count="1">
          <reference field="8" count="22">
            <x v="1699"/>
            <x v="3196"/>
            <x v="3813"/>
            <x v="3816"/>
            <x v="3824"/>
            <x v="3840"/>
            <x v="3853"/>
            <x v="3859"/>
            <x v="3868"/>
            <x v="3870"/>
            <x v="3902"/>
            <x v="3903"/>
            <x v="3912"/>
            <x v="3914"/>
            <x v="3988"/>
            <x v="3989"/>
            <x v="4003"/>
            <x v="4005"/>
            <x v="4006"/>
            <x v="4007"/>
            <x v="4008"/>
            <x v="4055"/>
          </reference>
        </references>
      </pivotArea>
    </format>
    <format dxfId="261">
      <pivotArea dataOnly="0" labelOnly="1" fieldPosition="0">
        <references count="1">
          <reference field="8" count="50">
            <x v="2082"/>
            <x v="2988"/>
            <x v="3104"/>
            <x v="3735"/>
            <x v="3738"/>
            <x v="3739"/>
            <x v="3740"/>
            <x v="3810"/>
            <x v="3820"/>
            <x v="3821"/>
            <x v="3836"/>
            <x v="3855"/>
            <x v="3856"/>
            <x v="3857"/>
            <x v="3891"/>
            <x v="3892"/>
            <x v="3895"/>
            <x v="3896"/>
            <x v="3898"/>
            <x v="3899"/>
            <x v="3900"/>
            <x v="3904"/>
            <x v="3907"/>
            <x v="3913"/>
            <x v="3915"/>
            <x v="3917"/>
            <x v="3918"/>
            <x v="3921"/>
            <x v="3923"/>
            <x v="3924"/>
            <x v="3925"/>
            <x v="3927"/>
            <x v="3931"/>
            <x v="3937"/>
            <x v="3946"/>
            <x v="3951"/>
            <x v="3955"/>
            <x v="3962"/>
            <x v="3963"/>
            <x v="3966"/>
            <x v="3968"/>
            <x v="3990"/>
            <x v="3992"/>
            <x v="4017"/>
            <x v="4033"/>
            <x v="4037"/>
            <x v="4038"/>
            <x v="4044"/>
            <x v="4052"/>
            <x v="4053"/>
          </reference>
        </references>
      </pivotArea>
    </format>
    <format dxfId="260">
      <pivotArea dataOnly="0" labelOnly="1" fieldPosition="0">
        <references count="1">
          <reference field="8" count="50">
            <x v="2628"/>
            <x v="2946"/>
            <x v="3083"/>
            <x v="3085"/>
            <x v="3802"/>
            <x v="3807"/>
            <x v="3808"/>
            <x v="3819"/>
            <x v="3832"/>
            <x v="3846"/>
            <x v="3860"/>
            <x v="3872"/>
            <x v="3877"/>
            <x v="3882"/>
            <x v="3884"/>
            <x v="3886"/>
            <x v="3887"/>
            <x v="3888"/>
            <x v="3893"/>
            <x v="3897"/>
            <x v="3905"/>
            <x v="3906"/>
            <x v="3919"/>
            <x v="3922"/>
            <x v="3926"/>
            <x v="3928"/>
            <x v="3929"/>
            <x v="3934"/>
            <x v="3936"/>
            <x v="3938"/>
            <x v="3939"/>
            <x v="3942"/>
            <x v="3948"/>
            <x v="3952"/>
            <x v="3953"/>
            <x v="3954"/>
            <x v="3960"/>
            <x v="3964"/>
            <x v="3967"/>
            <x v="3974"/>
            <x v="3998"/>
            <x v="4000"/>
            <x v="4001"/>
            <x v="4004"/>
            <x v="4035"/>
            <x v="4036"/>
            <x v="4039"/>
            <x v="4041"/>
            <x v="4043"/>
            <x v="4045"/>
          </reference>
        </references>
      </pivotArea>
    </format>
    <format dxfId="259">
      <pivotArea dataOnly="0" labelOnly="1" fieldPosition="0">
        <references count="1">
          <reference field="8" count="50">
            <x v="1845"/>
            <x v="1846"/>
            <x v="3638"/>
            <x v="3803"/>
            <x v="3805"/>
            <x v="3806"/>
            <x v="3814"/>
            <x v="3815"/>
            <x v="3818"/>
            <x v="3826"/>
            <x v="3837"/>
            <x v="3841"/>
            <x v="3842"/>
            <x v="3852"/>
            <x v="3858"/>
            <x v="3861"/>
            <x v="3871"/>
            <x v="3874"/>
            <x v="3883"/>
            <x v="3885"/>
            <x v="3889"/>
            <x v="3908"/>
            <x v="3916"/>
            <x v="3920"/>
            <x v="3930"/>
            <x v="3933"/>
            <x v="3935"/>
            <x v="3940"/>
            <x v="3956"/>
            <x v="3957"/>
            <x v="3958"/>
            <x v="3959"/>
            <x v="3961"/>
            <x v="3965"/>
            <x v="3986"/>
            <x v="3987"/>
            <x v="3991"/>
            <x v="3993"/>
            <x v="3999"/>
            <x v="4002"/>
            <x v="4018"/>
            <x v="4019"/>
            <x v="4040"/>
            <x v="4042"/>
            <x v="4046"/>
            <x v="4047"/>
            <x v="4048"/>
            <x v="4050"/>
            <x v="4051"/>
            <x v="4056"/>
          </reference>
        </references>
      </pivotArea>
    </format>
    <format dxfId="258">
      <pivotArea dataOnly="0" labelOnly="1" fieldPosition="0">
        <references count="1">
          <reference field="8" count="50">
            <x v="2347"/>
            <x v="3804"/>
            <x v="3809"/>
            <x v="3817"/>
            <x v="3822"/>
            <x v="3825"/>
            <x v="3827"/>
            <x v="3828"/>
            <x v="3830"/>
            <x v="3833"/>
            <x v="3835"/>
            <x v="3838"/>
            <x v="3844"/>
            <x v="3847"/>
            <x v="3849"/>
            <x v="3850"/>
            <x v="3851"/>
            <x v="3854"/>
            <x v="3863"/>
            <x v="3864"/>
            <x v="3865"/>
            <x v="3873"/>
            <x v="3879"/>
            <x v="3880"/>
            <x v="3890"/>
            <x v="3909"/>
            <x v="3910"/>
            <x v="3932"/>
            <x v="3943"/>
            <x v="3944"/>
            <x v="3945"/>
            <x v="3949"/>
            <x v="3969"/>
            <x v="3970"/>
            <x v="3971"/>
            <x v="3972"/>
            <x v="3973"/>
            <x v="3975"/>
            <x v="3976"/>
            <x v="3982"/>
            <x v="3983"/>
            <x v="3984"/>
            <x v="3994"/>
            <x v="4011"/>
            <x v="4015"/>
            <x v="4023"/>
            <x v="4027"/>
            <x v="4029"/>
            <x v="4031"/>
            <x v="4049"/>
          </reference>
        </references>
      </pivotArea>
    </format>
    <format dxfId="257">
      <pivotArea dataOnly="0" labelOnly="1" fieldPosition="0">
        <references count="1">
          <reference field="8" count="50">
            <x v="3811"/>
            <x v="3812"/>
            <x v="3823"/>
            <x v="3829"/>
            <x v="3831"/>
            <x v="3834"/>
            <x v="3839"/>
            <x v="3843"/>
            <x v="3845"/>
            <x v="3848"/>
            <x v="3862"/>
            <x v="3866"/>
            <x v="3867"/>
            <x v="3869"/>
            <x v="3875"/>
            <x v="3876"/>
            <x v="3878"/>
            <x v="3881"/>
            <x v="3894"/>
            <x v="3901"/>
            <x v="3911"/>
            <x v="3941"/>
            <x v="3947"/>
            <x v="3950"/>
            <x v="3977"/>
            <x v="3978"/>
            <x v="3979"/>
            <x v="3980"/>
            <x v="3981"/>
            <x v="3985"/>
            <x v="3995"/>
            <x v="3996"/>
            <x v="3997"/>
            <x v="4009"/>
            <x v="4010"/>
            <x v="4012"/>
            <x v="4013"/>
            <x v="4014"/>
            <x v="4016"/>
            <x v="4020"/>
            <x v="4021"/>
            <x v="4022"/>
            <x v="4024"/>
            <x v="4025"/>
            <x v="4026"/>
            <x v="4028"/>
            <x v="4030"/>
            <x v="4032"/>
            <x v="4034"/>
            <x v="4054"/>
          </reference>
        </references>
      </pivotArea>
    </format>
    <format dxfId="256">
      <pivotArea dataOnly="0" labelOnly="1" fieldPosition="0">
        <references count="1">
          <reference field="8" count="22">
            <x v="1699"/>
            <x v="3196"/>
            <x v="3813"/>
            <x v="3816"/>
            <x v="3824"/>
            <x v="3840"/>
            <x v="3853"/>
            <x v="3859"/>
            <x v="3868"/>
            <x v="3870"/>
            <x v="3902"/>
            <x v="3903"/>
            <x v="3912"/>
            <x v="3914"/>
            <x v="3988"/>
            <x v="3989"/>
            <x v="4003"/>
            <x v="4005"/>
            <x v="4006"/>
            <x v="4007"/>
            <x v="4008"/>
            <x v="4055"/>
          </reference>
        </references>
      </pivotArea>
    </format>
  </formats>
  <pivotTableStyleInfo name="PivotStyleDark6" showRowHeaders="1" showColHeaders="1" showRowStripes="0" showColStripes="0" showLastColumn="1"/>
  <filters count="1">
    <filter fld="8" type="count" evalOrder="-1" id="9"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000-000002000000}" name="TablaDinámica8" cacheId="61" applyNumberFormats="0" applyBorderFormats="0" applyFontFormats="0" applyPatternFormats="0" applyAlignmentFormats="0" applyWidthHeightFormats="1" dataCaption="Valores" grandTotalCaption="TOTAL" updatedVersion="8" minRefreshableVersion="3" itemPrintTitles="1" createdVersion="6" indent="0" outline="1" outlineData="1" multipleFieldFilters="0" rowHeaderCaption="Subsector Productivo">
  <location ref="S47:U58" firstHeaderRow="0" firstDataRow="1" firstDataCol="1"/>
  <pivotFields count="19">
    <pivotField showAll="0">
      <items count="14">
        <item x="0"/>
        <item x="1"/>
        <item x="2"/>
        <item x="3"/>
        <item x="4"/>
        <item x="5"/>
        <item x="6"/>
        <item x="7"/>
        <item x="8"/>
        <item x="9"/>
        <item x="10"/>
        <item x="11"/>
        <item m="1" x="12"/>
        <item t="default"/>
      </items>
    </pivotField>
    <pivotField axis="axisRow" showAll="0" measureFilter="1" sortType="descending">
      <items count="37">
        <item x="4"/>
        <item x="0"/>
        <item x="29"/>
        <item x="28"/>
        <item x="25"/>
        <item x="17"/>
        <item m="1" x="34"/>
        <item x="23"/>
        <item x="12"/>
        <item x="11"/>
        <item x="8"/>
        <item x="14"/>
        <item x="2"/>
        <item x="30"/>
        <item x="26"/>
        <item x="3"/>
        <item m="1" x="32"/>
        <item x="13"/>
        <item x="27"/>
        <item x="18"/>
        <item x="6"/>
        <item m="1" x="33"/>
        <item x="19"/>
        <item x="15"/>
        <item x="7"/>
        <item x="9"/>
        <item x="24"/>
        <item x="31"/>
        <item x="10"/>
        <item x="22"/>
        <item x="16"/>
        <item x="1"/>
        <item x="20"/>
        <item x="5"/>
        <item m="1" x="35"/>
        <item x="21"/>
        <item t="default"/>
      </items>
      <autoSortScope>
        <pivotArea dataOnly="0" outline="0" fieldPosition="0">
          <references count="1">
            <reference field="4294967294" count="1" selected="0">
              <x v="0"/>
            </reference>
          </references>
        </pivotArea>
      </autoSortScope>
    </pivotField>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1"/>
  </rowFields>
  <rowItems count="11">
    <i>
      <x v="15"/>
    </i>
    <i>
      <x/>
    </i>
    <i>
      <x v="1"/>
    </i>
    <i>
      <x v="12"/>
    </i>
    <i>
      <x v="3"/>
    </i>
    <i>
      <x v="9"/>
    </i>
    <i>
      <x v="20"/>
    </i>
    <i>
      <x v="13"/>
    </i>
    <i>
      <x v="22"/>
    </i>
    <i>
      <x v="5"/>
    </i>
    <i t="grand">
      <x/>
    </i>
  </rowItems>
  <colFields count="1">
    <field x="-2"/>
  </colFields>
  <colItems count="2">
    <i>
      <x/>
    </i>
    <i i="1">
      <x v="1"/>
    </i>
  </colItems>
  <dataFields count="2">
    <dataField name="Aprobaciones" fld="13" baseField="1" baseItem="20" numFmtId="3"/>
    <dataField name="%" fld="13" showDataAs="percentOfTotal" baseField="1" baseItem="20" numFmtId="164"/>
  </dataFields>
  <formats count="92">
    <format dxfId="594">
      <pivotArea dataOnly="0" labelOnly="1" outline="0" fieldPosition="0">
        <references count="1">
          <reference field="4294967294" count="1">
            <x v="0"/>
          </reference>
        </references>
      </pivotArea>
    </format>
    <format dxfId="593">
      <pivotArea dataOnly="0" labelOnly="1" outline="0" fieldPosition="0">
        <references count="1">
          <reference field="4294967294" count="1">
            <x v="0"/>
          </reference>
        </references>
      </pivotArea>
    </format>
    <format dxfId="592">
      <pivotArea outline="0" fieldPosition="0">
        <references count="1">
          <reference field="4294967294" count="1">
            <x v="0"/>
          </reference>
        </references>
      </pivotArea>
    </format>
    <format dxfId="591">
      <pivotArea type="all" dataOnly="0" outline="0" fieldPosition="0"/>
    </format>
    <format dxfId="590">
      <pivotArea field="1" type="button" dataOnly="0" labelOnly="1" outline="0" axis="axisRow" fieldPosition="0"/>
    </format>
    <format dxfId="589">
      <pivotArea dataOnly="0" labelOnly="1" grandRow="1" outline="0" fieldPosition="0"/>
    </format>
    <format dxfId="588">
      <pivotArea dataOnly="0" labelOnly="1" outline="0" fieldPosition="0">
        <references count="1">
          <reference field="4294967294" count="1">
            <x v="0"/>
          </reference>
        </references>
      </pivotArea>
    </format>
    <format dxfId="587">
      <pivotArea type="all" dataOnly="0" outline="0" fieldPosition="0"/>
    </format>
    <format dxfId="586">
      <pivotArea field="1" type="button" dataOnly="0" labelOnly="1" outline="0" axis="axisRow" fieldPosition="0"/>
    </format>
    <format dxfId="585">
      <pivotArea dataOnly="0" labelOnly="1" grandRow="1" outline="0" fieldPosition="0"/>
    </format>
    <format dxfId="584">
      <pivotArea dataOnly="0" labelOnly="1" outline="0" fieldPosition="0">
        <references count="1">
          <reference field="4294967294" count="1">
            <x v="0"/>
          </reference>
        </references>
      </pivotArea>
    </format>
    <format dxfId="583">
      <pivotArea field="1" type="button" dataOnly="0" labelOnly="1" outline="0" axis="axisRow" fieldPosition="0"/>
    </format>
    <format dxfId="582">
      <pivotArea dataOnly="0" labelOnly="1" outline="0" fieldPosition="0">
        <references count="1">
          <reference field="4294967294" count="1">
            <x v="0"/>
          </reference>
        </references>
      </pivotArea>
    </format>
    <format dxfId="581">
      <pivotArea field="1" type="button" dataOnly="0" labelOnly="1" outline="0" axis="axisRow" fieldPosition="0"/>
    </format>
    <format dxfId="580">
      <pivotArea dataOnly="0" labelOnly="1" outline="0" fieldPosition="0">
        <references count="1">
          <reference field="4294967294" count="1">
            <x v="0"/>
          </reference>
        </references>
      </pivotArea>
    </format>
    <format dxfId="579">
      <pivotArea dataOnly="0" labelOnly="1" grandRow="1" outline="0" fieldPosition="0"/>
    </format>
    <format dxfId="578">
      <pivotArea grandRow="1" outline="0" collapsedLevelsAreSubtotals="1" fieldPosition="0"/>
    </format>
    <format dxfId="577">
      <pivotArea dataOnly="0" labelOnly="1" grandRow="1" outline="0" fieldPosition="0"/>
    </format>
    <format dxfId="576">
      <pivotArea type="all" dataOnly="0" outline="0" fieldPosition="0"/>
    </format>
    <format dxfId="575">
      <pivotArea outline="0" collapsedLevelsAreSubtotals="1" fieldPosition="0"/>
    </format>
    <format dxfId="574">
      <pivotArea dataOnly="0" labelOnly="1" fieldPosition="0">
        <references count="1">
          <reference field="1" count="10">
            <x v="0"/>
            <x v="3"/>
            <x v="9"/>
            <x v="10"/>
            <x v="16"/>
            <x v="20"/>
            <x v="24"/>
            <x v="27"/>
            <x v="28"/>
            <x v="29"/>
          </reference>
        </references>
      </pivotArea>
    </format>
    <format dxfId="573">
      <pivotArea dataOnly="0" labelOnly="1" grandRow="1" outline="0" fieldPosition="0"/>
    </format>
    <format dxfId="572">
      <pivotArea collapsedLevelsAreSubtotals="1" fieldPosition="0">
        <references count="1">
          <reference field="1" count="10">
            <x v="0"/>
            <x v="3"/>
            <x v="9"/>
            <x v="10"/>
            <x v="11"/>
            <x v="14"/>
            <x v="16"/>
            <x v="20"/>
            <x v="24"/>
            <x v="26"/>
          </reference>
        </references>
      </pivotArea>
    </format>
    <format dxfId="571">
      <pivotArea collapsedLevelsAreSubtotals="1" fieldPosition="0">
        <references count="1">
          <reference field="1" count="10">
            <x v="0"/>
            <x v="3"/>
            <x v="9"/>
            <x v="10"/>
            <x v="11"/>
            <x v="14"/>
            <x v="16"/>
            <x v="20"/>
            <x v="24"/>
            <x v="26"/>
          </reference>
        </references>
      </pivotArea>
    </format>
    <format dxfId="570">
      <pivotArea collapsedLevelsAreSubtotals="1" fieldPosition="0">
        <references count="1">
          <reference field="1" count="10">
            <x v="0"/>
            <x v="3"/>
            <x v="9"/>
            <x v="10"/>
            <x v="11"/>
            <x v="14"/>
            <x v="16"/>
            <x v="20"/>
            <x v="24"/>
            <x v="26"/>
          </reference>
        </references>
      </pivotArea>
    </format>
    <format dxfId="569">
      <pivotArea collapsedLevelsAreSubtotals="1" fieldPosition="0">
        <references count="1">
          <reference field="1" count="10">
            <x v="0"/>
            <x v="3"/>
            <x v="9"/>
            <x v="10"/>
            <x v="11"/>
            <x v="14"/>
            <x v="16"/>
            <x v="20"/>
            <x v="24"/>
            <x v="26"/>
          </reference>
        </references>
      </pivotArea>
    </format>
    <format dxfId="568">
      <pivotArea field="1" type="button" dataOnly="0" labelOnly="1" outline="0" axis="axisRow" fieldPosition="0"/>
    </format>
    <format dxfId="567">
      <pivotArea dataOnly="0" labelOnly="1" outline="0" fieldPosition="0">
        <references count="1">
          <reference field="4294967294" count="1">
            <x v="0"/>
          </reference>
        </references>
      </pivotArea>
    </format>
    <format dxfId="566">
      <pivotArea dataOnly="0" labelOnly="1" outline="0" fieldPosition="0">
        <references count="1">
          <reference field="4294967294" count="1">
            <x v="0"/>
          </reference>
        </references>
      </pivotArea>
    </format>
    <format dxfId="565">
      <pivotArea field="1" type="button" dataOnly="0" labelOnly="1" outline="0" axis="axisRow" fieldPosition="0"/>
    </format>
    <format dxfId="564">
      <pivotArea grandRow="1" outline="0" collapsedLevelsAreSubtotals="1" fieldPosition="0"/>
    </format>
    <format dxfId="563">
      <pivotArea dataOnly="0" labelOnly="1" grandRow="1" outline="0" fieldPosition="0"/>
    </format>
    <format dxfId="562">
      <pivotArea dataOnly="0" labelOnly="1" grandRow="1" outline="0" fieldPosition="0"/>
    </format>
    <format dxfId="561">
      <pivotArea collapsedLevelsAreSubtotals="1" fieldPosition="0">
        <references count="1">
          <reference field="1" count="10">
            <x v="0"/>
            <x v="3"/>
            <x v="9"/>
            <x v="10"/>
            <x v="16"/>
            <x v="20"/>
            <x v="24"/>
            <x v="26"/>
            <x v="28"/>
            <x v="29"/>
          </reference>
        </references>
      </pivotArea>
    </format>
    <format dxfId="560">
      <pivotArea grandRow="1" outline="0" collapsedLevelsAreSubtotals="1" fieldPosition="0"/>
    </format>
    <format dxfId="559">
      <pivotArea field="1" grandRow="1" outline="0" collapsedLevelsAreSubtotals="1" axis="axisRow" fieldPosition="0">
        <references count="1">
          <reference field="4294967294" count="1" selected="0">
            <x v="0"/>
          </reference>
        </references>
      </pivotArea>
    </format>
    <format dxfId="558">
      <pivotArea type="all" dataOnly="0" outline="0" fieldPosition="0"/>
    </format>
    <format dxfId="557">
      <pivotArea outline="0" collapsedLevelsAreSubtotals="1" fieldPosition="0"/>
    </format>
    <format dxfId="556">
      <pivotArea field="1" type="button" dataOnly="0" labelOnly="1" outline="0" axis="axisRow" fieldPosition="0"/>
    </format>
    <format dxfId="555">
      <pivotArea dataOnly="0" labelOnly="1" fieldPosition="0">
        <references count="1">
          <reference field="1" count="10">
            <x v="0"/>
            <x v="3"/>
            <x v="9"/>
            <x v="10"/>
            <x v="16"/>
            <x v="20"/>
            <x v="24"/>
            <x v="27"/>
            <x v="28"/>
            <x v="29"/>
          </reference>
        </references>
      </pivotArea>
    </format>
    <format dxfId="554">
      <pivotArea dataOnly="0" labelOnly="1" outline="0" fieldPosition="0">
        <references count="1">
          <reference field="4294967294" count="1">
            <x v="0"/>
          </reference>
        </references>
      </pivotArea>
    </format>
    <format dxfId="553">
      <pivotArea field="1" type="button" dataOnly="0" labelOnly="1" outline="0" axis="axisRow" fieldPosition="0"/>
    </format>
    <format dxfId="552">
      <pivotArea dataOnly="0" labelOnly="1" outline="0" fieldPosition="0">
        <references count="1">
          <reference field="4294967294" count="1">
            <x v="0"/>
          </reference>
        </references>
      </pivotArea>
    </format>
    <format dxfId="551">
      <pivotArea dataOnly="0" labelOnly="1" outline="0" fieldPosition="0">
        <references count="1">
          <reference field="4294967294" count="1">
            <x v="0"/>
          </reference>
        </references>
      </pivotArea>
    </format>
    <format dxfId="550">
      <pivotArea field="1" type="button" dataOnly="0" labelOnly="1" outline="0" axis="axisRow" fieldPosition="0"/>
    </format>
    <format dxfId="549">
      <pivotArea dataOnly="0" labelOnly="1" outline="0" fieldPosition="0">
        <references count="1">
          <reference field="4294967294" count="1">
            <x v="0"/>
          </reference>
        </references>
      </pivotArea>
    </format>
    <format dxfId="548">
      <pivotArea collapsedLevelsAreSubtotals="1" fieldPosition="0">
        <references count="1">
          <reference field="1" count="10">
            <x v="0"/>
            <x v="3"/>
            <x v="9"/>
            <x v="10"/>
            <x v="14"/>
            <x v="16"/>
            <x v="20"/>
            <x v="24"/>
            <x v="26"/>
            <x v="27"/>
          </reference>
        </references>
      </pivotArea>
    </format>
    <format dxfId="547">
      <pivotArea outline="0" fieldPosition="0">
        <references count="1">
          <reference field="4294967294" count="1">
            <x v="1"/>
          </reference>
        </references>
      </pivotArea>
    </format>
    <format dxfId="546">
      <pivotArea dataOnly="0" labelOnly="1" outline="0" fieldPosition="0">
        <references count="1">
          <reference field="4294967294" count="1">
            <x v="1"/>
          </reference>
        </references>
      </pivotArea>
    </format>
    <format dxfId="545">
      <pivotArea outline="0" collapsedLevelsAreSubtotals="1" fieldPosition="0">
        <references count="1">
          <reference field="4294967294" count="1" selected="0">
            <x v="0"/>
          </reference>
        </references>
      </pivotArea>
    </format>
    <format dxfId="544">
      <pivotArea outline="0" collapsedLevelsAreSubtotals="1" fieldPosition="0">
        <references count="1">
          <reference field="4294967294" count="1" selected="0">
            <x v="0"/>
          </reference>
        </references>
      </pivotArea>
    </format>
    <format dxfId="543">
      <pivotArea outline="0" collapsedLevelsAreSubtotals="1" fieldPosition="0">
        <references count="1">
          <reference field="4294967294" count="1" selected="0">
            <x v="0"/>
          </reference>
        </references>
      </pivotArea>
    </format>
    <format dxfId="542">
      <pivotArea outline="0" collapsedLevelsAreSubtotals="1" fieldPosition="0">
        <references count="1">
          <reference field="4294967294" count="1" selected="0">
            <x v="0"/>
          </reference>
        </references>
      </pivotArea>
    </format>
    <format dxfId="541">
      <pivotArea collapsedLevelsAreSubtotals="1" fieldPosition="0">
        <references count="1">
          <reference field="1" count="10">
            <x v="0"/>
            <x v="1"/>
            <x v="7"/>
            <x v="9"/>
            <x v="12"/>
            <x v="13"/>
            <x v="15"/>
            <x v="20"/>
            <x v="22"/>
            <x v="31"/>
          </reference>
        </references>
      </pivotArea>
    </format>
    <format dxfId="540">
      <pivotArea collapsedLevelsAreSubtotals="1" fieldPosition="0">
        <references count="1">
          <reference field="1" count="10">
            <x v="0"/>
            <x v="1"/>
            <x v="7"/>
            <x v="9"/>
            <x v="12"/>
            <x v="13"/>
            <x v="15"/>
            <x v="20"/>
            <x v="22"/>
            <x v="31"/>
          </reference>
        </references>
      </pivotArea>
    </format>
    <format dxfId="539">
      <pivotArea grandRow="1" outline="0" collapsedLevelsAreSubtotals="1" fieldPosition="0"/>
    </format>
    <format dxfId="538">
      <pivotArea grandRow="1" outline="0" collapsedLevelsAreSubtotals="1" fieldPosition="0"/>
    </format>
    <format dxfId="537">
      <pivotArea dataOnly="0" labelOnly="1" fieldPosition="0">
        <references count="1">
          <reference field="1" count="10">
            <x v="0"/>
            <x v="1"/>
            <x v="7"/>
            <x v="9"/>
            <x v="12"/>
            <x v="13"/>
            <x v="15"/>
            <x v="20"/>
            <x v="22"/>
            <x v="31"/>
          </reference>
        </references>
      </pivotArea>
    </format>
    <format dxfId="536">
      <pivotArea outline="0" collapsedLevelsAreSubtotals="1" fieldPosition="0"/>
    </format>
    <format dxfId="535">
      <pivotArea outline="0" collapsedLevelsAreSubtotals="1" fieldPosition="0"/>
    </format>
    <format dxfId="534">
      <pivotArea outline="0" collapsedLevelsAreSubtotals="1" fieldPosition="0"/>
    </format>
    <format dxfId="533">
      <pivotArea outline="0" collapsedLevelsAreSubtotals="1" fieldPosition="0"/>
    </format>
    <format dxfId="532">
      <pivotArea field="1" type="button" dataOnly="0" labelOnly="1" outline="0" axis="axisRow" fieldPosition="0"/>
    </format>
    <format dxfId="531">
      <pivotArea dataOnly="0" labelOnly="1" outline="0" fieldPosition="0">
        <references count="1">
          <reference field="4294967294" count="2">
            <x v="0"/>
            <x v="1"/>
          </reference>
        </references>
      </pivotArea>
    </format>
    <format dxfId="530">
      <pivotArea field="1" type="button" dataOnly="0" labelOnly="1" outline="0" axis="axisRow" fieldPosition="0"/>
    </format>
    <format dxfId="529">
      <pivotArea dataOnly="0" labelOnly="1" outline="0" fieldPosition="0">
        <references count="1">
          <reference field="4294967294" count="2">
            <x v="0"/>
            <x v="1"/>
          </reference>
        </references>
      </pivotArea>
    </format>
    <format dxfId="528">
      <pivotArea collapsedLevelsAreSubtotals="1" fieldPosition="0">
        <references count="1">
          <reference field="1" count="10">
            <x v="0"/>
            <x v="1"/>
            <x v="7"/>
            <x v="9"/>
            <x v="12"/>
            <x v="13"/>
            <x v="15"/>
            <x v="20"/>
            <x v="22"/>
            <x v="31"/>
          </reference>
        </references>
      </pivotArea>
    </format>
    <format dxfId="527">
      <pivotArea dataOnly="0" labelOnly="1" fieldPosition="0">
        <references count="1">
          <reference field="1" count="10">
            <x v="0"/>
            <x v="1"/>
            <x v="7"/>
            <x v="9"/>
            <x v="12"/>
            <x v="13"/>
            <x v="15"/>
            <x v="20"/>
            <x v="22"/>
            <x v="31"/>
          </reference>
        </references>
      </pivotArea>
    </format>
    <format dxfId="526">
      <pivotArea field="1" type="button" dataOnly="0" labelOnly="1" outline="0" axis="axisRow" fieldPosition="0"/>
    </format>
    <format dxfId="525">
      <pivotArea dataOnly="0" labelOnly="1" outline="0" fieldPosition="0">
        <references count="1">
          <reference field="4294967294" count="2">
            <x v="0"/>
            <x v="1"/>
          </reference>
        </references>
      </pivotArea>
    </format>
    <format dxfId="524">
      <pivotArea grandRow="1" outline="0" collapsedLevelsAreSubtotals="1" fieldPosition="0"/>
    </format>
    <format dxfId="523">
      <pivotArea dataOnly="0" labelOnly="1" grandRow="1" outline="0" fieldPosition="0"/>
    </format>
    <format dxfId="522">
      <pivotArea collapsedLevelsAreSubtotals="1" fieldPosition="0">
        <references count="1">
          <reference field="1" count="10">
            <x v="0"/>
            <x v="1"/>
            <x v="7"/>
            <x v="9"/>
            <x v="12"/>
            <x v="13"/>
            <x v="15"/>
            <x v="20"/>
            <x v="22"/>
            <x v="31"/>
          </reference>
        </references>
      </pivotArea>
    </format>
    <format dxfId="521">
      <pivotArea dataOnly="0" labelOnly="1" fieldPosition="0">
        <references count="1">
          <reference field="1" count="10">
            <x v="0"/>
            <x v="1"/>
            <x v="7"/>
            <x v="9"/>
            <x v="12"/>
            <x v="13"/>
            <x v="15"/>
            <x v="20"/>
            <x v="22"/>
            <x v="31"/>
          </reference>
        </references>
      </pivotArea>
    </format>
    <format dxfId="520">
      <pivotArea field="1" type="button" dataOnly="0" labelOnly="1" outline="0" axis="axisRow" fieldPosition="0"/>
    </format>
    <format dxfId="519">
      <pivotArea dataOnly="0" labelOnly="1" outline="0" fieldPosition="0">
        <references count="1">
          <reference field="4294967294" count="2">
            <x v="0"/>
            <x v="1"/>
          </reference>
        </references>
      </pivotArea>
    </format>
    <format dxfId="518">
      <pivotArea grandRow="1" outline="0" collapsedLevelsAreSubtotals="1" fieldPosition="0"/>
    </format>
    <format dxfId="517">
      <pivotArea dataOnly="0" labelOnly="1" grandRow="1" outline="0" fieldPosition="0"/>
    </format>
    <format dxfId="516">
      <pivotArea type="all" dataOnly="0" outline="0" fieldPosition="0"/>
    </format>
    <format dxfId="515">
      <pivotArea outline="0" collapsedLevelsAreSubtotals="1" fieldPosition="0"/>
    </format>
    <format dxfId="514">
      <pivotArea field="1" type="button" dataOnly="0" labelOnly="1" outline="0" axis="axisRow" fieldPosition="0"/>
    </format>
    <format dxfId="513">
      <pivotArea dataOnly="0" labelOnly="1" fieldPosition="0">
        <references count="1">
          <reference field="1" count="10">
            <x v="0"/>
            <x v="1"/>
            <x v="10"/>
            <x v="13"/>
            <x v="15"/>
            <x v="20"/>
            <x v="22"/>
            <x v="24"/>
            <x v="26"/>
            <x v="30"/>
          </reference>
        </references>
      </pivotArea>
    </format>
    <format dxfId="512">
      <pivotArea dataOnly="0" labelOnly="1" grandRow="1" outline="0" fieldPosition="0"/>
    </format>
    <format dxfId="511">
      <pivotArea dataOnly="0" labelOnly="1" outline="0" fieldPosition="0">
        <references count="1">
          <reference field="4294967294" count="2">
            <x v="0"/>
            <x v="1"/>
          </reference>
        </references>
      </pivotArea>
    </format>
    <format dxfId="510">
      <pivotArea collapsedLevelsAreSubtotals="1" fieldPosition="0">
        <references count="1">
          <reference field="1" count="1">
            <x v="13"/>
          </reference>
        </references>
      </pivotArea>
    </format>
    <format dxfId="509">
      <pivotArea dataOnly="0" labelOnly="1" fieldPosition="0">
        <references count="1">
          <reference field="1" count="1">
            <x v="13"/>
          </reference>
        </references>
      </pivotArea>
    </format>
    <format dxfId="508">
      <pivotArea collapsedLevelsAreSubtotals="1" fieldPosition="0">
        <references count="1">
          <reference field="1" count="0"/>
        </references>
      </pivotArea>
    </format>
    <format dxfId="507">
      <pivotArea dataOnly="0" labelOnly="1" fieldPosition="0">
        <references count="1">
          <reference field="1" count="0"/>
        </references>
      </pivotArea>
    </format>
    <format dxfId="506">
      <pivotArea collapsedLevelsAreSubtotals="1" fieldPosition="0">
        <references count="1">
          <reference field="1" count="0"/>
        </references>
      </pivotArea>
    </format>
    <format dxfId="505">
      <pivotArea dataOnly="0" labelOnly="1" fieldPosition="0">
        <references count="1">
          <reference field="1" count="0"/>
        </references>
      </pivotArea>
    </format>
    <format dxfId="504">
      <pivotArea collapsedLevelsAreSubtotals="1" fieldPosition="0">
        <references count="1">
          <reference field="1" count="0"/>
        </references>
      </pivotArea>
    </format>
    <format dxfId="503">
      <pivotArea dataOnly="0" labelOnly="1" fieldPosition="0">
        <references count="1">
          <reference field="1" count="0"/>
        </references>
      </pivotArea>
    </format>
  </formats>
  <pivotTableStyleInfo name="PivotStyleDark6" showRowHeaders="1" showColHeaders="1" showRowStripes="0" showColStripes="0" showLastColumn="1"/>
  <filters count="1">
    <filter fld="1" type="count" evalOrder="-1" id="6"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altText="Subsector Productivo"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100-000002000000}" name="TablaDinámica10"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282:B284" firstHeaderRow="1"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showAll="0"/>
    <pivotField showAll="0"/>
    <pivotField showAll="0"/>
    <pivotField axis="axisRow" showAll="0">
      <items count="7">
        <item x="0"/>
        <item m="1" x="1"/>
        <item m="1" x="4"/>
        <item m="1" x="3"/>
        <item m="1" x="2"/>
        <item m="1" x="5"/>
        <item t="default"/>
      </items>
    </pivotField>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9"/>
  </rowFields>
  <rowItems count="2">
    <i>
      <x/>
    </i>
    <i t="grand">
      <x/>
    </i>
  </rowItems>
  <colItems count="1">
    <i/>
  </colItems>
  <dataFields count="1">
    <dataField name="Suma de Egresados" fld="1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Nombre del Programa"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151:C162" firstHeaderRow="0" firstDataRow="1" firstDataCol="1"/>
  <pivotFields count="19">
    <pivotField showAll="0">
      <items count="14">
        <item x="0"/>
        <item x="1"/>
        <item x="2"/>
        <item x="3"/>
        <item x="4"/>
        <item x="5"/>
        <item x="6"/>
        <item x="7"/>
        <item x="8"/>
        <item x="9"/>
        <item x="10"/>
        <item x="11"/>
        <item m="1" x="12"/>
        <item t="default"/>
      </items>
    </pivotField>
    <pivotField axis="axisRow" showAll="0" measureFilter="1" sortType="descending">
      <items count="37">
        <item x="4"/>
        <item x="0"/>
        <item x="29"/>
        <item x="28"/>
        <item x="25"/>
        <item x="17"/>
        <item m="1" x="34"/>
        <item x="23"/>
        <item x="12"/>
        <item x="11"/>
        <item x="8"/>
        <item x="14"/>
        <item x="2"/>
        <item x="30"/>
        <item x="26"/>
        <item x="3"/>
        <item m="1" x="32"/>
        <item x="13"/>
        <item x="27"/>
        <item x="18"/>
        <item x="6"/>
        <item m="1" x="33"/>
        <item x="19"/>
        <item x="15"/>
        <item x="7"/>
        <item x="9"/>
        <item x="24"/>
        <item x="31"/>
        <item x="10"/>
        <item x="22"/>
        <item x="16"/>
        <item x="1"/>
        <item x="20"/>
        <item x="5"/>
        <item m="1" x="35"/>
        <item x="21"/>
        <item t="default"/>
      </items>
      <autoSortScope>
        <pivotArea dataOnly="0" outline="0" fieldPosition="0">
          <references count="1">
            <reference field="4294967294" count="1" selected="0">
              <x v="0"/>
            </reference>
          </references>
        </pivotArea>
      </autoSortScope>
    </pivotField>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1"/>
  </rowFields>
  <rowItems count="11">
    <i>
      <x v="15"/>
    </i>
    <i>
      <x/>
    </i>
    <i>
      <x v="1"/>
    </i>
    <i>
      <x v="12"/>
    </i>
    <i>
      <x v="3"/>
    </i>
    <i>
      <x v="9"/>
    </i>
    <i>
      <x v="20"/>
    </i>
    <i>
      <x v="13"/>
    </i>
    <i>
      <x v="22"/>
    </i>
    <i>
      <x v="5"/>
    </i>
    <i t="grand">
      <x/>
    </i>
  </rowItems>
  <colFields count="1">
    <field x="-2"/>
  </colFields>
  <colItems count="2">
    <i>
      <x/>
    </i>
    <i i="1">
      <x v="1"/>
    </i>
  </colItems>
  <dataFields count="2">
    <dataField name="Personas Egresadas" fld="13" baseField="1" baseItem="20" numFmtId="3"/>
    <dataField name="%" fld="13" showDataAs="percentOfTotal" baseField="1" baseItem="20" numFmtId="164"/>
  </dataFields>
  <formats count="3">
    <format dxfId="34">
      <pivotArea dataOnly="0" labelOnly="1" outline="0" fieldPosition="0">
        <references count="1">
          <reference field="4294967294" count="2">
            <x v="0"/>
            <x v="1"/>
          </reference>
        </references>
      </pivotArea>
    </format>
    <format dxfId="33">
      <pivotArea dataOnly="0" labelOnly="1" outline="0" fieldPosition="0">
        <references count="1">
          <reference field="4294967294" count="2">
            <x v="0"/>
            <x v="1"/>
          </reference>
        </references>
      </pivotArea>
    </format>
    <format dxfId="32">
      <pivotArea outline="0" fieldPosition="0">
        <references count="1">
          <reference field="4294967294" count="1">
            <x v="0"/>
          </reference>
        </references>
      </pivotArea>
    </format>
  </formats>
  <pivotTableStyleInfo name="PivotStyleLight16" showRowHeaders="1" showColHeaders="1" showRowStripes="0" showColStripes="0" showLastColumn="1"/>
  <filters count="1">
    <filter fld="1" type="count" evalOrder="-1" id="1"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100-00000D000000}" name="TablaDinámica6" cacheId="61"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9">
  <location ref="A129:D143" firstHeaderRow="1" firstDataRow="2" firstDataCol="1"/>
  <pivotFields count="19">
    <pivotField axis="axisRow" showAll="0" sortType="ascending">
      <items count="14">
        <item x="0"/>
        <item x="1"/>
        <item x="2"/>
        <item x="3"/>
        <item x="4"/>
        <item x="5"/>
        <item x="6"/>
        <item x="7"/>
        <item x="8"/>
        <item x="9"/>
        <item x="10"/>
        <item x="11"/>
        <item m="1" x="12"/>
        <item t="default"/>
      </items>
      <autoSortScope>
        <pivotArea dataOnly="0" outline="0" fieldPosition="0">
          <references count="1">
            <reference field="4294967294" count="1" selected="0">
              <x v="0"/>
            </reference>
          </references>
        </pivotArea>
      </autoSortScope>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axis="axisCol" showAll="0" sortType="descending">
      <items count="5">
        <item x="0"/>
        <item x="1"/>
        <item h="1" m="1" x="3"/>
        <item h="1" x="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0"/>
  </rowFields>
  <rowItems count="13">
    <i>
      <x v="2"/>
    </i>
    <i>
      <x v="7"/>
    </i>
    <i>
      <x v="4"/>
    </i>
    <i>
      <x v="9"/>
    </i>
    <i>
      <x v="8"/>
    </i>
    <i>
      <x v="5"/>
    </i>
    <i>
      <x v="3"/>
    </i>
    <i>
      <x v="11"/>
    </i>
    <i>
      <x v="10"/>
    </i>
    <i>
      <x v="6"/>
    </i>
    <i>
      <x v="1"/>
    </i>
    <i>
      <x/>
    </i>
    <i t="grand">
      <x/>
    </i>
  </rowItems>
  <colFields count="1">
    <field x="4"/>
  </colFields>
  <colItems count="3">
    <i>
      <x/>
    </i>
    <i>
      <x v="1"/>
    </i>
    <i t="grand">
      <x/>
    </i>
  </colItems>
  <dataFields count="1">
    <dataField name="Suma de Egresados" fld="13" baseField="0" baseItem="0"/>
  </dataFields>
  <chartFormats count="23">
    <chartFormat chart="0" format="0" series="1">
      <pivotArea type="data" outline="0" fieldPosition="0">
        <references count="1">
          <reference field="4294967294" count="1" selected="0">
            <x v="0"/>
          </reference>
        </references>
      </pivotArea>
    </chartFormat>
    <chartFormat chart="5" format="1" series="1">
      <pivotArea type="data" outline="0" fieldPosition="0">
        <references count="1">
          <reference field="4294967294" count="1" selected="0">
            <x v="0"/>
          </reference>
        </references>
      </pivotArea>
    </chartFormat>
    <chartFormat chart="5" format="2" series="1">
      <pivotArea type="data" outline="0" fieldPosition="0">
        <references count="2">
          <reference field="4294967294" count="1" selected="0">
            <x v="0"/>
          </reference>
          <reference field="4" count="1" selected="0">
            <x v="1"/>
          </reference>
        </references>
      </pivotArea>
    </chartFormat>
    <chartFormat chart="0" format="1" series="1">
      <pivotArea type="data" outline="0" fieldPosition="0">
        <references count="2">
          <reference field="4294967294" count="1" selected="0">
            <x v="0"/>
          </reference>
          <reference field="4" count="1" selected="0">
            <x v="1"/>
          </reference>
        </references>
      </pivotArea>
    </chartFormat>
    <chartFormat chart="0" format="2" series="1">
      <pivotArea type="data" outline="0" fieldPosition="0">
        <references count="2">
          <reference field="4294967294" count="1" selected="0">
            <x v="0"/>
          </reference>
          <reference field="4" count="1" selected="0">
            <x v="0"/>
          </reference>
        </references>
      </pivotArea>
    </chartFormat>
    <chartFormat chart="0" format="3">
      <pivotArea type="data" outline="0" fieldPosition="0">
        <references count="3">
          <reference field="4294967294" count="1" selected="0">
            <x v="0"/>
          </reference>
          <reference field="0" count="1" selected="0">
            <x v="1"/>
          </reference>
          <reference field="4" count="1" selected="0">
            <x v="1"/>
          </reference>
        </references>
      </pivotArea>
    </chartFormat>
    <chartFormat chart="0" format="4">
      <pivotArea type="data" outline="0" fieldPosition="0">
        <references count="3">
          <reference field="4294967294" count="1" selected="0">
            <x v="0"/>
          </reference>
          <reference field="0" count="1" selected="0">
            <x v="1"/>
          </reference>
          <reference field="4" count="1" selected="0">
            <x v="0"/>
          </reference>
        </references>
      </pivotArea>
    </chartFormat>
    <chartFormat chart="8" format="9" series="1">
      <pivotArea type="data" outline="0" fieldPosition="0">
        <references count="2">
          <reference field="4294967294" count="1" selected="0">
            <x v="0"/>
          </reference>
          <reference field="4" count="1" selected="0">
            <x v="1"/>
          </reference>
        </references>
      </pivotArea>
    </chartFormat>
    <chartFormat chart="8" format="10">
      <pivotArea type="data" outline="0" fieldPosition="0">
        <references count="3">
          <reference field="4294967294" count="1" selected="0">
            <x v="0"/>
          </reference>
          <reference field="0" count="1" selected="0">
            <x v="1"/>
          </reference>
          <reference field="4" count="1" selected="0">
            <x v="1"/>
          </reference>
        </references>
      </pivotArea>
    </chartFormat>
    <chartFormat chart="8" format="11" series="1">
      <pivotArea type="data" outline="0" fieldPosition="0">
        <references count="2">
          <reference field="4294967294" count="1" selected="0">
            <x v="0"/>
          </reference>
          <reference field="4" count="1" selected="0">
            <x v="0"/>
          </reference>
        </references>
      </pivotArea>
    </chartFormat>
    <chartFormat chart="8" format="12">
      <pivotArea type="data" outline="0" fieldPosition="0">
        <references count="3">
          <reference field="4294967294" count="1" selected="0">
            <x v="0"/>
          </reference>
          <reference field="0" count="1" selected="0">
            <x v="1"/>
          </reference>
          <reference field="4" count="1" selected="0">
            <x v="0"/>
          </reference>
        </references>
      </pivotArea>
    </chartFormat>
    <chartFormat chart="8" format="13">
      <pivotArea type="data" outline="0" fieldPosition="0">
        <references count="3">
          <reference field="4294967294" count="1" selected="0">
            <x v="0"/>
          </reference>
          <reference field="0" count="1" selected="0">
            <x v="3"/>
          </reference>
          <reference field="4" count="1" selected="0">
            <x v="1"/>
          </reference>
        </references>
      </pivotArea>
    </chartFormat>
    <chartFormat chart="8" format="14">
      <pivotArea type="data" outline="0" fieldPosition="0">
        <references count="3">
          <reference field="4294967294" count="1" selected="0">
            <x v="0"/>
          </reference>
          <reference field="0" count="1" selected="0">
            <x v="3"/>
          </reference>
          <reference field="4" count="1" selected="0">
            <x v="0"/>
          </reference>
        </references>
      </pivotArea>
    </chartFormat>
    <chartFormat chart="8" format="15" series="1">
      <pivotArea type="data" outline="0" fieldPosition="0">
        <references count="1">
          <reference field="4294967294" count="1" selected="0">
            <x v="0"/>
          </reference>
        </references>
      </pivotArea>
    </chartFormat>
    <chartFormat chart="0" format="5">
      <pivotArea type="data" outline="0" fieldPosition="0">
        <references count="3">
          <reference field="4294967294" count="1" selected="0">
            <x v="0"/>
          </reference>
          <reference field="0" count="1" selected="0">
            <x v="0"/>
          </reference>
          <reference field="4" count="1" selected="0">
            <x v="0"/>
          </reference>
        </references>
      </pivotArea>
    </chartFormat>
    <chartFormat chart="0" format="6">
      <pivotArea type="data" outline="0" fieldPosition="0">
        <references count="3">
          <reference field="4294967294" count="1" selected="0">
            <x v="0"/>
          </reference>
          <reference field="0" count="1" selected="0">
            <x v="0"/>
          </reference>
          <reference field="4" count="1" selected="0">
            <x v="1"/>
          </reference>
        </references>
      </pivotArea>
    </chartFormat>
    <chartFormat chart="8" format="16">
      <pivotArea type="data" outline="0" fieldPosition="0">
        <references count="3">
          <reference field="4294967294" count="1" selected="0">
            <x v="0"/>
          </reference>
          <reference field="0" count="1" selected="0">
            <x v="0"/>
          </reference>
          <reference field="4" count="1" selected="0">
            <x v="0"/>
          </reference>
        </references>
      </pivotArea>
    </chartFormat>
    <chartFormat chart="8" format="17">
      <pivotArea type="data" outline="0" fieldPosition="0">
        <references count="3">
          <reference field="4294967294" count="1" selected="0">
            <x v="0"/>
          </reference>
          <reference field="0" count="1" selected="0">
            <x v="0"/>
          </reference>
          <reference field="4" count="1" selected="0">
            <x v="1"/>
          </reference>
        </references>
      </pivotArea>
    </chartFormat>
    <chartFormat chart="8" format="18">
      <pivotArea type="data" outline="0" fieldPosition="0">
        <references count="3">
          <reference field="4294967294" count="1" selected="0">
            <x v="0"/>
          </reference>
          <reference field="0" count="1" selected="0">
            <x v="6"/>
          </reference>
          <reference field="4" count="1" selected="0">
            <x v="0"/>
          </reference>
        </references>
      </pivotArea>
    </chartFormat>
    <chartFormat chart="8" format="19">
      <pivotArea type="data" outline="0" fieldPosition="0">
        <references count="3">
          <reference field="4294967294" count="1" selected="0">
            <x v="0"/>
          </reference>
          <reference field="0" count="1" selected="0">
            <x v="10"/>
          </reference>
          <reference field="4" count="1" selected="0">
            <x v="1"/>
          </reference>
        </references>
      </pivotArea>
    </chartFormat>
    <chartFormat chart="8" format="20">
      <pivotArea type="data" outline="0" fieldPosition="0">
        <references count="3">
          <reference field="4294967294" count="1" selected="0">
            <x v="0"/>
          </reference>
          <reference field="0" count="1" selected="0">
            <x v="10"/>
          </reference>
          <reference field="4" count="1" selected="0">
            <x v="0"/>
          </reference>
        </references>
      </pivotArea>
    </chartFormat>
    <chartFormat chart="8" format="21" series="1">
      <pivotArea type="data" outline="0" fieldPosition="0">
        <references count="2">
          <reference field="4294967294" count="1" selected="0">
            <x v="0"/>
          </reference>
          <reference field="4" count="1" selected="0">
            <x v="2"/>
          </reference>
        </references>
      </pivotArea>
    </chartFormat>
    <chartFormat chart="0" format="7" series="1">
      <pivotArea type="data" outline="0" fieldPosition="0">
        <references count="2">
          <reference field="4294967294" count="1" selected="0">
            <x v="0"/>
          </reference>
          <reference field="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2B4142AC-8DC3-4E9E-8F80-EABD1B640FDF}" name="TablaDinámica20" cacheId="61"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8">
  <location ref="A26:A27" firstHeaderRow="1" firstDataRow="1" firstDataCol="0"/>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sortType="descending"/>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Items count="1">
    <i/>
  </rowItems>
  <colItems count="1">
    <i/>
  </colItems>
  <dataFields count="1">
    <dataField name="Suma de Egresados" fld="13" baseField="0" baseItem="0"/>
  </dataFields>
  <chartFormats count="2">
    <chartFormat chart="3" format="2" series="1">
      <pivotArea type="data" outline="0" fieldPosition="0">
        <references count="1">
          <reference field="4294967294" count="1" selected="0">
            <x v="0"/>
          </reference>
        </references>
      </pivotArea>
    </chartFormat>
    <chartFormat chart="7" format="6"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00000000-0007-0000-0100-000003000000}" name="TablaDinámica11"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291:C302" firstHeaderRow="0"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showAll="0"/>
    <pivotField showAll="0"/>
    <pivotField axis="axisRow" showAll="0" measureFilter="1" sortType="descending">
      <items count="5141">
        <item m="1" x="2384"/>
        <item m="1" x="3941"/>
        <item m="1" x="2321"/>
        <item m="1" x="3297"/>
        <item m="1" x="2826"/>
        <item m="1" x="4228"/>
        <item m="1" x="2957"/>
        <item m="1" x="4018"/>
        <item m="1" x="4375"/>
        <item m="1" x="4416"/>
        <item m="1" x="5060"/>
        <item m="1" x="2778"/>
        <item m="1" x="3720"/>
        <item m="1" x="2053"/>
        <item m="1" x="3806"/>
        <item m="1" x="4368"/>
        <item m="1" x="2737"/>
        <item m="1" x="3087"/>
        <item m="1" x="1634"/>
        <item m="1" x="2882"/>
        <item m="1" x="2768"/>
        <item m="1" x="2712"/>
        <item m="1" x="4756"/>
        <item m="1" x="4356"/>
        <item m="1" x="3615"/>
        <item m="1" x="4820"/>
        <item m="1" x="2594"/>
        <item m="1" x="3329"/>
        <item m="1" x="2964"/>
        <item m="1" x="1637"/>
        <item m="1" x="2415"/>
        <item m="1" x="3799"/>
        <item m="1" x="5100"/>
        <item m="1" x="1630"/>
        <item m="1" x="3279"/>
        <item m="1" x="2746"/>
        <item m="1" x="3772"/>
        <item m="1" x="4838"/>
        <item m="1" x="4620"/>
        <item m="1" x="4709"/>
        <item m="1" x="1587"/>
        <item m="1" x="3507"/>
        <item m="1" x="1468"/>
        <item m="1" x="5069"/>
        <item m="1" x="2692"/>
        <item m="1" x="4204"/>
        <item m="1" x="2418"/>
        <item m="1" x="3688"/>
        <item m="1" x="2911"/>
        <item m="1" x="2179"/>
        <item m="1" x="2673"/>
        <item m="1" x="4622"/>
        <item m="1" x="2839"/>
        <item m="1" x="4708"/>
        <item m="1" x="3316"/>
        <item m="1" x="2339"/>
        <item m="1" x="3997"/>
        <item m="1" x="2977"/>
        <item m="1" x="3101"/>
        <item m="1" x="2848"/>
        <item m="1" x="4837"/>
        <item m="1" x="2277"/>
        <item m="1" x="1903"/>
        <item m="1" x="4510"/>
        <item m="1" x="2617"/>
        <item m="1" x="3812"/>
        <item m="1" x="1485"/>
        <item m="1" x="2387"/>
        <item m="1" x="1517"/>
        <item m="1" x="1881"/>
        <item m="1" x="1968"/>
        <item m="1" x="2615"/>
        <item m="1" x="3339"/>
        <item m="1" x="4080"/>
        <item m="1" x="4563"/>
        <item m="1" x="3443"/>
        <item m="1" x="2112"/>
        <item m="1" x="2351"/>
        <item m="1" x="2656"/>
        <item m="1" x="3056"/>
        <item m="1" x="1769"/>
        <item m="1" x="3815"/>
        <item m="1" x="2581"/>
        <item m="1" x="4699"/>
        <item m="1" x="3912"/>
        <item m="1" x="3642"/>
        <item m="1" x="3554"/>
        <item m="1" x="1976"/>
        <item m="1" x="4090"/>
        <item m="1" x="2264"/>
        <item m="1" x="5037"/>
        <item m="1" x="2703"/>
        <item m="1" x="3222"/>
        <item m="1" x="2501"/>
        <item m="1" x="4538"/>
        <item m="1" x="3327"/>
        <item m="1" x="4390"/>
        <item m="1" x="3781"/>
        <item m="1" x="2998"/>
        <item m="1" x="4995"/>
        <item m="1" x="3321"/>
        <item m="1" x="4218"/>
        <item m="1" x="3267"/>
        <item m="1" x="3004"/>
        <item m="1" x="1508"/>
        <item m="1" x="3811"/>
        <item m="1" x="2155"/>
        <item m="1" x="2033"/>
        <item m="1" x="1453"/>
        <item m="1" x="2745"/>
        <item m="1" x="4747"/>
        <item m="1" x="1838"/>
        <item m="1" x="3612"/>
        <item m="1" x="1526"/>
        <item m="1" x="2912"/>
        <item m="1" x="3898"/>
        <item m="1" x="4324"/>
        <item m="1" x="4011"/>
        <item m="1" x="3725"/>
        <item m="1" x="4635"/>
        <item m="1" x="2618"/>
        <item m="1" x="1669"/>
        <item m="1" x="1615"/>
        <item m="1" x="4424"/>
        <item m="1" x="1883"/>
        <item m="1" x="1766"/>
        <item m="1" x="1925"/>
        <item m="1" x="3364"/>
        <item m="1" x="3430"/>
        <item m="1" x="4358"/>
        <item m="1" x="5120"/>
        <item m="1" x="2149"/>
        <item m="1" x="4201"/>
        <item m="1" x="2125"/>
        <item m="1" x="4088"/>
        <item m="1" x="2989"/>
        <item m="1" x="2421"/>
        <item m="1" x="4859"/>
        <item m="1" x="4783"/>
        <item m="1" x="2651"/>
        <item m="1" x="4903"/>
        <item m="1" x="1438"/>
        <item m="1" x="1649"/>
        <item m="1" x="4594"/>
        <item m="1" x="5047"/>
        <item m="1" x="4621"/>
        <item m="1" x="4504"/>
        <item m="1" x="2423"/>
        <item m="1" x="2197"/>
        <item m="1" x="2526"/>
        <item m="1" x="3942"/>
        <item m="1" x="1735"/>
        <item m="1" x="2390"/>
        <item m="1" x="2304"/>
        <item m="1" x="2147"/>
        <item m="1" x="2672"/>
        <item m="1" x="4481"/>
        <item m="1" x="3579"/>
        <item m="1" x="4212"/>
        <item m="1" x="2667"/>
        <item m="1" x="2750"/>
        <item m="1" x="3654"/>
        <item m="1" x="1408"/>
        <item m="1" x="2827"/>
        <item m="1" x="1685"/>
        <item m="1" x="3331"/>
        <item m="1" x="3851"/>
        <item m="1" x="3502"/>
        <item m="1" x="3864"/>
        <item m="1" x="4739"/>
        <item m="1" x="4813"/>
        <item m="1" x="4988"/>
        <item m="1" x="2633"/>
        <item m="1" x="4320"/>
        <item m="1" x="2853"/>
        <item m="1" x="1843"/>
        <item m="1" x="1829"/>
        <item m="1" x="1847"/>
        <item m="1" x="3578"/>
        <item m="1" x="4595"/>
        <item m="1" x="3810"/>
        <item m="1" x="4455"/>
        <item m="1" x="5104"/>
        <item m="1" x="3927"/>
        <item m="1" x="2637"/>
        <item m="1" x="4444"/>
        <item m="1" x="4362"/>
        <item m="1" x="1983"/>
        <item m="1" x="4816"/>
        <item m="1" x="3226"/>
        <item m="1" x="2663"/>
        <item m="1" x="4827"/>
        <item m="1" x="3099"/>
        <item m="1" x="4457"/>
        <item m="1" x="4928"/>
        <item m="1" x="4293"/>
        <item m="1" x="3623"/>
        <item m="1" x="2318"/>
        <item m="1" x="4554"/>
        <item m="1" x="1646"/>
        <item m="1" x="2914"/>
        <item m="1" x="3376"/>
        <item m="1" x="2505"/>
        <item m="1" x="1867"/>
        <item m="1" x="1801"/>
        <item m="1" x="2585"/>
        <item m="1" x="1946"/>
        <item m="1" x="2576"/>
        <item m="1" x="4132"/>
        <item m="1" x="1429"/>
        <item m="1" x="3531"/>
        <item m="1" x="1964"/>
        <item m="1" x="1559"/>
        <item m="1" x="2554"/>
        <item m="1" x="2906"/>
        <item m="1" x="4953"/>
        <item m="1" x="3854"/>
        <item m="1" x="1941"/>
        <item m="1" x="2131"/>
        <item m="1" x="2718"/>
        <item m="1" x="4612"/>
        <item m="1" x="5098"/>
        <item m="1" x="1437"/>
        <item m="1" x="1756"/>
        <item m="1" x="4803"/>
        <item m="1" x="4395"/>
        <item m="1" x="1681"/>
        <item m="1" x="3256"/>
        <item m="1" x="2804"/>
        <item m="1" x="2851"/>
        <item m="1" x="1497"/>
        <item m="1" x="5070"/>
        <item m="1" x="2831"/>
        <item m="1" x="2616"/>
        <item m="1" x="3207"/>
        <item m="1" x="2325"/>
        <item m="1" x="4214"/>
        <item m="1" x="1947"/>
        <item m="1" x="3120"/>
        <item m="1" x="4336"/>
        <item m="1" x="2487"/>
        <item m="1" x="2135"/>
        <item m="1" x="3603"/>
        <item m="1" x="2377"/>
        <item m="1" x="4748"/>
        <item m="1" x="2709"/>
        <item m="1" x="2680"/>
        <item m="1" x="2127"/>
        <item m="1" x="3031"/>
        <item m="1" x="5124"/>
        <item m="1" x="4931"/>
        <item m="1" x="3716"/>
        <item m="1" x="2978"/>
        <item m="1" x="2872"/>
        <item m="1" x="2026"/>
        <item m="1" x="3235"/>
        <item m="1" x="2606"/>
        <item m="1" x="3839"/>
        <item m="1" x="4917"/>
        <item m="1" x="3994"/>
        <item m="1" x="3525"/>
        <item m="1" x="3241"/>
        <item m="1" x="3469"/>
        <item m="1" x="2565"/>
        <item m="1" x="3782"/>
        <item m="1" x="4436"/>
        <item m="1" x="3920"/>
        <item m="1" x="4758"/>
        <item m="1" x="5067"/>
        <item m="1" x="2676"/>
        <item m="1" x="4377"/>
        <item m="1" x="2156"/>
        <item m="1" x="2353"/>
        <item m="1" x="2603"/>
        <item m="1" x="1600"/>
        <item m="1" x="2041"/>
        <item m="1" x="4714"/>
        <item m="1" x="4287"/>
        <item m="1" x="4933"/>
        <item m="1" x="2953"/>
        <item m="1" x="4664"/>
        <item m="1" x="2608"/>
        <item m="1" x="2590"/>
        <item m="1" x="4321"/>
        <item m="1" x="2228"/>
        <item m="1" x="1991"/>
        <item m="1" x="2207"/>
        <item m="1" x="3008"/>
        <item m="1" x="2108"/>
        <item m="1" x="4882"/>
        <item m="1" x="3857"/>
        <item m="1" x="1998"/>
        <item m="1" x="4659"/>
        <item m="1" x="4723"/>
        <item m="1" x="3794"/>
        <item m="1" x="3446"/>
        <item m="1" x="2093"/>
        <item m="1" x="1994"/>
        <item m="1" x="3240"/>
        <item m="1" x="1722"/>
        <item m="1" x="4488"/>
        <item m="1" x="2928"/>
        <item m="1" x="5129"/>
        <item m="1" x="3115"/>
        <item m="1" x="2079"/>
        <item m="1" x="4143"/>
        <item m="1" x="4208"/>
        <item m="1" x="4576"/>
        <item m="1" x="4899"/>
        <item m="1" x="2255"/>
        <item m="1" x="3883"/>
        <item m="1" x="2153"/>
        <item m="1" x="2728"/>
        <item m="1" x="4718"/>
        <item m="1" x="3934"/>
        <item m="1" x="3572"/>
        <item m="1" x="1707"/>
        <item m="1" x="1595"/>
        <item m="1" x="2406"/>
        <item m="1" x="4516"/>
        <item m="1" x="2196"/>
        <item m="1" x="1712"/>
        <item m="1" x="3425"/>
        <item m="1" x="5012"/>
        <item m="1" x="1523"/>
        <item m="1" x="3717"/>
        <item m="1" x="2824"/>
        <item m="1" x="1716"/>
        <item m="1" x="4935"/>
        <item m="1" x="4558"/>
        <item m="1" x="2586"/>
        <item m="1" x="4430"/>
        <item m="1" x="3380"/>
        <item m="1" x="2660"/>
        <item m="1" x="2515"/>
        <item m="1" x="2993"/>
        <item m="1" x="3454"/>
        <item m="1" x="2614"/>
        <item m="1" x="4799"/>
        <item m="1" x="4405"/>
        <item m="1" x="2903"/>
        <item m="1" x="2740"/>
        <item m="1" x="2568"/>
        <item m="1" x="3985"/>
        <item m="1" x="5000"/>
        <item m="1" x="1856"/>
        <item m="1" x="3271"/>
        <item m="1" x="4177"/>
        <item m="1" x="1795"/>
        <item m="1" x="1974"/>
        <item m="1" x="1792"/>
        <item m="1" x="2889"/>
        <item m="1" x="2129"/>
        <item m="1" x="1492"/>
        <item m="1" x="4277"/>
        <item m="1" x="2761"/>
        <item m="1" x="3465"/>
        <item m="1" x="1918"/>
        <item m="1" x="2790"/>
        <item m="1" x="4968"/>
        <item m="1" x="4821"/>
        <item m="1" x="3621"/>
        <item m="1" x="4389"/>
        <item m="1" x="2371"/>
        <item m="1" x="3746"/>
        <item m="1" x="2566"/>
        <item m="1" x="1475"/>
        <item m="1" x="3565"/>
        <item m="1" x="3085"/>
        <item m="1" x="1907"/>
        <item m="1" x="1660"/>
        <item m="1" x="2159"/>
        <item m="1" x="5075"/>
        <item m="1" x="2402"/>
        <item m="1" x="4034"/>
        <item m="1" x="3872"/>
        <item m="1" x="2456"/>
        <item m="1" x="3966"/>
        <item m="1" x="1442"/>
        <item m="1" x="4553"/>
        <item m="1" x="3664"/>
        <item m="1" x="4946"/>
        <item m="1" x="1806"/>
        <item m="1" x="4698"/>
        <item m="1" x="2224"/>
        <item m="1" x="2756"/>
        <item m="1" x="2232"/>
        <item m="1" x="3343"/>
        <item m="1" x="3710"/>
        <item m="1" x="2150"/>
        <item m="1" x="4957"/>
        <item m="1" x="4294"/>
        <item m="1" x="4639"/>
        <item m="1" x="1778"/>
        <item m="1" x="1789"/>
        <item m="1" x="4741"/>
        <item m="1" x="2409"/>
        <item m="1" x="2220"/>
        <item m="1" x="2879"/>
        <item m="1" x="4876"/>
        <item m="1" x="2096"/>
        <item m="1" x="3046"/>
        <item m="1" x="2902"/>
        <item m="1" x="1703"/>
        <item m="1" x="2440"/>
        <item m="1" x="2090"/>
        <item m="1" x="1902"/>
        <item m="1" x="4529"/>
        <item m="1" x="1470"/>
        <item m="1" x="4426"/>
        <item m="1" x="5073"/>
        <item m="1" x="1516"/>
        <item m="1" x="1448"/>
        <item m="1" x="3626"/>
        <item m="1" x="3808"/>
        <item m="1" x="4628"/>
        <item m="1" x="3320"/>
        <item m="1" x="1944"/>
        <item m="1" x="3845"/>
        <item m="1" x="1836"/>
        <item m="1" x="2997"/>
        <item m="1" x="3655"/>
        <item m="1" x="2132"/>
        <item m="1" x="1412"/>
        <item m="1" x="4495"/>
        <item m="1" x="1784"/>
        <item m="1" x="3859"/>
        <item m="1" x="2787"/>
        <item m="1" x="3156"/>
        <item m="1" x="3072"/>
        <item m="1" x="2524"/>
        <item m="1" x="3309"/>
        <item m="1" x="4160"/>
        <item m="1" x="1679"/>
        <item m="1" x="3173"/>
        <item m="1" x="4101"/>
        <item m="1" x="3174"/>
        <item m="1" x="1518"/>
        <item m="1" x="2794"/>
        <item m="1" x="1420"/>
        <item m="1" x="3471"/>
        <item m="1" x="2786"/>
        <item m="1" x="2225"/>
        <item m="1" x="4354"/>
        <item m="1" x="2476"/>
        <item m="1" x="1678"/>
        <item m="1" x="5010"/>
        <item m="1" x="4199"/>
        <item m="1" x="2251"/>
        <item m="1" x="1617"/>
        <item m="1" x="4280"/>
        <item m="1" x="4877"/>
        <item m="1" x="2677"/>
        <item m="1" x="2274"/>
        <item m="1" x="4412"/>
        <item m="1" x="3131"/>
        <item m="1" x="5028"/>
        <item m="1" x="4146"/>
        <item m="1" x="2383"/>
        <item m="1" x="3747"/>
        <item m="1" x="5049"/>
        <item m="1" x="4521"/>
        <item m="1" x="2148"/>
        <item m="1" x="3886"/>
        <item m="1" x="1414"/>
        <item m="1" x="1894"/>
        <item m="1" x="2077"/>
        <item m="1" x="2354"/>
        <item m="1" x="3480"/>
        <item m="1" x="1561"/>
        <item m="1" x="2022"/>
        <item m="1" x="1879"/>
        <item m="1" x="1644"/>
        <item m="1" x="2850"/>
        <item m="1" x="2926"/>
        <item m="1" x="4547"/>
        <item m="1" x="4304"/>
        <item m="1" x="2218"/>
        <item m="1" x="4850"/>
        <item m="1" x="3269"/>
        <item m="1" x="4168"/>
        <item m="1" x="3368"/>
        <item m="1" x="5112"/>
        <item m="1" x="2638"/>
        <item m="1" x="3475"/>
        <item m="1" x="2293"/>
        <item m="1" x="3117"/>
        <item m="1" x="2256"/>
        <item m="1" x="1938"/>
        <item m="1" x="4951"/>
        <item m="1" x="3298"/>
        <item m="1" x="1713"/>
        <item m="1" x="3437"/>
        <item m="1" x="3521"/>
        <item m="1" x="3796"/>
        <item m="1" x="1702"/>
        <item m="1" x="4825"/>
        <item m="1" x="4413"/>
        <item m="1" x="1841"/>
        <item m="1" x="2769"/>
        <item m="1" x="4533"/>
        <item m="1" x="3865"/>
        <item m="1" x="4113"/>
        <item m="1" x="3993"/>
        <item m="1" x="4881"/>
        <item m="1" x="2927"/>
        <item m="1" x="3817"/>
        <item m="1" x="4777"/>
        <item m="1" x="4767"/>
        <item m="1" x="4543"/>
        <item m="1" x="2198"/>
        <item m="1" x="4372"/>
        <item m="1" x="3622"/>
        <item m="1" x="3276"/>
        <item m="1" x="2754"/>
        <item m="1" x="2209"/>
        <item m="1" x="3954"/>
        <item m="1" x="4614"/>
        <item m="1" x="3436"/>
        <item m="1" x="3051"/>
        <item m="1" x="4770"/>
        <item m="1" x="3529"/>
        <item m="1" x="1917"/>
        <item m="1" x="3840"/>
        <item m="1" x="3466"/>
        <item m="1" x="2202"/>
        <item m="1" x="5045"/>
        <item m="1" x="2563"/>
        <item m="1" x="3983"/>
        <item m="1" x="3617"/>
        <item m="1" x="3164"/>
        <item m="1" x="4043"/>
        <item m="1" x="2744"/>
        <item m="1" x="3225"/>
        <item m="1" x="1608"/>
        <item m="1" x="3582"/>
        <item m="1" x="2287"/>
        <item m="1" x="2435"/>
        <item m="1" x="4797"/>
        <item m="1" x="4638"/>
        <item m="1" x="3752"/>
        <item m="1" x="3707"/>
        <item m="1" x="2751"/>
        <item m="1" x="2730"/>
        <item m="1" x="4763"/>
        <item m="1" x="3098"/>
        <item m="1" x="3122"/>
        <item m="1" x="2113"/>
        <item m="1" x="2823"/>
        <item m="1" x="2947"/>
        <item m="1" x="4196"/>
        <item m="1" x="2369"/>
        <item m="1" x="4076"/>
        <item m="1" x="2343"/>
        <item m="1" x="4385"/>
        <item m="1" x="2584"/>
        <item m="1" x="3080"/>
        <item m="1" x="2104"/>
        <item m="1" x="1797"/>
        <item m="1" x="1765"/>
        <item m="1" x="3039"/>
        <item m="1" x="4514"/>
        <item m="1" x="3143"/>
        <item m="1" x="3482"/>
        <item m="1" x="3444"/>
        <item m="1" x="3765"/>
        <item m="1" x="2173"/>
        <item m="1" x="5079"/>
        <item m="1" x="4496"/>
        <item m="1" x="2389"/>
        <item m="1" x="2233"/>
        <item m="1" x="3694"/>
        <item m="1" x="4624"/>
        <item m="1" x="3467"/>
        <item m="1" x="4458"/>
        <item m="1" x="1948"/>
        <item m="1" x="3185"/>
        <item m="1" x="4949"/>
        <item m="1" x="4932"/>
        <item m="1" x="2877"/>
        <item m="1" x="5017"/>
        <item m="1" x="1812"/>
        <item m="1" x="3526"/>
        <item m="1" x="4597"/>
        <item m="1" x="3367"/>
        <item m="1" x="2372"/>
        <item m="1" x="2664"/>
        <item m="1" x="4591"/>
        <item m="1" x="3449"/>
        <item m="1" x="4787"/>
        <item m="1" x="2855"/>
        <item m="1" x="4561"/>
        <item m="1" x="3921"/>
        <item m="1" x="5016"/>
        <item m="1" x="4566"/>
        <item m="1" x="3250"/>
        <item m="1" x="3511"/>
        <item m="1" x="5001"/>
        <item m="1" x="1469"/>
        <item m="1" x="4482"/>
        <item m="1" x="2223"/>
        <item m="1" x="4411"/>
        <item m="1" x="3322"/>
        <item m="1" x="3370"/>
        <item m="1" x="2974"/>
        <item m="1" x="2246"/>
        <item m="1" x="2843"/>
        <item m="1" x="4737"/>
        <item m="1" x="5139"/>
        <item m="1" x="5114"/>
        <item m="1" x="2973"/>
        <item m="1" x="4734"/>
        <item m="1" x="4645"/>
        <item m="1" x="2695"/>
        <item m="1" x="2557"/>
        <item m="1" x="3676"/>
        <item m="1" x="4546"/>
        <item m="1" x="3290"/>
        <item m="1" x="4069"/>
        <item m="1" x="4883"/>
        <item m="1" x="2995"/>
        <item m="1" x="1815"/>
        <item m="1" x="1653"/>
        <item m="1" x="1538"/>
        <item m="1" x="1698"/>
        <item x="446"/>
        <item m="1" x="3338"/>
        <item x="463"/>
        <item m="1" x="4107"/>
        <item m="1" x="2628"/>
        <item m="1" x="2364"/>
        <item m="1" x="1446"/>
        <item m="1" x="3660"/>
        <item m="1" x="2864"/>
        <item m="1" x="4119"/>
        <item x="520"/>
        <item m="1" x="1798"/>
        <item m="1" x="2055"/>
        <item m="1" x="2167"/>
        <item m="1" x="4311"/>
        <item x="409"/>
        <item m="1" x="4603"/>
        <item m="1" x="3634"/>
        <item m="1" x="5093"/>
        <item m="1" x="1645"/>
        <item m="1" x="3535"/>
        <item m="1" x="4901"/>
        <item m="1" x="4075"/>
        <item m="1" x="2916"/>
        <item m="1" x="4697"/>
        <item m="1" x="3770"/>
        <item m="1" x="2885"/>
        <item m="1" x="3784"/>
        <item m="1" x="1551"/>
        <item m="1" x="2011"/>
        <item m="1" x="5096"/>
        <item m="1" x="4310"/>
        <item m="1" x="3841"/>
        <item m="1" x="3251"/>
        <item m="1" x="1636"/>
        <item m="1" x="4251"/>
        <item m="1" x="1709"/>
        <item m="1" x="2485"/>
        <item m="1" x="3239"/>
        <item m="1" x="1486"/>
        <item m="1" x="3528"/>
        <item m="1" x="2884"/>
        <item m="1" x="2821"/>
        <item m="1" x="1577"/>
        <item m="1" x="2086"/>
        <item m="1" x="2747"/>
        <item m="1" x="1757"/>
        <item m="1" x="3159"/>
        <item m="1" x="1694"/>
        <item m="1" x="2441"/>
        <item m="1" x="3497"/>
        <item m="1" x="3451"/>
        <item m="1" x="3237"/>
        <item m="1" x="3363"/>
        <item m="1" x="2458"/>
        <item m="1" x="1971"/>
        <item m="1" x="1768"/>
        <item m="1" x="2895"/>
        <item m="1" x="2436"/>
        <item m="1" x="4914"/>
        <item m="1" x="2940"/>
        <item m="1" x="3932"/>
        <item m="1" x="3718"/>
        <item m="1" x="3161"/>
        <item m="1" x="1639"/>
        <item m="1" x="2170"/>
        <item m="1" x="3114"/>
        <item m="1" x="3359"/>
        <item m="1" x="5019"/>
        <item m="1" x="4643"/>
        <item m="1" x="3075"/>
        <item m="1" x="2299"/>
        <item m="1" x="4856"/>
        <item m="1" x="4093"/>
        <item m="1" x="4492"/>
        <item m="1" x="4677"/>
        <item m="1" x="1692"/>
        <item m="1" x="3856"/>
        <item m="1" x="3295"/>
        <item m="1" x="3709"/>
        <item m="1" x="1641"/>
        <item m="1" x="4980"/>
        <item m="1" x="3169"/>
        <item m="1" x="3878"/>
        <item m="1" x="2582"/>
        <item m="1" x="4001"/>
        <item m="1" x="1635"/>
        <item m="1" x="1730"/>
        <item m="1" x="3195"/>
        <item m="1" x="2517"/>
        <item m="1" x="2120"/>
        <item m="1" x="4922"/>
        <item m="1" x="5043"/>
        <item m="1" x="3184"/>
        <item m="1" x="2941"/>
        <item m="1" x="2070"/>
        <item m="1" x="4552"/>
        <item m="1" x="5078"/>
        <item m="1" x="2245"/>
        <item m="1" x="2385"/>
        <item m="1" x="5022"/>
        <item m="1" x="2711"/>
        <item m="1" x="5051"/>
        <item m="1" x="4615"/>
        <item m="1" x="2478"/>
        <item m="1" x="2320"/>
        <item m="1" x="3830"/>
        <item m="1" x="2211"/>
        <item m="1" x="3245"/>
        <item m="1" x="3928"/>
        <item m="1" x="4070"/>
        <item m="1" x="1736"/>
        <item m="1" x="2482"/>
        <item m="1" x="5089"/>
        <item m="1" x="4288"/>
        <item m="1" x="1663"/>
        <item m="1" x="4642"/>
        <item m="1" x="3650"/>
        <item m="1" x="2689"/>
        <item m="1" x="4126"/>
        <item m="1" x="4036"/>
        <item m="1" x="1982"/>
        <item m="1" x="1464"/>
        <item m="1" x="2069"/>
        <item m="1" x="1748"/>
        <item m="1" x="4045"/>
        <item m="1" x="3633"/>
        <item m="1" x="2450"/>
        <item m="1" x="1927"/>
        <item m="1" x="2035"/>
        <item m="1" x="3652"/>
        <item m="1" x="3387"/>
        <item m="1" x="1647"/>
        <item m="1" x="3180"/>
        <item m="1" x="3249"/>
        <item m="1" x="3189"/>
        <item m="1" x="4271"/>
        <item m="1" x="2210"/>
        <item m="1" x="3911"/>
        <item m="1" x="2698"/>
        <item m="1" x="1970"/>
        <item m="1" x="1821"/>
        <item m="1" x="4667"/>
        <item m="1" x="4489"/>
        <item m="1" x="4843"/>
        <item m="1" x="4727"/>
        <item m="1" x="1864"/>
        <item m="1" x="3243"/>
        <item m="1" x="4517"/>
        <item m="1" x="2636"/>
        <item m="1" x="1578"/>
        <item m="1" x="5086"/>
        <item m="1" x="4065"/>
        <item m="1" x="4971"/>
        <item m="1" x="3383"/>
        <item m="1" x="1543"/>
        <item m="1" x="4685"/>
        <item m="1" x="1607"/>
        <item m="1" x="2018"/>
        <item m="1" x="4355"/>
        <item m="1" x="2657"/>
        <item m="1" x="3064"/>
        <item m="1" x="2124"/>
        <item m="1" x="2960"/>
        <item m="1" x="3010"/>
        <item m="1" x="2439"/>
        <item m="1" x="3820"/>
        <item x="970"/>
        <item m="1" x="4002"/>
        <item m="1" x="3646"/>
        <item m="1" x="2314"/>
        <item m="1" x="2613"/>
        <item m="1" x="3581"/>
        <item m="1" x="3330"/>
        <item m="1" x="3791"/>
        <item m="1" x="4880"/>
        <item m="1" x="1824"/>
        <item m="1" x="4655"/>
        <item m="1" x="3514"/>
        <item m="1" x="2686"/>
        <item m="1" x="3259"/>
        <item m="1" x="3641"/>
        <item m="1" x="3414"/>
        <item m="1" x="2649"/>
        <item m="1" x="2489"/>
        <item m="1" x="4774"/>
        <item m="1" x="4640"/>
        <item m="1" x="2871"/>
        <item m="1" x="2136"/>
        <item m="1" x="3258"/>
        <item m="1" x="4539"/>
        <item m="1" x="1965"/>
        <item m="1" x="3519"/>
        <item m="1" x="1959"/>
        <item m="1" x="1651"/>
        <item m="1" x="2642"/>
        <item m="1" x="1811"/>
        <item m="1" x="1788"/>
        <item x="160"/>
        <item m="1" x="4472"/>
        <item m="1" x="2337"/>
        <item m="1" x="4974"/>
        <item m="1" x="3774"/>
        <item m="1" x="3636"/>
        <item m="1" x="3588"/>
        <item m="1" x="4003"/>
        <item m="1" x="1975"/>
        <item m="1" x="4702"/>
        <item m="1" x="4812"/>
        <item m="1" x="3533"/>
        <item m="1" x="1773"/>
        <item m="1" x="2217"/>
        <item m="1" x="1683"/>
        <item m="1" x="3871"/>
        <item m="1" x="4250"/>
        <item m="1" x="2061"/>
        <item m="1" x="1558"/>
        <item m="1" x="4312"/>
        <item m="1" x="4690"/>
        <item m="1" x="2063"/>
        <item m="1" x="4437"/>
        <item m="1" x="3244"/>
        <item m="1" x="3790"/>
        <item m="1" x="4089"/>
        <item m="1" x="2302"/>
        <item m="1" x="2292"/>
        <item m="1" x="3420"/>
        <item m="1" x="2833"/>
        <item m="1" x="2028"/>
        <item m="1" x="3214"/>
        <item m="1" x="3922"/>
        <item m="1" x="3838"/>
        <item m="1" x="1720"/>
        <item m="1" x="3406"/>
        <item m="1" x="1805"/>
        <item m="1" x="2506"/>
        <item m="1" x="4801"/>
        <item m="1" x="3458"/>
        <item m="1" x="1929"/>
        <item m="1" x="2049"/>
        <item m="1" x="4947"/>
        <item m="1" x="1842"/>
        <item m="1" x="2107"/>
        <item m="1" x="2280"/>
        <item m="1" x="4796"/>
        <item m="1" x="4886"/>
        <item m="1" x="1705"/>
        <item m="1" x="4976"/>
        <item m="1" x="1895"/>
        <item m="1" x="4912"/>
        <item m="1" x="1642"/>
        <item m="1" x="2284"/>
        <item m="1" x="4804"/>
        <item m="1" x="1466"/>
        <item m="1" x="4258"/>
        <item m="1" x="4681"/>
        <item m="1" x="3722"/>
        <item m="1" x="4122"/>
        <item m="1" x="4081"/>
        <item m="1" x="4532"/>
        <item m="1" x="2639"/>
        <item m="1" x="3826"/>
        <item m="1" x="4494"/>
        <item m="1" x="2328"/>
        <item m="1" x="4831"/>
        <item m="1" x="3040"/>
        <item m="1" x="1472"/>
        <item m="1" x="2631"/>
        <item m="1" x="1831"/>
        <item m="1" x="2547"/>
        <item m="1" x="1930"/>
        <item m="1" x="3909"/>
        <item m="1" x="1889"/>
        <item m="1" x="1721"/>
        <item m="1" x="4902"/>
        <item m="1" x="4632"/>
        <item m="1" x="5111"/>
        <item m="1" x="4380"/>
        <item m="1" x="1871"/>
        <item m="1" x="2705"/>
        <item m="1" x="4399"/>
        <item m="1" x="1888"/>
        <item m="1" x="4750"/>
        <item m="1" x="2847"/>
        <item m="1" x="4551"/>
        <item m="1" x="2801"/>
        <item m="1" x="5138"/>
        <item m="1" x="4440"/>
        <item m="1" x="2499"/>
        <item m="1" x="4772"/>
        <item m="1" x="3987"/>
        <item m="1" x="3423"/>
        <item m="1" x="2611"/>
        <item m="1" x="1449"/>
        <item m="1" x="4861"/>
        <item m="1" x="3303"/>
        <item m="1" x="5072"/>
        <item m="1" x="2334"/>
        <item m="1" x="3677"/>
        <item m="1" x="4179"/>
        <item m="1" x="2658"/>
        <item m="1" x="1764"/>
        <item m="1" x="3996"/>
        <item m="1" x="2720"/>
        <item m="1" x="4420"/>
        <item m="1" x="4656"/>
        <item m="1" x="3382"/>
        <item m="1" x="3936"/>
        <item m="1" x="2694"/>
        <item m="1" x="3566"/>
        <item m="1" x="3133"/>
        <item m="1" x="2164"/>
        <item m="1" x="2764"/>
        <item m="1" x="3061"/>
        <item m="1" x="2952"/>
        <item m="1" x="2697"/>
        <item m="1" x="3453"/>
        <item m="1" x="3543"/>
        <item m="1" x="1603"/>
        <item m="1" x="4983"/>
        <item m="1" x="4283"/>
        <item m="1" x="3445"/>
        <item m="1" x="3798"/>
        <item m="1" x="4147"/>
        <item m="1" x="1567"/>
        <item m="1" x="4811"/>
        <item m="1" x="4743"/>
        <item m="1" x="2310"/>
        <item m="1" x="4847"/>
        <item m="1" x="3539"/>
        <item m="1" x="3959"/>
        <item m="1" x="4415"/>
        <item m="1" x="1960"/>
        <item m="1" x="4789"/>
        <item m="1" x="2471"/>
        <item m="1" x="1514"/>
        <item m="1" x="4447"/>
        <item m="1" x="2379"/>
        <item m="1" x="3183"/>
        <item m="1" x="4408"/>
        <item m="1" x="2959"/>
        <item m="1" x="2805"/>
        <item m="1" x="1621"/>
        <item m="1" x="5137"/>
        <item m="1" x="2553"/>
        <item m="1" x="2263"/>
        <item m="1" x="3807"/>
        <item m="1" x="2235"/>
        <item m="1" x="2199"/>
        <item m="1" x="4744"/>
        <item m="1" x="3000"/>
        <item m="1" x="2909"/>
        <item m="1" x="3307"/>
        <item m="1" x="1954"/>
        <item m="1" x="3653"/>
        <item m="1" x="4091"/>
        <item m="1" x="2504"/>
        <item m="1" x="5057"/>
        <item m="1" x="4625"/>
        <item m="1" x="2572"/>
        <item m="1" x="3206"/>
        <item m="1" x="1550"/>
        <item m="1" x="2605"/>
        <item m="1" x="3395"/>
        <item m="1" x="3696"/>
        <item m="1" x="2165"/>
        <item m="1" x="5007"/>
        <item m="1" x="3866"/>
        <item m="1" x="3464"/>
        <item m="1" x="1627"/>
        <item m="1" x="2981"/>
        <item m="1" x="2057"/>
        <item m="1" x="2883"/>
        <item m="1" x="3248"/>
        <item m="1" x="2807"/>
        <item m="1" x="1746"/>
        <item m="1" x="4757"/>
        <item m="1" x="2204"/>
        <item m="1" x="2819"/>
        <item m="1" x="2474"/>
        <item m="1" x="4096"/>
        <item m="1" x="1957"/>
        <item m="1" x="4087"/>
        <item m="1" x="3842"/>
        <item m="1" x="3209"/>
        <item m="1" x="1406"/>
        <item m="1" x="1590"/>
        <item m="1" x="1952"/>
        <item m="1" x="1979"/>
        <item m="1" x="4226"/>
        <item m="1" x="2391"/>
        <item m="1" x="3999"/>
        <item m="1" x="2009"/>
        <item m="1" x="2840"/>
        <item m="1" x="4295"/>
        <item m="1" x="4975"/>
        <item m="1" x="3536"/>
        <item m="1" x="3491"/>
        <item m="1" x="2546"/>
        <item m="1" x="2535"/>
        <item m="1" x="3083"/>
        <item m="1" x="1819"/>
        <item m="1" x="2068"/>
        <item m="1" x="2961"/>
        <item m="1" x="4992"/>
        <item m="1" x="2954"/>
        <item m="1" x="1699"/>
        <item m="1" x="3668"/>
        <item m="1" x="4978"/>
        <item m="1" x="2002"/>
        <item m="1" x="4948"/>
        <item m="1" x="1684"/>
        <item m="1" x="3452"/>
        <item m="1" x="3419"/>
        <item m="1" x="2822"/>
        <item m="1" x="3278"/>
        <item m="1" x="1963"/>
        <item m="1" x="2419"/>
        <item m="1" x="5108"/>
        <item m="1" x="4780"/>
        <item m="1" x="3003"/>
        <item m="1" x="3910"/>
        <item m="1" x="4706"/>
        <item m="1" x="3062"/>
        <item m="1" x="2700"/>
        <item m="1" x="2734"/>
        <item m="1" x="3199"/>
        <item m="1" x="1536"/>
        <item m="1" x="2253"/>
        <item m="1" x="4845"/>
        <item m="1" x="4274"/>
        <item m="1" x="4470"/>
        <item m="1" x="3592"/>
        <item m="1" x="4264"/>
        <item m="1" x="1598"/>
        <item m="1" x="2171"/>
        <item m="1" x="2528"/>
        <item m="1" x="4927"/>
        <item m="1" x="3937"/>
        <item m="1" x="2434"/>
        <item m="1" x="1411"/>
        <item m="1" x="4896"/>
        <item m="1" x="2551"/>
        <item m="1" x="3862"/>
        <item m="1" x="4233"/>
        <item m="1" x="2788"/>
        <item m="1" x="1973"/>
        <item m="1" x="2500"/>
        <item m="1" x="3052"/>
        <item m="1" x="2158"/>
        <item m="1" x="2570"/>
        <item m="1" x="4391"/>
        <item m="1" x="1421"/>
        <item m="1" x="4346"/>
        <item m="1" x="1919"/>
        <item m="1" x="2602"/>
        <item m="1" x="2050"/>
        <item m="1" x="4836"/>
        <item m="1" x="4240"/>
        <item m="1" x="2357"/>
        <item m="1" x="4588"/>
        <item m="1" x="1744"/>
        <item m="1" x="3499"/>
        <item m="1" x="3597"/>
        <item m="1" x="4299"/>
        <item m="1" x="2296"/>
        <item m="1" x="4651"/>
        <item m="1" x="4388"/>
        <item m="1" x="4301"/>
        <item m="1" x="1461"/>
        <item m="1" x="1962"/>
        <item m="1" x="4634"/>
        <item m="1" x="4873"/>
        <item m="1" x="4164"/>
        <item m="1" x="1540"/>
        <item m="1" x="1724"/>
        <item m="1" x="3358"/>
        <item m="1" x="5102"/>
        <item m="1" x="3524"/>
        <item m="1" x="1576"/>
        <item m="1" x="1723"/>
        <item m="1" x="2001"/>
        <item m="1" x="4798"/>
        <item m="1" x="3236"/>
        <item x="86"/>
        <item m="1" x="3743"/>
        <item m="1" x="4049"/>
        <item m="1" x="4109"/>
        <item m="1" x="1422"/>
        <item m="1" x="3296"/>
        <item m="1" x="4423"/>
        <item m="1" x="2722"/>
        <item m="1" x="3354"/>
        <item m="1" x="4973"/>
        <item m="1" x="1950"/>
        <item m="1" x="3692"/>
        <item m="1" x="2849"/>
        <item m="1" x="4696"/>
        <item m="1" x="1762"/>
        <item m="1" x="4794"/>
        <item m="1" x="2597"/>
        <item m="1" x="2573"/>
        <item m="1" x="2808"/>
        <item m="1" x="4490"/>
        <item m="1" x="4078"/>
        <item m="1" x="4665"/>
        <item m="1" x="3048"/>
        <item m="1" x="2539"/>
        <item m="1" x="3038"/>
        <item m="1" x="2230"/>
        <item m="1" x="1462"/>
        <item m="1" x="2212"/>
        <item m="1" x="3953"/>
        <item m="1" x="1425"/>
        <item m="1" x="4028"/>
        <item m="1" x="4894"/>
        <item m="1" x="4210"/>
        <item m="1" x="3930"/>
        <item m="1" x="3850"/>
        <item m="1" x="1977"/>
        <item m="1" x="1899"/>
        <item m="1" x="1682"/>
        <item m="1" x="1776"/>
        <item m="1" x="3176"/>
        <item m="1" x="4435"/>
        <item m="1" x="3060"/>
        <item x="353"/>
        <item m="1" x="2335"/>
        <item m="1" x="3542"/>
        <item m="1" x="3611"/>
        <item m="1" x="2598"/>
        <item m="1" x="2511"/>
        <item m="1" x="4012"/>
        <item m="1" x="2536"/>
        <item m="1" x="3473"/>
        <item m="1" x="1419"/>
        <item m="1" x="3369"/>
        <item m="1" x="3503"/>
        <item m="1" x="4348"/>
        <item m="1" x="1875"/>
        <item m="1" x="3123"/>
        <item m="1" x="3417"/>
        <item m="1" x="4079"/>
        <item m="1" x="4029"/>
        <item m="1" x="1885"/>
        <item m="1" x="3109"/>
        <item m="1" x="4575"/>
        <item m="1" x="1612"/>
        <item m="1" x="3487"/>
        <item m="1" x="3544"/>
        <item m="1" x="3879"/>
        <item m="1" x="4961"/>
        <item m="1" x="2532"/>
        <item m="1" x="3340"/>
        <item m="1" x="3847"/>
        <item m="1" x="4959"/>
        <item m="1" x="3548"/>
        <item m="1" x="3895"/>
        <item m="1" x="1544"/>
        <item m="1" x="2857"/>
        <item m="1" x="5118"/>
        <item m="1" x="4345"/>
        <item m="1" x="1725"/>
        <item m="1" x="3093"/>
        <item m="1" x="3986"/>
        <item m="1" x="3227"/>
        <item m="1" x="3053"/>
        <item m="1" x="4872"/>
        <item m="1" x="4728"/>
        <item m="1" x="3631"/>
        <item m="1" x="5115"/>
        <item m="1" x="2004"/>
        <item m="1" x="4106"/>
        <item m="1" x="4418"/>
        <item m="1" x="1563"/>
        <item m="1" x="1534"/>
        <item m="1" x="3740"/>
        <item m="1" x="4954"/>
        <item m="1" x="1696"/>
        <item m="1" x="4486"/>
        <item m="1" x="4016"/>
        <item m="1" x="4153"/>
        <item m="1" x="3071"/>
        <item m="1" x="2052"/>
        <item m="1" x="4555"/>
        <item m="1" x="2923"/>
        <item m="1" x="5127"/>
        <item m="1" x="2366"/>
        <item m="1" x="2834"/>
        <item m="1" x="1560"/>
        <item m="1" x="2622"/>
        <item m="1" x="3701"/>
        <item m="1" x="3832"/>
        <item m="1" x="4025"/>
        <item m="1" x="3684"/>
        <item m="1" x="2525"/>
        <item m="1" x="3705"/>
        <item m="1" x="3228"/>
        <item m="1" x="1557"/>
        <item m="1" x="4221"/>
        <item m="1" x="2480"/>
        <item m="1" x="1494"/>
        <item m="1" x="3990"/>
        <item m="1" x="3220"/>
        <item m="1" x="1533"/>
        <item m="1" x="4262"/>
        <item m="1" x="1549"/>
        <item m="1" x="2404"/>
        <item m="1" x="4120"/>
        <item m="1" x="4342"/>
        <item m="1" x="4565"/>
        <item m="1" x="1731"/>
        <item m="1" x="3831"/>
        <item m="1" x="3023"/>
        <item m="1" x="4544"/>
        <item m="1" x="4414"/>
        <item m="1" x="3760"/>
        <item m="1" x="1500"/>
        <item m="1" x="3648"/>
        <item m="1" x="3957"/>
        <item m="1" x="2130"/>
        <item m="1" x="3656"/>
        <item m="1" x="4409"/>
        <item m="1" x="4559"/>
        <item m="1" x="3333"/>
        <item m="1" x="2189"/>
        <item m="1" x="1802"/>
        <item m="1" x="1860"/>
        <item m="1" x="4139"/>
        <item m="1" x="3940"/>
        <item m="1" x="1562"/>
        <item m="1" x="3929"/>
        <item m="1" x="1535"/>
        <item m="1" x="4805"/>
        <item m="1" x="3257"/>
        <item m="1" x="4181"/>
        <item m="1" x="2265"/>
        <item m="1" x="3683"/>
        <item m="1" x="4990"/>
        <item m="1" x="1852"/>
        <item m="1" x="2814"/>
        <item m="1" x="2802"/>
        <item m="1" x="1913"/>
        <item m="1" x="4722"/>
        <item m="1" x="2648"/>
        <item m="1" x="1546"/>
        <item m="1" x="2453"/>
        <item m="1" x="4601"/>
        <item m="1" x="3679"/>
        <item m="1" x="1884"/>
        <item m="1" x="4556"/>
        <item m="1" x="4019"/>
        <item m="1" x="4343"/>
        <item m="1" x="4031"/>
        <item m="1" x="5068"/>
        <item m="1" x="2753"/>
        <item m="1" x="3213"/>
        <item m="1" x="2386"/>
        <item m="1" x="4234"/>
        <item m="1" x="3586"/>
        <item m="1" x="4977"/>
        <item m="1" x="3553"/>
        <item m="1" x="3979"/>
        <item m="1" x="4760"/>
        <item m="1" x="2969"/>
        <item m="1" x="1711"/>
        <item m="1" x="3144"/>
        <item m="1" x="1777"/>
        <item m="1" x="1656"/>
        <item m="1" x="3288"/>
        <item m="1" x="4007"/>
        <item m="1" x="2305"/>
        <item m="1" x="3218"/>
        <item m="1" x="2874"/>
        <item m="1" x="3433"/>
        <item m="1" x="4000"/>
        <item m="1" x="3975"/>
        <item m="1" x="3758"/>
        <item m="1" x="3995"/>
        <item m="1" x="2342"/>
        <item m="1" x="2832"/>
        <item m="1" x="1401"/>
        <item m="1" x="2177"/>
        <item m="1" x="3264"/>
        <item m="1" x="3158"/>
        <item m="1" x="5004"/>
        <item m="1" x="1465"/>
        <item m="1" x="2688"/>
        <item m="1" x="1808"/>
        <item m="1" x="2897"/>
        <item m="1" x="3490"/>
        <item m="1" x="4986"/>
        <item m="1" x="1916"/>
        <item m="1" x="3252"/>
        <item m="1" x="3685"/>
        <item m="1" x="3754"/>
        <item m="1" x="1605"/>
        <item m="1" x="3557"/>
        <item m="1" x="4369"/>
        <item m="1" x="1584"/>
        <item m="1" x="3439"/>
        <item m="1" x="4305"/>
        <item m="1" x="4497"/>
        <item m="1" x="3970"/>
        <item m="1" x="4073"/>
        <item m="1" x="2620"/>
        <item m="1" x="2765"/>
        <item m="1" x="3823"/>
        <item m="1" x="4433"/>
        <item m="1" x="3277"/>
        <item m="1" x="2521"/>
        <item m="1" x="3917"/>
        <item m="1" x="3211"/>
        <item m="1" x="4333"/>
        <item m="1" x="2809"/>
        <item m="1" x="2064"/>
        <item m="1" x="3520"/>
        <item m="1" x="4581"/>
        <item m="1" x="2184"/>
        <item m="1" x="4359"/>
        <item m="1" x="3212"/>
        <item m="1" x="3733"/>
        <item m="1" x="4713"/>
        <item m="1" x="2006"/>
        <item m="1" x="2759"/>
        <item m="1" x="2669"/>
        <item m="1" x="2449"/>
        <item m="1" x="3793"/>
        <item m="1" x="3017"/>
        <item m="1" x="2519"/>
        <item m="1" x="3394"/>
        <item m="1" x="4904"/>
        <item m="1" x="1457"/>
        <item m="1" x="1807"/>
        <item m="1" x="4691"/>
        <item m="1" x="3680"/>
        <item m="1" x="1747"/>
        <item m="1" x="4330"/>
        <item m="1" x="3950"/>
        <item m="1" x="2307"/>
        <item m="1" x="4900"/>
        <item m="1" x="4010"/>
        <item m="1" x="3192"/>
        <item m="1" x="2894"/>
        <item m="1" x="4167"/>
        <item m="1" x="2036"/>
        <item m="1" x="4378"/>
        <item m="1" x="4511"/>
        <item m="1" x="4317"/>
        <item m="1" x="2445"/>
        <item m="1" x="4282"/>
        <item m="1" x="4862"/>
        <item m="1" x="2122"/>
        <item m="1" x="3800"/>
        <item m="1" x="5003"/>
        <item m="1" x="4854"/>
        <item m="1" x="2109"/>
        <item m="1" x="4401"/>
        <item m="1" x="4692"/>
        <item m="1" x="3891"/>
        <item m="1" x="4476"/>
        <item m="1" x="2836"/>
        <item m="1" x="5094"/>
        <item m="1" x="3431"/>
        <item m="1" x="3809"/>
        <item m="1" x="3234"/>
        <item m="1" x="1992"/>
        <item m="1" x="3111"/>
        <item m="1" x="1865"/>
        <item m="1" x="4159"/>
        <item m="1" x="4759"/>
        <item m="1" x="4468"/>
        <item m="1" x="1761"/>
        <item m="1" x="3766"/>
        <item m="1" x="1405"/>
        <item m="1" x="4572"/>
        <item m="1" x="5122"/>
        <item m="1" x="4129"/>
        <item m="1" x="4442"/>
        <item m="1" x="4137"/>
        <item m="1" x="2498"/>
        <item m="1" x="1791"/>
        <item m="1" x="3894"/>
        <item m="1" x="1758"/>
        <item m="1" x="4499"/>
        <item m="1" x="3919"/>
        <item m="1" x="5074"/>
        <item m="1" x="4229"/>
        <item m="1" x="4485"/>
        <item m="1" x="3147"/>
        <item m="1" x="2905"/>
        <item m="1" x="3556"/>
        <item m="1" x="3515"/>
        <item m="1" x="3113"/>
        <item m="1" x="4279"/>
        <item m="1" x="3496"/>
        <item m="1" x="4715"/>
        <item m="1" x="3066"/>
        <item m="1" x="4849"/>
        <item m="1" x="2785"/>
        <item m="1" x="2479"/>
        <item m="1" x="2641"/>
        <item m="1" x="5109"/>
        <item m="1" x="3792"/>
        <item m="1" x="2180"/>
        <item m="1" x="3386"/>
        <item m="1" x="3880"/>
        <item m="1" x="2468"/>
        <item m="1" x="3127"/>
        <item m="1" x="2432"/>
        <item m="1" x="2888"/>
        <item m="1" x="4058"/>
        <item m="1" x="3797"/>
        <item m="1" x="4291"/>
        <item m="1" x="5015"/>
        <item m="1" x="2060"/>
        <item m="1" x="5059"/>
        <item m="1" x="2242"/>
        <item m="1" x="5090"/>
        <item m="1" x="3356"/>
        <item m="1" x="3538"/>
        <item m="1" x="2361"/>
        <item m="1" x="2075"/>
        <item m="1" x="3698"/>
        <item m="1" x="2523"/>
        <item m="1" x="1953"/>
        <item m="1" x="1780"/>
        <item m="1" x="2537"/>
        <item m="1" x="1440"/>
        <item m="1" x="3188"/>
        <item m="1" x="3224"/>
        <item m="1" x="3148"/>
        <item m="1" x="2188"/>
        <item m="1" x="2514"/>
        <item m="1" x="3397"/>
        <item m="1" x="4630"/>
        <item m="1" x="4578"/>
        <item m="1" x="3447"/>
        <item m="1" x="2763"/>
        <item m="1" x="1423"/>
        <item m="1" x="4658"/>
        <item m="1" x="1477"/>
        <item m="1" x="4155"/>
        <item m="1" x="2984"/>
        <item m="1" x="2571"/>
        <item m="1" x="3077"/>
        <item m="1" x="2273"/>
        <item m="1" x="3662"/>
        <item m="1" x="5027"/>
        <item m="1" x="3351"/>
        <item m="1" x="4934"/>
        <item m="1" x="1816"/>
        <item m="1" x="2080"/>
        <item m="1" x="3216"/>
        <item m="1" x="1488"/>
        <item m="1" x="4443"/>
        <item m="1" x="2283"/>
        <item m="1" x="1892"/>
        <item m="1" x="2600"/>
        <item m="1" x="2213"/>
        <item m="1" x="3334"/>
        <item m="1" x="3263"/>
        <item m="1" x="4711"/>
        <item m="1" x="2045"/>
        <item m="1" x="4604"/>
        <item m="1" x="4178"/>
        <item m="1" x="2465"/>
        <item m="1" x="4322"/>
        <item m="1" x="1951"/>
        <item m="1" x="3837"/>
        <item m="1" x="3974"/>
        <item m="1" x="2111"/>
        <item m="1" x="4448"/>
        <item m="1" x="1622"/>
        <item m="1" x="2943"/>
        <item m="1" x="1583"/>
        <item m="1" x="3849"/>
        <item m="1" x="4284"/>
        <item m="1" x="3969"/>
        <item m="1" x="2134"/>
        <item m="1" x="3301"/>
        <item m="1" x="3644"/>
        <item m="1" x="2408"/>
        <item m="1" x="4216"/>
        <item m="1" x="4475"/>
        <item m="1" x="2919"/>
        <item m="1" x="4092"/>
        <item m="1" x="2141"/>
        <item m="1" x="5008"/>
        <item m="1" x="1767"/>
        <item m="1" x="4834"/>
        <item m="1" x="4121"/>
        <item m="1" x="2348"/>
        <item m="1" x="3771"/>
        <item m="1" x="1450"/>
        <item m="1" x="2966"/>
        <item m="1" x="1822"/>
        <item m="1" x="3273"/>
        <item m="1" x="5106"/>
        <item m="1" x="4099"/>
        <item m="1" x="4238"/>
        <item m="1" x="4926"/>
        <item m="1" x="5033"/>
        <item m="1" x="3373"/>
        <item m="1" x="2466"/>
        <item m="1" x="3086"/>
        <item m="1" x="1629"/>
        <item m="1" x="3695"/>
        <item m="1" x="3215"/>
        <item m="1" x="1676"/>
        <item m="1" x="2162"/>
        <item m="1" x="3265"/>
        <item m="1" x="4465"/>
        <item m="1" x="3171"/>
        <item m="1" x="2444"/>
        <item m="1" x="4773"/>
        <item m="1" x="2429"/>
        <item m="1" x="4755"/>
        <item m="1" x="3484"/>
        <item m="1" x="4806"/>
        <item m="1" x="1606"/>
        <item m="1" x="4082"/>
        <item m="1" x="3261"/>
        <item m="1" x="2206"/>
        <item m="1" x="3179"/>
        <item m="1" x="3651"/>
        <item m="1" x="4682"/>
        <item m="1" x="1572"/>
        <item m="1" x="3561"/>
        <item m="1" x="1934"/>
        <item m="1" x="4582"/>
        <item m="1" x="4064"/>
        <item m="1" x="4406"/>
        <item m="1" x="4429"/>
        <item m="1" x="3516"/>
        <item m="1" x="3595"/>
        <item m="1" x="2965"/>
        <item m="1" x="3372"/>
        <item m="1" x="4519"/>
        <item m="1" x="5034"/>
        <item m="1" x="3124"/>
        <item m="1" x="3016"/>
        <item m="1" x="4830"/>
        <item m="1" x="1715"/>
        <item m="1" x="2907"/>
        <item m="1" x="3981"/>
        <item m="1" x="3939"/>
        <item m="1" x="2713"/>
        <item m="1" x="3906"/>
        <item m="1" x="2467"/>
        <item m="1" x="1489"/>
        <item m="1" x="1403"/>
        <item m="1" x="1463"/>
        <item m="1" x="3972"/>
        <item m="1" x="2892"/>
        <item m="1" x="3852"/>
        <item m="1" x="1818"/>
        <item m="1" x="1987"/>
        <item m="1" x="3421"/>
        <item m="1" x="2518"/>
        <item m="1" x="4431"/>
        <item m="1" x="2708"/>
        <item m="1" x="2625"/>
        <item m="1" x="2027"/>
        <item m="1" x="3246"/>
        <item m="1" x="4118"/>
        <item m="1" x="3780"/>
        <item m="1" x="2236"/>
        <item m="1" x="2513"/>
        <item m="1" x="3007"/>
        <item m="1" x="3049"/>
        <item m="1" x="1782"/>
        <item m="1" x="4006"/>
        <item m="1" x="4829"/>
        <item m="1" x="3510"/>
        <item x="847"/>
        <item m="1" x="3789"/>
        <item m="1" x="1877"/>
        <item m="1" x="3513"/>
        <item m="1" x="4353"/>
        <item m="1" x="2067"/>
        <item m="1" x="4721"/>
        <item m="1" x="4913"/>
        <item m="1" x="2282"/>
        <item m="1" x="1926"/>
        <item m="1" x="2257"/>
        <item m="1" x="1858"/>
        <item m="1" x="4945"/>
        <item m="1" x="3802"/>
        <item m="1" x="4425"/>
        <item m="1" x="1588"/>
        <item m="1" x="4967"/>
        <item m="1" x="4397"/>
        <item m="1" x="4052"/>
        <item m="1" x="4960"/>
        <item m="1" x="4815"/>
        <item m="1" x="1876"/>
        <item m="1" x="1458"/>
        <item m="1" x="4626"/>
        <item m="1" x="3312"/>
        <item m="1" x="2820"/>
        <item m="1" x="4315"/>
        <item m="1" x="3360"/>
        <item m="1" x="2609"/>
        <item x="954"/>
        <item m="1" x="2380"/>
        <item m="1" x="3947"/>
        <item m="1" x="1710"/>
        <item m="1" x="4738"/>
        <item m="1" x="1745"/>
        <item m="1" x="2081"/>
        <item m="1" x="2250"/>
        <item m="1" x="1854"/>
        <item m="1" x="4660"/>
        <item m="1" x="2634"/>
        <item m="1" x="4972"/>
        <item m="1" x="3375"/>
        <item m="1" x="1571"/>
        <item m="1" x="4641"/>
        <item m="1" x="4679"/>
        <item m="1" x="3518"/>
        <item m="1" x="4051"/>
        <item m="1" x="4875"/>
        <item m="1" x="3065"/>
        <item m="1" x="1869"/>
        <item m="1" x="5103"/>
        <item m="1" x="4527"/>
        <item m="1" x="4243"/>
        <item m="1" x="3744"/>
        <item m="1" x="3943"/>
        <item m="1" x="1827"/>
        <item m="1" x="4644"/>
        <item m="1" x="3013"/>
        <item m="1" x="2097"/>
        <item m="1" x="3231"/>
        <item m="1" x="2979"/>
        <item m="1" x="4030"/>
        <item m="1" x="2870"/>
        <item m="1" x="4540"/>
        <item m="1" x="3890"/>
        <item m="1" x="2858"/>
        <item m="1" x="3708"/>
        <item m="1" x="4678"/>
        <item m="1" x="4097"/>
        <item m="1" x="3041"/>
        <item m="1" x="3450"/>
        <item m="1" x="1990"/>
        <item m="1" x="3952"/>
        <item m="1" x="1664"/>
        <item m="1" x="3110"/>
        <item m="1" x="3587"/>
        <item m="1" x="2601"/>
        <item m="1" x="4695"/>
        <item m="1" x="4303"/>
        <item m="1" x="3193"/>
        <item m="1" x="2733"/>
        <item m="1" x="2194"/>
        <item m="1" x="5026"/>
        <item m="1" x="4906"/>
        <item m="1" x="2414"/>
        <item m="1" x="2461"/>
        <item m="1" x="4668"/>
        <item m="1" x="2561"/>
        <item m="1" x="4726"/>
        <item m="1" x="4374"/>
        <item m="1" x="2316"/>
        <item m="1" x="2176"/>
        <item m="1" x="4487"/>
        <item m="1" x="2360"/>
        <item m="1" x="4907"/>
        <item m="1" x="3025"/>
        <item m="1" x="3828"/>
        <item m="1" x="2811"/>
        <item m="1" x="4158"/>
        <item x="1246"/>
        <item m="1" x="2701"/>
        <item m="1" x="2042"/>
        <item m="1" x="4700"/>
        <item m="1" x="4923"/>
        <item m="1" x="4493"/>
        <item m="1" x="3205"/>
        <item m="1" x="4464"/>
        <item m="1" x="1790"/>
        <item m="1" x="4775"/>
        <item m="1" x="2181"/>
        <item m="1" x="3724"/>
        <item m="1" x="4793"/>
        <item m="1" x="3365"/>
        <item m="1" x="1921"/>
        <item m="1" x="3988"/>
        <item m="1" x="5126"/>
        <item m="1" x="4135"/>
        <item m="1" x="2707"/>
        <item m="1" x="2932"/>
        <item m="1" x="2752"/>
        <item m="1" x="3102"/>
        <item m="1" x="4323"/>
        <item m="1" x="3289"/>
        <item m="1" x="2887"/>
        <item m="1" x="4220"/>
        <item m="1" x="4898"/>
        <item m="1" x="4438"/>
        <item m="1" x="1596"/>
        <item m="1" x="4557"/>
        <item m="1" x="4979"/>
        <item m="1" x="3135"/>
        <item m="1" x="2484"/>
        <item m="1" x="4461"/>
        <item m="1" x="2920"/>
        <item m="1" x="2438"/>
        <item m="1" x="4769"/>
        <item m="1" x="1539"/>
        <item m="1" x="2723"/>
        <item m="1" x="2862"/>
        <item m="1" x="3632"/>
        <item m="1" x="2047"/>
        <item m="1" x="3092"/>
        <item m="1" x="3860"/>
        <item m="1" x="4298"/>
        <item m="1" x="4269"/>
        <item m="1" x="4187"/>
        <item m="1" x="1742"/>
        <item m="1" x="4357"/>
        <item m="1" x="4148"/>
        <item m="1" x="1483"/>
        <item m="1" x="2349"/>
        <item m="1" x="1471"/>
        <item m="1" x="3275"/>
        <item m="1" x="1896"/>
        <item m="1" x="3294"/>
        <item m="1" x="2397"/>
        <item m="1" x="4367"/>
        <item m="1" x="4768"/>
        <item m="1" x="1443"/>
        <item m="1" x="5054"/>
        <item m="1" x="4170"/>
        <item m="1" x="1940"/>
        <item m="1" x="4607"/>
        <item m="1" x="1837"/>
        <item m="1" x="3769"/>
        <item m="1" x="3254"/>
        <item m="1" x="4596"/>
        <item m="1" x="4501"/>
        <item m="1" x="2039"/>
        <item m="1" x="1911"/>
        <item m="1" x="2262"/>
        <item m="1" x="3107"/>
        <item x="166"/>
        <item m="1" x="2880"/>
        <item m="1" x="2886"/>
        <item m="1" x="3187"/>
        <item m="1" x="2859"/>
        <item m="1" x="4579"/>
        <item m="1" x="1928"/>
        <item m="1" x="4316"/>
        <item m="1" x="3699"/>
        <item m="1" x="3884"/>
        <item m="1" x="5107"/>
        <item m="1" x="4731"/>
        <item m="1" x="1618"/>
        <item m="1" x="3105"/>
        <item m="1" x="2301"/>
        <item m="1" x="3527"/>
        <item m="1" x="4278"/>
        <item m="1" x="2578"/>
        <item m="1" x="4704"/>
        <item m="1" x="3893"/>
        <item m="1" x="4577"/>
        <item m="1" x="3389"/>
        <item m="1" x="2322"/>
        <item m="1" x="3882"/>
        <item m="1" x="4853"/>
        <item m="1" x="4720"/>
        <item m="1" x="3291"/>
        <item m="1" x="4110"/>
        <item m="1" x="2896"/>
        <item m="1" x="5042"/>
        <item m="1" x="1693"/>
        <item m="1" x="2200"/>
        <item m="1" x="2999"/>
        <item m="1" x="4306"/>
        <item m="1" x="5083"/>
        <item m="1" x="2146"/>
        <item m="1" x="3755"/>
        <item m="1" x="2459"/>
        <item m="1" x="1844"/>
        <item m="1" x="2186"/>
        <item m="1" x="2490"/>
        <item m="1" x="4261"/>
        <item m="1" x="4569"/>
        <item m="1" x="3984"/>
        <item m="1" x="2762"/>
        <item m="1" x="2495"/>
        <item m="1" x="1456"/>
        <item m="1" x="3726"/>
        <item m="1" x="3734"/>
        <item m="1" x="4710"/>
        <item m="1" x="1611"/>
        <item m="1" x="2502"/>
        <item m="1" x="4663"/>
        <item m="1" x="2215"/>
        <item m="1" x="2816"/>
        <item m="1" x="1479"/>
        <item m="1" x="1931"/>
        <item m="1" x="1430"/>
        <item m="1" x="5133"/>
        <item x="284"/>
        <item m="1" x="2161"/>
        <item m="1" x="2599"/>
        <item m="1" x="3274"/>
        <item m="1" x="5023"/>
        <item m="1" x="3658"/>
        <item m="1" x="2716"/>
        <item m="1" x="2710"/>
        <item m="1" x="4066"/>
        <item x="305"/>
        <item m="1" x="4479"/>
        <item m="1" x="4268"/>
        <item m="1" x="1787"/>
        <item m="1" x="3577"/>
        <item x="285"/>
        <item x="407"/>
        <item m="1" x="2195"/>
        <item m="1" x="3470"/>
        <item m="1" x="2741"/>
        <item m="1" x="2742"/>
        <item m="1" x="4955"/>
        <item m="1" x="2272"/>
        <item m="1" x="2675"/>
        <item m="1" x="3647"/>
        <item m="1" x="1835"/>
        <item m="1" x="4520"/>
        <item m="1" x="3853"/>
        <item m="1" x="4736"/>
        <item m="1" x="4500"/>
        <item m="1" x="4764"/>
        <item m="1" x="1416"/>
        <item m="1" x="5044"/>
        <item m="1" x="4740"/>
        <item m="1" x="2074"/>
        <item m="1" x="3341"/>
        <item m="1" x="4421"/>
        <item m="1" x="3844"/>
        <item m="1" x="1619"/>
        <item m="1" x="2683"/>
        <item m="1" x="2559"/>
        <item m="1" x="3172"/>
        <item m="1" x="3602"/>
        <item m="1" x="1594"/>
        <item m="1" x="4117"/>
        <item m="1" x="4851"/>
        <item m="1" x="1537"/>
        <item m="1" x="2145"/>
        <item m="1" x="4256"/>
        <item x="362"/>
        <item m="1" x="4693"/>
        <item m="1" x="2329"/>
        <item m="1" x="3486"/>
        <item m="1" x="1570"/>
        <item m="1" x="3665"/>
        <item m="1" x="1604"/>
        <item m="1" x="1662"/>
        <item m="1" x="2269"/>
        <item m="1" x="4828"/>
        <item m="1" x="3560"/>
        <item m="1" x="1565"/>
        <item m="1" x="1834"/>
        <item m="1" x="3136"/>
        <item m="1" x="4534"/>
        <item m="1" x="2838"/>
        <item m="1" x="5053"/>
        <item m="1" x="2115"/>
        <item m="1" x="4666"/>
        <item m="1" x="4086"/>
        <item m="1" x="5013"/>
        <item m="1" x="4105"/>
        <item m="1" x="4993"/>
        <item m="1" x="2881"/>
        <item m="1" x="2333"/>
        <item m="1" x="5101"/>
        <item m="1" x="1445"/>
        <item m="1" x="3385"/>
        <item m="1" x="2898"/>
        <item m="1" x="3897"/>
        <item m="1" x="3915"/>
        <item m="1" x="1901"/>
        <item m="1" x="1433"/>
        <item m="1" x="3253"/>
        <item m="1" x="1969"/>
        <item m="1" x="3735"/>
        <item m="1" x="2056"/>
        <item m="1" x="1626"/>
        <item m="1" x="4895"/>
        <item m="1" x="4191"/>
        <item m="1" x="2659"/>
        <item m="1" x="3598"/>
        <item m="1" x="3081"/>
        <item m="1" x="3606"/>
        <item m="1" x="4920"/>
        <item m="1" x="2915"/>
        <item m="1" x="1804"/>
        <item m="1" x="3892"/>
        <item m="1" x="2192"/>
        <item m="1" x="5121"/>
        <item m="1" x="1460"/>
        <item m="1" x="1599"/>
        <item m="1" x="2044"/>
        <item m="1" x="3933"/>
        <item m="1" x="3481"/>
        <item m="1" x="5038"/>
        <item m="1" x="2219"/>
        <item m="1" x="2913"/>
        <item m="1" x="4885"/>
        <item m="1" x="4350"/>
        <item m="1" x="2945"/>
        <item m="1" x="2545"/>
        <item m="1" x="3353"/>
        <item m="1" x="2254"/>
        <item m="1" x="1478"/>
        <item m="1" x="2182"/>
        <item m="1" x="2654"/>
        <item m="1" x="2221"/>
        <item m="1" x="3833"/>
        <item m="1" x="1473"/>
        <item m="1" x="2724"/>
        <item m="1" x="3667"/>
        <item m="1" x="3091"/>
        <item m="1" x="1554"/>
        <item m="1" x="2424"/>
        <item m="1" x="4114"/>
        <item m="1" x="3916"/>
        <item m="1" x="3029"/>
        <item m="1" x="1476"/>
        <item m="1" x="4255"/>
        <item m="1" x="3702"/>
        <item m="1" x="5066"/>
        <item m="1" x="3079"/>
        <item m="1" x="2776"/>
        <item m="1" x="3795"/>
        <item m="1" x="4035"/>
        <item m="1" x="5061"/>
        <item m="1" x="1677"/>
        <item m="1" x="2133"/>
        <item m="1" x="2533"/>
        <item m="1" x="2118"/>
        <item m="1" x="4943"/>
        <item m="1" x="5050"/>
        <item m="1" x="2825"/>
        <item m="1" x="3998"/>
        <item m="1" x="1482"/>
        <item m="1" x="3014"/>
        <item m="1" x="2021"/>
        <item m="1" x="2924"/>
        <item m="1" x="2901"/>
        <item m="1" x="3989"/>
        <item m="1" x="3926"/>
        <item m="1" x="4048"/>
        <item m="1" x="2918"/>
        <item m="1" x="3574"/>
        <item m="1" x="1828"/>
        <item m="1" x="2988"/>
        <item m="1" x="2241"/>
        <item m="1" x="1610"/>
        <item m="1" x="4038"/>
        <item m="1" x="3671"/>
        <item m="1" x="4281"/>
        <item m="1" x="1874"/>
        <item m="1" x="3980"/>
        <item m="1" x="2958"/>
        <item m="1" x="4394"/>
        <item m="1" x="2374"/>
        <item m="1" x="1522"/>
        <item m="1" x="3280"/>
        <item m="1" x="3058"/>
        <item m="1" x="3229"/>
        <item m="1" x="1495"/>
        <item m="1" x="2010"/>
        <item m="1" x="2227"/>
        <item m="1" x="5082"/>
        <item m="1" x="5021"/>
        <item m="1" x="4453"/>
        <item m="1" x="2795"/>
        <item m="1" x="4807"/>
        <item m="1" x="4206"/>
        <item m="1" x="1439"/>
        <item m="1" x="2520"/>
        <item m="1" x="2319"/>
        <item m="1" x="1857"/>
        <item m="1" x="4855"/>
        <item m="1" x="4463"/>
        <item m="1" x="4842"/>
        <item m="1" x="2208"/>
        <item m="1" x="2138"/>
        <item m="1" x="2154"/>
        <item m="1" x="2575"/>
        <item m="1" x="4172"/>
        <item m="1" x="3074"/>
        <item m="1" x="4672"/>
        <item m="1" x="1525"/>
        <item m="1" x="2962"/>
        <item m="1" x="4373"/>
        <item m="1" x="3537"/>
        <item m="1" x="4703"/>
        <item m="1" x="4686"/>
        <item m="1" x="5035"/>
        <item m="1" x="3096"/>
        <item m="1" x="3332"/>
        <item m="1" x="2652"/>
        <item m="1" x="3967"/>
        <item m="1" x="3116"/>
        <item m="1" x="2854"/>
        <item m="1" x="4247"/>
        <item m="1" x="3167"/>
        <item m="1" x="4909"/>
        <item m="1" x="3745"/>
        <item m="1" x="4636"/>
        <item m="1" x="1996"/>
        <item m="1" x="4171"/>
        <item m="1" x="3201"/>
        <item m="1" x="1846"/>
        <item m="1" x="3030"/>
        <item m="1" x="3448"/>
        <item m="1" x="2980"/>
        <item m="1" x="3576"/>
        <item m="1" x="3404"/>
        <item m="1" x="4239"/>
        <item m="1" x="2939"/>
        <item m="1" x="3413"/>
        <item m="1" x="4067"/>
        <item m="1" x="2696"/>
        <item m="1" x="4285"/>
        <item m="1" x="1897"/>
        <item m="1" x="2510"/>
        <item m="1" x="4745"/>
        <item m="1" x="5030"/>
        <item m="1" x="3509"/>
        <item m="1" x="3283"/>
        <item m="1" x="3284"/>
        <item m="1" x="3262"/>
        <item m="1" x="2493"/>
        <item m="1" x="4398"/>
        <item m="1" x="4535"/>
        <item m="1" x="3463"/>
        <item m="1" x="5076"/>
        <item m="1" x="2818"/>
        <item m="1" x="1417"/>
        <item m="1" x="3918"/>
        <item m="1" x="1935"/>
        <item m="1" x="5131"/>
        <item m="1" x="3672"/>
        <item m="1" x="1878"/>
        <item x="955"/>
        <item m="1" x="3149"/>
        <item m="1" x="3398"/>
        <item m="1" x="2054"/>
        <item m="1" x="4188"/>
        <item m="1" x="1891"/>
        <item x="942"/>
        <item m="1" x="3703"/>
        <item m="1" x="3923"/>
        <item m="1" x="4938"/>
        <item m="1" x="3371"/>
        <item m="1" x="3505"/>
        <item m="1" x="4056"/>
        <item m="1" x="2589"/>
        <item m="1" x="4893"/>
        <item m="1" x="1863"/>
        <item m="1" x="3753"/>
        <item m="1" x="4309"/>
        <item m="1" x="3768"/>
        <item m="1" x="4094"/>
        <item m="1" x="2972"/>
        <item m="1" x="2812"/>
        <item m="1" x="4098"/>
        <item m="1" x="2043"/>
        <item m="1" x="3931"/>
        <item m="1" x="4989"/>
        <item m="1" x="3032"/>
        <item m="1" x="4965"/>
        <item m="1" x="4445"/>
        <item m="1" x="1528"/>
        <item m="1" x="1866"/>
        <item m="1" x="1509"/>
        <item m="1" x="4338"/>
        <item m="1" x="4753"/>
        <item m="1" x="3429"/>
        <item m="1" x="3779"/>
        <item m="1" x="3374"/>
        <item m="1" x="3846"/>
        <item m="1" x="4265"/>
        <item m="1" x="4077"/>
        <item m="1" x="4376"/>
        <item m="1" x="4203"/>
        <item m="1" x="3357"/>
        <item m="1" x="2025"/>
        <item m="1" x="3777"/>
        <item m="1" x="1545"/>
        <item m="1" x="2792"/>
        <item m="1" x="4275"/>
        <item m="1" x="3411"/>
        <item m="1" x="4633"/>
        <item m="1" x="2543"/>
        <item m="1" x="2281"/>
        <item m="1" x="2393"/>
        <item m="1" x="2503"/>
        <item m="1" x="2030"/>
        <item m="1" x="1657"/>
        <item m="1" x="2875"/>
        <item m="1" x="1728"/>
        <item m="1" x="2261"/>
        <item m="1" x="3055"/>
        <item m="1" x="1410"/>
        <item m="1" x="1737"/>
        <item m="1" x="1566"/>
        <item m="1" x="3618"/>
        <item m="1" x="3197"/>
        <item m="1" x="4491"/>
        <item m="1" x="3095"/>
        <item m="1" x="5134"/>
        <item m="1" x="4252"/>
        <item m="1" x="3649"/>
        <item m="1" x="3152"/>
        <item m="1" x="2934"/>
        <item m="1" x="2174"/>
        <item m="1" x="1799"/>
        <item m="1" x="4456"/>
        <item m="1" x="2685"/>
        <item m="1" x="2216"/>
        <item m="1" x="2592"/>
        <item m="1" x="2564"/>
        <item m="1" x="3442"/>
        <item m="1" x="3712"/>
        <item m="1" x="4583"/>
        <item m="1" x="2796"/>
        <item m="1" x="2110"/>
        <item m="1" x="2994"/>
        <item m="1" x="1989"/>
        <item m="1" x="2587"/>
        <item m="1" x="4407"/>
        <item m="1" x="4936"/>
        <item m="1" x="3019"/>
        <item m="1" x="2803"/>
        <item m="1" x="2247"/>
        <item m="1" x="1628"/>
        <item m="1" x="2336"/>
        <item m="1" x="4235"/>
        <item m="1" x="3661"/>
        <item m="1" x="2610"/>
        <item m="1" x="1770"/>
        <item m="1" x="3804"/>
        <item m="1" x="2190"/>
        <item m="1" x="4791"/>
        <item m="1" x="3666"/>
        <item m="1" x="1820"/>
        <item m="1" x="1413"/>
        <item m="1" x="3292"/>
        <item m="1" x="4263"/>
        <item m="1" x="2331"/>
        <item m="1" x="2491"/>
        <item m="1" x="2071"/>
        <item m="1" x="3686"/>
        <item m="1" x="2412"/>
        <item m="1" x="1506"/>
        <item m="1" x="2799"/>
        <item m="1" x="4474"/>
        <item m="1" x="3971"/>
        <item m="1" x="4033"/>
        <item m="1" x="1880"/>
        <item m="1" x="2143"/>
        <item m="1" x="2139"/>
        <item m="1" x="3044"/>
        <item m="1" x="3390"/>
        <item m="1" x="3139"/>
        <item m="1" x="3388"/>
        <item m="1" x="3605"/>
        <item m="1" x="2800"/>
        <item m="1" x="3568"/>
        <item m="1" x="2237"/>
        <item m="1" x="2738"/>
        <item m="1" x="2403"/>
        <item m="1" x="4676"/>
        <item m="1" x="3737"/>
        <item m="1" x="4300"/>
        <item m="1" x="3687"/>
        <item m="1" x="4307"/>
        <item m="1" x="4602"/>
        <item m="1" x="5087"/>
        <item m="1" x="3323"/>
        <item m="1" x="3024"/>
        <item m="1" x="4014"/>
        <item m="1" x="3084"/>
        <item m="1" x="4754"/>
        <item m="1" x="3130"/>
        <item m="1" x="3825"/>
        <item m="1" x="3409"/>
        <item m="1" x="4809"/>
        <item m="1" x="1851"/>
        <item m="1" x="2426"/>
        <item m="1" x="3835"/>
        <item m="1" x="4962"/>
        <item m="1" x="3468"/>
        <item m="1" x="3094"/>
        <item m="1" x="4133"/>
        <item m="1" x="2315"/>
        <item m="1" x="1455"/>
        <item m="1" x="4182"/>
        <item m="1" x="4860"/>
        <item m="1" x="3223"/>
        <item m="1" x="3396"/>
        <item m="1" x="4313"/>
        <item m="1" x="2470"/>
        <item m="1" x="2842"/>
        <item m="1" x="4725"/>
        <item m="1" x="1995"/>
        <item m="1" x="3255"/>
        <item m="1" x="1409"/>
        <item m="1" x="4683"/>
        <item m="1" x="3657"/>
        <item m="1" x="4205"/>
        <item m="1" x="4892"/>
        <item m="1" x="4292"/>
        <item m="1" x="3757"/>
        <item m="1" x="4897"/>
        <item m="1" x="2629"/>
        <item m="1" x="2394"/>
        <item m="1" x="2116"/>
        <item m="1" x="3670"/>
        <item m="1" x="1760"/>
        <item m="1" x="2278"/>
        <item m="1" x="2083"/>
        <item m="1" x="2345"/>
        <item m="1" x="1503"/>
        <item m="1" x="3903"/>
        <item m="1" x="4334"/>
        <item m="1" x="3818"/>
        <item m="1" x="3689"/>
        <item m="1" x="3564"/>
        <item m="1" x="2289"/>
        <item m="1" x="2297"/>
        <item m="1" x="2013"/>
        <item m="1" x="3034"/>
        <item m="1" x="2596"/>
        <item m="1" x="2323"/>
        <item m="1" x="3945"/>
        <item m="1" x="2084"/>
        <item m="1" x="3678"/>
        <item m="1" x="3488"/>
        <item m="1" x="3422"/>
        <item m="1" x="4863"/>
        <item m="1" x="2971"/>
        <item m="1" x="1459"/>
        <item m="1" x="3168"/>
        <item m="1" x="2091"/>
        <item m="1" x="2530"/>
        <item m="1" x="2368"/>
        <item m="1" x="2481"/>
        <item m="1" x="1958"/>
        <item m="1" x="4144"/>
        <item m="1" x="3028"/>
        <item m="1" x="3763"/>
        <item m="1" x="3778"/>
        <item m="1" x="3956"/>
        <item m="1" x="1661"/>
        <item m="1" x="4707"/>
        <item m="1" x="3011"/>
        <item m="1" x="3762"/>
        <item m="1" x="3619"/>
        <item m="1" x="4344"/>
        <item m="1" x="2483"/>
        <item m="1" x="5032"/>
        <item m="1" x="3165"/>
        <item m="1" x="2983"/>
        <item m="1" x="4910"/>
        <item m="1" x="3887"/>
        <item m="1" x="3905"/>
        <item m="1" x="1759"/>
        <item m="1" x="3739"/>
        <item m="1" x="4332"/>
        <item m="1" x="4084"/>
        <item m="1" x="5085"/>
        <item m="1" x="1418"/>
        <item m="1" x="2344"/>
        <item m="1" x="4761"/>
        <item m="1" x="3992"/>
        <item m="1" x="3547"/>
        <item m="1" x="4410"/>
        <item m="1" x="3308"/>
        <item m="1" x="2405"/>
        <item m="1" x="1749"/>
        <item m="1" x="1900"/>
        <item m="1" x="2627"/>
        <item m="1" x="1981"/>
        <item x="352"/>
        <item m="1" x="1490"/>
        <item m="1" x="4005"/>
        <item m="1" x="2425"/>
        <item m="1" x="4173"/>
        <item m="1" x="4562"/>
        <item m="1" x="2457"/>
        <item m="1" x="2797"/>
        <item m="1" x="4174"/>
        <item m="1" x="3090"/>
        <item m="1" x="4272"/>
        <item m="1" x="3337"/>
        <item m="1" x="3594"/>
        <item m="1" x="3059"/>
        <item m="1" x="2946"/>
        <item m="1" x="1898"/>
        <item m="1" x="2671"/>
        <item m="1" x="3154"/>
        <item m="1" x="3706"/>
        <item m="1" x="4733"/>
        <item m="1" x="4985"/>
        <item m="1" x="2309"/>
        <item m="1" x="3125"/>
        <item m="1" x="2117"/>
        <item m="1" x="3219"/>
        <item m="1" x="2929"/>
        <item m="1" x="1729"/>
        <item m="1" x="4751"/>
        <item m="1" x="4869"/>
        <item m="1" x="1659"/>
        <item x="281"/>
        <item x="479"/>
        <item m="1" x="4325"/>
        <item m="1" x="4911"/>
        <item m="1" x="3057"/>
        <item m="1" x="3335"/>
        <item m="1" x="2137"/>
        <item m="1" x="4379"/>
        <item m="1" x="1648"/>
        <item m="1" x="4657"/>
        <item m="1" x="4730"/>
        <item x="306"/>
        <item m="1" x="1845"/>
        <item m="1" x="4273"/>
        <item m="1" x="4404"/>
        <item m="1" x="1817"/>
        <item m="1" x="4573"/>
        <item m="1" x="3982"/>
        <item m="1" x="3326"/>
        <item m="1" x="2861"/>
        <item m="1" x="4574"/>
        <item m="1" x="5128"/>
        <item m="1" x="3493"/>
        <item m="1" x="3242"/>
        <item m="1" x="1945"/>
        <item m="1" x="4339"/>
        <item m="1" x="2604"/>
        <item m="1" x="3391"/>
        <item m="1" x="2643"/>
        <item m="1" x="2860"/>
        <item m="1" x="3761"/>
        <item m="1" x="4162"/>
        <item m="1" x="2201"/>
        <item m="1" x="1581"/>
        <item m="1" x="4724"/>
        <item m="1" x="2580"/>
        <item m="1" x="1785"/>
        <item m="1" x="2841"/>
        <item m="1" x="4792"/>
        <item m="1" x="4564"/>
        <item m="1" x="4361"/>
        <item m="1" x="2311"/>
        <item m="1" x="2496"/>
        <item m="1" x="4508"/>
        <item m="1" x="4891"/>
        <item m="1" x="3948"/>
        <item m="1" x="2732"/>
        <item m="1" x="2076"/>
        <item m="1" x="3549"/>
        <item m="1" x="2410"/>
        <item m="1" x="4384"/>
        <item m="1" x="1674"/>
        <item m="1" x="1920"/>
        <item m="1" x="4327"/>
        <item m="1" x="2312"/>
        <item m="1" x="3637"/>
        <item m="1" x="4548"/>
        <item m="1" x="1505"/>
        <item m="1" x="4149"/>
        <item m="1" x="1402"/>
        <item m="1" x="3563"/>
        <item m="1" x="1832"/>
        <item m="1" x="2005"/>
        <item m="1" x="2347"/>
        <item m="1" x="2655"/>
        <item m="1" x="4585"/>
        <item m="1" x="4211"/>
        <item m="1" x="1632"/>
        <item m="1" x="1909"/>
        <item m="1" x="3585"/>
        <item m="1" x="3142"/>
        <item m="1" x="1597"/>
        <item m="1" x="3620"/>
        <item m="1" x="3965"/>
        <item m="1" x="1886"/>
        <item m="1" x="4619"/>
        <item x="814"/>
        <item m="1" x="2234"/>
        <item m="1" x="4116"/>
        <item m="1" x="4202"/>
        <item m="1" x="3690"/>
        <item m="1" x="1601"/>
        <item m="1" x="4145"/>
        <item m="1" x="4249"/>
        <item m="1" x="2813"/>
        <item m="1" x="3137"/>
        <item m="1" x="1507"/>
        <item m="1" x="5091"/>
        <item m="1" x="3182"/>
        <item m="1" x="3682"/>
        <item m="1" x="3314"/>
        <item m="1" x="4864"/>
        <item m="1" x="3346"/>
        <item m="1" x="2298"/>
        <item m="1" x="2773"/>
        <item m="1" x="3715"/>
        <item m="1" x="4041"/>
        <item m="1" x="3070"/>
        <item m="1" x="1638"/>
        <item m="1" x="4613"/>
        <item m="1" x="4629"/>
        <item m="1" x="1542"/>
        <item m="1" x="3157"/>
        <item x="956"/>
        <item m="1" x="4050"/>
        <item m="1" x="2635"/>
        <item m="1" x="4916"/>
        <item m="1" x="1529"/>
        <item m="1" x="2846"/>
        <item m="1" x="2443"/>
        <item m="1" x="1484"/>
        <item m="1" x="5048"/>
        <item m="1" x="3073"/>
        <item m="1" x="1861"/>
        <item m="1" x="4230"/>
        <item m="1" x="3559"/>
        <item m="1" x="2828"/>
        <item m="1" x="2428"/>
        <item m="1" x="4858"/>
        <item m="1" x="4068"/>
        <item m="1" x="4661"/>
        <item m="1" x="2020"/>
        <item m="1" x="3405"/>
        <item m="1" x="4004"/>
        <item m="1" x="4673"/>
        <item m="1" x="2454"/>
        <item m="1" x="2119"/>
        <item m="1" x="4832"/>
        <item m="1" x="2562"/>
        <item m="1" x="3924"/>
        <item m="1" x="1643"/>
        <item m="1" x="4868"/>
        <item m="1" x="4608"/>
        <item m="1" x="1793"/>
        <item m="1" x="4653"/>
        <item m="1" x="3427"/>
        <item m="1" x="1859"/>
        <item m="1" x="4536"/>
        <item m="1" x="3456"/>
        <item m="1" x="4742"/>
        <item m="1" x="5097"/>
        <item m="1" x="3198"/>
        <item m="1" x="4257"/>
        <item m="1" x="3589"/>
        <item m="1" x="2508"/>
        <item x="1094"/>
        <item m="1" x="2166"/>
        <item m="1" x="2249"/>
        <item m="1" x="4136"/>
        <item m="1" x="4523"/>
        <item m="1" x="2852"/>
        <item m="1" x="1515"/>
        <item m="1" x="3571"/>
        <item m="1" x="2591"/>
        <item m="1" x="5056"/>
        <item m="1" x="3575"/>
        <item m="1" x="1882"/>
        <item m="1" x="3888"/>
        <item m="1" x="4871"/>
        <item m="1" x="3349"/>
        <item m="1" x="3614"/>
        <item m="1" x="4512"/>
        <item m="1" x="4800"/>
        <item m="1" x="4623"/>
        <item m="1" x="3901"/>
        <item m="1" x="4128"/>
        <item m="1" x="2956"/>
        <item m="1" x="2719"/>
        <item m="1" x="2324"/>
        <item m="1" x="2356"/>
        <item m="1" x="4969"/>
        <item m="1" x="1498"/>
        <item m="1" x="4654"/>
        <item m="1" x="4874"/>
        <item m="1" x="5025"/>
        <item m="1" x="2856"/>
        <item m="1" x="1850"/>
        <item m="1" x="4571"/>
        <item m="1" x="3266"/>
        <item m="1" x="3347"/>
        <item m="1" x="2452"/>
        <item m="1" x="2930"/>
        <item m="1" x="3875"/>
        <item m="1" x="4598"/>
        <item m="1" x="3534"/>
        <item m="1" x="3118"/>
        <item m="1" x="1493"/>
        <item m="1" x="2098"/>
        <item m="1" x="1956"/>
        <item m="1" x="4454"/>
        <item m="1" x="4879"/>
        <item m="1" x="3108"/>
        <item m="1" x="1924"/>
        <item m="1" x="2815"/>
        <item m="1" x="3741"/>
        <item m="1" x="4102"/>
        <item m="1" x="2798"/>
        <item m="1" x="3042"/>
        <item m="1" x="3270"/>
        <item m="1" x="2172"/>
        <item m="1" x="1823"/>
        <item m="1" x="4427"/>
        <item m="1" x="1753"/>
        <item m="1" x="3973"/>
        <item m="1" x="4631"/>
        <item m="1" x="2725"/>
        <item m="1" x="2743"/>
        <item m="1" x="4766"/>
        <item m="1" x="5081"/>
        <item m="1" x="1993"/>
        <item m="1" x="3805"/>
        <item m="1" x="1569"/>
        <item m="1" x="2163"/>
        <item m="1" x="4259"/>
        <item m="1" x="4351"/>
        <item m="1" x="2350"/>
        <item m="1" x="2777"/>
        <item m="1" x="1943"/>
        <item m="1" x="4600"/>
        <item m="1" x="2087"/>
        <item m="1" x="4248"/>
        <item m="1" x="2295"/>
        <item m="1" x="2092"/>
        <item m="1" x="4835"/>
        <item m="1" x="4823"/>
        <item m="1" x="2140"/>
        <item m="1" x="4152"/>
        <item m="1" x="3873"/>
        <item m="1" x="2650"/>
        <item m="1" x="4057"/>
        <item m="1" x="4194"/>
        <item m="1" x="2346"/>
        <item m="1" x="3675"/>
        <item m="1" x="3960"/>
        <item m="1" x="2830"/>
        <item m="1" x="2401"/>
        <item m="1" x="3440"/>
        <item m="1" x="4392"/>
        <item m="1" x="4550"/>
        <item m="1" x="3775"/>
        <item m="1" x="4200"/>
        <item m="1" x="3968"/>
        <item m="1" x="4104"/>
        <item m="1" x="3624"/>
        <item m="1" x="2040"/>
        <item m="1" x="1520"/>
        <item m="1" x="3082"/>
        <item m="1" x="1655"/>
        <item m="1" x="3773"/>
        <item m="1" x="1650"/>
        <item m="1" x="1441"/>
        <item m="1" x="3033"/>
        <item m="1" x="4785"/>
        <item m="1" x="4039"/>
        <item m="1" x="5077"/>
        <item m="1" x="2944"/>
        <item m="1" x="3786"/>
        <item m="1" x="2933"/>
        <item m="1" x="1435"/>
        <item m="1" x="2417"/>
        <item m="1" x="4009"/>
        <item m="1" x="4108"/>
        <item m="1" x="4085"/>
        <item m="1" x="4242"/>
        <item m="1" x="1613"/>
        <item m="1" x="1732"/>
        <item m="1" x="1942"/>
        <item m="1" x="4568"/>
        <item m="1" x="2058"/>
        <item m="1" x="3704"/>
        <item m="1" x="3438"/>
        <item m="1" x="3814"/>
        <item m="1" x="1873"/>
        <item m="1" x="4169"/>
        <item m="1" x="2494"/>
        <item m="1" x="1862"/>
        <item x="347"/>
        <item m="1" x="4467"/>
        <item m="1" x="4580"/>
        <item m="1" x="1779"/>
        <item m="1" x="2240"/>
        <item x="283"/>
        <item m="1" x="1552"/>
        <item m="1" x="3719"/>
        <item m="1" x="3285"/>
        <item x="354"/>
        <item m="1" x="2472"/>
        <item m="1" x="2876"/>
        <item m="1" x="3302"/>
        <item m="1" x="4335"/>
        <item m="1" x="3043"/>
        <item m="1" x="4746"/>
        <item m="1" x="3787"/>
        <item m="1" x="3204"/>
        <item m="1" x="1740"/>
        <item m="1" x="3834"/>
        <item m="1" x="4981"/>
        <item m="1" x="2967"/>
        <item m="1" x="4055"/>
        <item m="1" x="2721"/>
        <item x="386"/>
        <item m="1" x="5110"/>
        <item m="1" x="1774"/>
        <item m="1" x="1521"/>
        <item m="1" x="4503"/>
        <item m="1" x="4617"/>
        <item m="1" x="2865"/>
        <item m="1" x="2229"/>
        <item m="1" x="2987"/>
        <item m="1" x="3089"/>
        <item m="1" x="5055"/>
        <item m="1" x="2102"/>
        <item m="1" x="3607"/>
        <item m="1" x="3885"/>
        <item m="1" x="3961"/>
        <item m="1" x="2169"/>
        <item m="1" x="3104"/>
        <item m="1" x="3819"/>
        <item m="1" x="4669"/>
        <item m="1" x="1688"/>
        <item m="1" x="3026"/>
        <item m="1" x="2332"/>
        <item m="1" x="2101"/>
        <item m="1" x="4784"/>
        <item m="1" x="2717"/>
        <item m="1" x="4819"/>
        <item m="1" x="2749"/>
        <item m="1" x="3455"/>
        <item m="1" x="4403"/>
        <item m="1" x="2936"/>
        <item m="1" x="2679"/>
        <item m="1" x="1480"/>
        <item m="1" x="4998"/>
        <item m="1" x="4480"/>
        <item m="1" x="3232"/>
        <item m="1" x="4224"/>
        <item m="1" x="3194"/>
        <item m="1" x="3767"/>
        <item m="1" x="2175"/>
        <item m="1" x="3402"/>
        <item m="1" x="2781"/>
        <item m="1" x="1620"/>
        <item x="478"/>
        <item m="1" x="2407"/>
        <item m="1" x="4826"/>
        <item m="1" x="4549"/>
        <item m="1" x="3907"/>
        <item m="1" x="1853"/>
        <item m="1" x="2548"/>
        <item m="1" x="4888"/>
        <item m="1" x="3843"/>
        <item m="1" x="4840"/>
        <item m="1" x="4439"/>
        <item m="1" x="2303"/>
        <item m="1" x="1640"/>
        <item m="1" x="2866"/>
        <item m="1" x="2595"/>
        <item m="1" x="4867"/>
        <item m="1" x="2358"/>
        <item m="1" x="4542"/>
        <item x="503"/>
        <item m="1" x="1568"/>
        <item m="1" x="3067"/>
        <item m="1" x="5041"/>
        <item m="1" x="3861"/>
        <item m="1" x="4365"/>
        <item m="1" x="1772"/>
        <item m="1" x="3822"/>
        <item m="1" x="4184"/>
        <item m="1" x="5009"/>
        <item m="1" x="3824"/>
        <item m="1" x="3532"/>
        <item m="1" x="3669"/>
        <item m="1" x="3155"/>
        <item m="1" x="2420"/>
        <item m="1" x="3286"/>
        <item x="671"/>
        <item m="1" x="2766"/>
        <item m="1" x="4937"/>
        <item m="1" x="2910"/>
        <item m="1" x="4193"/>
        <item m="1" x="3128"/>
        <item m="1" x="2735"/>
        <item m="1" x="3350"/>
        <item m="1" x="3742"/>
        <item m="1" x="4610"/>
        <item m="1" x="2630"/>
        <item m="1" x="4371"/>
        <item m="1" x="2996"/>
        <item m="1" x="4890"/>
        <item m="1" x="3151"/>
        <item m="1" x="2579"/>
        <item m="1" x="3613"/>
        <item m="1" x="1830"/>
        <item m="1" x="4952"/>
        <item m="1" x="1467"/>
        <item m="1" x="4183"/>
        <item m="1" x="3913"/>
        <item m="1" x="1585"/>
        <item m="1" x="2497"/>
        <item m="1" x="2942"/>
        <item m="1" x="2690"/>
        <item m="1" x="1967"/>
        <item m="1" x="3068"/>
        <item m="1" x="3713"/>
        <item m="1" x="4884"/>
        <item m="1" x="2890"/>
        <item m="1" x="1426"/>
        <item m="1" x="4662"/>
        <item m="1" x="1602"/>
        <item m="1" x="4054"/>
        <item m="1" x="3836"/>
        <item m="1" x="3889"/>
        <item m="1" x="1447"/>
        <item m="1" x="4383"/>
        <item m="1" x="1454"/>
        <item m="1" x="3299"/>
        <item m="1" x="4125"/>
        <item m="1" x="3951"/>
        <item m="1" x="1524"/>
        <item m="1" x="1666"/>
        <item m="1" x="3736"/>
        <item m="1" x="2948"/>
        <item m="1" x="2782"/>
        <item m="1" x="3900"/>
        <item m="1" x="1532"/>
        <item m="1" x="4419"/>
        <item m="1" x="2845"/>
        <item m="1" x="1623"/>
        <item m="1" x="4841"/>
        <item m="1" x="3504"/>
        <item m="1" x="1631"/>
        <item m="1" x="2931"/>
        <item m="1" x="3813"/>
        <item m="1" x="4908"/>
        <item m="1" x="4684"/>
        <item m="1" x="2492"/>
        <item m="1" x="4522"/>
        <item m="1" x="2975"/>
        <item m="1" x="1786"/>
        <item m="1" x="3088"/>
        <item m="1" x="4192"/>
        <item m="1" x="2187"/>
        <item m="1" x="3412"/>
        <item m="1" x="2168"/>
        <item m="1" x="4319"/>
        <item m="1" x="4762"/>
        <item m="1" x="3530"/>
        <item m="1" x="2486"/>
        <item m="1" x="2266"/>
        <item m="1" x="4047"/>
        <item m="1" x="2873"/>
        <item m="1" x="3319"/>
        <item m="1" x="5092"/>
        <item m="1" x="4296"/>
        <item m="1" x="1680"/>
        <item m="1" x="4818"/>
        <item m="1" x="2516"/>
        <item m="1" x="2699"/>
        <item m="1" x="4363"/>
        <item x="883"/>
        <item m="1" x="2869"/>
        <item m="1" x="2365"/>
        <item m="1" x="1575"/>
        <item m="1" x="5018"/>
        <item m="1" x="4687"/>
        <item m="1" x="2560"/>
        <item m="1" x="3462"/>
        <item m="1" x="4175"/>
        <item m="1" x="1890"/>
        <item m="1" x="5052"/>
        <item m="1" x="1491"/>
        <item m="1" x="1810"/>
        <item m="1" x="3714"/>
        <item m="1" x="3721"/>
        <item m="1" x="1870"/>
        <item m="1" x="3908"/>
        <item m="1" x="4652"/>
        <item m="1" x="1665"/>
        <item m="1" x="3877"/>
        <item m="1" x="4462"/>
        <item m="1" x="4340"/>
        <item m="1" x="3732"/>
        <item m="1" x="2757"/>
        <item m="1" x="3435"/>
        <item m="1" x="4318"/>
        <item m="1" x="2231"/>
        <item m="1" x="3415"/>
        <item m="1" x="2089"/>
        <item m="1" x="2784"/>
        <item m="1" x="2632"/>
        <item m="1" x="1939"/>
        <item m="1" x="2621"/>
        <item m="1" x="3874"/>
        <item m="1" x="1686"/>
        <item m="1" x="3348"/>
        <item m="1" x="1833"/>
        <item m="1" x="3899"/>
        <item m="1" x="1955"/>
        <item m="1" x="3434"/>
        <item m="1" x="5020"/>
        <item x="959"/>
        <item m="1" x="3958"/>
        <item m="1" x="1510"/>
        <item m="1" x="3129"/>
        <item m="1" x="2222"/>
        <item m="1" x="3489"/>
        <item m="1" x="2665"/>
        <item m="1" x="3483"/>
        <item m="1" x="3399"/>
        <item m="1" x="2014"/>
        <item m="1" x="2829"/>
        <item m="1" x="3202"/>
        <item m="1" x="1750"/>
        <item m="1" x="4074"/>
        <item m="1" x="3643"/>
        <item m="1" x="4878"/>
        <item m="1" x="4393"/>
        <item m="1" x="4674"/>
        <item m="1" x="3492"/>
        <item m="1" x="3523"/>
        <item m="1" x="4241"/>
        <item m="1" x="3203"/>
        <item m="1" x="3037"/>
        <item m="1" x="5105"/>
        <item m="1" x="2007"/>
        <item m="1" x="4062"/>
        <item m="1" x="1580"/>
        <item m="1" x="1813"/>
        <item m="1" x="4545"/>
        <item m="1" x="3002"/>
        <item m="1" x="2893"/>
        <item m="1" x="2878"/>
        <item m="1" x="2105"/>
        <item m="1" x="3196"/>
        <item m="1" x="4366"/>
        <item m="1" x="3210"/>
        <item m="1" x="3153"/>
        <item m="1" x="3573"/>
        <item m="1" x="2527"/>
        <item m="1" x="3803"/>
        <item m="1" x="2152"/>
        <item m="1" x="3508"/>
        <item m="1" x="3731"/>
        <item m="1" x="4260"/>
        <item m="1" x="4432"/>
        <item m="1" x="2340"/>
        <item m="1" x="1714"/>
        <item m="1" x="3569"/>
        <item m="1" x="4451"/>
        <item m="1" x="4186"/>
        <item m="1" x="4732"/>
        <item m="1" x="2678"/>
        <item m="1" x="2300"/>
        <item m="1" x="2290"/>
        <item m="1" x="3599"/>
        <item m="1" x="2244"/>
        <item m="1" x="1783"/>
        <item m="1" x="3949"/>
        <item m="1" x="2291"/>
        <item m="1" x="3325"/>
        <item m="1" x="3021"/>
        <item m="1" x="2791"/>
        <item m="1" x="2029"/>
        <item m="1" x="1936"/>
        <item m="1" x="2772"/>
        <item m="1" x="4694"/>
        <item m="1" x="4326"/>
        <item m="1" x="1671"/>
        <item m="1" x="1499"/>
        <item m="1" x="2806"/>
        <item m="1" x="4141"/>
        <item m="1" x="2151"/>
        <item m="1" x="2243"/>
        <item m="1" x="3005"/>
        <item m="1" x="3432"/>
        <item m="1" x="2317"/>
        <item m="1" x="3681"/>
        <item m="1" x="3416"/>
        <item m="1" x="1738"/>
        <item m="1" x="3344"/>
        <item m="1" x="2760"/>
        <item m="1" x="2048"/>
        <item m="1" x="3287"/>
        <item m="1" x="3268"/>
        <item m="1" x="2899"/>
        <item m="1" x="2556"/>
        <item m="1" x="2411"/>
        <item m="1" x="3100"/>
        <item m="1" x="1910"/>
        <item m="1" x="2416"/>
        <item m="1" x="3881"/>
        <item m="1" x="2867"/>
        <item m="1" x="3410"/>
        <item m="1" x="4400"/>
        <item m="1" x="2239"/>
        <item m="1" x="4846"/>
        <item m="1" x="1986"/>
        <item m="1" x="2258"/>
        <item x="1286"/>
        <item m="1" x="2687"/>
        <item m="1" x="4417"/>
        <item m="1" x="1434"/>
        <item m="1" x="3640"/>
        <item m="1" x="2451"/>
        <item m="1" x="1616"/>
        <item m="1" x="3540"/>
        <item m="1" x="3132"/>
        <item m="1" x="2588"/>
        <item m="1" x="5046"/>
        <item m="1" x="4781"/>
        <item m="1" x="2837"/>
        <item m="1" x="2183"/>
        <item m="1" x="2072"/>
        <item m="1" x="2160"/>
        <item m="1" x="4786"/>
        <item m="1" x="1624"/>
        <item m="1" x="4513"/>
        <item m="1" x="4518"/>
        <item m="1" x="2623"/>
        <item m="1" x="2313"/>
        <item m="1" x="4253"/>
        <item m="1" x="1673"/>
        <item m="1" x="4270"/>
        <item m="1" x="2727"/>
        <item m="1" x="2463"/>
        <item m="1" x="3166"/>
        <item m="1" x="1706"/>
        <item m="1" x="2352"/>
        <item m="1" x="4103"/>
        <item m="1" x="4963"/>
        <item m="1" x="1496"/>
        <item m="1" x="4844"/>
        <item m="1" x="3247"/>
        <item m="1" x="1502"/>
        <item m="1" x="1733"/>
        <item m="1" x="3500"/>
        <item m="1" x="4276"/>
        <item m="1" x="2512"/>
        <item m="1" x="1701"/>
        <item m="1" x="1872"/>
        <item x="146"/>
        <item m="1" x="2758"/>
        <item m="1" x="2381"/>
        <item m="1" x="2270"/>
        <item m="1" x="1579"/>
        <item m="1" x="2023"/>
        <item m="1" x="1399"/>
        <item m="1" x="2359"/>
        <item m="1" x="2900"/>
        <item m="1" x="1988"/>
        <item m="1" x="4266"/>
        <item m="1" x="2619"/>
        <item m="1" x="2668"/>
        <item m="1" x="2455"/>
        <item m="1" x="3027"/>
        <item m="1" x="2157"/>
        <item m="1" x="3570"/>
        <item m="1" x="5005"/>
        <item m="1" x="4560"/>
        <item m="1" x="3140"/>
        <item m="1" x="2682"/>
        <item m="1" x="1763"/>
        <item m="1" x="1803"/>
        <item m="1" x="4053"/>
        <item m="1" x="4024"/>
        <item m="1" x="1922"/>
        <item m="1" x="3691"/>
        <item m="1" x="3181"/>
        <item m="1" x="2968"/>
        <item m="1" x="3863"/>
        <item m="1" x="1541"/>
        <item m="1" x="4387"/>
        <item m="1" x="2661"/>
        <item m="1" x="2473"/>
        <item m="1" x="4889"/>
        <item m="1" x="2193"/>
        <item m="1" x="3596"/>
        <item m="1" x="1904"/>
        <item m="1" x="4130"/>
        <item x="298"/>
        <item m="1" x="3600"/>
        <item m="1" x="2099"/>
        <item m="1" x="4675"/>
        <item m="1" x="2522"/>
        <item m="1" x="3764"/>
        <item m="1" x="4209"/>
        <item m="1" x="3902"/>
        <item m="1" x="2542"/>
        <item x="361"/>
        <item m="1" x="4984"/>
        <item m="1" x="4524"/>
        <item m="1" x="4531"/>
        <item m="1" x="4115"/>
        <item m="1" x="3567"/>
        <item m="1" x="2612"/>
        <item m="1" x="4599"/>
        <item m="1" x="1504"/>
        <item m="1" x="4022"/>
        <item m="1" x="4788"/>
        <item m="1" x="2398"/>
        <item m="1" x="4236"/>
        <item m="1" x="3552"/>
        <item m="1" x="4865"/>
        <item m="1" x="4289"/>
        <item m="1" x="2178"/>
        <item m="1" x="4473"/>
        <item m="1" x="2891"/>
        <item m="1" x="1923"/>
        <item m="1" x="3522"/>
        <item m="1" x="4225"/>
        <item m="1" x="1726"/>
        <item m="1" x="2012"/>
        <item m="1" x="2019"/>
        <item m="1" x="2046"/>
        <item m="1" x="4887"/>
        <item m="1" x="2095"/>
        <item m="1" x="3282"/>
        <item m="1" x="1800"/>
        <item m="1" x="2938"/>
        <item m="1" x="3870"/>
        <item m="1" x="5116"/>
        <item m="1" x="3138"/>
        <item m="1" x="4848"/>
        <item m="1" x="1796"/>
        <item m="1" x="2714"/>
        <item m="1" x="4729"/>
        <item m="1" x="3009"/>
        <item m="1" x="4637"/>
        <item m="1" x="3379"/>
        <item m="1" x="4956"/>
        <item m="1" x="3078"/>
        <item m="1" x="1961"/>
        <item m="1" x="3867"/>
        <item m="1" x="1474"/>
        <item m="1" x="1717"/>
        <item x="524"/>
        <item m="1" x="5063"/>
        <item x="517"/>
        <item m="1" x="2970"/>
        <item m="1" x="5036"/>
        <item m="1" x="2955"/>
        <item m="1" x="3783"/>
        <item m="1" x="2226"/>
        <item m="1" x="2951"/>
        <item m="1" x="3020"/>
        <item m="1" x="2248"/>
        <item m="1" x="1794"/>
        <item m="1" x="4386"/>
        <item m="1" x="4592"/>
        <item m="1" x="3191"/>
        <item m="1" x="2106"/>
        <item m="1" x="4833"/>
        <item x="578"/>
        <item m="1" x="3230"/>
        <item m="1" x="2355"/>
        <item m="1" x="3590"/>
        <item x="588"/>
        <item m="1" x="2037"/>
        <item m="1" x="4026"/>
        <item m="1" x="3401"/>
        <item m="1" x="2992"/>
        <item m="1" x="2123"/>
        <item m="1" x="4505"/>
        <item m="1" x="1908"/>
        <item m="1" x="2976"/>
        <item m="1" x="5024"/>
        <item m="1" x="2549"/>
        <item m="1" x="4154"/>
        <item m="1" x="4021"/>
        <item m="1" x="1672"/>
        <item m="1" x="1868"/>
        <item m="1" x="1512"/>
        <item m="1" x="2684"/>
        <item m="1" x="1501"/>
        <item m="1" x="4286"/>
        <item m="1" x="5135"/>
        <item m="1" x="1887"/>
        <item m="1" x="4498"/>
        <item m="1" x="1840"/>
        <item m="1" x="2693"/>
        <item m="1" x="3645"/>
        <item m="1" x="4609"/>
        <item m="1" x="3178"/>
        <item m="1" x="4618"/>
        <item m="1" x="2986"/>
        <item m="1" x="3208"/>
        <item m="1" x="2775"/>
        <item m="1" x="4999"/>
        <item m="1" x="3069"/>
        <item m="1" x="4814"/>
        <item m="1" x="1609"/>
        <item m="1" x="2555"/>
        <item m="1" x="2191"/>
        <item m="1" x="1912"/>
        <item m="1" x="4939"/>
        <item m="1" x="2051"/>
        <item m="1" x="2550"/>
        <item m="1" x="2835"/>
        <item m="1" x="1530"/>
        <item x="769"/>
        <item m="1" x="1695"/>
        <item m="1" x="2260"/>
        <item m="1" x="2447"/>
        <item m="1" x="1689"/>
        <item m="1" x="1586"/>
        <item m="1" x="2729"/>
        <item m="1" x="4138"/>
        <item m="1" x="4647"/>
        <item m="1" x="4314"/>
        <item m="1" x="2341"/>
        <item m="1" x="2935"/>
        <item m="1" x="2306"/>
        <item m="1" x="3625"/>
        <item m="1" x="1407"/>
        <item m="1" x="4198"/>
        <item m="1" x="2422"/>
        <item m="1" x="3555"/>
        <item m="1" x="5136"/>
        <item x="787"/>
        <item m="1" x="2771"/>
        <item m="1" x="2400"/>
        <item m="1" x="4223"/>
        <item m="1" x="3946"/>
        <item m="1" x="1654"/>
        <item m="1" x="3674"/>
        <item m="1" x="3639"/>
        <item m="1" x="4027"/>
        <item m="1" x="3759"/>
        <item m="1" x="4308"/>
        <item m="1" x="4915"/>
        <item m="1" x="2376"/>
        <item m="1" x="4509"/>
        <item m="1" x="2000"/>
        <item m="1" x="1548"/>
        <item m="1" x="4180"/>
        <item x="823"/>
        <item m="1" x="3829"/>
        <item m="1" x="3378"/>
        <item m="1" x="4352"/>
        <item m="1" x="4944"/>
        <item m="1" x="1404"/>
        <item m="1" x="3876"/>
        <item m="1" x="1719"/>
        <item m="1" x="2949"/>
        <item m="1" x="4506"/>
        <item m="1" x="3627"/>
        <item m="1" x="1452"/>
        <item m="1" x="5080"/>
        <item x="834"/>
        <item m="1" x="4616"/>
        <item m="1" x="4589"/>
        <item m="1" x="3608"/>
        <item m="1" x="3177"/>
        <item m="1" x="4688"/>
        <item m="1" x="2917"/>
        <item x="871"/>
        <item m="1" x="3485"/>
        <item m="1" x="4150"/>
        <item m="1" x="5058"/>
        <item m="1" x="4015"/>
        <item x="877"/>
        <item m="1" x="4059"/>
        <item m="1" x="4100"/>
        <item m="1" x="5031"/>
        <item m="1" x="4134"/>
        <item m="1" x="3728"/>
        <item m="1" x="3659"/>
        <item m="1" x="2238"/>
        <item m="1" x="3472"/>
        <item m="1" x="3663"/>
        <item m="1" x="1700"/>
        <item m="1" x="1704"/>
        <item m="1" x="3200"/>
        <item m="1" x="4790"/>
        <item m="1" x="2469"/>
        <item m="1" x="2275"/>
        <item m="1" x="3562"/>
        <item m="1" x="2103"/>
        <item m="1" x="3727"/>
        <item m="1" x="2378"/>
        <item m="1" x="3693"/>
        <item m="1" x="2327"/>
        <item m="1" x="5130"/>
        <item m="1" x="5039"/>
        <item m="1" x="4515"/>
        <item m="1" x="3541"/>
        <item m="1" x="3711"/>
        <item m="1" x="4802"/>
        <item m="1" x="2646"/>
        <item m="1" x="1771"/>
        <item m="1" x="3955"/>
        <item m="1" x="3381"/>
        <item m="1" x="2574"/>
        <item m="1" x="2308"/>
        <item m="1" x="4478"/>
        <item m="1" x="4991"/>
        <item m="1" x="3300"/>
        <item m="1" x="1675"/>
        <item m="1" x="4905"/>
        <item m="1" x="2271"/>
        <item m="1" x="4349"/>
        <item m="1" x="2073"/>
        <item m="1" x="1691"/>
        <item m="1" x="3022"/>
        <item m="1" x="2783"/>
        <item m="1" x="2922"/>
        <item m="1" x="3221"/>
        <item m="1" x="1555"/>
        <item m="1" x="4449"/>
        <item m="1" x="2908"/>
        <item m="1" x="4735"/>
        <item m="1" x="2477"/>
        <item m="1" x="5062"/>
        <item m="1" x="5119"/>
        <item m="1" x="2780"/>
        <item m="1" x="3730"/>
        <item m="1" x="2538"/>
        <item m="1" x="2702"/>
        <item m="1" x="2529"/>
        <item m="1" x="4396"/>
        <item m="1" x="3925"/>
        <item m="1" x="4958"/>
        <item m="1" x="3616"/>
        <item m="1" x="4217"/>
        <item m="1" x="1734"/>
        <item m="1" x="3609"/>
        <item m="1" x="4460"/>
        <item m="1" x="1949"/>
        <item m="1" x="2330"/>
        <item m="1" x="4061"/>
        <item m="1" x="1741"/>
        <item m="1" x="4337"/>
        <item m="1" x="3306"/>
        <item m="1" x="2373"/>
        <item m="1" x="2276"/>
        <item m="1" x="2985"/>
        <item m="1" x="3501"/>
        <item m="1" x="3494"/>
        <item m="1" x="3186"/>
        <item m="1" x="3403"/>
        <item m="1" x="3991"/>
        <item m="1" x="4072"/>
        <item m="1" x="1697"/>
        <item m="1" x="4023"/>
        <item m="1" x="3272"/>
        <item m="1" x="2031"/>
        <item m="1" x="4824"/>
        <item m="1" x="2128"/>
        <item m="1" x="3816"/>
        <item m="1" x="2375"/>
        <item m="1" x="1978"/>
        <item m="1" x="2583"/>
        <item m="1" x="4857"/>
        <item m="1" x="2681"/>
        <item m="1" x="4605"/>
        <item m="1" x="2059"/>
        <item m="1" x="2509"/>
        <item m="1" x="4570"/>
        <item m="1" x="2085"/>
        <item m="1" x="3944"/>
        <item m="1" x="4567"/>
        <item m="1" x="4231"/>
        <item m="1" x="2427"/>
        <item m="1" x="3097"/>
        <item m="1" x="2392"/>
        <item m="1" x="4940"/>
        <item m="1" x="3546"/>
        <item m="1" x="3345"/>
        <item m="1" x="4528"/>
        <item m="1" x="3146"/>
        <item m="1" x="3190"/>
        <item m="1" x="2552"/>
        <item m="1" x="4452"/>
        <item m="1" x="4918"/>
        <item m="1" x="2362"/>
        <item m="1" x="1997"/>
        <item m="1" x="5123"/>
        <item m="1" x="4060"/>
        <item m="1" x="4701"/>
        <item m="1" x="4095"/>
        <item x="21"/>
        <item m="1" x="1670"/>
        <item m="1" x="3393"/>
        <item m="1" x="3012"/>
        <item m="1" x="3756"/>
        <item m="1" x="4434"/>
        <item m="1" x="1400"/>
        <item m="1" x="4189"/>
        <item m="1" x="3238"/>
        <item m="1" x="4765"/>
        <item m="1" x="3355"/>
        <item m="1" x="1431"/>
        <item m="1" x="4360"/>
        <item m="1" x="3045"/>
        <item m="1" x="4347"/>
        <item m="1" x="3063"/>
        <item m="1" x="4866"/>
        <item m="1" x="3827"/>
        <item m="1" x="2593"/>
        <item m="1" x="3076"/>
        <item m="1" x="3479"/>
        <item m="1" x="2748"/>
        <item m="1" x="5002"/>
        <item m="1" x="3963"/>
        <item m="1" x="2644"/>
        <item m="1" x="3545"/>
        <item m="1" x="1781"/>
        <item m="1" x="2448"/>
        <item m="1" x="4466"/>
        <item m="1" x="1933"/>
        <item m="1" x="5132"/>
        <item m="1" x="4689"/>
        <item m="1" x="3035"/>
        <item m="1" x="2082"/>
        <item m="1" x="1999"/>
        <item m="1" x="1984"/>
        <item m="1" x="3635"/>
        <item m="1" x="2577"/>
        <item m="1" x="1826"/>
        <item m="1" x="1513"/>
        <item m="1" x="3361"/>
        <item m="1" x="1906"/>
        <item m="1" x="1614"/>
        <item m="1" x="3305"/>
        <item m="1" x="5084"/>
        <item m="1" x="3217"/>
        <item m="1" x="4507"/>
        <item m="1" x="3342"/>
        <item m="1" x="1519"/>
        <item m="1" x="4590"/>
        <item m="1" x="4839"/>
        <item m="1" x="3407"/>
        <item m="1" x="3162"/>
        <item m="1" x="4852"/>
        <item m="1" x="3896"/>
        <item m="1" x="1755"/>
        <item m="1" x="2065"/>
        <item m="1" x="3119"/>
        <item m="1" x="3551"/>
        <item m="1" x="3591"/>
        <item m="1" x="3604"/>
        <item m="1" x="3001"/>
        <item m="1" x="2088"/>
        <item m="1" x="5014"/>
        <item m="1" x="3593"/>
        <item m="1" x="3978"/>
        <item m="1" x="2475"/>
        <item m="1" x="3801"/>
        <item m="1" x="4808"/>
        <item m="1" x="2388"/>
        <item m="1" x="4157"/>
        <item m="1" x="5029"/>
        <item m="1" x="1718"/>
        <item m="1" x="2726"/>
        <item m="1" x="1690"/>
        <item m="1" x="1985"/>
        <item m="1" x="2779"/>
        <item m="1" x="1668"/>
        <item m="1" x="5064"/>
        <item m="1" x="4013"/>
        <item m="1" x="2370"/>
        <item m="1" x="2706"/>
        <item m="1" x="4942"/>
        <item m="1" x="2094"/>
        <item m="1" x="3441"/>
        <item m="1" x="2534"/>
        <item m="1" x="3392"/>
        <item m="1" x="1754"/>
        <item m="1" x="4083"/>
        <item m="1" x="1905"/>
        <item m="1" x="4163"/>
        <item m="1" x="4267"/>
        <item m="1" x="2704"/>
        <item m="1" x="4441"/>
        <item m="1" x="4749"/>
        <item m="1" x="3697"/>
        <item m="1" x="2185"/>
        <item m="1" x="4213"/>
        <item m="1" x="4964"/>
        <item m="1" x="3293"/>
        <item m="1" x="4526"/>
        <item m="1" x="2268"/>
        <item m="1" x="2252"/>
        <item m="1" x="3015"/>
        <item m="1" x="2990"/>
        <item m="1" x="2789"/>
        <item m="1" x="3749"/>
        <item m="1" x="3869"/>
        <item m="1" x="3424"/>
        <item m="1" x="1972"/>
        <item x="360"/>
        <item m="1" x="4705"/>
        <item m="1" x="3328"/>
        <item m="1" x="4477"/>
        <item m="1" x="3352"/>
        <item m="1" x="3610"/>
        <item m="1" x="4151"/>
        <item m="1" x="2662"/>
        <item m="1" x="3318"/>
        <item m="1" x="3310"/>
        <item m="1" x="2645"/>
        <item m="1" x="2793"/>
        <item m="1" x="4716"/>
        <item m="1" x="4131"/>
        <item m="1" x="3477"/>
        <item m="1" x="3106"/>
        <item m="1" x="3054"/>
        <item m="1" x="2267"/>
        <item m="1" x="4042"/>
        <item m="1" x="1592"/>
        <item x="400"/>
        <item m="1" x="4587"/>
        <item m="1" x="4950"/>
        <item m="1" x="1809"/>
        <item m="1" x="1814"/>
        <item m="1" x="4008"/>
        <item m="1" x="2078"/>
        <item m="1" x="1451"/>
        <item m="1" x="1825"/>
        <item m="1" x="1428"/>
        <item m="1" x="4586"/>
        <item m="1" x="4244"/>
        <item m="1" x="4166"/>
        <item m="1" x="4227"/>
        <item m="1" x="1855"/>
        <item m="1" x="1553"/>
        <item m="1" x="1625"/>
        <item m="1" x="2715"/>
        <item m="1" x="4627"/>
        <item m="1" x="2626"/>
        <item m="1" x="4530"/>
        <item m="1" x="3788"/>
        <item m="1" x="3855"/>
        <item m="1" x="3366"/>
        <item m="1" x="2640"/>
        <item m="1" x="4382"/>
        <item m="1" x="3418"/>
        <item m="1" x="4044"/>
        <item m="1" x="4402"/>
        <item m="1" x="2203"/>
        <item m="1" x="4719"/>
        <item m="1" x="1415"/>
        <item m="1" x="4222"/>
        <item m="1" x="4611"/>
        <item m="1" x="3550"/>
        <item m="1" x="1775"/>
        <item m="1" x="3751"/>
        <item m="1" x="3112"/>
        <item m="1" x="2674"/>
        <item m="1" x="3962"/>
        <item m="1" x="4459"/>
        <item m="1" x="4046"/>
        <item m="1" x="5099"/>
        <item m="1" x="3461"/>
        <item m="1" x="3408"/>
        <item m="1" x="4364"/>
        <item m="1" x="2950"/>
        <item m="1" x="3584"/>
        <item m="1" x="1582"/>
        <item m="1" x="2442"/>
        <item m="1" x="4593"/>
        <item m="1" x="3776"/>
        <item m="1" x="4112"/>
        <item m="1" x="4648"/>
        <item m="1" x="3459"/>
        <item m="1" x="3170"/>
        <item m="1" x="4111"/>
        <item m="1" x="2437"/>
        <item m="1" x="1839"/>
        <item m="1" x="4037"/>
        <item m="1" x="4063"/>
        <item m="1" x="3050"/>
        <item m="1" x="3121"/>
        <item m="1" x="4537"/>
        <item m="1" x="3163"/>
        <item m="1" x="4584"/>
        <item m="1" x="2540"/>
        <item m="1" x="3160"/>
        <item m="1" x="3457"/>
        <item m="1" x="4331"/>
        <item m="1" x="4810"/>
        <item m="1" x="4422"/>
        <item m="1" x="4996"/>
        <item m="1" x="3785"/>
        <item m="1" x="3006"/>
        <item m="1" x="2921"/>
        <item m="1" x="2982"/>
        <item m="1" x="1487"/>
        <item m="1" x="3233"/>
        <item m="1" x="4982"/>
        <item m="1" x="2399"/>
        <item m="1" x="3629"/>
        <item m="1" x="1667"/>
        <item m="1" x="3630"/>
        <item m="1" x="4771"/>
        <item m="1" x="3175"/>
        <item m="1" x="3495"/>
        <item m="1" x="2062"/>
        <item m="1" x="2446"/>
        <item m="1" x="4165"/>
        <item m="1" x="4161"/>
        <item m="1" x="5125"/>
        <item m="1" x="3977"/>
        <item m="1" x="4156"/>
        <item m="1" x="1531"/>
        <item m="1" x="2144"/>
        <item m="1" x="2121"/>
        <item m="1" x="3858"/>
        <item m="1" x="3476"/>
        <item m="1" x="5006"/>
        <item m="1" x="3558"/>
        <item m="1" x="2691"/>
        <item m="1" x="2653"/>
        <item m="1" x="4525"/>
        <item m="1" x="4484"/>
        <item m="1" x="4215"/>
        <item m="1" x="4428"/>
        <item m="1" x="4127"/>
        <item m="1" x="2817"/>
        <item m="1" x="4140"/>
        <item m="1" x="4020"/>
        <item m="1" x="3673"/>
        <item m="1" x="2868"/>
        <item m="1" x="3315"/>
        <item m="1" x="3517"/>
        <item m="1" x="4924"/>
        <item m="1" x="4970"/>
        <item m="1" x="1427"/>
        <item m="1" x="3506"/>
        <item m="1" x="4822"/>
        <item m="1" x="1527"/>
        <item m="1" x="1593"/>
        <item m="1" x="2739"/>
        <item m="1" x="5071"/>
        <item m="1" x="3460"/>
        <item m="1" x="5040"/>
        <item m="1" x="3512"/>
        <item m="1" x="1547"/>
        <item m="1" x="2863"/>
        <item m="1" x="1915"/>
        <item m="1" x="4381"/>
        <item m="1" x="3145"/>
        <item m="1" x="3036"/>
        <item m="1" x="1556"/>
        <item m="1" x="2285"/>
        <item m="1" x="2431"/>
        <item m="1" x="3426"/>
        <item m="1" x="3821"/>
        <item m="1" x="2413"/>
        <item m="1" x="4712"/>
        <item m="1" x="1937"/>
        <item m="1" x="2810"/>
        <item m="1" x="3428"/>
        <item m="1" x="3904"/>
        <item m="1" x="3868"/>
        <item m="1" x="4040"/>
        <item m="1" x="3384"/>
        <item m="1" x="2038"/>
        <item m="1" x="1966"/>
        <item m="1" x="4929"/>
        <item m="1" x="2126"/>
        <item m="1" x="4185"/>
        <item m="1" x="4471"/>
        <item m="1" x="2904"/>
        <item m="1" x="2925"/>
        <item m="1" x="4966"/>
        <item m="1" x="4925"/>
        <item m="1" x="4795"/>
        <item m="1" x="4782"/>
        <item m="1" x="4341"/>
        <item m="1" x="2338"/>
        <item m="1" x="1652"/>
        <item m="1" x="3938"/>
        <item m="1" x="2531"/>
        <item m="1" x="2100"/>
        <item m="1" x="1751"/>
        <item m="1" x="4994"/>
        <item m="1" x="4450"/>
        <item m="1" x="4329"/>
        <item m="1" x="2003"/>
        <item m="1" x="2541"/>
        <item m="1" x="3964"/>
        <item m="1" x="4237"/>
        <item m="1" x="3400"/>
        <item m="1" x="2666"/>
        <item m="1" x="2736"/>
        <item m="1" x="3748"/>
        <item m="1" x="3362"/>
        <item m="1" x="3638"/>
        <item m="1" x="1424"/>
        <item x="798"/>
        <item m="1" x="5117"/>
        <item m="1" x="2731"/>
        <item m="1" x="2363"/>
        <item m="1" x="3126"/>
        <item m="1" x="2430"/>
        <item m="1" x="4650"/>
        <item m="1" x="1658"/>
        <item m="1" x="4941"/>
        <item m="1" x="2015"/>
        <item m="1" x="4446"/>
        <item m="1" x="2066"/>
        <item m="1" x="4219"/>
        <item m="1" x="3134"/>
        <item m="1" x="2034"/>
        <item m="1" x="2544"/>
        <item m="1" x="5113"/>
        <item m="1" x="4297"/>
        <item m="1" x="3478"/>
        <item m="1" x="3150"/>
        <item m="1" x="4254"/>
        <item x="885"/>
        <item m="1" x="2294"/>
        <item m="1" x="4987"/>
        <item m="1" x="4123"/>
        <item x="887"/>
        <item x="892"/>
        <item m="1" x="1848"/>
        <item m="1" x="3377"/>
        <item m="1" x="4071"/>
        <item m="1" x="1389"/>
        <item m="1" x="3935"/>
        <item m="1" x="4997"/>
        <item m="1" x="5095"/>
        <item m="1" x="4176"/>
        <item m="1" x="4328"/>
        <item x="925"/>
        <item m="1" x="2963"/>
        <item m="1" x="4483"/>
        <item m="1" x="1932"/>
        <item m="1" x="4752"/>
        <item m="1" x="1481"/>
        <item m="1" x="4302"/>
        <item m="1" x="2607"/>
        <item m="1" x="4290"/>
        <item m="1" x="4195"/>
        <item m="1" x="2464"/>
        <item m="1" x="3018"/>
        <item m="1" x="2382"/>
        <item m="1" x="4930"/>
        <item m="1" x="3628"/>
        <item m="1" x="3848"/>
        <item m="1" x="4246"/>
        <item m="1" x="1564"/>
        <item m="1" x="3583"/>
        <item m="1" x="1633"/>
        <item m="1" x="1914"/>
        <item m="1" x="4778"/>
        <item m="1" x="2558"/>
        <item m="1" x="4817"/>
        <item m="1" x="2460"/>
        <item m="1" x="1743"/>
        <item m="1" x="4502"/>
        <item m="1" x="3324"/>
        <item m="1" x="2032"/>
        <item m="1" x="3317"/>
        <item m="1" x="1444"/>
        <item m="1" x="4469"/>
        <item m="1" x="4190"/>
        <item m="1" x="4919"/>
        <item m="1" x="4606"/>
        <item m="1" x="4017"/>
        <item m="1" x="3498"/>
        <item m="1" x="2288"/>
        <item m="1" x="2991"/>
        <item m="1" x="2767"/>
        <item m="1" x="2114"/>
        <item m="1" x="3304"/>
        <item m="1" x="2670"/>
        <item m="1" x="2567"/>
        <item m="1" x="3281"/>
        <item m="1" x="2755"/>
        <item m="1" x="4670"/>
        <item m="1" x="1591"/>
        <item m="1" x="2488"/>
        <item m="1" x="4124"/>
        <item m="1" x="2770"/>
        <item m="1" x="4370"/>
        <item m="1" x="1893"/>
        <item m="1" x="2395"/>
        <item m="1" x="1727"/>
        <item m="1" x="4032"/>
        <item m="1" x="3914"/>
        <item m="1" x="1574"/>
        <item m="1" x="2259"/>
        <item m="1" x="2647"/>
        <item m="1" x="3336"/>
        <item x="1125"/>
        <item m="1" x="2367"/>
        <item m="1" x="2624"/>
        <item m="1" x="1396"/>
        <item x="1187"/>
        <item x="1184"/>
        <item m="1" x="4649"/>
        <item m="1" x="2396"/>
        <item m="1" x="2937"/>
        <item m="1" x="2286"/>
        <item m="1" x="4197"/>
        <item m="1" x="2205"/>
        <item m="1" x="1980"/>
        <item m="1" x="3750"/>
        <item m="1" x="1432"/>
        <item m="1" x="3700"/>
        <item m="1" x="4921"/>
        <item m="1" x="2462"/>
        <item m="1" x="1589"/>
        <item m="1" x="2016"/>
        <item m="1" x="4541"/>
        <item m="1" x="2774"/>
        <item m="1" x="2507"/>
        <item m="1" x="3311"/>
        <item m="1" x="3723"/>
        <item m="1" x="2008"/>
        <item m="1" x="4870"/>
        <item m="1" x="4207"/>
        <item m="1" x="2844"/>
        <item m="1" x="2279"/>
        <item m="1" x="1752"/>
        <item m="1" x="3260"/>
        <item m="1" x="2142"/>
        <item m="1" x="4680"/>
        <item m="1" x="4717"/>
        <item m="1" x="2433"/>
        <item m="1" x="4142"/>
        <item m="1" x="1849"/>
        <item m="1" x="4671"/>
        <item m="1" x="2024"/>
        <item m="1" x="4776"/>
        <item m="1" x="3474"/>
        <item m="1" x="2326"/>
        <item m="1" x="5011"/>
        <item m="1" x="3729"/>
        <item m="1" x="3103"/>
        <item m="1" x="4232"/>
        <item m="1" x="1739"/>
        <item m="1" x="2017"/>
        <item m="1" x="1511"/>
        <item m="1" x="1708"/>
        <item m="1" x="5088"/>
        <item m="1" x="4779"/>
        <item m="1" x="3047"/>
        <item m="1" x="2214"/>
        <item m="1" x="5065"/>
        <item m="1" x="3580"/>
        <item m="1" x="3976"/>
        <item m="1" x="1687"/>
        <item m="1" x="1573"/>
        <item m="1" x="1436"/>
        <item m="1" x="3601"/>
        <item m="1" x="4646"/>
        <item m="1" x="3738"/>
        <item m="1" x="3141"/>
        <item m="1" x="3313"/>
        <item m="1" x="4245"/>
        <item x="9"/>
        <item x="10"/>
        <item x="11"/>
        <item x="13"/>
        <item x="14"/>
        <item x="17"/>
        <item x="36"/>
        <item x="40"/>
        <item x="46"/>
        <item x="50"/>
        <item x="97"/>
        <item x="98"/>
        <item x="105"/>
        <item x="111"/>
        <item x="114"/>
        <item x="117"/>
        <item x="118"/>
        <item x="132"/>
        <item x="150"/>
        <item x="169"/>
        <item x="184"/>
        <item x="190"/>
        <item x="191"/>
        <item x="194"/>
        <item x="198"/>
        <item x="207"/>
        <item x="214"/>
        <item x="224"/>
        <item x="225"/>
        <item x="226"/>
        <item x="235"/>
        <item x="237"/>
        <item x="238"/>
        <item x="239"/>
        <item x="242"/>
        <item x="243"/>
        <item x="245"/>
        <item x="246"/>
        <item x="247"/>
        <item x="251"/>
        <item x="257"/>
        <item x="264"/>
        <item x="265"/>
        <item x="262"/>
        <item x="290"/>
        <item x="301"/>
        <item x="302"/>
        <item x="308"/>
        <item x="325"/>
        <item x="328"/>
        <item x="368"/>
        <item x="335"/>
        <item x="341"/>
        <item x="343"/>
        <item x="356"/>
        <item x="371"/>
        <item x="380"/>
        <item x="382"/>
        <item x="395"/>
        <item x="405"/>
        <item x="422"/>
        <item x="423"/>
        <item x="424"/>
        <item x="426"/>
        <item x="427"/>
        <item x="429"/>
        <item x="432"/>
        <item x="433"/>
        <item x="441"/>
        <item x="442"/>
        <item x="461"/>
        <item x="469"/>
        <item x="470"/>
        <item x="471"/>
        <item x="456"/>
        <item x="481"/>
        <item x="483"/>
        <item x="486"/>
        <item x="488"/>
        <item x="510"/>
        <item x="515"/>
        <item x="518"/>
        <item x="523"/>
        <item x="534"/>
        <item x="539"/>
        <item x="540"/>
        <item x="541"/>
        <item x="547"/>
        <item x="548"/>
        <item x="550"/>
        <item x="552"/>
        <item x="553"/>
        <item x="557"/>
        <item x="554"/>
        <item x="558"/>
        <item x="560"/>
        <item x="565"/>
        <item x="566"/>
        <item x="571"/>
        <item x="572"/>
        <item x="574"/>
        <item x="577"/>
        <item x="579"/>
        <item x="584"/>
        <item x="585"/>
        <item x="594"/>
        <item x="603"/>
        <item x="634"/>
        <item x="639"/>
        <item x="660"/>
        <item x="663"/>
        <item m="1" x="1374"/>
        <item x="675"/>
        <item m="1" x="1375"/>
        <item x="685"/>
        <item x="690"/>
        <item x="691"/>
        <item x="695"/>
        <item x="717"/>
        <item x="724"/>
        <item x="725"/>
        <item x="734"/>
        <item m="1" x="1379"/>
        <item x="736"/>
        <item x="738"/>
        <item x="748"/>
        <item x="755"/>
        <item x="756"/>
        <item x="764"/>
        <item x="765"/>
        <item x="766"/>
        <item x="768"/>
        <item x="770"/>
        <item x="771"/>
        <item x="786"/>
        <item x="790"/>
        <item m="1" x="1380"/>
        <item x="797"/>
        <item x="803"/>
        <item x="804"/>
        <item m="1" x="1381"/>
        <item x="832"/>
        <item x="835"/>
        <item x="838"/>
        <item m="1" x="1383"/>
        <item x="842"/>
        <item x="853"/>
        <item m="1" x="1386"/>
        <item x="866"/>
        <item x="881"/>
        <item x="890"/>
        <item x="938"/>
        <item x="939"/>
        <item x="941"/>
        <item x="951"/>
        <item x="952"/>
        <item x="953"/>
        <item m="1" x="1390"/>
        <item m="1" x="1391"/>
        <item x="966"/>
        <item x="978"/>
        <item x="987"/>
        <item x="988"/>
        <item x="989"/>
        <item x="992"/>
        <item x="993"/>
        <item x="995"/>
        <item x="1003"/>
        <item x="1004"/>
        <item x="1005"/>
        <item x="1007"/>
        <item x="1008"/>
        <item x="1009"/>
        <item x="1010"/>
        <item x="1014"/>
        <item x="1022"/>
        <item x="1025"/>
        <item x="1026"/>
        <item x="1020"/>
        <item x="1021"/>
        <item x="1030"/>
        <item x="1031"/>
        <item x="1032"/>
        <item x="1045"/>
        <item x="1049"/>
        <item x="1050"/>
        <item x="1051"/>
        <item x="1052"/>
        <item x="1057"/>
        <item x="1089"/>
        <item x="1091"/>
        <item x="1092"/>
        <item x="1110"/>
        <item x="1111"/>
        <item x="1112"/>
        <item x="1113"/>
        <item x="1114"/>
        <item x="1115"/>
        <item x="1116"/>
        <item x="1119"/>
        <item m="1" x="1394"/>
        <item x="1134"/>
        <item x="1135"/>
        <item x="1141"/>
        <item x="1145"/>
        <item x="1146"/>
        <item x="1147"/>
        <item x="1148"/>
        <item x="1149"/>
        <item x="1170"/>
        <item x="1171"/>
        <item x="1172"/>
        <item x="1169"/>
        <item x="1177"/>
        <item x="1144"/>
        <item x="1186"/>
        <item x="1213"/>
        <item x="1214"/>
        <item x="1222"/>
        <item x="1223"/>
        <item x="1225"/>
        <item x="1226"/>
        <item x="1227"/>
        <item x="1234"/>
        <item x="1235"/>
        <item x="1236"/>
        <item x="1245"/>
        <item x="1248"/>
        <item x="1249"/>
        <item x="1259"/>
        <item x="1260"/>
        <item m="1" x="2569"/>
        <item x="1276"/>
        <item x="1283"/>
        <item x="1284"/>
        <item x="1285"/>
        <item x="1297"/>
        <item x="1287"/>
        <item x="1289"/>
        <item x="1292"/>
        <item x="1293"/>
        <item x="1294"/>
        <item x="1298"/>
        <item x="1299"/>
        <item x="1300"/>
        <item x="1303"/>
        <item x="1321"/>
        <item x="1328"/>
        <item x="1335"/>
        <item x="1336"/>
        <item x="1348"/>
        <item x="1349"/>
        <item x="1352"/>
        <item x="1353"/>
        <item x="1361"/>
        <item x="0"/>
        <item x="2"/>
        <item x="7"/>
        <item x="27"/>
        <item x="25"/>
        <item x="30"/>
        <item x="31"/>
        <item x="34"/>
        <item x="49"/>
        <item x="53"/>
        <item x="56"/>
        <item x="63"/>
        <item x="64"/>
        <item x="69"/>
        <item x="91"/>
        <item x="92"/>
        <item x="94"/>
        <item x="96"/>
        <item x="99"/>
        <item x="43"/>
        <item x="113"/>
        <item x="122"/>
        <item x="123"/>
        <item x="124"/>
        <item x="125"/>
        <item x="128"/>
        <item x="133"/>
        <item x="136"/>
        <item x="138"/>
        <item m="1" x="1371"/>
        <item x="145"/>
        <item x="153"/>
        <item x="156"/>
        <item x="157"/>
        <item x="158"/>
        <item x="159"/>
        <item x="161"/>
        <item x="181"/>
        <item x="182"/>
        <item x="186"/>
        <item x="189"/>
        <item x="187"/>
        <item x="193"/>
        <item x="195"/>
        <item x="200"/>
        <item x="201"/>
        <item x="202"/>
        <item x="204"/>
        <item x="203"/>
        <item x="206"/>
        <item x="208"/>
        <item x="210"/>
        <item x="215"/>
        <item x="218"/>
        <item x="188"/>
        <item x="177"/>
        <item x="222"/>
        <item x="231"/>
        <item x="234"/>
        <item x="240"/>
        <item x="216"/>
        <item x="249"/>
        <item x="253"/>
        <item x="254"/>
        <item x="263"/>
        <item x="266"/>
        <item x="267"/>
        <item x="276"/>
        <item x="278"/>
        <item x="292"/>
        <item x="296"/>
        <item x="299"/>
        <item x="300"/>
        <item x="311"/>
        <item x="314"/>
        <item x="318"/>
        <item x="320"/>
        <item x="321"/>
        <item x="323"/>
        <item x="329"/>
        <item x="330"/>
        <item x="339"/>
        <item x="346"/>
        <item x="334"/>
        <item x="336"/>
        <item x="349"/>
        <item x="350"/>
        <item x="355"/>
        <item x="358"/>
        <item x="364"/>
        <item x="365"/>
        <item x="366"/>
        <item x="369"/>
        <item x="373"/>
        <item x="374"/>
        <item x="383"/>
        <item x="396"/>
        <item x="397"/>
        <item x="401"/>
        <item x="406"/>
        <item x="408"/>
        <item x="419"/>
        <item x="420"/>
        <item x="421"/>
        <item x="425"/>
        <item x="436"/>
        <item x="437"/>
        <item x="438"/>
        <item x="440"/>
        <item x="443"/>
        <item m="1" x="1372"/>
        <item x="445"/>
        <item x="449"/>
        <item x="453"/>
        <item x="430"/>
        <item x="319"/>
        <item x="458"/>
        <item x="462"/>
        <item x="447"/>
        <item x="448"/>
        <item x="367"/>
        <item x="465"/>
        <item x="477"/>
        <item x="480"/>
        <item x="467"/>
        <item x="282"/>
        <item x="484"/>
        <item x="485"/>
        <item x="487"/>
        <item x="489"/>
        <item x="490"/>
        <item x="495"/>
        <item x="497"/>
        <item x="507"/>
        <item x="508"/>
        <item x="509"/>
        <item x="492"/>
        <item x="511"/>
        <item x="252"/>
        <item x="512"/>
        <item x="516"/>
        <item x="519"/>
        <item x="521"/>
        <item x="526"/>
        <item x="535"/>
        <item x="536"/>
        <item x="538"/>
        <item x="542"/>
        <item x="543"/>
        <item x="544"/>
        <item x="545"/>
        <item x="546"/>
        <item x="309"/>
        <item x="310"/>
        <item x="564"/>
        <item x="568"/>
        <item x="569"/>
        <item x="570"/>
        <item x="573"/>
        <item x="575"/>
        <item x="576"/>
        <item x="580"/>
        <item x="586"/>
        <item x="587"/>
        <item m="1" x="1373"/>
        <item x="590"/>
        <item x="591"/>
        <item x="592"/>
        <item x="593"/>
        <item x="595"/>
        <item x="596"/>
        <item x="597"/>
        <item x="599"/>
        <item x="601"/>
        <item x="607"/>
        <item x="609"/>
        <item x="610"/>
        <item x="612"/>
        <item x="614"/>
        <item x="619"/>
        <item x="620"/>
        <item x="621"/>
        <item x="622"/>
        <item x="627"/>
        <item x="629"/>
        <item x="630"/>
        <item x="631"/>
        <item x="632"/>
        <item x="633"/>
        <item x="635"/>
        <item x="638"/>
        <item x="650"/>
        <item x="651"/>
        <item x="655"/>
        <item x="656"/>
        <item x="657"/>
        <item x="658"/>
        <item x="646"/>
        <item x="666"/>
        <item x="583"/>
        <item x="678"/>
        <item x="683"/>
        <item x="682"/>
        <item x="686"/>
        <item x="687"/>
        <item m="1" x="1376"/>
        <item x="698"/>
        <item x="699"/>
        <item x="700"/>
        <item x="701"/>
        <item m="1" x="1377"/>
        <item x="705"/>
        <item x="709"/>
        <item x="710"/>
        <item x="711"/>
        <item x="713"/>
        <item x="715"/>
        <item x="716"/>
        <item x="718"/>
        <item x="720"/>
        <item x="721"/>
        <item x="722"/>
        <item x="726"/>
        <item x="727"/>
        <item m="1" x="1378"/>
        <item x="733"/>
        <item x="737"/>
        <item x="741"/>
        <item x="745"/>
        <item x="747"/>
        <item x="749"/>
        <item x="757"/>
        <item x="759"/>
        <item x="761"/>
        <item x="763"/>
        <item x="775"/>
        <item x="776"/>
        <item x="782"/>
        <item x="788"/>
        <item x="795"/>
        <item x="806"/>
        <item x="807"/>
        <item x="813"/>
        <item x="819"/>
        <item x="821"/>
        <item x="822"/>
        <item x="827"/>
        <item x="830"/>
        <item x="831"/>
        <item m="1" x="1382"/>
        <item x="841"/>
        <item x="849"/>
        <item m="1" x="1384"/>
        <item x="851"/>
        <item m="1" x="1385"/>
        <item x="855"/>
        <item x="860"/>
        <item x="864"/>
        <item x="876"/>
        <item x="879"/>
        <item x="889"/>
        <item m="1" x="1387"/>
        <item m="1" x="1388"/>
        <item x="909"/>
        <item x="913"/>
        <item x="914"/>
        <item x="920"/>
        <item x="923"/>
        <item x="928"/>
        <item x="934"/>
        <item x="935"/>
        <item x="936"/>
        <item x="937"/>
        <item x="943"/>
        <item x="944"/>
        <item x="957"/>
        <item x="961"/>
        <item x="963"/>
        <item x="967"/>
        <item x="973"/>
        <item x="976"/>
        <item x="984"/>
        <item x="985"/>
        <item x="986"/>
        <item x="999"/>
        <item x="1000"/>
        <item x="1011"/>
        <item x="1015"/>
        <item x="1023"/>
        <item x="1024"/>
        <item x="1029"/>
        <item x="1035"/>
        <item x="1036"/>
        <item x="1041"/>
        <item x="1042"/>
        <item x="1046"/>
        <item x="1054"/>
        <item m="1" x="1392"/>
        <item x="1058"/>
        <item x="1059"/>
        <item m="1" x="1393"/>
        <item x="1061"/>
        <item x="1066"/>
        <item x="1068"/>
        <item x="1069"/>
        <item x="1081"/>
        <item x="1082"/>
        <item x="1084"/>
        <item x="1085"/>
        <item x="1105"/>
        <item x="1108"/>
        <item x="1109"/>
        <item x="1131"/>
        <item m="1" x="1395"/>
        <item x="1139"/>
        <item x="1188"/>
        <item x="1189"/>
        <item x="1190"/>
        <item x="1192"/>
        <item x="1193"/>
        <item x="1198"/>
        <item x="1200"/>
        <item x="1201"/>
        <item x="1215"/>
        <item x="1216"/>
        <item x="1217"/>
        <item x="1218"/>
        <item x="1219"/>
        <item x="1220"/>
        <item x="1221"/>
        <item x="1228"/>
        <item x="1237"/>
        <item x="1239"/>
        <item x="1240"/>
        <item x="1241"/>
        <item x="1242"/>
        <item x="1243"/>
        <item x="1244"/>
        <item x="1247"/>
        <item x="1250"/>
        <item x="1251"/>
        <item x="1254"/>
        <item x="1267"/>
        <item x="1269"/>
        <item x="1279"/>
        <item x="1280"/>
        <item x="1281"/>
        <item x="1288"/>
        <item x="1290"/>
        <item x="1295"/>
        <item x="1296"/>
        <item x="1301"/>
        <item x="1315"/>
        <item x="1316"/>
        <item x="1317"/>
        <item x="1318"/>
        <item x="1319"/>
        <item x="1320"/>
        <item x="1324"/>
        <item x="1325"/>
        <item x="1326"/>
        <item x="1327"/>
        <item x="1329"/>
        <item x="1338"/>
        <item x="1347"/>
        <item x="1350"/>
        <item m="1" x="1398"/>
        <item x="1359"/>
        <item x="1360"/>
        <item x="1366"/>
        <item x="1367"/>
        <item x="1369"/>
        <item m="1" x="1397"/>
        <item x="1"/>
        <item x="3"/>
        <item x="4"/>
        <item x="6"/>
        <item x="8"/>
        <item x="18"/>
        <item x="19"/>
        <item x="20"/>
        <item x="26"/>
        <item x="35"/>
        <item x="37"/>
        <item x="38"/>
        <item x="39"/>
        <item x="44"/>
        <item x="45"/>
        <item x="47"/>
        <item x="51"/>
        <item x="52"/>
        <item x="54"/>
        <item x="55"/>
        <item x="58"/>
        <item x="60"/>
        <item x="65"/>
        <item x="67"/>
        <item x="75"/>
        <item x="77"/>
        <item x="78"/>
        <item x="79"/>
        <item x="81"/>
        <item x="85"/>
        <item x="87"/>
        <item x="89"/>
        <item x="100"/>
        <item x="101"/>
        <item x="109"/>
        <item x="110"/>
        <item x="95"/>
        <item x="112"/>
        <item x="115"/>
        <item x="116"/>
        <item x="126"/>
        <item x="131"/>
        <item x="134"/>
        <item x="66"/>
        <item x="143"/>
        <item x="144"/>
        <item x="147"/>
        <item x="149"/>
        <item x="76"/>
        <item x="162"/>
        <item x="163"/>
        <item x="168"/>
        <item x="172"/>
        <item x="173"/>
        <item x="174"/>
        <item x="175"/>
        <item x="176"/>
        <item x="179"/>
        <item x="178"/>
        <item x="197"/>
        <item x="205"/>
        <item x="209"/>
        <item x="213"/>
        <item x="220"/>
        <item x="221"/>
        <item x="223"/>
        <item x="229"/>
        <item x="230"/>
        <item x="211"/>
        <item x="180"/>
        <item x="233"/>
        <item x="248"/>
        <item x="227"/>
        <item x="255"/>
        <item x="256"/>
        <item x="258"/>
        <item x="259"/>
        <item x="261"/>
        <item x="269"/>
        <item x="270"/>
        <item x="274"/>
        <item x="275"/>
        <item x="277"/>
        <item x="288"/>
        <item x="289"/>
        <item x="291"/>
        <item x="294"/>
        <item x="303"/>
        <item x="307"/>
        <item x="312"/>
        <item x="317"/>
        <item x="324"/>
        <item x="326"/>
        <item x="327"/>
        <item x="337"/>
        <item x="342"/>
        <item x="344"/>
        <item x="348"/>
        <item x="351"/>
        <item x="357"/>
        <item x="363"/>
        <item x="372"/>
        <item x="375"/>
        <item x="377"/>
        <item x="381"/>
        <item x="384"/>
        <item x="385"/>
        <item x="388"/>
        <item x="398"/>
        <item x="399"/>
        <item x="414"/>
        <item x="417"/>
        <item x="418"/>
        <item x="428"/>
        <item x="268"/>
        <item x="434"/>
        <item x="435"/>
        <item x="439"/>
        <item x="444"/>
        <item x="452"/>
        <item x="454"/>
        <item x="459"/>
        <item x="464"/>
        <item x="466"/>
        <item x="482"/>
        <item x="493"/>
        <item x="494"/>
        <item x="496"/>
        <item x="498"/>
        <item x="499"/>
        <item x="500"/>
        <item x="502"/>
        <item x="504"/>
        <item x="505"/>
        <item x="506"/>
        <item x="513"/>
        <item x="522"/>
        <item x="525"/>
        <item x="531"/>
        <item x="532"/>
        <item x="533"/>
        <item x="549"/>
        <item x="514"/>
        <item x="551"/>
        <item x="555"/>
        <item x="567"/>
        <item x="563"/>
        <item x="581"/>
        <item x="582"/>
        <item x="589"/>
        <item x="598"/>
        <item x="600"/>
        <item x="605"/>
        <item x="606"/>
        <item x="611"/>
        <item x="613"/>
        <item x="615"/>
        <item x="616"/>
        <item x="617"/>
        <item x="618"/>
        <item x="623"/>
        <item x="624"/>
        <item x="625"/>
        <item x="626"/>
        <item x="636"/>
        <item x="640"/>
        <item x="641"/>
        <item x="642"/>
        <item x="643"/>
        <item x="644"/>
        <item x="648"/>
        <item x="649"/>
        <item x="652"/>
        <item x="653"/>
        <item x="654"/>
        <item x="661"/>
        <item x="664"/>
        <item x="665"/>
        <item x="667"/>
        <item x="672"/>
        <item x="673"/>
        <item x="674"/>
        <item x="676"/>
        <item x="677"/>
        <item x="680"/>
        <item x="684"/>
        <item x="688"/>
        <item x="692"/>
        <item x="693"/>
        <item x="696"/>
        <item x="697"/>
        <item x="703"/>
        <item x="704"/>
        <item x="706"/>
        <item x="708"/>
        <item x="712"/>
        <item x="723"/>
        <item x="728"/>
        <item x="730"/>
        <item x="731"/>
        <item x="732"/>
        <item x="735"/>
        <item x="740"/>
        <item x="746"/>
        <item x="750"/>
        <item x="751"/>
        <item x="752"/>
        <item x="753"/>
        <item x="758"/>
        <item x="760"/>
        <item x="762"/>
        <item x="767"/>
        <item x="772"/>
        <item x="774"/>
        <item x="783"/>
        <item x="784"/>
        <item x="789"/>
        <item x="791"/>
        <item x="792"/>
        <item x="793"/>
        <item x="794"/>
        <item x="796"/>
        <item x="802"/>
        <item x="808"/>
        <item x="809"/>
        <item x="810"/>
        <item x="816"/>
        <item x="817"/>
        <item x="818"/>
        <item x="824"/>
        <item x="825"/>
        <item x="826"/>
        <item x="828"/>
        <item x="833"/>
        <item x="839"/>
        <item x="848"/>
        <item x="850"/>
        <item x="854"/>
        <item x="858"/>
        <item x="862"/>
        <item x="867"/>
        <item x="868"/>
        <item x="869"/>
        <item x="878"/>
        <item x="880"/>
        <item x="886"/>
        <item x="888"/>
        <item x="893"/>
        <item x="895"/>
        <item x="896"/>
        <item x="897"/>
        <item x="898"/>
        <item x="899"/>
        <item x="900"/>
        <item x="901"/>
        <item x="902"/>
        <item x="904"/>
        <item x="905"/>
        <item x="906"/>
        <item x="910"/>
        <item x="911"/>
        <item x="912"/>
        <item x="917"/>
        <item x="918"/>
        <item x="919"/>
        <item x="926"/>
        <item x="927"/>
        <item x="929"/>
        <item x="930"/>
        <item x="931"/>
        <item x="932"/>
        <item x="933"/>
        <item x="947"/>
        <item x="958"/>
        <item x="964"/>
        <item x="965"/>
        <item x="971"/>
        <item x="979"/>
        <item x="981"/>
        <item x="983"/>
        <item x="997"/>
        <item x="1001"/>
        <item x="1002"/>
        <item x="1016"/>
        <item x="1027"/>
        <item x="1033"/>
        <item x="1044"/>
        <item x="1055"/>
        <item x="1060"/>
        <item x="1062"/>
        <item x="1064"/>
        <item x="1067"/>
        <item x="1076"/>
        <item x="1079"/>
        <item x="1083"/>
        <item x="1086"/>
        <item x="1088"/>
        <item x="1095"/>
        <item x="1102"/>
        <item x="1120"/>
        <item x="1121"/>
        <item x="1127"/>
        <item x="1129"/>
        <item x="1130"/>
        <item x="1133"/>
        <item x="1155"/>
        <item x="1156"/>
        <item x="1157"/>
        <item x="1158"/>
        <item x="1159"/>
        <item x="1160"/>
        <item x="1163"/>
        <item x="1164"/>
        <item x="1165"/>
        <item x="1166"/>
        <item x="1167"/>
        <item x="1161"/>
        <item x="1162"/>
        <item x="1178"/>
        <item x="1179"/>
        <item x="1182"/>
        <item x="1183"/>
        <item x="1185"/>
        <item x="1154"/>
        <item x="1191"/>
        <item x="1195"/>
        <item x="1197"/>
        <item x="1199"/>
        <item x="1202"/>
        <item x="1204"/>
        <item x="1205"/>
        <item x="1211"/>
        <item x="1224"/>
        <item x="1238"/>
        <item x="1256"/>
        <item x="1257"/>
        <item x="1258"/>
        <item x="1270"/>
        <item x="1271"/>
        <item x="1272"/>
        <item x="1274"/>
        <item x="1277"/>
        <item x="1278"/>
        <item x="1306"/>
        <item x="1307"/>
        <item x="1308"/>
        <item x="1311"/>
        <item x="1313"/>
        <item x="1322"/>
        <item x="1323"/>
        <item x="1330"/>
        <item x="1332"/>
        <item x="1333"/>
        <item x="1334"/>
        <item x="1337"/>
        <item x="1339"/>
        <item x="1344"/>
        <item x="1345"/>
        <item x="1346"/>
        <item x="1351"/>
        <item x="1354"/>
        <item x="1355"/>
        <item x="1358"/>
        <item x="1362"/>
        <item x="1370"/>
        <item x="5"/>
        <item x="12"/>
        <item x="15"/>
        <item x="16"/>
        <item x="22"/>
        <item x="23"/>
        <item x="24"/>
        <item x="28"/>
        <item x="29"/>
        <item x="32"/>
        <item x="33"/>
        <item x="41"/>
        <item x="42"/>
        <item x="48"/>
        <item x="57"/>
        <item x="59"/>
        <item x="61"/>
        <item x="62"/>
        <item x="68"/>
        <item x="70"/>
        <item x="71"/>
        <item x="72"/>
        <item x="73"/>
        <item x="74"/>
        <item x="80"/>
        <item x="82"/>
        <item x="83"/>
        <item x="84"/>
        <item x="88"/>
        <item x="90"/>
        <item x="93"/>
        <item x="102"/>
        <item x="103"/>
        <item x="104"/>
        <item x="106"/>
        <item x="107"/>
        <item x="108"/>
        <item x="119"/>
        <item x="120"/>
        <item x="121"/>
        <item x="127"/>
        <item x="129"/>
        <item x="130"/>
        <item x="135"/>
        <item x="137"/>
        <item x="139"/>
        <item x="140"/>
        <item x="141"/>
        <item x="142"/>
        <item x="148"/>
        <item x="151"/>
        <item x="152"/>
        <item x="154"/>
        <item x="155"/>
        <item x="164"/>
        <item x="165"/>
        <item x="167"/>
        <item x="170"/>
        <item x="171"/>
        <item x="183"/>
        <item x="185"/>
        <item x="192"/>
        <item x="196"/>
        <item x="199"/>
        <item x="212"/>
        <item x="217"/>
        <item x="219"/>
        <item x="228"/>
        <item x="232"/>
        <item x="236"/>
        <item x="241"/>
        <item x="244"/>
        <item x="250"/>
        <item x="260"/>
        <item x="271"/>
        <item x="272"/>
        <item x="273"/>
        <item x="279"/>
        <item x="280"/>
        <item x="286"/>
        <item x="287"/>
        <item x="293"/>
        <item x="295"/>
        <item x="297"/>
        <item x="304"/>
        <item x="313"/>
        <item x="315"/>
        <item x="316"/>
        <item x="322"/>
        <item x="331"/>
        <item x="332"/>
        <item x="333"/>
        <item x="338"/>
        <item x="340"/>
        <item x="345"/>
        <item x="359"/>
        <item x="370"/>
        <item x="376"/>
        <item x="378"/>
        <item x="379"/>
        <item x="387"/>
        <item x="389"/>
        <item x="390"/>
        <item x="391"/>
        <item x="392"/>
        <item x="393"/>
        <item x="394"/>
        <item x="402"/>
        <item x="403"/>
        <item x="404"/>
        <item x="410"/>
        <item x="411"/>
        <item x="412"/>
        <item x="413"/>
        <item x="415"/>
        <item x="416"/>
        <item x="431"/>
        <item x="450"/>
        <item x="451"/>
        <item x="455"/>
        <item x="457"/>
        <item x="460"/>
        <item x="468"/>
        <item x="472"/>
        <item x="473"/>
        <item x="474"/>
        <item x="475"/>
        <item x="476"/>
        <item x="491"/>
        <item x="501"/>
        <item x="527"/>
        <item x="528"/>
        <item x="529"/>
        <item x="530"/>
        <item x="537"/>
        <item x="556"/>
        <item x="559"/>
        <item x="561"/>
        <item x="562"/>
        <item x="602"/>
        <item x="604"/>
        <item x="608"/>
        <item x="628"/>
        <item x="637"/>
        <item x="645"/>
        <item x="647"/>
        <item x="659"/>
        <item x="662"/>
        <item x="668"/>
        <item x="669"/>
        <item x="670"/>
        <item x="679"/>
        <item x="681"/>
        <item x="689"/>
        <item x="694"/>
        <item x="702"/>
        <item x="707"/>
        <item x="714"/>
        <item x="719"/>
        <item x="729"/>
        <item x="739"/>
        <item x="742"/>
        <item x="743"/>
        <item x="744"/>
        <item x="754"/>
        <item x="773"/>
        <item x="777"/>
        <item x="778"/>
        <item x="779"/>
        <item x="780"/>
        <item x="781"/>
        <item x="785"/>
        <item x="799"/>
        <item x="800"/>
        <item x="801"/>
        <item x="805"/>
        <item x="811"/>
        <item x="812"/>
        <item x="815"/>
        <item x="820"/>
        <item x="829"/>
        <item x="836"/>
        <item x="837"/>
        <item x="840"/>
        <item x="843"/>
        <item x="844"/>
        <item x="845"/>
        <item x="846"/>
        <item x="852"/>
        <item x="856"/>
        <item x="857"/>
        <item x="859"/>
        <item x="861"/>
        <item x="863"/>
        <item x="865"/>
        <item x="870"/>
        <item x="872"/>
        <item x="873"/>
        <item x="874"/>
        <item x="875"/>
        <item x="882"/>
        <item x="884"/>
        <item x="891"/>
        <item x="894"/>
        <item x="903"/>
        <item x="907"/>
        <item x="908"/>
        <item x="915"/>
        <item x="916"/>
        <item x="921"/>
        <item x="922"/>
        <item x="924"/>
        <item x="940"/>
        <item x="945"/>
        <item x="946"/>
        <item x="948"/>
        <item x="949"/>
        <item x="950"/>
        <item x="960"/>
        <item x="962"/>
        <item x="968"/>
        <item x="969"/>
        <item x="972"/>
        <item x="974"/>
        <item x="975"/>
        <item x="977"/>
        <item x="980"/>
        <item x="982"/>
        <item x="990"/>
        <item x="991"/>
        <item x="994"/>
        <item x="996"/>
        <item x="998"/>
        <item x="1006"/>
        <item x="1012"/>
        <item x="1013"/>
        <item x="1017"/>
        <item x="1018"/>
        <item x="1019"/>
        <item x="1028"/>
        <item x="1034"/>
        <item x="1037"/>
        <item x="1038"/>
        <item x="1039"/>
        <item x="1040"/>
        <item x="1043"/>
        <item x="1047"/>
        <item x="1048"/>
        <item x="1053"/>
        <item x="1056"/>
        <item x="1063"/>
        <item x="1065"/>
        <item x="1070"/>
        <item x="1071"/>
        <item x="1072"/>
        <item x="1073"/>
        <item x="1074"/>
        <item x="1075"/>
        <item x="1077"/>
        <item x="1078"/>
        <item x="1080"/>
        <item x="1087"/>
        <item x="1090"/>
        <item x="1093"/>
        <item x="1096"/>
        <item x="1097"/>
        <item x="1098"/>
        <item x="1099"/>
        <item x="1100"/>
        <item x="1101"/>
        <item x="1103"/>
        <item x="1104"/>
        <item x="1106"/>
        <item x="1107"/>
        <item x="1117"/>
        <item x="1118"/>
        <item x="1122"/>
        <item x="1123"/>
        <item x="1124"/>
        <item x="1126"/>
        <item x="1128"/>
        <item x="1132"/>
        <item x="1136"/>
        <item x="1137"/>
        <item x="1138"/>
        <item x="1140"/>
        <item x="1142"/>
        <item x="1143"/>
        <item x="1150"/>
        <item x="1151"/>
        <item x="1152"/>
        <item x="1153"/>
        <item x="1168"/>
        <item x="1173"/>
        <item x="1174"/>
        <item x="1175"/>
        <item x="1176"/>
        <item x="1180"/>
        <item x="1181"/>
        <item x="1194"/>
        <item x="1196"/>
        <item x="1203"/>
        <item x="1206"/>
        <item x="1207"/>
        <item x="1208"/>
        <item x="1209"/>
        <item x="1210"/>
        <item x="1212"/>
        <item x="1229"/>
        <item x="1230"/>
        <item x="1231"/>
        <item x="1232"/>
        <item x="1233"/>
        <item x="1252"/>
        <item x="1253"/>
        <item x="1255"/>
        <item x="1261"/>
        <item x="1262"/>
        <item x="1263"/>
        <item x="1264"/>
        <item x="1265"/>
        <item x="1266"/>
        <item x="1268"/>
        <item x="1273"/>
        <item x="1275"/>
        <item x="1282"/>
        <item x="1291"/>
        <item x="1302"/>
        <item x="1304"/>
        <item x="1305"/>
        <item x="1309"/>
        <item x="1310"/>
        <item x="1312"/>
        <item x="1314"/>
        <item x="1331"/>
        <item x="1340"/>
        <item x="1341"/>
        <item x="1342"/>
        <item x="1343"/>
        <item x="1356"/>
        <item x="1357"/>
        <item x="1363"/>
        <item x="1364"/>
        <item x="1365"/>
        <item x="1368"/>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8"/>
  </rowFields>
  <rowItems count="11">
    <i>
      <x v="3951"/>
    </i>
    <i>
      <x v="4439"/>
    </i>
    <i>
      <x v="4301"/>
    </i>
    <i>
      <x v="3891"/>
    </i>
    <i>
      <x v="4591"/>
    </i>
    <i>
      <x v="4112"/>
    </i>
    <i>
      <x v="4590"/>
    </i>
    <i>
      <x v="4140"/>
    </i>
    <i>
      <x v="4076"/>
    </i>
    <i>
      <x v="4735"/>
    </i>
    <i t="grand">
      <x/>
    </i>
  </rowItems>
  <colFields count="1">
    <field x="-2"/>
  </colFields>
  <colItems count="2">
    <i>
      <x/>
    </i>
    <i i="1">
      <x v="1"/>
    </i>
  </colItems>
  <dataFields count="2">
    <dataField name="Personas Egresadas" fld="13" baseField="8" baseItem="104"/>
    <dataField name="%" fld="13" showDataAs="percentOfTotal" baseField="8" baseItem="0" numFmtId="164"/>
  </dataFields>
  <formats count="2">
    <format dxfId="36">
      <pivotArea dataOnly="0" labelOnly="1" outline="0" fieldPosition="0">
        <references count="1">
          <reference field="4294967294" count="2">
            <x v="0"/>
            <x v="1"/>
          </reference>
        </references>
      </pivotArea>
    </format>
    <format dxfId="35">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filters count="1">
    <filter fld="8" type="count" evalOrder="-1" id="1"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00000000-0007-0000-0100-00000F000000}" name="TablaDinámica8" cacheId="61"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9">
  <location ref="A186:D197" firstHeaderRow="1" firstDataRow="2" firstDataCol="1"/>
  <pivotFields count="19">
    <pivotField showAll="0">
      <items count="14">
        <item x="0"/>
        <item x="1"/>
        <item x="2"/>
        <item x="3"/>
        <item x="4"/>
        <item x="5"/>
        <item x="6"/>
        <item x="7"/>
        <item x="8"/>
        <item x="9"/>
        <item x="10"/>
        <item x="11"/>
        <item m="1" x="12"/>
        <item t="default"/>
      </items>
    </pivotField>
    <pivotField showAll="0"/>
    <pivotField axis="axisRow" showAll="0" sortType="ascending">
      <items count="23">
        <item m="1" x="13"/>
        <item m="1" x="9"/>
        <item m="1" x="16"/>
        <item m="1" x="10"/>
        <item m="1" x="12"/>
        <item m="1" x="11"/>
        <item m="1" x="21"/>
        <item m="1" x="17"/>
        <item m="1" x="18"/>
        <item x="1"/>
        <item x="3"/>
        <item x="0"/>
        <item x="2"/>
        <item x="5"/>
        <item x="6"/>
        <item x="7"/>
        <item x="4"/>
        <item x="8"/>
        <item m="1" x="15"/>
        <item m="1" x="14"/>
        <item m="1" x="19"/>
        <item m="1" x="20"/>
        <item t="default"/>
      </items>
      <autoSortScope>
        <pivotArea dataOnly="0" outline="0" fieldPosition="0">
          <references count="1">
            <reference field="4294967294" count="1" selected="0">
              <x v="0"/>
            </reference>
          </references>
        </pivotArea>
      </autoSortScope>
    </pivotField>
    <pivotField showAll="0"/>
    <pivotField axis="axisCol" showAll="0" sortType="descending">
      <items count="5">
        <item h="1" x="2"/>
        <item h="1" m="1" x="3"/>
        <item x="1"/>
        <item x="0"/>
        <item t="default"/>
      </items>
    </pivotField>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2"/>
  </rowFields>
  <rowItems count="10">
    <i>
      <x v="14"/>
    </i>
    <i>
      <x v="13"/>
    </i>
    <i>
      <x v="11"/>
    </i>
    <i>
      <x v="15"/>
    </i>
    <i>
      <x v="17"/>
    </i>
    <i>
      <x v="9"/>
    </i>
    <i>
      <x v="10"/>
    </i>
    <i>
      <x v="16"/>
    </i>
    <i>
      <x v="12"/>
    </i>
    <i t="grand">
      <x/>
    </i>
  </rowItems>
  <colFields count="1">
    <field x="4"/>
  </colFields>
  <colItems count="3">
    <i>
      <x v="2"/>
    </i>
    <i>
      <x v="3"/>
    </i>
    <i t="grand">
      <x/>
    </i>
  </colItems>
  <dataFields count="1">
    <dataField name="Suma de Egresados" fld="13" baseField="0" baseItem="0"/>
  </dataFields>
  <chartFormats count="7">
    <chartFormat chart="2" format="0" series="1">
      <pivotArea type="data" outline="0" fieldPosition="0">
        <references count="1">
          <reference field="4294967294" count="1" selected="0">
            <x v="0"/>
          </reference>
        </references>
      </pivotArea>
    </chartFormat>
    <chartFormat chart="2" format="1" series="1">
      <pivotArea type="data" outline="0" fieldPosition="0">
        <references count="2">
          <reference field="4294967294" count="1" selected="0">
            <x v="0"/>
          </reference>
          <reference field="4" count="1" selected="0">
            <x v="2"/>
          </reference>
        </references>
      </pivotArea>
    </chartFormat>
    <chartFormat chart="2" format="2" series="1">
      <pivotArea type="data" outline="0" fieldPosition="0">
        <references count="2">
          <reference field="4294967294" count="1" selected="0">
            <x v="0"/>
          </reference>
          <reference field="4" count="1" selected="0">
            <x v="3"/>
          </reference>
        </references>
      </pivotArea>
    </chartFormat>
    <chartFormat chart="8" format="5" series="1">
      <pivotArea type="data" outline="0" fieldPosition="0">
        <references count="2">
          <reference field="4294967294" count="1" selected="0">
            <x v="0"/>
          </reference>
          <reference field="4" count="1" selected="0">
            <x v="2"/>
          </reference>
        </references>
      </pivotArea>
    </chartFormat>
    <chartFormat chart="8" format="6" series="1">
      <pivotArea type="data" outline="0" fieldPosition="0">
        <references count="2">
          <reference field="4294967294" count="1" selected="0">
            <x v="0"/>
          </reference>
          <reference field="4" count="1" selected="0">
            <x v="3"/>
          </reference>
        </references>
      </pivotArea>
    </chartFormat>
    <chartFormat chart="8" format="7" series="1">
      <pivotArea type="data" outline="0" fieldPosition="0">
        <references count="1">
          <reference field="4294967294" count="1" selected="0">
            <x v="0"/>
          </reference>
        </references>
      </pivotArea>
    </chartFormat>
    <chartFormat chart="8" format="8" series="1">
      <pivotArea type="data" outline="0" fieldPosition="0">
        <references count="2">
          <reference field="4294967294" count="1" selected="0">
            <x v="0"/>
          </reference>
          <reference field="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C8664202-B80A-4D1A-8847-E42D99CCF8E8}" name="TablaDinámica17"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H72:J75" firstHeaderRow="0"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axis="axisRow" showAll="0">
      <items count="4">
        <item m="1" x="2"/>
        <item x="1"/>
        <item x="0"/>
        <item t="default"/>
      </items>
    </pivotField>
    <pivotField showAll="0"/>
    <pivotField showAll="0">
      <items count="3">
        <item x="0"/>
        <item m="1" x="1"/>
        <item t="default"/>
      </items>
    </pivotField>
  </pivotFields>
  <rowFields count="1">
    <field x="16"/>
  </rowFields>
  <rowItems count="3">
    <i>
      <x v="1"/>
    </i>
    <i>
      <x v="2"/>
    </i>
    <i t="grand">
      <x/>
    </i>
  </rowItems>
  <colFields count="1">
    <field x="-2"/>
  </colFields>
  <colItems count="2">
    <i>
      <x/>
    </i>
    <i i="1">
      <x v="1"/>
    </i>
  </colItems>
  <dataFields count="2">
    <dataField name="Suma de Egresados" fld="13" baseField="0" baseItem="0"/>
    <dataField name="Suma de Egresados2" fld="13" showDataAs="percentOfTotal" baseField="4" baseItem="0"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00000000-0007-0000-0100-000005000000}" name="TablaDinámica13" cacheId="61"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6">
  <location ref="A109:B112" firstHeaderRow="1" firstDataRow="1" firstDataCol="1" rowPageCount="1" colPageCount="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axis="axisPage" showAll="0" sortType="descending">
      <items count="5">
        <item x="1"/>
        <item x="0"/>
        <item m="1" x="3"/>
        <item x="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axis="axisRow" showAll="0" sortType="descending">
      <items count="8">
        <item m="1" x="4"/>
        <item m="1" x="2"/>
        <item m="1" x="6"/>
        <item m="1" x="3"/>
        <item x="0"/>
        <item x="1"/>
        <item m="1" x="5"/>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showAll="0"/>
    <pivotField showAll="0"/>
    <pivotField showAll="0"/>
    <pivotField showAll="0">
      <items count="3">
        <item x="0"/>
        <item m="1" x="1"/>
        <item t="default"/>
      </items>
    </pivotField>
  </pivotFields>
  <rowFields count="1">
    <field x="11"/>
  </rowFields>
  <rowItems count="3">
    <i>
      <x v="4"/>
    </i>
    <i>
      <x v="5"/>
    </i>
    <i t="grand">
      <x/>
    </i>
  </rowItems>
  <colItems count="1">
    <i/>
  </colItems>
  <pageFields count="1">
    <pageField fld="4" item="1" hier="-1"/>
  </pageFields>
  <dataFields count="1">
    <dataField name="Suma de Egresados" fld="13" baseField="0" baseItem="0" numFmtId="3"/>
  </dataFields>
  <formats count="1">
    <format dxfId="37">
      <pivotArea outline="0" collapsedLevelsAreSubtotals="1" fieldPosition="0"/>
    </format>
  </formats>
  <chartFormats count="18">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4" count="1" selected="0">
            <x v="0"/>
          </reference>
        </references>
      </pivotArea>
    </chartFormat>
    <chartFormat chart="0" format="2">
      <pivotArea type="data" outline="0" fieldPosition="0">
        <references count="2">
          <reference field="4294967294" count="1" selected="0">
            <x v="0"/>
          </reference>
          <reference field="4" count="1" selected="0">
            <x v="1"/>
          </reference>
        </references>
      </pivotArea>
    </chartFormat>
    <chartFormat chart="0" format="3">
      <pivotArea type="data" outline="0" fieldPosition="0">
        <references count="2">
          <reference field="4294967294" count="1" selected="0">
            <x v="0"/>
          </reference>
          <reference field="11" count="1" selected="0">
            <x v="1"/>
          </reference>
        </references>
      </pivotArea>
    </chartFormat>
    <chartFormat chart="0" format="4">
      <pivotArea type="data" outline="0" fieldPosition="0">
        <references count="2">
          <reference field="4294967294" count="1" selected="0">
            <x v="0"/>
          </reference>
          <reference field="11" count="1" selected="0">
            <x v="0"/>
          </reference>
        </references>
      </pivotArea>
    </chartFormat>
    <chartFormat chart="5" format="8" series="1">
      <pivotArea type="data" outline="0" fieldPosition="0">
        <references count="1">
          <reference field="4294967294" count="1" selected="0">
            <x v="0"/>
          </reference>
        </references>
      </pivotArea>
    </chartFormat>
    <chartFormat chart="5" format="9">
      <pivotArea type="data" outline="0" fieldPosition="0">
        <references count="2">
          <reference field="4294967294" count="1" selected="0">
            <x v="0"/>
          </reference>
          <reference field="11" count="1" selected="0">
            <x v="0"/>
          </reference>
        </references>
      </pivotArea>
    </chartFormat>
    <chartFormat chart="5" format="10">
      <pivotArea type="data" outline="0" fieldPosition="0">
        <references count="2">
          <reference field="4294967294" count="1" selected="0">
            <x v="0"/>
          </reference>
          <reference field="11" count="1" selected="0">
            <x v="1"/>
          </reference>
        </references>
      </pivotArea>
    </chartFormat>
    <chartFormat chart="0" format="5">
      <pivotArea type="data" outline="0" fieldPosition="0">
        <references count="2">
          <reference field="4294967294" count="1" selected="0">
            <x v="0"/>
          </reference>
          <reference field="11" count="1" selected="0">
            <x v="3"/>
          </reference>
        </references>
      </pivotArea>
    </chartFormat>
    <chartFormat chart="0" format="6">
      <pivotArea type="data" outline="0" fieldPosition="0">
        <references count="2">
          <reference field="4294967294" count="1" selected="0">
            <x v="0"/>
          </reference>
          <reference field="11" count="1" selected="0">
            <x v="2"/>
          </reference>
        </references>
      </pivotArea>
    </chartFormat>
    <chartFormat chart="5" format="11">
      <pivotArea type="data" outline="0" fieldPosition="0">
        <references count="2">
          <reference field="4294967294" count="1" selected="0">
            <x v="0"/>
          </reference>
          <reference field="11" count="1" selected="0">
            <x v="3"/>
          </reference>
        </references>
      </pivotArea>
    </chartFormat>
    <chartFormat chart="5" format="12">
      <pivotArea type="data" outline="0" fieldPosition="0">
        <references count="2">
          <reference field="4294967294" count="1" selected="0">
            <x v="0"/>
          </reference>
          <reference field="11" count="1" selected="0">
            <x v="2"/>
          </reference>
        </references>
      </pivotArea>
    </chartFormat>
    <chartFormat chart="5" format="13">
      <pivotArea type="data" outline="0" fieldPosition="0">
        <references count="2">
          <reference field="4294967294" count="1" selected="0">
            <x v="0"/>
          </reference>
          <reference field="11" count="1" selected="0">
            <x v="4"/>
          </reference>
        </references>
      </pivotArea>
    </chartFormat>
    <chartFormat chart="5" format="14">
      <pivotArea type="data" outline="0" fieldPosition="0">
        <references count="2">
          <reference field="4294967294" count="1" selected="0">
            <x v="0"/>
          </reference>
          <reference field="11" count="1" selected="0">
            <x v="5"/>
          </reference>
        </references>
      </pivotArea>
    </chartFormat>
    <chartFormat chart="0" format="7">
      <pivotArea type="data" outline="0" fieldPosition="0">
        <references count="2">
          <reference field="4294967294" count="1" selected="0">
            <x v="0"/>
          </reference>
          <reference field="11" count="1" selected="0">
            <x v="4"/>
          </reference>
        </references>
      </pivotArea>
    </chartFormat>
    <chartFormat chart="0" format="8">
      <pivotArea type="data" outline="0" fieldPosition="0">
        <references count="2">
          <reference field="4294967294" count="1" selected="0">
            <x v="0"/>
          </reference>
          <reference field="11" count="1" selected="0">
            <x v="5"/>
          </reference>
        </references>
      </pivotArea>
    </chartFormat>
    <chartFormat chart="5" format="15">
      <pivotArea type="data" outline="0" fieldPosition="0">
        <references count="2">
          <reference field="4294967294" count="1" selected="0">
            <x v="0"/>
          </reference>
          <reference field="11" count="1" selected="0">
            <x v="6"/>
          </reference>
        </references>
      </pivotArea>
    </chartFormat>
    <chartFormat chart="0" format="9">
      <pivotArea type="data" outline="0" fieldPosition="0">
        <references count="2">
          <reference field="4294967294" count="1" selected="0">
            <x v="0"/>
          </reference>
          <reference field="11" count="1" selected="0">
            <x v="6"/>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00000000-0007-0000-0100-00000E000000}" name="TablaDinámica7"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chartFormat="4">
  <location ref="A233:D236" firstHeaderRow="1" firstDataRow="2"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axis="axisCol" showAll="0">
      <items count="5">
        <item x="0"/>
        <item x="1"/>
        <item h="1" m="1" x="3"/>
        <item h="1" x="2"/>
        <item t="default"/>
      </items>
    </pivotField>
    <pivotField showAll="0"/>
    <pivotField showAll="0"/>
    <pivotField showAll="0"/>
    <pivotField showAll="0"/>
    <pivotField axis="axisRow" showAll="0" sortType="ascending">
      <items count="7">
        <item x="0"/>
        <item m="1" x="1"/>
        <item m="1" x="4"/>
        <item m="1" x="3"/>
        <item m="1" x="2"/>
        <item m="1" x="5"/>
        <item t="default"/>
      </items>
      <autoSortScope>
        <pivotArea dataOnly="0" outline="0" fieldPosition="0">
          <references count="1">
            <reference field="4294967294" count="1" selected="0">
              <x v="0"/>
            </reference>
          </references>
        </pivotArea>
      </autoSortScope>
    </pivotField>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9"/>
  </rowFields>
  <rowItems count="2">
    <i>
      <x/>
    </i>
    <i t="grand">
      <x/>
    </i>
  </rowItems>
  <colFields count="1">
    <field x="4"/>
  </colFields>
  <colItems count="3">
    <i>
      <x/>
    </i>
    <i>
      <x v="1"/>
    </i>
    <i t="grand">
      <x/>
    </i>
  </colItems>
  <dataFields count="1">
    <dataField name="Suma de Egresados" fld="13" baseField="0" baseItem="0"/>
  </dataFields>
  <chartFormats count="6">
    <chartFormat chart="0" format="0" series="1">
      <pivotArea type="data" outline="0" fieldPosition="0">
        <references count="2">
          <reference field="4294967294" count="1" selected="0">
            <x v="0"/>
          </reference>
          <reference field="4" count="1" selected="0">
            <x v="1"/>
          </reference>
        </references>
      </pivotArea>
    </chartFormat>
    <chartFormat chart="0" format="1" series="1">
      <pivotArea type="data" outline="0" fieldPosition="0">
        <references count="2">
          <reference field="4294967294" count="1" selected="0">
            <x v="0"/>
          </reference>
          <reference field="4" count="1" selected="0">
            <x v="0"/>
          </reference>
        </references>
      </pivotArea>
    </chartFormat>
    <chartFormat chart="3" format="4" series="1">
      <pivotArea type="data" outline="0" fieldPosition="0">
        <references count="2">
          <reference field="4294967294" count="1" selected="0">
            <x v="0"/>
          </reference>
          <reference field="4" count="1" selected="0">
            <x v="0"/>
          </reference>
        </references>
      </pivotArea>
    </chartFormat>
    <chartFormat chart="3" format="5" series="1">
      <pivotArea type="data" outline="0" fieldPosition="0">
        <references count="2">
          <reference field="4294967294" count="1" selected="0">
            <x v="0"/>
          </reference>
          <reference field="4" count="1" selected="0">
            <x v="1"/>
          </reference>
        </references>
      </pivotArea>
    </chartFormat>
    <chartFormat chart="0" format="2" series="1">
      <pivotArea type="data" outline="0" fieldPosition="0">
        <references count="1">
          <reference field="4294967294" count="1" selected="0">
            <x v="0"/>
          </reference>
        </references>
      </pivotArea>
    </chartFormat>
    <chartFormat chart="0" format="3" series="1">
      <pivotArea type="data" outline="0" fieldPosition="0">
        <references count="2">
          <reference field="4294967294" count="1" selected="0">
            <x v="0"/>
          </reference>
          <reference field="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4.xml><?xml version="1.0" encoding="utf-8"?>
<pivotTableDefinition xmlns="http://schemas.openxmlformats.org/spreadsheetml/2006/main" xmlns:mc="http://schemas.openxmlformats.org/markup-compatibility/2006" xmlns:xr="http://schemas.microsoft.com/office/spreadsheetml/2014/revision" mc:Ignorable="xr" xr:uid="{00000000-0007-0000-0100-000006000000}" name="TablaDinámica14"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chartFormat="6">
  <location ref="A315:B323" firstHeaderRow="1"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showAll="0"/>
    <pivotField showAll="0"/>
    <pivotField showAll="0"/>
    <pivotField showAll="0"/>
    <pivotField axis="axisRow" showAll="0" sortType="ascending">
      <items count="8">
        <item x="3"/>
        <item x="2"/>
        <item x="5"/>
        <item x="6"/>
        <item x="4"/>
        <item x="0"/>
        <item x="1"/>
        <item t="default"/>
      </items>
      <autoSortScope>
        <pivotArea dataOnly="0" outline="0" fieldPosition="0">
          <references count="1">
            <reference field="4294967294" count="1" selected="0">
              <x v="0"/>
            </reference>
          </references>
        </pivotArea>
      </autoSortScope>
    </pivotField>
    <pivotField showAll="0"/>
    <pivotField showAll="0"/>
    <pivotField dataField="1" showAll="0"/>
    <pivotField showAll="0"/>
    <pivotField showAll="0"/>
    <pivotField showAll="0"/>
    <pivotField showAll="0"/>
    <pivotField showAll="0">
      <items count="3">
        <item x="0"/>
        <item m="1" x="1"/>
        <item t="default"/>
      </items>
    </pivotField>
  </pivotFields>
  <rowFields count="1">
    <field x="10"/>
  </rowFields>
  <rowItems count="8">
    <i>
      <x v="4"/>
    </i>
    <i>
      <x v="3"/>
    </i>
    <i>
      <x v="1"/>
    </i>
    <i>
      <x v="2"/>
    </i>
    <i>
      <x v="5"/>
    </i>
    <i>
      <x v="6"/>
    </i>
    <i>
      <x/>
    </i>
    <i t="grand">
      <x/>
    </i>
  </rowItems>
  <colItems count="1">
    <i/>
  </colItems>
  <dataFields count="1">
    <dataField name="Suma de Egresados" fld="13" baseField="0" baseItem="0"/>
  </dataFields>
  <chartFormats count="2">
    <chartFormat chart="0" format="0" series="1">
      <pivotArea type="data" outline="0" fieldPosition="0">
        <references count="1">
          <reference field="4294967294" count="1" selected="0">
            <x v="0"/>
          </reference>
        </references>
      </pivotArea>
    </chartFormat>
    <chartFormat chart="3"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5.xml><?xml version="1.0" encoding="utf-8"?>
<pivotTableDefinition xmlns="http://schemas.openxmlformats.org/spreadsheetml/2006/main" xmlns:mc="http://schemas.openxmlformats.org/markup-compatibility/2006" xmlns:xr="http://schemas.microsoft.com/office/spreadsheetml/2014/revision" mc:Ignorable="xr" xr:uid="{00000000-0007-0000-0100-000007000000}" name="TablaDinámica15"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72:C75" firstHeaderRow="0"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axis="axisRow" showAll="0">
      <items count="5">
        <item x="0"/>
        <item x="1"/>
        <item h="1" m="1" x="3"/>
        <item h="1" x="2"/>
        <item t="default"/>
      </items>
    </pivotField>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4"/>
  </rowFields>
  <rowItems count="3">
    <i>
      <x/>
    </i>
    <i>
      <x v="1"/>
    </i>
    <i t="grand">
      <x/>
    </i>
  </rowItems>
  <colFields count="1">
    <field x="-2"/>
  </colFields>
  <colItems count="2">
    <i>
      <x/>
    </i>
    <i i="1">
      <x v="1"/>
    </i>
  </colItems>
  <dataFields count="2">
    <dataField name="Suma de Egresados" fld="13" baseField="0" baseItem="0"/>
    <dataField name="Suma de Egresados2" fld="13" showDataAs="percentOfTotal" baseField="4" baseItem="0"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6.xml><?xml version="1.0" encoding="utf-8"?>
<pivotTableDefinition xmlns="http://schemas.openxmlformats.org/spreadsheetml/2006/main" xmlns:mc="http://schemas.openxmlformats.org/markup-compatibility/2006" xmlns:xr="http://schemas.microsoft.com/office/spreadsheetml/2014/revision" mc:Ignorable="xr" xr:uid="{179CD587-BE3F-48C4-9B22-A6511B473B0C}" name="TablaDinámica19"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H80:J83" firstHeaderRow="0"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axis="axisRow" showAll="0">
      <items count="6">
        <item x="1"/>
        <item m="1" x="4"/>
        <item m="1" x="2"/>
        <item m="1" x="3"/>
        <item x="0"/>
        <item t="default"/>
      </items>
    </pivotField>
    <pivotField showAll="0">
      <items count="3">
        <item x="0"/>
        <item m="1" x="1"/>
        <item t="default"/>
      </items>
    </pivotField>
  </pivotFields>
  <rowFields count="1">
    <field x="17"/>
  </rowFields>
  <rowItems count="3">
    <i>
      <x/>
    </i>
    <i>
      <x v="4"/>
    </i>
    <i t="grand">
      <x/>
    </i>
  </rowItems>
  <colFields count="1">
    <field x="-2"/>
  </colFields>
  <colItems count="2">
    <i>
      <x/>
    </i>
    <i i="1">
      <x v="1"/>
    </i>
  </colItems>
  <dataFields count="2">
    <dataField name="Suma de Egresados" fld="13" baseField="0" baseItem="0"/>
    <dataField name="Suma de Egresados2" fld="13" showDataAs="percentOfTotal" baseField="4" baseItem="0"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7.xml><?xml version="1.0" encoding="utf-8"?>
<pivotTableDefinition xmlns="http://schemas.openxmlformats.org/spreadsheetml/2006/main" xmlns:mc="http://schemas.openxmlformats.org/markup-compatibility/2006" xmlns:xr="http://schemas.microsoft.com/office/spreadsheetml/2014/revision" mc:Ignorable="xr" xr:uid="{00000000-0007-0000-0100-00000A000000}" name="TablaDinámica3" cacheId="61"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8">
  <location ref="A3:D16" firstHeaderRow="1" firstDataRow="2"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axis="axisCol" showAll="0" sortType="descending">
      <items count="5">
        <item h="1" x="2"/>
        <item h="1" m="1" x="3"/>
        <item x="1"/>
        <item x="0"/>
        <item t="default"/>
      </items>
    </pivotField>
    <pivotField showAll="0"/>
    <pivotField showAll="0"/>
    <pivotField axis="axisRow" showAll="0">
      <items count="13">
        <item x="10"/>
        <item x="9"/>
        <item x="6"/>
        <item x="8"/>
        <item x="1"/>
        <item x="7"/>
        <item x="2"/>
        <item x="3"/>
        <item x="0"/>
        <item x="4"/>
        <item x="5"/>
        <item h="1" m="1" x="11"/>
        <item t="default"/>
      </items>
    </pivotField>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7"/>
  </rowFields>
  <rowItems count="12">
    <i>
      <x/>
    </i>
    <i>
      <x v="1"/>
    </i>
    <i>
      <x v="2"/>
    </i>
    <i>
      <x v="3"/>
    </i>
    <i>
      <x v="4"/>
    </i>
    <i>
      <x v="5"/>
    </i>
    <i>
      <x v="6"/>
    </i>
    <i>
      <x v="7"/>
    </i>
    <i>
      <x v="8"/>
    </i>
    <i>
      <x v="9"/>
    </i>
    <i>
      <x v="10"/>
    </i>
    <i t="grand">
      <x/>
    </i>
  </rowItems>
  <colFields count="1">
    <field x="4"/>
  </colFields>
  <colItems count="3">
    <i>
      <x v="2"/>
    </i>
    <i>
      <x v="3"/>
    </i>
    <i t="grand">
      <x/>
    </i>
  </colItems>
  <dataFields count="1">
    <dataField name="Suma de Egresados" fld="13" baseField="0" baseItem="0"/>
  </dataFields>
  <chartFormats count="7">
    <chartFormat chart="3" format="0" series="1">
      <pivotArea type="data" outline="0" fieldPosition="0">
        <references count="2">
          <reference field="4294967294" count="1" selected="0">
            <x v="0"/>
          </reference>
          <reference field="4" count="1" selected="0">
            <x v="3"/>
          </reference>
        </references>
      </pivotArea>
    </chartFormat>
    <chartFormat chart="3" format="1" series="1">
      <pivotArea type="data" outline="0" fieldPosition="0">
        <references count="2">
          <reference field="4294967294" count="1" selected="0">
            <x v="0"/>
          </reference>
          <reference field="4" count="1" selected="0">
            <x v="2"/>
          </reference>
        </references>
      </pivotArea>
    </chartFormat>
    <chartFormat chart="7" format="4" series="1">
      <pivotArea type="data" outline="0" fieldPosition="0">
        <references count="2">
          <reference field="4294967294" count="1" selected="0">
            <x v="0"/>
          </reference>
          <reference field="4" count="1" selected="0">
            <x v="2"/>
          </reference>
        </references>
      </pivotArea>
    </chartFormat>
    <chartFormat chart="7" format="5" series="1">
      <pivotArea type="data" outline="0" fieldPosition="0">
        <references count="2">
          <reference field="4294967294" count="1" selected="0">
            <x v="0"/>
          </reference>
          <reference field="4" count="1" selected="0">
            <x v="3"/>
          </reference>
        </references>
      </pivotArea>
    </chartFormat>
    <chartFormat chart="3" format="2" series="1">
      <pivotArea type="data" outline="0" fieldPosition="0">
        <references count="1">
          <reference field="4294967294" count="1" selected="0">
            <x v="0"/>
          </reference>
        </references>
      </pivotArea>
    </chartFormat>
    <chartFormat chart="7" format="6" series="1">
      <pivotArea type="data" outline="0" fieldPosition="0">
        <references count="1">
          <reference field="4294967294" count="1" selected="0">
            <x v="0"/>
          </reference>
        </references>
      </pivotArea>
    </chartFormat>
    <chartFormat chart="3" format="3" series="1">
      <pivotArea type="data" outline="0" fieldPosition="0">
        <references count="2">
          <reference field="4294967294" count="1" selected="0">
            <x v="0"/>
          </reference>
          <reference field="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8.xml><?xml version="1.0" encoding="utf-8"?>
<pivotTableDefinition xmlns="http://schemas.openxmlformats.org/spreadsheetml/2006/main" xmlns:mc="http://schemas.openxmlformats.org/markup-compatibility/2006" xmlns:xr="http://schemas.microsoft.com/office/spreadsheetml/2014/revision" mc:Ignorable="xr" xr:uid="{00000000-0007-0000-0100-00000B000000}" name="TablaDinámica4" cacheId="61" applyNumberFormats="0" applyBorderFormats="0" applyFontFormats="0" applyPatternFormats="0" applyAlignmentFormats="0" applyWidthHeightFormats="1" dataCaption="Valores" updatedVersion="8" minRefreshableVersion="3" rowGrandTotals="0" itemPrintTitles="1" createdVersion="6" indent="0" outline="1" outlineData="1" multipleFieldFilters="0" chartFormat="11">
  <location ref="A37:B40" firstHeaderRow="1"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axis="axisRow" showAll="0" sortType="descending">
      <items count="6">
        <item h="1" x="0"/>
        <item x="1"/>
        <item x="2"/>
        <item x="3"/>
        <item h="1" m="1" x="4"/>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6"/>
  </rowFields>
  <rowItems count="3">
    <i>
      <x v="2"/>
    </i>
    <i>
      <x v="3"/>
    </i>
    <i>
      <x v="1"/>
    </i>
  </rowItems>
  <colItems count="1">
    <i/>
  </colItems>
  <dataFields count="1">
    <dataField name="Suma de Egresados" fld="13" baseField="0" baseItem="0"/>
  </dataFields>
  <chartFormats count="8">
    <chartFormat chart="6" format="0" series="1">
      <pivotArea type="data" outline="0" fieldPosition="0">
        <references count="1">
          <reference field="4294967294" count="1" selected="0">
            <x v="0"/>
          </reference>
        </references>
      </pivotArea>
    </chartFormat>
    <chartFormat chart="6" format="1">
      <pivotArea type="data" outline="0" fieldPosition="0">
        <references count="2">
          <reference field="4294967294" count="1" selected="0">
            <x v="0"/>
          </reference>
          <reference field="6" count="1" selected="0">
            <x v="3"/>
          </reference>
        </references>
      </pivotArea>
    </chartFormat>
    <chartFormat chart="6" format="2">
      <pivotArea type="data" outline="0" fieldPosition="0">
        <references count="2">
          <reference field="4294967294" count="1" selected="0">
            <x v="0"/>
          </reference>
          <reference field="6" count="1" selected="0">
            <x v="2"/>
          </reference>
        </references>
      </pivotArea>
    </chartFormat>
    <chartFormat chart="6" format="3">
      <pivotArea type="data" outline="0" fieldPosition="0">
        <references count="2">
          <reference field="4294967294" count="1" selected="0">
            <x v="0"/>
          </reference>
          <reference field="6" count="1" selected="0">
            <x v="1"/>
          </reference>
        </references>
      </pivotArea>
    </chartFormat>
    <chartFormat chart="9" format="8" series="1">
      <pivotArea type="data" outline="0" fieldPosition="0">
        <references count="1">
          <reference field="4294967294" count="1" selected="0">
            <x v="0"/>
          </reference>
        </references>
      </pivotArea>
    </chartFormat>
    <chartFormat chart="9" format="9">
      <pivotArea type="data" outline="0" fieldPosition="0">
        <references count="2">
          <reference field="4294967294" count="1" selected="0">
            <x v="0"/>
          </reference>
          <reference field="6" count="1" selected="0">
            <x v="1"/>
          </reference>
        </references>
      </pivotArea>
    </chartFormat>
    <chartFormat chart="9" format="10">
      <pivotArea type="data" outline="0" fieldPosition="0">
        <references count="2">
          <reference field="4294967294" count="1" selected="0">
            <x v="0"/>
          </reference>
          <reference field="6" count="1" selected="0">
            <x v="2"/>
          </reference>
        </references>
      </pivotArea>
    </chartFormat>
    <chartFormat chart="9" format="11">
      <pivotArea type="data" outline="0" fieldPosition="0">
        <references count="2">
          <reference field="4294967294" count="1" selected="0">
            <x v="0"/>
          </reference>
          <reference field="6"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9.xml><?xml version="1.0" encoding="utf-8"?>
<pivotTableDefinition xmlns="http://schemas.openxmlformats.org/spreadsheetml/2006/main" xmlns:mc="http://schemas.openxmlformats.org/markup-compatibility/2006" xmlns:xr="http://schemas.microsoft.com/office/spreadsheetml/2014/revision" mc:Ignorable="xr" xr:uid="{00000000-0007-0000-0100-00000C000000}" name="TablaDinámica5" cacheId="61"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16">
  <location ref="A100:B103" firstHeaderRow="1" firstDataRow="1" firstDataCol="1" rowPageCount="1" colPageCount="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axis="axisPage" showAll="0" sortType="ascending">
      <items count="5">
        <item x="0"/>
        <item x="1"/>
        <item m="1" x="3"/>
        <item x="2"/>
        <item t="default"/>
      </items>
    </pivotField>
    <pivotField showAll="0"/>
    <pivotField showAll="0"/>
    <pivotField showAll="0"/>
    <pivotField showAll="0"/>
    <pivotField showAll="0"/>
    <pivotField showAll="0"/>
    <pivotField axis="axisRow" showAll="0" sortType="descending">
      <items count="8">
        <item m="1" x="4"/>
        <item m="1" x="2"/>
        <item m="1" x="6"/>
        <item m="1" x="3"/>
        <item x="0"/>
        <item x="1"/>
        <item m="1" x="5"/>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showAll="0"/>
    <pivotField showAll="0"/>
    <pivotField showAll="0"/>
    <pivotField showAll="0">
      <items count="3">
        <item x="0"/>
        <item m="1" x="1"/>
        <item t="default"/>
      </items>
    </pivotField>
  </pivotFields>
  <rowFields count="1">
    <field x="11"/>
  </rowFields>
  <rowItems count="3">
    <i>
      <x v="4"/>
    </i>
    <i>
      <x v="5"/>
    </i>
    <i t="grand">
      <x/>
    </i>
  </rowItems>
  <colItems count="1">
    <i/>
  </colItems>
  <pageFields count="1">
    <pageField fld="4" item="1" hier="-1"/>
  </pageFields>
  <dataFields count="1">
    <dataField name="Suma de Egresados" fld="13" baseField="0" baseItem="0" numFmtId="3"/>
  </dataFields>
  <formats count="1">
    <format dxfId="38">
      <pivotArea outline="0" collapsedLevelsAreSubtotals="1" fieldPosition="0"/>
    </format>
  </formats>
  <chartFormats count="18">
    <chartFormat chart="7" format="0" series="1">
      <pivotArea type="data" outline="0" fieldPosition="0">
        <references count="1">
          <reference field="4294967294" count="1" selected="0">
            <x v="0"/>
          </reference>
        </references>
      </pivotArea>
    </chartFormat>
    <chartFormat chart="7" format="1">
      <pivotArea type="data" outline="0" fieldPosition="0">
        <references count="2">
          <reference field="4294967294" count="1" selected="0">
            <x v="0"/>
          </reference>
          <reference field="4" count="1" selected="0">
            <x v="0"/>
          </reference>
        </references>
      </pivotArea>
    </chartFormat>
    <chartFormat chart="7" format="2">
      <pivotArea type="data" outline="0" fieldPosition="0">
        <references count="2">
          <reference field="4294967294" count="1" selected="0">
            <x v="0"/>
          </reference>
          <reference field="4" count="1" selected="0">
            <x v="1"/>
          </reference>
        </references>
      </pivotArea>
    </chartFormat>
    <chartFormat chart="7" format="3">
      <pivotArea type="data" outline="0" fieldPosition="0">
        <references count="2">
          <reference field="4294967294" count="1" selected="0">
            <x v="0"/>
          </reference>
          <reference field="11" count="1" selected="0">
            <x v="1"/>
          </reference>
        </references>
      </pivotArea>
    </chartFormat>
    <chartFormat chart="7" format="4">
      <pivotArea type="data" outline="0" fieldPosition="0">
        <references count="2">
          <reference field="4294967294" count="1" selected="0">
            <x v="0"/>
          </reference>
          <reference field="11" count="1" selected="0">
            <x v="0"/>
          </reference>
        </references>
      </pivotArea>
    </chartFormat>
    <chartFormat chart="15" format="8" series="1">
      <pivotArea type="data" outline="0" fieldPosition="0">
        <references count="1">
          <reference field="4294967294" count="1" selected="0">
            <x v="0"/>
          </reference>
        </references>
      </pivotArea>
    </chartFormat>
    <chartFormat chart="15" format="9">
      <pivotArea type="data" outline="0" fieldPosition="0">
        <references count="2">
          <reference field="4294967294" count="1" selected="0">
            <x v="0"/>
          </reference>
          <reference field="11" count="1" selected="0">
            <x v="0"/>
          </reference>
        </references>
      </pivotArea>
    </chartFormat>
    <chartFormat chart="15" format="10">
      <pivotArea type="data" outline="0" fieldPosition="0">
        <references count="2">
          <reference field="4294967294" count="1" selected="0">
            <x v="0"/>
          </reference>
          <reference field="11" count="1" selected="0">
            <x v="1"/>
          </reference>
        </references>
      </pivotArea>
    </chartFormat>
    <chartFormat chart="7" format="5">
      <pivotArea type="data" outline="0" fieldPosition="0">
        <references count="2">
          <reference field="4294967294" count="1" selected="0">
            <x v="0"/>
          </reference>
          <reference field="11" count="1" selected="0">
            <x v="3"/>
          </reference>
        </references>
      </pivotArea>
    </chartFormat>
    <chartFormat chart="7" format="6">
      <pivotArea type="data" outline="0" fieldPosition="0">
        <references count="2">
          <reference field="4294967294" count="1" selected="0">
            <x v="0"/>
          </reference>
          <reference field="11" count="1" selected="0">
            <x v="2"/>
          </reference>
        </references>
      </pivotArea>
    </chartFormat>
    <chartFormat chart="15" format="11">
      <pivotArea type="data" outline="0" fieldPosition="0">
        <references count="2">
          <reference field="4294967294" count="1" selected="0">
            <x v="0"/>
          </reference>
          <reference field="11" count="1" selected="0">
            <x v="3"/>
          </reference>
        </references>
      </pivotArea>
    </chartFormat>
    <chartFormat chart="15" format="12">
      <pivotArea type="data" outline="0" fieldPosition="0">
        <references count="2">
          <reference field="4294967294" count="1" selected="0">
            <x v="0"/>
          </reference>
          <reference field="11" count="1" selected="0">
            <x v="2"/>
          </reference>
        </references>
      </pivotArea>
    </chartFormat>
    <chartFormat chart="15" format="13">
      <pivotArea type="data" outline="0" fieldPosition="0">
        <references count="2">
          <reference field="4294967294" count="1" selected="0">
            <x v="0"/>
          </reference>
          <reference field="11" count="1" selected="0">
            <x v="4"/>
          </reference>
        </references>
      </pivotArea>
    </chartFormat>
    <chartFormat chart="7" format="7">
      <pivotArea type="data" outline="0" fieldPosition="0">
        <references count="2">
          <reference field="4294967294" count="1" selected="0">
            <x v="0"/>
          </reference>
          <reference field="11" count="1" selected="0">
            <x v="4"/>
          </reference>
        </references>
      </pivotArea>
    </chartFormat>
    <chartFormat chart="7" format="8">
      <pivotArea type="data" outline="0" fieldPosition="0">
        <references count="2">
          <reference field="4294967294" count="1" selected="0">
            <x v="0"/>
          </reference>
          <reference field="11" count="1" selected="0">
            <x v="5"/>
          </reference>
        </references>
      </pivotArea>
    </chartFormat>
    <chartFormat chart="15" format="14">
      <pivotArea type="data" outline="0" fieldPosition="0">
        <references count="2">
          <reference field="4294967294" count="1" selected="0">
            <x v="0"/>
          </reference>
          <reference field="11" count="1" selected="0">
            <x v="5"/>
          </reference>
        </references>
      </pivotArea>
    </chartFormat>
    <chartFormat chart="15" format="15">
      <pivotArea type="data" outline="0" fieldPosition="0">
        <references count="2">
          <reference field="4294967294" count="1" selected="0">
            <x v="0"/>
          </reference>
          <reference field="11" count="1" selected="0">
            <x v="6"/>
          </reference>
        </references>
      </pivotArea>
    </chartFormat>
    <chartFormat chart="7" format="9">
      <pivotArea type="data" outline="0" fieldPosition="0">
        <references count="2">
          <reference field="4294967294" count="1" selected="0">
            <x v="0"/>
          </reference>
          <reference field="11" count="1" selected="0">
            <x v="6"/>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0.xml><?xml version="1.0" encoding="utf-8"?>
<pivotTableDefinition xmlns="http://schemas.openxmlformats.org/spreadsheetml/2006/main" xmlns:mc="http://schemas.openxmlformats.org/markup-compatibility/2006" xmlns:xr="http://schemas.microsoft.com/office/spreadsheetml/2014/revision" mc:Ignorable="xr" xr:uid="{00000000-0007-0000-0100-000008000000}" name="TablaDinámica16" cacheId="61"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8">
  <location ref="A263:B268" firstHeaderRow="1"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showAll="0"/>
    <pivotField showAll="0"/>
    <pivotField showAll="0"/>
    <pivotField showAll="0"/>
    <pivotField showAll="0"/>
    <pivotField showAll="0"/>
    <pivotField showAll="0"/>
    <pivotField showAll="0"/>
    <pivotField dataField="1" showAll="0"/>
    <pivotField axis="axisRow" showAll="0" sortType="descending">
      <items count="7">
        <item m="1" x="5"/>
        <item x="3"/>
        <item x="0"/>
        <item x="1"/>
        <item x="2"/>
        <item m="1" x="4"/>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items count="3">
        <item x="0"/>
        <item m="1" x="1"/>
        <item t="default"/>
      </items>
    </pivotField>
  </pivotFields>
  <rowFields count="1">
    <field x="14"/>
  </rowFields>
  <rowItems count="5">
    <i>
      <x v="2"/>
    </i>
    <i>
      <x v="3"/>
    </i>
    <i>
      <x v="4"/>
    </i>
    <i>
      <x v="1"/>
    </i>
    <i t="grand">
      <x/>
    </i>
  </rowItems>
  <colItems count="1">
    <i/>
  </colItems>
  <dataFields count="1">
    <dataField name="Suma de Egresados" fld="13" baseField="0" baseItem="0"/>
  </dataFields>
  <chartFormats count="13">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14" count="1" selected="0">
            <x v="4"/>
          </reference>
        </references>
      </pivotArea>
    </chartFormat>
    <chartFormat chart="0" format="2">
      <pivotArea type="data" outline="0" fieldPosition="0">
        <references count="2">
          <reference field="4294967294" count="1" selected="0">
            <x v="0"/>
          </reference>
          <reference field="14" count="1" selected="0">
            <x v="2"/>
          </reference>
        </references>
      </pivotArea>
    </chartFormat>
    <chartFormat chart="0" format="3">
      <pivotArea type="data" outline="0" fieldPosition="0">
        <references count="2">
          <reference field="4294967294" count="1" selected="0">
            <x v="0"/>
          </reference>
          <reference field="14" count="1" selected="0">
            <x v="1"/>
          </reference>
        </references>
      </pivotArea>
    </chartFormat>
    <chartFormat chart="0" format="4">
      <pivotArea type="data" outline="0" fieldPosition="0">
        <references count="2">
          <reference field="4294967294" count="1" selected="0">
            <x v="0"/>
          </reference>
          <reference field="14" count="1" selected="0">
            <x v="0"/>
          </reference>
        </references>
      </pivotArea>
    </chartFormat>
    <chartFormat chart="0" format="5">
      <pivotArea type="data" outline="0" fieldPosition="0">
        <references count="2">
          <reference field="4294967294" count="1" selected="0">
            <x v="0"/>
          </reference>
          <reference field="14" count="1" selected="0">
            <x v="3"/>
          </reference>
        </references>
      </pivotArea>
    </chartFormat>
    <chartFormat chart="0" format="6">
      <pivotArea type="data" outline="0" fieldPosition="0">
        <references count="2">
          <reference field="4294967294" count="1" selected="0">
            <x v="0"/>
          </reference>
          <reference field="14" count="1" selected="0">
            <x v="5"/>
          </reference>
        </references>
      </pivotArea>
    </chartFormat>
    <chartFormat chart="7" format="12" series="1">
      <pivotArea type="data" outline="0" fieldPosition="0">
        <references count="1">
          <reference field="4294967294" count="1" selected="0">
            <x v="0"/>
          </reference>
        </references>
      </pivotArea>
    </chartFormat>
    <chartFormat chart="7" format="13">
      <pivotArea type="data" outline="0" fieldPosition="0">
        <references count="2">
          <reference field="4294967294" count="1" selected="0">
            <x v="0"/>
          </reference>
          <reference field="14" count="1" selected="0">
            <x v="1"/>
          </reference>
        </references>
      </pivotArea>
    </chartFormat>
    <chartFormat chart="7" format="14">
      <pivotArea type="data" outline="0" fieldPosition="0">
        <references count="2">
          <reference field="4294967294" count="1" selected="0">
            <x v="0"/>
          </reference>
          <reference field="14" count="1" selected="0">
            <x v="2"/>
          </reference>
        </references>
      </pivotArea>
    </chartFormat>
    <chartFormat chart="7" format="15">
      <pivotArea type="data" outline="0" fieldPosition="0">
        <references count="2">
          <reference field="4294967294" count="1" selected="0">
            <x v="0"/>
          </reference>
          <reference field="14" count="1" selected="0">
            <x v="3"/>
          </reference>
        </references>
      </pivotArea>
    </chartFormat>
    <chartFormat chart="7" format="16">
      <pivotArea type="data" outline="0" fieldPosition="0">
        <references count="2">
          <reference field="4294967294" count="1" selected="0">
            <x v="0"/>
          </reference>
          <reference field="14" count="1" selected="0">
            <x v="4"/>
          </reference>
        </references>
      </pivotArea>
    </chartFormat>
    <chartFormat chart="7" format="17">
      <pivotArea type="data" outline="0" fieldPosition="0">
        <references count="2">
          <reference field="4294967294" count="1" selected="0">
            <x v="0"/>
          </reference>
          <reference field="1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1.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TablaDinámica1"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chartFormat="16">
  <location ref="K98:M101" firstHeaderRow="0" firstDataRow="1" firstDataCol="1" rowPageCount="1" colPageCount="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axis="axisRow" showAll="0" sortType="ascending">
      <items count="5">
        <item x="0"/>
        <item x="1"/>
        <item h="1" m="1" x="3"/>
        <item h="1" x="2"/>
        <item t="default"/>
      </items>
    </pivotField>
    <pivotField showAll="0"/>
    <pivotField showAll="0"/>
    <pivotField showAll="0"/>
    <pivotField showAll="0"/>
    <pivotField showAll="0"/>
    <pivotField showAll="0"/>
    <pivotField axis="axisPage" showAll="0">
      <items count="8">
        <item m="1" x="4"/>
        <item m="1" x="2"/>
        <item m="1" x="6"/>
        <item m="1" x="3"/>
        <item x="0"/>
        <item x="1"/>
        <item m="1" x="5"/>
        <item t="default"/>
      </items>
    </pivotField>
    <pivotField showAll="0"/>
    <pivotField dataField="1" showAll="0"/>
    <pivotField showAll="0"/>
    <pivotField showAll="0"/>
    <pivotField showAll="0"/>
    <pivotField showAll="0"/>
    <pivotField showAll="0">
      <items count="3">
        <item x="0"/>
        <item m="1" x="1"/>
        <item t="default"/>
      </items>
    </pivotField>
  </pivotFields>
  <rowFields count="1">
    <field x="4"/>
  </rowFields>
  <rowItems count="3">
    <i>
      <x/>
    </i>
    <i>
      <x v="1"/>
    </i>
    <i t="grand">
      <x/>
    </i>
  </rowItems>
  <colFields count="1">
    <field x="-2"/>
  </colFields>
  <colItems count="2">
    <i>
      <x/>
    </i>
    <i i="1">
      <x v="1"/>
    </i>
  </colItems>
  <pageFields count="1">
    <pageField fld="11" item="4" hier="-1"/>
  </pageFields>
  <dataFields count="2">
    <dataField name="Suma de Egresados" fld="13" baseField="0" baseItem="0" numFmtId="3"/>
    <dataField name="Suma de Egresados2" fld="13" showDataAs="percentOfTotal" baseField="4" baseItem="0" numFmtId="10"/>
  </dataFields>
  <formats count="2">
    <format dxfId="40">
      <pivotArea outline="0" collapsedLevelsAreSubtotals="1" fieldPosition="0"/>
    </format>
    <format dxfId="39">
      <pivotArea outline="0" fieldPosition="0">
        <references count="1">
          <reference field="4294967294" count="1">
            <x v="1"/>
          </reference>
        </references>
      </pivotArea>
    </format>
  </formats>
  <chartFormats count="11">
    <chartFormat chart="7" format="0" series="1">
      <pivotArea type="data" outline="0" fieldPosition="0">
        <references count="1">
          <reference field="4294967294" count="1" selected="0">
            <x v="0"/>
          </reference>
        </references>
      </pivotArea>
    </chartFormat>
    <chartFormat chart="7" format="1">
      <pivotArea type="data" outline="0" fieldPosition="0">
        <references count="2">
          <reference field="4294967294" count="1" selected="0">
            <x v="0"/>
          </reference>
          <reference field="4" count="1" selected="0">
            <x v="0"/>
          </reference>
        </references>
      </pivotArea>
    </chartFormat>
    <chartFormat chart="7" format="2">
      <pivotArea type="data" outline="0" fieldPosition="0">
        <references count="2">
          <reference field="4294967294" count="1" selected="0">
            <x v="0"/>
          </reference>
          <reference field="4" count="1" selected="0">
            <x v="1"/>
          </reference>
        </references>
      </pivotArea>
    </chartFormat>
    <chartFormat chart="10" format="6" series="1">
      <pivotArea type="data" outline="0" fieldPosition="0">
        <references count="1">
          <reference field="4294967294" count="1" selected="0">
            <x v="0"/>
          </reference>
        </references>
      </pivotArea>
    </chartFormat>
    <chartFormat chart="10" format="7">
      <pivotArea type="data" outline="0" fieldPosition="0">
        <references count="2">
          <reference field="4294967294" count="1" selected="0">
            <x v="0"/>
          </reference>
          <reference field="4" count="1" selected="0">
            <x v="0"/>
          </reference>
        </references>
      </pivotArea>
    </chartFormat>
    <chartFormat chart="10" format="8">
      <pivotArea type="data" outline="0" fieldPosition="0">
        <references count="2">
          <reference field="4294967294" count="1" selected="0">
            <x v="0"/>
          </reference>
          <reference field="4" count="1" selected="0">
            <x v="1"/>
          </reference>
        </references>
      </pivotArea>
    </chartFormat>
    <chartFormat chart="7" format="3">
      <pivotArea type="data" outline="0" fieldPosition="0">
        <references count="2">
          <reference field="4294967294" count="1" selected="0">
            <x v="0"/>
          </reference>
          <reference field="11" count="1" selected="0">
            <x v="1"/>
          </reference>
        </references>
      </pivotArea>
    </chartFormat>
    <chartFormat chart="7" format="4">
      <pivotArea type="data" outline="0" fieldPosition="0">
        <references count="2">
          <reference field="4294967294" count="1" selected="0">
            <x v="0"/>
          </reference>
          <reference field="11" count="1" selected="0">
            <x v="0"/>
          </reference>
        </references>
      </pivotArea>
    </chartFormat>
    <chartFormat chart="15" format="8" series="1">
      <pivotArea type="data" outline="0" fieldPosition="0">
        <references count="1">
          <reference field="4294967294" count="1" selected="0">
            <x v="0"/>
          </reference>
        </references>
      </pivotArea>
    </chartFormat>
    <chartFormat chart="15" format="9">
      <pivotArea type="data" outline="0" fieldPosition="0">
        <references count="2">
          <reference field="4294967294" count="1" selected="0">
            <x v="0"/>
          </reference>
          <reference field="11" count="1" selected="0">
            <x v="0"/>
          </reference>
        </references>
      </pivotArea>
    </chartFormat>
    <chartFormat chart="15" format="10">
      <pivotArea type="data" outline="0" fieldPosition="0">
        <references count="2">
          <reference field="4294967294" count="1" selected="0">
            <x v="0"/>
          </reference>
          <reference field="11"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2.xml><?xml version="1.0" encoding="utf-8"?>
<pivotTableDefinition xmlns="http://schemas.openxmlformats.org/spreadsheetml/2006/main" xmlns:mc="http://schemas.openxmlformats.org/markup-compatibility/2006" xmlns:xr="http://schemas.microsoft.com/office/spreadsheetml/2014/revision" mc:Ignorable="xr" xr:uid="{00000000-0007-0000-0100-000009000000}" name="TablaDinámica2" cacheId="61"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6">
  <location ref="A55:D63" firstHeaderRow="1" firstDataRow="2" firstDataCol="1" rowPageCount="1" colPageCount="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axis="axisCol" showAll="0" sortType="descending">
      <items count="5">
        <item h="1" x="2"/>
        <item h="1" m="1" x="3"/>
        <item x="1"/>
        <item x="0"/>
        <item t="default"/>
      </items>
    </pivotField>
    <pivotField axis="axisRow" showAll="0">
      <items count="9">
        <item x="0"/>
        <item x="7"/>
        <item x="1"/>
        <item x="2"/>
        <item x="3"/>
        <item x="4"/>
        <item x="5"/>
        <item x="6"/>
        <item t="default"/>
      </items>
    </pivotField>
    <pivotField axis="axisPage" multipleItemSelectionAllowed="1" showAll="0">
      <items count="6">
        <item h="1" x="0"/>
        <item x="1"/>
        <item x="2"/>
        <item x="3"/>
        <item h="1" m="1" x="4"/>
        <item t="default"/>
      </items>
    </pivotField>
    <pivotField showAll="0"/>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5"/>
  </rowFields>
  <rowItems count="7">
    <i>
      <x v="2"/>
    </i>
    <i>
      <x v="3"/>
    </i>
    <i>
      <x v="4"/>
    </i>
    <i>
      <x v="5"/>
    </i>
    <i>
      <x v="6"/>
    </i>
    <i>
      <x v="7"/>
    </i>
    <i t="grand">
      <x/>
    </i>
  </rowItems>
  <colFields count="1">
    <field x="4"/>
  </colFields>
  <colItems count="3">
    <i>
      <x v="2"/>
    </i>
    <i>
      <x v="3"/>
    </i>
    <i t="grand">
      <x/>
    </i>
  </colItems>
  <pageFields count="1">
    <pageField fld="6" hier="-1"/>
  </pageFields>
  <dataFields count="1">
    <dataField name="Suma de Egresados" fld="13" baseField="0" baseItem="0"/>
  </dataFields>
  <chartFormats count="7">
    <chartFormat chart="0" format="0" series="1">
      <pivotArea type="data" outline="0" fieldPosition="0">
        <references count="2">
          <reference field="4294967294" count="1" selected="0">
            <x v="0"/>
          </reference>
          <reference field="4" count="1" selected="0">
            <x v="3"/>
          </reference>
        </references>
      </pivotArea>
    </chartFormat>
    <chartFormat chart="0" format="1" series="1">
      <pivotArea type="data" outline="0" fieldPosition="0">
        <references count="2">
          <reference field="4294967294" count="1" selected="0">
            <x v="0"/>
          </reference>
          <reference field="4" count="1" selected="0">
            <x v="2"/>
          </reference>
        </references>
      </pivotArea>
    </chartFormat>
    <chartFormat chart="5" format="4" series="1">
      <pivotArea type="data" outline="0" fieldPosition="0">
        <references count="2">
          <reference field="4294967294" count="1" selected="0">
            <x v="0"/>
          </reference>
          <reference field="4" count="1" selected="0">
            <x v="2"/>
          </reference>
        </references>
      </pivotArea>
    </chartFormat>
    <chartFormat chart="5" format="5" series="1">
      <pivotArea type="data" outline="0" fieldPosition="0">
        <references count="2">
          <reference field="4294967294" count="1" selected="0">
            <x v="0"/>
          </reference>
          <reference field="4" count="1" selected="0">
            <x v="3"/>
          </reference>
        </references>
      </pivotArea>
    </chartFormat>
    <chartFormat chart="0" format="2" series="1">
      <pivotArea type="data" outline="0" fieldPosition="0">
        <references count="1">
          <reference field="4294967294" count="1" selected="0">
            <x v="0"/>
          </reference>
        </references>
      </pivotArea>
    </chartFormat>
    <chartFormat chart="5" format="6" series="1">
      <pivotArea type="data" outline="0" fieldPosition="0">
        <references count="1">
          <reference field="4294967294" count="1" selected="0">
            <x v="0"/>
          </reference>
        </references>
      </pivotArea>
    </chartFormat>
    <chartFormat chart="0" format="3" series="1">
      <pivotArea type="data" outline="0" fieldPosition="0">
        <references count="2">
          <reference field="4294967294" count="1" selected="0">
            <x v="0"/>
          </reference>
          <reference field="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3.xml><?xml version="1.0" encoding="utf-8"?>
<pivotTableDefinition xmlns="http://schemas.openxmlformats.org/spreadsheetml/2006/main" xmlns:mc="http://schemas.openxmlformats.org/markup-compatibility/2006" xmlns:xr="http://schemas.microsoft.com/office/spreadsheetml/2014/revision" mc:Ignorable="xr" xr:uid="{00000000-0007-0000-0100-000010000000}" name="TablaDinámica9"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208:C219" firstHeaderRow="0" firstDataRow="1"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axis="axisRow" showAll="0" measureFilter="1" sortType="descending">
      <items count="72">
        <item x="42"/>
        <item x="47"/>
        <item x="41"/>
        <item m="1" x="62"/>
        <item m="1" x="63"/>
        <item x="16"/>
        <item x="17"/>
        <item x="8"/>
        <item x="19"/>
        <item x="43"/>
        <item x="25"/>
        <item x="36"/>
        <item x="35"/>
        <item x="27"/>
        <item x="29"/>
        <item x="28"/>
        <item x="13"/>
        <item m="1" x="64"/>
        <item x="37"/>
        <item x="30"/>
        <item x="31"/>
        <item m="1" x="59"/>
        <item m="1" x="65"/>
        <item x="32"/>
        <item x="24"/>
        <item x="6"/>
        <item x="33"/>
        <item x="1"/>
        <item x="38"/>
        <item x="46"/>
        <item x="34"/>
        <item x="9"/>
        <item x="3"/>
        <item m="1" x="70"/>
        <item x="44"/>
        <item x="39"/>
        <item x="7"/>
        <item x="40"/>
        <item x="49"/>
        <item x="50"/>
        <item x="45"/>
        <item x="14"/>
        <item x="21"/>
        <item x="48"/>
        <item x="5"/>
        <item x="20"/>
        <item m="1" x="61"/>
        <item x="22"/>
        <item m="1" x="58"/>
        <item m="1" x="68"/>
        <item x="23"/>
        <item x="0"/>
        <item x="4"/>
        <item m="1" x="66"/>
        <item m="1" x="67"/>
        <item x="10"/>
        <item x="12"/>
        <item x="15"/>
        <item x="18"/>
        <item x="26"/>
        <item m="1" x="60"/>
        <item m="1" x="69"/>
        <item x="2"/>
        <item x="11"/>
        <item m="1" x="51"/>
        <item m="1" x="52"/>
        <item m="1" x="53"/>
        <item m="1" x="54"/>
        <item m="1" x="55"/>
        <item m="1" x="56"/>
        <item m="1" x="57"/>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3"/>
  </rowFields>
  <rowItems count="11">
    <i>
      <x v="55"/>
    </i>
    <i>
      <x v="44"/>
    </i>
    <i>
      <x v="51"/>
    </i>
    <i>
      <x v="52"/>
    </i>
    <i>
      <x v="8"/>
    </i>
    <i>
      <x v="13"/>
    </i>
    <i>
      <x v="58"/>
    </i>
    <i>
      <x v="63"/>
    </i>
    <i>
      <x v="32"/>
    </i>
    <i>
      <x v="36"/>
    </i>
    <i t="grand">
      <x/>
    </i>
  </rowItems>
  <colFields count="1">
    <field x="-2"/>
  </colFields>
  <colItems count="2">
    <i>
      <x/>
    </i>
    <i i="1">
      <x v="1"/>
    </i>
  </colItems>
  <dataFields count="2">
    <dataField name="Suma de Egresados" fld="13" baseField="0" baseItem="0"/>
    <dataField name="%" fld="13" showDataAs="percentOfTotal" baseField="3" baseItem="0" numFmtId="164"/>
  </dataFields>
  <pivotTableStyleInfo name="PivotStyleLight16" showRowHeaders="1" showColHeaders="1" showRowStripes="0" showColStripes="0" showLastColumn="1"/>
  <filters count="1">
    <filter fld="3" type="count" evalOrder="-1" id="1"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4.xml><?xml version="1.0" encoding="utf-8"?>
<pivotTableDefinition xmlns="http://schemas.openxmlformats.org/spreadsheetml/2006/main" xmlns:mc="http://schemas.openxmlformats.org/markup-compatibility/2006" xmlns:xr="http://schemas.microsoft.com/office/spreadsheetml/2014/revision" mc:Ignorable="xr" xr:uid="{00000000-0007-0000-0100-000004000000}" name="TablaDinámica12" cacheId="61"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244:C254" firstHeaderRow="1" firstDataRow="2" firstDataCol="1"/>
  <pivotFields count="19">
    <pivotField showAll="0">
      <items count="14">
        <item x="0"/>
        <item x="1"/>
        <item x="2"/>
        <item x="3"/>
        <item x="4"/>
        <item x="5"/>
        <item x="6"/>
        <item x="7"/>
        <item x="8"/>
        <item x="9"/>
        <item x="10"/>
        <item x="11"/>
        <item m="1" x="12"/>
        <item t="default"/>
      </items>
    </pivotField>
    <pivotField showAll="0"/>
    <pivotField showAll="0">
      <items count="23">
        <item x="0"/>
        <item m="1" x="15"/>
        <item x="1"/>
        <item m="1" x="14"/>
        <item x="2"/>
        <item x="3"/>
        <item x="4"/>
        <item m="1" x="19"/>
        <item x="5"/>
        <item m="1" x="20"/>
        <item x="6"/>
        <item x="7"/>
        <item x="8"/>
        <item m="1" x="13"/>
        <item m="1" x="9"/>
        <item m="1" x="16"/>
        <item m="1" x="10"/>
        <item m="1" x="12"/>
        <item m="1" x="11"/>
        <item m="1" x="21"/>
        <item m="1" x="17"/>
        <item m="1" x="18"/>
        <item t="default"/>
      </items>
    </pivotField>
    <pivotField showAll="0"/>
    <pivotField showAll="0"/>
    <pivotField axis="axisRow" showAll="0">
      <items count="9">
        <item x="0"/>
        <item x="7"/>
        <item x="1"/>
        <item x="2"/>
        <item x="3"/>
        <item x="4"/>
        <item x="5"/>
        <item x="6"/>
        <item t="default"/>
      </items>
    </pivotField>
    <pivotField showAll="0"/>
    <pivotField showAll="0"/>
    <pivotField showAll="0"/>
    <pivotField axis="axisCol" showAll="0">
      <items count="7">
        <item x="0"/>
        <item m="1" x="1"/>
        <item m="1" x="4"/>
        <item m="1" x="3"/>
        <item m="1" x="2"/>
        <item m="1" x="5"/>
        <item t="default"/>
      </items>
    </pivotField>
    <pivotField showAll="0"/>
    <pivotField showAll="0"/>
    <pivotField showAll="0"/>
    <pivotField dataField="1" showAll="0"/>
    <pivotField showAll="0"/>
    <pivotField showAll="0"/>
    <pivotField showAll="0"/>
    <pivotField showAll="0"/>
    <pivotField showAll="0">
      <items count="3">
        <item x="0"/>
        <item m="1" x="1"/>
        <item t="default"/>
      </items>
    </pivotField>
  </pivotFields>
  <rowFields count="1">
    <field x="5"/>
  </rowFields>
  <rowItems count="9">
    <i>
      <x/>
    </i>
    <i>
      <x v="1"/>
    </i>
    <i>
      <x v="2"/>
    </i>
    <i>
      <x v="3"/>
    </i>
    <i>
      <x v="4"/>
    </i>
    <i>
      <x v="5"/>
    </i>
    <i>
      <x v="6"/>
    </i>
    <i>
      <x v="7"/>
    </i>
    <i t="grand">
      <x/>
    </i>
  </rowItems>
  <colFields count="1">
    <field x="9"/>
  </colFields>
  <colItems count="2">
    <i>
      <x/>
    </i>
    <i t="grand">
      <x/>
    </i>
  </colItems>
  <dataFields count="1">
    <dataField name="Suma de Egresados" fld="1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5.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TablaDinámica15" cacheId="61" applyNumberFormats="0" applyBorderFormats="0" applyFontFormats="0" applyPatternFormats="0" applyAlignmentFormats="0" applyWidthHeightFormats="1" dataCaption="Valores" updatedVersion="8" minRefreshableVersion="3" useAutoFormatting="1" itemPrintTitles="1" createdVersion="6" indent="0" compact="0" compactData="0" multipleFieldFilters="0">
  <location ref="A4:D89" firstHeaderRow="0" firstDataRow="1" firstDataCol="2" rowPageCount="1" colPageCount="1"/>
  <pivotFields count="19">
    <pivotField compact="0" outline="0" showAll="0" defaultSubtotal="0">
      <items count="13">
        <item x="0"/>
        <item x="1"/>
        <item x="2"/>
        <item x="3"/>
        <item x="4"/>
        <item x="5"/>
        <item x="6"/>
        <item x="7"/>
        <item x="8"/>
        <item x="9"/>
        <item x="10"/>
        <item x="11"/>
        <item m="1"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22">
        <item x="0"/>
        <item m="1" x="15"/>
        <item x="1"/>
        <item m="1" x="14"/>
        <item x="2"/>
        <item x="3"/>
        <item x="4"/>
        <item m="1" x="19"/>
        <item x="5"/>
        <item m="1" x="20"/>
        <item x="6"/>
        <item x="7"/>
        <item x="8"/>
        <item m="1" x="13"/>
        <item m="1" x="9"/>
        <item m="1" x="16"/>
        <item m="1" x="10"/>
        <item m="1" x="12"/>
        <item m="1" x="11"/>
        <item m="1" x="21"/>
        <item m="1" x="17"/>
        <item m="1" x="18"/>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7">
        <item x="3"/>
        <item x="2"/>
        <item x="5"/>
        <item x="6"/>
        <item x="4"/>
        <item x="0"/>
        <item x="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sortType="descending" defaultSubtotal="0">
      <items count="86">
        <item x="55"/>
        <item x="49"/>
        <item x="29"/>
        <item x="51"/>
        <item x="8"/>
        <item x="35"/>
        <item x="76"/>
        <item x="32"/>
        <item x="60"/>
        <item x="74"/>
        <item x="0"/>
        <item x="11"/>
        <item x="73"/>
        <item x="7"/>
        <item x="4"/>
        <item x="3"/>
        <item x="34"/>
        <item x="23"/>
        <item x="21"/>
        <item x="25"/>
        <item x="52"/>
        <item x="33"/>
        <item x="83"/>
        <item x="66"/>
        <item x="28"/>
        <item x="2"/>
        <item x="42"/>
        <item x="62"/>
        <item x="9"/>
        <item x="40"/>
        <item x="58"/>
        <item x="5"/>
        <item x="56"/>
        <item x="31"/>
        <item x="20"/>
        <item x="17"/>
        <item x="61"/>
        <item x="75"/>
        <item x="63"/>
        <item x="77"/>
        <item x="78"/>
        <item x="48"/>
        <item x="27"/>
        <item x="16"/>
        <item x="12"/>
        <item x="53"/>
        <item x="14"/>
        <item x="36"/>
        <item x="71"/>
        <item x="44"/>
        <item x="18"/>
        <item x="65"/>
        <item x="1"/>
        <item x="41"/>
        <item x="10"/>
        <item x="69"/>
        <item x="47"/>
        <item x="68"/>
        <item x="64"/>
        <item x="15"/>
        <item x="19"/>
        <item x="24"/>
        <item x="67"/>
        <item x="82"/>
        <item x="30"/>
        <item x="26"/>
        <item x="50"/>
        <item x="39"/>
        <item x="59"/>
        <item x="38"/>
        <item x="13"/>
        <item x="70"/>
        <item x="79"/>
        <item x="22"/>
        <item x="81"/>
        <item x="54"/>
        <item x="6"/>
        <item x="46"/>
        <item x="37"/>
        <item x="43"/>
        <item x="72"/>
        <item x="45"/>
        <item m="1" x="84"/>
        <item x="57"/>
        <item m="1" x="85"/>
        <item x="80"/>
      </items>
      <autoSortScope>
        <pivotArea dataOnly="0" outline="0" fieldPosition="0">
          <references count="1">
            <reference field="4294967294" count="1" selected="0">
              <x v="0"/>
            </reference>
          </references>
        </pivotArea>
      </autoSortScope>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axis="axisPage" compact="0" outline="0" subtotalTop="0" showAll="0" defaultSubtotal="0">
      <items count="2">
        <item x="1"/>
        <item x="0"/>
      </items>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items count="2">
        <item x="0"/>
        <item m="1" x="1"/>
      </items>
      <extLst>
        <ext xmlns:x14="http://schemas.microsoft.com/office/spreadsheetml/2009/9/main" uri="{2946ED86-A175-432a-8AC1-64E0C546D7DE}">
          <x14:pivotField fillDownLabels="1"/>
        </ext>
      </extLst>
    </pivotField>
  </pivotFields>
  <rowFields count="2">
    <field x="10"/>
    <field x="12"/>
  </rowFields>
  <rowItems count="85">
    <i>
      <x/>
      <x v="59"/>
    </i>
    <i r="1">
      <x v="2"/>
    </i>
    <i r="1">
      <x v="65"/>
    </i>
    <i r="1">
      <x v="26"/>
    </i>
    <i r="1">
      <x v="81"/>
    </i>
    <i r="1">
      <x v="78"/>
    </i>
    <i r="1">
      <x v="79"/>
    </i>
    <i r="1">
      <x v="44"/>
    </i>
    <i r="1">
      <x v="28"/>
    </i>
    <i r="1">
      <x v="47"/>
    </i>
    <i r="1">
      <x v="53"/>
    </i>
    <i r="1">
      <x v="49"/>
    </i>
    <i r="1">
      <x v="62"/>
    </i>
    <i r="1">
      <x v="37"/>
    </i>
    <i r="1">
      <x v="6"/>
    </i>
    <i r="1">
      <x v="58"/>
    </i>
    <i>
      <x v="1"/>
      <x v="13"/>
    </i>
    <i r="1">
      <x v="50"/>
    </i>
    <i r="1">
      <x v="76"/>
    </i>
    <i r="1">
      <x v="33"/>
    </i>
    <i r="1">
      <x v="46"/>
    </i>
    <i r="1">
      <x v="19"/>
    </i>
    <i r="1">
      <x v="4"/>
    </i>
    <i r="1">
      <x v="31"/>
    </i>
    <i>
      <x v="2"/>
      <x v="35"/>
    </i>
    <i r="1">
      <x v="12"/>
    </i>
    <i r="1">
      <x v="7"/>
    </i>
    <i r="1">
      <x v="11"/>
    </i>
    <i r="1">
      <x v="68"/>
    </i>
    <i r="1">
      <x v="43"/>
    </i>
    <i r="1">
      <x/>
    </i>
    <i r="1">
      <x v="32"/>
    </i>
    <i r="1">
      <x v="45"/>
    </i>
    <i r="1">
      <x v="75"/>
    </i>
    <i r="1">
      <x v="30"/>
    </i>
    <i>
      <x v="3"/>
      <x v="29"/>
    </i>
    <i r="1">
      <x v="70"/>
    </i>
    <i r="1">
      <x v="64"/>
    </i>
    <i r="1">
      <x v="8"/>
    </i>
    <i r="1">
      <x v="67"/>
    </i>
    <i r="1">
      <x v="60"/>
    </i>
    <i r="1">
      <x v="69"/>
    </i>
    <i r="1">
      <x v="63"/>
    </i>
    <i r="1">
      <x v="22"/>
    </i>
    <i r="1">
      <x v="9"/>
    </i>
    <i>
      <x v="4"/>
      <x v="54"/>
    </i>
    <i r="1">
      <x v="36"/>
    </i>
    <i r="1">
      <x v="71"/>
    </i>
    <i r="1">
      <x v="27"/>
    </i>
    <i r="1">
      <x v="72"/>
    </i>
    <i r="1">
      <x v="38"/>
    </i>
    <i>
      <x v="5"/>
      <x v="55"/>
    </i>
    <i r="1">
      <x v="25"/>
    </i>
    <i r="1">
      <x v="10"/>
    </i>
    <i r="1">
      <x v="23"/>
    </i>
    <i r="1">
      <x v="21"/>
    </i>
    <i r="1">
      <x v="48"/>
    </i>
    <i r="1">
      <x v="14"/>
    </i>
    <i r="1">
      <x v="57"/>
    </i>
    <i r="1">
      <x v="15"/>
    </i>
    <i r="1">
      <x v="51"/>
    </i>
    <i r="1">
      <x v="40"/>
    </i>
    <i r="1">
      <x v="85"/>
    </i>
    <i r="1">
      <x v="83"/>
    </i>
    <i>
      <x v="6"/>
      <x v="52"/>
    </i>
    <i r="1">
      <x v="61"/>
    </i>
    <i r="1">
      <x v="17"/>
    </i>
    <i r="1">
      <x v="56"/>
    </i>
    <i r="1">
      <x v="18"/>
    </i>
    <i r="1">
      <x v="1"/>
    </i>
    <i r="1">
      <x v="24"/>
    </i>
    <i r="1">
      <x v="34"/>
    </i>
    <i r="1">
      <x v="77"/>
    </i>
    <i r="1">
      <x v="3"/>
    </i>
    <i r="1">
      <x v="73"/>
    </i>
    <i r="1">
      <x v="80"/>
    </i>
    <i r="1">
      <x v="16"/>
    </i>
    <i r="1">
      <x v="41"/>
    </i>
    <i r="1">
      <x v="74"/>
    </i>
    <i r="1">
      <x v="39"/>
    </i>
    <i r="1">
      <x v="5"/>
    </i>
    <i r="1">
      <x v="42"/>
    </i>
    <i r="1">
      <x v="66"/>
    </i>
    <i r="1">
      <x v="20"/>
    </i>
    <i t="grand">
      <x/>
    </i>
  </rowItems>
  <colFields count="1">
    <field x="-2"/>
  </colFields>
  <colItems count="2">
    <i>
      <x/>
    </i>
    <i i="1">
      <x v="1"/>
    </i>
  </colItems>
  <pageFields count="1">
    <pageField fld="15" item="1" hier="-1"/>
  </pageFields>
  <dataFields count="2">
    <dataField name="Suma de Egresados" fld="13" baseField="0" baseItem="0"/>
    <dataField name="Suma de Egresados2" fld="13" showDataAs="percentOfTotal" baseField="12" baseItem="47"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unid" xr10:uid="{00000000-0013-0000-FFFF-FFFF01000000}" sourceName="tipunid">
  <pivotTables>
    <pivotTable tabId="2" name="TablaDinámica8"/>
    <pivotTable tabId="2" name="Nombre del Programa"/>
    <pivotTable tabId="2" name="TablaDinámica10"/>
    <pivotTable tabId="2" name="TablaDinámica11"/>
    <pivotTable tabId="2" name="TablaDinámica13"/>
    <pivotTable tabId="2" name="TablaDinámica15"/>
    <pivotTable tabId="2" name="TablaDinámica2"/>
    <pivotTable tabId="2" name="TablaDinámica3"/>
    <pivotTable tabId="2" name="TablaDinámica4"/>
    <pivotTable tabId="2" name="TablaDinámica5"/>
    <pivotTable tabId="2" name="TablaDinámica6"/>
    <pivotTable tabId="2" name="TablaDinámica9"/>
    <pivotTable tabId="3" name="TablaDinámica15"/>
    <pivotTable tabId="4" name="TablaDinámica8"/>
    <pivotTable tabId="4" name="TablaDinámica9"/>
    <pivotTable tabId="4" name="TablaDinámica3"/>
    <pivotTable tabId="2" name="TablaDinámica1"/>
    <pivotTable tabId="2" name="TablaDinámica12"/>
    <pivotTable tabId="2" name="TablaDinámica14"/>
    <pivotTable tabId="2" name="TablaDinámica16"/>
    <pivotTable tabId="2" name="TablaDinámica7"/>
    <pivotTable tabId="2" name="TablaDinámica17"/>
    <pivotTable tabId="2" name="TablaDinámica19"/>
    <pivotTable tabId="4" name="TablaDinámica1"/>
    <pivotTable tabId="2" name="TablaDinámica20"/>
  </pivotTables>
  <data>
    <tabular pivotCacheId="1624787962">
      <items count="22">
        <i x="0" s="1"/>
        <i x="1" s="1"/>
        <i x="2" s="1"/>
        <i x="3" s="1"/>
        <i x="4" s="1"/>
        <i x="5" s="1"/>
        <i x="6" s="1"/>
        <i x="7" s="1"/>
        <i x="8" s="1"/>
        <i x="15" s="1" nd="1"/>
        <i x="14" s="1" nd="1"/>
        <i x="19" s="1" nd="1"/>
        <i x="20" s="1" nd="1"/>
        <i x="13" s="1" nd="1"/>
        <i x="9" s="1" nd="1"/>
        <i x="16" s="1" nd="1"/>
        <i x="10" s="1" nd="1"/>
        <i x="12" s="1" nd="1"/>
        <i x="11" s="1" nd="1"/>
        <i x="21" s="1" nd="1"/>
        <i x="17" s="1" nd="1"/>
        <i x="18"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COD_SECTOR" xr10:uid="{00000000-0013-0000-FFFF-FFFF02000000}" sourceName="COD_SECTOR">
  <pivotTables>
    <pivotTable tabId="2" name="TablaDinámica6"/>
    <pivotTable tabId="2" name="Nombre del Programa"/>
    <pivotTable tabId="2" name="TablaDinámica10"/>
    <pivotTable tabId="2" name="TablaDinámica11"/>
    <pivotTable tabId="2" name="TablaDinámica13"/>
    <pivotTable tabId="2" name="TablaDinámica15"/>
    <pivotTable tabId="2" name="TablaDinámica2"/>
    <pivotTable tabId="2" name="TablaDinámica3"/>
    <pivotTable tabId="2" name="TablaDinámica4"/>
    <pivotTable tabId="2" name="TablaDinámica5"/>
    <pivotTable tabId="2" name="TablaDinámica8"/>
    <pivotTable tabId="2" name="TablaDinámica9"/>
    <pivotTable tabId="3" name="TablaDinámica15"/>
    <pivotTable tabId="4" name="TablaDinámica8"/>
    <pivotTable tabId="4" name="TablaDinámica9"/>
    <pivotTable tabId="4" name="TablaDinámica3"/>
    <pivotTable tabId="2" name="TablaDinámica1"/>
    <pivotTable tabId="2" name="TablaDinámica12"/>
    <pivotTable tabId="2" name="TablaDinámica14"/>
    <pivotTable tabId="2" name="TablaDinámica16"/>
    <pivotTable tabId="2" name="TablaDinámica7"/>
    <pivotTable tabId="2" name="TablaDinámica17"/>
    <pivotTable tabId="2" name="TablaDinámica19"/>
    <pivotTable tabId="4" name="TablaDinámica1"/>
    <pivotTable tabId="2" name="TablaDinámica20"/>
  </pivotTables>
  <data>
    <tabular pivotCacheId="1624787962">
      <items count="13">
        <i x="0" s="1"/>
        <i x="1" s="1"/>
        <i x="2" s="1"/>
        <i x="3" s="1"/>
        <i x="4" s="1"/>
        <i x="5" s="1"/>
        <i x="6" s="1"/>
        <i x="7" s="1"/>
        <i x="8" s="1"/>
        <i x="9" s="1"/>
        <i x="10" s="1"/>
        <i x="11" s="1"/>
        <i x="12"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idioma_ingles" xr10:uid="{4CD6D995-253A-4AFD-AC1D-231359CF17D8}" sourceName="idioma_ingles">
  <pivotTables>
    <pivotTable tabId="2" name="TablaDinámica2"/>
    <pivotTable tabId="2" name="Nombre del Programa"/>
    <pivotTable tabId="2" name="TablaDinámica1"/>
    <pivotTable tabId="2" name="TablaDinámica10"/>
    <pivotTable tabId="2" name="TablaDinámica11"/>
    <pivotTable tabId="2" name="TablaDinámica12"/>
    <pivotTable tabId="2" name="TablaDinámica13"/>
    <pivotTable tabId="2" name="TablaDinámica14"/>
    <pivotTable tabId="2" name="TablaDinámica15"/>
    <pivotTable tabId="2" name="TablaDinámica16"/>
    <pivotTable tabId="2" name="TablaDinámica17"/>
    <pivotTable tabId="2" name="TablaDinámica3"/>
    <pivotTable tabId="2" name="TablaDinámica4"/>
    <pivotTable tabId="2" name="TablaDinámica5"/>
    <pivotTable tabId="2" name="TablaDinámica6"/>
    <pivotTable tabId="2" name="TablaDinámica7"/>
    <pivotTable tabId="2" name="TablaDinámica8"/>
    <pivotTable tabId="2" name="TablaDinámica9"/>
    <pivotTable tabId="4" name="TablaDinámica3"/>
    <pivotTable tabId="4" name="TablaDinámica8"/>
    <pivotTable tabId="4" name="TablaDinámica9"/>
    <pivotTable tabId="3" name="TablaDinámica15"/>
    <pivotTable tabId="2" name="TablaDinámica19"/>
    <pivotTable tabId="4" name="TablaDinámica1"/>
    <pivotTable tabId="2" name="TablaDinámica20"/>
  </pivotTables>
  <data>
    <tabular pivotCacheId="1624787962">
      <items count="2">
        <i x="0" s="1"/>
        <i x="1"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ipunid 1" xr10:uid="{00000000-0014-0000-FFFF-FFFF01000000}" cache="SegmentaciónDeDatos_tipunid" caption="Unidad Regional" columnCount="2" style="SlicerStyleDark1" rowHeight="324000"/>
  <slicer name="COD_SECTOR" xr10:uid="{00000000-0014-0000-FFFF-FFFF02000000}" cache="SegmentaciónDeDatos_COD_SECTOR" caption="Sector Productivo" columnCount="3" style="SlicerStyleDark6" rowHeight="3600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ipunid" xr10:uid="{00000000-0014-0000-FFFF-FFFF03000000}" cache="SegmentaciónDeDatos_tipunid" caption="tipunid" columnCount="2" rowHeight="241300"/>
  <slicer name="idioma_ingles" xr10:uid="{0FF37C3E-5496-4965-8E9E-2DC541FEDEE5}" cache="SegmentaciónDeDatos_idioma_ingles" caption="idioma_ingles"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S9268" totalsRowShown="0" headerRowDxfId="31" headerRowBorderDxfId="30">
  <autoFilter ref="A2:S9268" xr:uid="{00000000-000C-0000-FFFF-FFFF00000000}"/>
  <tableColumns count="19">
    <tableColumn id="1" xr3:uid="{00000000-0010-0000-0000-000001000000}" name="COD_SECTOR" dataDxfId="29" totalsRowDxfId="28"/>
    <tableColumn id="2" xr3:uid="{00000000-0010-0000-0000-000002000000}" name="Cod_Subs_actualizada" dataDxfId="27" totalsRowDxfId="26"/>
    <tableColumn id="3" xr3:uid="{00000000-0010-0000-0000-000003000000}" name="tipunid" totalsRowDxfId="25"/>
    <tableColumn id="4" xr3:uid="{00000000-0010-0000-0000-000004000000}" name="COD_UNIDAD" dataDxfId="24" totalsRowDxfId="23"/>
    <tableColumn id="5" xr3:uid="{00000000-0010-0000-0000-000005000000}" name="SEXO" dataDxfId="22" totalsRowDxfId="21"/>
    <tableColumn id="6" xr3:uid="{00000000-0010-0000-0000-000006000000}" name="Nv_ACADe" dataDxfId="20" totalsRowDxfId="19"/>
    <tableColumn id="14" xr3:uid="{00000000-0010-0000-0000-00000E000000}" name="Nivel_academico_agrupado" dataDxfId="18" totalsRowDxfId="17"/>
    <tableColumn id="7" xr3:uid="{00000000-0010-0000-0000-000007000000}" name="q" totalsRowDxfId="16"/>
    <tableColumn id="8" xr3:uid="{00000000-0010-0000-0000-000008000000}" name="NOM_PROGRA" dataDxfId="15" totalsRowDxfId="14"/>
    <tableColumn id="9" xr3:uid="{00000000-0010-0000-0000-000009000000}" name="CUALIFICA" dataDxfId="13" totalsRowDxfId="12"/>
    <tableColumn id="10" xr3:uid="{00000000-0010-0000-0000-00000A000000}" name="PROV_EST" dataDxfId="11" totalsRowDxfId="10"/>
    <tableColumn id="11" xr3:uid="{00000000-0010-0000-0000-00000B000000}" name="TRABAJO" dataDxfId="9" totalsRowDxfId="8"/>
    <tableColumn id="12" xr3:uid="{00000000-0010-0000-0000-00000C000000}" name="cantestu" totalsRowDxfId="7"/>
    <tableColumn id="13" xr3:uid="{00000000-0010-0000-0000-00000D000000}" name="Egresados" totalsRowDxfId="6"/>
    <tableColumn id="15" xr3:uid="{00000000-0010-0000-0000-00000F000000}" name="MODALIDAD" dataDxfId="5" totalsRowDxfId="4"/>
    <tableColumn id="16" xr3:uid="{00000000-0010-0000-0000-000010000000}" name="tipoModRec_aorobados" totalsRowDxfId="3"/>
    <tableColumn id="19" xr3:uid="{97D5139B-BF39-400A-87C8-4BA256B74100}" name="MARCA_ANE" totalsRowDxfId="2"/>
    <tableColumn id="20" xr3:uid="{D90ADDD6-ABF3-48DD-A8EA-8EF7C10EF01B}" name="PYME" totalsRowDxfId="1"/>
    <tableColumn id="21" xr3:uid="{1C0B5F4C-60A5-4108-8696-D352929A744E}" name="idioma_ingles" totalsRowDxfId="0"/>
  </tableColumns>
  <tableStyleInfo name="TableStyleLight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ivotTable" Target="../pivotTables/pivotTable3.xml"/><Relationship Id="rId7" Type="http://schemas.microsoft.com/office/2007/relationships/slicer" Target="../slicers/slicer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pivotTable" Target="../pivotTables/pivotTable4.xml"/></Relationships>
</file>

<file path=xl/worksheets/_rels/sheet2.xml.rels><?xml version="1.0" encoding="UTF-8" standalone="yes"?>
<Relationships xmlns="http://schemas.openxmlformats.org/package/2006/relationships"><Relationship Id="rId8" Type="http://schemas.openxmlformats.org/officeDocument/2006/relationships/pivotTable" Target="../pivotTables/pivotTable12.xml"/><Relationship Id="rId13" Type="http://schemas.openxmlformats.org/officeDocument/2006/relationships/pivotTable" Target="../pivotTables/pivotTable17.xml"/><Relationship Id="rId18" Type="http://schemas.openxmlformats.org/officeDocument/2006/relationships/pivotTable" Target="../pivotTables/pivotTable22.xml"/><Relationship Id="rId3" Type="http://schemas.openxmlformats.org/officeDocument/2006/relationships/pivotTable" Target="../pivotTables/pivotTable7.xml"/><Relationship Id="rId21" Type="http://schemas.openxmlformats.org/officeDocument/2006/relationships/printerSettings" Target="../printerSettings/printerSettings2.bin"/><Relationship Id="rId7" Type="http://schemas.openxmlformats.org/officeDocument/2006/relationships/pivotTable" Target="../pivotTables/pivotTable11.xml"/><Relationship Id="rId12" Type="http://schemas.openxmlformats.org/officeDocument/2006/relationships/pivotTable" Target="../pivotTables/pivotTable16.xml"/><Relationship Id="rId17" Type="http://schemas.openxmlformats.org/officeDocument/2006/relationships/pivotTable" Target="../pivotTables/pivotTable21.xml"/><Relationship Id="rId2" Type="http://schemas.openxmlformats.org/officeDocument/2006/relationships/pivotTable" Target="../pivotTables/pivotTable6.xml"/><Relationship Id="rId16" Type="http://schemas.openxmlformats.org/officeDocument/2006/relationships/pivotTable" Target="../pivotTables/pivotTable20.xml"/><Relationship Id="rId20" Type="http://schemas.openxmlformats.org/officeDocument/2006/relationships/pivotTable" Target="../pivotTables/pivotTable24.xml"/><Relationship Id="rId1" Type="http://schemas.openxmlformats.org/officeDocument/2006/relationships/pivotTable" Target="../pivotTables/pivotTable5.xml"/><Relationship Id="rId6" Type="http://schemas.openxmlformats.org/officeDocument/2006/relationships/pivotTable" Target="../pivotTables/pivotTable10.xml"/><Relationship Id="rId11" Type="http://schemas.openxmlformats.org/officeDocument/2006/relationships/pivotTable" Target="../pivotTables/pivotTable15.xml"/><Relationship Id="rId5" Type="http://schemas.openxmlformats.org/officeDocument/2006/relationships/pivotTable" Target="../pivotTables/pivotTable9.xml"/><Relationship Id="rId15" Type="http://schemas.openxmlformats.org/officeDocument/2006/relationships/pivotTable" Target="../pivotTables/pivotTable19.xml"/><Relationship Id="rId23" Type="http://schemas.microsoft.com/office/2007/relationships/slicer" Target="../slicers/slicer2.xml"/><Relationship Id="rId10" Type="http://schemas.openxmlformats.org/officeDocument/2006/relationships/pivotTable" Target="../pivotTables/pivotTable14.xml"/><Relationship Id="rId19" Type="http://schemas.openxmlformats.org/officeDocument/2006/relationships/pivotTable" Target="../pivotTables/pivotTable23.xml"/><Relationship Id="rId4" Type="http://schemas.openxmlformats.org/officeDocument/2006/relationships/pivotTable" Target="../pivotTables/pivotTable8.xml"/><Relationship Id="rId9" Type="http://schemas.openxmlformats.org/officeDocument/2006/relationships/pivotTable" Target="../pivotTables/pivotTable13.xml"/><Relationship Id="rId14" Type="http://schemas.openxmlformats.org/officeDocument/2006/relationships/pivotTable" Target="../pivotTables/pivotTable18.xml"/><Relationship Id="rId22" Type="http://schemas.openxmlformats.org/officeDocument/2006/relationships/drawing" Target="../drawings/drawing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25.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D238"/>
  <sheetViews>
    <sheetView showGridLines="0" tabSelected="1" zoomScale="55" zoomScaleNormal="55" workbookViewId="0">
      <selection activeCell="K17" sqref="K17"/>
    </sheetView>
  </sheetViews>
  <sheetFormatPr baseColWidth="10" defaultRowHeight="14.5" x14ac:dyDescent="0.35"/>
  <cols>
    <col min="3" max="3" width="18.7265625" customWidth="1"/>
    <col min="13" max="13" width="11.453125" customWidth="1"/>
    <col min="14" max="14" width="9" customWidth="1"/>
    <col min="15" max="15" width="39.7265625" customWidth="1"/>
    <col min="16" max="16" width="21.26953125" bestFit="1" customWidth="1"/>
    <col min="17" max="17" width="12.453125" bestFit="1" customWidth="1"/>
    <col min="18" max="18" width="2.1796875" customWidth="1"/>
    <col min="19" max="19" width="65.453125" customWidth="1"/>
    <col min="20" max="20" width="21.26953125" bestFit="1" customWidth="1"/>
    <col min="21" max="21" width="21" customWidth="1"/>
    <col min="22" max="22" width="3.26953125" customWidth="1"/>
    <col min="23" max="23" width="11.453125" customWidth="1"/>
    <col min="24" max="24" width="17.1796875" customWidth="1"/>
    <col min="27" max="27" width="12.453125" bestFit="1" customWidth="1"/>
  </cols>
  <sheetData>
    <row r="1" spans="1:28" ht="15" customHeight="1" x14ac:dyDescent="0.35">
      <c r="E1" s="60" t="s">
        <v>1665</v>
      </c>
      <c r="F1" s="60"/>
      <c r="G1" s="60"/>
      <c r="H1" s="60"/>
      <c r="I1" s="60"/>
      <c r="J1" s="60"/>
      <c r="K1" s="60"/>
      <c r="L1" s="60"/>
      <c r="M1" s="60"/>
      <c r="N1" s="60"/>
      <c r="O1" s="60"/>
      <c r="P1" s="60"/>
      <c r="Q1" s="60"/>
      <c r="R1" s="60"/>
      <c r="S1" s="60"/>
      <c r="T1" s="60"/>
      <c r="U1" s="60"/>
      <c r="V1" s="60"/>
      <c r="W1" s="40"/>
      <c r="X1" s="14"/>
      <c r="Y1" s="41"/>
      <c r="Z1" s="14"/>
    </row>
    <row r="2" spans="1:28" ht="23.25" customHeight="1" x14ac:dyDescent="0.55000000000000004">
      <c r="D2" s="53"/>
      <c r="E2" s="60"/>
      <c r="F2" s="60"/>
      <c r="G2" s="60"/>
      <c r="H2" s="60"/>
      <c r="I2" s="60"/>
      <c r="J2" s="60"/>
      <c r="K2" s="60"/>
      <c r="L2" s="60"/>
      <c r="M2" s="60"/>
      <c r="N2" s="60"/>
      <c r="O2" s="60"/>
      <c r="P2" s="60"/>
      <c r="Q2" s="60"/>
      <c r="R2" s="60"/>
      <c r="S2" s="60"/>
      <c r="T2" s="60"/>
      <c r="U2" s="60"/>
      <c r="V2" s="60"/>
      <c r="W2" s="40"/>
      <c r="X2" s="14"/>
      <c r="Y2" s="41"/>
      <c r="Z2" s="14"/>
      <c r="AA2" s="13"/>
      <c r="AB2" s="13"/>
    </row>
    <row r="3" spans="1:28" ht="18" customHeight="1" x14ac:dyDescent="0.55000000000000004">
      <c r="D3" s="53"/>
      <c r="E3" s="60"/>
      <c r="F3" s="60"/>
      <c r="G3" s="60"/>
      <c r="H3" s="60"/>
      <c r="I3" s="60"/>
      <c r="J3" s="60"/>
      <c r="K3" s="60"/>
      <c r="L3" s="60"/>
      <c r="M3" s="60"/>
      <c r="N3" s="60"/>
      <c r="O3" s="60"/>
      <c r="P3" s="60"/>
      <c r="Q3" s="60"/>
      <c r="R3" s="60"/>
      <c r="S3" s="60"/>
      <c r="T3" s="60"/>
      <c r="U3" s="60"/>
      <c r="V3" s="60"/>
      <c r="W3" s="40"/>
      <c r="X3" s="14"/>
      <c r="Y3" s="41"/>
      <c r="Z3" s="14"/>
      <c r="AA3" s="13"/>
      <c r="AB3" s="13"/>
    </row>
    <row r="4" spans="1:28" ht="23.25" customHeight="1" x14ac:dyDescent="0.35">
      <c r="D4" s="53"/>
      <c r="E4" s="60"/>
      <c r="F4" s="60"/>
      <c r="G4" s="60"/>
      <c r="H4" s="60"/>
      <c r="I4" s="60"/>
      <c r="J4" s="60"/>
      <c r="K4" s="60"/>
      <c r="L4" s="60"/>
      <c r="M4" s="60"/>
      <c r="N4" s="60"/>
      <c r="O4" s="60"/>
      <c r="P4" s="60"/>
      <c r="Q4" s="60"/>
      <c r="R4" s="60"/>
      <c r="S4" s="60"/>
      <c r="T4" s="60"/>
      <c r="U4" s="60"/>
      <c r="V4" s="60"/>
      <c r="W4" s="40"/>
      <c r="X4" s="14"/>
      <c r="Y4" s="41"/>
      <c r="Z4" s="14"/>
      <c r="AA4" s="14"/>
      <c r="AB4" s="14"/>
    </row>
    <row r="5" spans="1:28" ht="49.5" customHeight="1" x14ac:dyDescent="0.35">
      <c r="D5" s="53"/>
      <c r="E5" s="60"/>
      <c r="F5" s="60"/>
      <c r="G5" s="60"/>
      <c r="H5" s="60"/>
      <c r="I5" s="60"/>
      <c r="J5" s="60"/>
      <c r="K5" s="60"/>
      <c r="L5" s="60"/>
      <c r="M5" s="60"/>
      <c r="N5" s="60"/>
      <c r="O5" s="60"/>
      <c r="P5" s="60"/>
      <c r="Q5" s="60"/>
      <c r="R5" s="60"/>
      <c r="S5" s="60"/>
      <c r="T5" s="60"/>
      <c r="U5" s="60"/>
      <c r="V5" s="60"/>
      <c r="W5" s="61" t="s">
        <v>151</v>
      </c>
      <c r="X5" s="61"/>
      <c r="Y5" s="62"/>
    </row>
    <row r="6" spans="1:28" x14ac:dyDescent="0.35">
      <c r="A6" s="15"/>
      <c r="B6" s="15"/>
      <c r="C6" s="15"/>
      <c r="D6" s="15"/>
      <c r="E6" s="15"/>
      <c r="F6" s="15"/>
      <c r="G6" s="15"/>
      <c r="H6" s="15"/>
      <c r="I6" s="15"/>
      <c r="J6" s="15"/>
      <c r="K6" s="15"/>
      <c r="L6" s="15"/>
      <c r="M6" s="15"/>
      <c r="N6" s="15"/>
      <c r="O6" s="15"/>
      <c r="P6" s="15"/>
      <c r="Q6" s="15"/>
      <c r="R6" s="15"/>
      <c r="S6" s="15"/>
      <c r="T6" s="15"/>
      <c r="U6" s="15"/>
      <c r="V6" s="15"/>
      <c r="W6" s="42"/>
      <c r="X6" s="42"/>
      <c r="Y6" s="43"/>
    </row>
    <row r="7" spans="1:28" x14ac:dyDescent="0.35">
      <c r="A7" s="15"/>
      <c r="B7" s="15"/>
      <c r="C7" s="15"/>
      <c r="D7" s="15"/>
      <c r="E7" s="15"/>
      <c r="F7" s="15"/>
      <c r="G7" s="15"/>
      <c r="H7" s="15"/>
      <c r="I7" s="15"/>
      <c r="J7" s="15"/>
      <c r="K7" s="15"/>
      <c r="L7" s="15"/>
      <c r="M7" s="15"/>
      <c r="N7" s="15"/>
      <c r="O7" s="15"/>
      <c r="P7" s="15"/>
      <c r="Q7" s="15"/>
      <c r="R7" s="15"/>
      <c r="S7" s="15"/>
      <c r="T7" s="15"/>
      <c r="U7" s="15"/>
      <c r="V7" s="15"/>
      <c r="W7" s="42"/>
      <c r="X7" s="42"/>
      <c r="Y7" s="43"/>
    </row>
    <row r="8" spans="1:28" x14ac:dyDescent="0.35">
      <c r="A8" s="15"/>
      <c r="B8" s="15"/>
      <c r="C8" s="15"/>
      <c r="D8" s="15"/>
      <c r="E8" s="15"/>
      <c r="F8" s="15"/>
      <c r="G8" s="15"/>
      <c r="H8" s="15"/>
      <c r="I8" s="15"/>
      <c r="J8" s="15"/>
      <c r="K8" s="15"/>
      <c r="L8" s="15"/>
      <c r="M8" s="15"/>
      <c r="N8" s="15"/>
      <c r="O8" s="15"/>
      <c r="P8" s="15"/>
      <c r="Q8" s="15"/>
      <c r="R8" s="15"/>
      <c r="S8" s="15"/>
      <c r="T8" s="15"/>
      <c r="U8" s="15"/>
      <c r="V8" s="15"/>
      <c r="W8" s="42"/>
      <c r="X8" s="42"/>
      <c r="Y8" s="43"/>
    </row>
    <row r="9" spans="1:28" x14ac:dyDescent="0.35">
      <c r="A9" s="15"/>
      <c r="B9" s="15"/>
      <c r="C9" s="15"/>
      <c r="D9" s="15"/>
      <c r="E9" s="15"/>
      <c r="F9" s="15"/>
      <c r="G9" s="15"/>
      <c r="H9" s="15"/>
      <c r="I9" s="15"/>
      <c r="J9" s="15"/>
      <c r="K9" s="15"/>
      <c r="L9" s="15"/>
      <c r="M9" s="15"/>
      <c r="N9" s="15"/>
      <c r="O9" s="15"/>
      <c r="P9" s="15"/>
      <c r="Q9" s="15"/>
      <c r="R9" s="15"/>
      <c r="S9" s="15"/>
      <c r="T9" s="15"/>
      <c r="U9" s="15"/>
      <c r="V9" s="15"/>
      <c r="W9" s="42"/>
      <c r="X9" s="42"/>
      <c r="Y9" s="43"/>
    </row>
    <row r="10" spans="1:28" x14ac:dyDescent="0.35">
      <c r="A10" s="15"/>
      <c r="B10" s="15"/>
      <c r="C10" s="15"/>
      <c r="D10" s="15"/>
      <c r="E10" s="15"/>
      <c r="F10" s="15"/>
      <c r="G10" s="15"/>
      <c r="H10" s="15"/>
      <c r="I10" s="15"/>
      <c r="J10" s="15"/>
      <c r="K10" s="15"/>
      <c r="L10" s="15"/>
      <c r="M10" s="15"/>
      <c r="N10" s="15"/>
      <c r="O10" s="15"/>
      <c r="P10" s="15"/>
      <c r="Q10" s="15"/>
      <c r="R10" s="15"/>
      <c r="S10" s="15"/>
      <c r="T10" s="15"/>
      <c r="U10" s="15"/>
      <c r="V10" s="15"/>
      <c r="W10" s="42"/>
      <c r="X10" s="42"/>
      <c r="Y10" s="43"/>
    </row>
    <row r="11" spans="1:28" x14ac:dyDescent="0.35">
      <c r="A11" s="15"/>
      <c r="B11" s="15"/>
      <c r="C11" s="15"/>
      <c r="D11" s="15"/>
      <c r="E11" s="15"/>
      <c r="F11" s="15"/>
      <c r="G11" s="15"/>
      <c r="H11" s="15"/>
      <c r="I11" s="15"/>
      <c r="J11" s="15"/>
      <c r="K11" s="15"/>
      <c r="L11" s="15"/>
      <c r="M11" s="15"/>
      <c r="N11" s="15"/>
      <c r="O11" s="15"/>
      <c r="P11" s="15"/>
      <c r="Q11" s="15"/>
      <c r="R11" s="15"/>
      <c r="S11" s="15"/>
      <c r="T11" s="15"/>
      <c r="U11" s="15"/>
      <c r="V11" s="15"/>
      <c r="W11" s="42"/>
      <c r="X11" s="42"/>
      <c r="Y11" s="43"/>
    </row>
    <row r="12" spans="1:28" x14ac:dyDescent="0.35">
      <c r="A12" s="15"/>
      <c r="B12" s="15"/>
      <c r="C12" s="15"/>
      <c r="D12" s="15"/>
      <c r="E12" s="15"/>
      <c r="F12" s="15"/>
      <c r="G12" s="15"/>
      <c r="H12" s="15"/>
      <c r="I12" s="15"/>
      <c r="J12" s="15"/>
      <c r="K12" s="15"/>
      <c r="L12" s="15"/>
      <c r="M12" s="15"/>
      <c r="N12" s="15"/>
      <c r="O12" s="15"/>
      <c r="P12" s="15"/>
      <c r="Q12" s="15"/>
      <c r="R12" s="15"/>
      <c r="S12" s="15"/>
      <c r="T12" s="15"/>
      <c r="U12" s="15"/>
      <c r="V12" s="15"/>
      <c r="W12" s="42"/>
      <c r="X12" s="42"/>
      <c r="Y12" s="43"/>
    </row>
    <row r="13" spans="1:28" ht="59.25" customHeight="1" x14ac:dyDescent="0.35">
      <c r="A13" s="15"/>
      <c r="B13" s="15"/>
      <c r="C13" s="15"/>
      <c r="D13" s="15"/>
      <c r="E13" s="15"/>
      <c r="F13" s="15"/>
      <c r="G13" s="15"/>
      <c r="H13" s="16"/>
      <c r="I13" s="15"/>
      <c r="J13" s="15"/>
      <c r="K13" s="15"/>
      <c r="L13" s="15"/>
      <c r="M13" s="15"/>
      <c r="N13" s="15"/>
      <c r="O13" s="15"/>
      <c r="P13" s="15"/>
      <c r="Q13" s="15"/>
      <c r="R13" s="15"/>
      <c r="S13" s="15"/>
      <c r="T13" s="15"/>
      <c r="U13" s="15"/>
      <c r="V13" s="15"/>
      <c r="W13" s="42"/>
      <c r="X13" s="42"/>
      <c r="Y13" s="43"/>
    </row>
    <row r="14" spans="1:28" ht="36.75" customHeight="1" x14ac:dyDescent="0.35">
      <c r="A14" s="15"/>
      <c r="B14" s="15"/>
      <c r="C14" s="15"/>
      <c r="D14" s="15"/>
      <c r="E14" s="15"/>
      <c r="F14" s="15"/>
      <c r="G14" s="15"/>
      <c r="H14" s="16"/>
      <c r="I14" s="15"/>
      <c r="J14" s="15"/>
      <c r="K14" s="15"/>
      <c r="L14" s="15"/>
      <c r="M14" s="15"/>
      <c r="N14" s="15"/>
      <c r="O14" s="15"/>
      <c r="P14" s="15"/>
      <c r="Q14" s="15"/>
      <c r="R14" s="15"/>
      <c r="S14" s="15"/>
      <c r="T14" s="15"/>
      <c r="U14" s="15"/>
      <c r="V14" s="15"/>
      <c r="W14" s="42"/>
      <c r="X14" s="42"/>
      <c r="Y14" s="43"/>
    </row>
    <row r="15" spans="1:28" ht="36.75" customHeight="1" x14ac:dyDescent="0.35">
      <c r="A15" s="15"/>
      <c r="B15" s="15"/>
      <c r="C15" s="15"/>
      <c r="D15" s="15"/>
      <c r="E15" s="15"/>
      <c r="F15" s="15"/>
      <c r="G15" s="15"/>
      <c r="H15" s="16"/>
      <c r="I15" s="15"/>
      <c r="J15" s="15"/>
      <c r="K15" s="15"/>
      <c r="L15" s="15"/>
      <c r="M15" s="15"/>
      <c r="N15" s="15"/>
      <c r="O15" s="15"/>
      <c r="P15" s="15"/>
      <c r="Q15" s="15"/>
      <c r="R15" s="15"/>
      <c r="S15" s="15"/>
      <c r="T15" s="15"/>
      <c r="U15" s="15"/>
      <c r="V15" s="15"/>
      <c r="W15" s="42"/>
      <c r="X15" s="42"/>
      <c r="Y15" s="43"/>
    </row>
    <row r="16" spans="1:28" ht="36.75" customHeight="1" x14ac:dyDescent="0.35">
      <c r="A16" s="15"/>
      <c r="B16" s="15"/>
      <c r="C16" s="15"/>
      <c r="D16" s="15"/>
      <c r="E16" s="15"/>
      <c r="F16" s="15"/>
      <c r="G16" s="15"/>
      <c r="H16" s="16"/>
      <c r="I16" s="15"/>
      <c r="J16" s="15"/>
      <c r="K16" s="15"/>
      <c r="L16" s="15"/>
      <c r="M16" s="15"/>
      <c r="N16" s="15"/>
      <c r="O16" s="15"/>
      <c r="P16" s="15"/>
      <c r="Q16" s="15"/>
      <c r="R16" s="15"/>
      <c r="S16" s="15"/>
      <c r="T16" s="15"/>
      <c r="U16" s="15"/>
      <c r="V16" s="15"/>
      <c r="W16" s="42"/>
      <c r="X16" s="42"/>
      <c r="Y16" s="43"/>
    </row>
    <row r="17" spans="1:25" ht="36.75" customHeight="1" x14ac:dyDescent="0.35">
      <c r="A17" s="15"/>
      <c r="B17" s="15"/>
      <c r="C17" s="15"/>
      <c r="D17" s="15"/>
      <c r="E17" s="15"/>
      <c r="F17" s="15"/>
      <c r="G17" s="15"/>
      <c r="H17" s="16"/>
      <c r="I17" s="15"/>
      <c r="J17" s="15"/>
      <c r="K17" s="15"/>
      <c r="L17" s="15"/>
      <c r="M17" s="15"/>
      <c r="N17" s="15"/>
      <c r="O17" s="15"/>
      <c r="P17" s="15"/>
      <c r="Q17" s="15"/>
      <c r="R17" s="15"/>
      <c r="S17" s="15"/>
      <c r="T17" s="15"/>
      <c r="U17" s="15"/>
      <c r="V17" s="15"/>
      <c r="W17" s="42"/>
      <c r="X17" s="42"/>
      <c r="Y17" s="43"/>
    </row>
    <row r="18" spans="1:25" ht="36.75" customHeight="1" x14ac:dyDescent="0.35">
      <c r="A18" s="15"/>
      <c r="B18" s="15"/>
      <c r="C18" s="15"/>
      <c r="D18" s="15"/>
      <c r="E18" s="15"/>
      <c r="F18" s="15"/>
      <c r="G18" s="15"/>
      <c r="H18" s="16"/>
      <c r="I18" s="15"/>
      <c r="J18" s="15"/>
      <c r="K18" s="15"/>
      <c r="L18" s="15"/>
      <c r="M18" s="15"/>
      <c r="N18" s="15"/>
      <c r="O18" s="15"/>
      <c r="P18" s="15"/>
      <c r="Q18" s="15"/>
      <c r="R18" s="15"/>
      <c r="S18" s="15"/>
      <c r="T18" s="15"/>
      <c r="U18" s="15"/>
      <c r="V18" s="15"/>
      <c r="W18" s="42"/>
      <c r="X18" s="42"/>
      <c r="Y18" s="43"/>
    </row>
    <row r="19" spans="1:25" ht="24" customHeight="1" x14ac:dyDescent="0.35">
      <c r="A19" s="15"/>
      <c r="B19" s="15"/>
      <c r="C19" s="15"/>
      <c r="D19" s="15"/>
      <c r="E19" s="15"/>
      <c r="F19" s="15"/>
      <c r="G19" s="15"/>
      <c r="H19" s="16"/>
      <c r="I19" s="15"/>
      <c r="J19" s="15"/>
      <c r="K19" s="15"/>
      <c r="L19" s="15"/>
      <c r="M19" s="15"/>
      <c r="N19" s="15"/>
      <c r="O19" s="15"/>
      <c r="P19" s="15"/>
      <c r="Q19" s="15"/>
      <c r="R19" s="15"/>
      <c r="S19" s="15"/>
      <c r="T19" s="15"/>
      <c r="U19" s="15"/>
      <c r="V19" s="15"/>
      <c r="W19" s="42"/>
      <c r="X19" s="42"/>
      <c r="Y19" s="43"/>
    </row>
    <row r="20" spans="1:25" ht="33" customHeight="1" x14ac:dyDescent="0.5">
      <c r="A20" s="56" t="s">
        <v>1297</v>
      </c>
      <c r="B20" s="57"/>
      <c r="C20" s="57"/>
      <c r="D20" s="57"/>
      <c r="E20" s="57"/>
      <c r="F20" s="57"/>
      <c r="G20" s="57"/>
      <c r="H20" s="58"/>
      <c r="I20" s="57"/>
      <c r="J20" s="57"/>
      <c r="K20" s="57"/>
      <c r="L20" s="57"/>
      <c r="M20" s="57"/>
      <c r="N20" s="57"/>
      <c r="O20" s="57"/>
      <c r="P20" s="57"/>
      <c r="Q20" s="57"/>
      <c r="R20" s="57"/>
      <c r="S20" s="57"/>
      <c r="T20" s="57"/>
      <c r="U20" s="57"/>
      <c r="V20" s="57"/>
      <c r="W20" s="42"/>
      <c r="X20" s="42"/>
      <c r="Y20" s="43"/>
    </row>
    <row r="21" spans="1:25" ht="38.25" customHeight="1" x14ac:dyDescent="0.6">
      <c r="A21" s="18" t="s">
        <v>224</v>
      </c>
      <c r="B21" s="19"/>
      <c r="C21" s="19"/>
      <c r="D21" s="19"/>
      <c r="E21" s="19"/>
      <c r="F21" s="19"/>
      <c r="G21" s="19"/>
      <c r="H21" s="19"/>
      <c r="I21" s="20"/>
      <c r="J21" s="19"/>
      <c r="K21" s="19"/>
      <c r="L21" s="19"/>
      <c r="M21" s="19"/>
      <c r="N21" s="19"/>
      <c r="O21" s="19"/>
      <c r="P21" s="19"/>
      <c r="Q21" s="21"/>
      <c r="R21" s="21"/>
      <c r="S21" s="23"/>
      <c r="T21" s="21"/>
      <c r="U21" s="21"/>
      <c r="V21" s="21"/>
      <c r="W21" s="44"/>
      <c r="X21" s="44"/>
      <c r="Y21" s="45"/>
    </row>
    <row r="22" spans="1:25" ht="36.75" customHeight="1" x14ac:dyDescent="0.35">
      <c r="W22" s="44"/>
      <c r="X22" s="44"/>
      <c r="Y22" s="45"/>
    </row>
    <row r="23" spans="1:25" x14ac:dyDescent="0.35">
      <c r="W23" s="44"/>
      <c r="X23" s="44"/>
      <c r="Y23" s="45"/>
    </row>
    <row r="24" spans="1:25" x14ac:dyDescent="0.35">
      <c r="W24" s="44"/>
      <c r="X24" s="44"/>
      <c r="Y24" s="45"/>
    </row>
    <row r="25" spans="1:25" x14ac:dyDescent="0.35">
      <c r="W25" s="44"/>
      <c r="X25" s="44"/>
      <c r="Y25" s="45"/>
    </row>
    <row r="26" spans="1:25" x14ac:dyDescent="0.35">
      <c r="W26" s="44"/>
      <c r="X26" s="44"/>
      <c r="Y26" s="45"/>
    </row>
    <row r="27" spans="1:25" x14ac:dyDescent="0.35">
      <c r="W27" s="44"/>
      <c r="X27" s="44"/>
      <c r="Y27" s="45"/>
    </row>
    <row r="28" spans="1:25" x14ac:dyDescent="0.35">
      <c r="W28" s="44"/>
      <c r="X28" s="44"/>
      <c r="Y28" s="45"/>
    </row>
    <row r="29" spans="1:25" x14ac:dyDescent="0.35">
      <c r="W29" s="44"/>
      <c r="X29" s="44"/>
      <c r="Y29" s="45"/>
    </row>
    <row r="30" spans="1:25" x14ac:dyDescent="0.35">
      <c r="W30" s="44"/>
      <c r="X30" s="44"/>
      <c r="Y30" s="45"/>
    </row>
    <row r="31" spans="1:25" x14ac:dyDescent="0.35">
      <c r="W31" s="44"/>
      <c r="X31" s="44"/>
      <c r="Y31" s="45"/>
    </row>
    <row r="32" spans="1:25" x14ac:dyDescent="0.35">
      <c r="W32" s="44"/>
      <c r="X32" s="44"/>
      <c r="Y32" s="45"/>
    </row>
    <row r="33" spans="15:25" x14ac:dyDescent="0.35">
      <c r="W33" s="44"/>
      <c r="X33" s="44"/>
      <c r="Y33" s="45"/>
    </row>
    <row r="34" spans="15:25" x14ac:dyDescent="0.35">
      <c r="W34" s="44"/>
      <c r="X34" s="44"/>
      <c r="Y34" s="45"/>
    </row>
    <row r="35" spans="15:25" x14ac:dyDescent="0.35">
      <c r="W35" s="44"/>
      <c r="X35" s="44"/>
      <c r="Y35" s="45"/>
    </row>
    <row r="36" spans="15:25" x14ac:dyDescent="0.35">
      <c r="W36" s="44"/>
      <c r="X36" s="44"/>
      <c r="Y36" s="45"/>
    </row>
    <row r="37" spans="15:25" x14ac:dyDescent="0.35">
      <c r="W37" s="44"/>
      <c r="X37" s="44"/>
      <c r="Y37" s="45"/>
    </row>
    <row r="38" spans="15:25" x14ac:dyDescent="0.35">
      <c r="W38" s="44"/>
      <c r="X38" s="44"/>
      <c r="Y38" s="45"/>
    </row>
    <row r="39" spans="15:25" x14ac:dyDescent="0.35">
      <c r="W39" s="44"/>
      <c r="X39" s="44"/>
      <c r="Y39" s="45"/>
    </row>
    <row r="40" spans="15:25" x14ac:dyDescent="0.35">
      <c r="W40" s="44"/>
      <c r="X40" s="44"/>
      <c r="Y40" s="45"/>
    </row>
    <row r="41" spans="15:25" ht="24" customHeight="1" x14ac:dyDescent="0.45">
      <c r="Q41" s="6"/>
      <c r="W41" s="44"/>
      <c r="X41" s="44"/>
      <c r="Y41" s="45"/>
    </row>
    <row r="42" spans="15:25" x14ac:dyDescent="0.35">
      <c r="W42" s="44"/>
      <c r="X42" s="44"/>
      <c r="Y42" s="45"/>
    </row>
    <row r="43" spans="15:25" x14ac:dyDescent="0.35">
      <c r="W43" s="44"/>
      <c r="X43" s="44"/>
      <c r="Y43" s="45"/>
    </row>
    <row r="44" spans="15:25" x14ac:dyDescent="0.35">
      <c r="W44" s="44"/>
      <c r="X44" s="44"/>
      <c r="Y44" s="45"/>
    </row>
    <row r="45" spans="15:25" x14ac:dyDescent="0.35">
      <c r="W45" s="44"/>
      <c r="X45" s="44"/>
      <c r="Y45" s="45"/>
    </row>
    <row r="46" spans="15:25" ht="26" x14ac:dyDescent="0.6">
      <c r="O46" s="63" t="s">
        <v>144</v>
      </c>
      <c r="P46" s="63"/>
      <c r="Q46" s="63"/>
      <c r="S46" s="63" t="s">
        <v>143</v>
      </c>
      <c r="T46" s="63"/>
      <c r="U46" s="63"/>
      <c r="W46" s="44"/>
      <c r="X46" s="44"/>
      <c r="Y46" s="45"/>
    </row>
    <row r="47" spans="15:25" ht="23.5" x14ac:dyDescent="0.55000000000000004">
      <c r="O47" s="69" t="s">
        <v>145</v>
      </c>
      <c r="P47" s="70" t="s">
        <v>158</v>
      </c>
      <c r="Q47" s="71" t="s">
        <v>139</v>
      </c>
      <c r="S47" s="95" t="s">
        <v>141</v>
      </c>
      <c r="T47" s="70" t="s">
        <v>158</v>
      </c>
      <c r="U47" s="103" t="s">
        <v>139</v>
      </c>
      <c r="V47" s="12"/>
      <c r="W47" s="44"/>
      <c r="X47" s="44"/>
      <c r="Y47" s="45"/>
    </row>
    <row r="48" spans="15:25" ht="21" x14ac:dyDescent="0.5">
      <c r="O48" s="77" t="s">
        <v>171</v>
      </c>
      <c r="P48" s="75">
        <v>1475</v>
      </c>
      <c r="Q48" s="76">
        <v>0.233201581027668</v>
      </c>
      <c r="S48" s="104" t="s">
        <v>217</v>
      </c>
      <c r="T48" s="100">
        <v>2331</v>
      </c>
      <c r="U48" s="101">
        <v>0.28138580395943991</v>
      </c>
      <c r="V48" s="32"/>
      <c r="W48" s="44"/>
      <c r="X48" s="44"/>
      <c r="Y48" s="45"/>
    </row>
    <row r="49" spans="1:25" ht="21" x14ac:dyDescent="0.5">
      <c r="O49" s="78" t="s">
        <v>36</v>
      </c>
      <c r="P49" s="75">
        <v>926</v>
      </c>
      <c r="Q49" s="76">
        <v>0.14640316205533596</v>
      </c>
      <c r="S49" s="104" t="s">
        <v>45</v>
      </c>
      <c r="T49" s="100">
        <v>1446</v>
      </c>
      <c r="U49" s="101">
        <v>0.17455335586673104</v>
      </c>
      <c r="V49" s="35"/>
      <c r="W49" s="44"/>
      <c r="X49" s="44"/>
      <c r="Y49" s="45"/>
    </row>
    <row r="50" spans="1:25" ht="21" x14ac:dyDescent="0.5">
      <c r="O50" s="77" t="s">
        <v>46</v>
      </c>
      <c r="P50" s="75">
        <v>885</v>
      </c>
      <c r="Q50" s="76">
        <v>0.13992094861660079</v>
      </c>
      <c r="S50" s="104" t="s">
        <v>204</v>
      </c>
      <c r="T50" s="100">
        <v>1113</v>
      </c>
      <c r="U50" s="101">
        <v>0.13435538387252535</v>
      </c>
      <c r="V50" s="35"/>
      <c r="W50" s="44"/>
      <c r="X50" s="44"/>
      <c r="Y50" s="45"/>
    </row>
    <row r="51" spans="1:25" ht="21" x14ac:dyDescent="0.5">
      <c r="O51" s="77" t="s">
        <v>51</v>
      </c>
      <c r="P51" s="75">
        <v>613</v>
      </c>
      <c r="Q51" s="76">
        <v>9.6916996047430828E-2</v>
      </c>
      <c r="S51" s="104" t="s">
        <v>215</v>
      </c>
      <c r="T51" s="100">
        <v>789</v>
      </c>
      <c r="U51" s="101">
        <v>9.524384355383872E-2</v>
      </c>
      <c r="V51" s="35"/>
      <c r="W51" s="44"/>
      <c r="X51" s="44"/>
      <c r="Y51" s="45"/>
    </row>
    <row r="52" spans="1:25" ht="21" x14ac:dyDescent="0.5">
      <c r="O52" s="78" t="s">
        <v>172</v>
      </c>
      <c r="P52" s="75">
        <v>518</v>
      </c>
      <c r="Q52" s="76">
        <v>8.1897233201581029E-2</v>
      </c>
      <c r="S52" s="111" t="s">
        <v>121</v>
      </c>
      <c r="T52" s="100">
        <v>673</v>
      </c>
      <c r="U52" s="101">
        <v>8.1240946402704003E-2</v>
      </c>
      <c r="V52" s="35"/>
      <c r="W52" s="44"/>
      <c r="X52" s="44"/>
      <c r="Y52" s="45"/>
    </row>
    <row r="53" spans="1:25" ht="21" x14ac:dyDescent="0.5">
      <c r="O53" s="78" t="s">
        <v>56</v>
      </c>
      <c r="P53" s="75">
        <v>482</v>
      </c>
      <c r="Q53" s="76">
        <v>7.6205533596837946E-2</v>
      </c>
      <c r="S53" s="104" t="s">
        <v>109</v>
      </c>
      <c r="T53" s="100">
        <v>483</v>
      </c>
      <c r="U53" s="101">
        <v>5.8305166586190248E-2</v>
      </c>
      <c r="V53" s="35"/>
      <c r="W53" s="44"/>
      <c r="X53" s="44"/>
      <c r="Y53" s="45"/>
    </row>
    <row r="54" spans="1:25" ht="21" x14ac:dyDescent="0.5">
      <c r="O54" s="78" t="s">
        <v>90</v>
      </c>
      <c r="P54" s="75">
        <v>453</v>
      </c>
      <c r="Q54" s="76">
        <v>7.16205533596838E-2</v>
      </c>
      <c r="S54" s="104" t="s">
        <v>103</v>
      </c>
      <c r="T54" s="100">
        <v>447</v>
      </c>
      <c r="U54" s="101">
        <v>5.3959439884113954E-2</v>
      </c>
      <c r="V54" s="35"/>
      <c r="W54" s="44"/>
      <c r="X54" s="44"/>
      <c r="Y54" s="45"/>
    </row>
    <row r="55" spans="1:25" ht="21" x14ac:dyDescent="0.5">
      <c r="O55" s="77" t="s">
        <v>218</v>
      </c>
      <c r="P55" s="75">
        <v>412</v>
      </c>
      <c r="Q55" s="76">
        <v>6.5138339920948612E-2</v>
      </c>
      <c r="S55" s="110" t="s">
        <v>123</v>
      </c>
      <c r="T55" s="108">
        <v>404</v>
      </c>
      <c r="U55" s="109">
        <v>4.8768710767745048E-2</v>
      </c>
      <c r="V55" s="35"/>
      <c r="W55" s="44"/>
      <c r="X55" s="44"/>
      <c r="Y55" s="45"/>
    </row>
    <row r="56" spans="1:25" ht="42" x14ac:dyDescent="0.5">
      <c r="O56" s="77" t="s">
        <v>210</v>
      </c>
      <c r="P56" s="75">
        <v>293</v>
      </c>
      <c r="Q56" s="76">
        <v>4.6324110671936758E-2</v>
      </c>
      <c r="S56" s="104" t="s">
        <v>188</v>
      </c>
      <c r="T56" s="100">
        <v>353</v>
      </c>
      <c r="U56" s="101">
        <v>4.2612264606470301E-2</v>
      </c>
      <c r="V56" s="35"/>
      <c r="W56" s="44"/>
      <c r="X56" s="44"/>
      <c r="Y56" s="45"/>
    </row>
    <row r="57" spans="1:25" ht="21" x14ac:dyDescent="0.5">
      <c r="O57" s="78" t="s">
        <v>212</v>
      </c>
      <c r="P57" s="75">
        <v>268</v>
      </c>
      <c r="Q57" s="76">
        <v>4.2371541501976286E-2</v>
      </c>
      <c r="S57" s="111" t="s">
        <v>790</v>
      </c>
      <c r="T57" s="100">
        <v>245</v>
      </c>
      <c r="U57" s="101">
        <v>2.957508450024143E-2</v>
      </c>
      <c r="V57" s="35"/>
      <c r="W57" s="44"/>
      <c r="X57" s="44"/>
      <c r="Y57" s="45"/>
    </row>
    <row r="58" spans="1:25" ht="23.5" x14ac:dyDescent="0.55000000000000004">
      <c r="A58" s="7"/>
      <c r="O58" s="72" t="s">
        <v>142</v>
      </c>
      <c r="P58" s="73">
        <v>6325</v>
      </c>
      <c r="Q58" s="74">
        <v>1</v>
      </c>
      <c r="S58" s="105" t="s">
        <v>142</v>
      </c>
      <c r="T58" s="106">
        <v>8284</v>
      </c>
      <c r="U58" s="107">
        <v>1</v>
      </c>
      <c r="V58" s="35"/>
      <c r="W58" s="44"/>
      <c r="X58" s="44"/>
      <c r="Y58" s="45"/>
    </row>
    <row r="59" spans="1:25" ht="23.5" x14ac:dyDescent="0.55000000000000004">
      <c r="V59" s="36"/>
      <c r="W59" s="44"/>
      <c r="X59" s="44"/>
      <c r="Y59" s="45"/>
    </row>
    <row r="60" spans="1:25" ht="23.5" x14ac:dyDescent="0.55000000000000004">
      <c r="V60" s="36"/>
      <c r="W60" s="44"/>
      <c r="X60" s="44"/>
      <c r="Y60" s="45"/>
    </row>
    <row r="61" spans="1:25" ht="17.5" x14ac:dyDescent="0.35">
      <c r="V61" s="36"/>
      <c r="W61" s="44"/>
      <c r="X61" s="44"/>
      <c r="Y61" s="45"/>
    </row>
    <row r="62" spans="1:25" ht="26" x14ac:dyDescent="0.35">
      <c r="S62" s="64" t="s">
        <v>229</v>
      </c>
      <c r="T62" s="64"/>
      <c r="U62" s="64"/>
      <c r="W62" s="44"/>
      <c r="X62" s="44"/>
      <c r="Y62" s="45"/>
    </row>
    <row r="63" spans="1:25" ht="23.5" x14ac:dyDescent="0.35">
      <c r="S63" s="95" t="s">
        <v>160</v>
      </c>
      <c r="T63" s="70" t="s">
        <v>158</v>
      </c>
      <c r="U63" s="70" t="s">
        <v>139</v>
      </c>
      <c r="V63" s="22"/>
      <c r="W63" s="44"/>
      <c r="X63" s="44"/>
      <c r="Y63" s="45"/>
    </row>
    <row r="64" spans="1:25" ht="21" x14ac:dyDescent="0.35">
      <c r="S64" s="102" t="s">
        <v>404</v>
      </c>
      <c r="T64" s="100">
        <v>152</v>
      </c>
      <c r="U64" s="101">
        <v>0.1623931623931624</v>
      </c>
      <c r="W64" s="44"/>
      <c r="X64" s="44"/>
      <c r="Y64" s="45"/>
    </row>
    <row r="65" spans="1:25" ht="21" x14ac:dyDescent="0.35">
      <c r="S65" s="96" t="s">
        <v>923</v>
      </c>
      <c r="T65" s="100">
        <v>137</v>
      </c>
      <c r="U65" s="101">
        <v>0.14636752136752137</v>
      </c>
      <c r="V65" s="37"/>
      <c r="W65" s="46"/>
      <c r="X65" s="47"/>
      <c r="Y65" s="48"/>
    </row>
    <row r="66" spans="1:25" ht="21" x14ac:dyDescent="0.35">
      <c r="S66" s="96" t="s">
        <v>773</v>
      </c>
      <c r="T66" s="100">
        <v>90</v>
      </c>
      <c r="U66" s="101">
        <v>9.6153846153846159E-2</v>
      </c>
      <c r="V66" s="35"/>
      <c r="W66" s="44"/>
      <c r="X66" s="44"/>
      <c r="Y66" s="45"/>
    </row>
    <row r="67" spans="1:25" ht="21" x14ac:dyDescent="0.35">
      <c r="S67" s="102" t="s">
        <v>351</v>
      </c>
      <c r="T67" s="100">
        <v>87</v>
      </c>
      <c r="U67" s="101">
        <v>9.2948717948717952E-2</v>
      </c>
      <c r="V67" s="35"/>
      <c r="W67" s="44"/>
      <c r="X67" s="44"/>
      <c r="Y67" s="45"/>
    </row>
    <row r="68" spans="1:25" ht="21" x14ac:dyDescent="0.35">
      <c r="S68" s="96" t="s">
        <v>1082</v>
      </c>
      <c r="T68" s="100">
        <v>84</v>
      </c>
      <c r="U68" s="101">
        <v>8.9743589743589744E-2</v>
      </c>
      <c r="V68" s="35"/>
      <c r="W68" s="44"/>
      <c r="X68" s="44"/>
      <c r="Y68" s="45"/>
    </row>
    <row r="69" spans="1:25" ht="21" x14ac:dyDescent="0.35">
      <c r="S69" s="96" t="s">
        <v>570</v>
      </c>
      <c r="T69" s="100">
        <v>82</v>
      </c>
      <c r="U69" s="101">
        <v>8.7606837606837601E-2</v>
      </c>
      <c r="V69" s="35"/>
      <c r="W69" s="44"/>
      <c r="X69" s="44"/>
      <c r="Y69" s="45"/>
    </row>
    <row r="70" spans="1:25" ht="21" x14ac:dyDescent="0.35">
      <c r="S70" s="96" t="s">
        <v>1081</v>
      </c>
      <c r="T70" s="100">
        <v>78</v>
      </c>
      <c r="U70" s="101">
        <v>8.3333333333333329E-2</v>
      </c>
      <c r="V70" s="35"/>
      <c r="W70" s="44"/>
      <c r="X70" s="44"/>
      <c r="Y70" s="45"/>
    </row>
    <row r="71" spans="1:25" ht="21" x14ac:dyDescent="0.35">
      <c r="S71" s="96" t="s">
        <v>601</v>
      </c>
      <c r="T71" s="100">
        <v>78</v>
      </c>
      <c r="U71" s="101">
        <v>8.3333333333333329E-2</v>
      </c>
      <c r="V71" s="35"/>
      <c r="W71" s="44"/>
      <c r="X71" s="44"/>
      <c r="Y71" s="45"/>
    </row>
    <row r="72" spans="1:25" ht="21" x14ac:dyDescent="0.35">
      <c r="S72" s="96" t="s">
        <v>530</v>
      </c>
      <c r="T72" s="100">
        <v>75</v>
      </c>
      <c r="U72" s="101">
        <v>8.0128205128205135E-2</v>
      </c>
      <c r="V72" s="35"/>
      <c r="W72" s="44"/>
      <c r="X72" s="44"/>
      <c r="Y72" s="45"/>
    </row>
    <row r="73" spans="1:25" ht="21" x14ac:dyDescent="0.35">
      <c r="S73" s="96" t="s">
        <v>1237</v>
      </c>
      <c r="T73" s="100">
        <v>73</v>
      </c>
      <c r="U73" s="101">
        <v>7.7991452991452992E-2</v>
      </c>
      <c r="V73" s="35"/>
      <c r="W73" s="44"/>
      <c r="X73" s="44"/>
      <c r="Y73" s="45"/>
    </row>
    <row r="74" spans="1:25" ht="23.5" x14ac:dyDescent="0.35">
      <c r="S74" s="97" t="s">
        <v>142</v>
      </c>
      <c r="T74" s="98">
        <v>936</v>
      </c>
      <c r="U74" s="99">
        <v>1</v>
      </c>
      <c r="V74" s="35"/>
      <c r="W74" s="44"/>
      <c r="X74" s="44"/>
      <c r="Y74" s="45"/>
    </row>
    <row r="75" spans="1:25" ht="17.5" x14ac:dyDescent="0.35">
      <c r="V75" s="35"/>
      <c r="W75" s="44"/>
      <c r="X75" s="44"/>
      <c r="Y75" s="45"/>
    </row>
    <row r="76" spans="1:25" ht="18" x14ac:dyDescent="0.35">
      <c r="V76" s="28"/>
      <c r="W76" s="44"/>
      <c r="X76" s="44"/>
      <c r="Y76" s="45"/>
    </row>
    <row r="77" spans="1:25" x14ac:dyDescent="0.35">
      <c r="W77" s="44"/>
      <c r="X77" s="44"/>
      <c r="Y77" s="45"/>
    </row>
    <row r="78" spans="1:25" x14ac:dyDescent="0.35">
      <c r="W78" s="44"/>
      <c r="X78" s="44"/>
      <c r="Y78" s="45"/>
    </row>
    <row r="79" spans="1:25" x14ac:dyDescent="0.35">
      <c r="W79" s="44"/>
      <c r="X79" s="44"/>
      <c r="Y79" s="45"/>
    </row>
    <row r="80" spans="1:25" ht="33.5" x14ac:dyDescent="0.75">
      <c r="A80" s="65" t="s">
        <v>234</v>
      </c>
      <c r="B80" s="65"/>
      <c r="C80" s="65"/>
      <c r="D80" s="65"/>
      <c r="E80" s="65"/>
      <c r="F80" s="65"/>
      <c r="G80" s="65"/>
      <c r="H80" s="65"/>
      <c r="I80" s="65"/>
      <c r="J80" s="65"/>
      <c r="K80" s="65"/>
      <c r="L80" s="65"/>
      <c r="M80" s="65"/>
      <c r="N80" s="65"/>
      <c r="O80" s="65"/>
      <c r="P80" s="65"/>
      <c r="Q80" s="65"/>
      <c r="S80" s="66" t="s">
        <v>261</v>
      </c>
      <c r="T80" s="66"/>
      <c r="U80" s="66"/>
      <c r="V80" s="31"/>
      <c r="W80" s="44"/>
      <c r="X80" s="44"/>
      <c r="Y80" s="45"/>
    </row>
    <row r="81" spans="1:25" ht="18" hidden="1" x14ac:dyDescent="0.4">
      <c r="S81" s="79" t="s">
        <v>155</v>
      </c>
      <c r="T81" s="79" t="s">
        <v>154</v>
      </c>
      <c r="W81" s="44"/>
      <c r="X81" s="44"/>
      <c r="Y81" s="45"/>
    </row>
    <row r="82" spans="1:25" ht="26" hidden="1" x14ac:dyDescent="0.6">
      <c r="A82" s="24"/>
      <c r="S82" s="51"/>
      <c r="T82" s="52"/>
      <c r="W82" s="44"/>
      <c r="X82" s="44"/>
      <c r="Y82" s="45"/>
    </row>
    <row r="83" spans="1:25" ht="47" x14ac:dyDescent="0.35">
      <c r="S83" s="94" t="s">
        <v>254</v>
      </c>
      <c r="T83" s="80" t="s">
        <v>159</v>
      </c>
      <c r="U83" s="81" t="s">
        <v>139</v>
      </c>
      <c r="V83" s="34"/>
      <c r="W83" s="44"/>
      <c r="X83" s="44"/>
      <c r="Y83" s="45"/>
    </row>
    <row r="84" spans="1:25" ht="21" x14ac:dyDescent="0.5">
      <c r="S84" s="82" t="s">
        <v>15</v>
      </c>
      <c r="T84" s="83">
        <v>1580</v>
      </c>
      <c r="U84" s="84">
        <v>0.22135051835247968</v>
      </c>
      <c r="V84" s="33"/>
      <c r="W84" s="44"/>
      <c r="X84" s="44"/>
      <c r="Y84" s="45"/>
    </row>
    <row r="85" spans="1:25" ht="21" x14ac:dyDescent="0.5">
      <c r="S85" s="85" t="s">
        <v>15</v>
      </c>
      <c r="T85" s="83">
        <v>333</v>
      </c>
      <c r="U85" s="84">
        <v>4.6651723171756795E-2</v>
      </c>
      <c r="V85" s="33"/>
      <c r="W85" s="44"/>
      <c r="X85" s="44"/>
      <c r="Y85" s="45"/>
    </row>
    <row r="86" spans="1:25" ht="21" x14ac:dyDescent="0.5">
      <c r="S86" s="85" t="s">
        <v>92</v>
      </c>
      <c r="T86" s="83">
        <v>22</v>
      </c>
      <c r="U86" s="84">
        <v>3.0820958251611096E-3</v>
      </c>
      <c r="V86" s="33"/>
      <c r="W86" s="44"/>
      <c r="X86" s="44"/>
      <c r="Y86" s="45"/>
    </row>
    <row r="87" spans="1:25" ht="21" x14ac:dyDescent="0.5">
      <c r="S87" s="85" t="s">
        <v>57</v>
      </c>
      <c r="T87" s="83">
        <v>94</v>
      </c>
      <c r="U87" s="84">
        <v>1.3168954889324741E-2</v>
      </c>
      <c r="V87" s="33"/>
      <c r="W87" s="44"/>
      <c r="X87" s="44"/>
      <c r="Y87" s="45"/>
    </row>
    <row r="88" spans="1:25" ht="21" x14ac:dyDescent="0.5">
      <c r="S88" s="85" t="s">
        <v>541</v>
      </c>
      <c r="T88" s="83">
        <v>56</v>
      </c>
      <c r="U88" s="84">
        <v>7.845334827682824E-3</v>
      </c>
      <c r="V88" s="33"/>
      <c r="W88" s="44"/>
      <c r="X88" s="44"/>
      <c r="Y88" s="45"/>
    </row>
    <row r="89" spans="1:25" ht="21" x14ac:dyDescent="0.5">
      <c r="S89" s="85" t="s">
        <v>225</v>
      </c>
      <c r="T89" s="83">
        <v>24</v>
      </c>
      <c r="U89" s="84">
        <v>3.3622863547212102E-3</v>
      </c>
      <c r="V89" s="33"/>
      <c r="W89" s="44"/>
      <c r="X89" s="44"/>
      <c r="Y89" s="45"/>
    </row>
    <row r="90" spans="1:25" ht="21" x14ac:dyDescent="0.5">
      <c r="S90" s="85" t="s">
        <v>16</v>
      </c>
      <c r="T90" s="83">
        <v>59</v>
      </c>
      <c r="U90" s="84">
        <v>8.2656206220229761E-3</v>
      </c>
      <c r="V90" s="33"/>
      <c r="W90" s="44"/>
      <c r="X90" s="44"/>
      <c r="Y90" s="45"/>
    </row>
    <row r="91" spans="1:25" ht="21" x14ac:dyDescent="0.5">
      <c r="S91" s="85" t="s">
        <v>93</v>
      </c>
      <c r="T91" s="83">
        <v>56</v>
      </c>
      <c r="U91" s="84">
        <v>7.845334827682824E-3</v>
      </c>
      <c r="V91" s="33"/>
      <c r="W91" s="44"/>
      <c r="X91" s="44"/>
      <c r="Y91" s="45"/>
    </row>
    <row r="92" spans="1:25" ht="21" x14ac:dyDescent="0.5">
      <c r="S92" s="85" t="s">
        <v>70</v>
      </c>
      <c r="T92" s="83">
        <v>38</v>
      </c>
      <c r="U92" s="84">
        <v>5.3236200616419167E-3</v>
      </c>
      <c r="V92" s="33"/>
      <c r="W92" s="44"/>
      <c r="X92" s="44"/>
      <c r="Y92" s="45"/>
    </row>
    <row r="93" spans="1:25" ht="21" x14ac:dyDescent="0.5">
      <c r="S93" s="85" t="s">
        <v>61</v>
      </c>
      <c r="T93" s="83">
        <v>56</v>
      </c>
      <c r="U93" s="84">
        <v>7.845334827682824E-3</v>
      </c>
      <c r="V93" s="33"/>
      <c r="W93" s="44"/>
      <c r="X93" s="44"/>
      <c r="Y93" s="45"/>
    </row>
    <row r="94" spans="1:25" ht="21" x14ac:dyDescent="0.5">
      <c r="S94" s="85" t="s">
        <v>192</v>
      </c>
      <c r="T94" s="83">
        <v>14</v>
      </c>
      <c r="U94" s="84">
        <v>1.961333706920706E-3</v>
      </c>
      <c r="V94" s="33"/>
      <c r="W94" s="44"/>
      <c r="X94" s="44"/>
      <c r="Y94" s="45"/>
    </row>
    <row r="95" spans="1:25" ht="21" x14ac:dyDescent="0.5">
      <c r="S95" s="85" t="s">
        <v>77</v>
      </c>
      <c r="T95" s="83">
        <v>402</v>
      </c>
      <c r="U95" s="84">
        <v>5.6318296441580276E-2</v>
      </c>
      <c r="V95" s="33"/>
      <c r="W95" s="44"/>
      <c r="X95" s="44"/>
      <c r="Y95" s="45"/>
    </row>
    <row r="96" spans="1:25" ht="21" x14ac:dyDescent="0.5">
      <c r="S96" s="85" t="s">
        <v>226</v>
      </c>
      <c r="T96" s="83">
        <v>26</v>
      </c>
      <c r="U96" s="84">
        <v>3.6424768842813113E-3</v>
      </c>
      <c r="V96" s="33"/>
      <c r="W96" s="44"/>
      <c r="X96" s="44"/>
      <c r="Y96" s="45"/>
    </row>
    <row r="97" spans="19:30" ht="21" x14ac:dyDescent="0.5">
      <c r="S97" s="85" t="s">
        <v>37</v>
      </c>
      <c r="T97" s="83">
        <v>194</v>
      </c>
      <c r="U97" s="84">
        <v>2.7178481367329786E-2</v>
      </c>
      <c r="V97" s="33"/>
      <c r="W97" s="44"/>
      <c r="X97" s="44"/>
      <c r="Y97" s="45"/>
    </row>
    <row r="98" spans="19:30" ht="21" x14ac:dyDescent="0.5">
      <c r="S98" s="85" t="s">
        <v>575</v>
      </c>
      <c r="T98" s="83">
        <v>65</v>
      </c>
      <c r="U98" s="84">
        <v>9.1061922107032785E-3</v>
      </c>
      <c r="V98" s="33"/>
      <c r="W98" s="44"/>
      <c r="X98" s="44"/>
      <c r="Y98" s="45"/>
    </row>
    <row r="99" spans="19:30" ht="21" x14ac:dyDescent="0.5">
      <c r="S99" s="85" t="s">
        <v>520</v>
      </c>
      <c r="T99" s="83">
        <v>59</v>
      </c>
      <c r="U99" s="84">
        <v>8.2656206220229761E-3</v>
      </c>
      <c r="V99" s="33"/>
      <c r="W99" s="44"/>
      <c r="X99" s="44"/>
      <c r="Y99" s="45"/>
    </row>
    <row r="100" spans="19:30" ht="21" x14ac:dyDescent="0.5">
      <c r="S100" s="85" t="s">
        <v>98</v>
      </c>
      <c r="T100" s="83">
        <v>82</v>
      </c>
      <c r="U100" s="84">
        <v>1.1487811711964136E-2</v>
      </c>
      <c r="V100" s="33"/>
      <c r="W100" s="44"/>
      <c r="X100" s="44"/>
      <c r="Y100" s="45"/>
    </row>
    <row r="101" spans="19:30" ht="21" x14ac:dyDescent="0.5">
      <c r="S101" s="82" t="s">
        <v>52</v>
      </c>
      <c r="T101" s="83">
        <v>843</v>
      </c>
      <c r="U101" s="84">
        <v>0.11810030820958252</v>
      </c>
      <c r="V101" s="33"/>
      <c r="W101" s="44"/>
      <c r="X101" s="44"/>
      <c r="Y101" s="45"/>
    </row>
    <row r="102" spans="19:30" ht="21" x14ac:dyDescent="0.5">
      <c r="S102" s="85" t="s">
        <v>95</v>
      </c>
      <c r="T102" s="83">
        <v>54</v>
      </c>
      <c r="U102" s="84">
        <v>7.5651442981227238E-3</v>
      </c>
      <c r="V102" s="33"/>
      <c r="W102" s="44"/>
      <c r="X102" s="44"/>
      <c r="Y102" s="45"/>
    </row>
    <row r="103" spans="19:30" ht="21" x14ac:dyDescent="0.5">
      <c r="S103" s="85" t="s">
        <v>52</v>
      </c>
      <c r="T103" s="83">
        <v>232</v>
      </c>
      <c r="U103" s="84">
        <v>3.2502101428971704E-2</v>
      </c>
      <c r="V103" s="33"/>
      <c r="W103" s="44"/>
      <c r="X103" s="44"/>
      <c r="Y103" s="45"/>
    </row>
    <row r="104" spans="19:30" ht="21" x14ac:dyDescent="0.5">
      <c r="S104" s="85" t="s">
        <v>169</v>
      </c>
      <c r="T104" s="83">
        <v>75</v>
      </c>
      <c r="U104" s="84">
        <v>1.0507144858503783E-2</v>
      </c>
      <c r="V104" s="33"/>
      <c r="W104" s="44"/>
      <c r="X104" s="44"/>
      <c r="Y104" s="45"/>
    </row>
    <row r="105" spans="19:30" ht="21" x14ac:dyDescent="0.5">
      <c r="S105" s="85" t="s">
        <v>175</v>
      </c>
      <c r="T105" s="83">
        <v>34</v>
      </c>
      <c r="U105" s="84">
        <v>4.7632390025217144E-3</v>
      </c>
      <c r="V105" s="33"/>
      <c r="W105" s="44"/>
      <c r="X105" s="44"/>
      <c r="Y105" s="45"/>
      <c r="AA105" s="1"/>
      <c r="AD105" s="26"/>
    </row>
    <row r="106" spans="19:30" ht="21" x14ac:dyDescent="0.5">
      <c r="S106" s="85" t="s">
        <v>55</v>
      </c>
      <c r="T106" s="83">
        <v>84</v>
      </c>
      <c r="U106" s="84">
        <v>1.1768002241524236E-2</v>
      </c>
      <c r="V106" s="33"/>
      <c r="W106" s="44"/>
      <c r="X106" s="44"/>
      <c r="Y106" s="45"/>
      <c r="AA106" s="1"/>
      <c r="AD106" s="26"/>
    </row>
    <row r="107" spans="19:30" ht="21" x14ac:dyDescent="0.5">
      <c r="S107" s="85" t="s">
        <v>53</v>
      </c>
      <c r="T107" s="83">
        <v>82</v>
      </c>
      <c r="U107" s="84">
        <v>1.1487811711964136E-2</v>
      </c>
      <c r="V107" s="33"/>
      <c r="W107" s="44"/>
      <c r="X107" s="44"/>
      <c r="Y107" s="45"/>
      <c r="AA107" s="1"/>
      <c r="AD107" s="26"/>
    </row>
    <row r="108" spans="19:30" ht="21" x14ac:dyDescent="0.5">
      <c r="S108" s="85" t="s">
        <v>54</v>
      </c>
      <c r="T108" s="83">
        <v>182</v>
      </c>
      <c r="U108" s="84">
        <v>2.5497338189969181E-2</v>
      </c>
      <c r="V108" s="33"/>
      <c r="W108" s="44"/>
      <c r="X108" s="44"/>
      <c r="Y108" s="45"/>
    </row>
    <row r="109" spans="19:30" ht="21" x14ac:dyDescent="0.5">
      <c r="S109" s="85" t="s">
        <v>104</v>
      </c>
      <c r="T109" s="83">
        <v>100</v>
      </c>
      <c r="U109" s="84">
        <v>1.4009526478005043E-2</v>
      </c>
      <c r="V109" s="33"/>
      <c r="W109" s="44"/>
      <c r="X109" s="44"/>
      <c r="Y109" s="45"/>
    </row>
    <row r="110" spans="19:30" ht="21.5" thickBot="1" x14ac:dyDescent="0.55000000000000004">
      <c r="S110" s="82" t="s">
        <v>40</v>
      </c>
      <c r="T110" s="83">
        <v>1128</v>
      </c>
      <c r="U110" s="84">
        <v>0.15802745867189688</v>
      </c>
      <c r="V110" s="33"/>
      <c r="W110" s="44"/>
      <c r="X110" s="44"/>
      <c r="Y110" s="45"/>
    </row>
    <row r="111" spans="19:30" ht="21" x14ac:dyDescent="0.5">
      <c r="S111" s="85" t="s">
        <v>177</v>
      </c>
      <c r="T111" s="83">
        <v>75</v>
      </c>
      <c r="U111" s="84">
        <v>1.0507144858503783E-2</v>
      </c>
      <c r="V111" s="33"/>
      <c r="W111" s="44"/>
      <c r="X111" s="44"/>
      <c r="Y111" s="45"/>
    </row>
    <row r="112" spans="19:30" ht="21.5" thickBot="1" x14ac:dyDescent="0.55000000000000004">
      <c r="S112" s="85" t="s">
        <v>184</v>
      </c>
      <c r="T112" s="83">
        <v>131</v>
      </c>
      <c r="U112" s="84">
        <v>1.8352479686186605E-2</v>
      </c>
      <c r="V112" s="33"/>
      <c r="W112" s="44"/>
      <c r="X112" s="44"/>
      <c r="Y112" s="45"/>
    </row>
    <row r="113" spans="1:25" ht="21" x14ac:dyDescent="0.5">
      <c r="S113" s="85" t="s">
        <v>239</v>
      </c>
      <c r="T113" s="83">
        <v>112</v>
      </c>
      <c r="U113" s="84">
        <v>1.5690669655365648E-2</v>
      </c>
      <c r="V113" s="33"/>
      <c r="W113" s="44"/>
      <c r="X113" s="44"/>
      <c r="Y113" s="45"/>
    </row>
    <row r="114" spans="1:25" ht="21" x14ac:dyDescent="0.5">
      <c r="S114" s="85" t="s">
        <v>42</v>
      </c>
      <c r="T114" s="83">
        <v>196</v>
      </c>
      <c r="U114" s="84">
        <v>2.7458671896889886E-2</v>
      </c>
      <c r="V114" s="33"/>
      <c r="W114" s="44"/>
      <c r="X114" s="44"/>
      <c r="Y114" s="45"/>
    </row>
    <row r="115" spans="1:25" ht="21" x14ac:dyDescent="0.5">
      <c r="S115" s="85" t="s">
        <v>183</v>
      </c>
      <c r="T115" s="83">
        <v>24</v>
      </c>
      <c r="U115" s="84">
        <v>3.3622863547212102E-3</v>
      </c>
      <c r="V115" s="33"/>
      <c r="W115" s="44"/>
      <c r="X115" s="44"/>
      <c r="Y115" s="45"/>
    </row>
    <row r="116" spans="1:25" ht="21" x14ac:dyDescent="0.5">
      <c r="S116" s="85" t="s">
        <v>213</v>
      </c>
      <c r="T116" s="83">
        <v>55</v>
      </c>
      <c r="U116" s="84">
        <v>7.7052395629027739E-3</v>
      </c>
      <c r="V116" s="33"/>
      <c r="W116" s="44"/>
      <c r="X116" s="44"/>
      <c r="Y116" s="45"/>
    </row>
    <row r="117" spans="1:25" ht="21" x14ac:dyDescent="0.5">
      <c r="S117" s="85" t="s">
        <v>80</v>
      </c>
      <c r="T117" s="83">
        <v>270</v>
      </c>
      <c r="U117" s="84">
        <v>3.7825721490613619E-2</v>
      </c>
      <c r="V117" s="33"/>
      <c r="W117" s="44"/>
      <c r="X117" s="44"/>
      <c r="Y117" s="45"/>
    </row>
    <row r="118" spans="1:25" ht="21.5" thickBot="1" x14ac:dyDescent="0.55000000000000004">
      <c r="S118" s="85" t="s">
        <v>193</v>
      </c>
      <c r="T118" s="83">
        <v>76</v>
      </c>
      <c r="U118" s="84">
        <v>1.0647240123283833E-2</v>
      </c>
      <c r="V118" s="33"/>
      <c r="W118" s="44"/>
      <c r="X118" s="44"/>
      <c r="Y118" s="45"/>
    </row>
    <row r="119" spans="1:25" ht="21" x14ac:dyDescent="0.5">
      <c r="S119" s="85" t="s">
        <v>170</v>
      </c>
      <c r="T119" s="83">
        <v>45</v>
      </c>
      <c r="U119" s="84">
        <v>6.3042869151022692E-3</v>
      </c>
      <c r="V119" s="33"/>
      <c r="W119" s="44"/>
      <c r="X119" s="44"/>
      <c r="Y119" s="45"/>
    </row>
    <row r="120" spans="1:25" ht="33.5" x14ac:dyDescent="0.75">
      <c r="A120" s="29"/>
      <c r="S120" s="85" t="s">
        <v>101</v>
      </c>
      <c r="T120" s="83">
        <v>99</v>
      </c>
      <c r="U120" s="84">
        <v>1.3869431213224993E-2</v>
      </c>
      <c r="V120" s="33"/>
      <c r="W120" s="44"/>
      <c r="X120" s="44"/>
      <c r="Y120" s="45"/>
    </row>
    <row r="121" spans="1:25" ht="21" x14ac:dyDescent="0.5">
      <c r="S121" s="85" t="s">
        <v>79</v>
      </c>
      <c r="T121" s="83">
        <v>45</v>
      </c>
      <c r="U121" s="84">
        <v>6.3042869151022692E-3</v>
      </c>
      <c r="V121" s="33"/>
      <c r="W121" s="44"/>
      <c r="X121" s="44"/>
      <c r="Y121" s="45"/>
    </row>
    <row r="122" spans="1:25" ht="21.5" thickBot="1" x14ac:dyDescent="0.55000000000000004">
      <c r="S122" s="82" t="s">
        <v>59</v>
      </c>
      <c r="T122" s="83">
        <v>776</v>
      </c>
      <c r="U122" s="84">
        <v>0.10871392546931914</v>
      </c>
      <c r="V122" s="33"/>
      <c r="W122" s="44"/>
      <c r="X122" s="44"/>
      <c r="Y122" s="45"/>
    </row>
    <row r="123" spans="1:25" ht="33.5" x14ac:dyDescent="0.5">
      <c r="A123" s="59" t="s">
        <v>233</v>
      </c>
      <c r="B123" s="59"/>
      <c r="C123" s="59"/>
      <c r="D123" s="59"/>
      <c r="E123" s="59"/>
      <c r="F123" s="59"/>
      <c r="G123" s="59"/>
      <c r="H123" s="59"/>
      <c r="I123" s="59"/>
      <c r="J123" s="59"/>
      <c r="K123" s="59"/>
      <c r="L123" s="59"/>
      <c r="M123" s="59"/>
      <c r="N123" s="59"/>
      <c r="O123" s="59"/>
      <c r="P123" s="59"/>
      <c r="Q123" s="59"/>
      <c r="S123" s="85" t="s">
        <v>83</v>
      </c>
      <c r="T123" s="83">
        <v>66</v>
      </c>
      <c r="U123" s="84">
        <v>9.2462874754833287E-3</v>
      </c>
      <c r="V123" s="33"/>
      <c r="W123" s="44"/>
      <c r="X123" s="44"/>
      <c r="Y123" s="45"/>
    </row>
    <row r="124" spans="1:25" ht="21.5" thickBot="1" x14ac:dyDescent="0.55000000000000004">
      <c r="S124" s="85" t="s">
        <v>84</v>
      </c>
      <c r="T124" s="83">
        <v>22</v>
      </c>
      <c r="U124" s="84">
        <v>3.0820958251611096E-3</v>
      </c>
      <c r="V124" s="33"/>
      <c r="W124" s="44"/>
      <c r="X124" s="44"/>
      <c r="Y124" s="45"/>
    </row>
    <row r="125" spans="1:25" ht="21" x14ac:dyDescent="0.5">
      <c r="S125" s="85" t="s">
        <v>73</v>
      </c>
      <c r="T125" s="83">
        <v>29</v>
      </c>
      <c r="U125" s="84">
        <v>4.062762678621463E-3</v>
      </c>
      <c r="V125" s="33"/>
      <c r="W125" s="44"/>
      <c r="X125" s="44"/>
      <c r="Y125" s="45"/>
    </row>
    <row r="126" spans="1:25" ht="21.5" thickBot="1" x14ac:dyDescent="0.55000000000000004">
      <c r="S126" s="85" t="s">
        <v>59</v>
      </c>
      <c r="T126" s="83">
        <v>197</v>
      </c>
      <c r="U126" s="84">
        <v>2.7598767161669934E-2</v>
      </c>
      <c r="V126" s="33"/>
      <c r="W126" s="44"/>
      <c r="X126" s="44"/>
      <c r="Y126" s="45"/>
    </row>
    <row r="127" spans="1:25" ht="21" x14ac:dyDescent="0.5">
      <c r="S127" s="85" t="s">
        <v>76</v>
      </c>
      <c r="T127" s="83">
        <v>52</v>
      </c>
      <c r="U127" s="84">
        <v>7.2849537685626227E-3</v>
      </c>
      <c r="V127" s="33"/>
      <c r="W127" s="44"/>
      <c r="X127" s="44"/>
      <c r="Y127" s="45"/>
    </row>
    <row r="128" spans="1:25" ht="21" x14ac:dyDescent="0.5">
      <c r="S128" s="85" t="s">
        <v>86</v>
      </c>
      <c r="T128" s="83">
        <v>38</v>
      </c>
      <c r="U128" s="84">
        <v>5.3236200616419167E-3</v>
      </c>
      <c r="V128" s="33"/>
      <c r="W128" s="44"/>
      <c r="X128" s="44"/>
      <c r="Y128" s="45"/>
    </row>
    <row r="129" spans="19:25" ht="21" x14ac:dyDescent="0.5">
      <c r="S129" s="85" t="s">
        <v>69</v>
      </c>
      <c r="T129" s="83">
        <v>103</v>
      </c>
      <c r="U129" s="84">
        <v>1.4429812272345195E-2</v>
      </c>
      <c r="V129" s="33"/>
      <c r="W129" s="44"/>
      <c r="X129" s="44"/>
      <c r="Y129" s="45"/>
    </row>
    <row r="130" spans="19:25" ht="21.5" thickBot="1" x14ac:dyDescent="0.55000000000000004">
      <c r="S130" s="85" t="s">
        <v>60</v>
      </c>
      <c r="T130" s="83">
        <v>53</v>
      </c>
      <c r="U130" s="84">
        <v>7.4250490333426728E-3</v>
      </c>
      <c r="V130" s="33"/>
      <c r="W130" s="44"/>
      <c r="X130" s="44"/>
      <c r="Y130" s="45"/>
    </row>
    <row r="131" spans="19:25" ht="21" x14ac:dyDescent="0.5">
      <c r="S131" s="85" t="s">
        <v>75</v>
      </c>
      <c r="T131" s="83">
        <v>45</v>
      </c>
      <c r="U131" s="84">
        <v>6.3042869151022692E-3</v>
      </c>
      <c r="V131" s="33"/>
      <c r="W131" s="44"/>
      <c r="X131" s="44"/>
      <c r="Y131" s="45"/>
    </row>
    <row r="132" spans="19:25" ht="21" x14ac:dyDescent="0.5">
      <c r="S132" s="85" t="s">
        <v>85</v>
      </c>
      <c r="T132" s="83">
        <v>171</v>
      </c>
      <c r="U132" s="84">
        <v>2.3956290277388624E-2</v>
      </c>
      <c r="V132" s="33"/>
      <c r="W132" s="44"/>
      <c r="X132" s="44"/>
      <c r="Y132" s="45"/>
    </row>
    <row r="133" spans="19:25" ht="21.5" thickBot="1" x14ac:dyDescent="0.55000000000000004">
      <c r="S133" s="82" t="s">
        <v>30</v>
      </c>
      <c r="T133" s="83">
        <v>336</v>
      </c>
      <c r="U133" s="84">
        <v>4.7072008966096944E-2</v>
      </c>
      <c r="V133" s="33"/>
      <c r="W133" s="44"/>
      <c r="X133" s="44"/>
      <c r="Y133" s="45"/>
    </row>
    <row r="134" spans="19:25" ht="21" x14ac:dyDescent="0.5">
      <c r="S134" s="85" t="s">
        <v>34</v>
      </c>
      <c r="T134" s="83">
        <v>39</v>
      </c>
      <c r="U134" s="84">
        <v>5.4637153264219668E-3</v>
      </c>
      <c r="V134" s="33"/>
      <c r="W134" s="44"/>
      <c r="X134" s="44"/>
      <c r="Y134" s="45"/>
    </row>
    <row r="135" spans="19:25" ht="21" x14ac:dyDescent="0.5">
      <c r="S135" s="85" t="s">
        <v>30</v>
      </c>
      <c r="T135" s="83">
        <v>95</v>
      </c>
      <c r="U135" s="84">
        <v>1.3309050154104791E-2</v>
      </c>
      <c r="V135" s="33"/>
      <c r="W135" s="44"/>
      <c r="X135" s="44"/>
      <c r="Y135" s="45"/>
    </row>
    <row r="136" spans="19:25" ht="21.5" thickBot="1" x14ac:dyDescent="0.55000000000000004">
      <c r="S136" s="85" t="s">
        <v>538</v>
      </c>
      <c r="T136" s="83">
        <v>12</v>
      </c>
      <c r="U136" s="84">
        <v>1.6811431773606051E-3</v>
      </c>
      <c r="V136" s="33"/>
      <c r="W136" s="44"/>
      <c r="X136" s="44"/>
      <c r="Y136" s="45"/>
    </row>
    <row r="137" spans="19:25" ht="21" x14ac:dyDescent="0.5">
      <c r="S137" s="85" t="s">
        <v>31</v>
      </c>
      <c r="T137" s="83">
        <v>111</v>
      </c>
      <c r="U137" s="84">
        <v>1.5550574390585598E-2</v>
      </c>
      <c r="V137" s="33"/>
      <c r="W137" s="44"/>
      <c r="X137" s="44"/>
      <c r="Y137" s="45"/>
    </row>
    <row r="138" spans="19:25" ht="21.5" thickBot="1" x14ac:dyDescent="0.55000000000000004">
      <c r="S138" s="85" t="s">
        <v>817</v>
      </c>
      <c r="T138" s="83">
        <v>45</v>
      </c>
      <c r="U138" s="84">
        <v>6.3042869151022692E-3</v>
      </c>
      <c r="V138" s="33"/>
      <c r="W138" s="44"/>
      <c r="X138" s="44"/>
      <c r="Y138" s="45"/>
    </row>
    <row r="139" spans="19:25" ht="21" x14ac:dyDescent="0.5">
      <c r="S139" s="85" t="s">
        <v>88</v>
      </c>
      <c r="T139" s="83">
        <v>34</v>
      </c>
      <c r="U139" s="84">
        <v>4.7632390025217144E-3</v>
      </c>
      <c r="V139" s="33"/>
      <c r="W139" s="44"/>
      <c r="X139" s="44"/>
      <c r="Y139" s="45"/>
    </row>
    <row r="140" spans="19:25" ht="21" x14ac:dyDescent="0.5">
      <c r="S140" s="82" t="s">
        <v>47</v>
      </c>
      <c r="T140" s="83">
        <v>1102</v>
      </c>
      <c r="U140" s="84">
        <v>0.15438498178761559</v>
      </c>
      <c r="V140" s="33"/>
      <c r="W140" s="44"/>
      <c r="X140" s="44"/>
      <c r="Y140" s="45"/>
    </row>
    <row r="141" spans="19:25" ht="18" x14ac:dyDescent="0.4">
      <c r="S141" s="86">
        <v>613</v>
      </c>
      <c r="T141" s="87">
        <v>12</v>
      </c>
      <c r="U141" s="88">
        <v>1.6811431773606051E-3</v>
      </c>
      <c r="V141" s="33"/>
      <c r="W141" s="44"/>
      <c r="X141" s="44"/>
      <c r="Y141" s="45"/>
    </row>
    <row r="142" spans="19:25" ht="21" x14ac:dyDescent="0.5">
      <c r="S142" s="85" t="s">
        <v>48</v>
      </c>
      <c r="T142" s="83">
        <v>117</v>
      </c>
      <c r="U142" s="84">
        <v>1.63911459792659E-2</v>
      </c>
      <c r="V142" s="33"/>
      <c r="W142" s="44"/>
      <c r="X142" s="44"/>
      <c r="Y142" s="45"/>
    </row>
    <row r="143" spans="19:25" ht="21.5" thickBot="1" x14ac:dyDescent="0.55000000000000004">
      <c r="S143" s="85" t="s">
        <v>49</v>
      </c>
      <c r="T143" s="83">
        <v>59</v>
      </c>
      <c r="U143" s="84">
        <v>8.2656206220229761E-3</v>
      </c>
      <c r="V143" s="33"/>
      <c r="W143" s="44"/>
      <c r="X143" s="44"/>
      <c r="Y143" s="45"/>
    </row>
    <row r="144" spans="19:25" ht="21" x14ac:dyDescent="0.5">
      <c r="S144" s="85" t="s">
        <v>173</v>
      </c>
      <c r="T144" s="83">
        <v>38</v>
      </c>
      <c r="U144" s="84">
        <v>5.3236200616419167E-3</v>
      </c>
      <c r="V144" s="33"/>
      <c r="W144" s="44"/>
      <c r="X144" s="44"/>
      <c r="Y144" s="45"/>
    </row>
    <row r="145" spans="19:25" ht="21" x14ac:dyDescent="0.5">
      <c r="S145" s="85" t="s">
        <v>182</v>
      </c>
      <c r="T145" s="83">
        <v>85</v>
      </c>
      <c r="U145" s="84">
        <v>1.1908097506304286E-2</v>
      </c>
      <c r="V145" s="33"/>
      <c r="W145" s="44"/>
      <c r="X145" s="44"/>
      <c r="Y145" s="45"/>
    </row>
    <row r="146" spans="19:25" ht="21" x14ac:dyDescent="0.5">
      <c r="S146" s="85" t="s">
        <v>238</v>
      </c>
      <c r="T146" s="83">
        <v>106</v>
      </c>
      <c r="U146" s="84">
        <v>1.4850098066685346E-2</v>
      </c>
      <c r="V146" s="33"/>
      <c r="W146" s="44"/>
      <c r="X146" s="44"/>
      <c r="Y146" s="45"/>
    </row>
    <row r="147" spans="19:25" ht="21" x14ac:dyDescent="0.5">
      <c r="S147" s="85" t="s">
        <v>50</v>
      </c>
      <c r="T147" s="83">
        <v>131</v>
      </c>
      <c r="U147" s="84">
        <v>1.8352479686186605E-2</v>
      </c>
      <c r="V147" s="33"/>
      <c r="W147" s="44"/>
      <c r="X147" s="44"/>
      <c r="Y147" s="45"/>
    </row>
    <row r="148" spans="19:25" ht="21" x14ac:dyDescent="0.5">
      <c r="S148" s="85" t="s">
        <v>186</v>
      </c>
      <c r="T148" s="83">
        <v>29</v>
      </c>
      <c r="U148" s="84">
        <v>4.062762678621463E-3</v>
      </c>
      <c r="V148" s="33"/>
      <c r="W148" s="47"/>
      <c r="X148" s="47"/>
      <c r="Y148" s="48"/>
    </row>
    <row r="149" spans="19:25" ht="18" x14ac:dyDescent="0.4">
      <c r="S149" s="86" t="s">
        <v>952</v>
      </c>
      <c r="T149" s="87">
        <v>9</v>
      </c>
      <c r="U149" s="88">
        <v>1.2608573830204539E-3</v>
      </c>
      <c r="V149" s="33"/>
      <c r="W149" s="44"/>
      <c r="X149" s="44"/>
      <c r="Y149" s="45"/>
    </row>
    <row r="150" spans="19:25" ht="21" x14ac:dyDescent="0.5">
      <c r="S150" s="85" t="s">
        <v>94</v>
      </c>
      <c r="T150" s="83">
        <v>83</v>
      </c>
      <c r="U150" s="84">
        <v>1.1627906976744186E-2</v>
      </c>
      <c r="V150" s="33"/>
      <c r="W150" s="44"/>
      <c r="X150" s="44"/>
      <c r="Y150" s="45"/>
    </row>
    <row r="151" spans="19:25" ht="21" x14ac:dyDescent="0.5">
      <c r="S151" s="85" t="s">
        <v>676</v>
      </c>
      <c r="T151" s="83">
        <v>31</v>
      </c>
      <c r="U151" s="84">
        <v>4.3429532081815632E-3</v>
      </c>
      <c r="V151" s="33"/>
      <c r="W151" s="44"/>
      <c r="X151" s="44"/>
      <c r="Y151" s="45"/>
    </row>
    <row r="152" spans="19:25" ht="21" x14ac:dyDescent="0.5">
      <c r="S152" s="85" t="s">
        <v>47</v>
      </c>
      <c r="T152" s="83">
        <v>345</v>
      </c>
      <c r="U152" s="84">
        <v>4.8332866349117397E-2</v>
      </c>
      <c r="V152" s="33"/>
      <c r="W152" s="44"/>
      <c r="X152" s="44"/>
      <c r="Y152" s="45"/>
    </row>
    <row r="153" spans="19:25" ht="21" x14ac:dyDescent="0.5">
      <c r="S153" s="85" t="s">
        <v>241</v>
      </c>
      <c r="T153" s="83">
        <v>57</v>
      </c>
      <c r="U153" s="84">
        <v>7.9854300924628741E-3</v>
      </c>
      <c r="V153" s="33"/>
      <c r="W153" s="44"/>
      <c r="X153" s="44"/>
      <c r="Y153" s="45"/>
    </row>
    <row r="154" spans="19:25" ht="21" x14ac:dyDescent="0.5">
      <c r="S154" s="82" t="s">
        <v>19</v>
      </c>
      <c r="T154" s="83">
        <v>1373</v>
      </c>
      <c r="U154" s="84">
        <v>0.19235079854300924</v>
      </c>
      <c r="V154" s="33"/>
      <c r="W154" s="44"/>
      <c r="X154" s="44"/>
      <c r="Y154" s="45"/>
    </row>
    <row r="155" spans="19:25" ht="21" x14ac:dyDescent="0.5">
      <c r="S155" s="85" t="s">
        <v>525</v>
      </c>
      <c r="T155" s="83">
        <v>63</v>
      </c>
      <c r="U155" s="84">
        <v>8.8260016811431766E-3</v>
      </c>
      <c r="V155" s="33"/>
      <c r="W155" s="44"/>
      <c r="X155" s="44"/>
      <c r="Y155" s="45"/>
    </row>
    <row r="156" spans="19:25" ht="21" x14ac:dyDescent="0.5">
      <c r="S156" s="85" t="s">
        <v>64</v>
      </c>
      <c r="T156" s="83">
        <v>48</v>
      </c>
      <c r="U156" s="84">
        <v>6.7245727094424204E-3</v>
      </c>
      <c r="V156" s="33"/>
      <c r="W156" s="44"/>
      <c r="X156" s="44"/>
      <c r="Y156" s="45"/>
    </row>
    <row r="157" spans="19:25" ht="21" x14ac:dyDescent="0.5">
      <c r="S157" s="85" t="s">
        <v>38</v>
      </c>
      <c r="T157" s="83">
        <v>33</v>
      </c>
      <c r="U157" s="84">
        <v>4.6231437377416643E-3</v>
      </c>
      <c r="V157" s="33"/>
      <c r="W157" s="44"/>
      <c r="X157" s="44"/>
      <c r="Y157" s="45"/>
    </row>
    <row r="158" spans="19:25" ht="21.5" thickBot="1" x14ac:dyDescent="0.55000000000000004">
      <c r="S158" s="85" t="s">
        <v>20</v>
      </c>
      <c r="T158" s="83">
        <v>40</v>
      </c>
      <c r="U158" s="84">
        <v>5.6038105912020178E-3</v>
      </c>
      <c r="V158" s="33"/>
      <c r="W158" s="44"/>
      <c r="X158" s="44"/>
      <c r="Y158" s="45"/>
    </row>
    <row r="159" spans="19:25" ht="21" x14ac:dyDescent="0.5">
      <c r="S159" s="85" t="s">
        <v>62</v>
      </c>
      <c r="T159" s="83">
        <v>141</v>
      </c>
      <c r="U159" s="84">
        <v>1.975343233398711E-2</v>
      </c>
      <c r="V159" s="33"/>
      <c r="W159" s="44"/>
      <c r="X159" s="44"/>
      <c r="Y159" s="45"/>
    </row>
    <row r="160" spans="19:25" ht="21" x14ac:dyDescent="0.5">
      <c r="S160" s="85" t="s">
        <v>166</v>
      </c>
      <c r="T160" s="83">
        <v>65</v>
      </c>
      <c r="U160" s="84">
        <v>9.1061922107032785E-3</v>
      </c>
      <c r="V160" s="33"/>
      <c r="W160" s="44"/>
      <c r="X160" s="44"/>
      <c r="Y160" s="45"/>
    </row>
    <row r="161" spans="1:25" ht="21" x14ac:dyDescent="0.5">
      <c r="S161" s="85" t="s">
        <v>72</v>
      </c>
      <c r="T161" s="83">
        <v>27</v>
      </c>
      <c r="U161" s="84">
        <v>3.7825721490613619E-3</v>
      </c>
      <c r="V161" s="33"/>
      <c r="W161" s="44"/>
      <c r="X161" s="44"/>
      <c r="Y161" s="45"/>
    </row>
    <row r="162" spans="1:25" ht="21" x14ac:dyDescent="0.5">
      <c r="S162" s="85" t="s">
        <v>65</v>
      </c>
      <c r="T162" s="83">
        <v>61</v>
      </c>
      <c r="U162" s="84">
        <v>8.5458111515830763E-3</v>
      </c>
      <c r="V162" s="33"/>
      <c r="W162" s="44"/>
      <c r="X162" s="44"/>
      <c r="Y162" s="45"/>
    </row>
    <row r="163" spans="1:25" ht="21.5" thickBot="1" x14ac:dyDescent="0.55000000000000004">
      <c r="S163" s="85" t="s">
        <v>168</v>
      </c>
      <c r="T163" s="83">
        <v>59</v>
      </c>
      <c r="U163" s="84">
        <v>8.2656206220229761E-3</v>
      </c>
      <c r="V163" s="33"/>
      <c r="W163" s="44"/>
      <c r="X163" s="44"/>
      <c r="Y163" s="45"/>
    </row>
    <row r="164" spans="1:25" ht="21" x14ac:dyDescent="0.5">
      <c r="S164" s="85" t="s">
        <v>74</v>
      </c>
      <c r="T164" s="83">
        <v>34</v>
      </c>
      <c r="U164" s="84">
        <v>4.7632390025217144E-3</v>
      </c>
      <c r="V164" s="33"/>
      <c r="W164" s="44"/>
      <c r="X164" s="44"/>
      <c r="Y164" s="45"/>
    </row>
    <row r="165" spans="1:25" ht="21" x14ac:dyDescent="0.5">
      <c r="S165" s="85" t="s">
        <v>66</v>
      </c>
      <c r="T165" s="83">
        <v>38</v>
      </c>
      <c r="U165" s="84">
        <v>5.3236200616419167E-3</v>
      </c>
      <c r="V165" s="33"/>
      <c r="W165" s="44"/>
      <c r="X165" s="44"/>
      <c r="Y165" s="45"/>
    </row>
    <row r="166" spans="1:25" ht="21.5" thickBot="1" x14ac:dyDescent="0.55000000000000004">
      <c r="S166" s="85" t="s">
        <v>71</v>
      </c>
      <c r="T166" s="83">
        <v>31</v>
      </c>
      <c r="U166" s="84">
        <v>4.3429532081815632E-3</v>
      </c>
      <c r="V166" s="33"/>
      <c r="W166" s="44"/>
      <c r="X166" s="44"/>
      <c r="Y166" s="45"/>
    </row>
    <row r="167" spans="1:25" ht="21" x14ac:dyDescent="0.5">
      <c r="S167" s="85" t="s">
        <v>25</v>
      </c>
      <c r="T167" s="83">
        <v>280</v>
      </c>
      <c r="U167" s="84">
        <v>3.9226674138414123E-2</v>
      </c>
      <c r="V167" s="33"/>
      <c r="W167" s="44"/>
      <c r="X167" s="44"/>
      <c r="Y167" s="45"/>
    </row>
    <row r="168" spans="1:25" ht="21" x14ac:dyDescent="0.5">
      <c r="S168" s="85" t="s">
        <v>67</v>
      </c>
      <c r="T168" s="83">
        <v>81</v>
      </c>
      <c r="U168" s="84">
        <v>1.1347716447184086E-2</v>
      </c>
      <c r="V168" s="33"/>
      <c r="W168" s="44"/>
      <c r="X168" s="44"/>
      <c r="Y168" s="45"/>
    </row>
    <row r="169" spans="1:25" ht="21" x14ac:dyDescent="0.5">
      <c r="A169" s="49"/>
      <c r="B169" s="49"/>
      <c r="C169" s="49"/>
      <c r="D169" s="49"/>
      <c r="E169" s="49"/>
      <c r="F169" s="49"/>
      <c r="G169" s="49"/>
      <c r="H169" s="49"/>
      <c r="I169" s="49"/>
      <c r="J169" s="49"/>
      <c r="K169" s="49"/>
      <c r="L169" s="49"/>
      <c r="M169" s="49"/>
      <c r="N169" s="49"/>
      <c r="O169" s="49"/>
      <c r="P169" s="49"/>
      <c r="Q169" s="49"/>
      <c r="R169" s="49"/>
      <c r="S169" s="85" t="s">
        <v>19</v>
      </c>
      <c r="T169" s="83">
        <v>162</v>
      </c>
      <c r="U169" s="84">
        <v>2.2695432894368171E-2</v>
      </c>
      <c r="V169" s="49"/>
      <c r="W169" s="49"/>
      <c r="X169" s="49"/>
      <c r="Y169" s="50"/>
    </row>
    <row r="170" spans="1:25" ht="21.5" thickBot="1" x14ac:dyDescent="0.55000000000000004">
      <c r="A170" s="38" t="s">
        <v>235</v>
      </c>
      <c r="S170" s="85" t="s">
        <v>63</v>
      </c>
      <c r="T170" s="83">
        <v>31</v>
      </c>
      <c r="U170" s="84">
        <v>4.3429532081815632E-3</v>
      </c>
    </row>
    <row r="171" spans="1:25" ht="21" x14ac:dyDescent="0.5">
      <c r="A171" s="39" t="s">
        <v>508</v>
      </c>
      <c r="S171" s="85" t="s">
        <v>181</v>
      </c>
      <c r="T171" s="83">
        <v>45</v>
      </c>
      <c r="U171" s="84">
        <v>6.3042869151022692E-3</v>
      </c>
    </row>
    <row r="172" spans="1:25" ht="21.5" thickBot="1" x14ac:dyDescent="0.55000000000000004">
      <c r="S172" s="85" t="s">
        <v>28</v>
      </c>
      <c r="T172" s="83">
        <v>38</v>
      </c>
      <c r="U172" s="84">
        <v>5.3236200616419167E-3</v>
      </c>
    </row>
    <row r="173" spans="1:25" ht="21" x14ac:dyDescent="0.5">
      <c r="S173" s="85" t="s">
        <v>187</v>
      </c>
      <c r="T173" s="83">
        <v>52</v>
      </c>
      <c r="U173" s="84">
        <v>7.2849537685626227E-3</v>
      </c>
    </row>
    <row r="174" spans="1:25" ht="21.5" thickBot="1" x14ac:dyDescent="0.55000000000000004">
      <c r="S174" s="89" t="s">
        <v>87</v>
      </c>
      <c r="T174" s="90">
        <v>44</v>
      </c>
      <c r="U174" s="91">
        <v>6.1641916503222191E-3</v>
      </c>
    </row>
    <row r="175" spans="1:25" ht="23.5" x14ac:dyDescent="0.55000000000000004">
      <c r="S175" s="72" t="s">
        <v>142</v>
      </c>
      <c r="T175" s="92">
        <v>7138</v>
      </c>
      <c r="U175" s="93">
        <v>1</v>
      </c>
    </row>
    <row r="211" spans="23:25" x14ac:dyDescent="0.35">
      <c r="W211" s="30"/>
      <c r="X211" s="30"/>
      <c r="Y211" s="30"/>
    </row>
    <row r="238" spans="23:25" x14ac:dyDescent="0.35">
      <c r="W238" s="30"/>
      <c r="X238" s="30"/>
      <c r="Y238" s="30"/>
    </row>
  </sheetData>
  <mergeCells count="8">
    <mergeCell ref="A123:Q123"/>
    <mergeCell ref="E1:V5"/>
    <mergeCell ref="W5:Y5"/>
    <mergeCell ref="O46:Q46"/>
    <mergeCell ref="S46:U46"/>
    <mergeCell ref="S62:U62"/>
    <mergeCell ref="A80:Q80"/>
    <mergeCell ref="S80:U80"/>
  </mergeCells>
  <pageMargins left="0.7" right="0.7" top="0.75" bottom="0.75" header="0.3" footer="0.3"/>
  <pageSetup paperSize="9" orientation="portrait" horizontalDpi="360" verticalDpi="360" r:id="rId5"/>
  <drawing r:id="rId6"/>
  <extLst>
    <ext xmlns:x14="http://schemas.microsoft.com/office/spreadsheetml/2009/9/main" uri="{A8765BA9-456A-4dab-B4F3-ACF838C121DE}">
      <x14:slicerList>
        <x14:slicer r:id="rId7"/>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O434"/>
  <sheetViews>
    <sheetView zoomScale="80" zoomScaleNormal="80" workbookViewId="0">
      <selection activeCell="B28" sqref="B28"/>
    </sheetView>
  </sheetViews>
  <sheetFormatPr baseColWidth="10" defaultRowHeight="14.5" x14ac:dyDescent="0.35"/>
  <cols>
    <col min="1" max="1" width="17.7265625" bestFit="1" customWidth="1"/>
    <col min="2" max="2" width="22.36328125" bestFit="1" customWidth="1"/>
    <col min="3" max="3" width="6.08984375" bestFit="1" customWidth="1"/>
    <col min="4" max="4" width="12.26953125" bestFit="1" customWidth="1"/>
    <col min="5" max="5" width="12.81640625" bestFit="1" customWidth="1"/>
    <col min="6" max="6" width="12.54296875" bestFit="1" customWidth="1"/>
    <col min="7" max="7" width="18" bestFit="1" customWidth="1"/>
    <col min="8" max="9" width="17.7265625" bestFit="1" customWidth="1"/>
    <col min="10" max="10" width="18.6328125" bestFit="1" customWidth="1"/>
    <col min="11" max="12" width="17.7265625" bestFit="1" customWidth="1"/>
    <col min="13" max="13" width="18.6328125" bestFit="1" customWidth="1"/>
  </cols>
  <sheetData>
    <row r="2" spans="1:15" x14ac:dyDescent="0.35">
      <c r="O2" s="3" t="s">
        <v>134</v>
      </c>
    </row>
    <row r="3" spans="1:15" x14ac:dyDescent="0.35">
      <c r="A3" s="27" t="s">
        <v>128</v>
      </c>
      <c r="B3" s="27" t="s">
        <v>127</v>
      </c>
    </row>
    <row r="4" spans="1:15" x14ac:dyDescent="0.35">
      <c r="A4" s="27" t="s">
        <v>125</v>
      </c>
      <c r="B4" t="s">
        <v>22</v>
      </c>
      <c r="C4" t="s">
        <v>12</v>
      </c>
      <c r="D4" t="s">
        <v>126</v>
      </c>
      <c r="E4" t="s">
        <v>129</v>
      </c>
      <c r="F4" t="s">
        <v>130</v>
      </c>
      <c r="G4" t="s">
        <v>133</v>
      </c>
    </row>
    <row r="5" spans="1:15" x14ac:dyDescent="0.35">
      <c r="A5" s="5" t="s">
        <v>43</v>
      </c>
      <c r="B5" s="68">
        <v>99</v>
      </c>
      <c r="C5" s="68">
        <v>149</v>
      </c>
      <c r="D5" s="68">
        <v>248</v>
      </c>
      <c r="E5">
        <f>-GETPIVOTDATA("Egresados",$A$3,"SEXO","Hombre","q","De 15 a 19")</f>
        <v>-149</v>
      </c>
      <c r="F5">
        <f>+GETPIVOTDATA("Egresados",$A$3,"SEXO","Mujer","q","De 15 a 19")</f>
        <v>99</v>
      </c>
      <c r="G5">
        <f>+GETPIVOTDATA("Egresados",$A$3,"q","De 15 a 19")</f>
        <v>248</v>
      </c>
    </row>
    <row r="6" spans="1:15" x14ac:dyDescent="0.35">
      <c r="A6" s="5" t="s">
        <v>14</v>
      </c>
      <c r="B6" s="68">
        <v>334</v>
      </c>
      <c r="C6" s="68">
        <v>350</v>
      </c>
      <c r="D6" s="68">
        <v>684</v>
      </c>
      <c r="E6">
        <f>-GETPIVOTDATA("Egresados",$A$3,"SEXO","Hombre","q","De 20 a 24")</f>
        <v>-350</v>
      </c>
      <c r="F6">
        <f>+GETPIVOTDATA("Egresados",$A$3,"SEXO","Mujer","q","De 20 a 24")</f>
        <v>334</v>
      </c>
      <c r="G6">
        <f>+GETPIVOTDATA("Egresados",$A$3,"q","De 20 a 24")</f>
        <v>684</v>
      </c>
    </row>
    <row r="7" spans="1:15" x14ac:dyDescent="0.35">
      <c r="A7" s="5" t="s">
        <v>17</v>
      </c>
      <c r="B7" s="68">
        <v>490</v>
      </c>
      <c r="C7" s="68">
        <v>557</v>
      </c>
      <c r="D7" s="68">
        <v>1047</v>
      </c>
      <c r="E7">
        <f>-GETPIVOTDATA("Egresados",$A$3,"SEXO","Hombre","q","De 25 a 29")</f>
        <v>-557</v>
      </c>
      <c r="F7">
        <f>+GETPIVOTDATA("Egresados",$A$3,"SEXO","Mujer","q","De 25 a 29")</f>
        <v>490</v>
      </c>
      <c r="G7">
        <f>+GETPIVOTDATA("Egresados",$A$3,"q","De 25 a 29")</f>
        <v>1047</v>
      </c>
    </row>
    <row r="8" spans="1:15" x14ac:dyDescent="0.35">
      <c r="A8" s="5" t="s">
        <v>24</v>
      </c>
      <c r="B8" s="68">
        <v>688</v>
      </c>
      <c r="C8" s="68">
        <v>704</v>
      </c>
      <c r="D8" s="68">
        <v>1392</v>
      </c>
      <c r="E8">
        <f>-GETPIVOTDATA("Egresados",$A$3,"SEXO","Hombre","q","De 30 a 34")</f>
        <v>-704</v>
      </c>
      <c r="F8">
        <f>+GETPIVOTDATA("Egresados",$A$3,"SEXO","Mujer","q","De 30 a 34")</f>
        <v>688</v>
      </c>
      <c r="G8">
        <f>+GETPIVOTDATA("Egresados",$A$3,"q","De 30 a 34")</f>
        <v>1392</v>
      </c>
    </row>
    <row r="9" spans="1:15" x14ac:dyDescent="0.35">
      <c r="A9" s="5" t="s">
        <v>27</v>
      </c>
      <c r="B9" s="68">
        <v>694</v>
      </c>
      <c r="C9" s="68">
        <v>707</v>
      </c>
      <c r="D9" s="68">
        <v>1401</v>
      </c>
      <c r="E9">
        <f>-GETPIVOTDATA("Egresados",$A$3,"SEXO","Hombre","q","De 35 a 39")</f>
        <v>-707</v>
      </c>
      <c r="F9">
        <f>+GETPIVOTDATA("Egresados",$A$3,"SEXO","Mujer","q","De 35 a 39")</f>
        <v>694</v>
      </c>
      <c r="G9">
        <f>+GETPIVOTDATA("Egresados",$A$3,"q","De 35 a 39")</f>
        <v>1401</v>
      </c>
    </row>
    <row r="10" spans="1:15" x14ac:dyDescent="0.35">
      <c r="A10" s="5" t="s">
        <v>32</v>
      </c>
      <c r="B10" s="68">
        <v>574</v>
      </c>
      <c r="C10" s="68">
        <v>556</v>
      </c>
      <c r="D10" s="68">
        <v>1130</v>
      </c>
      <c r="E10">
        <f>-GETPIVOTDATA("Egresados",$A$3,"SEXO","Hombre","q","De 40 a 44")</f>
        <v>-556</v>
      </c>
      <c r="F10">
        <f>+GETPIVOTDATA("Egresados",$A$3,"SEXO","Mujer","q","De 40 a 44")</f>
        <v>574</v>
      </c>
      <c r="G10">
        <f>+GETPIVOTDATA("Egresados",$A$3,"q","De 40 a 44")</f>
        <v>1130</v>
      </c>
    </row>
    <row r="11" spans="1:15" x14ac:dyDescent="0.35">
      <c r="A11" s="5" t="s">
        <v>21</v>
      </c>
      <c r="B11" s="68">
        <v>527</v>
      </c>
      <c r="C11" s="68">
        <v>497</v>
      </c>
      <c r="D11" s="68">
        <v>1024</v>
      </c>
      <c r="E11">
        <f>-GETPIVOTDATA("Egresados",$A$3,"SEXO","Hombre","q","De 45 a 49")</f>
        <v>-497</v>
      </c>
      <c r="F11">
        <f>+GETPIVOTDATA("Egresados",$A$3,"SEXO","Mujer","q","De 45 a 49")</f>
        <v>527</v>
      </c>
      <c r="G11">
        <f>+GETPIVOTDATA("Egresados",$A$3,"q","De 45 a 49")</f>
        <v>1024</v>
      </c>
    </row>
    <row r="12" spans="1:15" x14ac:dyDescent="0.35">
      <c r="A12" s="5" t="s">
        <v>35</v>
      </c>
      <c r="B12" s="68">
        <v>509</v>
      </c>
      <c r="C12" s="68">
        <v>467</v>
      </c>
      <c r="D12" s="68">
        <v>976</v>
      </c>
      <c r="E12">
        <f>-GETPIVOTDATA("Egresados",$A$3,"SEXO","Hombre","q","De 50 a 54")</f>
        <v>-467</v>
      </c>
      <c r="F12">
        <f>+GETPIVOTDATA("Egresados",$A$3,"SEXO","Mujer","q","De 50 a 54")</f>
        <v>509</v>
      </c>
      <c r="G12">
        <f>+GETPIVOTDATA("Egresados",$A$3,"q","De 50 a 54")</f>
        <v>976</v>
      </c>
    </row>
    <row r="13" spans="1:15" x14ac:dyDescent="0.35">
      <c r="A13" s="5" t="s">
        <v>58</v>
      </c>
      <c r="B13" s="68">
        <v>408</v>
      </c>
      <c r="C13" s="68">
        <v>377</v>
      </c>
      <c r="D13" s="68">
        <v>785</v>
      </c>
      <c r="E13">
        <f>-GETPIVOTDATA("Egresados",$A$3,"SEXO","Hombre","q","De 55 a 59")</f>
        <v>-377</v>
      </c>
      <c r="F13">
        <f>+GETPIVOTDATA("Egresados",$A$3,"SEXO","Mujer","q","De 55 a 59")</f>
        <v>408</v>
      </c>
      <c r="G13">
        <f>+GETPIVOTDATA("Egresados",$A$3,"q","De 55 a 59")</f>
        <v>785</v>
      </c>
    </row>
    <row r="14" spans="1:15" x14ac:dyDescent="0.35">
      <c r="A14" s="5" t="s">
        <v>39</v>
      </c>
      <c r="B14" s="68">
        <v>277</v>
      </c>
      <c r="C14" s="68">
        <v>353</v>
      </c>
      <c r="D14" s="68">
        <v>630</v>
      </c>
      <c r="E14">
        <f>-GETPIVOTDATA("Egresados",$A$3,"SEXO","Hombre","q","De 60 a 64")</f>
        <v>-353</v>
      </c>
      <c r="F14">
        <f>+GETPIVOTDATA("Egresados",$A$3,"SEXO","Mujer","q","De 60 a 64")</f>
        <v>277</v>
      </c>
      <c r="G14">
        <f>+GETPIVOTDATA("Egresados",$A$3,"q","De 60 a 64")</f>
        <v>630</v>
      </c>
    </row>
    <row r="15" spans="1:15" x14ac:dyDescent="0.35">
      <c r="A15" s="5" t="s">
        <v>41</v>
      </c>
      <c r="B15" s="68">
        <v>205</v>
      </c>
      <c r="C15" s="68">
        <v>372</v>
      </c>
      <c r="D15" s="68">
        <v>577</v>
      </c>
      <c r="E15">
        <f>-GETPIVOTDATA("Egresados",$A$3,"SEXO","Hombre","q","De 65 ó mas")</f>
        <v>-372</v>
      </c>
      <c r="F15">
        <f>+GETPIVOTDATA("Egresados",$A$3,"SEXO","Mujer","q","De 65 ó mas")</f>
        <v>205</v>
      </c>
      <c r="G15">
        <f>+GETPIVOTDATA("Egresados",$A$3,"q","De 65 ó mas")</f>
        <v>577</v>
      </c>
    </row>
    <row r="16" spans="1:15" x14ac:dyDescent="0.35">
      <c r="A16" s="5" t="s">
        <v>126</v>
      </c>
      <c r="B16" s="68">
        <v>4805</v>
      </c>
      <c r="C16" s="68">
        <v>5089</v>
      </c>
      <c r="D16" s="68">
        <v>9894</v>
      </c>
      <c r="E16">
        <f>SUM(E5:E15)</f>
        <v>-5089</v>
      </c>
      <c r="F16">
        <f>SUM(F5:F15)</f>
        <v>4805</v>
      </c>
      <c r="G16">
        <f>SUM(G5:G15)</f>
        <v>9894</v>
      </c>
    </row>
    <row r="26" spans="1:2" x14ac:dyDescent="0.35">
      <c r="A26" t="s">
        <v>128</v>
      </c>
    </row>
    <row r="27" spans="1:2" x14ac:dyDescent="0.35">
      <c r="A27" s="68">
        <v>9998</v>
      </c>
      <c r="B27">
        <f>GETPIVOTDATA("Egresados",$A$26)</f>
        <v>9998</v>
      </c>
    </row>
    <row r="28" spans="1:2" x14ac:dyDescent="0.35">
      <c r="A28" t="s">
        <v>507</v>
      </c>
      <c r="B28">
        <f>B27-G16</f>
        <v>104</v>
      </c>
    </row>
    <row r="37" spans="1:2" x14ac:dyDescent="0.35">
      <c r="A37" s="27" t="s">
        <v>125</v>
      </c>
      <c r="B37" t="s">
        <v>128</v>
      </c>
    </row>
    <row r="38" spans="1:2" x14ac:dyDescent="0.35">
      <c r="A38" s="5" t="s">
        <v>137</v>
      </c>
      <c r="B38" s="68">
        <v>4236</v>
      </c>
    </row>
    <row r="39" spans="1:2" x14ac:dyDescent="0.35">
      <c r="A39" s="5" t="s">
        <v>26</v>
      </c>
      <c r="B39" s="68">
        <v>3303</v>
      </c>
    </row>
    <row r="40" spans="1:2" x14ac:dyDescent="0.35">
      <c r="A40" s="5" t="s">
        <v>136</v>
      </c>
      <c r="B40" s="68">
        <v>2399</v>
      </c>
    </row>
    <row r="53" spans="1:4" x14ac:dyDescent="0.35">
      <c r="A53" s="27" t="s">
        <v>135</v>
      </c>
      <c r="B53" t="s">
        <v>152</v>
      </c>
    </row>
    <row r="55" spans="1:4" x14ac:dyDescent="0.35">
      <c r="A55" s="27" t="s">
        <v>128</v>
      </c>
      <c r="B55" s="27" t="s">
        <v>127</v>
      </c>
    </row>
    <row r="56" spans="1:4" x14ac:dyDescent="0.35">
      <c r="A56" s="27" t="s">
        <v>125</v>
      </c>
      <c r="B56" t="s">
        <v>22</v>
      </c>
      <c r="C56" t="s">
        <v>12</v>
      </c>
      <c r="D56" t="s">
        <v>126</v>
      </c>
    </row>
    <row r="57" spans="1:4" x14ac:dyDescent="0.35">
      <c r="A57" s="5" t="s">
        <v>29</v>
      </c>
      <c r="B57" s="68">
        <v>929</v>
      </c>
      <c r="C57" s="68">
        <v>1108</v>
      </c>
      <c r="D57" s="68">
        <v>2037</v>
      </c>
    </row>
    <row r="58" spans="1:4" x14ac:dyDescent="0.35">
      <c r="A58" s="5" t="s">
        <v>33</v>
      </c>
      <c r="B58" s="68">
        <v>149</v>
      </c>
      <c r="C58" s="68">
        <v>185</v>
      </c>
      <c r="D58" s="68">
        <v>334</v>
      </c>
    </row>
    <row r="59" spans="1:4" x14ac:dyDescent="0.35">
      <c r="A59" s="5" t="s">
        <v>23</v>
      </c>
      <c r="B59" s="68">
        <v>899</v>
      </c>
      <c r="C59" s="68">
        <v>1010</v>
      </c>
      <c r="D59" s="68">
        <v>1909</v>
      </c>
    </row>
    <row r="60" spans="1:4" x14ac:dyDescent="0.35">
      <c r="A60" s="5" t="s">
        <v>13</v>
      </c>
      <c r="B60" s="68">
        <v>1070</v>
      </c>
      <c r="C60" s="68">
        <v>1201</v>
      </c>
      <c r="D60" s="68">
        <v>2271</v>
      </c>
    </row>
    <row r="61" spans="1:4" x14ac:dyDescent="0.35">
      <c r="A61" s="5" t="s">
        <v>26</v>
      </c>
      <c r="B61" s="68">
        <v>1094</v>
      </c>
      <c r="C61" s="68">
        <v>912</v>
      </c>
      <c r="D61" s="68">
        <v>2006</v>
      </c>
    </row>
    <row r="62" spans="1:4" x14ac:dyDescent="0.35">
      <c r="A62" s="5" t="s">
        <v>18</v>
      </c>
      <c r="B62" s="68">
        <v>642</v>
      </c>
      <c r="C62" s="68">
        <v>636</v>
      </c>
      <c r="D62" s="68">
        <v>1278</v>
      </c>
    </row>
    <row r="63" spans="1:4" x14ac:dyDescent="0.35">
      <c r="A63" s="5" t="s">
        <v>126</v>
      </c>
      <c r="B63" s="68">
        <v>4783</v>
      </c>
      <c r="C63" s="68">
        <v>5052</v>
      </c>
      <c r="D63" s="68">
        <v>9835</v>
      </c>
    </row>
    <row r="66" spans="1:13" x14ac:dyDescent="0.35">
      <c r="A66" s="5"/>
    </row>
    <row r="67" spans="1:13" x14ac:dyDescent="0.35">
      <c r="A67" s="5"/>
    </row>
    <row r="70" spans="1:13" ht="33.5" x14ac:dyDescent="0.75">
      <c r="H70" s="11" t="s">
        <v>140</v>
      </c>
    </row>
    <row r="71" spans="1:13" x14ac:dyDescent="0.35">
      <c r="H71" s="1" t="s">
        <v>196</v>
      </c>
    </row>
    <row r="72" spans="1:13" x14ac:dyDescent="0.35">
      <c r="A72" s="27" t="s">
        <v>125</v>
      </c>
      <c r="B72" t="s">
        <v>128</v>
      </c>
      <c r="C72" t="s">
        <v>146</v>
      </c>
      <c r="E72" t="s">
        <v>147</v>
      </c>
      <c r="F72" t="s">
        <v>139</v>
      </c>
      <c r="H72" s="27" t="s">
        <v>125</v>
      </c>
      <c r="I72" t="s">
        <v>128</v>
      </c>
      <c r="J72" t="s">
        <v>146</v>
      </c>
      <c r="L72" t="s">
        <v>199</v>
      </c>
      <c r="M72" t="s">
        <v>200</v>
      </c>
    </row>
    <row r="73" spans="1:13" x14ac:dyDescent="0.35">
      <c r="A73" s="5" t="s">
        <v>12</v>
      </c>
      <c r="B73" s="68">
        <v>5089</v>
      </c>
      <c r="C73" s="26">
        <v>0.51435213260561952</v>
      </c>
      <c r="D73" t="s">
        <v>129</v>
      </c>
      <c r="E73" s="10">
        <f>IFERROR(+GETPIVOTDATA("Suma de Egresados",$A$72,"SEXO","Hombre"), " ")</f>
        <v>5089</v>
      </c>
      <c r="F73" s="17">
        <f>IFERROR(+GETPIVOTDATA("Suma de Egresados2",$A$72,"SEXO","Hombre"), " ")</f>
        <v>0.51435213260561952</v>
      </c>
      <c r="H73" s="5">
        <v>1</v>
      </c>
      <c r="I73" s="68">
        <v>1347</v>
      </c>
      <c r="J73" s="26">
        <v>0.13472694538907781</v>
      </c>
      <c r="K73" t="s">
        <v>197</v>
      </c>
      <c r="L73" s="10">
        <f>+GETPIVOTDATA("Suma de Egresados",$H$72,"MARCA_ANE",2)</f>
        <v>8651</v>
      </c>
      <c r="M73" s="17">
        <f>+GETPIVOTDATA("Suma de Egresados2",$H$72,"MARCA_ANE",2)</f>
        <v>0.86527305461092219</v>
      </c>
    </row>
    <row r="74" spans="1:13" x14ac:dyDescent="0.35">
      <c r="A74" s="5" t="s">
        <v>22</v>
      </c>
      <c r="B74" s="68">
        <v>4805</v>
      </c>
      <c r="C74" s="26">
        <v>0.48564786739438043</v>
      </c>
      <c r="D74" t="s">
        <v>130</v>
      </c>
      <c r="E74" s="10">
        <f>IFERROR(+GETPIVOTDATA("Suma de Egresados",$A$72,"SEXO","Mujer"), " ")</f>
        <v>4805</v>
      </c>
      <c r="F74" s="17">
        <f>IFERROR(+GETPIVOTDATA("Suma de Egresados2",$A$72,"SEXO","Mujer"), " ")</f>
        <v>0.48564786739438043</v>
      </c>
      <c r="H74" s="5">
        <v>2</v>
      </c>
      <c r="I74" s="68">
        <v>8651</v>
      </c>
      <c r="J74" s="26">
        <v>0.86527305461092219</v>
      </c>
      <c r="K74" t="s">
        <v>198</v>
      </c>
      <c r="L74" s="10">
        <f>+IFERROR(GETPIVOTDATA("Suma de Egresados",$H$72,"MARCA_ANE",1), " ")</f>
        <v>1347</v>
      </c>
      <c r="M74" s="17">
        <f>+IFERROR(GETPIVOTDATA("Suma de Egresados2",$H$72,"MARCA_ANE",1), " ")</f>
        <v>0.13472694538907781</v>
      </c>
    </row>
    <row r="75" spans="1:13" x14ac:dyDescent="0.35">
      <c r="A75" s="5" t="s">
        <v>126</v>
      </c>
      <c r="B75" s="68">
        <v>9894</v>
      </c>
      <c r="C75" s="26">
        <v>1</v>
      </c>
      <c r="D75" t="s">
        <v>133</v>
      </c>
      <c r="E75" s="10">
        <f>+GETPIVOTDATA("Suma de Egresados",$A$72)</f>
        <v>9894</v>
      </c>
      <c r="F75" s="17">
        <f>+GETPIVOTDATA("Suma de Egresados2",$A$72)</f>
        <v>1</v>
      </c>
      <c r="H75" s="5" t="s">
        <v>126</v>
      </c>
      <c r="I75" s="68">
        <v>9998</v>
      </c>
      <c r="J75" s="26">
        <v>1</v>
      </c>
      <c r="K75" t="s">
        <v>142</v>
      </c>
      <c r="L75" s="10">
        <f>+GETPIVOTDATA("Suma de Egresados",$H$72)</f>
        <v>9998</v>
      </c>
    </row>
    <row r="79" spans="1:13" x14ac:dyDescent="0.35">
      <c r="H79" s="1" t="s">
        <v>201</v>
      </c>
    </row>
    <row r="80" spans="1:13" x14ac:dyDescent="0.35">
      <c r="H80" s="27" t="s">
        <v>125</v>
      </c>
      <c r="I80" t="s">
        <v>128</v>
      </c>
      <c r="J80" t="s">
        <v>146</v>
      </c>
    </row>
    <row r="81" spans="8:13" x14ac:dyDescent="0.35">
      <c r="H81" s="5" t="s">
        <v>179</v>
      </c>
      <c r="I81" s="68">
        <v>5176</v>
      </c>
      <c r="J81" s="26">
        <v>0.51770354070814162</v>
      </c>
      <c r="K81" t="s">
        <v>197</v>
      </c>
      <c r="L81" s="10">
        <f>GETPIVOTDATA("Suma de Egresados",$H$80,"PYME","(en blanco)")</f>
        <v>5176</v>
      </c>
      <c r="M81" s="17">
        <f>GETPIVOTDATA("Suma de Egresados2",$H$80,"PYME","(en blanco)")</f>
        <v>0.51770354070814162</v>
      </c>
    </row>
    <row r="82" spans="8:13" x14ac:dyDescent="0.35">
      <c r="H82" s="5" t="s">
        <v>255</v>
      </c>
      <c r="I82" s="68">
        <v>4822</v>
      </c>
      <c r="J82" s="26">
        <v>0.48229645929185838</v>
      </c>
      <c r="K82" t="s">
        <v>202</v>
      </c>
      <c r="L82" s="10">
        <f>IFERROR(GETPIVOTDATA("Suma de Egresados",$H$80,"PYME","S"), " ")</f>
        <v>4822</v>
      </c>
      <c r="M82" s="17">
        <f>IFERROR(GETPIVOTDATA("Suma de Egresados2",$H$80,"PYME","S"), " ")</f>
        <v>0.48229645929185838</v>
      </c>
    </row>
    <row r="83" spans="8:13" x14ac:dyDescent="0.35">
      <c r="H83" s="5" t="s">
        <v>126</v>
      </c>
      <c r="I83" s="68">
        <v>9998</v>
      </c>
      <c r="J83" s="26">
        <v>1</v>
      </c>
    </row>
    <row r="84" spans="8:13" x14ac:dyDescent="0.35">
      <c r="L84" s="10"/>
      <c r="M84" s="10"/>
    </row>
    <row r="96" spans="8:13" x14ac:dyDescent="0.35">
      <c r="K96" s="27" t="s">
        <v>10</v>
      </c>
      <c r="L96" t="s">
        <v>912</v>
      </c>
    </row>
    <row r="98" spans="1:13" x14ac:dyDescent="0.35">
      <c r="A98" s="27" t="s">
        <v>4</v>
      </c>
      <c r="B98" t="s">
        <v>22</v>
      </c>
      <c r="K98" s="27" t="s">
        <v>125</v>
      </c>
      <c r="L98" t="s">
        <v>128</v>
      </c>
      <c r="M98" t="s">
        <v>146</v>
      </c>
    </row>
    <row r="99" spans="1:13" x14ac:dyDescent="0.35">
      <c r="K99" s="5" t="s">
        <v>12</v>
      </c>
      <c r="L99" s="10">
        <v>4879</v>
      </c>
      <c r="M99" s="26">
        <v>0.53182908218879443</v>
      </c>
    </row>
    <row r="100" spans="1:13" x14ac:dyDescent="0.35">
      <c r="A100" s="27" t="s">
        <v>125</v>
      </c>
      <c r="B100" t="s">
        <v>128</v>
      </c>
      <c r="K100" s="5" t="s">
        <v>22</v>
      </c>
      <c r="L100" s="10">
        <v>4295</v>
      </c>
      <c r="M100" s="26">
        <v>0.46817091781120557</v>
      </c>
    </row>
    <row r="101" spans="1:13" x14ac:dyDescent="0.35">
      <c r="A101" s="5" t="s">
        <v>912</v>
      </c>
      <c r="B101" s="10">
        <v>4295</v>
      </c>
      <c r="C101" t="s">
        <v>148</v>
      </c>
      <c r="K101" s="5" t="s">
        <v>126</v>
      </c>
      <c r="L101" s="10">
        <v>9174</v>
      </c>
      <c r="M101" s="26">
        <v>1</v>
      </c>
    </row>
    <row r="102" spans="1:13" x14ac:dyDescent="0.35">
      <c r="A102" s="5" t="s">
        <v>913</v>
      </c>
      <c r="B102" s="10">
        <v>510</v>
      </c>
      <c r="C102" t="s">
        <v>149</v>
      </c>
    </row>
    <row r="103" spans="1:13" x14ac:dyDescent="0.35">
      <c r="A103" s="5" t="s">
        <v>126</v>
      </c>
      <c r="B103" s="10">
        <v>4805</v>
      </c>
    </row>
    <row r="107" spans="1:13" x14ac:dyDescent="0.35">
      <c r="A107" s="27" t="s">
        <v>4</v>
      </c>
      <c r="B107" t="s">
        <v>12</v>
      </c>
    </row>
    <row r="109" spans="1:13" x14ac:dyDescent="0.35">
      <c r="A109" s="27" t="s">
        <v>125</v>
      </c>
      <c r="B109" t="s">
        <v>128</v>
      </c>
    </row>
    <row r="110" spans="1:13" x14ac:dyDescent="0.35">
      <c r="A110" s="5" t="s">
        <v>912</v>
      </c>
      <c r="B110" s="10">
        <v>4879</v>
      </c>
      <c r="C110" t="s">
        <v>148</v>
      </c>
      <c r="E110" s="10"/>
      <c r="F110" s="17"/>
    </row>
    <row r="111" spans="1:13" x14ac:dyDescent="0.35">
      <c r="A111" s="5" t="s">
        <v>913</v>
      </c>
      <c r="B111" s="10">
        <v>210</v>
      </c>
      <c r="C111" t="s">
        <v>149</v>
      </c>
      <c r="E111" s="10"/>
      <c r="F111" s="17"/>
    </row>
    <row r="112" spans="1:13" x14ac:dyDescent="0.35">
      <c r="A112" s="5" t="s">
        <v>126</v>
      </c>
      <c r="B112" s="10">
        <v>5089</v>
      </c>
      <c r="E112" s="10"/>
    </row>
    <row r="129" spans="1:4" x14ac:dyDescent="0.35">
      <c r="A129" s="27" t="s">
        <v>128</v>
      </c>
      <c r="B129" s="27" t="s">
        <v>127</v>
      </c>
    </row>
    <row r="130" spans="1:4" x14ac:dyDescent="0.35">
      <c r="A130" s="27" t="s">
        <v>125</v>
      </c>
      <c r="B130" t="s">
        <v>12</v>
      </c>
      <c r="C130" t="s">
        <v>22</v>
      </c>
      <c r="D130" t="s">
        <v>126</v>
      </c>
    </row>
    <row r="131" spans="1:4" x14ac:dyDescent="0.35">
      <c r="A131" s="5" t="s">
        <v>1135</v>
      </c>
      <c r="B131" s="68">
        <v>35</v>
      </c>
      <c r="C131" s="68">
        <v>1</v>
      </c>
      <c r="D131" s="68">
        <v>36</v>
      </c>
    </row>
    <row r="132" spans="1:4" x14ac:dyDescent="0.35">
      <c r="A132" s="5" t="s">
        <v>221</v>
      </c>
      <c r="B132" s="68">
        <v>48</v>
      </c>
      <c r="C132" s="68">
        <v>28</v>
      </c>
      <c r="D132" s="68">
        <v>76</v>
      </c>
    </row>
    <row r="133" spans="1:4" x14ac:dyDescent="0.35">
      <c r="A133" s="5" t="s">
        <v>110</v>
      </c>
      <c r="B133" s="68">
        <v>59</v>
      </c>
      <c r="C133" s="68">
        <v>29</v>
      </c>
      <c r="D133" s="68">
        <v>88</v>
      </c>
    </row>
    <row r="134" spans="1:4" x14ac:dyDescent="0.35">
      <c r="A134" s="5" t="s">
        <v>117</v>
      </c>
      <c r="B134" s="68">
        <v>152</v>
      </c>
      <c r="C134" s="68">
        <v>104</v>
      </c>
      <c r="D134" s="68">
        <v>256</v>
      </c>
    </row>
    <row r="135" spans="1:4" x14ac:dyDescent="0.35">
      <c r="A135" s="5" t="s">
        <v>115</v>
      </c>
      <c r="B135" s="68">
        <v>53</v>
      </c>
      <c r="C135" s="68">
        <v>264</v>
      </c>
      <c r="D135" s="68">
        <v>317</v>
      </c>
    </row>
    <row r="136" spans="1:4" x14ac:dyDescent="0.35">
      <c r="A136" s="5" t="s">
        <v>112</v>
      </c>
      <c r="B136" s="68">
        <v>308</v>
      </c>
      <c r="C136" s="68">
        <v>16</v>
      </c>
      <c r="D136" s="68">
        <v>324</v>
      </c>
    </row>
    <row r="137" spans="1:4" x14ac:dyDescent="0.35">
      <c r="A137" s="5" t="s">
        <v>108</v>
      </c>
      <c r="B137" s="68">
        <v>175</v>
      </c>
      <c r="C137" s="68">
        <v>303</v>
      </c>
      <c r="D137" s="68">
        <v>478</v>
      </c>
    </row>
    <row r="138" spans="1:4" x14ac:dyDescent="0.35">
      <c r="A138" s="5" t="s">
        <v>122</v>
      </c>
      <c r="B138" s="68">
        <v>189</v>
      </c>
      <c r="C138" s="68">
        <v>341</v>
      </c>
      <c r="D138" s="68">
        <v>530</v>
      </c>
    </row>
    <row r="139" spans="1:4" x14ac:dyDescent="0.35">
      <c r="A139" s="5" t="s">
        <v>120</v>
      </c>
      <c r="B139" s="68">
        <v>106</v>
      </c>
      <c r="C139" s="68">
        <v>559</v>
      </c>
      <c r="D139" s="68">
        <v>665</v>
      </c>
    </row>
    <row r="140" spans="1:4" x14ac:dyDescent="0.35">
      <c r="A140" s="5" t="s">
        <v>114</v>
      </c>
      <c r="B140" s="68">
        <v>730</v>
      </c>
      <c r="C140" s="68">
        <v>83</v>
      </c>
      <c r="D140" s="68">
        <v>813</v>
      </c>
    </row>
    <row r="141" spans="1:4" x14ac:dyDescent="0.35">
      <c r="A141" s="5" t="s">
        <v>44</v>
      </c>
      <c r="B141" s="68">
        <v>935</v>
      </c>
      <c r="C141" s="68">
        <v>1105</v>
      </c>
      <c r="D141" s="68">
        <v>2040</v>
      </c>
    </row>
    <row r="142" spans="1:4" x14ac:dyDescent="0.35">
      <c r="A142" s="5" t="s">
        <v>203</v>
      </c>
      <c r="B142" s="68">
        <v>2299</v>
      </c>
      <c r="C142" s="68">
        <v>1972</v>
      </c>
      <c r="D142" s="68">
        <v>4271</v>
      </c>
    </row>
    <row r="143" spans="1:4" x14ac:dyDescent="0.35">
      <c r="A143" s="5" t="s">
        <v>126</v>
      </c>
      <c r="B143" s="68">
        <v>5089</v>
      </c>
      <c r="C143" s="68">
        <v>4805</v>
      </c>
      <c r="D143" s="68">
        <v>9894</v>
      </c>
    </row>
    <row r="150" spans="1:3" x14ac:dyDescent="0.35">
      <c r="A150" s="5" t="s">
        <v>131</v>
      </c>
    </row>
    <row r="151" spans="1:3" x14ac:dyDescent="0.35">
      <c r="A151" s="27" t="s">
        <v>125</v>
      </c>
      <c r="B151" s="9" t="s">
        <v>138</v>
      </c>
      <c r="C151" s="9" t="s">
        <v>139</v>
      </c>
    </row>
    <row r="152" spans="1:3" x14ac:dyDescent="0.35">
      <c r="A152" s="5" t="s">
        <v>217</v>
      </c>
      <c r="B152" s="10">
        <v>2331</v>
      </c>
      <c r="C152" s="8">
        <v>0.28138580395943991</v>
      </c>
    </row>
    <row r="153" spans="1:3" x14ac:dyDescent="0.35">
      <c r="A153" s="5" t="s">
        <v>45</v>
      </c>
      <c r="B153" s="10">
        <v>1446</v>
      </c>
      <c r="C153" s="8">
        <v>0.17455335586673104</v>
      </c>
    </row>
    <row r="154" spans="1:3" x14ac:dyDescent="0.35">
      <c r="A154" s="5" t="s">
        <v>204</v>
      </c>
      <c r="B154" s="10">
        <v>1113</v>
      </c>
      <c r="C154" s="8">
        <v>0.13435538387252535</v>
      </c>
    </row>
    <row r="155" spans="1:3" x14ac:dyDescent="0.35">
      <c r="A155" s="5" t="s">
        <v>215</v>
      </c>
      <c r="B155" s="10">
        <v>789</v>
      </c>
      <c r="C155" s="8">
        <v>9.524384355383872E-2</v>
      </c>
    </row>
    <row r="156" spans="1:3" x14ac:dyDescent="0.35">
      <c r="A156" s="5" t="s">
        <v>121</v>
      </c>
      <c r="B156" s="10">
        <v>673</v>
      </c>
      <c r="C156" s="8">
        <v>8.1240946402704003E-2</v>
      </c>
    </row>
    <row r="157" spans="1:3" x14ac:dyDescent="0.35">
      <c r="A157" s="5" t="s">
        <v>109</v>
      </c>
      <c r="B157" s="10">
        <v>483</v>
      </c>
      <c r="C157" s="8">
        <v>5.8305166586190248E-2</v>
      </c>
    </row>
    <row r="158" spans="1:3" x14ac:dyDescent="0.35">
      <c r="A158" s="5" t="s">
        <v>103</v>
      </c>
      <c r="B158" s="10">
        <v>447</v>
      </c>
      <c r="C158" s="8">
        <v>5.3959439884113954E-2</v>
      </c>
    </row>
    <row r="159" spans="1:3" x14ac:dyDescent="0.35">
      <c r="A159" s="5" t="s">
        <v>123</v>
      </c>
      <c r="B159" s="10">
        <v>404</v>
      </c>
      <c r="C159" s="8">
        <v>4.8768710767745048E-2</v>
      </c>
    </row>
    <row r="160" spans="1:3" x14ac:dyDescent="0.35">
      <c r="A160" s="5" t="s">
        <v>188</v>
      </c>
      <c r="B160" s="10">
        <v>353</v>
      </c>
      <c r="C160" s="8">
        <v>4.2612264606470301E-2</v>
      </c>
    </row>
    <row r="161" spans="1:3" x14ac:dyDescent="0.35">
      <c r="A161" s="5" t="s">
        <v>790</v>
      </c>
      <c r="B161" s="10">
        <v>245</v>
      </c>
      <c r="C161" s="8">
        <v>2.957508450024143E-2</v>
      </c>
    </row>
    <row r="162" spans="1:3" x14ac:dyDescent="0.35">
      <c r="A162" s="5" t="s">
        <v>126</v>
      </c>
      <c r="B162" s="10">
        <v>8284</v>
      </c>
      <c r="C162" s="8">
        <v>1</v>
      </c>
    </row>
    <row r="186" spans="1:4" x14ac:dyDescent="0.35">
      <c r="A186" s="27" t="s">
        <v>128</v>
      </c>
      <c r="B186" s="27" t="s">
        <v>127</v>
      </c>
    </row>
    <row r="187" spans="1:4" x14ac:dyDescent="0.35">
      <c r="A187" s="27" t="s">
        <v>125</v>
      </c>
      <c r="B187" t="s">
        <v>22</v>
      </c>
      <c r="C187" t="s">
        <v>12</v>
      </c>
      <c r="D187" t="s">
        <v>126</v>
      </c>
    </row>
    <row r="188" spans="1:4" x14ac:dyDescent="0.35">
      <c r="A188" s="5" t="s">
        <v>909</v>
      </c>
      <c r="B188" s="68">
        <v>215</v>
      </c>
      <c r="C188" s="68">
        <v>245</v>
      </c>
      <c r="D188" s="68">
        <v>460</v>
      </c>
    </row>
    <row r="189" spans="1:4" x14ac:dyDescent="0.35">
      <c r="A189" s="5" t="s">
        <v>59</v>
      </c>
      <c r="B189" s="68">
        <v>384</v>
      </c>
      <c r="C189" s="68">
        <v>337</v>
      </c>
      <c r="D189" s="68">
        <v>721</v>
      </c>
    </row>
    <row r="190" spans="1:4" x14ac:dyDescent="0.35">
      <c r="A190" s="5" t="s">
        <v>905</v>
      </c>
      <c r="B190" s="68">
        <v>350</v>
      </c>
      <c r="C190" s="68">
        <v>535</v>
      </c>
      <c r="D190" s="68">
        <v>885</v>
      </c>
    </row>
    <row r="191" spans="1:4" x14ac:dyDescent="0.35">
      <c r="A191" s="5" t="s">
        <v>910</v>
      </c>
      <c r="B191" s="68">
        <v>441</v>
      </c>
      <c r="C191" s="68">
        <v>504</v>
      </c>
      <c r="D191" s="68">
        <v>945</v>
      </c>
    </row>
    <row r="192" spans="1:4" x14ac:dyDescent="0.35">
      <c r="A192" s="5" t="s">
        <v>911</v>
      </c>
      <c r="B192" s="68">
        <v>604</v>
      </c>
      <c r="C192" s="68">
        <v>456</v>
      </c>
      <c r="D192" s="68">
        <v>1060</v>
      </c>
    </row>
    <row r="193" spans="1:4" x14ac:dyDescent="0.35">
      <c r="A193" s="5" t="s">
        <v>52</v>
      </c>
      <c r="B193" s="68">
        <v>515</v>
      </c>
      <c r="C193" s="68">
        <v>625</v>
      </c>
      <c r="D193" s="68">
        <v>1140</v>
      </c>
    </row>
    <row r="194" spans="1:4" x14ac:dyDescent="0.35">
      <c r="A194" s="5" t="s">
        <v>907</v>
      </c>
      <c r="B194" s="68">
        <v>701</v>
      </c>
      <c r="C194" s="68">
        <v>699</v>
      </c>
      <c r="D194" s="68">
        <v>1400</v>
      </c>
    </row>
    <row r="195" spans="1:4" x14ac:dyDescent="0.35">
      <c r="A195" s="5" t="s">
        <v>908</v>
      </c>
      <c r="B195" s="68">
        <v>590</v>
      </c>
      <c r="C195" s="68">
        <v>1012</v>
      </c>
      <c r="D195" s="68">
        <v>1602</v>
      </c>
    </row>
    <row r="196" spans="1:4" x14ac:dyDescent="0.35">
      <c r="A196" s="5" t="s">
        <v>906</v>
      </c>
      <c r="B196" s="68">
        <v>1005</v>
      </c>
      <c r="C196" s="68">
        <v>676</v>
      </c>
      <c r="D196" s="68">
        <v>1681</v>
      </c>
    </row>
    <row r="197" spans="1:4" x14ac:dyDescent="0.35">
      <c r="A197" s="5" t="s">
        <v>126</v>
      </c>
      <c r="B197" s="68">
        <v>4805</v>
      </c>
      <c r="C197" s="68">
        <v>5089</v>
      </c>
      <c r="D197" s="68">
        <v>9894</v>
      </c>
    </row>
    <row r="198" spans="1:4" x14ac:dyDescent="0.35">
      <c r="A198" s="5"/>
    </row>
    <row r="199" spans="1:4" x14ac:dyDescent="0.35">
      <c r="A199" s="5"/>
    </row>
    <row r="200" spans="1:4" x14ac:dyDescent="0.35">
      <c r="A200" s="5"/>
    </row>
    <row r="201" spans="1:4" x14ac:dyDescent="0.35">
      <c r="A201" s="5"/>
    </row>
    <row r="202" spans="1:4" x14ac:dyDescent="0.35">
      <c r="A202" s="5"/>
    </row>
    <row r="203" spans="1:4" x14ac:dyDescent="0.35">
      <c r="A203" s="5"/>
    </row>
    <row r="204" spans="1:4" x14ac:dyDescent="0.35">
      <c r="A204" s="5" t="s">
        <v>132</v>
      </c>
    </row>
    <row r="205" spans="1:4" x14ac:dyDescent="0.35">
      <c r="A205" s="5"/>
    </row>
    <row r="207" spans="1:4" x14ac:dyDescent="0.35">
      <c r="A207" s="5"/>
    </row>
    <row r="208" spans="1:4" x14ac:dyDescent="0.35">
      <c r="A208" s="27" t="s">
        <v>125</v>
      </c>
      <c r="B208" t="s">
        <v>128</v>
      </c>
      <c r="C208" t="s">
        <v>139</v>
      </c>
    </row>
    <row r="209" spans="1:7" x14ac:dyDescent="0.35">
      <c r="A209" s="5" t="s">
        <v>171</v>
      </c>
      <c r="B209" s="68">
        <v>1475</v>
      </c>
      <c r="C209" s="8">
        <v>0.233201581027668</v>
      </c>
    </row>
    <row r="210" spans="1:7" x14ac:dyDescent="0.35">
      <c r="A210" s="5" t="s">
        <v>36</v>
      </c>
      <c r="B210" s="68">
        <v>926</v>
      </c>
      <c r="C210" s="8">
        <v>0.14640316205533596</v>
      </c>
    </row>
    <row r="211" spans="1:7" x14ac:dyDescent="0.35">
      <c r="A211" s="5" t="s">
        <v>46</v>
      </c>
      <c r="B211" s="68">
        <v>885</v>
      </c>
      <c r="C211" s="8">
        <v>0.13992094861660079</v>
      </c>
    </row>
    <row r="212" spans="1:7" x14ac:dyDescent="0.35">
      <c r="A212" s="5" t="s">
        <v>51</v>
      </c>
      <c r="B212" s="68">
        <v>613</v>
      </c>
      <c r="C212" s="8">
        <v>9.6916996047430828E-2</v>
      </c>
    </row>
    <row r="213" spans="1:7" x14ac:dyDescent="0.35">
      <c r="A213" s="5" t="s">
        <v>172</v>
      </c>
      <c r="B213" s="68">
        <v>518</v>
      </c>
      <c r="C213" s="8">
        <v>8.1897233201581029E-2</v>
      </c>
    </row>
    <row r="214" spans="1:7" x14ac:dyDescent="0.35">
      <c r="A214" s="5" t="s">
        <v>56</v>
      </c>
      <c r="B214" s="68">
        <v>482</v>
      </c>
      <c r="C214" s="8">
        <v>7.6205533596837946E-2</v>
      </c>
      <c r="G214" t="s">
        <v>161</v>
      </c>
    </row>
    <row r="215" spans="1:7" x14ac:dyDescent="0.35">
      <c r="A215" s="5" t="s">
        <v>90</v>
      </c>
      <c r="B215" s="68">
        <v>453</v>
      </c>
      <c r="C215" s="8">
        <v>7.16205533596838E-2</v>
      </c>
    </row>
    <row r="216" spans="1:7" x14ac:dyDescent="0.35">
      <c r="A216" s="5" t="s">
        <v>218</v>
      </c>
      <c r="B216" s="68">
        <v>412</v>
      </c>
      <c r="C216" s="8">
        <v>6.5138339920948612E-2</v>
      </c>
    </row>
    <row r="217" spans="1:7" x14ac:dyDescent="0.35">
      <c r="A217" s="5" t="s">
        <v>210</v>
      </c>
      <c r="B217" s="68">
        <v>293</v>
      </c>
      <c r="C217" s="8">
        <v>4.6324110671936758E-2</v>
      </c>
    </row>
    <row r="218" spans="1:7" x14ac:dyDescent="0.35">
      <c r="A218" s="5" t="s">
        <v>212</v>
      </c>
      <c r="B218" s="68">
        <v>268</v>
      </c>
      <c r="C218" s="8">
        <v>4.2371541501976286E-2</v>
      </c>
    </row>
    <row r="219" spans="1:7" x14ac:dyDescent="0.35">
      <c r="A219" s="5" t="s">
        <v>126</v>
      </c>
      <c r="B219" s="68">
        <v>6325</v>
      </c>
      <c r="C219" s="8">
        <v>1</v>
      </c>
    </row>
    <row r="222" spans="1:7" x14ac:dyDescent="0.35">
      <c r="A222" s="5"/>
      <c r="C222" s="8"/>
    </row>
    <row r="223" spans="1:7" x14ac:dyDescent="0.35">
      <c r="A223" s="5"/>
      <c r="C223" s="8"/>
    </row>
    <row r="224" spans="1:7" x14ac:dyDescent="0.35">
      <c r="A224" s="5"/>
      <c r="C224" s="8"/>
    </row>
    <row r="225" spans="1:4" x14ac:dyDescent="0.35">
      <c r="A225" s="5"/>
      <c r="C225" s="8"/>
    </row>
    <row r="226" spans="1:4" x14ac:dyDescent="0.35">
      <c r="A226" s="5"/>
      <c r="C226" s="8"/>
    </row>
    <row r="227" spans="1:4" x14ac:dyDescent="0.35">
      <c r="A227" s="5"/>
      <c r="C227" s="8"/>
    </row>
    <row r="228" spans="1:4" x14ac:dyDescent="0.35">
      <c r="A228" s="5"/>
      <c r="C228" s="8"/>
    </row>
    <row r="229" spans="1:4" x14ac:dyDescent="0.35">
      <c r="A229" s="5"/>
      <c r="C229" s="8"/>
    </row>
    <row r="232" spans="1:4" x14ac:dyDescent="0.35">
      <c r="A232" s="5" t="s">
        <v>150</v>
      </c>
      <c r="B232" s="3" t="s">
        <v>157</v>
      </c>
    </row>
    <row r="233" spans="1:4" x14ac:dyDescent="0.35">
      <c r="A233" s="27" t="s">
        <v>128</v>
      </c>
      <c r="B233" s="27" t="s">
        <v>127</v>
      </c>
    </row>
    <row r="234" spans="1:4" x14ac:dyDescent="0.35">
      <c r="A234" s="27" t="s">
        <v>125</v>
      </c>
      <c r="B234" t="s">
        <v>12</v>
      </c>
      <c r="C234" t="s">
        <v>22</v>
      </c>
      <c r="D234" t="s">
        <v>126</v>
      </c>
    </row>
    <row r="235" spans="1:4" x14ac:dyDescent="0.35">
      <c r="A235" s="5" t="s">
        <v>230</v>
      </c>
      <c r="B235" s="68">
        <v>5089</v>
      </c>
      <c r="C235" s="68">
        <v>4805</v>
      </c>
      <c r="D235" s="68">
        <v>9894</v>
      </c>
    </row>
    <row r="236" spans="1:4" x14ac:dyDescent="0.35">
      <c r="A236" s="5" t="s">
        <v>126</v>
      </c>
      <c r="B236" s="68">
        <v>5089</v>
      </c>
      <c r="C236" s="68">
        <v>4805</v>
      </c>
      <c r="D236" s="68">
        <v>9894</v>
      </c>
    </row>
    <row r="244" spans="1:3" x14ac:dyDescent="0.35">
      <c r="A244" s="27" t="s">
        <v>128</v>
      </c>
      <c r="B244" s="27" t="s">
        <v>127</v>
      </c>
    </row>
    <row r="245" spans="1:3" x14ac:dyDescent="0.35">
      <c r="A245" s="27" t="s">
        <v>125</v>
      </c>
      <c r="B245" t="s">
        <v>230</v>
      </c>
      <c r="C245" t="s">
        <v>126</v>
      </c>
    </row>
    <row r="246" spans="1:3" x14ac:dyDescent="0.35">
      <c r="A246" s="5" t="s">
        <v>107</v>
      </c>
      <c r="B246" s="68">
        <v>56</v>
      </c>
      <c r="C246" s="68">
        <v>56</v>
      </c>
    </row>
    <row r="247" spans="1:3" x14ac:dyDescent="0.35">
      <c r="A247" s="5" t="s">
        <v>586</v>
      </c>
      <c r="B247" s="68">
        <v>4</v>
      </c>
      <c r="C247" s="68">
        <v>4</v>
      </c>
    </row>
    <row r="248" spans="1:3" x14ac:dyDescent="0.35">
      <c r="A248" s="5" t="s">
        <v>29</v>
      </c>
      <c r="B248" s="68">
        <v>2054</v>
      </c>
      <c r="C248" s="68">
        <v>2054</v>
      </c>
    </row>
    <row r="249" spans="1:3" x14ac:dyDescent="0.35">
      <c r="A249" s="5" t="s">
        <v>33</v>
      </c>
      <c r="B249" s="68">
        <v>345</v>
      </c>
      <c r="C249" s="68">
        <v>345</v>
      </c>
    </row>
    <row r="250" spans="1:3" x14ac:dyDescent="0.35">
      <c r="A250" s="5" t="s">
        <v>23</v>
      </c>
      <c r="B250" s="68">
        <v>1931</v>
      </c>
      <c r="C250" s="68">
        <v>1931</v>
      </c>
    </row>
    <row r="251" spans="1:3" x14ac:dyDescent="0.35">
      <c r="A251" s="5" t="s">
        <v>13</v>
      </c>
      <c r="B251" s="68">
        <v>2305</v>
      </c>
      <c r="C251" s="68">
        <v>2305</v>
      </c>
    </row>
    <row r="252" spans="1:3" x14ac:dyDescent="0.35">
      <c r="A252" s="5" t="s">
        <v>26</v>
      </c>
      <c r="B252" s="68">
        <v>2013</v>
      </c>
      <c r="C252" s="68">
        <v>2013</v>
      </c>
    </row>
    <row r="253" spans="1:3" x14ac:dyDescent="0.35">
      <c r="A253" s="5" t="s">
        <v>18</v>
      </c>
      <c r="B253" s="68">
        <v>1290</v>
      </c>
      <c r="C253" s="68">
        <v>1290</v>
      </c>
    </row>
    <row r="254" spans="1:3" x14ac:dyDescent="0.35">
      <c r="A254" s="5" t="s">
        <v>126</v>
      </c>
      <c r="B254" s="68">
        <v>9998</v>
      </c>
      <c r="C254" s="68">
        <v>9998</v>
      </c>
    </row>
    <row r="262" spans="1:4" x14ac:dyDescent="0.35">
      <c r="A262" t="s">
        <v>162</v>
      </c>
      <c r="D262" t="s">
        <v>163</v>
      </c>
    </row>
    <row r="263" spans="1:4" x14ac:dyDescent="0.35">
      <c r="A263" s="27" t="s">
        <v>125</v>
      </c>
      <c r="B263" t="s">
        <v>128</v>
      </c>
    </row>
    <row r="264" spans="1:4" x14ac:dyDescent="0.35">
      <c r="A264" s="5" t="s">
        <v>205</v>
      </c>
      <c r="B264" s="68">
        <v>6685</v>
      </c>
    </row>
    <row r="265" spans="1:4" x14ac:dyDescent="0.35">
      <c r="A265" s="5" t="s">
        <v>206</v>
      </c>
      <c r="B265" s="68">
        <v>3226</v>
      </c>
    </row>
    <row r="266" spans="1:4" x14ac:dyDescent="0.35">
      <c r="A266" s="5" t="s">
        <v>211</v>
      </c>
      <c r="B266" s="68">
        <v>48</v>
      </c>
    </row>
    <row r="267" spans="1:4" x14ac:dyDescent="0.35">
      <c r="A267" s="5" t="s">
        <v>207</v>
      </c>
      <c r="B267" s="68">
        <v>39</v>
      </c>
    </row>
    <row r="268" spans="1:4" x14ac:dyDescent="0.35">
      <c r="A268" s="5" t="s">
        <v>126</v>
      </c>
      <c r="B268" s="68">
        <v>9998</v>
      </c>
    </row>
    <row r="282" spans="1:2" x14ac:dyDescent="0.35">
      <c r="A282" s="27" t="s">
        <v>125</v>
      </c>
      <c r="B282" t="s">
        <v>128</v>
      </c>
    </row>
    <row r="283" spans="1:2" x14ac:dyDescent="0.35">
      <c r="A283" s="5" t="s">
        <v>230</v>
      </c>
      <c r="B283" s="68">
        <v>9998</v>
      </c>
    </row>
    <row r="284" spans="1:2" x14ac:dyDescent="0.35">
      <c r="A284" s="5" t="s">
        <v>126</v>
      </c>
      <c r="B284" s="68">
        <v>9998</v>
      </c>
    </row>
    <row r="290" spans="1:3" x14ac:dyDescent="0.35">
      <c r="A290" s="5" t="s">
        <v>164</v>
      </c>
    </row>
    <row r="291" spans="1:3" x14ac:dyDescent="0.35">
      <c r="A291" s="27" t="s">
        <v>125</v>
      </c>
      <c r="B291" s="9" t="s">
        <v>138</v>
      </c>
      <c r="C291" s="9" t="s">
        <v>139</v>
      </c>
    </row>
    <row r="292" spans="1:3" x14ac:dyDescent="0.35">
      <c r="A292" s="5" t="s">
        <v>404</v>
      </c>
      <c r="B292" s="68">
        <v>152</v>
      </c>
      <c r="C292" s="8">
        <v>0.1623931623931624</v>
      </c>
    </row>
    <row r="293" spans="1:3" x14ac:dyDescent="0.35">
      <c r="A293" s="5" t="s">
        <v>923</v>
      </c>
      <c r="B293" s="68">
        <v>137</v>
      </c>
      <c r="C293" s="8">
        <v>0.14636752136752137</v>
      </c>
    </row>
    <row r="294" spans="1:3" x14ac:dyDescent="0.35">
      <c r="A294" s="5" t="s">
        <v>773</v>
      </c>
      <c r="B294" s="68">
        <v>90</v>
      </c>
      <c r="C294" s="8">
        <v>9.6153846153846159E-2</v>
      </c>
    </row>
    <row r="295" spans="1:3" x14ac:dyDescent="0.35">
      <c r="A295" s="5" t="s">
        <v>351</v>
      </c>
      <c r="B295" s="68">
        <v>87</v>
      </c>
      <c r="C295" s="8">
        <v>9.2948717948717952E-2</v>
      </c>
    </row>
    <row r="296" spans="1:3" x14ac:dyDescent="0.35">
      <c r="A296" s="5" t="s">
        <v>1082</v>
      </c>
      <c r="B296" s="68">
        <v>84</v>
      </c>
      <c r="C296" s="8">
        <v>8.9743589743589744E-2</v>
      </c>
    </row>
    <row r="297" spans="1:3" x14ac:dyDescent="0.35">
      <c r="A297" s="5" t="s">
        <v>570</v>
      </c>
      <c r="B297" s="68">
        <v>82</v>
      </c>
      <c r="C297" s="8">
        <v>8.7606837606837601E-2</v>
      </c>
    </row>
    <row r="298" spans="1:3" x14ac:dyDescent="0.35">
      <c r="A298" s="5" t="s">
        <v>1081</v>
      </c>
      <c r="B298" s="68">
        <v>78</v>
      </c>
      <c r="C298" s="8">
        <v>8.3333333333333329E-2</v>
      </c>
    </row>
    <row r="299" spans="1:3" x14ac:dyDescent="0.35">
      <c r="A299" s="5" t="s">
        <v>601</v>
      </c>
      <c r="B299" s="68">
        <v>78</v>
      </c>
      <c r="C299" s="8">
        <v>8.3333333333333329E-2</v>
      </c>
    </row>
    <row r="300" spans="1:3" x14ac:dyDescent="0.35">
      <c r="A300" s="5" t="s">
        <v>530</v>
      </c>
      <c r="B300" s="68">
        <v>75</v>
      </c>
      <c r="C300" s="8">
        <v>8.0128205128205135E-2</v>
      </c>
    </row>
    <row r="301" spans="1:3" x14ac:dyDescent="0.35">
      <c r="A301" s="5" t="s">
        <v>1237</v>
      </c>
      <c r="B301" s="68">
        <v>73</v>
      </c>
      <c r="C301" s="8">
        <v>7.7991452991452992E-2</v>
      </c>
    </row>
    <row r="302" spans="1:3" x14ac:dyDescent="0.35">
      <c r="A302" s="5" t="s">
        <v>126</v>
      </c>
      <c r="B302" s="68">
        <v>936</v>
      </c>
      <c r="C302" s="8">
        <v>1</v>
      </c>
    </row>
    <row r="315" spans="1:2" x14ac:dyDescent="0.35">
      <c r="A315" s="27" t="s">
        <v>125</v>
      </c>
      <c r="B315" t="s">
        <v>128</v>
      </c>
    </row>
    <row r="316" spans="1:2" x14ac:dyDescent="0.35">
      <c r="A316" s="5" t="s">
        <v>30</v>
      </c>
      <c r="B316" s="68">
        <v>500</v>
      </c>
    </row>
    <row r="317" spans="1:2" x14ac:dyDescent="0.35">
      <c r="A317" s="5" t="s">
        <v>59</v>
      </c>
      <c r="B317" s="68">
        <v>1011</v>
      </c>
    </row>
    <row r="318" spans="1:2" x14ac:dyDescent="0.35">
      <c r="A318" s="5" t="s">
        <v>52</v>
      </c>
      <c r="B318" s="68">
        <v>1018</v>
      </c>
    </row>
    <row r="319" spans="1:2" x14ac:dyDescent="0.35">
      <c r="A319" s="5" t="s">
        <v>40</v>
      </c>
      <c r="B319" s="68">
        <v>1550</v>
      </c>
    </row>
    <row r="320" spans="1:2" x14ac:dyDescent="0.35">
      <c r="A320" s="5" t="s">
        <v>47</v>
      </c>
      <c r="B320" s="68">
        <v>1559</v>
      </c>
    </row>
    <row r="321" spans="1:2" x14ac:dyDescent="0.35">
      <c r="A321" s="5" t="s">
        <v>19</v>
      </c>
      <c r="B321" s="68">
        <v>1859</v>
      </c>
    </row>
    <row r="322" spans="1:2" x14ac:dyDescent="0.35">
      <c r="A322" s="5" t="s">
        <v>15</v>
      </c>
      <c r="B322" s="68">
        <v>2501</v>
      </c>
    </row>
    <row r="323" spans="1:2" x14ac:dyDescent="0.35">
      <c r="A323" s="5" t="s">
        <v>126</v>
      </c>
      <c r="B323" s="68">
        <v>9998</v>
      </c>
    </row>
    <row r="434" spans="1:1" x14ac:dyDescent="0.35">
      <c r="A434" s="5"/>
    </row>
  </sheetData>
  <pageMargins left="0.7" right="0.7" top="0.75" bottom="0.75" header="0.3" footer="0.3"/>
  <pageSetup paperSize="9" orientation="portrait" horizontalDpi="360" verticalDpi="360" r:id="rId21"/>
  <drawing r:id="rId22"/>
  <extLst>
    <ext xmlns:x14="http://schemas.microsoft.com/office/spreadsheetml/2009/9/main" uri="{A8765BA9-456A-4dab-B4F3-ACF838C121DE}">
      <x14:slicerList>
        <x14:slicer r:id="rId2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2:L89"/>
  <sheetViews>
    <sheetView topLeftCell="A55" zoomScale="80" zoomScaleNormal="80" workbookViewId="0">
      <selection activeCell="Q90" sqref="Q90"/>
    </sheetView>
  </sheetViews>
  <sheetFormatPr baseColWidth="10" defaultRowHeight="14.5" x14ac:dyDescent="0.35"/>
  <cols>
    <col min="1" max="1" width="24.1796875" bestFit="1" customWidth="1"/>
    <col min="2" max="2" width="21.36328125" bestFit="1" customWidth="1"/>
    <col min="3" max="3" width="17.7265625" bestFit="1" customWidth="1"/>
    <col min="4" max="4" width="18.6328125" bestFit="1" customWidth="1"/>
  </cols>
  <sheetData>
    <row r="2" spans="1:9" x14ac:dyDescent="0.35">
      <c r="A2" s="27" t="s">
        <v>155</v>
      </c>
      <c r="B2" t="s">
        <v>154</v>
      </c>
    </row>
    <row r="3" spans="1:9" x14ac:dyDescent="0.35">
      <c r="H3" t="s">
        <v>236</v>
      </c>
    </row>
    <row r="4" spans="1:9" x14ac:dyDescent="0.35">
      <c r="A4" s="27" t="s">
        <v>9</v>
      </c>
      <c r="B4" s="27" t="s">
        <v>11</v>
      </c>
      <c r="C4" t="s">
        <v>128</v>
      </c>
      <c r="D4" t="s">
        <v>146</v>
      </c>
      <c r="F4" s="55" t="s">
        <v>9</v>
      </c>
      <c r="G4" s="55" t="s">
        <v>11</v>
      </c>
      <c r="H4" s="55" t="s">
        <v>128</v>
      </c>
      <c r="I4" s="55" t="s">
        <v>146</v>
      </c>
    </row>
    <row r="5" spans="1:9" x14ac:dyDescent="0.35">
      <c r="A5" t="s">
        <v>15</v>
      </c>
      <c r="B5" t="s">
        <v>77</v>
      </c>
      <c r="C5" s="68">
        <v>402</v>
      </c>
      <c r="D5" s="26">
        <v>5.6318296441580276E-2</v>
      </c>
      <c r="F5" s="1" t="s">
        <v>15</v>
      </c>
      <c r="G5" t="s">
        <v>77</v>
      </c>
      <c r="H5" s="68">
        <v>402</v>
      </c>
      <c r="I5" s="8">
        <v>5.6318296441580276E-2</v>
      </c>
    </row>
    <row r="6" spans="1:9" x14ac:dyDescent="0.35">
      <c r="A6" t="s">
        <v>15</v>
      </c>
      <c r="B6" t="s">
        <v>15</v>
      </c>
      <c r="C6" s="68">
        <v>333</v>
      </c>
      <c r="D6" s="26">
        <v>4.6651723171756795E-2</v>
      </c>
      <c r="F6" s="1" t="s">
        <v>47</v>
      </c>
      <c r="G6" t="s">
        <v>47</v>
      </c>
      <c r="H6" s="68">
        <v>345</v>
      </c>
      <c r="I6" s="8">
        <v>4.8332866349117397E-2</v>
      </c>
    </row>
    <row r="7" spans="1:9" x14ac:dyDescent="0.35">
      <c r="A7" t="s">
        <v>15</v>
      </c>
      <c r="B7" t="s">
        <v>37</v>
      </c>
      <c r="C7" s="68">
        <v>194</v>
      </c>
      <c r="D7" s="26">
        <v>2.7178481367329786E-2</v>
      </c>
      <c r="F7" s="1" t="s">
        <v>15</v>
      </c>
      <c r="G7" t="s">
        <v>15</v>
      </c>
      <c r="H7" s="68">
        <v>333</v>
      </c>
      <c r="I7" s="8">
        <v>4.6651723171756795E-2</v>
      </c>
    </row>
    <row r="8" spans="1:9" x14ac:dyDescent="0.35">
      <c r="A8" t="s">
        <v>15</v>
      </c>
      <c r="B8" t="s">
        <v>57</v>
      </c>
      <c r="C8" s="68">
        <v>94</v>
      </c>
      <c r="D8" s="26">
        <v>1.3168954889324741E-2</v>
      </c>
      <c r="F8" s="1" t="s">
        <v>19</v>
      </c>
      <c r="G8" t="s">
        <v>25</v>
      </c>
      <c r="H8" s="68">
        <v>280</v>
      </c>
      <c r="I8" s="8">
        <v>3.9226674138414123E-2</v>
      </c>
    </row>
    <row r="9" spans="1:9" x14ac:dyDescent="0.35">
      <c r="A9" t="s">
        <v>15</v>
      </c>
      <c r="B9" t="s">
        <v>98</v>
      </c>
      <c r="C9" s="68">
        <v>82</v>
      </c>
      <c r="D9" s="26">
        <v>1.1487811711964136E-2</v>
      </c>
      <c r="F9" s="1" t="s">
        <v>40</v>
      </c>
      <c r="G9" t="s">
        <v>80</v>
      </c>
      <c r="H9" s="68">
        <v>270</v>
      </c>
      <c r="I9" s="8">
        <v>3.7825721490613619E-2</v>
      </c>
    </row>
    <row r="10" spans="1:9" x14ac:dyDescent="0.35">
      <c r="A10" t="s">
        <v>15</v>
      </c>
      <c r="B10" t="s">
        <v>575</v>
      </c>
      <c r="C10" s="68">
        <v>65</v>
      </c>
      <c r="D10" s="26">
        <v>9.1061922107032785E-3</v>
      </c>
      <c r="F10" s="1" t="s">
        <v>52</v>
      </c>
      <c r="G10" t="s">
        <v>52</v>
      </c>
      <c r="H10" s="68">
        <v>232</v>
      </c>
      <c r="I10" s="8">
        <v>3.2502101428971704E-2</v>
      </c>
    </row>
    <row r="11" spans="1:9" x14ac:dyDescent="0.35">
      <c r="A11" t="s">
        <v>15</v>
      </c>
      <c r="B11" t="s">
        <v>520</v>
      </c>
      <c r="C11" s="68">
        <v>59</v>
      </c>
      <c r="D11" s="26">
        <v>8.2656206220229761E-3</v>
      </c>
      <c r="F11" s="1" t="s">
        <v>59</v>
      </c>
      <c r="G11" t="s">
        <v>59</v>
      </c>
      <c r="H11" s="68">
        <v>197</v>
      </c>
      <c r="I11" s="8">
        <v>2.7598767161669934E-2</v>
      </c>
    </row>
    <row r="12" spans="1:9" x14ac:dyDescent="0.35">
      <c r="A12" t="s">
        <v>15</v>
      </c>
      <c r="B12" t="s">
        <v>16</v>
      </c>
      <c r="C12" s="68">
        <v>59</v>
      </c>
      <c r="D12" s="26">
        <v>8.2656206220229761E-3</v>
      </c>
      <c r="F12" s="1" t="s">
        <v>40</v>
      </c>
      <c r="G12" t="s">
        <v>42</v>
      </c>
      <c r="H12" s="68">
        <v>196</v>
      </c>
      <c r="I12" s="8">
        <v>2.7458671896889886E-2</v>
      </c>
    </row>
    <row r="13" spans="1:9" x14ac:dyDescent="0.35">
      <c r="A13" t="s">
        <v>15</v>
      </c>
      <c r="B13" t="s">
        <v>541</v>
      </c>
      <c r="C13" s="68">
        <v>56</v>
      </c>
      <c r="D13" s="26">
        <v>7.845334827682824E-3</v>
      </c>
      <c r="F13" s="1" t="s">
        <v>15</v>
      </c>
      <c r="G13" t="s">
        <v>37</v>
      </c>
      <c r="H13" s="68">
        <v>194</v>
      </c>
      <c r="I13" s="8">
        <v>2.7178481367329786E-2</v>
      </c>
    </row>
    <row r="14" spans="1:9" x14ac:dyDescent="0.35">
      <c r="A14" t="s">
        <v>15</v>
      </c>
      <c r="B14" t="s">
        <v>93</v>
      </c>
      <c r="C14" s="68">
        <v>56</v>
      </c>
      <c r="D14" s="26">
        <v>7.845334827682824E-3</v>
      </c>
      <c r="F14" s="1" t="s">
        <v>52</v>
      </c>
      <c r="G14" t="s">
        <v>54</v>
      </c>
      <c r="H14" s="68">
        <v>182</v>
      </c>
      <c r="I14" s="8">
        <v>2.5497338189969181E-2</v>
      </c>
    </row>
    <row r="15" spans="1:9" x14ac:dyDescent="0.35">
      <c r="A15" t="s">
        <v>15</v>
      </c>
      <c r="B15" t="s">
        <v>61</v>
      </c>
      <c r="C15" s="68">
        <v>56</v>
      </c>
      <c r="D15" s="26">
        <v>7.845334827682824E-3</v>
      </c>
      <c r="F15" s="1" t="s">
        <v>59</v>
      </c>
      <c r="G15" t="s">
        <v>85</v>
      </c>
      <c r="H15" s="68">
        <v>171</v>
      </c>
      <c r="I15" s="8">
        <v>2.3956290277388624E-2</v>
      </c>
    </row>
    <row r="16" spans="1:9" x14ac:dyDescent="0.35">
      <c r="A16" t="s">
        <v>15</v>
      </c>
      <c r="B16" t="s">
        <v>70</v>
      </c>
      <c r="C16" s="68">
        <v>38</v>
      </c>
      <c r="D16" s="26">
        <v>5.3236200616419167E-3</v>
      </c>
      <c r="F16" s="1" t="s">
        <v>19</v>
      </c>
      <c r="G16" t="s">
        <v>19</v>
      </c>
      <c r="H16" s="68">
        <v>162</v>
      </c>
      <c r="I16" s="8">
        <v>2.2695432894368171E-2</v>
      </c>
    </row>
    <row r="17" spans="1:9" x14ac:dyDescent="0.35">
      <c r="A17" t="s">
        <v>15</v>
      </c>
      <c r="B17" t="s">
        <v>226</v>
      </c>
      <c r="C17" s="68">
        <v>26</v>
      </c>
      <c r="D17" s="26">
        <v>3.6424768842813113E-3</v>
      </c>
      <c r="F17" s="1" t="s">
        <v>19</v>
      </c>
      <c r="G17" t="s">
        <v>62</v>
      </c>
      <c r="H17" s="68">
        <v>141</v>
      </c>
      <c r="I17" s="8">
        <v>1.975343233398711E-2</v>
      </c>
    </row>
    <row r="18" spans="1:9" x14ac:dyDescent="0.35">
      <c r="A18" t="s">
        <v>15</v>
      </c>
      <c r="B18" t="s">
        <v>225</v>
      </c>
      <c r="C18" s="68">
        <v>24</v>
      </c>
      <c r="D18" s="26">
        <v>3.3622863547212102E-3</v>
      </c>
      <c r="F18" s="1" t="s">
        <v>40</v>
      </c>
      <c r="G18" t="s">
        <v>184</v>
      </c>
      <c r="H18" s="68">
        <v>131</v>
      </c>
      <c r="I18" s="8">
        <v>1.8352479686186605E-2</v>
      </c>
    </row>
    <row r="19" spans="1:9" x14ac:dyDescent="0.35">
      <c r="A19" t="s">
        <v>15</v>
      </c>
      <c r="B19" t="s">
        <v>92</v>
      </c>
      <c r="C19" s="68">
        <v>22</v>
      </c>
      <c r="D19" s="26">
        <v>3.0820958251611096E-3</v>
      </c>
      <c r="F19" s="1" t="s">
        <v>47</v>
      </c>
      <c r="G19" t="s">
        <v>50</v>
      </c>
      <c r="H19" s="68">
        <v>131</v>
      </c>
      <c r="I19" s="8">
        <v>1.8352479686186605E-2</v>
      </c>
    </row>
    <row r="20" spans="1:9" x14ac:dyDescent="0.35">
      <c r="A20" t="s">
        <v>15</v>
      </c>
      <c r="B20" t="s">
        <v>192</v>
      </c>
      <c r="C20" s="68">
        <v>14</v>
      </c>
      <c r="D20" s="26">
        <v>1.961333706920706E-3</v>
      </c>
      <c r="F20" s="2" t="s">
        <v>47</v>
      </c>
      <c r="G20" t="s">
        <v>48</v>
      </c>
      <c r="H20" s="68">
        <v>117</v>
      </c>
      <c r="I20" s="8">
        <v>1.63911459792659E-2</v>
      </c>
    </row>
    <row r="21" spans="1:9" x14ac:dyDescent="0.35">
      <c r="A21" t="s">
        <v>52</v>
      </c>
      <c r="B21" t="s">
        <v>52</v>
      </c>
      <c r="C21" s="68">
        <v>232</v>
      </c>
      <c r="D21" s="26">
        <v>3.2502101428971704E-2</v>
      </c>
      <c r="F21" s="1" t="s">
        <v>40</v>
      </c>
      <c r="G21" t="s">
        <v>239</v>
      </c>
      <c r="H21" s="68">
        <v>112</v>
      </c>
      <c r="I21" s="8">
        <v>1.5690669655365648E-2</v>
      </c>
    </row>
    <row r="22" spans="1:9" x14ac:dyDescent="0.35">
      <c r="A22" t="s">
        <v>52</v>
      </c>
      <c r="B22" t="s">
        <v>54</v>
      </c>
      <c r="C22" s="68">
        <v>182</v>
      </c>
      <c r="D22" s="26">
        <v>2.5497338189969181E-2</v>
      </c>
      <c r="F22" s="1" t="s">
        <v>30</v>
      </c>
      <c r="G22" t="s">
        <v>31</v>
      </c>
      <c r="H22" s="68">
        <v>111</v>
      </c>
      <c r="I22" s="8">
        <v>1.5550574390585598E-2</v>
      </c>
    </row>
    <row r="23" spans="1:9" x14ac:dyDescent="0.35">
      <c r="A23" t="s">
        <v>52</v>
      </c>
      <c r="B23" t="s">
        <v>104</v>
      </c>
      <c r="C23" s="68">
        <v>100</v>
      </c>
      <c r="D23" s="26">
        <v>1.4009526478005043E-2</v>
      </c>
      <c r="F23" s="1" t="s">
        <v>47</v>
      </c>
      <c r="G23" t="s">
        <v>238</v>
      </c>
      <c r="H23" s="68">
        <v>106</v>
      </c>
      <c r="I23" s="8">
        <v>1.4850098066685346E-2</v>
      </c>
    </row>
    <row r="24" spans="1:9" x14ac:dyDescent="0.35">
      <c r="A24" t="s">
        <v>52</v>
      </c>
      <c r="B24" t="s">
        <v>55</v>
      </c>
      <c r="C24" s="68">
        <v>84</v>
      </c>
      <c r="D24" s="26">
        <v>1.1768002241524236E-2</v>
      </c>
      <c r="F24" s="1" t="s">
        <v>59</v>
      </c>
      <c r="G24" t="s">
        <v>69</v>
      </c>
      <c r="H24" s="68">
        <v>103</v>
      </c>
      <c r="I24" s="8">
        <v>1.4429812272345195E-2</v>
      </c>
    </row>
    <row r="25" spans="1:9" x14ac:dyDescent="0.35">
      <c r="A25" t="s">
        <v>52</v>
      </c>
      <c r="B25" t="s">
        <v>53</v>
      </c>
      <c r="C25" s="68">
        <v>82</v>
      </c>
      <c r="D25" s="26">
        <v>1.1487811711964136E-2</v>
      </c>
      <c r="F25" s="1" t="s">
        <v>52</v>
      </c>
      <c r="G25" t="s">
        <v>104</v>
      </c>
      <c r="H25" s="68">
        <v>100</v>
      </c>
      <c r="I25" s="8">
        <v>1.4009526478005043E-2</v>
      </c>
    </row>
    <row r="26" spans="1:9" x14ac:dyDescent="0.35">
      <c r="A26" t="s">
        <v>52</v>
      </c>
      <c r="B26" t="s">
        <v>169</v>
      </c>
      <c r="C26" s="68">
        <v>75</v>
      </c>
      <c r="D26" s="26">
        <v>1.0507144858503783E-2</v>
      </c>
      <c r="F26" s="1" t="s">
        <v>40</v>
      </c>
      <c r="G26" t="s">
        <v>101</v>
      </c>
      <c r="H26" s="68">
        <v>99</v>
      </c>
      <c r="I26" s="8">
        <v>1.3869431213224993E-2</v>
      </c>
    </row>
    <row r="27" spans="1:9" x14ac:dyDescent="0.35">
      <c r="A27" t="s">
        <v>52</v>
      </c>
      <c r="B27" t="s">
        <v>95</v>
      </c>
      <c r="C27" s="68">
        <v>54</v>
      </c>
      <c r="D27" s="26">
        <v>7.5651442981227238E-3</v>
      </c>
      <c r="F27" s="1" t="s">
        <v>30</v>
      </c>
      <c r="G27" t="s">
        <v>30</v>
      </c>
      <c r="H27" s="68">
        <v>95</v>
      </c>
      <c r="I27" s="8">
        <v>1.3309050154104791E-2</v>
      </c>
    </row>
    <row r="28" spans="1:9" x14ac:dyDescent="0.35">
      <c r="A28" t="s">
        <v>52</v>
      </c>
      <c r="B28" t="s">
        <v>175</v>
      </c>
      <c r="C28" s="68">
        <v>34</v>
      </c>
      <c r="D28" s="26">
        <v>4.7632390025217144E-3</v>
      </c>
      <c r="F28" s="2" t="s">
        <v>15</v>
      </c>
      <c r="G28" t="s">
        <v>57</v>
      </c>
      <c r="H28" s="68">
        <v>94</v>
      </c>
      <c r="I28" s="8">
        <v>1.3168954889324741E-2</v>
      </c>
    </row>
    <row r="29" spans="1:9" x14ac:dyDescent="0.35">
      <c r="A29" t="s">
        <v>40</v>
      </c>
      <c r="B29" t="s">
        <v>80</v>
      </c>
      <c r="C29" s="68">
        <v>270</v>
      </c>
      <c r="D29" s="26">
        <v>3.7825721490613619E-2</v>
      </c>
      <c r="F29" s="1" t="s">
        <v>47</v>
      </c>
      <c r="G29" t="s">
        <v>182</v>
      </c>
      <c r="H29" s="68">
        <v>85</v>
      </c>
      <c r="I29" s="8">
        <v>1.1908097506304286E-2</v>
      </c>
    </row>
    <row r="30" spans="1:9" x14ac:dyDescent="0.35">
      <c r="A30" t="s">
        <v>40</v>
      </c>
      <c r="B30" t="s">
        <v>42</v>
      </c>
      <c r="C30" s="68">
        <v>196</v>
      </c>
      <c r="D30" s="26">
        <v>2.7458671896889886E-2</v>
      </c>
      <c r="F30" s="1" t="s">
        <v>52</v>
      </c>
      <c r="G30" t="s">
        <v>55</v>
      </c>
      <c r="H30" s="68">
        <v>84</v>
      </c>
      <c r="I30" s="8">
        <v>1.1768002241524236E-2</v>
      </c>
    </row>
    <row r="31" spans="1:9" x14ac:dyDescent="0.35">
      <c r="A31" t="s">
        <v>40</v>
      </c>
      <c r="B31" t="s">
        <v>184</v>
      </c>
      <c r="C31" s="68">
        <v>131</v>
      </c>
      <c r="D31" s="26">
        <v>1.8352479686186605E-2</v>
      </c>
      <c r="F31" s="1" t="s">
        <v>47</v>
      </c>
      <c r="G31" t="s">
        <v>94</v>
      </c>
      <c r="H31" s="68">
        <v>83</v>
      </c>
      <c r="I31" s="8">
        <v>1.1627906976744186E-2</v>
      </c>
    </row>
    <row r="32" spans="1:9" x14ac:dyDescent="0.35">
      <c r="A32" t="s">
        <v>40</v>
      </c>
      <c r="B32" t="s">
        <v>239</v>
      </c>
      <c r="C32" s="68">
        <v>112</v>
      </c>
      <c r="D32" s="26">
        <v>1.5690669655365648E-2</v>
      </c>
      <c r="F32" s="1" t="s">
        <v>15</v>
      </c>
      <c r="G32" t="s">
        <v>98</v>
      </c>
      <c r="H32" s="68">
        <v>82</v>
      </c>
      <c r="I32" s="8">
        <v>1.1487811711964136E-2</v>
      </c>
    </row>
    <row r="33" spans="1:9" x14ac:dyDescent="0.35">
      <c r="A33" t="s">
        <v>40</v>
      </c>
      <c r="B33" t="s">
        <v>101</v>
      </c>
      <c r="C33" s="68">
        <v>99</v>
      </c>
      <c r="D33" s="26">
        <v>1.3869431213224993E-2</v>
      </c>
      <c r="F33" s="1" t="s">
        <v>52</v>
      </c>
      <c r="G33" t="s">
        <v>53</v>
      </c>
      <c r="H33" s="68">
        <v>82</v>
      </c>
      <c r="I33" s="8">
        <v>1.1487811711964136E-2</v>
      </c>
    </row>
    <row r="34" spans="1:9" x14ac:dyDescent="0.35">
      <c r="A34" t="s">
        <v>40</v>
      </c>
      <c r="B34" t="s">
        <v>193</v>
      </c>
      <c r="C34" s="68">
        <v>76</v>
      </c>
      <c r="D34" s="26">
        <v>1.0647240123283833E-2</v>
      </c>
      <c r="F34" s="1" t="s">
        <v>19</v>
      </c>
      <c r="G34" t="s">
        <v>67</v>
      </c>
      <c r="H34" s="68">
        <v>81</v>
      </c>
      <c r="I34" s="8">
        <v>1.1347716447184086E-2</v>
      </c>
    </row>
    <row r="35" spans="1:9" x14ac:dyDescent="0.35">
      <c r="A35" t="s">
        <v>40</v>
      </c>
      <c r="B35" t="s">
        <v>177</v>
      </c>
      <c r="C35" s="68">
        <v>75</v>
      </c>
      <c r="D35" s="26">
        <v>1.0507144858503783E-2</v>
      </c>
      <c r="F35" s="1" t="s">
        <v>40</v>
      </c>
      <c r="G35" t="s">
        <v>193</v>
      </c>
      <c r="H35" s="68">
        <v>76</v>
      </c>
      <c r="I35" s="8">
        <v>1.0647240123283833E-2</v>
      </c>
    </row>
    <row r="36" spans="1:9" x14ac:dyDescent="0.35">
      <c r="A36" t="s">
        <v>40</v>
      </c>
      <c r="B36" t="s">
        <v>213</v>
      </c>
      <c r="C36" s="68">
        <v>55</v>
      </c>
      <c r="D36" s="26">
        <v>7.7052395629027739E-3</v>
      </c>
      <c r="F36" s="1" t="s">
        <v>52</v>
      </c>
      <c r="G36" t="s">
        <v>169</v>
      </c>
      <c r="H36" s="68">
        <v>75</v>
      </c>
      <c r="I36" s="8">
        <v>1.0507144858503783E-2</v>
      </c>
    </row>
    <row r="37" spans="1:9" x14ac:dyDescent="0.35">
      <c r="A37" t="s">
        <v>40</v>
      </c>
      <c r="B37" t="s">
        <v>170</v>
      </c>
      <c r="C37" s="68">
        <v>45</v>
      </c>
      <c r="D37" s="26">
        <v>6.3042869151022692E-3</v>
      </c>
      <c r="F37" s="1" t="s">
        <v>40</v>
      </c>
      <c r="G37" t="s">
        <v>177</v>
      </c>
      <c r="H37" s="68">
        <v>75</v>
      </c>
      <c r="I37" s="8">
        <v>1.0507144858503783E-2</v>
      </c>
    </row>
    <row r="38" spans="1:9" x14ac:dyDescent="0.35">
      <c r="A38" t="s">
        <v>40</v>
      </c>
      <c r="B38" t="s">
        <v>79</v>
      </c>
      <c r="C38" s="68">
        <v>45</v>
      </c>
      <c r="D38" s="26">
        <v>6.3042869151022692E-3</v>
      </c>
      <c r="F38" s="1" t="s">
        <v>59</v>
      </c>
      <c r="G38" t="s">
        <v>83</v>
      </c>
      <c r="H38" s="68">
        <v>66</v>
      </c>
      <c r="I38" s="8">
        <v>9.2462874754833287E-3</v>
      </c>
    </row>
    <row r="39" spans="1:9" x14ac:dyDescent="0.35">
      <c r="A39" t="s">
        <v>40</v>
      </c>
      <c r="B39" t="s">
        <v>183</v>
      </c>
      <c r="C39" s="68">
        <v>24</v>
      </c>
      <c r="D39" s="26">
        <v>3.3622863547212102E-3</v>
      </c>
      <c r="F39" s="2" t="s">
        <v>15</v>
      </c>
      <c r="G39" t="s">
        <v>575</v>
      </c>
      <c r="H39" s="68">
        <v>65</v>
      </c>
      <c r="I39" s="8">
        <v>9.1061922107032785E-3</v>
      </c>
    </row>
    <row r="40" spans="1:9" x14ac:dyDescent="0.35">
      <c r="A40" t="s">
        <v>59</v>
      </c>
      <c r="B40" t="s">
        <v>59</v>
      </c>
      <c r="C40" s="68">
        <v>197</v>
      </c>
      <c r="D40" s="26">
        <v>2.7598767161669934E-2</v>
      </c>
      <c r="F40" s="1" t="s">
        <v>19</v>
      </c>
      <c r="G40" t="s">
        <v>166</v>
      </c>
      <c r="H40" s="68">
        <v>65</v>
      </c>
      <c r="I40" s="8">
        <v>9.1061922107032785E-3</v>
      </c>
    </row>
    <row r="41" spans="1:9" x14ac:dyDescent="0.35">
      <c r="A41" t="s">
        <v>59</v>
      </c>
      <c r="B41" t="s">
        <v>85</v>
      </c>
      <c r="C41" s="68">
        <v>171</v>
      </c>
      <c r="D41" s="26">
        <v>2.3956290277388624E-2</v>
      </c>
      <c r="F41" s="1" t="s">
        <v>19</v>
      </c>
      <c r="G41" t="s">
        <v>525</v>
      </c>
      <c r="H41" s="68">
        <v>63</v>
      </c>
      <c r="I41" s="8">
        <v>8.8260016811431766E-3</v>
      </c>
    </row>
    <row r="42" spans="1:9" x14ac:dyDescent="0.35">
      <c r="A42" t="s">
        <v>59</v>
      </c>
      <c r="B42" t="s">
        <v>69</v>
      </c>
      <c r="C42" s="68">
        <v>103</v>
      </c>
      <c r="D42" s="26">
        <v>1.4429812272345195E-2</v>
      </c>
      <c r="F42" s="1" t="s">
        <v>19</v>
      </c>
      <c r="G42" t="s">
        <v>65</v>
      </c>
      <c r="H42" s="68">
        <v>61</v>
      </c>
      <c r="I42" s="8">
        <v>8.5458111515830763E-3</v>
      </c>
    </row>
    <row r="43" spans="1:9" x14ac:dyDescent="0.35">
      <c r="A43" t="s">
        <v>59</v>
      </c>
      <c r="B43" t="s">
        <v>83</v>
      </c>
      <c r="C43" s="68">
        <v>66</v>
      </c>
      <c r="D43" s="26">
        <v>9.2462874754833287E-3</v>
      </c>
      <c r="F43" s="1" t="s">
        <v>15</v>
      </c>
      <c r="G43" t="s">
        <v>520</v>
      </c>
      <c r="H43" s="68">
        <v>59</v>
      </c>
      <c r="I43" s="8">
        <v>8.2656206220229761E-3</v>
      </c>
    </row>
    <row r="44" spans="1:9" x14ac:dyDescent="0.35">
      <c r="A44" t="s">
        <v>59</v>
      </c>
      <c r="B44" t="s">
        <v>60</v>
      </c>
      <c r="C44" s="68">
        <v>53</v>
      </c>
      <c r="D44" s="26">
        <v>7.4250490333426728E-3</v>
      </c>
      <c r="F44" s="1" t="s">
        <v>15</v>
      </c>
      <c r="G44" t="s">
        <v>16</v>
      </c>
      <c r="H44" s="68">
        <v>59</v>
      </c>
      <c r="I44" s="8">
        <v>8.2656206220229761E-3</v>
      </c>
    </row>
    <row r="45" spans="1:9" x14ac:dyDescent="0.35">
      <c r="A45" t="s">
        <v>59</v>
      </c>
      <c r="B45" t="s">
        <v>76</v>
      </c>
      <c r="C45" s="68">
        <v>52</v>
      </c>
      <c r="D45" s="26">
        <v>7.2849537685626227E-3</v>
      </c>
      <c r="F45" s="1" t="s">
        <v>47</v>
      </c>
      <c r="G45" t="s">
        <v>49</v>
      </c>
      <c r="H45" s="68">
        <v>59</v>
      </c>
      <c r="I45" s="8">
        <v>8.2656206220229761E-3</v>
      </c>
    </row>
    <row r="46" spans="1:9" x14ac:dyDescent="0.35">
      <c r="A46" t="s">
        <v>59</v>
      </c>
      <c r="B46" t="s">
        <v>75</v>
      </c>
      <c r="C46" s="68">
        <v>45</v>
      </c>
      <c r="D46" s="26">
        <v>6.3042869151022692E-3</v>
      </c>
      <c r="F46" s="1" t="s">
        <v>19</v>
      </c>
      <c r="G46" t="s">
        <v>168</v>
      </c>
      <c r="H46" s="68">
        <v>59</v>
      </c>
      <c r="I46" s="8">
        <v>8.2656206220229761E-3</v>
      </c>
    </row>
    <row r="47" spans="1:9" x14ac:dyDescent="0.35">
      <c r="A47" t="s">
        <v>59</v>
      </c>
      <c r="B47" t="s">
        <v>86</v>
      </c>
      <c r="C47" s="68">
        <v>38</v>
      </c>
      <c r="D47" s="26">
        <v>5.3236200616419167E-3</v>
      </c>
      <c r="F47" s="1" t="s">
        <v>47</v>
      </c>
      <c r="G47" t="s">
        <v>241</v>
      </c>
      <c r="H47" s="68">
        <v>57</v>
      </c>
      <c r="I47" s="8">
        <v>7.9854300924628741E-3</v>
      </c>
    </row>
    <row r="48" spans="1:9" x14ac:dyDescent="0.35">
      <c r="A48" t="s">
        <v>59</v>
      </c>
      <c r="B48" t="s">
        <v>73</v>
      </c>
      <c r="C48" s="68">
        <v>29</v>
      </c>
      <c r="D48" s="26">
        <v>4.062762678621463E-3</v>
      </c>
      <c r="F48" s="1" t="s">
        <v>15</v>
      </c>
      <c r="G48" t="s">
        <v>541</v>
      </c>
      <c r="H48" s="68">
        <v>56</v>
      </c>
      <c r="I48" s="8">
        <v>7.845334827682824E-3</v>
      </c>
    </row>
    <row r="49" spans="1:9" x14ac:dyDescent="0.35">
      <c r="A49" t="s">
        <v>59</v>
      </c>
      <c r="B49" t="s">
        <v>84</v>
      </c>
      <c r="C49" s="68">
        <v>22</v>
      </c>
      <c r="D49" s="26">
        <v>3.0820958251611096E-3</v>
      </c>
      <c r="F49" s="2" t="s">
        <v>15</v>
      </c>
      <c r="G49" t="s">
        <v>93</v>
      </c>
      <c r="H49" s="68">
        <v>56</v>
      </c>
      <c r="I49" s="8">
        <v>7.845334827682824E-3</v>
      </c>
    </row>
    <row r="50" spans="1:9" x14ac:dyDescent="0.35">
      <c r="A50" t="s">
        <v>30</v>
      </c>
      <c r="B50" t="s">
        <v>31</v>
      </c>
      <c r="C50" s="68">
        <v>111</v>
      </c>
      <c r="D50" s="26">
        <v>1.5550574390585598E-2</v>
      </c>
      <c r="F50" s="1" t="s">
        <v>15</v>
      </c>
      <c r="G50" t="s">
        <v>61</v>
      </c>
      <c r="H50" s="68">
        <v>56</v>
      </c>
      <c r="I50" s="8">
        <v>7.845334827682824E-3</v>
      </c>
    </row>
    <row r="51" spans="1:9" x14ac:dyDescent="0.35">
      <c r="A51" t="s">
        <v>30</v>
      </c>
      <c r="B51" t="s">
        <v>30</v>
      </c>
      <c r="C51" s="68">
        <v>95</v>
      </c>
      <c r="D51" s="26">
        <v>1.3309050154104791E-2</v>
      </c>
      <c r="F51" s="1" t="s">
        <v>40</v>
      </c>
      <c r="G51" t="s">
        <v>213</v>
      </c>
      <c r="H51" s="68">
        <v>55</v>
      </c>
      <c r="I51" s="8">
        <v>7.7052395629027739E-3</v>
      </c>
    </row>
    <row r="52" spans="1:9" x14ac:dyDescent="0.35">
      <c r="A52" t="s">
        <v>30</v>
      </c>
      <c r="B52" t="s">
        <v>817</v>
      </c>
      <c r="C52" s="68">
        <v>45</v>
      </c>
      <c r="D52" s="26">
        <v>6.3042869151022692E-3</v>
      </c>
      <c r="F52" s="1" t="s">
        <v>52</v>
      </c>
      <c r="G52" t="s">
        <v>95</v>
      </c>
      <c r="H52" s="68">
        <v>54</v>
      </c>
      <c r="I52" s="8">
        <v>7.5651442981227238E-3</v>
      </c>
    </row>
    <row r="53" spans="1:9" x14ac:dyDescent="0.35">
      <c r="A53" t="s">
        <v>30</v>
      </c>
      <c r="B53" t="s">
        <v>34</v>
      </c>
      <c r="C53" s="68">
        <v>39</v>
      </c>
      <c r="D53" s="26">
        <v>5.4637153264219668E-3</v>
      </c>
      <c r="F53" s="1" t="s">
        <v>59</v>
      </c>
      <c r="G53" t="s">
        <v>60</v>
      </c>
      <c r="H53" s="68">
        <v>53</v>
      </c>
      <c r="I53" s="8">
        <v>7.4250490333426728E-3</v>
      </c>
    </row>
    <row r="54" spans="1:9" x14ac:dyDescent="0.35">
      <c r="A54" t="s">
        <v>30</v>
      </c>
      <c r="B54" t="s">
        <v>88</v>
      </c>
      <c r="C54" s="68">
        <v>34</v>
      </c>
      <c r="D54" s="26">
        <v>4.7632390025217144E-3</v>
      </c>
      <c r="F54" s="1" t="s">
        <v>59</v>
      </c>
      <c r="G54" t="s">
        <v>76</v>
      </c>
      <c r="H54" s="68">
        <v>52</v>
      </c>
      <c r="I54" s="8">
        <v>7.2849537685626227E-3</v>
      </c>
    </row>
    <row r="55" spans="1:9" x14ac:dyDescent="0.35">
      <c r="A55" t="s">
        <v>30</v>
      </c>
      <c r="B55" t="s">
        <v>538</v>
      </c>
      <c r="C55" s="68">
        <v>12</v>
      </c>
      <c r="D55" s="26">
        <v>1.6811431773606051E-3</v>
      </c>
      <c r="F55" s="2" t="s">
        <v>19</v>
      </c>
      <c r="G55" t="s">
        <v>187</v>
      </c>
      <c r="H55" s="68">
        <v>52</v>
      </c>
      <c r="I55" s="8">
        <v>7.2849537685626227E-3</v>
      </c>
    </row>
    <row r="56" spans="1:9" x14ac:dyDescent="0.35">
      <c r="A56" t="s">
        <v>47</v>
      </c>
      <c r="B56" t="s">
        <v>47</v>
      </c>
      <c r="C56" s="68">
        <v>345</v>
      </c>
      <c r="D56" s="26">
        <v>4.8332866349117397E-2</v>
      </c>
      <c r="F56" s="1" t="s">
        <v>19</v>
      </c>
      <c r="G56" t="s">
        <v>64</v>
      </c>
      <c r="H56" s="68">
        <v>48</v>
      </c>
      <c r="I56" s="8">
        <v>6.7245727094424204E-3</v>
      </c>
    </row>
    <row r="57" spans="1:9" x14ac:dyDescent="0.35">
      <c r="A57" t="s">
        <v>47</v>
      </c>
      <c r="B57" t="s">
        <v>50</v>
      </c>
      <c r="C57" s="68">
        <v>131</v>
      </c>
      <c r="D57" s="26">
        <v>1.8352479686186605E-2</v>
      </c>
      <c r="F57" s="1" t="s">
        <v>40</v>
      </c>
      <c r="G57" t="s">
        <v>170</v>
      </c>
      <c r="H57" s="68">
        <v>45</v>
      </c>
      <c r="I57" s="8">
        <v>6.3042869151022692E-3</v>
      </c>
    </row>
    <row r="58" spans="1:9" x14ac:dyDescent="0.35">
      <c r="A58" t="s">
        <v>47</v>
      </c>
      <c r="B58" t="s">
        <v>48</v>
      </c>
      <c r="C58" s="68">
        <v>117</v>
      </c>
      <c r="D58" s="26">
        <v>1.63911459792659E-2</v>
      </c>
      <c r="F58" s="1" t="s">
        <v>40</v>
      </c>
      <c r="G58" t="s">
        <v>79</v>
      </c>
      <c r="H58" s="68">
        <v>45</v>
      </c>
      <c r="I58" s="8">
        <v>6.3042869151022692E-3</v>
      </c>
    </row>
    <row r="59" spans="1:9" x14ac:dyDescent="0.35">
      <c r="A59" t="s">
        <v>47</v>
      </c>
      <c r="B59" t="s">
        <v>238</v>
      </c>
      <c r="C59" s="68">
        <v>106</v>
      </c>
      <c r="D59" s="26">
        <v>1.4850098066685346E-2</v>
      </c>
      <c r="F59" s="1" t="s">
        <v>59</v>
      </c>
      <c r="G59" t="s">
        <v>75</v>
      </c>
      <c r="H59" s="68">
        <v>45</v>
      </c>
      <c r="I59" s="8">
        <v>6.3042869151022692E-3</v>
      </c>
    </row>
    <row r="60" spans="1:9" x14ac:dyDescent="0.35">
      <c r="A60" t="s">
        <v>47</v>
      </c>
      <c r="B60" t="s">
        <v>182</v>
      </c>
      <c r="C60" s="68">
        <v>85</v>
      </c>
      <c r="D60" s="26">
        <v>1.1908097506304286E-2</v>
      </c>
      <c r="F60" s="1" t="s">
        <v>30</v>
      </c>
      <c r="G60" t="s">
        <v>817</v>
      </c>
      <c r="H60" s="68">
        <v>45</v>
      </c>
      <c r="I60" s="8">
        <v>6.3042869151022692E-3</v>
      </c>
    </row>
    <row r="61" spans="1:9" x14ac:dyDescent="0.35">
      <c r="A61" t="s">
        <v>47</v>
      </c>
      <c r="B61" t="s">
        <v>94</v>
      </c>
      <c r="C61" s="68">
        <v>83</v>
      </c>
      <c r="D61" s="26">
        <v>1.1627906976744186E-2</v>
      </c>
      <c r="F61" s="1" t="s">
        <v>19</v>
      </c>
      <c r="G61" t="s">
        <v>181</v>
      </c>
      <c r="H61" s="68">
        <v>45</v>
      </c>
      <c r="I61" s="8">
        <v>6.3042869151022692E-3</v>
      </c>
    </row>
    <row r="62" spans="1:9" x14ac:dyDescent="0.35">
      <c r="A62" t="s">
        <v>47</v>
      </c>
      <c r="B62" t="s">
        <v>49</v>
      </c>
      <c r="C62" s="68">
        <v>59</v>
      </c>
      <c r="D62" s="26">
        <v>8.2656206220229761E-3</v>
      </c>
      <c r="F62" s="1" t="s">
        <v>19</v>
      </c>
      <c r="G62" t="s">
        <v>87</v>
      </c>
      <c r="H62" s="68">
        <v>44</v>
      </c>
      <c r="I62" s="8">
        <v>6.1641916503222191E-3</v>
      </c>
    </row>
    <row r="63" spans="1:9" x14ac:dyDescent="0.35">
      <c r="A63" t="s">
        <v>47</v>
      </c>
      <c r="B63" t="s">
        <v>241</v>
      </c>
      <c r="C63" s="68">
        <v>57</v>
      </c>
      <c r="D63" s="26">
        <v>7.9854300924628741E-3</v>
      </c>
      <c r="F63" s="1" t="s">
        <v>19</v>
      </c>
      <c r="G63" t="s">
        <v>20</v>
      </c>
      <c r="H63" s="68">
        <v>40</v>
      </c>
      <c r="I63" s="8">
        <v>5.6038105912020178E-3</v>
      </c>
    </row>
    <row r="64" spans="1:9" x14ac:dyDescent="0.35">
      <c r="A64" t="s">
        <v>47</v>
      </c>
      <c r="B64" t="s">
        <v>173</v>
      </c>
      <c r="C64" s="68">
        <v>38</v>
      </c>
      <c r="D64" s="26">
        <v>5.3236200616419167E-3</v>
      </c>
      <c r="F64" s="1" t="s">
        <v>30</v>
      </c>
      <c r="G64" t="s">
        <v>34</v>
      </c>
      <c r="H64" s="68">
        <v>39</v>
      </c>
      <c r="I64" s="8">
        <v>5.4637153264219668E-3</v>
      </c>
    </row>
    <row r="65" spans="1:9" x14ac:dyDescent="0.35">
      <c r="A65" t="s">
        <v>47</v>
      </c>
      <c r="B65" t="s">
        <v>676</v>
      </c>
      <c r="C65" s="68">
        <v>31</v>
      </c>
      <c r="D65" s="26">
        <v>4.3429532081815632E-3</v>
      </c>
      <c r="F65" s="1" t="s">
        <v>15</v>
      </c>
      <c r="G65" t="s">
        <v>70</v>
      </c>
      <c r="H65" s="68">
        <v>38</v>
      </c>
      <c r="I65" s="8">
        <v>5.3236200616419167E-3</v>
      </c>
    </row>
    <row r="66" spans="1:9" x14ac:dyDescent="0.35">
      <c r="A66" t="s">
        <v>47</v>
      </c>
      <c r="B66" t="s">
        <v>186</v>
      </c>
      <c r="C66" s="68">
        <v>29</v>
      </c>
      <c r="D66" s="26">
        <v>4.062762678621463E-3</v>
      </c>
      <c r="F66" s="1" t="s">
        <v>59</v>
      </c>
      <c r="G66" t="s">
        <v>86</v>
      </c>
      <c r="H66" s="68">
        <v>38</v>
      </c>
      <c r="I66" s="8">
        <v>5.3236200616419167E-3</v>
      </c>
    </row>
    <row r="67" spans="1:9" x14ac:dyDescent="0.35">
      <c r="A67" t="s">
        <v>47</v>
      </c>
      <c r="B67">
        <v>613</v>
      </c>
      <c r="C67" s="68">
        <v>12</v>
      </c>
      <c r="D67" s="26">
        <v>1.6811431773606051E-3</v>
      </c>
      <c r="F67" s="1" t="s">
        <v>47</v>
      </c>
      <c r="G67" t="s">
        <v>173</v>
      </c>
      <c r="H67" s="68">
        <v>38</v>
      </c>
      <c r="I67" s="8">
        <v>5.3236200616419167E-3</v>
      </c>
    </row>
    <row r="68" spans="1:9" x14ac:dyDescent="0.35">
      <c r="A68" t="s">
        <v>47</v>
      </c>
      <c r="B68" t="s">
        <v>952</v>
      </c>
      <c r="C68" s="68">
        <v>9</v>
      </c>
      <c r="D68" s="26">
        <v>1.2608573830204539E-3</v>
      </c>
      <c r="F68" s="2" t="s">
        <v>19</v>
      </c>
      <c r="G68" t="s">
        <v>66</v>
      </c>
      <c r="H68" s="68">
        <v>38</v>
      </c>
      <c r="I68" s="8">
        <v>5.3236200616419167E-3</v>
      </c>
    </row>
    <row r="69" spans="1:9" x14ac:dyDescent="0.35">
      <c r="A69" t="s">
        <v>19</v>
      </c>
      <c r="B69" t="s">
        <v>25</v>
      </c>
      <c r="C69" s="68">
        <v>280</v>
      </c>
      <c r="D69" s="26">
        <v>3.9226674138414123E-2</v>
      </c>
      <c r="F69" s="1" t="s">
        <v>19</v>
      </c>
      <c r="G69" t="s">
        <v>28</v>
      </c>
      <c r="H69" s="68">
        <v>38</v>
      </c>
      <c r="I69" s="8">
        <v>5.3236200616419167E-3</v>
      </c>
    </row>
    <row r="70" spans="1:9" x14ac:dyDescent="0.35">
      <c r="A70" t="s">
        <v>19</v>
      </c>
      <c r="B70" t="s">
        <v>19</v>
      </c>
      <c r="C70" s="68">
        <v>162</v>
      </c>
      <c r="D70" s="26">
        <v>2.2695432894368171E-2</v>
      </c>
      <c r="F70" s="112" t="s">
        <v>52</v>
      </c>
      <c r="G70" t="s">
        <v>175</v>
      </c>
      <c r="H70" s="68">
        <v>34</v>
      </c>
      <c r="I70" s="8">
        <v>4.7632390025217144E-3</v>
      </c>
    </row>
    <row r="71" spans="1:9" x14ac:dyDescent="0.35">
      <c r="A71" t="s">
        <v>19</v>
      </c>
      <c r="B71" t="s">
        <v>62</v>
      </c>
      <c r="C71" s="68">
        <v>141</v>
      </c>
      <c r="D71" s="26">
        <v>1.975343233398711E-2</v>
      </c>
      <c r="F71" s="1" t="s">
        <v>30</v>
      </c>
      <c r="G71" t="s">
        <v>88</v>
      </c>
      <c r="H71" s="68">
        <v>34</v>
      </c>
      <c r="I71" s="8">
        <v>4.7632390025217144E-3</v>
      </c>
    </row>
    <row r="72" spans="1:9" x14ac:dyDescent="0.35">
      <c r="A72" t="s">
        <v>19</v>
      </c>
      <c r="B72" t="s">
        <v>67</v>
      </c>
      <c r="C72" s="68">
        <v>81</v>
      </c>
      <c r="D72" s="26">
        <v>1.1347716447184086E-2</v>
      </c>
      <c r="F72" s="1" t="s">
        <v>19</v>
      </c>
      <c r="G72" t="s">
        <v>74</v>
      </c>
      <c r="H72" s="68">
        <v>34</v>
      </c>
      <c r="I72" s="8">
        <v>4.7632390025217144E-3</v>
      </c>
    </row>
    <row r="73" spans="1:9" x14ac:dyDescent="0.35">
      <c r="A73" t="s">
        <v>19</v>
      </c>
      <c r="B73" t="s">
        <v>166</v>
      </c>
      <c r="C73" s="68">
        <v>65</v>
      </c>
      <c r="D73" s="26">
        <v>9.1061922107032785E-3</v>
      </c>
      <c r="F73" s="1" t="s">
        <v>19</v>
      </c>
      <c r="G73" t="s">
        <v>38</v>
      </c>
      <c r="H73" s="68">
        <v>33</v>
      </c>
      <c r="I73" s="8">
        <v>4.6231437377416643E-3</v>
      </c>
    </row>
    <row r="74" spans="1:9" x14ac:dyDescent="0.35">
      <c r="A74" t="s">
        <v>19</v>
      </c>
      <c r="B74" t="s">
        <v>525</v>
      </c>
      <c r="C74" s="68">
        <v>63</v>
      </c>
      <c r="D74" s="26">
        <v>8.8260016811431766E-3</v>
      </c>
      <c r="F74" s="1" t="s">
        <v>47</v>
      </c>
      <c r="G74" t="s">
        <v>676</v>
      </c>
      <c r="H74" s="68">
        <v>31</v>
      </c>
      <c r="I74" s="8">
        <v>4.3429532081815632E-3</v>
      </c>
    </row>
    <row r="75" spans="1:9" x14ac:dyDescent="0.35">
      <c r="A75" t="s">
        <v>19</v>
      </c>
      <c r="B75" t="s">
        <v>65</v>
      </c>
      <c r="C75" s="68">
        <v>61</v>
      </c>
      <c r="D75" s="26">
        <v>8.5458111515830763E-3</v>
      </c>
      <c r="F75" s="1" t="s">
        <v>19</v>
      </c>
      <c r="G75" t="s">
        <v>71</v>
      </c>
      <c r="H75" s="68">
        <v>31</v>
      </c>
      <c r="I75" s="8">
        <v>4.3429532081815632E-3</v>
      </c>
    </row>
    <row r="76" spans="1:9" x14ac:dyDescent="0.35">
      <c r="A76" t="s">
        <v>19</v>
      </c>
      <c r="B76" t="s">
        <v>168</v>
      </c>
      <c r="C76" s="68">
        <v>59</v>
      </c>
      <c r="D76" s="26">
        <v>8.2656206220229761E-3</v>
      </c>
      <c r="F76" s="1" t="s">
        <v>19</v>
      </c>
      <c r="G76" t="s">
        <v>63</v>
      </c>
      <c r="H76" s="68">
        <v>31</v>
      </c>
      <c r="I76" s="8">
        <v>4.3429532081815632E-3</v>
      </c>
    </row>
    <row r="77" spans="1:9" x14ac:dyDescent="0.35">
      <c r="A77" t="s">
        <v>19</v>
      </c>
      <c r="B77" t="s">
        <v>187</v>
      </c>
      <c r="C77" s="68">
        <v>52</v>
      </c>
      <c r="D77" s="26">
        <v>7.2849537685626227E-3</v>
      </c>
      <c r="F77" s="1" t="s">
        <v>59</v>
      </c>
      <c r="G77" t="s">
        <v>73</v>
      </c>
      <c r="H77" s="68">
        <v>29</v>
      </c>
      <c r="I77" s="8">
        <v>4.062762678621463E-3</v>
      </c>
    </row>
    <row r="78" spans="1:9" x14ac:dyDescent="0.35">
      <c r="A78" t="s">
        <v>19</v>
      </c>
      <c r="B78" t="s">
        <v>64</v>
      </c>
      <c r="C78" s="68">
        <v>48</v>
      </c>
      <c r="D78" s="26">
        <v>6.7245727094424204E-3</v>
      </c>
      <c r="F78" s="1" t="s">
        <v>47</v>
      </c>
      <c r="G78" t="s">
        <v>186</v>
      </c>
      <c r="H78" s="68">
        <v>29</v>
      </c>
      <c r="I78" s="8">
        <v>4.062762678621463E-3</v>
      </c>
    </row>
    <row r="79" spans="1:9" x14ac:dyDescent="0.35">
      <c r="A79" t="s">
        <v>19</v>
      </c>
      <c r="B79" t="s">
        <v>181</v>
      </c>
      <c r="C79" s="68">
        <v>45</v>
      </c>
      <c r="D79" s="26">
        <v>6.3042869151022692E-3</v>
      </c>
      <c r="F79" s="112" t="s">
        <v>19</v>
      </c>
      <c r="G79" t="s">
        <v>72</v>
      </c>
      <c r="H79" s="68">
        <v>27</v>
      </c>
      <c r="I79" s="8">
        <v>3.7825721490613619E-3</v>
      </c>
    </row>
    <row r="80" spans="1:9" x14ac:dyDescent="0.35">
      <c r="A80" t="s">
        <v>19</v>
      </c>
      <c r="B80" t="s">
        <v>87</v>
      </c>
      <c r="C80" s="68">
        <v>44</v>
      </c>
      <c r="D80" s="26">
        <v>6.1641916503222191E-3</v>
      </c>
      <c r="F80" s="1" t="s">
        <v>15</v>
      </c>
      <c r="G80" t="s">
        <v>226</v>
      </c>
      <c r="H80" s="68">
        <v>26</v>
      </c>
      <c r="I80" s="8">
        <v>3.6424768842813113E-3</v>
      </c>
    </row>
    <row r="81" spans="1:12" x14ac:dyDescent="0.35">
      <c r="A81" t="s">
        <v>19</v>
      </c>
      <c r="B81" t="s">
        <v>20</v>
      </c>
      <c r="C81" s="68">
        <v>40</v>
      </c>
      <c r="D81" s="26">
        <v>5.6038105912020178E-3</v>
      </c>
      <c r="F81" s="1" t="s">
        <v>15</v>
      </c>
      <c r="G81" t="s">
        <v>225</v>
      </c>
      <c r="H81" s="68">
        <v>24</v>
      </c>
      <c r="I81" s="8">
        <v>3.3622863547212102E-3</v>
      </c>
      <c r="L81" s="26"/>
    </row>
    <row r="82" spans="1:12" x14ac:dyDescent="0.35">
      <c r="A82" t="s">
        <v>19</v>
      </c>
      <c r="B82" t="s">
        <v>66</v>
      </c>
      <c r="C82" s="68">
        <v>38</v>
      </c>
      <c r="D82" s="26">
        <v>5.3236200616419167E-3</v>
      </c>
      <c r="F82" s="112" t="s">
        <v>40</v>
      </c>
      <c r="G82" t="s">
        <v>183</v>
      </c>
      <c r="H82" s="68">
        <v>24</v>
      </c>
      <c r="I82" s="8">
        <v>3.3622863547212102E-3</v>
      </c>
    </row>
    <row r="83" spans="1:12" x14ac:dyDescent="0.35">
      <c r="A83" t="s">
        <v>19</v>
      </c>
      <c r="B83" t="s">
        <v>28</v>
      </c>
      <c r="C83" s="68">
        <v>38</v>
      </c>
      <c r="D83" s="26">
        <v>5.3236200616419167E-3</v>
      </c>
      <c r="F83" s="1" t="s">
        <v>15</v>
      </c>
      <c r="G83" t="s">
        <v>92</v>
      </c>
      <c r="H83" s="68">
        <v>22</v>
      </c>
      <c r="I83" s="8">
        <v>3.0820958251611096E-3</v>
      </c>
      <c r="J83" s="54"/>
    </row>
    <row r="84" spans="1:12" x14ac:dyDescent="0.35">
      <c r="A84" t="s">
        <v>19</v>
      </c>
      <c r="B84" t="s">
        <v>74</v>
      </c>
      <c r="C84" s="68">
        <v>34</v>
      </c>
      <c r="D84" s="26">
        <v>4.7632390025217144E-3</v>
      </c>
      <c r="F84" s="112" t="s">
        <v>59</v>
      </c>
      <c r="G84" t="s">
        <v>84</v>
      </c>
      <c r="H84" s="68">
        <v>22</v>
      </c>
      <c r="I84" s="8">
        <v>3.0820958251611096E-3</v>
      </c>
    </row>
    <row r="85" spans="1:12" x14ac:dyDescent="0.35">
      <c r="A85" t="s">
        <v>19</v>
      </c>
      <c r="B85" t="s">
        <v>38</v>
      </c>
      <c r="C85" s="68">
        <v>33</v>
      </c>
      <c r="D85" s="26">
        <v>4.6231437377416643E-3</v>
      </c>
      <c r="F85" s="112" t="s">
        <v>15</v>
      </c>
      <c r="G85" t="s">
        <v>192</v>
      </c>
      <c r="H85" s="68">
        <v>14</v>
      </c>
      <c r="I85" s="8">
        <v>1.961333706920706E-3</v>
      </c>
    </row>
    <row r="86" spans="1:12" x14ac:dyDescent="0.35">
      <c r="A86" t="s">
        <v>19</v>
      </c>
      <c r="B86" t="s">
        <v>71</v>
      </c>
      <c r="C86" s="68">
        <v>31</v>
      </c>
      <c r="D86" s="26">
        <v>4.3429532081815632E-3</v>
      </c>
      <c r="F86" s="112" t="s">
        <v>30</v>
      </c>
      <c r="G86" t="s">
        <v>538</v>
      </c>
      <c r="H86" s="68">
        <v>12</v>
      </c>
      <c r="I86" s="8">
        <v>1.6811431773606051E-3</v>
      </c>
    </row>
    <row r="87" spans="1:12" x14ac:dyDescent="0.35">
      <c r="A87" t="s">
        <v>19</v>
      </c>
      <c r="B87" t="s">
        <v>63</v>
      </c>
      <c r="C87" s="68">
        <v>31</v>
      </c>
      <c r="D87" s="26">
        <v>4.3429532081815632E-3</v>
      </c>
      <c r="F87" s="1" t="s">
        <v>47</v>
      </c>
      <c r="G87" t="s">
        <v>1064</v>
      </c>
      <c r="H87" s="68">
        <v>12</v>
      </c>
      <c r="I87" s="8">
        <v>1.6811431773606051E-3</v>
      </c>
    </row>
    <row r="88" spans="1:12" x14ac:dyDescent="0.35">
      <c r="A88" t="s">
        <v>19</v>
      </c>
      <c r="B88" t="s">
        <v>72</v>
      </c>
      <c r="C88" s="68">
        <v>27</v>
      </c>
      <c r="D88" s="26">
        <v>3.7825721490613619E-3</v>
      </c>
      <c r="F88" s="2" t="s">
        <v>47</v>
      </c>
      <c r="G88" t="s">
        <v>952</v>
      </c>
      <c r="H88" s="68">
        <v>9</v>
      </c>
      <c r="I88" s="8">
        <v>1.2608573830204539E-3</v>
      </c>
    </row>
    <row r="89" spans="1:12" x14ac:dyDescent="0.35">
      <c r="A89" t="s">
        <v>126</v>
      </c>
      <c r="C89" s="68">
        <v>7138</v>
      </c>
      <c r="D89" s="26">
        <v>1</v>
      </c>
      <c r="F89" s="67" t="s">
        <v>126</v>
      </c>
      <c r="G89" s="67"/>
      <c r="H89" s="113">
        <v>7138</v>
      </c>
      <c r="I89" s="114">
        <v>1</v>
      </c>
    </row>
  </sheetData>
  <sortState xmlns:xlrd2="http://schemas.microsoft.com/office/spreadsheetml/2017/richdata2" ref="F5:I88">
    <sortCondition descending="1" ref="H5:H88"/>
  </sortState>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tabColor rgb="FFFFFF00"/>
  </sheetPr>
  <dimension ref="A1:S9268"/>
  <sheetViews>
    <sheetView zoomScale="90" zoomScaleNormal="90" workbookViewId="0">
      <selection activeCell="D30" sqref="D30"/>
    </sheetView>
  </sheetViews>
  <sheetFormatPr baseColWidth="10" defaultRowHeight="14.5" x14ac:dyDescent="0.35"/>
  <cols>
    <col min="1" max="1" width="14.7265625" customWidth="1"/>
    <col min="2" max="2" width="22.54296875" customWidth="1"/>
    <col min="3" max="3" width="21.81640625" customWidth="1"/>
    <col min="4" max="4" width="48" customWidth="1"/>
    <col min="6" max="7" width="28.453125" customWidth="1"/>
    <col min="9" max="9" width="18.1796875" customWidth="1"/>
    <col min="10" max="10" width="12.453125" customWidth="1"/>
    <col min="11" max="11" width="12.1796875" customWidth="1"/>
    <col min="14" max="14" width="12" customWidth="1"/>
    <col min="15" max="15" width="22.26953125" customWidth="1"/>
    <col min="16" max="16" width="22.453125" customWidth="1"/>
    <col min="19" max="19" width="26.453125" customWidth="1"/>
  </cols>
  <sheetData>
    <row r="1" spans="1:19" ht="16.5" customHeight="1" x14ac:dyDescent="0.35">
      <c r="A1" s="3" t="s">
        <v>1664</v>
      </c>
    </row>
    <row r="2" spans="1:19" x14ac:dyDescent="0.35">
      <c r="A2" s="4" t="s">
        <v>0</v>
      </c>
      <c r="B2" s="4" t="s">
        <v>1</v>
      </c>
      <c r="C2" s="4" t="s">
        <v>2</v>
      </c>
      <c r="D2" s="4" t="s">
        <v>3</v>
      </c>
      <c r="E2" s="4" t="s">
        <v>4</v>
      </c>
      <c r="F2" s="4" t="s">
        <v>5</v>
      </c>
      <c r="G2" s="4" t="s">
        <v>135</v>
      </c>
      <c r="H2" s="4" t="s">
        <v>6</v>
      </c>
      <c r="I2" s="4" t="s">
        <v>7</v>
      </c>
      <c r="J2" s="4" t="s">
        <v>8</v>
      </c>
      <c r="K2" s="4" t="s">
        <v>9</v>
      </c>
      <c r="L2" s="4" t="s">
        <v>10</v>
      </c>
      <c r="M2" s="4" t="s">
        <v>11</v>
      </c>
      <c r="N2" s="4" t="s">
        <v>124</v>
      </c>
      <c r="O2" s="4" t="s">
        <v>156</v>
      </c>
      <c r="P2" s="4" t="s">
        <v>155</v>
      </c>
      <c r="Q2" s="4" t="s">
        <v>195</v>
      </c>
      <c r="R2" s="4" t="s">
        <v>194</v>
      </c>
      <c r="S2" s="25" t="s">
        <v>178</v>
      </c>
    </row>
    <row r="3" spans="1:19" x14ac:dyDescent="0.35">
      <c r="A3" s="2" t="s">
        <v>203</v>
      </c>
      <c r="B3" s="1" t="s">
        <v>204</v>
      </c>
      <c r="C3" t="s">
        <v>905</v>
      </c>
      <c r="D3" s="1" t="s">
        <v>46</v>
      </c>
      <c r="E3" s="1" t="s">
        <v>12</v>
      </c>
      <c r="F3" s="1" t="s">
        <v>107</v>
      </c>
      <c r="G3" s="1" t="s">
        <v>904</v>
      </c>
      <c r="H3" t="s">
        <v>58</v>
      </c>
      <c r="I3" s="1" t="s">
        <v>509</v>
      </c>
      <c r="J3" s="1" t="s">
        <v>230</v>
      </c>
      <c r="K3" s="1" t="s">
        <v>47</v>
      </c>
      <c r="L3" s="1" t="s">
        <v>912</v>
      </c>
      <c r="M3" t="s">
        <v>48</v>
      </c>
      <c r="N3">
        <v>1</v>
      </c>
      <c r="O3" s="1" t="s">
        <v>205</v>
      </c>
      <c r="P3" t="s">
        <v>154</v>
      </c>
      <c r="Q3">
        <v>2</v>
      </c>
      <c r="R3" t="s">
        <v>255</v>
      </c>
      <c r="S3" t="s">
        <v>180</v>
      </c>
    </row>
    <row r="4" spans="1:19" x14ac:dyDescent="0.35">
      <c r="A4" s="2" t="s">
        <v>203</v>
      </c>
      <c r="B4" s="1" t="s">
        <v>204</v>
      </c>
      <c r="C4" t="s">
        <v>905</v>
      </c>
      <c r="D4" s="1" t="s">
        <v>46</v>
      </c>
      <c r="E4" s="1" t="s">
        <v>12</v>
      </c>
      <c r="F4" s="1" t="s">
        <v>107</v>
      </c>
      <c r="G4" s="1" t="s">
        <v>904</v>
      </c>
      <c r="H4" t="s">
        <v>58</v>
      </c>
      <c r="I4" s="1" t="s">
        <v>914</v>
      </c>
      <c r="J4" s="1" t="s">
        <v>230</v>
      </c>
      <c r="K4" s="1" t="s">
        <v>47</v>
      </c>
      <c r="L4" s="1" t="s">
        <v>912</v>
      </c>
      <c r="M4" t="s">
        <v>48</v>
      </c>
      <c r="N4">
        <v>1</v>
      </c>
      <c r="O4" s="1" t="s">
        <v>205</v>
      </c>
      <c r="P4" t="s">
        <v>154</v>
      </c>
      <c r="Q4">
        <v>2</v>
      </c>
      <c r="R4" t="s">
        <v>255</v>
      </c>
      <c r="S4" t="s">
        <v>180</v>
      </c>
    </row>
    <row r="5" spans="1:19" x14ac:dyDescent="0.35">
      <c r="A5" s="2" t="s">
        <v>203</v>
      </c>
      <c r="B5" s="1" t="s">
        <v>204</v>
      </c>
      <c r="C5" t="s">
        <v>905</v>
      </c>
      <c r="D5" s="1" t="s">
        <v>46</v>
      </c>
      <c r="E5" s="1" t="s">
        <v>12</v>
      </c>
      <c r="F5" s="1" t="s">
        <v>29</v>
      </c>
      <c r="G5" s="1" t="s">
        <v>136</v>
      </c>
      <c r="H5" t="s">
        <v>27</v>
      </c>
      <c r="I5" s="1" t="s">
        <v>510</v>
      </c>
      <c r="J5" s="1" t="s">
        <v>230</v>
      </c>
      <c r="K5" s="1" t="s">
        <v>19</v>
      </c>
      <c r="L5" s="1" t="s">
        <v>912</v>
      </c>
      <c r="M5" t="s">
        <v>25</v>
      </c>
      <c r="N5">
        <v>2</v>
      </c>
      <c r="O5" s="1" t="s">
        <v>206</v>
      </c>
      <c r="P5" t="s">
        <v>154</v>
      </c>
      <c r="Q5">
        <v>2</v>
      </c>
      <c r="R5" t="s">
        <v>255</v>
      </c>
      <c r="S5" t="s">
        <v>180</v>
      </c>
    </row>
    <row r="6" spans="1:19" x14ac:dyDescent="0.35">
      <c r="A6" s="2" t="s">
        <v>203</v>
      </c>
      <c r="B6" s="1" t="s">
        <v>204</v>
      </c>
      <c r="C6" t="s">
        <v>905</v>
      </c>
      <c r="D6" s="1" t="s">
        <v>46</v>
      </c>
      <c r="E6" s="1" t="s">
        <v>12</v>
      </c>
      <c r="F6" s="1" t="s">
        <v>29</v>
      </c>
      <c r="G6" s="1" t="s">
        <v>136</v>
      </c>
      <c r="H6" t="s">
        <v>27</v>
      </c>
      <c r="I6" s="1" t="s">
        <v>915</v>
      </c>
      <c r="J6" s="1" t="s">
        <v>230</v>
      </c>
      <c r="K6" s="1" t="s">
        <v>19</v>
      </c>
      <c r="L6" s="1" t="s">
        <v>912</v>
      </c>
      <c r="M6" t="s">
        <v>25</v>
      </c>
      <c r="N6">
        <v>1</v>
      </c>
      <c r="O6" s="1" t="s">
        <v>205</v>
      </c>
      <c r="P6" t="s">
        <v>154</v>
      </c>
      <c r="Q6">
        <v>2</v>
      </c>
      <c r="R6" t="s">
        <v>255</v>
      </c>
      <c r="S6" t="s">
        <v>180</v>
      </c>
    </row>
    <row r="7" spans="1:19" x14ac:dyDescent="0.35">
      <c r="A7" s="2" t="s">
        <v>203</v>
      </c>
      <c r="B7" s="1" t="s">
        <v>204</v>
      </c>
      <c r="C7" t="s">
        <v>905</v>
      </c>
      <c r="D7" s="1" t="s">
        <v>46</v>
      </c>
      <c r="E7" s="1" t="s">
        <v>12</v>
      </c>
      <c r="F7" s="1" t="s">
        <v>29</v>
      </c>
      <c r="G7" s="1" t="s">
        <v>136</v>
      </c>
      <c r="H7" t="s">
        <v>21</v>
      </c>
      <c r="I7" s="1" t="s">
        <v>510</v>
      </c>
      <c r="J7" s="1" t="s">
        <v>230</v>
      </c>
      <c r="K7" s="1" t="s">
        <v>19</v>
      </c>
      <c r="L7" s="1" t="s">
        <v>912</v>
      </c>
      <c r="M7" t="s">
        <v>25</v>
      </c>
      <c r="N7">
        <v>1</v>
      </c>
      <c r="O7" s="1" t="s">
        <v>206</v>
      </c>
      <c r="P7" t="s">
        <v>154</v>
      </c>
      <c r="Q7">
        <v>2</v>
      </c>
      <c r="R7" t="s">
        <v>255</v>
      </c>
      <c r="S7" t="s">
        <v>180</v>
      </c>
    </row>
    <row r="8" spans="1:19" x14ac:dyDescent="0.35">
      <c r="A8" s="2" t="s">
        <v>203</v>
      </c>
      <c r="B8" s="1" t="s">
        <v>204</v>
      </c>
      <c r="C8" t="s">
        <v>905</v>
      </c>
      <c r="D8" s="1" t="s">
        <v>46</v>
      </c>
      <c r="E8" s="1" t="s">
        <v>12</v>
      </c>
      <c r="F8" s="1" t="s">
        <v>29</v>
      </c>
      <c r="G8" s="1" t="s">
        <v>136</v>
      </c>
      <c r="H8" t="s">
        <v>21</v>
      </c>
      <c r="I8" s="1" t="s">
        <v>916</v>
      </c>
      <c r="J8" s="1" t="s">
        <v>230</v>
      </c>
      <c r="K8" s="1" t="s">
        <v>19</v>
      </c>
      <c r="L8" s="1" t="s">
        <v>912</v>
      </c>
      <c r="M8" t="s">
        <v>25</v>
      </c>
      <c r="N8">
        <v>1</v>
      </c>
      <c r="O8" s="1" t="s">
        <v>205</v>
      </c>
      <c r="P8" t="s">
        <v>154</v>
      </c>
      <c r="Q8">
        <v>2</v>
      </c>
      <c r="R8" t="s">
        <v>255</v>
      </c>
      <c r="S8" t="s">
        <v>180</v>
      </c>
    </row>
    <row r="9" spans="1:19" x14ac:dyDescent="0.35">
      <c r="A9" s="2" t="s">
        <v>203</v>
      </c>
      <c r="B9" s="1" t="s">
        <v>204</v>
      </c>
      <c r="C9" t="s">
        <v>905</v>
      </c>
      <c r="D9" s="1" t="s">
        <v>46</v>
      </c>
      <c r="E9" s="1" t="s">
        <v>12</v>
      </c>
      <c r="F9" s="1" t="s">
        <v>29</v>
      </c>
      <c r="G9" s="1" t="s">
        <v>136</v>
      </c>
      <c r="H9" t="s">
        <v>35</v>
      </c>
      <c r="I9" s="1" t="s">
        <v>510</v>
      </c>
      <c r="J9" s="1" t="s">
        <v>230</v>
      </c>
      <c r="K9" s="1" t="s">
        <v>19</v>
      </c>
      <c r="L9" s="1" t="s">
        <v>912</v>
      </c>
      <c r="M9" t="s">
        <v>25</v>
      </c>
      <c r="N9">
        <v>1</v>
      </c>
      <c r="O9" s="1" t="s">
        <v>206</v>
      </c>
      <c r="P9" t="s">
        <v>154</v>
      </c>
      <c r="Q9">
        <v>2</v>
      </c>
      <c r="R9" t="s">
        <v>255</v>
      </c>
      <c r="S9" t="s">
        <v>180</v>
      </c>
    </row>
    <row r="10" spans="1:19" x14ac:dyDescent="0.35">
      <c r="A10" s="2" t="s">
        <v>203</v>
      </c>
      <c r="B10" s="1" t="s">
        <v>204</v>
      </c>
      <c r="C10" t="s">
        <v>905</v>
      </c>
      <c r="D10" s="1" t="s">
        <v>46</v>
      </c>
      <c r="E10" s="1" t="s">
        <v>12</v>
      </c>
      <c r="F10" s="1" t="s">
        <v>29</v>
      </c>
      <c r="G10" s="1" t="s">
        <v>136</v>
      </c>
      <c r="H10" t="s">
        <v>35</v>
      </c>
      <c r="I10" s="1" t="s">
        <v>915</v>
      </c>
      <c r="J10" s="1" t="s">
        <v>230</v>
      </c>
      <c r="K10" s="1" t="s">
        <v>19</v>
      </c>
      <c r="L10" s="1" t="s">
        <v>912</v>
      </c>
      <c r="M10" t="s">
        <v>25</v>
      </c>
      <c r="N10">
        <v>1</v>
      </c>
      <c r="O10" s="1" t="s">
        <v>205</v>
      </c>
      <c r="P10" t="s">
        <v>154</v>
      </c>
      <c r="Q10">
        <v>2</v>
      </c>
      <c r="R10" t="s">
        <v>255</v>
      </c>
      <c r="S10" t="s">
        <v>180</v>
      </c>
    </row>
    <row r="11" spans="1:19" x14ac:dyDescent="0.35">
      <c r="A11" s="2" t="s">
        <v>203</v>
      </c>
      <c r="B11" s="1" t="s">
        <v>204</v>
      </c>
      <c r="C11" t="s">
        <v>905</v>
      </c>
      <c r="D11" s="1" t="s">
        <v>46</v>
      </c>
      <c r="E11" s="1" t="s">
        <v>12</v>
      </c>
      <c r="F11" s="1" t="s">
        <v>29</v>
      </c>
      <c r="G11" s="1" t="s">
        <v>136</v>
      </c>
      <c r="H11" t="s">
        <v>35</v>
      </c>
      <c r="I11" s="1" t="s">
        <v>916</v>
      </c>
      <c r="J11" s="1" t="s">
        <v>230</v>
      </c>
      <c r="K11" s="1" t="s">
        <v>19</v>
      </c>
      <c r="L11" s="1" t="s">
        <v>912</v>
      </c>
      <c r="M11" t="s">
        <v>25</v>
      </c>
      <c r="N11">
        <v>1</v>
      </c>
      <c r="O11" s="1" t="s">
        <v>205</v>
      </c>
      <c r="P11" t="s">
        <v>154</v>
      </c>
      <c r="Q11">
        <v>2</v>
      </c>
      <c r="R11" t="s">
        <v>255</v>
      </c>
      <c r="S11" t="s">
        <v>180</v>
      </c>
    </row>
    <row r="12" spans="1:19" x14ac:dyDescent="0.35">
      <c r="A12" s="2" t="s">
        <v>203</v>
      </c>
      <c r="B12" s="1" t="s">
        <v>204</v>
      </c>
      <c r="C12" t="s">
        <v>905</v>
      </c>
      <c r="D12" s="1" t="s">
        <v>46</v>
      </c>
      <c r="E12" s="1" t="s">
        <v>12</v>
      </c>
      <c r="F12" s="1" t="s">
        <v>29</v>
      </c>
      <c r="G12" s="1" t="s">
        <v>136</v>
      </c>
      <c r="H12" t="s">
        <v>35</v>
      </c>
      <c r="I12" s="1" t="s">
        <v>1298</v>
      </c>
      <c r="J12" s="1" t="s">
        <v>230</v>
      </c>
      <c r="K12" s="1" t="s">
        <v>19</v>
      </c>
      <c r="L12" s="1" t="s">
        <v>912</v>
      </c>
      <c r="M12" t="s">
        <v>25</v>
      </c>
      <c r="N12">
        <v>1</v>
      </c>
      <c r="O12" s="1" t="s">
        <v>206</v>
      </c>
      <c r="P12" t="s">
        <v>154</v>
      </c>
      <c r="Q12">
        <v>2</v>
      </c>
      <c r="R12" t="s">
        <v>255</v>
      </c>
      <c r="S12" t="s">
        <v>180</v>
      </c>
    </row>
    <row r="13" spans="1:19" x14ac:dyDescent="0.35">
      <c r="A13" s="2" t="s">
        <v>203</v>
      </c>
      <c r="B13" s="1" t="s">
        <v>204</v>
      </c>
      <c r="C13" t="s">
        <v>905</v>
      </c>
      <c r="D13" s="1" t="s">
        <v>46</v>
      </c>
      <c r="E13" s="1" t="s">
        <v>12</v>
      </c>
      <c r="F13" s="1" t="s">
        <v>29</v>
      </c>
      <c r="G13" s="1" t="s">
        <v>136</v>
      </c>
      <c r="H13" t="s">
        <v>58</v>
      </c>
      <c r="I13" s="1" t="s">
        <v>510</v>
      </c>
      <c r="J13" s="1" t="s">
        <v>230</v>
      </c>
      <c r="K13" s="1" t="s">
        <v>19</v>
      </c>
      <c r="L13" s="1" t="s">
        <v>912</v>
      </c>
      <c r="M13" t="s">
        <v>25</v>
      </c>
      <c r="N13">
        <v>2</v>
      </c>
      <c r="O13" s="1" t="s">
        <v>206</v>
      </c>
      <c r="P13" t="s">
        <v>154</v>
      </c>
      <c r="Q13">
        <v>2</v>
      </c>
      <c r="R13" t="s">
        <v>255</v>
      </c>
      <c r="S13" t="s">
        <v>180</v>
      </c>
    </row>
    <row r="14" spans="1:19" x14ac:dyDescent="0.35">
      <c r="A14" s="2" t="s">
        <v>203</v>
      </c>
      <c r="B14" s="1" t="s">
        <v>204</v>
      </c>
      <c r="C14" t="s">
        <v>905</v>
      </c>
      <c r="D14" s="1" t="s">
        <v>46</v>
      </c>
      <c r="E14" s="1" t="s">
        <v>12</v>
      </c>
      <c r="F14" s="1" t="s">
        <v>29</v>
      </c>
      <c r="G14" s="1" t="s">
        <v>136</v>
      </c>
      <c r="H14" t="s">
        <v>58</v>
      </c>
      <c r="I14" s="1" t="s">
        <v>509</v>
      </c>
      <c r="J14" s="1" t="s">
        <v>230</v>
      </c>
      <c r="K14" s="1" t="s">
        <v>47</v>
      </c>
      <c r="L14" s="1" t="s">
        <v>912</v>
      </c>
      <c r="M14" t="s">
        <v>48</v>
      </c>
      <c r="N14">
        <v>1</v>
      </c>
      <c r="O14" s="1" t="s">
        <v>205</v>
      </c>
      <c r="P14" t="s">
        <v>153</v>
      </c>
      <c r="Q14">
        <v>2</v>
      </c>
      <c r="R14" t="s">
        <v>255</v>
      </c>
      <c r="S14" t="s">
        <v>180</v>
      </c>
    </row>
    <row r="15" spans="1:19" x14ac:dyDescent="0.35">
      <c r="A15" s="2" t="s">
        <v>203</v>
      </c>
      <c r="B15" s="1" t="s">
        <v>204</v>
      </c>
      <c r="C15" t="s">
        <v>905</v>
      </c>
      <c r="D15" s="1" t="s">
        <v>46</v>
      </c>
      <c r="E15" s="1" t="s">
        <v>12</v>
      </c>
      <c r="F15" s="1" t="s">
        <v>29</v>
      </c>
      <c r="G15" s="1" t="s">
        <v>136</v>
      </c>
      <c r="H15" t="s">
        <v>58</v>
      </c>
      <c r="I15" s="1" t="s">
        <v>914</v>
      </c>
      <c r="J15" s="1" t="s">
        <v>230</v>
      </c>
      <c r="K15" s="1" t="s">
        <v>47</v>
      </c>
      <c r="L15" s="1" t="s">
        <v>912</v>
      </c>
      <c r="M15" t="s">
        <v>48</v>
      </c>
      <c r="N15">
        <v>1</v>
      </c>
      <c r="O15" s="1" t="s">
        <v>205</v>
      </c>
      <c r="P15" t="s">
        <v>154</v>
      </c>
      <c r="Q15">
        <v>2</v>
      </c>
      <c r="R15" t="s">
        <v>255</v>
      </c>
      <c r="S15" t="s">
        <v>180</v>
      </c>
    </row>
    <row r="16" spans="1:19" x14ac:dyDescent="0.35">
      <c r="A16" s="2" t="s">
        <v>203</v>
      </c>
      <c r="B16" s="1" t="s">
        <v>204</v>
      </c>
      <c r="C16" t="s">
        <v>905</v>
      </c>
      <c r="D16" s="1" t="s">
        <v>46</v>
      </c>
      <c r="E16" s="1" t="s">
        <v>12</v>
      </c>
      <c r="F16" s="1" t="s">
        <v>29</v>
      </c>
      <c r="G16" s="1" t="s">
        <v>136</v>
      </c>
      <c r="H16" t="s">
        <v>58</v>
      </c>
      <c r="I16" s="1" t="s">
        <v>915</v>
      </c>
      <c r="J16" s="1" t="s">
        <v>230</v>
      </c>
      <c r="K16" s="1" t="s">
        <v>19</v>
      </c>
      <c r="L16" s="1" t="s">
        <v>912</v>
      </c>
      <c r="M16" t="s">
        <v>25</v>
      </c>
      <c r="N16">
        <v>1</v>
      </c>
      <c r="O16" s="1" t="s">
        <v>205</v>
      </c>
      <c r="P16" t="s">
        <v>154</v>
      </c>
      <c r="Q16">
        <v>2</v>
      </c>
      <c r="R16" t="s">
        <v>255</v>
      </c>
      <c r="S16" t="s">
        <v>180</v>
      </c>
    </row>
    <row r="17" spans="1:19" x14ac:dyDescent="0.35">
      <c r="A17" s="2" t="s">
        <v>203</v>
      </c>
      <c r="B17" s="1" t="s">
        <v>204</v>
      </c>
      <c r="C17" t="s">
        <v>905</v>
      </c>
      <c r="D17" s="1" t="s">
        <v>46</v>
      </c>
      <c r="E17" s="1" t="s">
        <v>12</v>
      </c>
      <c r="F17" s="1" t="s">
        <v>29</v>
      </c>
      <c r="G17" s="1" t="s">
        <v>136</v>
      </c>
      <c r="H17" t="s">
        <v>58</v>
      </c>
      <c r="I17" s="1" t="s">
        <v>917</v>
      </c>
      <c r="J17" s="1" t="s">
        <v>230</v>
      </c>
      <c r="K17" s="1" t="s">
        <v>47</v>
      </c>
      <c r="L17" s="1" t="s">
        <v>912</v>
      </c>
      <c r="M17" t="s">
        <v>48</v>
      </c>
      <c r="N17">
        <v>1</v>
      </c>
      <c r="O17" s="1" t="s">
        <v>205</v>
      </c>
      <c r="P17" t="s">
        <v>154</v>
      </c>
      <c r="Q17">
        <v>2</v>
      </c>
      <c r="R17" t="s">
        <v>255</v>
      </c>
      <c r="S17" t="s">
        <v>180</v>
      </c>
    </row>
    <row r="18" spans="1:19" x14ac:dyDescent="0.35">
      <c r="A18" s="2" t="s">
        <v>203</v>
      </c>
      <c r="B18" s="1" t="s">
        <v>204</v>
      </c>
      <c r="C18" t="s">
        <v>905</v>
      </c>
      <c r="D18" s="1" t="s">
        <v>46</v>
      </c>
      <c r="E18" s="1" t="s">
        <v>12</v>
      </c>
      <c r="F18" s="1" t="s">
        <v>29</v>
      </c>
      <c r="G18" s="1" t="s">
        <v>136</v>
      </c>
      <c r="H18" t="s">
        <v>39</v>
      </c>
      <c r="I18" s="1" t="s">
        <v>914</v>
      </c>
      <c r="J18" s="1" t="s">
        <v>230</v>
      </c>
      <c r="K18" s="1" t="s">
        <v>47</v>
      </c>
      <c r="L18" s="1" t="s">
        <v>912</v>
      </c>
      <c r="M18" t="s">
        <v>48</v>
      </c>
      <c r="N18">
        <v>1</v>
      </c>
      <c r="O18" s="1" t="s">
        <v>205</v>
      </c>
      <c r="P18" t="s">
        <v>154</v>
      </c>
      <c r="Q18">
        <v>2</v>
      </c>
      <c r="R18" t="s">
        <v>255</v>
      </c>
      <c r="S18" t="s">
        <v>180</v>
      </c>
    </row>
    <row r="19" spans="1:19" x14ac:dyDescent="0.35">
      <c r="A19" s="2" t="s">
        <v>203</v>
      </c>
      <c r="B19" s="1" t="s">
        <v>204</v>
      </c>
      <c r="C19" t="s">
        <v>905</v>
      </c>
      <c r="D19" s="1" t="s">
        <v>46</v>
      </c>
      <c r="E19" s="1" t="s">
        <v>12</v>
      </c>
      <c r="F19" s="1" t="s">
        <v>29</v>
      </c>
      <c r="G19" s="1" t="s">
        <v>136</v>
      </c>
      <c r="H19" t="s">
        <v>39</v>
      </c>
      <c r="I19" s="1" t="s">
        <v>915</v>
      </c>
      <c r="J19" s="1" t="s">
        <v>230</v>
      </c>
      <c r="K19" s="1" t="s">
        <v>19</v>
      </c>
      <c r="L19" s="1" t="s">
        <v>912</v>
      </c>
      <c r="M19" t="s">
        <v>25</v>
      </c>
      <c r="N19">
        <v>2</v>
      </c>
      <c r="O19" s="1" t="s">
        <v>205</v>
      </c>
      <c r="P19" t="s">
        <v>154</v>
      </c>
      <c r="Q19">
        <v>2</v>
      </c>
      <c r="R19" t="s">
        <v>255</v>
      </c>
      <c r="S19" t="s">
        <v>180</v>
      </c>
    </row>
    <row r="20" spans="1:19" x14ac:dyDescent="0.35">
      <c r="A20" s="2" t="s">
        <v>203</v>
      </c>
      <c r="B20" s="1" t="s">
        <v>204</v>
      </c>
      <c r="C20" t="s">
        <v>905</v>
      </c>
      <c r="D20" s="1" t="s">
        <v>46</v>
      </c>
      <c r="E20" s="1" t="s">
        <v>12</v>
      </c>
      <c r="F20" s="1" t="s">
        <v>29</v>
      </c>
      <c r="G20" s="1" t="s">
        <v>136</v>
      </c>
      <c r="H20" t="s">
        <v>39</v>
      </c>
      <c r="I20" s="1" t="s">
        <v>916</v>
      </c>
      <c r="J20" s="1" t="s">
        <v>230</v>
      </c>
      <c r="K20" s="1" t="s">
        <v>19</v>
      </c>
      <c r="L20" s="1" t="s">
        <v>912</v>
      </c>
      <c r="M20" t="s">
        <v>25</v>
      </c>
      <c r="N20">
        <v>1</v>
      </c>
      <c r="O20" s="1" t="s">
        <v>205</v>
      </c>
      <c r="P20" t="s">
        <v>154</v>
      </c>
      <c r="Q20">
        <v>2</v>
      </c>
      <c r="R20" t="s">
        <v>255</v>
      </c>
      <c r="S20" t="s">
        <v>180</v>
      </c>
    </row>
    <row r="21" spans="1:19" x14ac:dyDescent="0.35">
      <c r="A21" s="2" t="s">
        <v>203</v>
      </c>
      <c r="B21" s="1" t="s">
        <v>204</v>
      </c>
      <c r="C21" t="s">
        <v>905</v>
      </c>
      <c r="D21" s="1" t="s">
        <v>46</v>
      </c>
      <c r="E21" s="1" t="s">
        <v>12</v>
      </c>
      <c r="F21" s="1" t="s">
        <v>29</v>
      </c>
      <c r="G21" s="1" t="s">
        <v>136</v>
      </c>
      <c r="H21" t="s">
        <v>41</v>
      </c>
      <c r="I21" s="1" t="s">
        <v>509</v>
      </c>
      <c r="J21" s="1" t="s">
        <v>230</v>
      </c>
      <c r="K21" s="1" t="s">
        <v>47</v>
      </c>
      <c r="L21" s="1" t="s">
        <v>912</v>
      </c>
      <c r="M21" t="s">
        <v>48</v>
      </c>
      <c r="N21">
        <v>1</v>
      </c>
      <c r="O21" s="1" t="s">
        <v>205</v>
      </c>
      <c r="P21" t="s">
        <v>153</v>
      </c>
      <c r="Q21">
        <v>2</v>
      </c>
      <c r="R21" t="s">
        <v>255</v>
      </c>
      <c r="S21" t="s">
        <v>180</v>
      </c>
    </row>
    <row r="22" spans="1:19" x14ac:dyDescent="0.35">
      <c r="A22" s="2" t="s">
        <v>203</v>
      </c>
      <c r="B22" s="1" t="s">
        <v>204</v>
      </c>
      <c r="C22" t="s">
        <v>905</v>
      </c>
      <c r="D22" s="1" t="s">
        <v>46</v>
      </c>
      <c r="E22" s="1" t="s">
        <v>12</v>
      </c>
      <c r="F22" s="1" t="s">
        <v>29</v>
      </c>
      <c r="G22" s="1" t="s">
        <v>136</v>
      </c>
      <c r="H22" t="s">
        <v>41</v>
      </c>
      <c r="I22" s="1" t="s">
        <v>915</v>
      </c>
      <c r="J22" s="1" t="s">
        <v>230</v>
      </c>
      <c r="K22" s="1" t="s">
        <v>19</v>
      </c>
      <c r="L22" s="1" t="s">
        <v>912</v>
      </c>
      <c r="M22" t="s">
        <v>25</v>
      </c>
      <c r="N22">
        <v>2</v>
      </c>
      <c r="O22" s="1" t="s">
        <v>205</v>
      </c>
      <c r="P22" t="s">
        <v>154</v>
      </c>
      <c r="Q22">
        <v>2</v>
      </c>
      <c r="R22" t="s">
        <v>255</v>
      </c>
      <c r="S22" t="s">
        <v>180</v>
      </c>
    </row>
    <row r="23" spans="1:19" x14ac:dyDescent="0.35">
      <c r="A23" s="2" t="s">
        <v>203</v>
      </c>
      <c r="B23" s="1" t="s">
        <v>204</v>
      </c>
      <c r="C23" t="s">
        <v>905</v>
      </c>
      <c r="D23" s="1" t="s">
        <v>46</v>
      </c>
      <c r="E23" s="1" t="s">
        <v>12</v>
      </c>
      <c r="F23" s="1" t="s">
        <v>29</v>
      </c>
      <c r="G23" s="1" t="s">
        <v>136</v>
      </c>
      <c r="H23" t="s">
        <v>41</v>
      </c>
      <c r="I23" s="1" t="s">
        <v>917</v>
      </c>
      <c r="J23" s="1" t="s">
        <v>230</v>
      </c>
      <c r="K23" s="1" t="s">
        <v>47</v>
      </c>
      <c r="L23" s="1" t="s">
        <v>912</v>
      </c>
      <c r="M23" t="s">
        <v>48</v>
      </c>
      <c r="N23">
        <v>1</v>
      </c>
      <c r="O23" s="1" t="s">
        <v>205</v>
      </c>
      <c r="P23" t="s">
        <v>154</v>
      </c>
      <c r="Q23">
        <v>2</v>
      </c>
      <c r="R23" t="s">
        <v>255</v>
      </c>
      <c r="S23" t="s">
        <v>180</v>
      </c>
    </row>
    <row r="24" spans="1:19" x14ac:dyDescent="0.35">
      <c r="A24" s="2" t="s">
        <v>203</v>
      </c>
      <c r="B24" s="1" t="s">
        <v>204</v>
      </c>
      <c r="C24" t="s">
        <v>905</v>
      </c>
      <c r="D24" s="1" t="s">
        <v>46</v>
      </c>
      <c r="E24" s="1" t="s">
        <v>12</v>
      </c>
      <c r="F24" s="1" t="s">
        <v>33</v>
      </c>
      <c r="G24" s="1" t="s">
        <v>136</v>
      </c>
      <c r="H24" t="s">
        <v>27</v>
      </c>
      <c r="I24" s="1" t="s">
        <v>509</v>
      </c>
      <c r="J24" s="1" t="s">
        <v>230</v>
      </c>
      <c r="K24" s="1" t="s">
        <v>47</v>
      </c>
      <c r="L24" s="1" t="s">
        <v>912</v>
      </c>
      <c r="M24" t="s">
        <v>48</v>
      </c>
      <c r="N24">
        <v>1</v>
      </c>
      <c r="O24" s="1" t="s">
        <v>205</v>
      </c>
      <c r="P24" t="s">
        <v>154</v>
      </c>
      <c r="Q24">
        <v>2</v>
      </c>
      <c r="R24" t="s">
        <v>255</v>
      </c>
      <c r="S24" t="s">
        <v>180</v>
      </c>
    </row>
    <row r="25" spans="1:19" x14ac:dyDescent="0.35">
      <c r="A25" s="2" t="s">
        <v>203</v>
      </c>
      <c r="B25" s="1" t="s">
        <v>204</v>
      </c>
      <c r="C25" t="s">
        <v>905</v>
      </c>
      <c r="D25" s="1" t="s">
        <v>46</v>
      </c>
      <c r="E25" s="1" t="s">
        <v>12</v>
      </c>
      <c r="F25" s="1" t="s">
        <v>33</v>
      </c>
      <c r="G25" s="1" t="s">
        <v>136</v>
      </c>
      <c r="H25" t="s">
        <v>21</v>
      </c>
      <c r="I25" s="1" t="s">
        <v>916</v>
      </c>
      <c r="J25" s="1" t="s">
        <v>230</v>
      </c>
      <c r="K25" s="1" t="s">
        <v>19</v>
      </c>
      <c r="L25" s="1" t="s">
        <v>912</v>
      </c>
      <c r="M25" t="s">
        <v>25</v>
      </c>
      <c r="N25">
        <v>1</v>
      </c>
      <c r="O25" s="1" t="s">
        <v>205</v>
      </c>
      <c r="P25" t="s">
        <v>154</v>
      </c>
      <c r="Q25">
        <v>2</v>
      </c>
      <c r="R25" t="s">
        <v>255</v>
      </c>
      <c r="S25" t="s">
        <v>180</v>
      </c>
    </row>
    <row r="26" spans="1:19" x14ac:dyDescent="0.35">
      <c r="A26" s="2" t="s">
        <v>203</v>
      </c>
      <c r="B26" s="1" t="s">
        <v>204</v>
      </c>
      <c r="C26" t="s">
        <v>905</v>
      </c>
      <c r="D26" s="1" t="s">
        <v>46</v>
      </c>
      <c r="E26" s="1" t="s">
        <v>12</v>
      </c>
      <c r="F26" s="1" t="s">
        <v>33</v>
      </c>
      <c r="G26" s="1" t="s">
        <v>136</v>
      </c>
      <c r="H26" t="s">
        <v>35</v>
      </c>
      <c r="I26" s="1" t="s">
        <v>509</v>
      </c>
      <c r="J26" s="1" t="s">
        <v>230</v>
      </c>
      <c r="K26" s="1" t="s">
        <v>47</v>
      </c>
      <c r="L26" s="1" t="s">
        <v>912</v>
      </c>
      <c r="M26" t="s">
        <v>48</v>
      </c>
      <c r="N26">
        <v>1</v>
      </c>
      <c r="O26" s="1" t="s">
        <v>205</v>
      </c>
      <c r="P26" t="s">
        <v>153</v>
      </c>
      <c r="Q26">
        <v>2</v>
      </c>
      <c r="R26" t="s">
        <v>255</v>
      </c>
      <c r="S26" t="s">
        <v>180</v>
      </c>
    </row>
    <row r="27" spans="1:19" x14ac:dyDescent="0.35">
      <c r="A27" s="2" t="s">
        <v>203</v>
      </c>
      <c r="B27" s="1" t="s">
        <v>204</v>
      </c>
      <c r="C27" t="s">
        <v>905</v>
      </c>
      <c r="D27" s="1" t="s">
        <v>46</v>
      </c>
      <c r="E27" s="1" t="s">
        <v>12</v>
      </c>
      <c r="F27" s="1" t="s">
        <v>33</v>
      </c>
      <c r="G27" s="1" t="s">
        <v>136</v>
      </c>
      <c r="H27" t="s">
        <v>35</v>
      </c>
      <c r="I27" s="1" t="s">
        <v>914</v>
      </c>
      <c r="J27" s="1" t="s">
        <v>230</v>
      </c>
      <c r="K27" s="1" t="s">
        <v>47</v>
      </c>
      <c r="L27" s="1" t="s">
        <v>912</v>
      </c>
      <c r="M27" t="s">
        <v>48</v>
      </c>
      <c r="N27">
        <v>1</v>
      </c>
      <c r="O27" s="1" t="s">
        <v>205</v>
      </c>
      <c r="P27" t="s">
        <v>154</v>
      </c>
      <c r="Q27">
        <v>2</v>
      </c>
      <c r="R27" t="s">
        <v>255</v>
      </c>
      <c r="S27" t="s">
        <v>180</v>
      </c>
    </row>
    <row r="28" spans="1:19" x14ac:dyDescent="0.35">
      <c r="A28" s="2" t="s">
        <v>203</v>
      </c>
      <c r="B28" s="1" t="s">
        <v>204</v>
      </c>
      <c r="C28" t="s">
        <v>905</v>
      </c>
      <c r="D28" s="1" t="s">
        <v>46</v>
      </c>
      <c r="E28" s="1" t="s">
        <v>12</v>
      </c>
      <c r="F28" s="1" t="s">
        <v>33</v>
      </c>
      <c r="G28" s="1" t="s">
        <v>136</v>
      </c>
      <c r="H28" t="s">
        <v>35</v>
      </c>
      <c r="I28" s="1" t="s">
        <v>917</v>
      </c>
      <c r="J28" s="1" t="s">
        <v>230</v>
      </c>
      <c r="K28" s="1" t="s">
        <v>47</v>
      </c>
      <c r="L28" s="1" t="s">
        <v>912</v>
      </c>
      <c r="M28" t="s">
        <v>48</v>
      </c>
      <c r="N28">
        <v>1</v>
      </c>
      <c r="O28" s="1" t="s">
        <v>205</v>
      </c>
      <c r="P28" t="s">
        <v>154</v>
      </c>
      <c r="Q28">
        <v>2</v>
      </c>
      <c r="R28" t="s">
        <v>255</v>
      </c>
      <c r="S28" t="s">
        <v>180</v>
      </c>
    </row>
    <row r="29" spans="1:19" x14ac:dyDescent="0.35">
      <c r="A29" s="2" t="s">
        <v>203</v>
      </c>
      <c r="B29" s="1" t="s">
        <v>204</v>
      </c>
      <c r="C29" t="s">
        <v>905</v>
      </c>
      <c r="D29" s="1" t="s">
        <v>46</v>
      </c>
      <c r="E29" s="1" t="s">
        <v>12</v>
      </c>
      <c r="F29" s="1" t="s">
        <v>33</v>
      </c>
      <c r="G29" s="1" t="s">
        <v>136</v>
      </c>
      <c r="H29" t="s">
        <v>58</v>
      </c>
      <c r="I29" s="1" t="s">
        <v>509</v>
      </c>
      <c r="J29" s="1" t="s">
        <v>230</v>
      </c>
      <c r="K29" s="1" t="s">
        <v>47</v>
      </c>
      <c r="L29" s="1" t="s">
        <v>912</v>
      </c>
      <c r="M29" t="s">
        <v>48</v>
      </c>
      <c r="N29">
        <v>1</v>
      </c>
      <c r="O29" s="1" t="s">
        <v>205</v>
      </c>
      <c r="P29" t="s">
        <v>153</v>
      </c>
      <c r="Q29">
        <v>2</v>
      </c>
      <c r="R29" t="s">
        <v>255</v>
      </c>
      <c r="S29" t="s">
        <v>180</v>
      </c>
    </row>
    <row r="30" spans="1:19" x14ac:dyDescent="0.35">
      <c r="A30" s="2" t="s">
        <v>203</v>
      </c>
      <c r="B30" s="1" t="s">
        <v>204</v>
      </c>
      <c r="C30" t="s">
        <v>905</v>
      </c>
      <c r="D30" s="1" t="s">
        <v>46</v>
      </c>
      <c r="E30" s="1" t="s">
        <v>12</v>
      </c>
      <c r="F30" s="1" t="s">
        <v>33</v>
      </c>
      <c r="G30" s="1" t="s">
        <v>136</v>
      </c>
      <c r="H30" t="s">
        <v>58</v>
      </c>
      <c r="I30" s="1" t="s">
        <v>917</v>
      </c>
      <c r="J30" s="1" t="s">
        <v>230</v>
      </c>
      <c r="K30" s="1" t="s">
        <v>47</v>
      </c>
      <c r="L30" s="1" t="s">
        <v>912</v>
      </c>
      <c r="M30" t="s">
        <v>48</v>
      </c>
      <c r="N30">
        <v>2</v>
      </c>
      <c r="O30" s="1" t="s">
        <v>205</v>
      </c>
      <c r="P30" t="s">
        <v>154</v>
      </c>
      <c r="Q30">
        <v>2</v>
      </c>
      <c r="R30" t="s">
        <v>255</v>
      </c>
      <c r="S30" t="s">
        <v>180</v>
      </c>
    </row>
    <row r="31" spans="1:19" x14ac:dyDescent="0.35">
      <c r="A31" s="2" t="s">
        <v>203</v>
      </c>
      <c r="B31" s="1" t="s">
        <v>204</v>
      </c>
      <c r="C31" t="s">
        <v>905</v>
      </c>
      <c r="D31" s="1" t="s">
        <v>46</v>
      </c>
      <c r="E31" s="1" t="s">
        <v>12</v>
      </c>
      <c r="F31" s="1" t="s">
        <v>33</v>
      </c>
      <c r="G31" s="1" t="s">
        <v>136</v>
      </c>
      <c r="H31" t="s">
        <v>39</v>
      </c>
      <c r="I31" s="1" t="s">
        <v>509</v>
      </c>
      <c r="J31" s="1" t="s">
        <v>230</v>
      </c>
      <c r="K31" s="1" t="s">
        <v>47</v>
      </c>
      <c r="L31" s="1" t="s">
        <v>912</v>
      </c>
      <c r="M31" t="s">
        <v>48</v>
      </c>
      <c r="N31">
        <v>1</v>
      </c>
      <c r="O31" s="1" t="s">
        <v>205</v>
      </c>
      <c r="P31" t="s">
        <v>154</v>
      </c>
      <c r="Q31">
        <v>2</v>
      </c>
      <c r="R31" t="s">
        <v>255</v>
      </c>
      <c r="S31" t="s">
        <v>180</v>
      </c>
    </row>
    <row r="32" spans="1:19" x14ac:dyDescent="0.35">
      <c r="A32" s="2" t="s">
        <v>203</v>
      </c>
      <c r="B32" s="1" t="s">
        <v>204</v>
      </c>
      <c r="C32" t="s">
        <v>905</v>
      </c>
      <c r="D32" s="1" t="s">
        <v>46</v>
      </c>
      <c r="E32" s="1" t="s">
        <v>12</v>
      </c>
      <c r="F32" s="1" t="s">
        <v>33</v>
      </c>
      <c r="G32" s="1" t="s">
        <v>136</v>
      </c>
      <c r="H32" t="s">
        <v>39</v>
      </c>
      <c r="I32" s="1" t="s">
        <v>917</v>
      </c>
      <c r="J32" s="1" t="s">
        <v>230</v>
      </c>
      <c r="K32" s="1" t="s">
        <v>47</v>
      </c>
      <c r="L32" s="1" t="s">
        <v>912</v>
      </c>
      <c r="M32" t="s">
        <v>48</v>
      </c>
      <c r="N32">
        <v>1</v>
      </c>
      <c r="O32" s="1" t="s">
        <v>205</v>
      </c>
      <c r="P32" t="s">
        <v>154</v>
      </c>
      <c r="Q32">
        <v>2</v>
      </c>
      <c r="R32" t="s">
        <v>255</v>
      </c>
      <c r="S32" t="s">
        <v>180</v>
      </c>
    </row>
    <row r="33" spans="1:19" x14ac:dyDescent="0.35">
      <c r="A33" s="2" t="s">
        <v>203</v>
      </c>
      <c r="B33" s="1" t="s">
        <v>204</v>
      </c>
      <c r="C33" t="s">
        <v>905</v>
      </c>
      <c r="D33" s="1" t="s">
        <v>46</v>
      </c>
      <c r="E33" s="1" t="s">
        <v>12</v>
      </c>
      <c r="F33" s="1" t="s">
        <v>33</v>
      </c>
      <c r="G33" s="1" t="s">
        <v>136</v>
      </c>
      <c r="H33" t="s">
        <v>41</v>
      </c>
      <c r="I33" s="1" t="s">
        <v>509</v>
      </c>
      <c r="J33" s="1" t="s">
        <v>230</v>
      </c>
      <c r="K33" s="1" t="s">
        <v>47</v>
      </c>
      <c r="L33" s="1" t="s">
        <v>912</v>
      </c>
      <c r="M33" t="s">
        <v>48</v>
      </c>
      <c r="N33">
        <v>1</v>
      </c>
      <c r="O33" s="1" t="s">
        <v>205</v>
      </c>
      <c r="P33" t="s">
        <v>154</v>
      </c>
      <c r="Q33">
        <v>2</v>
      </c>
      <c r="R33" t="s">
        <v>255</v>
      </c>
      <c r="S33" t="s">
        <v>180</v>
      </c>
    </row>
    <row r="34" spans="1:19" x14ac:dyDescent="0.35">
      <c r="A34" s="2" t="s">
        <v>203</v>
      </c>
      <c r="B34" s="1" t="s">
        <v>204</v>
      </c>
      <c r="C34" t="s">
        <v>905</v>
      </c>
      <c r="D34" s="1" t="s">
        <v>46</v>
      </c>
      <c r="E34" s="1" t="s">
        <v>12</v>
      </c>
      <c r="F34" s="1" t="s">
        <v>23</v>
      </c>
      <c r="G34" s="1" t="s">
        <v>137</v>
      </c>
      <c r="H34" t="s">
        <v>17</v>
      </c>
      <c r="I34" s="1" t="s">
        <v>915</v>
      </c>
      <c r="J34" s="1" t="s">
        <v>230</v>
      </c>
      <c r="K34" s="1" t="s">
        <v>19</v>
      </c>
      <c r="L34" s="1" t="s">
        <v>912</v>
      </c>
      <c r="M34" t="s">
        <v>25</v>
      </c>
      <c r="N34">
        <v>1</v>
      </c>
      <c r="O34" s="1" t="s">
        <v>205</v>
      </c>
      <c r="P34" t="s">
        <v>154</v>
      </c>
      <c r="Q34">
        <v>1</v>
      </c>
      <c r="R34" t="s">
        <v>255</v>
      </c>
      <c r="S34" t="s">
        <v>180</v>
      </c>
    </row>
    <row r="35" spans="1:19" x14ac:dyDescent="0.35">
      <c r="A35" s="2" t="s">
        <v>203</v>
      </c>
      <c r="B35" s="1" t="s">
        <v>204</v>
      </c>
      <c r="C35" t="s">
        <v>905</v>
      </c>
      <c r="D35" s="1" t="s">
        <v>46</v>
      </c>
      <c r="E35" s="1" t="s">
        <v>12</v>
      </c>
      <c r="F35" s="1" t="s">
        <v>23</v>
      </c>
      <c r="G35" s="1" t="s">
        <v>137</v>
      </c>
      <c r="H35" t="s">
        <v>17</v>
      </c>
      <c r="I35" s="1" t="s">
        <v>916</v>
      </c>
      <c r="J35" s="1" t="s">
        <v>230</v>
      </c>
      <c r="K35" s="1" t="s">
        <v>19</v>
      </c>
      <c r="L35" s="1" t="s">
        <v>912</v>
      </c>
      <c r="M35" t="s">
        <v>25</v>
      </c>
      <c r="N35">
        <v>1</v>
      </c>
      <c r="O35" s="1" t="s">
        <v>205</v>
      </c>
      <c r="P35" t="s">
        <v>154</v>
      </c>
      <c r="Q35">
        <v>2</v>
      </c>
      <c r="R35" t="s">
        <v>255</v>
      </c>
      <c r="S35" t="s">
        <v>180</v>
      </c>
    </row>
    <row r="36" spans="1:19" x14ac:dyDescent="0.35">
      <c r="A36" s="2" t="s">
        <v>203</v>
      </c>
      <c r="B36" s="1" t="s">
        <v>204</v>
      </c>
      <c r="C36" t="s">
        <v>905</v>
      </c>
      <c r="D36" s="1" t="s">
        <v>46</v>
      </c>
      <c r="E36" s="1" t="s">
        <v>12</v>
      </c>
      <c r="F36" s="1" t="s">
        <v>23</v>
      </c>
      <c r="G36" s="1" t="s">
        <v>137</v>
      </c>
      <c r="H36" t="s">
        <v>32</v>
      </c>
      <c r="I36" s="1" t="s">
        <v>511</v>
      </c>
      <c r="J36" s="1" t="s">
        <v>230</v>
      </c>
      <c r="K36" s="1" t="s">
        <v>19</v>
      </c>
      <c r="L36" s="1" t="s">
        <v>912</v>
      </c>
      <c r="M36" t="s">
        <v>25</v>
      </c>
      <c r="N36">
        <v>1</v>
      </c>
      <c r="O36" s="1" t="s">
        <v>205</v>
      </c>
      <c r="P36" t="s">
        <v>154</v>
      </c>
      <c r="Q36">
        <v>2</v>
      </c>
      <c r="R36" t="s">
        <v>255</v>
      </c>
      <c r="S36" t="s">
        <v>180</v>
      </c>
    </row>
    <row r="37" spans="1:19" x14ac:dyDescent="0.35">
      <c r="A37" s="2" t="s">
        <v>203</v>
      </c>
      <c r="B37" s="1" t="s">
        <v>204</v>
      </c>
      <c r="C37" t="s">
        <v>905</v>
      </c>
      <c r="D37" s="1" t="s">
        <v>46</v>
      </c>
      <c r="E37" s="1" t="s">
        <v>12</v>
      </c>
      <c r="F37" s="1" t="s">
        <v>23</v>
      </c>
      <c r="G37" s="1" t="s">
        <v>137</v>
      </c>
      <c r="H37" t="s">
        <v>35</v>
      </c>
      <c r="I37" s="1" t="s">
        <v>918</v>
      </c>
      <c r="J37" s="1" t="s">
        <v>230</v>
      </c>
      <c r="K37" s="1" t="s">
        <v>19</v>
      </c>
      <c r="L37" s="1" t="s">
        <v>912</v>
      </c>
      <c r="M37" t="s">
        <v>25</v>
      </c>
      <c r="N37">
        <v>1</v>
      </c>
      <c r="O37" s="1" t="s">
        <v>205</v>
      </c>
      <c r="P37" t="s">
        <v>154</v>
      </c>
      <c r="Q37">
        <v>2</v>
      </c>
      <c r="R37" t="s">
        <v>255</v>
      </c>
      <c r="S37" t="s">
        <v>180</v>
      </c>
    </row>
    <row r="38" spans="1:19" x14ac:dyDescent="0.35">
      <c r="A38" s="2" t="s">
        <v>203</v>
      </c>
      <c r="B38" s="1" t="s">
        <v>204</v>
      </c>
      <c r="C38" t="s">
        <v>905</v>
      </c>
      <c r="D38" s="1" t="s">
        <v>46</v>
      </c>
      <c r="E38" s="1" t="s">
        <v>12</v>
      </c>
      <c r="F38" s="1" t="s">
        <v>23</v>
      </c>
      <c r="G38" s="1" t="s">
        <v>137</v>
      </c>
      <c r="H38" t="s">
        <v>41</v>
      </c>
      <c r="I38" s="1" t="s">
        <v>262</v>
      </c>
      <c r="J38" s="1" t="s">
        <v>230</v>
      </c>
      <c r="K38" s="1" t="s">
        <v>47</v>
      </c>
      <c r="L38" s="1" t="s">
        <v>912</v>
      </c>
      <c r="M38" t="s">
        <v>50</v>
      </c>
      <c r="N38">
        <v>1</v>
      </c>
      <c r="O38" s="1" t="s">
        <v>205</v>
      </c>
      <c r="P38" t="s">
        <v>154</v>
      </c>
      <c r="Q38">
        <v>1</v>
      </c>
      <c r="R38" t="s">
        <v>255</v>
      </c>
      <c r="S38" t="s">
        <v>180</v>
      </c>
    </row>
    <row r="39" spans="1:19" x14ac:dyDescent="0.35">
      <c r="A39" s="2" t="s">
        <v>203</v>
      </c>
      <c r="B39" s="1" t="s">
        <v>204</v>
      </c>
      <c r="C39" t="s">
        <v>905</v>
      </c>
      <c r="D39" s="1" t="s">
        <v>46</v>
      </c>
      <c r="E39" s="1" t="s">
        <v>12</v>
      </c>
      <c r="F39" s="1" t="s">
        <v>23</v>
      </c>
      <c r="G39" s="1" t="s">
        <v>137</v>
      </c>
      <c r="H39" t="s">
        <v>41</v>
      </c>
      <c r="I39" s="1" t="s">
        <v>916</v>
      </c>
      <c r="J39" s="1" t="s">
        <v>230</v>
      </c>
      <c r="K39" s="1" t="s">
        <v>19</v>
      </c>
      <c r="L39" s="1" t="s">
        <v>912</v>
      </c>
      <c r="M39" t="s">
        <v>25</v>
      </c>
      <c r="N39">
        <v>1</v>
      </c>
      <c r="O39" s="1" t="s">
        <v>205</v>
      </c>
      <c r="P39" t="s">
        <v>154</v>
      </c>
      <c r="Q39">
        <v>2</v>
      </c>
      <c r="R39" t="s">
        <v>255</v>
      </c>
      <c r="S39" t="s">
        <v>180</v>
      </c>
    </row>
    <row r="40" spans="1:19" x14ac:dyDescent="0.35">
      <c r="A40" s="2" t="s">
        <v>203</v>
      </c>
      <c r="B40" s="1" t="s">
        <v>204</v>
      </c>
      <c r="C40" t="s">
        <v>905</v>
      </c>
      <c r="D40" s="1" t="s">
        <v>46</v>
      </c>
      <c r="E40" s="1" t="s">
        <v>12</v>
      </c>
      <c r="F40" s="1" t="s">
        <v>13</v>
      </c>
      <c r="G40" s="1" t="s">
        <v>137</v>
      </c>
      <c r="H40" t="s">
        <v>17</v>
      </c>
      <c r="I40" s="1" t="s">
        <v>914</v>
      </c>
      <c r="J40" s="1" t="s">
        <v>230</v>
      </c>
      <c r="K40" s="1" t="s">
        <v>47</v>
      </c>
      <c r="L40" s="1" t="s">
        <v>912</v>
      </c>
      <c r="M40" t="s">
        <v>48</v>
      </c>
      <c r="N40">
        <v>1</v>
      </c>
      <c r="O40" s="1" t="s">
        <v>205</v>
      </c>
      <c r="P40" t="s">
        <v>154</v>
      </c>
      <c r="Q40">
        <v>2</v>
      </c>
      <c r="R40" t="s">
        <v>255</v>
      </c>
      <c r="S40" t="s">
        <v>180</v>
      </c>
    </row>
    <row r="41" spans="1:19" x14ac:dyDescent="0.35">
      <c r="A41" s="2" t="s">
        <v>203</v>
      </c>
      <c r="B41" s="1" t="s">
        <v>204</v>
      </c>
      <c r="C41" t="s">
        <v>905</v>
      </c>
      <c r="D41" s="1" t="s">
        <v>46</v>
      </c>
      <c r="E41" s="1" t="s">
        <v>12</v>
      </c>
      <c r="F41" s="1" t="s">
        <v>13</v>
      </c>
      <c r="G41" s="1" t="s">
        <v>137</v>
      </c>
      <c r="H41" t="s">
        <v>24</v>
      </c>
      <c r="I41" s="1" t="s">
        <v>509</v>
      </c>
      <c r="J41" s="1" t="s">
        <v>230</v>
      </c>
      <c r="K41" s="1" t="s">
        <v>47</v>
      </c>
      <c r="L41" s="1" t="s">
        <v>912</v>
      </c>
      <c r="M41" t="s">
        <v>48</v>
      </c>
      <c r="N41">
        <v>1</v>
      </c>
      <c r="O41" s="1" t="s">
        <v>205</v>
      </c>
      <c r="P41" t="s">
        <v>153</v>
      </c>
      <c r="Q41">
        <v>2</v>
      </c>
      <c r="R41" t="s">
        <v>255</v>
      </c>
      <c r="S41" t="s">
        <v>180</v>
      </c>
    </row>
    <row r="42" spans="1:19" x14ac:dyDescent="0.35">
      <c r="A42" s="2" t="s">
        <v>203</v>
      </c>
      <c r="B42" s="1" t="s">
        <v>204</v>
      </c>
      <c r="C42" t="s">
        <v>905</v>
      </c>
      <c r="D42" s="1" t="s">
        <v>46</v>
      </c>
      <c r="E42" s="1" t="s">
        <v>12</v>
      </c>
      <c r="F42" s="1" t="s">
        <v>13</v>
      </c>
      <c r="G42" s="1" t="s">
        <v>137</v>
      </c>
      <c r="H42" t="s">
        <v>24</v>
      </c>
      <c r="I42" s="1" t="s">
        <v>263</v>
      </c>
      <c r="J42" s="1" t="s">
        <v>230</v>
      </c>
      <c r="K42" s="1" t="s">
        <v>47</v>
      </c>
      <c r="L42" s="1" t="s">
        <v>912</v>
      </c>
      <c r="M42" t="s">
        <v>173</v>
      </c>
      <c r="N42">
        <v>1</v>
      </c>
      <c r="O42" s="1" t="s">
        <v>205</v>
      </c>
      <c r="P42" t="s">
        <v>154</v>
      </c>
      <c r="Q42">
        <v>1</v>
      </c>
      <c r="R42" t="s">
        <v>255</v>
      </c>
      <c r="S42" t="s">
        <v>180</v>
      </c>
    </row>
    <row r="43" spans="1:19" x14ac:dyDescent="0.35">
      <c r="A43" s="2" t="s">
        <v>203</v>
      </c>
      <c r="B43" s="1" t="s">
        <v>204</v>
      </c>
      <c r="C43" t="s">
        <v>905</v>
      </c>
      <c r="D43" s="1" t="s">
        <v>46</v>
      </c>
      <c r="E43" s="1" t="s">
        <v>12</v>
      </c>
      <c r="F43" s="1" t="s">
        <v>13</v>
      </c>
      <c r="G43" s="1" t="s">
        <v>137</v>
      </c>
      <c r="H43" t="s">
        <v>24</v>
      </c>
      <c r="I43" s="1" t="s">
        <v>914</v>
      </c>
      <c r="J43" s="1" t="s">
        <v>230</v>
      </c>
      <c r="K43" s="1" t="s">
        <v>47</v>
      </c>
      <c r="L43" s="1" t="s">
        <v>912</v>
      </c>
      <c r="M43" t="s">
        <v>48</v>
      </c>
      <c r="N43">
        <v>1</v>
      </c>
      <c r="O43" s="1" t="s">
        <v>205</v>
      </c>
      <c r="P43" t="s">
        <v>154</v>
      </c>
      <c r="Q43">
        <v>2</v>
      </c>
      <c r="R43" t="s">
        <v>255</v>
      </c>
      <c r="S43" t="s">
        <v>180</v>
      </c>
    </row>
    <row r="44" spans="1:19" x14ac:dyDescent="0.35">
      <c r="A44" s="2" t="s">
        <v>203</v>
      </c>
      <c r="B44" s="1" t="s">
        <v>204</v>
      </c>
      <c r="C44" t="s">
        <v>905</v>
      </c>
      <c r="D44" s="1" t="s">
        <v>46</v>
      </c>
      <c r="E44" s="1" t="s">
        <v>12</v>
      </c>
      <c r="F44" s="1" t="s">
        <v>13</v>
      </c>
      <c r="G44" s="1" t="s">
        <v>137</v>
      </c>
      <c r="H44" t="s">
        <v>24</v>
      </c>
      <c r="I44" s="1" t="s">
        <v>917</v>
      </c>
      <c r="J44" s="1" t="s">
        <v>230</v>
      </c>
      <c r="K44" s="1" t="s">
        <v>47</v>
      </c>
      <c r="L44" s="1" t="s">
        <v>912</v>
      </c>
      <c r="M44" t="s">
        <v>48</v>
      </c>
      <c r="N44">
        <v>1</v>
      </c>
      <c r="O44" s="1" t="s">
        <v>205</v>
      </c>
      <c r="P44" t="s">
        <v>154</v>
      </c>
      <c r="Q44">
        <v>2</v>
      </c>
      <c r="R44" t="s">
        <v>255</v>
      </c>
      <c r="S44" t="s">
        <v>180</v>
      </c>
    </row>
    <row r="45" spans="1:19" x14ac:dyDescent="0.35">
      <c r="A45" s="2" t="s">
        <v>203</v>
      </c>
      <c r="B45" s="1" t="s">
        <v>204</v>
      </c>
      <c r="C45" t="s">
        <v>905</v>
      </c>
      <c r="D45" s="1" t="s">
        <v>46</v>
      </c>
      <c r="E45" s="1" t="s">
        <v>12</v>
      </c>
      <c r="F45" s="1" t="s">
        <v>13</v>
      </c>
      <c r="G45" s="1" t="s">
        <v>137</v>
      </c>
      <c r="H45" t="s">
        <v>27</v>
      </c>
      <c r="I45" s="1" t="s">
        <v>917</v>
      </c>
      <c r="J45" s="1" t="s">
        <v>230</v>
      </c>
      <c r="K45" s="1" t="s">
        <v>47</v>
      </c>
      <c r="L45" s="1" t="s">
        <v>912</v>
      </c>
      <c r="M45" t="s">
        <v>48</v>
      </c>
      <c r="N45">
        <v>1</v>
      </c>
      <c r="O45" s="1" t="s">
        <v>205</v>
      </c>
      <c r="P45" t="s">
        <v>154</v>
      </c>
      <c r="Q45">
        <v>2</v>
      </c>
      <c r="R45" t="s">
        <v>255</v>
      </c>
      <c r="S45" t="s">
        <v>180</v>
      </c>
    </row>
    <row r="46" spans="1:19" x14ac:dyDescent="0.35">
      <c r="A46" s="2" t="s">
        <v>203</v>
      </c>
      <c r="B46" s="1" t="s">
        <v>204</v>
      </c>
      <c r="C46" t="s">
        <v>905</v>
      </c>
      <c r="D46" s="1" t="s">
        <v>46</v>
      </c>
      <c r="E46" s="1" t="s">
        <v>12</v>
      </c>
      <c r="F46" s="1" t="s">
        <v>13</v>
      </c>
      <c r="G46" s="1" t="s">
        <v>137</v>
      </c>
      <c r="H46" t="s">
        <v>21</v>
      </c>
      <c r="I46" s="1" t="s">
        <v>914</v>
      </c>
      <c r="J46" s="1" t="s">
        <v>230</v>
      </c>
      <c r="K46" s="1" t="s">
        <v>47</v>
      </c>
      <c r="L46" s="1" t="s">
        <v>912</v>
      </c>
      <c r="M46" t="s">
        <v>48</v>
      </c>
      <c r="N46">
        <v>1</v>
      </c>
      <c r="O46" s="1" t="s">
        <v>205</v>
      </c>
      <c r="P46" t="s">
        <v>154</v>
      </c>
      <c r="Q46">
        <v>2</v>
      </c>
      <c r="R46" t="s">
        <v>255</v>
      </c>
      <c r="S46" t="s">
        <v>180</v>
      </c>
    </row>
    <row r="47" spans="1:19" x14ac:dyDescent="0.35">
      <c r="A47" s="2" t="s">
        <v>203</v>
      </c>
      <c r="B47" s="1" t="s">
        <v>204</v>
      </c>
      <c r="C47" t="s">
        <v>905</v>
      </c>
      <c r="D47" s="1" t="s">
        <v>46</v>
      </c>
      <c r="E47" s="1" t="s">
        <v>12</v>
      </c>
      <c r="F47" s="1" t="s">
        <v>13</v>
      </c>
      <c r="G47" s="1" t="s">
        <v>137</v>
      </c>
      <c r="H47" t="s">
        <v>21</v>
      </c>
      <c r="I47" s="1" t="s">
        <v>264</v>
      </c>
      <c r="J47" s="1" t="s">
        <v>230</v>
      </c>
      <c r="K47" s="1" t="s">
        <v>19</v>
      </c>
      <c r="L47" s="1" t="s">
        <v>912</v>
      </c>
      <c r="M47" t="s">
        <v>25</v>
      </c>
      <c r="N47">
        <v>1</v>
      </c>
      <c r="O47" s="1" t="s">
        <v>205</v>
      </c>
      <c r="P47" t="s">
        <v>154</v>
      </c>
      <c r="Q47">
        <v>2</v>
      </c>
      <c r="R47" t="s">
        <v>255</v>
      </c>
      <c r="S47" t="s">
        <v>180</v>
      </c>
    </row>
    <row r="48" spans="1:19" x14ac:dyDescent="0.35">
      <c r="A48" s="2" t="s">
        <v>203</v>
      </c>
      <c r="B48" s="1" t="s">
        <v>204</v>
      </c>
      <c r="C48" t="s">
        <v>905</v>
      </c>
      <c r="D48" s="1" t="s">
        <v>46</v>
      </c>
      <c r="E48" s="1" t="s">
        <v>12</v>
      </c>
      <c r="F48" s="1" t="s">
        <v>13</v>
      </c>
      <c r="G48" s="1" t="s">
        <v>137</v>
      </c>
      <c r="H48" t="s">
        <v>35</v>
      </c>
      <c r="I48" s="1" t="s">
        <v>510</v>
      </c>
      <c r="J48" s="1" t="s">
        <v>230</v>
      </c>
      <c r="K48" s="1" t="s">
        <v>19</v>
      </c>
      <c r="L48" s="1" t="s">
        <v>912</v>
      </c>
      <c r="M48" t="s">
        <v>25</v>
      </c>
      <c r="N48">
        <v>1</v>
      </c>
      <c r="O48" s="1" t="s">
        <v>206</v>
      </c>
      <c r="P48" t="s">
        <v>154</v>
      </c>
      <c r="Q48">
        <v>2</v>
      </c>
      <c r="R48" t="s">
        <v>255</v>
      </c>
      <c r="S48" t="s">
        <v>180</v>
      </c>
    </row>
    <row r="49" spans="1:19" x14ac:dyDescent="0.35">
      <c r="A49" s="2" t="s">
        <v>203</v>
      </c>
      <c r="B49" s="1" t="s">
        <v>204</v>
      </c>
      <c r="C49" t="s">
        <v>905</v>
      </c>
      <c r="D49" s="1" t="s">
        <v>46</v>
      </c>
      <c r="E49" s="1" t="s">
        <v>12</v>
      </c>
      <c r="F49" s="1" t="s">
        <v>13</v>
      </c>
      <c r="G49" s="1" t="s">
        <v>137</v>
      </c>
      <c r="H49" t="s">
        <v>35</v>
      </c>
      <c r="I49" s="1" t="s">
        <v>915</v>
      </c>
      <c r="J49" s="1" t="s">
        <v>230</v>
      </c>
      <c r="K49" s="1" t="s">
        <v>19</v>
      </c>
      <c r="L49" s="1" t="s">
        <v>912</v>
      </c>
      <c r="M49" t="s">
        <v>25</v>
      </c>
      <c r="N49">
        <v>1</v>
      </c>
      <c r="O49" s="1" t="s">
        <v>205</v>
      </c>
      <c r="P49" t="s">
        <v>154</v>
      </c>
      <c r="Q49">
        <v>2</v>
      </c>
      <c r="R49" t="s">
        <v>255</v>
      </c>
      <c r="S49" t="s">
        <v>180</v>
      </c>
    </row>
    <row r="50" spans="1:19" x14ac:dyDescent="0.35">
      <c r="A50" s="2" t="s">
        <v>203</v>
      </c>
      <c r="B50" s="1" t="s">
        <v>204</v>
      </c>
      <c r="C50" t="s">
        <v>905</v>
      </c>
      <c r="D50" s="1" t="s">
        <v>46</v>
      </c>
      <c r="E50" s="1" t="s">
        <v>12</v>
      </c>
      <c r="F50" s="1" t="s">
        <v>13</v>
      </c>
      <c r="G50" s="1" t="s">
        <v>137</v>
      </c>
      <c r="H50" t="s">
        <v>39</v>
      </c>
      <c r="I50" s="1" t="s">
        <v>915</v>
      </c>
      <c r="J50" s="1" t="s">
        <v>230</v>
      </c>
      <c r="K50" s="1" t="s">
        <v>19</v>
      </c>
      <c r="L50" s="1" t="s">
        <v>912</v>
      </c>
      <c r="M50" t="s">
        <v>25</v>
      </c>
      <c r="N50">
        <v>1</v>
      </c>
      <c r="O50" s="1" t="s">
        <v>205</v>
      </c>
      <c r="P50" t="s">
        <v>154</v>
      </c>
      <c r="Q50">
        <v>2</v>
      </c>
      <c r="R50" t="s">
        <v>255</v>
      </c>
      <c r="S50" t="s">
        <v>180</v>
      </c>
    </row>
    <row r="51" spans="1:19" x14ac:dyDescent="0.35">
      <c r="A51" s="2" t="s">
        <v>203</v>
      </c>
      <c r="B51" s="1" t="s">
        <v>204</v>
      </c>
      <c r="C51" t="s">
        <v>905</v>
      </c>
      <c r="D51" s="1" t="s">
        <v>46</v>
      </c>
      <c r="E51" s="1" t="s">
        <v>12</v>
      </c>
      <c r="F51" s="1" t="s">
        <v>26</v>
      </c>
      <c r="G51" s="1" t="s">
        <v>26</v>
      </c>
      <c r="H51" t="s">
        <v>24</v>
      </c>
      <c r="I51" s="1" t="s">
        <v>916</v>
      </c>
      <c r="J51" s="1" t="s">
        <v>230</v>
      </c>
      <c r="K51" s="1" t="s">
        <v>19</v>
      </c>
      <c r="L51" s="1" t="s">
        <v>912</v>
      </c>
      <c r="M51" t="s">
        <v>25</v>
      </c>
      <c r="N51">
        <v>1</v>
      </c>
      <c r="O51" s="1" t="s">
        <v>205</v>
      </c>
      <c r="P51" t="s">
        <v>153</v>
      </c>
      <c r="Q51">
        <v>2</v>
      </c>
      <c r="R51" t="s">
        <v>255</v>
      </c>
      <c r="S51" t="s">
        <v>180</v>
      </c>
    </row>
    <row r="52" spans="1:19" x14ac:dyDescent="0.35">
      <c r="A52" s="2" t="s">
        <v>203</v>
      </c>
      <c r="B52" s="1" t="s">
        <v>204</v>
      </c>
      <c r="C52" t="s">
        <v>905</v>
      </c>
      <c r="D52" s="1" t="s">
        <v>46</v>
      </c>
      <c r="E52" s="1" t="s">
        <v>12</v>
      </c>
      <c r="F52" s="1" t="s">
        <v>26</v>
      </c>
      <c r="G52" s="1" t="s">
        <v>26</v>
      </c>
      <c r="H52" t="s">
        <v>21</v>
      </c>
      <c r="I52" s="1" t="s">
        <v>510</v>
      </c>
      <c r="J52" s="1" t="s">
        <v>230</v>
      </c>
      <c r="K52" s="1" t="s">
        <v>19</v>
      </c>
      <c r="L52" s="1" t="s">
        <v>912</v>
      </c>
      <c r="M52" t="s">
        <v>25</v>
      </c>
      <c r="N52">
        <v>1</v>
      </c>
      <c r="O52" s="1" t="s">
        <v>206</v>
      </c>
      <c r="P52" t="s">
        <v>154</v>
      </c>
      <c r="Q52">
        <v>2</v>
      </c>
      <c r="R52" t="s">
        <v>255</v>
      </c>
      <c r="S52" t="s">
        <v>180</v>
      </c>
    </row>
    <row r="53" spans="1:19" x14ac:dyDescent="0.35">
      <c r="A53" s="2" t="s">
        <v>203</v>
      </c>
      <c r="B53" s="1" t="s">
        <v>204</v>
      </c>
      <c r="C53" t="s">
        <v>905</v>
      </c>
      <c r="D53" s="1" t="s">
        <v>46</v>
      </c>
      <c r="E53" s="1" t="s">
        <v>12</v>
      </c>
      <c r="F53" s="1" t="s">
        <v>26</v>
      </c>
      <c r="G53" s="1" t="s">
        <v>26</v>
      </c>
      <c r="H53" t="s">
        <v>35</v>
      </c>
      <c r="I53" s="1" t="s">
        <v>510</v>
      </c>
      <c r="J53" s="1" t="s">
        <v>230</v>
      </c>
      <c r="K53" s="1" t="s">
        <v>19</v>
      </c>
      <c r="L53" s="1" t="s">
        <v>912</v>
      </c>
      <c r="M53" t="s">
        <v>25</v>
      </c>
      <c r="N53">
        <v>1</v>
      </c>
      <c r="O53" s="1" t="s">
        <v>206</v>
      </c>
      <c r="P53" t="s">
        <v>153</v>
      </c>
      <c r="Q53">
        <v>2</v>
      </c>
      <c r="R53" t="s">
        <v>255</v>
      </c>
      <c r="S53" t="s">
        <v>180</v>
      </c>
    </row>
    <row r="54" spans="1:19" x14ac:dyDescent="0.35">
      <c r="A54" s="2" t="s">
        <v>203</v>
      </c>
      <c r="B54" s="1" t="s">
        <v>204</v>
      </c>
      <c r="C54" t="s">
        <v>905</v>
      </c>
      <c r="D54" s="1" t="s">
        <v>46</v>
      </c>
      <c r="E54" s="1" t="s">
        <v>12</v>
      </c>
      <c r="F54" s="1" t="s">
        <v>26</v>
      </c>
      <c r="G54" s="1" t="s">
        <v>26</v>
      </c>
      <c r="H54" t="s">
        <v>35</v>
      </c>
      <c r="I54" s="1" t="s">
        <v>510</v>
      </c>
      <c r="J54" s="1" t="s">
        <v>230</v>
      </c>
      <c r="K54" s="1" t="s">
        <v>19</v>
      </c>
      <c r="L54" s="1" t="s">
        <v>912</v>
      </c>
      <c r="M54" t="s">
        <v>25</v>
      </c>
      <c r="N54">
        <v>1</v>
      </c>
      <c r="O54" s="1" t="s">
        <v>206</v>
      </c>
      <c r="P54" t="s">
        <v>154</v>
      </c>
      <c r="Q54">
        <v>2</v>
      </c>
      <c r="R54" t="s">
        <v>255</v>
      </c>
      <c r="S54" t="s">
        <v>180</v>
      </c>
    </row>
    <row r="55" spans="1:19" x14ac:dyDescent="0.35">
      <c r="A55" s="2" t="s">
        <v>203</v>
      </c>
      <c r="B55" s="1" t="s">
        <v>204</v>
      </c>
      <c r="C55" t="s">
        <v>905</v>
      </c>
      <c r="D55" s="1" t="s">
        <v>46</v>
      </c>
      <c r="E55" s="1" t="s">
        <v>12</v>
      </c>
      <c r="F55" s="1" t="s">
        <v>26</v>
      </c>
      <c r="G55" s="1" t="s">
        <v>26</v>
      </c>
      <c r="H55" t="s">
        <v>58</v>
      </c>
      <c r="I55" s="1" t="s">
        <v>262</v>
      </c>
      <c r="J55" s="1" t="s">
        <v>230</v>
      </c>
      <c r="K55" s="1" t="s">
        <v>47</v>
      </c>
      <c r="L55" s="1" t="s">
        <v>912</v>
      </c>
      <c r="M55" t="s">
        <v>49</v>
      </c>
      <c r="N55">
        <v>1</v>
      </c>
      <c r="O55" s="1" t="s">
        <v>205</v>
      </c>
      <c r="P55" t="s">
        <v>154</v>
      </c>
      <c r="Q55">
        <v>1</v>
      </c>
      <c r="R55" t="s">
        <v>255</v>
      </c>
      <c r="S55" t="s">
        <v>180</v>
      </c>
    </row>
    <row r="56" spans="1:19" x14ac:dyDescent="0.35">
      <c r="A56" s="2" t="s">
        <v>203</v>
      </c>
      <c r="B56" s="1" t="s">
        <v>204</v>
      </c>
      <c r="C56" t="s">
        <v>905</v>
      </c>
      <c r="D56" s="1" t="s">
        <v>46</v>
      </c>
      <c r="E56" s="1" t="s">
        <v>12</v>
      </c>
      <c r="F56" s="1" t="s">
        <v>26</v>
      </c>
      <c r="G56" s="1" t="s">
        <v>26</v>
      </c>
      <c r="H56" t="s">
        <v>39</v>
      </c>
      <c r="I56" s="1" t="s">
        <v>918</v>
      </c>
      <c r="J56" s="1" t="s">
        <v>230</v>
      </c>
      <c r="K56" s="1" t="s">
        <v>19</v>
      </c>
      <c r="L56" s="1" t="s">
        <v>912</v>
      </c>
      <c r="M56" t="s">
        <v>25</v>
      </c>
      <c r="N56">
        <v>1</v>
      </c>
      <c r="O56" s="1" t="s">
        <v>205</v>
      </c>
      <c r="P56" t="s">
        <v>154</v>
      </c>
      <c r="Q56">
        <v>2</v>
      </c>
      <c r="R56" t="s">
        <v>255</v>
      </c>
      <c r="S56" t="s">
        <v>180</v>
      </c>
    </row>
    <row r="57" spans="1:19" x14ac:dyDescent="0.35">
      <c r="A57" s="2" t="s">
        <v>203</v>
      </c>
      <c r="B57" s="1" t="s">
        <v>204</v>
      </c>
      <c r="C57" t="s">
        <v>905</v>
      </c>
      <c r="D57" s="1" t="s">
        <v>46</v>
      </c>
      <c r="E57" s="1" t="s">
        <v>12</v>
      </c>
      <c r="F57" s="1" t="s">
        <v>18</v>
      </c>
      <c r="G57" s="1" t="s">
        <v>26</v>
      </c>
      <c r="H57" t="s">
        <v>27</v>
      </c>
      <c r="I57" s="1" t="s">
        <v>510</v>
      </c>
      <c r="J57" s="1" t="s">
        <v>230</v>
      </c>
      <c r="K57" s="1" t="s">
        <v>19</v>
      </c>
      <c r="L57" s="1" t="s">
        <v>912</v>
      </c>
      <c r="M57" t="s">
        <v>25</v>
      </c>
      <c r="N57">
        <v>1</v>
      </c>
      <c r="O57" s="1" t="s">
        <v>206</v>
      </c>
      <c r="P57" t="s">
        <v>154</v>
      </c>
      <c r="Q57">
        <v>2</v>
      </c>
      <c r="R57" t="s">
        <v>255</v>
      </c>
      <c r="S57" t="s">
        <v>180</v>
      </c>
    </row>
    <row r="58" spans="1:19" x14ac:dyDescent="0.35">
      <c r="A58" s="2" t="s">
        <v>203</v>
      </c>
      <c r="B58" s="1" t="s">
        <v>204</v>
      </c>
      <c r="C58" t="s">
        <v>905</v>
      </c>
      <c r="D58" s="1" t="s">
        <v>46</v>
      </c>
      <c r="E58" s="1" t="s">
        <v>22</v>
      </c>
      <c r="F58" s="1" t="s">
        <v>29</v>
      </c>
      <c r="G58" s="1" t="s">
        <v>136</v>
      </c>
      <c r="H58" t="s">
        <v>24</v>
      </c>
      <c r="I58" s="1" t="s">
        <v>509</v>
      </c>
      <c r="J58" s="1" t="s">
        <v>230</v>
      </c>
      <c r="K58" s="1" t="s">
        <v>47</v>
      </c>
      <c r="L58" s="1" t="s">
        <v>912</v>
      </c>
      <c r="M58" t="s">
        <v>48</v>
      </c>
      <c r="N58">
        <v>1</v>
      </c>
      <c r="O58" s="1" t="s">
        <v>205</v>
      </c>
      <c r="P58" t="s">
        <v>153</v>
      </c>
      <c r="Q58">
        <v>2</v>
      </c>
      <c r="R58" t="s">
        <v>255</v>
      </c>
      <c r="S58" t="s">
        <v>180</v>
      </c>
    </row>
    <row r="59" spans="1:19" x14ac:dyDescent="0.35">
      <c r="A59" s="2" t="s">
        <v>203</v>
      </c>
      <c r="B59" s="1" t="s">
        <v>204</v>
      </c>
      <c r="C59" t="s">
        <v>905</v>
      </c>
      <c r="D59" s="1" t="s">
        <v>46</v>
      </c>
      <c r="E59" s="1" t="s">
        <v>22</v>
      </c>
      <c r="F59" s="1" t="s">
        <v>29</v>
      </c>
      <c r="G59" s="1" t="s">
        <v>136</v>
      </c>
      <c r="H59" t="s">
        <v>24</v>
      </c>
      <c r="I59" s="1" t="s">
        <v>509</v>
      </c>
      <c r="J59" s="1" t="s">
        <v>230</v>
      </c>
      <c r="K59" s="1" t="s">
        <v>47</v>
      </c>
      <c r="L59" s="1" t="s">
        <v>912</v>
      </c>
      <c r="M59" t="s">
        <v>48</v>
      </c>
      <c r="N59">
        <v>1</v>
      </c>
      <c r="O59" s="1" t="s">
        <v>205</v>
      </c>
      <c r="P59" t="s">
        <v>154</v>
      </c>
      <c r="Q59">
        <v>2</v>
      </c>
      <c r="R59" t="s">
        <v>255</v>
      </c>
      <c r="S59" t="s">
        <v>180</v>
      </c>
    </row>
    <row r="60" spans="1:19" x14ac:dyDescent="0.35">
      <c r="A60" s="2" t="s">
        <v>203</v>
      </c>
      <c r="B60" s="1" t="s">
        <v>204</v>
      </c>
      <c r="C60" t="s">
        <v>905</v>
      </c>
      <c r="D60" s="1" t="s">
        <v>46</v>
      </c>
      <c r="E60" s="1" t="s">
        <v>22</v>
      </c>
      <c r="F60" s="1" t="s">
        <v>29</v>
      </c>
      <c r="G60" s="1" t="s">
        <v>136</v>
      </c>
      <c r="H60" t="s">
        <v>24</v>
      </c>
      <c r="I60" s="1" t="s">
        <v>917</v>
      </c>
      <c r="J60" s="1" t="s">
        <v>230</v>
      </c>
      <c r="K60" s="1" t="s">
        <v>47</v>
      </c>
      <c r="L60" s="1" t="s">
        <v>912</v>
      </c>
      <c r="M60" t="s">
        <v>48</v>
      </c>
      <c r="N60">
        <v>1</v>
      </c>
      <c r="O60" s="1" t="s">
        <v>205</v>
      </c>
      <c r="P60" t="s">
        <v>154</v>
      </c>
      <c r="Q60">
        <v>2</v>
      </c>
      <c r="R60" t="s">
        <v>255</v>
      </c>
      <c r="S60" t="s">
        <v>180</v>
      </c>
    </row>
    <row r="61" spans="1:19" x14ac:dyDescent="0.35">
      <c r="A61" s="2" t="s">
        <v>203</v>
      </c>
      <c r="B61" s="1" t="s">
        <v>204</v>
      </c>
      <c r="C61" t="s">
        <v>905</v>
      </c>
      <c r="D61" s="1" t="s">
        <v>46</v>
      </c>
      <c r="E61" s="1" t="s">
        <v>22</v>
      </c>
      <c r="F61" s="1" t="s">
        <v>29</v>
      </c>
      <c r="G61" s="1" t="s">
        <v>136</v>
      </c>
      <c r="H61" t="s">
        <v>24</v>
      </c>
      <c r="I61" s="1" t="s">
        <v>918</v>
      </c>
      <c r="J61" s="1" t="s">
        <v>230</v>
      </c>
      <c r="K61" s="1" t="s">
        <v>19</v>
      </c>
      <c r="L61" s="1" t="s">
        <v>912</v>
      </c>
      <c r="M61" t="s">
        <v>25</v>
      </c>
      <c r="N61">
        <v>1</v>
      </c>
      <c r="O61" s="1" t="s">
        <v>205</v>
      </c>
      <c r="P61" t="s">
        <v>154</v>
      </c>
      <c r="Q61">
        <v>2</v>
      </c>
      <c r="R61" t="s">
        <v>255</v>
      </c>
      <c r="S61" t="s">
        <v>180</v>
      </c>
    </row>
    <row r="62" spans="1:19" x14ac:dyDescent="0.35">
      <c r="A62" s="2" t="s">
        <v>203</v>
      </c>
      <c r="B62" s="1" t="s">
        <v>204</v>
      </c>
      <c r="C62" t="s">
        <v>905</v>
      </c>
      <c r="D62" s="1" t="s">
        <v>46</v>
      </c>
      <c r="E62" s="1" t="s">
        <v>22</v>
      </c>
      <c r="F62" s="1" t="s">
        <v>29</v>
      </c>
      <c r="G62" s="1" t="s">
        <v>136</v>
      </c>
      <c r="H62" t="s">
        <v>27</v>
      </c>
      <c r="I62" s="1" t="s">
        <v>511</v>
      </c>
      <c r="J62" s="1" t="s">
        <v>230</v>
      </c>
      <c r="K62" s="1" t="s">
        <v>19</v>
      </c>
      <c r="L62" s="1" t="s">
        <v>912</v>
      </c>
      <c r="M62" t="s">
        <v>25</v>
      </c>
      <c r="N62">
        <v>1</v>
      </c>
      <c r="O62" s="1" t="s">
        <v>205</v>
      </c>
      <c r="P62" t="s">
        <v>154</v>
      </c>
      <c r="Q62">
        <v>2</v>
      </c>
      <c r="R62" t="s">
        <v>255</v>
      </c>
      <c r="S62" t="s">
        <v>180</v>
      </c>
    </row>
    <row r="63" spans="1:19" x14ac:dyDescent="0.35">
      <c r="A63" s="2" t="s">
        <v>203</v>
      </c>
      <c r="B63" s="1" t="s">
        <v>204</v>
      </c>
      <c r="C63" t="s">
        <v>905</v>
      </c>
      <c r="D63" s="1" t="s">
        <v>46</v>
      </c>
      <c r="E63" s="1" t="s">
        <v>22</v>
      </c>
      <c r="F63" s="1" t="s">
        <v>29</v>
      </c>
      <c r="G63" s="1" t="s">
        <v>136</v>
      </c>
      <c r="H63" t="s">
        <v>27</v>
      </c>
      <c r="I63" s="1" t="s">
        <v>509</v>
      </c>
      <c r="J63" s="1" t="s">
        <v>230</v>
      </c>
      <c r="K63" s="1" t="s">
        <v>47</v>
      </c>
      <c r="L63" s="1" t="s">
        <v>912</v>
      </c>
      <c r="M63" t="s">
        <v>48</v>
      </c>
      <c r="N63">
        <v>1</v>
      </c>
      <c r="O63" s="1" t="s">
        <v>205</v>
      </c>
      <c r="P63" t="s">
        <v>154</v>
      </c>
      <c r="Q63">
        <v>2</v>
      </c>
      <c r="R63" t="s">
        <v>255</v>
      </c>
      <c r="S63" t="s">
        <v>180</v>
      </c>
    </row>
    <row r="64" spans="1:19" x14ac:dyDescent="0.35">
      <c r="A64" s="2" t="s">
        <v>203</v>
      </c>
      <c r="B64" s="1" t="s">
        <v>204</v>
      </c>
      <c r="C64" t="s">
        <v>905</v>
      </c>
      <c r="D64" s="1" t="s">
        <v>46</v>
      </c>
      <c r="E64" s="1" t="s">
        <v>22</v>
      </c>
      <c r="F64" s="1" t="s">
        <v>29</v>
      </c>
      <c r="G64" s="1" t="s">
        <v>136</v>
      </c>
      <c r="H64" t="s">
        <v>27</v>
      </c>
      <c r="I64" s="1" t="s">
        <v>914</v>
      </c>
      <c r="J64" s="1" t="s">
        <v>230</v>
      </c>
      <c r="K64" s="1" t="s">
        <v>47</v>
      </c>
      <c r="L64" s="1" t="s">
        <v>912</v>
      </c>
      <c r="M64" t="s">
        <v>48</v>
      </c>
      <c r="N64">
        <v>1</v>
      </c>
      <c r="O64" s="1" t="s">
        <v>205</v>
      </c>
      <c r="P64" t="s">
        <v>154</v>
      </c>
      <c r="Q64">
        <v>2</v>
      </c>
      <c r="R64" t="s">
        <v>255</v>
      </c>
      <c r="S64" t="s">
        <v>180</v>
      </c>
    </row>
    <row r="65" spans="1:19" x14ac:dyDescent="0.35">
      <c r="A65" s="2" t="s">
        <v>203</v>
      </c>
      <c r="B65" s="1" t="s">
        <v>204</v>
      </c>
      <c r="C65" t="s">
        <v>905</v>
      </c>
      <c r="D65" s="1" t="s">
        <v>46</v>
      </c>
      <c r="E65" s="1" t="s">
        <v>22</v>
      </c>
      <c r="F65" s="1" t="s">
        <v>29</v>
      </c>
      <c r="G65" s="1" t="s">
        <v>136</v>
      </c>
      <c r="H65" t="s">
        <v>32</v>
      </c>
      <c r="I65" s="1" t="s">
        <v>916</v>
      </c>
      <c r="J65" s="1" t="s">
        <v>230</v>
      </c>
      <c r="K65" s="1" t="s">
        <v>19</v>
      </c>
      <c r="L65" s="1" t="s">
        <v>912</v>
      </c>
      <c r="M65" t="s">
        <v>25</v>
      </c>
      <c r="N65">
        <v>1</v>
      </c>
      <c r="O65" s="1" t="s">
        <v>205</v>
      </c>
      <c r="P65" t="s">
        <v>154</v>
      </c>
      <c r="Q65">
        <v>2</v>
      </c>
      <c r="R65" t="s">
        <v>255</v>
      </c>
      <c r="S65" t="s">
        <v>180</v>
      </c>
    </row>
    <row r="66" spans="1:19" x14ac:dyDescent="0.35">
      <c r="A66" s="2" t="s">
        <v>203</v>
      </c>
      <c r="B66" s="1" t="s">
        <v>204</v>
      </c>
      <c r="C66" t="s">
        <v>905</v>
      </c>
      <c r="D66" s="1" t="s">
        <v>46</v>
      </c>
      <c r="E66" s="1" t="s">
        <v>22</v>
      </c>
      <c r="F66" s="1" t="s">
        <v>29</v>
      </c>
      <c r="G66" s="1" t="s">
        <v>136</v>
      </c>
      <c r="H66" t="s">
        <v>21</v>
      </c>
      <c r="I66" s="1" t="s">
        <v>915</v>
      </c>
      <c r="J66" s="1" t="s">
        <v>230</v>
      </c>
      <c r="K66" s="1" t="s">
        <v>19</v>
      </c>
      <c r="L66" s="1" t="s">
        <v>912</v>
      </c>
      <c r="M66" t="s">
        <v>25</v>
      </c>
      <c r="N66">
        <v>2</v>
      </c>
      <c r="O66" s="1" t="s">
        <v>205</v>
      </c>
      <c r="P66" t="s">
        <v>154</v>
      </c>
      <c r="Q66">
        <v>2</v>
      </c>
      <c r="R66" t="s">
        <v>255</v>
      </c>
      <c r="S66" t="s">
        <v>180</v>
      </c>
    </row>
    <row r="67" spans="1:19" x14ac:dyDescent="0.35">
      <c r="A67" s="2" t="s">
        <v>203</v>
      </c>
      <c r="B67" s="1" t="s">
        <v>204</v>
      </c>
      <c r="C67" t="s">
        <v>905</v>
      </c>
      <c r="D67" s="1" t="s">
        <v>46</v>
      </c>
      <c r="E67" s="1" t="s">
        <v>22</v>
      </c>
      <c r="F67" s="1" t="s">
        <v>29</v>
      </c>
      <c r="G67" s="1" t="s">
        <v>136</v>
      </c>
      <c r="H67" t="s">
        <v>35</v>
      </c>
      <c r="I67" s="1" t="s">
        <v>509</v>
      </c>
      <c r="J67" s="1" t="s">
        <v>230</v>
      </c>
      <c r="K67" s="1" t="s">
        <v>47</v>
      </c>
      <c r="L67" s="1" t="s">
        <v>912</v>
      </c>
      <c r="M67" t="s">
        <v>48</v>
      </c>
      <c r="N67">
        <v>1</v>
      </c>
      <c r="O67" s="1" t="s">
        <v>205</v>
      </c>
      <c r="P67" t="s">
        <v>154</v>
      </c>
      <c r="Q67">
        <v>2</v>
      </c>
      <c r="R67" t="s">
        <v>255</v>
      </c>
      <c r="S67" t="s">
        <v>180</v>
      </c>
    </row>
    <row r="68" spans="1:19" x14ac:dyDescent="0.35">
      <c r="A68" s="2" t="s">
        <v>203</v>
      </c>
      <c r="B68" s="1" t="s">
        <v>204</v>
      </c>
      <c r="C68" t="s">
        <v>905</v>
      </c>
      <c r="D68" s="1" t="s">
        <v>46</v>
      </c>
      <c r="E68" s="1" t="s">
        <v>22</v>
      </c>
      <c r="F68" s="1" t="s">
        <v>29</v>
      </c>
      <c r="G68" s="1" t="s">
        <v>136</v>
      </c>
      <c r="H68" t="s">
        <v>58</v>
      </c>
      <c r="I68" s="1" t="s">
        <v>509</v>
      </c>
      <c r="J68" s="1" t="s">
        <v>230</v>
      </c>
      <c r="K68" s="1" t="s">
        <v>47</v>
      </c>
      <c r="L68" s="1" t="s">
        <v>912</v>
      </c>
      <c r="M68" t="s">
        <v>48</v>
      </c>
      <c r="N68">
        <v>1</v>
      </c>
      <c r="O68" s="1" t="s">
        <v>205</v>
      </c>
      <c r="P68" t="s">
        <v>153</v>
      </c>
      <c r="Q68">
        <v>2</v>
      </c>
      <c r="R68" t="s">
        <v>255</v>
      </c>
      <c r="S68" t="s">
        <v>180</v>
      </c>
    </row>
    <row r="69" spans="1:19" x14ac:dyDescent="0.35">
      <c r="A69" s="2" t="s">
        <v>203</v>
      </c>
      <c r="B69" s="1" t="s">
        <v>204</v>
      </c>
      <c r="C69" t="s">
        <v>905</v>
      </c>
      <c r="D69" s="1" t="s">
        <v>46</v>
      </c>
      <c r="E69" s="1" t="s">
        <v>22</v>
      </c>
      <c r="F69" s="1" t="s">
        <v>29</v>
      </c>
      <c r="G69" s="1" t="s">
        <v>136</v>
      </c>
      <c r="H69" t="s">
        <v>58</v>
      </c>
      <c r="I69" s="1" t="s">
        <v>263</v>
      </c>
      <c r="J69" s="1" t="s">
        <v>230</v>
      </c>
      <c r="K69" s="1" t="s">
        <v>47</v>
      </c>
      <c r="L69" s="1" t="s">
        <v>912</v>
      </c>
      <c r="M69" t="s">
        <v>173</v>
      </c>
      <c r="N69">
        <v>1</v>
      </c>
      <c r="O69" s="1" t="s">
        <v>205</v>
      </c>
      <c r="P69" t="s">
        <v>154</v>
      </c>
      <c r="Q69">
        <v>2</v>
      </c>
      <c r="R69" t="s">
        <v>255</v>
      </c>
      <c r="S69" t="s">
        <v>180</v>
      </c>
    </row>
    <row r="70" spans="1:19" x14ac:dyDescent="0.35">
      <c r="A70" s="2" t="s">
        <v>203</v>
      </c>
      <c r="B70" s="1" t="s">
        <v>204</v>
      </c>
      <c r="C70" t="s">
        <v>905</v>
      </c>
      <c r="D70" s="1" t="s">
        <v>46</v>
      </c>
      <c r="E70" s="1" t="s">
        <v>22</v>
      </c>
      <c r="F70" s="1" t="s">
        <v>29</v>
      </c>
      <c r="G70" s="1" t="s">
        <v>136</v>
      </c>
      <c r="H70" t="s">
        <v>58</v>
      </c>
      <c r="I70" s="1" t="s">
        <v>915</v>
      </c>
      <c r="J70" s="1" t="s">
        <v>230</v>
      </c>
      <c r="K70" s="1" t="s">
        <v>19</v>
      </c>
      <c r="L70" s="1" t="s">
        <v>912</v>
      </c>
      <c r="M70" t="s">
        <v>25</v>
      </c>
      <c r="N70">
        <v>1</v>
      </c>
      <c r="O70" s="1" t="s">
        <v>205</v>
      </c>
      <c r="P70" t="s">
        <v>154</v>
      </c>
      <c r="Q70">
        <v>2</v>
      </c>
      <c r="R70" t="s">
        <v>255</v>
      </c>
      <c r="S70" t="s">
        <v>180</v>
      </c>
    </row>
    <row r="71" spans="1:19" x14ac:dyDescent="0.35">
      <c r="A71" s="2" t="s">
        <v>203</v>
      </c>
      <c r="B71" s="1" t="s">
        <v>204</v>
      </c>
      <c r="C71" t="s">
        <v>905</v>
      </c>
      <c r="D71" s="1" t="s">
        <v>46</v>
      </c>
      <c r="E71" s="1" t="s">
        <v>22</v>
      </c>
      <c r="F71" s="1" t="s">
        <v>29</v>
      </c>
      <c r="G71" s="1" t="s">
        <v>136</v>
      </c>
      <c r="H71" t="s">
        <v>58</v>
      </c>
      <c r="I71" s="1" t="s">
        <v>917</v>
      </c>
      <c r="J71" s="1" t="s">
        <v>230</v>
      </c>
      <c r="K71" s="1" t="s">
        <v>47</v>
      </c>
      <c r="L71" s="1" t="s">
        <v>912</v>
      </c>
      <c r="M71" t="s">
        <v>48</v>
      </c>
      <c r="N71">
        <v>1</v>
      </c>
      <c r="O71" s="1" t="s">
        <v>205</v>
      </c>
      <c r="P71" t="s">
        <v>154</v>
      </c>
      <c r="Q71">
        <v>2</v>
      </c>
      <c r="R71" t="s">
        <v>255</v>
      </c>
      <c r="S71" t="s">
        <v>180</v>
      </c>
    </row>
    <row r="72" spans="1:19" x14ac:dyDescent="0.35">
      <c r="A72" s="2" t="s">
        <v>203</v>
      </c>
      <c r="B72" s="1" t="s">
        <v>204</v>
      </c>
      <c r="C72" t="s">
        <v>905</v>
      </c>
      <c r="D72" s="1" t="s">
        <v>46</v>
      </c>
      <c r="E72" s="1" t="s">
        <v>22</v>
      </c>
      <c r="F72" s="1" t="s">
        <v>29</v>
      </c>
      <c r="G72" s="1" t="s">
        <v>136</v>
      </c>
      <c r="H72" t="s">
        <v>58</v>
      </c>
      <c r="I72" s="1" t="s">
        <v>918</v>
      </c>
      <c r="J72" s="1" t="s">
        <v>230</v>
      </c>
      <c r="K72" s="1" t="s">
        <v>19</v>
      </c>
      <c r="L72" s="1" t="s">
        <v>912</v>
      </c>
      <c r="M72" t="s">
        <v>25</v>
      </c>
      <c r="N72">
        <v>1</v>
      </c>
      <c r="O72" s="1" t="s">
        <v>205</v>
      </c>
      <c r="P72" t="s">
        <v>154</v>
      </c>
      <c r="Q72">
        <v>2</v>
      </c>
      <c r="R72" t="s">
        <v>255</v>
      </c>
      <c r="S72" t="s">
        <v>180</v>
      </c>
    </row>
    <row r="73" spans="1:19" x14ac:dyDescent="0.35">
      <c r="A73" s="2" t="s">
        <v>203</v>
      </c>
      <c r="B73" s="1" t="s">
        <v>204</v>
      </c>
      <c r="C73" t="s">
        <v>905</v>
      </c>
      <c r="D73" s="1" t="s">
        <v>46</v>
      </c>
      <c r="E73" s="1" t="s">
        <v>22</v>
      </c>
      <c r="F73" s="1" t="s">
        <v>33</v>
      </c>
      <c r="G73" s="1" t="s">
        <v>136</v>
      </c>
      <c r="H73" t="s">
        <v>27</v>
      </c>
      <c r="I73" s="1" t="s">
        <v>509</v>
      </c>
      <c r="J73" s="1" t="s">
        <v>230</v>
      </c>
      <c r="K73" s="1" t="s">
        <v>47</v>
      </c>
      <c r="L73" s="1" t="s">
        <v>912</v>
      </c>
      <c r="M73" t="s">
        <v>48</v>
      </c>
      <c r="N73">
        <v>1</v>
      </c>
      <c r="O73" s="1" t="s">
        <v>205</v>
      </c>
      <c r="P73" t="s">
        <v>153</v>
      </c>
      <c r="Q73">
        <v>2</v>
      </c>
      <c r="R73" t="s">
        <v>255</v>
      </c>
      <c r="S73" t="s">
        <v>180</v>
      </c>
    </row>
    <row r="74" spans="1:19" x14ac:dyDescent="0.35">
      <c r="A74" s="2" t="s">
        <v>203</v>
      </c>
      <c r="B74" s="1" t="s">
        <v>204</v>
      </c>
      <c r="C74" t="s">
        <v>905</v>
      </c>
      <c r="D74" s="1" t="s">
        <v>46</v>
      </c>
      <c r="E74" s="1" t="s">
        <v>22</v>
      </c>
      <c r="F74" s="1" t="s">
        <v>33</v>
      </c>
      <c r="G74" s="1" t="s">
        <v>136</v>
      </c>
      <c r="H74" t="s">
        <v>27</v>
      </c>
      <c r="I74" s="1" t="s">
        <v>509</v>
      </c>
      <c r="J74" s="1" t="s">
        <v>230</v>
      </c>
      <c r="K74" s="1" t="s">
        <v>47</v>
      </c>
      <c r="L74" s="1" t="s">
        <v>912</v>
      </c>
      <c r="M74" t="s">
        <v>48</v>
      </c>
      <c r="N74">
        <v>1</v>
      </c>
      <c r="O74" s="1" t="s">
        <v>205</v>
      </c>
      <c r="P74" t="s">
        <v>154</v>
      </c>
      <c r="Q74">
        <v>2</v>
      </c>
      <c r="R74" t="s">
        <v>255</v>
      </c>
      <c r="S74" t="s">
        <v>180</v>
      </c>
    </row>
    <row r="75" spans="1:19" x14ac:dyDescent="0.35">
      <c r="A75" s="2" t="s">
        <v>203</v>
      </c>
      <c r="B75" s="1" t="s">
        <v>204</v>
      </c>
      <c r="C75" t="s">
        <v>905</v>
      </c>
      <c r="D75" s="1" t="s">
        <v>46</v>
      </c>
      <c r="E75" s="1" t="s">
        <v>22</v>
      </c>
      <c r="F75" s="1" t="s">
        <v>33</v>
      </c>
      <c r="G75" s="1" t="s">
        <v>136</v>
      </c>
      <c r="H75" t="s">
        <v>27</v>
      </c>
      <c r="I75" s="1" t="s">
        <v>917</v>
      </c>
      <c r="J75" s="1" t="s">
        <v>230</v>
      </c>
      <c r="K75" s="1" t="s">
        <v>47</v>
      </c>
      <c r="L75" s="1" t="s">
        <v>912</v>
      </c>
      <c r="M75" t="s">
        <v>48</v>
      </c>
      <c r="N75">
        <v>1</v>
      </c>
      <c r="O75" s="1" t="s">
        <v>205</v>
      </c>
      <c r="P75" t="s">
        <v>154</v>
      </c>
      <c r="Q75">
        <v>2</v>
      </c>
      <c r="R75" t="s">
        <v>255</v>
      </c>
      <c r="S75" t="s">
        <v>180</v>
      </c>
    </row>
    <row r="76" spans="1:19" x14ac:dyDescent="0.35">
      <c r="A76" s="2" t="s">
        <v>203</v>
      </c>
      <c r="B76" s="1" t="s">
        <v>204</v>
      </c>
      <c r="C76" t="s">
        <v>905</v>
      </c>
      <c r="D76" s="1" t="s">
        <v>46</v>
      </c>
      <c r="E76" s="1" t="s">
        <v>22</v>
      </c>
      <c r="F76" s="1" t="s">
        <v>33</v>
      </c>
      <c r="G76" s="1" t="s">
        <v>136</v>
      </c>
      <c r="H76" t="s">
        <v>35</v>
      </c>
      <c r="I76" s="1" t="s">
        <v>509</v>
      </c>
      <c r="J76" s="1" t="s">
        <v>230</v>
      </c>
      <c r="K76" s="1" t="s">
        <v>47</v>
      </c>
      <c r="L76" s="1" t="s">
        <v>912</v>
      </c>
      <c r="M76" t="s">
        <v>48</v>
      </c>
      <c r="N76">
        <v>1</v>
      </c>
      <c r="O76" s="1" t="s">
        <v>205</v>
      </c>
      <c r="P76" t="s">
        <v>154</v>
      </c>
      <c r="Q76">
        <v>2</v>
      </c>
      <c r="R76" t="s">
        <v>255</v>
      </c>
      <c r="S76" t="s">
        <v>180</v>
      </c>
    </row>
    <row r="77" spans="1:19" x14ac:dyDescent="0.35">
      <c r="A77" s="2" t="s">
        <v>203</v>
      </c>
      <c r="B77" s="1" t="s">
        <v>204</v>
      </c>
      <c r="C77" t="s">
        <v>905</v>
      </c>
      <c r="D77" s="1" t="s">
        <v>46</v>
      </c>
      <c r="E77" s="1" t="s">
        <v>22</v>
      </c>
      <c r="F77" s="1" t="s">
        <v>33</v>
      </c>
      <c r="G77" s="1" t="s">
        <v>136</v>
      </c>
      <c r="H77" t="s">
        <v>35</v>
      </c>
      <c r="I77" s="1" t="s">
        <v>916</v>
      </c>
      <c r="J77" s="1" t="s">
        <v>230</v>
      </c>
      <c r="K77" s="1" t="s">
        <v>19</v>
      </c>
      <c r="L77" s="1" t="s">
        <v>912</v>
      </c>
      <c r="M77" t="s">
        <v>25</v>
      </c>
      <c r="N77">
        <v>1</v>
      </c>
      <c r="O77" s="1" t="s">
        <v>205</v>
      </c>
      <c r="P77" t="s">
        <v>154</v>
      </c>
      <c r="Q77">
        <v>2</v>
      </c>
      <c r="R77" t="s">
        <v>255</v>
      </c>
      <c r="S77" t="s">
        <v>180</v>
      </c>
    </row>
    <row r="78" spans="1:19" x14ac:dyDescent="0.35">
      <c r="A78" s="2" t="s">
        <v>203</v>
      </c>
      <c r="B78" s="1" t="s">
        <v>204</v>
      </c>
      <c r="C78" t="s">
        <v>905</v>
      </c>
      <c r="D78" s="1" t="s">
        <v>46</v>
      </c>
      <c r="E78" s="1" t="s">
        <v>22</v>
      </c>
      <c r="F78" s="1" t="s">
        <v>33</v>
      </c>
      <c r="G78" s="1" t="s">
        <v>136</v>
      </c>
      <c r="H78" t="s">
        <v>58</v>
      </c>
      <c r="I78" s="1" t="s">
        <v>509</v>
      </c>
      <c r="J78" s="1" t="s">
        <v>230</v>
      </c>
      <c r="K78" s="1" t="s">
        <v>47</v>
      </c>
      <c r="L78" s="1" t="s">
        <v>912</v>
      </c>
      <c r="M78" t="s">
        <v>48</v>
      </c>
      <c r="N78">
        <v>1</v>
      </c>
      <c r="O78" s="1" t="s">
        <v>205</v>
      </c>
      <c r="P78" t="s">
        <v>153</v>
      </c>
      <c r="Q78">
        <v>2</v>
      </c>
      <c r="R78" t="s">
        <v>255</v>
      </c>
      <c r="S78" t="s">
        <v>180</v>
      </c>
    </row>
    <row r="79" spans="1:19" x14ac:dyDescent="0.35">
      <c r="A79" s="2" t="s">
        <v>203</v>
      </c>
      <c r="B79" s="1" t="s">
        <v>204</v>
      </c>
      <c r="C79" t="s">
        <v>905</v>
      </c>
      <c r="D79" s="1" t="s">
        <v>46</v>
      </c>
      <c r="E79" s="1" t="s">
        <v>22</v>
      </c>
      <c r="F79" s="1" t="s">
        <v>33</v>
      </c>
      <c r="G79" s="1" t="s">
        <v>136</v>
      </c>
      <c r="H79" t="s">
        <v>58</v>
      </c>
      <c r="I79" s="1" t="s">
        <v>917</v>
      </c>
      <c r="J79" s="1" t="s">
        <v>230</v>
      </c>
      <c r="K79" s="1" t="s">
        <v>47</v>
      </c>
      <c r="L79" s="1" t="s">
        <v>912</v>
      </c>
      <c r="M79" t="s">
        <v>48</v>
      </c>
      <c r="N79">
        <v>1</v>
      </c>
      <c r="O79" s="1" t="s">
        <v>205</v>
      </c>
      <c r="P79" t="s">
        <v>154</v>
      </c>
      <c r="Q79">
        <v>2</v>
      </c>
      <c r="R79" t="s">
        <v>255</v>
      </c>
      <c r="S79" t="s">
        <v>180</v>
      </c>
    </row>
    <row r="80" spans="1:19" x14ac:dyDescent="0.35">
      <c r="A80" s="2" t="s">
        <v>203</v>
      </c>
      <c r="B80" s="1" t="s">
        <v>204</v>
      </c>
      <c r="C80" t="s">
        <v>905</v>
      </c>
      <c r="D80" s="1" t="s">
        <v>46</v>
      </c>
      <c r="E80" s="1" t="s">
        <v>22</v>
      </c>
      <c r="F80" s="1" t="s">
        <v>23</v>
      </c>
      <c r="G80" s="1" t="s">
        <v>137</v>
      </c>
      <c r="H80" t="s">
        <v>14</v>
      </c>
      <c r="I80" s="1" t="s">
        <v>263</v>
      </c>
      <c r="J80" s="1" t="s">
        <v>230</v>
      </c>
      <c r="K80" s="1" t="s">
        <v>47</v>
      </c>
      <c r="L80" s="1" t="s">
        <v>912</v>
      </c>
      <c r="M80" t="s">
        <v>173</v>
      </c>
      <c r="N80">
        <v>1</v>
      </c>
      <c r="O80" s="1" t="s">
        <v>205</v>
      </c>
      <c r="P80" t="s">
        <v>154</v>
      </c>
      <c r="Q80">
        <v>2</v>
      </c>
      <c r="R80" t="s">
        <v>255</v>
      </c>
      <c r="S80" t="s">
        <v>180</v>
      </c>
    </row>
    <row r="81" spans="1:19" x14ac:dyDescent="0.35">
      <c r="A81" s="2" t="s">
        <v>203</v>
      </c>
      <c r="B81" s="1" t="s">
        <v>204</v>
      </c>
      <c r="C81" t="s">
        <v>905</v>
      </c>
      <c r="D81" s="1" t="s">
        <v>46</v>
      </c>
      <c r="E81" s="1" t="s">
        <v>22</v>
      </c>
      <c r="F81" s="1" t="s">
        <v>23</v>
      </c>
      <c r="G81" s="1" t="s">
        <v>137</v>
      </c>
      <c r="H81" t="s">
        <v>17</v>
      </c>
      <c r="I81" s="1" t="s">
        <v>509</v>
      </c>
      <c r="J81" s="1" t="s">
        <v>230</v>
      </c>
      <c r="K81" s="1" t="s">
        <v>47</v>
      </c>
      <c r="L81" s="1" t="s">
        <v>912</v>
      </c>
      <c r="M81" t="s">
        <v>48</v>
      </c>
      <c r="N81">
        <v>1</v>
      </c>
      <c r="O81" s="1" t="s">
        <v>205</v>
      </c>
      <c r="P81" t="s">
        <v>154</v>
      </c>
      <c r="Q81">
        <v>2</v>
      </c>
      <c r="R81" t="s">
        <v>255</v>
      </c>
      <c r="S81" t="s">
        <v>180</v>
      </c>
    </row>
    <row r="82" spans="1:19" x14ac:dyDescent="0.35">
      <c r="A82" s="2" t="s">
        <v>203</v>
      </c>
      <c r="B82" s="1" t="s">
        <v>204</v>
      </c>
      <c r="C82" t="s">
        <v>905</v>
      </c>
      <c r="D82" s="1" t="s">
        <v>46</v>
      </c>
      <c r="E82" s="1" t="s">
        <v>22</v>
      </c>
      <c r="F82" s="1" t="s">
        <v>23</v>
      </c>
      <c r="G82" s="1" t="s">
        <v>137</v>
      </c>
      <c r="H82" t="s">
        <v>24</v>
      </c>
      <c r="I82" s="1" t="s">
        <v>510</v>
      </c>
      <c r="J82" s="1" t="s">
        <v>230</v>
      </c>
      <c r="K82" s="1" t="s">
        <v>19</v>
      </c>
      <c r="L82" s="1" t="s">
        <v>912</v>
      </c>
      <c r="M82" t="s">
        <v>25</v>
      </c>
      <c r="N82">
        <v>1</v>
      </c>
      <c r="O82" s="1" t="s">
        <v>206</v>
      </c>
      <c r="P82" t="s">
        <v>154</v>
      </c>
      <c r="Q82">
        <v>2</v>
      </c>
      <c r="R82" t="s">
        <v>255</v>
      </c>
      <c r="S82" t="s">
        <v>180</v>
      </c>
    </row>
    <row r="83" spans="1:19" x14ac:dyDescent="0.35">
      <c r="A83" s="2" t="s">
        <v>203</v>
      </c>
      <c r="B83" s="1" t="s">
        <v>204</v>
      </c>
      <c r="C83" t="s">
        <v>905</v>
      </c>
      <c r="D83" s="1" t="s">
        <v>46</v>
      </c>
      <c r="E83" s="1" t="s">
        <v>22</v>
      </c>
      <c r="F83" s="1" t="s">
        <v>23</v>
      </c>
      <c r="G83" s="1" t="s">
        <v>137</v>
      </c>
      <c r="H83" t="s">
        <v>27</v>
      </c>
      <c r="I83" s="1" t="s">
        <v>509</v>
      </c>
      <c r="J83" s="1" t="s">
        <v>230</v>
      </c>
      <c r="K83" s="1" t="s">
        <v>47</v>
      </c>
      <c r="L83" s="1" t="s">
        <v>912</v>
      </c>
      <c r="M83" t="s">
        <v>48</v>
      </c>
      <c r="N83">
        <v>1</v>
      </c>
      <c r="O83" s="1" t="s">
        <v>205</v>
      </c>
      <c r="P83" t="s">
        <v>154</v>
      </c>
      <c r="Q83">
        <v>2</v>
      </c>
      <c r="R83" t="s">
        <v>255</v>
      </c>
      <c r="S83" t="s">
        <v>180</v>
      </c>
    </row>
    <row r="84" spans="1:19" x14ac:dyDescent="0.35">
      <c r="A84" s="2" t="s">
        <v>203</v>
      </c>
      <c r="B84" s="1" t="s">
        <v>204</v>
      </c>
      <c r="C84" t="s">
        <v>905</v>
      </c>
      <c r="D84" s="1" t="s">
        <v>46</v>
      </c>
      <c r="E84" s="1" t="s">
        <v>22</v>
      </c>
      <c r="F84" s="1" t="s">
        <v>23</v>
      </c>
      <c r="G84" s="1" t="s">
        <v>137</v>
      </c>
      <c r="H84" t="s">
        <v>27</v>
      </c>
      <c r="I84" s="1" t="s">
        <v>918</v>
      </c>
      <c r="J84" s="1" t="s">
        <v>230</v>
      </c>
      <c r="K84" s="1" t="s">
        <v>19</v>
      </c>
      <c r="L84" s="1" t="s">
        <v>912</v>
      </c>
      <c r="M84" t="s">
        <v>25</v>
      </c>
      <c r="N84">
        <v>2</v>
      </c>
      <c r="O84" s="1" t="s">
        <v>205</v>
      </c>
      <c r="P84" t="s">
        <v>154</v>
      </c>
      <c r="Q84">
        <v>2</v>
      </c>
      <c r="R84" t="s">
        <v>255</v>
      </c>
      <c r="S84" t="s">
        <v>180</v>
      </c>
    </row>
    <row r="85" spans="1:19" x14ac:dyDescent="0.35">
      <c r="A85" s="2" t="s">
        <v>203</v>
      </c>
      <c r="B85" s="1" t="s">
        <v>204</v>
      </c>
      <c r="C85" t="s">
        <v>905</v>
      </c>
      <c r="D85" s="1" t="s">
        <v>46</v>
      </c>
      <c r="E85" s="1" t="s">
        <v>22</v>
      </c>
      <c r="F85" s="1" t="s">
        <v>13</v>
      </c>
      <c r="G85" s="1" t="s">
        <v>137</v>
      </c>
      <c r="H85" t="s">
        <v>14</v>
      </c>
      <c r="I85" s="1" t="s">
        <v>509</v>
      </c>
      <c r="J85" s="1" t="s">
        <v>230</v>
      </c>
      <c r="K85" s="1" t="s">
        <v>47</v>
      </c>
      <c r="L85" s="1" t="s">
        <v>912</v>
      </c>
      <c r="M85" t="s">
        <v>48</v>
      </c>
      <c r="N85">
        <v>1</v>
      </c>
      <c r="O85" s="1" t="s">
        <v>205</v>
      </c>
      <c r="P85" t="s">
        <v>153</v>
      </c>
      <c r="Q85">
        <v>2</v>
      </c>
      <c r="R85" t="s">
        <v>255</v>
      </c>
      <c r="S85" t="s">
        <v>180</v>
      </c>
    </row>
    <row r="86" spans="1:19" x14ac:dyDescent="0.35">
      <c r="A86" s="2" t="s">
        <v>203</v>
      </c>
      <c r="B86" s="1" t="s">
        <v>204</v>
      </c>
      <c r="C86" t="s">
        <v>905</v>
      </c>
      <c r="D86" s="1" t="s">
        <v>46</v>
      </c>
      <c r="E86" s="1" t="s">
        <v>22</v>
      </c>
      <c r="F86" s="1" t="s">
        <v>13</v>
      </c>
      <c r="G86" s="1" t="s">
        <v>137</v>
      </c>
      <c r="H86" t="s">
        <v>14</v>
      </c>
      <c r="I86" s="1" t="s">
        <v>917</v>
      </c>
      <c r="J86" s="1" t="s">
        <v>230</v>
      </c>
      <c r="K86" s="1" t="s">
        <v>47</v>
      </c>
      <c r="L86" s="1" t="s">
        <v>912</v>
      </c>
      <c r="M86" t="s">
        <v>48</v>
      </c>
      <c r="N86">
        <v>1</v>
      </c>
      <c r="O86" s="1" t="s">
        <v>205</v>
      </c>
      <c r="P86" t="s">
        <v>154</v>
      </c>
      <c r="Q86">
        <v>2</v>
      </c>
      <c r="R86" t="s">
        <v>255</v>
      </c>
      <c r="S86" t="s">
        <v>180</v>
      </c>
    </row>
    <row r="87" spans="1:19" x14ac:dyDescent="0.35">
      <c r="A87" s="2" t="s">
        <v>203</v>
      </c>
      <c r="B87" s="1" t="s">
        <v>204</v>
      </c>
      <c r="C87" t="s">
        <v>905</v>
      </c>
      <c r="D87" s="1" t="s">
        <v>46</v>
      </c>
      <c r="E87" s="1" t="s">
        <v>22</v>
      </c>
      <c r="F87" s="1" t="s">
        <v>13</v>
      </c>
      <c r="G87" s="1" t="s">
        <v>137</v>
      </c>
      <c r="H87" t="s">
        <v>24</v>
      </c>
      <c r="I87" s="1" t="s">
        <v>917</v>
      </c>
      <c r="J87" s="1" t="s">
        <v>230</v>
      </c>
      <c r="K87" s="1" t="s">
        <v>47</v>
      </c>
      <c r="L87" s="1" t="s">
        <v>912</v>
      </c>
      <c r="M87" t="s">
        <v>48</v>
      </c>
      <c r="N87">
        <v>1</v>
      </c>
      <c r="O87" s="1" t="s">
        <v>205</v>
      </c>
      <c r="P87" t="s">
        <v>154</v>
      </c>
      <c r="Q87">
        <v>2</v>
      </c>
      <c r="R87" t="s">
        <v>255</v>
      </c>
      <c r="S87" t="s">
        <v>180</v>
      </c>
    </row>
    <row r="88" spans="1:19" x14ac:dyDescent="0.35">
      <c r="A88" s="2" t="s">
        <v>203</v>
      </c>
      <c r="B88" s="1" t="s">
        <v>204</v>
      </c>
      <c r="C88" t="s">
        <v>905</v>
      </c>
      <c r="D88" s="1" t="s">
        <v>46</v>
      </c>
      <c r="E88" s="1" t="s">
        <v>22</v>
      </c>
      <c r="F88" s="1" t="s">
        <v>13</v>
      </c>
      <c r="G88" s="1" t="s">
        <v>137</v>
      </c>
      <c r="H88" t="s">
        <v>24</v>
      </c>
      <c r="I88" s="1" t="s">
        <v>918</v>
      </c>
      <c r="J88" s="1" t="s">
        <v>230</v>
      </c>
      <c r="K88" s="1" t="s">
        <v>19</v>
      </c>
      <c r="L88" s="1" t="s">
        <v>912</v>
      </c>
      <c r="M88" t="s">
        <v>25</v>
      </c>
      <c r="N88">
        <v>1</v>
      </c>
      <c r="O88" s="1" t="s">
        <v>205</v>
      </c>
      <c r="P88" t="s">
        <v>154</v>
      </c>
      <c r="Q88">
        <v>2</v>
      </c>
      <c r="R88" t="s">
        <v>255</v>
      </c>
      <c r="S88" t="s">
        <v>180</v>
      </c>
    </row>
    <row r="89" spans="1:19" x14ac:dyDescent="0.35">
      <c r="A89" s="2" t="s">
        <v>203</v>
      </c>
      <c r="B89" s="1" t="s">
        <v>204</v>
      </c>
      <c r="C89" t="s">
        <v>905</v>
      </c>
      <c r="D89" s="1" t="s">
        <v>46</v>
      </c>
      <c r="E89" s="1" t="s">
        <v>22</v>
      </c>
      <c r="F89" s="1" t="s">
        <v>13</v>
      </c>
      <c r="G89" s="1" t="s">
        <v>137</v>
      </c>
      <c r="H89" t="s">
        <v>24</v>
      </c>
      <c r="I89" s="1" t="s">
        <v>1298</v>
      </c>
      <c r="J89" s="1" t="s">
        <v>230</v>
      </c>
      <c r="K89" s="1" t="s">
        <v>19</v>
      </c>
      <c r="L89" s="1" t="s">
        <v>912</v>
      </c>
      <c r="M89" t="s">
        <v>25</v>
      </c>
      <c r="N89">
        <v>1</v>
      </c>
      <c r="O89" s="1" t="s">
        <v>206</v>
      </c>
      <c r="P89" t="s">
        <v>154</v>
      </c>
      <c r="Q89">
        <v>2</v>
      </c>
      <c r="R89" t="s">
        <v>255</v>
      </c>
      <c r="S89" t="s">
        <v>180</v>
      </c>
    </row>
    <row r="90" spans="1:19" x14ac:dyDescent="0.35">
      <c r="A90" s="2" t="s">
        <v>203</v>
      </c>
      <c r="B90" s="1" t="s">
        <v>204</v>
      </c>
      <c r="C90" t="s">
        <v>905</v>
      </c>
      <c r="D90" s="1" t="s">
        <v>46</v>
      </c>
      <c r="E90" s="1" t="s">
        <v>22</v>
      </c>
      <c r="F90" s="1" t="s">
        <v>13</v>
      </c>
      <c r="G90" s="1" t="s">
        <v>137</v>
      </c>
      <c r="H90" t="s">
        <v>32</v>
      </c>
      <c r="I90" s="1" t="s">
        <v>918</v>
      </c>
      <c r="J90" s="1" t="s">
        <v>230</v>
      </c>
      <c r="K90" s="1" t="s">
        <v>19</v>
      </c>
      <c r="L90" s="1" t="s">
        <v>912</v>
      </c>
      <c r="M90" t="s">
        <v>25</v>
      </c>
      <c r="N90">
        <v>1</v>
      </c>
      <c r="O90" s="1" t="s">
        <v>205</v>
      </c>
      <c r="P90" t="s">
        <v>154</v>
      </c>
      <c r="Q90">
        <v>2</v>
      </c>
      <c r="R90" t="s">
        <v>255</v>
      </c>
      <c r="S90" t="s">
        <v>180</v>
      </c>
    </row>
    <row r="91" spans="1:19" x14ac:dyDescent="0.35">
      <c r="A91" s="2" t="s">
        <v>203</v>
      </c>
      <c r="B91" s="1" t="s">
        <v>204</v>
      </c>
      <c r="C91" t="s">
        <v>905</v>
      </c>
      <c r="D91" s="1" t="s">
        <v>46</v>
      </c>
      <c r="E91" s="1" t="s">
        <v>22</v>
      </c>
      <c r="F91" s="1" t="s">
        <v>13</v>
      </c>
      <c r="G91" s="1" t="s">
        <v>137</v>
      </c>
      <c r="H91" t="s">
        <v>35</v>
      </c>
      <c r="I91" s="1" t="s">
        <v>509</v>
      </c>
      <c r="J91" s="1" t="s">
        <v>230</v>
      </c>
      <c r="K91" s="1" t="s">
        <v>47</v>
      </c>
      <c r="L91" s="1" t="s">
        <v>912</v>
      </c>
      <c r="M91" t="s">
        <v>48</v>
      </c>
      <c r="N91">
        <v>1</v>
      </c>
      <c r="O91" s="1" t="s">
        <v>205</v>
      </c>
      <c r="P91" t="s">
        <v>154</v>
      </c>
      <c r="Q91">
        <v>2</v>
      </c>
      <c r="R91" t="s">
        <v>255</v>
      </c>
      <c r="S91" t="s">
        <v>180</v>
      </c>
    </row>
    <row r="92" spans="1:19" x14ac:dyDescent="0.35">
      <c r="A92" s="2" t="s">
        <v>203</v>
      </c>
      <c r="B92" s="1" t="s">
        <v>204</v>
      </c>
      <c r="C92" t="s">
        <v>905</v>
      </c>
      <c r="D92" s="1" t="s">
        <v>46</v>
      </c>
      <c r="E92" s="1" t="s">
        <v>22</v>
      </c>
      <c r="F92" s="1" t="s">
        <v>13</v>
      </c>
      <c r="G92" s="1" t="s">
        <v>137</v>
      </c>
      <c r="H92" t="s">
        <v>35</v>
      </c>
      <c r="I92" s="1" t="s">
        <v>915</v>
      </c>
      <c r="J92" s="1" t="s">
        <v>230</v>
      </c>
      <c r="K92" s="1" t="s">
        <v>19</v>
      </c>
      <c r="L92" s="1" t="s">
        <v>912</v>
      </c>
      <c r="M92" t="s">
        <v>25</v>
      </c>
      <c r="N92">
        <v>1</v>
      </c>
      <c r="O92" s="1" t="s">
        <v>205</v>
      </c>
      <c r="P92" t="s">
        <v>154</v>
      </c>
      <c r="Q92">
        <v>2</v>
      </c>
      <c r="R92" t="s">
        <v>255</v>
      </c>
      <c r="S92" t="s">
        <v>180</v>
      </c>
    </row>
    <row r="93" spans="1:19" x14ac:dyDescent="0.35">
      <c r="A93" s="2" t="s">
        <v>203</v>
      </c>
      <c r="B93" s="1" t="s">
        <v>204</v>
      </c>
      <c r="C93" t="s">
        <v>905</v>
      </c>
      <c r="D93" s="1" t="s">
        <v>46</v>
      </c>
      <c r="E93" s="1" t="s">
        <v>22</v>
      </c>
      <c r="F93" s="1" t="s">
        <v>13</v>
      </c>
      <c r="G93" s="1" t="s">
        <v>137</v>
      </c>
      <c r="H93" t="s">
        <v>58</v>
      </c>
      <c r="I93" s="1" t="s">
        <v>262</v>
      </c>
      <c r="J93" s="1" t="s">
        <v>230</v>
      </c>
      <c r="K93" s="1" t="s">
        <v>47</v>
      </c>
      <c r="L93" s="1" t="s">
        <v>913</v>
      </c>
      <c r="M93" t="s">
        <v>49</v>
      </c>
      <c r="N93">
        <v>1</v>
      </c>
      <c r="O93" s="1" t="s">
        <v>205</v>
      </c>
      <c r="P93" t="s">
        <v>154</v>
      </c>
      <c r="Q93">
        <v>1</v>
      </c>
      <c r="R93" t="s">
        <v>255</v>
      </c>
      <c r="S93" t="s">
        <v>180</v>
      </c>
    </row>
    <row r="94" spans="1:19" x14ac:dyDescent="0.35">
      <c r="A94" s="2" t="s">
        <v>203</v>
      </c>
      <c r="B94" s="1" t="s">
        <v>204</v>
      </c>
      <c r="C94" t="s">
        <v>905</v>
      </c>
      <c r="D94" s="1" t="s">
        <v>46</v>
      </c>
      <c r="E94" s="1" t="s">
        <v>22</v>
      </c>
      <c r="F94" s="1" t="s">
        <v>13</v>
      </c>
      <c r="G94" s="1" t="s">
        <v>137</v>
      </c>
      <c r="H94" t="s">
        <v>39</v>
      </c>
      <c r="I94" s="1" t="s">
        <v>262</v>
      </c>
      <c r="J94" s="1" t="s">
        <v>230</v>
      </c>
      <c r="K94" s="1" t="s">
        <v>47</v>
      </c>
      <c r="L94" s="1" t="s">
        <v>912</v>
      </c>
      <c r="M94" t="s">
        <v>50</v>
      </c>
      <c r="N94">
        <v>1</v>
      </c>
      <c r="O94" s="1" t="s">
        <v>205</v>
      </c>
      <c r="P94" t="s">
        <v>154</v>
      </c>
      <c r="Q94">
        <v>2</v>
      </c>
      <c r="R94" t="s">
        <v>255</v>
      </c>
      <c r="S94" t="s">
        <v>180</v>
      </c>
    </row>
    <row r="95" spans="1:19" x14ac:dyDescent="0.35">
      <c r="A95" s="2" t="s">
        <v>203</v>
      </c>
      <c r="B95" s="1" t="s">
        <v>204</v>
      </c>
      <c r="C95" t="s">
        <v>905</v>
      </c>
      <c r="D95" s="1" t="s">
        <v>46</v>
      </c>
      <c r="E95" s="1" t="s">
        <v>22</v>
      </c>
      <c r="F95" s="1" t="s">
        <v>26</v>
      </c>
      <c r="G95" s="1" t="s">
        <v>26</v>
      </c>
      <c r="H95" t="s">
        <v>27</v>
      </c>
      <c r="I95" s="1" t="s">
        <v>262</v>
      </c>
      <c r="J95" s="1" t="s">
        <v>230</v>
      </c>
      <c r="K95" s="1" t="s">
        <v>47</v>
      </c>
      <c r="L95" s="1" t="s">
        <v>912</v>
      </c>
      <c r="M95" t="s">
        <v>50</v>
      </c>
      <c r="N95">
        <v>1</v>
      </c>
      <c r="O95" s="1" t="s">
        <v>205</v>
      </c>
      <c r="P95" t="s">
        <v>154</v>
      </c>
      <c r="Q95">
        <v>1</v>
      </c>
      <c r="R95" t="s">
        <v>255</v>
      </c>
      <c r="S95" t="s">
        <v>180</v>
      </c>
    </row>
    <row r="96" spans="1:19" x14ac:dyDescent="0.35">
      <c r="A96" s="2" t="s">
        <v>203</v>
      </c>
      <c r="B96" s="1" t="s">
        <v>204</v>
      </c>
      <c r="C96" t="s">
        <v>905</v>
      </c>
      <c r="D96" s="1" t="s">
        <v>46</v>
      </c>
      <c r="E96" s="1" t="s">
        <v>22</v>
      </c>
      <c r="F96" s="1" t="s">
        <v>26</v>
      </c>
      <c r="G96" s="1" t="s">
        <v>26</v>
      </c>
      <c r="H96" t="s">
        <v>21</v>
      </c>
      <c r="I96" s="1" t="s">
        <v>264</v>
      </c>
      <c r="J96" s="1" t="s">
        <v>230</v>
      </c>
      <c r="K96" s="1" t="s">
        <v>19</v>
      </c>
      <c r="L96" s="1" t="s">
        <v>912</v>
      </c>
      <c r="M96" t="s">
        <v>25</v>
      </c>
      <c r="N96">
        <v>1</v>
      </c>
      <c r="O96" s="1" t="s">
        <v>205</v>
      </c>
      <c r="P96" t="s">
        <v>154</v>
      </c>
      <c r="Q96">
        <v>2</v>
      </c>
      <c r="R96" t="s">
        <v>255</v>
      </c>
      <c r="S96" t="s">
        <v>180</v>
      </c>
    </row>
    <row r="97" spans="1:19" x14ac:dyDescent="0.35">
      <c r="A97" s="2" t="s">
        <v>203</v>
      </c>
      <c r="B97" s="1" t="s">
        <v>204</v>
      </c>
      <c r="C97" t="s">
        <v>905</v>
      </c>
      <c r="D97" s="1" t="s">
        <v>46</v>
      </c>
      <c r="E97" s="1" t="s">
        <v>22</v>
      </c>
      <c r="F97" s="1" t="s">
        <v>26</v>
      </c>
      <c r="G97" s="1" t="s">
        <v>26</v>
      </c>
      <c r="H97" t="s">
        <v>39</v>
      </c>
      <c r="I97" s="1" t="s">
        <v>263</v>
      </c>
      <c r="J97" s="1" t="s">
        <v>230</v>
      </c>
      <c r="K97" s="1" t="s">
        <v>47</v>
      </c>
      <c r="L97" s="1" t="s">
        <v>912</v>
      </c>
      <c r="M97" t="s">
        <v>173</v>
      </c>
      <c r="N97">
        <v>1</v>
      </c>
      <c r="O97" s="1" t="s">
        <v>205</v>
      </c>
      <c r="P97" t="s">
        <v>154</v>
      </c>
      <c r="Q97">
        <v>2</v>
      </c>
      <c r="R97" t="s">
        <v>255</v>
      </c>
      <c r="S97" t="s">
        <v>180</v>
      </c>
    </row>
    <row r="98" spans="1:19" x14ac:dyDescent="0.35">
      <c r="A98" s="2" t="s">
        <v>203</v>
      </c>
      <c r="B98" s="1" t="s">
        <v>204</v>
      </c>
      <c r="C98" t="s">
        <v>905</v>
      </c>
      <c r="D98" s="1" t="s">
        <v>46</v>
      </c>
      <c r="E98" s="1" t="s">
        <v>22</v>
      </c>
      <c r="F98" s="1" t="s">
        <v>18</v>
      </c>
      <c r="G98" s="1" t="s">
        <v>26</v>
      </c>
      <c r="H98" t="s">
        <v>35</v>
      </c>
      <c r="I98" s="1" t="s">
        <v>262</v>
      </c>
      <c r="J98" s="1" t="s">
        <v>230</v>
      </c>
      <c r="K98" s="1" t="s">
        <v>47</v>
      </c>
      <c r="L98" s="1" t="s">
        <v>913</v>
      </c>
      <c r="M98" t="s">
        <v>49</v>
      </c>
      <c r="N98">
        <v>1</v>
      </c>
      <c r="O98" s="1" t="s">
        <v>205</v>
      </c>
      <c r="P98" t="s">
        <v>154</v>
      </c>
      <c r="Q98">
        <v>1</v>
      </c>
      <c r="R98" t="s">
        <v>255</v>
      </c>
      <c r="S98" t="s">
        <v>180</v>
      </c>
    </row>
    <row r="99" spans="1:19" x14ac:dyDescent="0.35">
      <c r="A99" s="2" t="s">
        <v>203</v>
      </c>
      <c r="B99" s="1" t="s">
        <v>204</v>
      </c>
      <c r="C99" t="s">
        <v>52</v>
      </c>
      <c r="D99" s="1" t="s">
        <v>208</v>
      </c>
      <c r="E99" s="1" t="s">
        <v>12</v>
      </c>
      <c r="F99" s="1" t="s">
        <v>29</v>
      </c>
      <c r="G99" s="1" t="s">
        <v>136</v>
      </c>
      <c r="H99" t="s">
        <v>58</v>
      </c>
      <c r="I99" s="1" t="s">
        <v>1299</v>
      </c>
      <c r="J99" s="1" t="s">
        <v>230</v>
      </c>
      <c r="K99" s="1" t="s">
        <v>52</v>
      </c>
      <c r="L99" s="1" t="s">
        <v>912</v>
      </c>
      <c r="M99" t="s">
        <v>175</v>
      </c>
      <c r="N99">
        <v>1</v>
      </c>
      <c r="O99" s="1" t="s">
        <v>206</v>
      </c>
      <c r="P99" t="s">
        <v>154</v>
      </c>
      <c r="Q99">
        <v>2</v>
      </c>
      <c r="R99" t="s">
        <v>179</v>
      </c>
      <c r="S99" t="s">
        <v>180</v>
      </c>
    </row>
    <row r="100" spans="1:19" x14ac:dyDescent="0.35">
      <c r="A100" s="2" t="s">
        <v>203</v>
      </c>
      <c r="B100" s="1" t="s">
        <v>204</v>
      </c>
      <c r="C100" t="s">
        <v>52</v>
      </c>
      <c r="D100" s="1" t="s">
        <v>208</v>
      </c>
      <c r="E100" s="1" t="s">
        <v>12</v>
      </c>
      <c r="F100" s="1" t="s">
        <v>23</v>
      </c>
      <c r="G100" s="1" t="s">
        <v>137</v>
      </c>
      <c r="H100" t="s">
        <v>27</v>
      </c>
      <c r="I100" s="1" t="s">
        <v>1299</v>
      </c>
      <c r="J100" s="1" t="s">
        <v>230</v>
      </c>
      <c r="K100" s="1" t="s">
        <v>52</v>
      </c>
      <c r="L100" s="1" t="s">
        <v>912</v>
      </c>
      <c r="M100" t="s">
        <v>175</v>
      </c>
      <c r="N100">
        <v>1</v>
      </c>
      <c r="O100" s="1" t="s">
        <v>206</v>
      </c>
      <c r="P100" t="s">
        <v>154</v>
      </c>
      <c r="Q100">
        <v>2</v>
      </c>
      <c r="R100" t="s">
        <v>179</v>
      </c>
      <c r="S100" t="s">
        <v>180</v>
      </c>
    </row>
    <row r="101" spans="1:19" x14ac:dyDescent="0.35">
      <c r="A101" s="2" t="s">
        <v>203</v>
      </c>
      <c r="B101" s="1" t="s">
        <v>204</v>
      </c>
      <c r="C101" t="s">
        <v>52</v>
      </c>
      <c r="D101" s="1" t="s">
        <v>208</v>
      </c>
      <c r="E101" s="1" t="s">
        <v>12</v>
      </c>
      <c r="F101" s="1" t="s">
        <v>13</v>
      </c>
      <c r="G101" s="1" t="s">
        <v>137</v>
      </c>
      <c r="H101" t="s">
        <v>41</v>
      </c>
      <c r="I101" s="1" t="s">
        <v>265</v>
      </c>
      <c r="J101" s="1" t="s">
        <v>230</v>
      </c>
      <c r="K101" s="1" t="s">
        <v>52</v>
      </c>
      <c r="L101" s="1" t="s">
        <v>913</v>
      </c>
      <c r="M101" t="s">
        <v>175</v>
      </c>
      <c r="N101">
        <v>1</v>
      </c>
      <c r="O101" s="1" t="s">
        <v>205</v>
      </c>
      <c r="P101" t="s">
        <v>154</v>
      </c>
      <c r="Q101">
        <v>2</v>
      </c>
      <c r="R101" t="s">
        <v>255</v>
      </c>
      <c r="S101" t="s">
        <v>180</v>
      </c>
    </row>
    <row r="102" spans="1:19" x14ac:dyDescent="0.35">
      <c r="A102" s="2" t="s">
        <v>203</v>
      </c>
      <c r="B102" s="1" t="s">
        <v>204</v>
      </c>
      <c r="C102" t="s">
        <v>52</v>
      </c>
      <c r="D102" s="1" t="s">
        <v>208</v>
      </c>
      <c r="E102" s="1" t="s">
        <v>22</v>
      </c>
      <c r="F102" s="1" t="s">
        <v>29</v>
      </c>
      <c r="G102" s="1" t="s">
        <v>136</v>
      </c>
      <c r="H102" t="s">
        <v>21</v>
      </c>
      <c r="I102" s="1" t="s">
        <v>1299</v>
      </c>
      <c r="J102" s="1" t="s">
        <v>230</v>
      </c>
      <c r="K102" s="1" t="s">
        <v>52</v>
      </c>
      <c r="L102" s="1" t="s">
        <v>912</v>
      </c>
      <c r="M102" t="s">
        <v>175</v>
      </c>
      <c r="N102">
        <v>1</v>
      </c>
      <c r="O102" s="1" t="s">
        <v>206</v>
      </c>
      <c r="P102" t="s">
        <v>154</v>
      </c>
      <c r="Q102">
        <v>2</v>
      </c>
      <c r="R102" t="s">
        <v>179</v>
      </c>
      <c r="S102" t="s">
        <v>180</v>
      </c>
    </row>
    <row r="103" spans="1:19" x14ac:dyDescent="0.35">
      <c r="A103" s="2" t="s">
        <v>203</v>
      </c>
      <c r="B103" s="1" t="s">
        <v>204</v>
      </c>
      <c r="C103" t="s">
        <v>52</v>
      </c>
      <c r="D103" s="1" t="s">
        <v>208</v>
      </c>
      <c r="E103" s="1" t="s">
        <v>22</v>
      </c>
      <c r="F103" s="1" t="s">
        <v>29</v>
      </c>
      <c r="G103" s="1" t="s">
        <v>136</v>
      </c>
      <c r="H103" t="s">
        <v>58</v>
      </c>
      <c r="I103" s="1" t="s">
        <v>266</v>
      </c>
      <c r="J103" s="1" t="s">
        <v>230</v>
      </c>
      <c r="K103" s="1" t="s">
        <v>52</v>
      </c>
      <c r="L103" s="1" t="s">
        <v>912</v>
      </c>
      <c r="M103" t="s">
        <v>175</v>
      </c>
      <c r="N103">
        <v>1</v>
      </c>
      <c r="O103" s="1" t="s">
        <v>205</v>
      </c>
      <c r="P103" t="s">
        <v>154</v>
      </c>
      <c r="Q103">
        <v>2</v>
      </c>
      <c r="R103" t="s">
        <v>255</v>
      </c>
      <c r="S103" t="s">
        <v>180</v>
      </c>
    </row>
    <row r="104" spans="1:19" x14ac:dyDescent="0.35">
      <c r="A104" s="2" t="s">
        <v>203</v>
      </c>
      <c r="B104" s="1" t="s">
        <v>204</v>
      </c>
      <c r="C104" t="s">
        <v>52</v>
      </c>
      <c r="D104" s="1" t="s">
        <v>208</v>
      </c>
      <c r="E104" s="1" t="s">
        <v>22</v>
      </c>
      <c r="F104" s="1" t="s">
        <v>23</v>
      </c>
      <c r="G104" s="1" t="s">
        <v>137</v>
      </c>
      <c r="H104" t="s">
        <v>32</v>
      </c>
      <c r="I104" s="1" t="s">
        <v>265</v>
      </c>
      <c r="J104" s="1" t="s">
        <v>230</v>
      </c>
      <c r="K104" s="1" t="s">
        <v>52</v>
      </c>
      <c r="L104" s="1" t="s">
        <v>913</v>
      </c>
      <c r="M104" t="s">
        <v>175</v>
      </c>
      <c r="N104">
        <v>1</v>
      </c>
      <c r="O104" s="1" t="s">
        <v>205</v>
      </c>
      <c r="P104" t="s">
        <v>154</v>
      </c>
      <c r="Q104">
        <v>2</v>
      </c>
      <c r="R104" t="s">
        <v>255</v>
      </c>
      <c r="S104" t="s">
        <v>180</v>
      </c>
    </row>
    <row r="105" spans="1:19" x14ac:dyDescent="0.35">
      <c r="A105" s="2" t="s">
        <v>203</v>
      </c>
      <c r="B105" s="1" t="s">
        <v>204</v>
      </c>
      <c r="C105" t="s">
        <v>52</v>
      </c>
      <c r="D105" s="1" t="s">
        <v>208</v>
      </c>
      <c r="E105" s="1" t="s">
        <v>22</v>
      </c>
      <c r="F105" s="1" t="s">
        <v>23</v>
      </c>
      <c r="G105" s="1" t="s">
        <v>137</v>
      </c>
      <c r="H105" t="s">
        <v>39</v>
      </c>
      <c r="I105" s="1" t="s">
        <v>266</v>
      </c>
      <c r="J105" s="1" t="s">
        <v>230</v>
      </c>
      <c r="K105" s="1" t="s">
        <v>52</v>
      </c>
      <c r="L105" s="1" t="s">
        <v>912</v>
      </c>
      <c r="M105" t="s">
        <v>175</v>
      </c>
      <c r="N105">
        <v>1</v>
      </c>
      <c r="O105" s="1" t="s">
        <v>205</v>
      </c>
      <c r="P105" t="s">
        <v>154</v>
      </c>
      <c r="Q105">
        <v>2</v>
      </c>
      <c r="R105" t="s">
        <v>255</v>
      </c>
      <c r="S105" t="s">
        <v>180</v>
      </c>
    </row>
    <row r="106" spans="1:19" x14ac:dyDescent="0.35">
      <c r="A106" s="2" t="s">
        <v>203</v>
      </c>
      <c r="B106" s="1" t="s">
        <v>204</v>
      </c>
      <c r="C106" t="s">
        <v>52</v>
      </c>
      <c r="D106" s="1" t="s">
        <v>208</v>
      </c>
      <c r="E106" s="1" t="s">
        <v>22</v>
      </c>
      <c r="F106" s="1" t="s">
        <v>13</v>
      </c>
      <c r="G106" s="1" t="s">
        <v>137</v>
      </c>
      <c r="H106" t="s">
        <v>58</v>
      </c>
      <c r="I106" s="1" t="s">
        <v>266</v>
      </c>
      <c r="J106" s="1" t="s">
        <v>230</v>
      </c>
      <c r="K106" s="1" t="s">
        <v>52</v>
      </c>
      <c r="L106" s="1" t="s">
        <v>913</v>
      </c>
      <c r="M106" t="s">
        <v>175</v>
      </c>
      <c r="N106">
        <v>1</v>
      </c>
      <c r="O106" s="1" t="s">
        <v>205</v>
      </c>
      <c r="P106" t="s">
        <v>154</v>
      </c>
      <c r="Q106">
        <v>2</v>
      </c>
      <c r="R106" t="s">
        <v>255</v>
      </c>
      <c r="S106" t="s">
        <v>180</v>
      </c>
    </row>
    <row r="107" spans="1:19" x14ac:dyDescent="0.35">
      <c r="A107" s="2" t="s">
        <v>203</v>
      </c>
      <c r="B107" s="1" t="s">
        <v>204</v>
      </c>
      <c r="C107" t="s">
        <v>52</v>
      </c>
      <c r="D107" s="1" t="s">
        <v>208</v>
      </c>
      <c r="E107" s="1" t="s">
        <v>22</v>
      </c>
      <c r="F107" s="1" t="s">
        <v>13</v>
      </c>
      <c r="G107" s="1" t="s">
        <v>137</v>
      </c>
      <c r="H107" t="s">
        <v>39</v>
      </c>
      <c r="I107" s="1" t="s">
        <v>265</v>
      </c>
      <c r="J107" s="1" t="s">
        <v>230</v>
      </c>
      <c r="K107" s="1" t="s">
        <v>52</v>
      </c>
      <c r="L107" s="1" t="s">
        <v>913</v>
      </c>
      <c r="M107" t="s">
        <v>175</v>
      </c>
      <c r="N107">
        <v>1</v>
      </c>
      <c r="O107" s="1" t="s">
        <v>205</v>
      </c>
      <c r="P107" t="s">
        <v>154</v>
      </c>
      <c r="Q107">
        <v>2</v>
      </c>
      <c r="R107" t="s">
        <v>255</v>
      </c>
      <c r="S107" t="s">
        <v>180</v>
      </c>
    </row>
    <row r="108" spans="1:19" x14ac:dyDescent="0.35">
      <c r="A108" s="2" t="s">
        <v>203</v>
      </c>
      <c r="B108" s="1" t="s">
        <v>204</v>
      </c>
      <c r="C108" t="s">
        <v>52</v>
      </c>
      <c r="D108" s="1" t="s">
        <v>208</v>
      </c>
      <c r="E108" s="1" t="s">
        <v>22</v>
      </c>
      <c r="F108" s="1" t="s">
        <v>26</v>
      </c>
      <c r="G108" s="1" t="s">
        <v>26</v>
      </c>
      <c r="H108" t="s">
        <v>27</v>
      </c>
      <c r="I108" s="1" t="s">
        <v>1299</v>
      </c>
      <c r="J108" s="1" t="s">
        <v>230</v>
      </c>
      <c r="K108" s="1" t="s">
        <v>52</v>
      </c>
      <c r="L108" s="1" t="s">
        <v>912</v>
      </c>
      <c r="M108" t="s">
        <v>175</v>
      </c>
      <c r="N108">
        <v>1</v>
      </c>
      <c r="O108" s="1" t="s">
        <v>206</v>
      </c>
      <c r="P108" t="s">
        <v>154</v>
      </c>
      <c r="Q108">
        <v>2</v>
      </c>
      <c r="R108" t="s">
        <v>179</v>
      </c>
      <c r="S108" t="s">
        <v>180</v>
      </c>
    </row>
    <row r="109" spans="1:19" x14ac:dyDescent="0.35">
      <c r="A109" s="2" t="s">
        <v>203</v>
      </c>
      <c r="B109" s="1" t="s">
        <v>204</v>
      </c>
      <c r="C109" t="s">
        <v>52</v>
      </c>
      <c r="D109" s="1" t="s">
        <v>209</v>
      </c>
      <c r="E109" s="1" t="s">
        <v>12</v>
      </c>
      <c r="F109" s="1" t="s">
        <v>29</v>
      </c>
      <c r="G109" s="1" t="s">
        <v>136</v>
      </c>
      <c r="H109" t="s">
        <v>24</v>
      </c>
      <c r="I109" s="1" t="s">
        <v>1300</v>
      </c>
      <c r="J109" s="1" t="s">
        <v>230</v>
      </c>
      <c r="K109" s="1" t="s">
        <v>52</v>
      </c>
      <c r="L109" s="1" t="s">
        <v>912</v>
      </c>
      <c r="M109" t="s">
        <v>104</v>
      </c>
      <c r="N109">
        <v>1</v>
      </c>
      <c r="O109" s="1" t="s">
        <v>206</v>
      </c>
      <c r="P109" t="s">
        <v>154</v>
      </c>
      <c r="Q109">
        <v>2</v>
      </c>
      <c r="R109" t="s">
        <v>179</v>
      </c>
      <c r="S109" t="s">
        <v>180</v>
      </c>
    </row>
    <row r="110" spans="1:19" x14ac:dyDescent="0.35">
      <c r="A110" s="2" t="s">
        <v>203</v>
      </c>
      <c r="B110" s="1" t="s">
        <v>204</v>
      </c>
      <c r="C110" t="s">
        <v>52</v>
      </c>
      <c r="D110" s="1" t="s">
        <v>209</v>
      </c>
      <c r="E110" s="1" t="s">
        <v>12</v>
      </c>
      <c r="F110" s="1" t="s">
        <v>29</v>
      </c>
      <c r="G110" s="1" t="s">
        <v>136</v>
      </c>
      <c r="H110" t="s">
        <v>27</v>
      </c>
      <c r="I110" s="1" t="s">
        <v>1301</v>
      </c>
      <c r="J110" s="1" t="s">
        <v>230</v>
      </c>
      <c r="K110" s="1" t="s">
        <v>52</v>
      </c>
      <c r="L110" s="1" t="s">
        <v>913</v>
      </c>
      <c r="M110" t="s">
        <v>52</v>
      </c>
      <c r="N110">
        <v>1</v>
      </c>
      <c r="O110" s="1" t="s">
        <v>205</v>
      </c>
      <c r="P110" t="s">
        <v>154</v>
      </c>
      <c r="Q110">
        <v>2</v>
      </c>
      <c r="R110" t="s">
        <v>179</v>
      </c>
      <c r="S110" t="s">
        <v>180</v>
      </c>
    </row>
    <row r="111" spans="1:19" x14ac:dyDescent="0.35">
      <c r="A111" s="2" t="s">
        <v>203</v>
      </c>
      <c r="B111" s="1" t="s">
        <v>204</v>
      </c>
      <c r="C111" t="s">
        <v>52</v>
      </c>
      <c r="D111" s="1" t="s">
        <v>209</v>
      </c>
      <c r="E111" s="1" t="s">
        <v>12</v>
      </c>
      <c r="F111" s="1" t="s">
        <v>29</v>
      </c>
      <c r="G111" s="1" t="s">
        <v>136</v>
      </c>
      <c r="H111" t="s">
        <v>32</v>
      </c>
      <c r="I111" s="1" t="s">
        <v>267</v>
      </c>
      <c r="J111" s="1" t="s">
        <v>230</v>
      </c>
      <c r="K111" s="1" t="s">
        <v>52</v>
      </c>
      <c r="L111" s="1" t="s">
        <v>912</v>
      </c>
      <c r="M111" t="s">
        <v>104</v>
      </c>
      <c r="N111">
        <v>1</v>
      </c>
      <c r="O111" s="1" t="s">
        <v>205</v>
      </c>
      <c r="P111" t="s">
        <v>154</v>
      </c>
      <c r="Q111">
        <v>2</v>
      </c>
      <c r="R111" t="s">
        <v>179</v>
      </c>
      <c r="S111" t="s">
        <v>180</v>
      </c>
    </row>
    <row r="112" spans="1:19" x14ac:dyDescent="0.35">
      <c r="A112" s="2" t="s">
        <v>203</v>
      </c>
      <c r="B112" s="1" t="s">
        <v>204</v>
      </c>
      <c r="C112" t="s">
        <v>52</v>
      </c>
      <c r="D112" s="1" t="s">
        <v>209</v>
      </c>
      <c r="E112" s="1" t="s">
        <v>12</v>
      </c>
      <c r="F112" s="1" t="s">
        <v>29</v>
      </c>
      <c r="G112" s="1" t="s">
        <v>136</v>
      </c>
      <c r="H112" t="s">
        <v>21</v>
      </c>
      <c r="I112" s="1" t="s">
        <v>267</v>
      </c>
      <c r="J112" s="1" t="s">
        <v>230</v>
      </c>
      <c r="K112" s="1" t="s">
        <v>52</v>
      </c>
      <c r="L112" s="1" t="s">
        <v>912</v>
      </c>
      <c r="M112" t="s">
        <v>104</v>
      </c>
      <c r="N112">
        <v>1</v>
      </c>
      <c r="O112" s="1" t="s">
        <v>205</v>
      </c>
      <c r="P112" t="s">
        <v>154</v>
      </c>
      <c r="Q112">
        <v>2</v>
      </c>
      <c r="R112" t="s">
        <v>179</v>
      </c>
      <c r="S112" t="s">
        <v>180</v>
      </c>
    </row>
    <row r="113" spans="1:19" x14ac:dyDescent="0.35">
      <c r="A113" s="2" t="s">
        <v>203</v>
      </c>
      <c r="B113" s="1" t="s">
        <v>204</v>
      </c>
      <c r="C113" t="s">
        <v>52</v>
      </c>
      <c r="D113" s="1" t="s">
        <v>209</v>
      </c>
      <c r="E113" s="1" t="s">
        <v>12</v>
      </c>
      <c r="F113" s="1" t="s">
        <v>29</v>
      </c>
      <c r="G113" s="1" t="s">
        <v>136</v>
      </c>
      <c r="H113" t="s">
        <v>35</v>
      </c>
      <c r="I113" s="1" t="s">
        <v>267</v>
      </c>
      <c r="J113" s="1" t="s">
        <v>230</v>
      </c>
      <c r="K113" s="1" t="s">
        <v>52</v>
      </c>
      <c r="L113" s="1" t="s">
        <v>912</v>
      </c>
      <c r="M113" t="s">
        <v>104</v>
      </c>
      <c r="N113">
        <v>1</v>
      </c>
      <c r="O113" s="1" t="s">
        <v>205</v>
      </c>
      <c r="P113" t="s">
        <v>154</v>
      </c>
      <c r="Q113">
        <v>2</v>
      </c>
      <c r="R113" t="s">
        <v>179</v>
      </c>
      <c r="S113" t="s">
        <v>180</v>
      </c>
    </row>
    <row r="114" spans="1:19" x14ac:dyDescent="0.35">
      <c r="A114" s="2" t="s">
        <v>203</v>
      </c>
      <c r="B114" s="1" t="s">
        <v>204</v>
      </c>
      <c r="C114" t="s">
        <v>52</v>
      </c>
      <c r="D114" s="1" t="s">
        <v>209</v>
      </c>
      <c r="E114" s="1" t="s">
        <v>12</v>
      </c>
      <c r="F114" s="1" t="s">
        <v>29</v>
      </c>
      <c r="G114" s="1" t="s">
        <v>136</v>
      </c>
      <c r="H114" t="s">
        <v>39</v>
      </c>
      <c r="I114" s="1" t="s">
        <v>1301</v>
      </c>
      <c r="J114" s="1" t="s">
        <v>230</v>
      </c>
      <c r="K114" s="1" t="s">
        <v>52</v>
      </c>
      <c r="L114" s="1" t="s">
        <v>912</v>
      </c>
      <c r="M114" t="s">
        <v>175</v>
      </c>
      <c r="N114">
        <v>1</v>
      </c>
      <c r="O114" s="1" t="s">
        <v>205</v>
      </c>
      <c r="P114" t="s">
        <v>154</v>
      </c>
      <c r="Q114">
        <v>2</v>
      </c>
      <c r="R114" t="s">
        <v>179</v>
      </c>
      <c r="S114" t="s">
        <v>180</v>
      </c>
    </row>
    <row r="115" spans="1:19" x14ac:dyDescent="0.35">
      <c r="A115" s="2" t="s">
        <v>203</v>
      </c>
      <c r="B115" s="1" t="s">
        <v>204</v>
      </c>
      <c r="C115" t="s">
        <v>52</v>
      </c>
      <c r="D115" s="1" t="s">
        <v>209</v>
      </c>
      <c r="E115" s="1" t="s">
        <v>12</v>
      </c>
      <c r="F115" s="1" t="s">
        <v>29</v>
      </c>
      <c r="G115" s="1" t="s">
        <v>136</v>
      </c>
      <c r="H115" t="s">
        <v>41</v>
      </c>
      <c r="I115" s="1" t="s">
        <v>1301</v>
      </c>
      <c r="J115" s="1" t="s">
        <v>230</v>
      </c>
      <c r="K115" s="1" t="s">
        <v>52</v>
      </c>
      <c r="L115" s="1" t="s">
        <v>913</v>
      </c>
      <c r="M115" t="s">
        <v>175</v>
      </c>
      <c r="N115">
        <v>1</v>
      </c>
      <c r="O115" s="1" t="s">
        <v>205</v>
      </c>
      <c r="P115" t="s">
        <v>154</v>
      </c>
      <c r="Q115">
        <v>2</v>
      </c>
      <c r="R115" t="s">
        <v>179</v>
      </c>
      <c r="S115" t="s">
        <v>180</v>
      </c>
    </row>
    <row r="116" spans="1:19" x14ac:dyDescent="0.35">
      <c r="A116" s="2" t="s">
        <v>203</v>
      </c>
      <c r="B116" s="1" t="s">
        <v>204</v>
      </c>
      <c r="C116" t="s">
        <v>52</v>
      </c>
      <c r="D116" s="1" t="s">
        <v>209</v>
      </c>
      <c r="E116" s="1" t="s">
        <v>12</v>
      </c>
      <c r="F116" s="1" t="s">
        <v>29</v>
      </c>
      <c r="G116" s="1" t="s">
        <v>136</v>
      </c>
      <c r="H116" t="s">
        <v>41</v>
      </c>
      <c r="I116" s="1" t="s">
        <v>1301</v>
      </c>
      <c r="J116" s="1" t="s">
        <v>230</v>
      </c>
      <c r="K116" s="1" t="s">
        <v>52</v>
      </c>
      <c r="L116" s="1" t="s">
        <v>912</v>
      </c>
      <c r="M116" t="s">
        <v>175</v>
      </c>
      <c r="N116">
        <v>1</v>
      </c>
      <c r="O116" s="1" t="s">
        <v>205</v>
      </c>
      <c r="P116" t="s">
        <v>154</v>
      </c>
      <c r="Q116">
        <v>2</v>
      </c>
      <c r="R116" t="s">
        <v>179</v>
      </c>
      <c r="S116" t="s">
        <v>180</v>
      </c>
    </row>
    <row r="117" spans="1:19" x14ac:dyDescent="0.35">
      <c r="A117" s="2" t="s">
        <v>203</v>
      </c>
      <c r="B117" s="1" t="s">
        <v>204</v>
      </c>
      <c r="C117" t="s">
        <v>52</v>
      </c>
      <c r="D117" s="1" t="s">
        <v>209</v>
      </c>
      <c r="E117" s="1" t="s">
        <v>12</v>
      </c>
      <c r="F117" s="1" t="s">
        <v>23</v>
      </c>
      <c r="G117" s="1" t="s">
        <v>137</v>
      </c>
      <c r="H117" t="s">
        <v>14</v>
      </c>
      <c r="I117" s="1" t="s">
        <v>919</v>
      </c>
      <c r="J117" s="1" t="s">
        <v>230</v>
      </c>
      <c r="K117" s="1" t="s">
        <v>19</v>
      </c>
      <c r="L117" s="1" t="s">
        <v>912</v>
      </c>
      <c r="M117" t="s">
        <v>25</v>
      </c>
      <c r="N117">
        <v>1</v>
      </c>
      <c r="O117" s="1" t="s">
        <v>205</v>
      </c>
      <c r="P117" t="s">
        <v>154</v>
      </c>
      <c r="Q117">
        <v>2</v>
      </c>
      <c r="R117" t="s">
        <v>179</v>
      </c>
      <c r="S117" t="s">
        <v>180</v>
      </c>
    </row>
    <row r="118" spans="1:19" x14ac:dyDescent="0.35">
      <c r="A118" s="2" t="s">
        <v>203</v>
      </c>
      <c r="B118" s="1" t="s">
        <v>204</v>
      </c>
      <c r="C118" t="s">
        <v>52</v>
      </c>
      <c r="D118" s="1" t="s">
        <v>209</v>
      </c>
      <c r="E118" s="1" t="s">
        <v>12</v>
      </c>
      <c r="F118" s="1" t="s">
        <v>23</v>
      </c>
      <c r="G118" s="1" t="s">
        <v>137</v>
      </c>
      <c r="H118" t="s">
        <v>17</v>
      </c>
      <c r="I118" s="1" t="s">
        <v>919</v>
      </c>
      <c r="J118" s="1" t="s">
        <v>230</v>
      </c>
      <c r="K118" s="1" t="s">
        <v>47</v>
      </c>
      <c r="L118" s="1" t="s">
        <v>912</v>
      </c>
      <c r="M118" t="s">
        <v>48</v>
      </c>
      <c r="N118">
        <v>1</v>
      </c>
      <c r="O118" s="1" t="s">
        <v>205</v>
      </c>
      <c r="P118" t="s">
        <v>154</v>
      </c>
      <c r="Q118">
        <v>2</v>
      </c>
      <c r="R118" t="s">
        <v>179</v>
      </c>
      <c r="S118" t="s">
        <v>180</v>
      </c>
    </row>
    <row r="119" spans="1:19" x14ac:dyDescent="0.35">
      <c r="A119" s="2" t="s">
        <v>203</v>
      </c>
      <c r="B119" s="1" t="s">
        <v>204</v>
      </c>
      <c r="C119" t="s">
        <v>52</v>
      </c>
      <c r="D119" s="1" t="s">
        <v>209</v>
      </c>
      <c r="E119" s="1" t="s">
        <v>12</v>
      </c>
      <c r="F119" s="1" t="s">
        <v>23</v>
      </c>
      <c r="G119" s="1" t="s">
        <v>137</v>
      </c>
      <c r="H119" t="s">
        <v>24</v>
      </c>
      <c r="I119" s="1" t="s">
        <v>1301</v>
      </c>
      <c r="J119" s="1" t="s">
        <v>230</v>
      </c>
      <c r="K119" s="1" t="s">
        <v>52</v>
      </c>
      <c r="L119" s="1" t="s">
        <v>913</v>
      </c>
      <c r="M119" t="s">
        <v>175</v>
      </c>
      <c r="N119">
        <v>1</v>
      </c>
      <c r="O119" s="1" t="s">
        <v>205</v>
      </c>
      <c r="P119" t="s">
        <v>154</v>
      </c>
      <c r="Q119">
        <v>2</v>
      </c>
      <c r="R119" t="s">
        <v>179</v>
      </c>
      <c r="S119" t="s">
        <v>180</v>
      </c>
    </row>
    <row r="120" spans="1:19" x14ac:dyDescent="0.35">
      <c r="A120" s="2" t="s">
        <v>203</v>
      </c>
      <c r="B120" s="1" t="s">
        <v>204</v>
      </c>
      <c r="C120" t="s">
        <v>52</v>
      </c>
      <c r="D120" s="1" t="s">
        <v>209</v>
      </c>
      <c r="E120" s="1" t="s">
        <v>12</v>
      </c>
      <c r="F120" s="1" t="s">
        <v>23</v>
      </c>
      <c r="G120" s="1" t="s">
        <v>137</v>
      </c>
      <c r="H120" t="s">
        <v>27</v>
      </c>
      <c r="I120" s="1" t="s">
        <v>1301</v>
      </c>
      <c r="J120" s="1" t="s">
        <v>230</v>
      </c>
      <c r="K120" s="1" t="s">
        <v>52</v>
      </c>
      <c r="L120" s="1" t="s">
        <v>912</v>
      </c>
      <c r="M120" t="s">
        <v>175</v>
      </c>
      <c r="N120">
        <v>1</v>
      </c>
      <c r="O120" s="1" t="s">
        <v>205</v>
      </c>
      <c r="P120" t="s">
        <v>154</v>
      </c>
      <c r="Q120">
        <v>1</v>
      </c>
      <c r="R120" t="s">
        <v>179</v>
      </c>
      <c r="S120" t="s">
        <v>180</v>
      </c>
    </row>
    <row r="121" spans="1:19" x14ac:dyDescent="0.35">
      <c r="A121" s="2" t="s">
        <v>203</v>
      </c>
      <c r="B121" s="1" t="s">
        <v>204</v>
      </c>
      <c r="C121" t="s">
        <v>52</v>
      </c>
      <c r="D121" s="1" t="s">
        <v>209</v>
      </c>
      <c r="E121" s="1" t="s">
        <v>12</v>
      </c>
      <c r="F121" s="1" t="s">
        <v>23</v>
      </c>
      <c r="G121" s="1" t="s">
        <v>137</v>
      </c>
      <c r="H121" t="s">
        <v>32</v>
      </c>
      <c r="I121" s="1" t="s">
        <v>920</v>
      </c>
      <c r="J121" s="1" t="s">
        <v>230</v>
      </c>
      <c r="K121" s="1" t="s">
        <v>52</v>
      </c>
      <c r="L121" s="1" t="s">
        <v>912</v>
      </c>
      <c r="M121" t="s">
        <v>95</v>
      </c>
      <c r="N121">
        <v>1</v>
      </c>
      <c r="O121" s="1" t="s">
        <v>205</v>
      </c>
      <c r="P121" t="s">
        <v>154</v>
      </c>
      <c r="Q121">
        <v>1</v>
      </c>
      <c r="R121" t="s">
        <v>179</v>
      </c>
      <c r="S121" t="s">
        <v>180</v>
      </c>
    </row>
    <row r="122" spans="1:19" x14ac:dyDescent="0.35">
      <c r="A122" s="2" t="s">
        <v>203</v>
      </c>
      <c r="B122" s="1" t="s">
        <v>204</v>
      </c>
      <c r="C122" t="s">
        <v>52</v>
      </c>
      <c r="D122" s="1" t="s">
        <v>209</v>
      </c>
      <c r="E122" s="1" t="s">
        <v>12</v>
      </c>
      <c r="F122" s="1" t="s">
        <v>23</v>
      </c>
      <c r="G122" s="1" t="s">
        <v>137</v>
      </c>
      <c r="H122" t="s">
        <v>41</v>
      </c>
      <c r="I122" s="1" t="s">
        <v>1301</v>
      </c>
      <c r="J122" s="1" t="s">
        <v>230</v>
      </c>
      <c r="K122" s="1" t="s">
        <v>52</v>
      </c>
      <c r="L122" s="1" t="s">
        <v>912</v>
      </c>
      <c r="M122" t="s">
        <v>175</v>
      </c>
      <c r="N122">
        <v>1</v>
      </c>
      <c r="O122" s="1" t="s">
        <v>205</v>
      </c>
      <c r="P122" t="s">
        <v>154</v>
      </c>
      <c r="Q122">
        <v>2</v>
      </c>
      <c r="R122" t="s">
        <v>179</v>
      </c>
      <c r="S122" t="s">
        <v>180</v>
      </c>
    </row>
    <row r="123" spans="1:19" x14ac:dyDescent="0.35">
      <c r="A123" s="2" t="s">
        <v>203</v>
      </c>
      <c r="B123" s="1" t="s">
        <v>204</v>
      </c>
      <c r="C123" t="s">
        <v>52</v>
      </c>
      <c r="D123" s="1" t="s">
        <v>209</v>
      </c>
      <c r="E123" s="1" t="s">
        <v>12</v>
      </c>
      <c r="F123" s="1" t="s">
        <v>13</v>
      </c>
      <c r="G123" s="1" t="s">
        <v>137</v>
      </c>
      <c r="H123" t="s">
        <v>21</v>
      </c>
      <c r="I123" s="1" t="s">
        <v>921</v>
      </c>
      <c r="J123" s="1" t="s">
        <v>230</v>
      </c>
      <c r="K123" s="1" t="s">
        <v>15</v>
      </c>
      <c r="L123" s="1" t="s">
        <v>912</v>
      </c>
      <c r="M123" t="s">
        <v>541</v>
      </c>
      <c r="N123">
        <v>1</v>
      </c>
      <c r="O123" s="1" t="s">
        <v>205</v>
      </c>
      <c r="P123" t="s">
        <v>154</v>
      </c>
      <c r="Q123">
        <v>2</v>
      </c>
      <c r="R123" t="s">
        <v>179</v>
      </c>
      <c r="S123" t="s">
        <v>180</v>
      </c>
    </row>
    <row r="124" spans="1:19" x14ac:dyDescent="0.35">
      <c r="A124" s="2" t="s">
        <v>203</v>
      </c>
      <c r="B124" s="1" t="s">
        <v>204</v>
      </c>
      <c r="C124" t="s">
        <v>52</v>
      </c>
      <c r="D124" s="1" t="s">
        <v>209</v>
      </c>
      <c r="E124" s="1" t="s">
        <v>12</v>
      </c>
      <c r="F124" s="1" t="s">
        <v>13</v>
      </c>
      <c r="G124" s="1" t="s">
        <v>137</v>
      </c>
      <c r="H124" t="s">
        <v>35</v>
      </c>
      <c r="I124" s="1" t="s">
        <v>267</v>
      </c>
      <c r="J124" s="1" t="s">
        <v>230</v>
      </c>
      <c r="K124" s="1" t="s">
        <v>52</v>
      </c>
      <c r="L124" s="1" t="s">
        <v>912</v>
      </c>
      <c r="M124" t="s">
        <v>104</v>
      </c>
      <c r="N124">
        <v>1</v>
      </c>
      <c r="O124" s="1" t="s">
        <v>205</v>
      </c>
      <c r="P124" t="s">
        <v>154</v>
      </c>
      <c r="Q124">
        <v>2</v>
      </c>
      <c r="R124" t="s">
        <v>179</v>
      </c>
      <c r="S124" t="s">
        <v>180</v>
      </c>
    </row>
    <row r="125" spans="1:19" x14ac:dyDescent="0.35">
      <c r="A125" s="2" t="s">
        <v>203</v>
      </c>
      <c r="B125" s="1" t="s">
        <v>204</v>
      </c>
      <c r="C125" t="s">
        <v>52</v>
      </c>
      <c r="D125" s="1" t="s">
        <v>209</v>
      </c>
      <c r="E125" s="1" t="s">
        <v>12</v>
      </c>
      <c r="F125" s="1" t="s">
        <v>26</v>
      </c>
      <c r="G125" s="1" t="s">
        <v>26</v>
      </c>
      <c r="H125" t="s">
        <v>24</v>
      </c>
      <c r="I125" s="1" t="s">
        <v>919</v>
      </c>
      <c r="J125" s="1" t="s">
        <v>230</v>
      </c>
      <c r="K125" s="1" t="s">
        <v>19</v>
      </c>
      <c r="L125" s="1" t="s">
        <v>912</v>
      </c>
      <c r="M125" t="s">
        <v>25</v>
      </c>
      <c r="N125">
        <v>1</v>
      </c>
      <c r="O125" s="1" t="s">
        <v>205</v>
      </c>
      <c r="P125" t="s">
        <v>154</v>
      </c>
      <c r="Q125">
        <v>2</v>
      </c>
      <c r="R125" t="s">
        <v>179</v>
      </c>
      <c r="S125" t="s">
        <v>180</v>
      </c>
    </row>
    <row r="126" spans="1:19" x14ac:dyDescent="0.35">
      <c r="A126" s="2" t="s">
        <v>203</v>
      </c>
      <c r="B126" s="1" t="s">
        <v>204</v>
      </c>
      <c r="C126" t="s">
        <v>52</v>
      </c>
      <c r="D126" s="1" t="s">
        <v>209</v>
      </c>
      <c r="E126" s="1" t="s">
        <v>12</v>
      </c>
      <c r="F126" s="1" t="s">
        <v>26</v>
      </c>
      <c r="G126" s="1" t="s">
        <v>26</v>
      </c>
      <c r="H126" t="s">
        <v>32</v>
      </c>
      <c r="I126" s="1" t="s">
        <v>921</v>
      </c>
      <c r="J126" s="1" t="s">
        <v>230</v>
      </c>
      <c r="K126" s="1" t="s">
        <v>15</v>
      </c>
      <c r="L126" s="1" t="s">
        <v>912</v>
      </c>
      <c r="M126" t="s">
        <v>541</v>
      </c>
      <c r="N126">
        <v>1</v>
      </c>
      <c r="O126" s="1" t="s">
        <v>205</v>
      </c>
      <c r="P126" t="s">
        <v>154</v>
      </c>
      <c r="Q126">
        <v>2</v>
      </c>
      <c r="R126" t="s">
        <v>179</v>
      </c>
      <c r="S126" t="s">
        <v>180</v>
      </c>
    </row>
    <row r="127" spans="1:19" x14ac:dyDescent="0.35">
      <c r="A127" s="2" t="s">
        <v>203</v>
      </c>
      <c r="B127" s="1" t="s">
        <v>204</v>
      </c>
      <c r="C127" t="s">
        <v>52</v>
      </c>
      <c r="D127" s="1" t="s">
        <v>209</v>
      </c>
      <c r="E127" s="1" t="s">
        <v>12</v>
      </c>
      <c r="F127" s="1" t="s">
        <v>26</v>
      </c>
      <c r="G127" s="1" t="s">
        <v>26</v>
      </c>
      <c r="H127" t="s">
        <v>32</v>
      </c>
      <c r="I127" s="1" t="s">
        <v>1302</v>
      </c>
      <c r="J127" s="1" t="s">
        <v>230</v>
      </c>
      <c r="K127" s="1" t="s">
        <v>30</v>
      </c>
      <c r="L127" s="1" t="s">
        <v>912</v>
      </c>
      <c r="M127" t="s">
        <v>31</v>
      </c>
      <c r="N127">
        <v>1</v>
      </c>
      <c r="O127" s="1" t="s">
        <v>206</v>
      </c>
      <c r="P127" t="s">
        <v>154</v>
      </c>
      <c r="Q127">
        <v>2</v>
      </c>
      <c r="R127" t="s">
        <v>179</v>
      </c>
      <c r="S127" t="s">
        <v>180</v>
      </c>
    </row>
    <row r="128" spans="1:19" x14ac:dyDescent="0.35">
      <c r="A128" s="2" t="s">
        <v>203</v>
      </c>
      <c r="B128" s="1" t="s">
        <v>204</v>
      </c>
      <c r="C128" t="s">
        <v>52</v>
      </c>
      <c r="D128" s="1" t="s">
        <v>209</v>
      </c>
      <c r="E128" s="1" t="s">
        <v>12</v>
      </c>
      <c r="F128" s="1" t="s">
        <v>26</v>
      </c>
      <c r="G128" s="1" t="s">
        <v>26</v>
      </c>
      <c r="H128" t="s">
        <v>21</v>
      </c>
      <c r="I128" s="1" t="s">
        <v>1303</v>
      </c>
      <c r="J128" s="1" t="s">
        <v>230</v>
      </c>
      <c r="K128" s="1" t="s">
        <v>40</v>
      </c>
      <c r="L128" s="1" t="s">
        <v>912</v>
      </c>
      <c r="M128" t="s">
        <v>239</v>
      </c>
      <c r="N128">
        <v>1</v>
      </c>
      <c r="O128" s="1" t="s">
        <v>205</v>
      </c>
      <c r="P128" t="s">
        <v>154</v>
      </c>
      <c r="Q128">
        <v>2</v>
      </c>
      <c r="R128" t="s">
        <v>179</v>
      </c>
      <c r="S128" t="s">
        <v>180</v>
      </c>
    </row>
    <row r="129" spans="1:19" x14ac:dyDescent="0.35">
      <c r="A129" s="2" t="s">
        <v>203</v>
      </c>
      <c r="B129" s="1" t="s">
        <v>204</v>
      </c>
      <c r="C129" t="s">
        <v>52</v>
      </c>
      <c r="D129" s="1" t="s">
        <v>209</v>
      </c>
      <c r="E129" s="1" t="s">
        <v>12</v>
      </c>
      <c r="F129" s="1" t="s">
        <v>26</v>
      </c>
      <c r="G129" s="1" t="s">
        <v>26</v>
      </c>
      <c r="H129" t="s">
        <v>35</v>
      </c>
      <c r="I129" s="1" t="s">
        <v>1304</v>
      </c>
      <c r="J129" s="1" t="s">
        <v>230</v>
      </c>
      <c r="K129" s="1" t="s">
        <v>15</v>
      </c>
      <c r="L129" s="1" t="s">
        <v>912</v>
      </c>
      <c r="M129" t="s">
        <v>16</v>
      </c>
      <c r="N129">
        <v>1</v>
      </c>
      <c r="O129" s="1" t="s">
        <v>206</v>
      </c>
      <c r="P129" t="s">
        <v>154</v>
      </c>
      <c r="Q129">
        <v>2</v>
      </c>
      <c r="R129" t="s">
        <v>179</v>
      </c>
      <c r="S129" t="s">
        <v>180</v>
      </c>
    </row>
    <row r="130" spans="1:19" x14ac:dyDescent="0.35">
      <c r="A130" s="2" t="s">
        <v>203</v>
      </c>
      <c r="B130" s="1" t="s">
        <v>204</v>
      </c>
      <c r="C130" t="s">
        <v>52</v>
      </c>
      <c r="D130" s="1" t="s">
        <v>209</v>
      </c>
      <c r="E130" s="1" t="s">
        <v>12</v>
      </c>
      <c r="F130" s="1" t="s">
        <v>26</v>
      </c>
      <c r="G130" s="1" t="s">
        <v>26</v>
      </c>
      <c r="H130" t="s">
        <v>58</v>
      </c>
      <c r="I130" s="1" t="s">
        <v>1300</v>
      </c>
      <c r="J130" s="1" t="s">
        <v>230</v>
      </c>
      <c r="K130" s="1" t="s">
        <v>52</v>
      </c>
      <c r="L130" s="1" t="s">
        <v>912</v>
      </c>
      <c r="M130" t="s">
        <v>104</v>
      </c>
      <c r="N130">
        <v>1</v>
      </c>
      <c r="O130" s="1" t="s">
        <v>206</v>
      </c>
      <c r="P130" t="s">
        <v>154</v>
      </c>
      <c r="Q130">
        <v>2</v>
      </c>
      <c r="R130" t="s">
        <v>179</v>
      </c>
      <c r="S130" t="s">
        <v>180</v>
      </c>
    </row>
    <row r="131" spans="1:19" x14ac:dyDescent="0.35">
      <c r="A131" s="2" t="s">
        <v>203</v>
      </c>
      <c r="B131" s="1" t="s">
        <v>204</v>
      </c>
      <c r="C131" t="s">
        <v>52</v>
      </c>
      <c r="D131" s="1" t="s">
        <v>209</v>
      </c>
      <c r="E131" s="1" t="s">
        <v>12</v>
      </c>
      <c r="F131" s="1" t="s">
        <v>26</v>
      </c>
      <c r="G131" s="1" t="s">
        <v>26</v>
      </c>
      <c r="H131" t="s">
        <v>41</v>
      </c>
      <c r="I131" s="1" t="s">
        <v>1305</v>
      </c>
      <c r="J131" s="1" t="s">
        <v>230</v>
      </c>
      <c r="K131" s="1" t="s">
        <v>47</v>
      </c>
      <c r="L131" s="1" t="s">
        <v>912</v>
      </c>
      <c r="M131" t="s">
        <v>173</v>
      </c>
      <c r="N131">
        <v>1</v>
      </c>
      <c r="O131" s="1" t="s">
        <v>205</v>
      </c>
      <c r="P131" t="s">
        <v>154</v>
      </c>
      <c r="Q131">
        <v>2</v>
      </c>
      <c r="R131" t="s">
        <v>179</v>
      </c>
      <c r="S131" t="s">
        <v>180</v>
      </c>
    </row>
    <row r="132" spans="1:19" x14ac:dyDescent="0.35">
      <c r="A132" s="2" t="s">
        <v>203</v>
      </c>
      <c r="B132" s="1" t="s">
        <v>204</v>
      </c>
      <c r="C132" t="s">
        <v>52</v>
      </c>
      <c r="D132" s="1" t="s">
        <v>209</v>
      </c>
      <c r="E132" s="1" t="s">
        <v>12</v>
      </c>
      <c r="F132" s="1" t="s">
        <v>18</v>
      </c>
      <c r="G132" s="1" t="s">
        <v>26</v>
      </c>
      <c r="H132" t="s">
        <v>24</v>
      </c>
      <c r="I132" s="1" t="s">
        <v>919</v>
      </c>
      <c r="J132" s="1" t="s">
        <v>230</v>
      </c>
      <c r="K132" s="1" t="s">
        <v>47</v>
      </c>
      <c r="L132" s="1" t="s">
        <v>912</v>
      </c>
      <c r="M132" t="s">
        <v>173</v>
      </c>
      <c r="N132">
        <v>1</v>
      </c>
      <c r="O132" s="1" t="s">
        <v>205</v>
      </c>
      <c r="P132" t="s">
        <v>154</v>
      </c>
      <c r="Q132">
        <v>2</v>
      </c>
      <c r="R132" t="s">
        <v>179</v>
      </c>
      <c r="S132" t="s">
        <v>180</v>
      </c>
    </row>
    <row r="133" spans="1:19" x14ac:dyDescent="0.35">
      <c r="A133" s="2" t="s">
        <v>203</v>
      </c>
      <c r="B133" s="1" t="s">
        <v>204</v>
      </c>
      <c r="C133" t="s">
        <v>52</v>
      </c>
      <c r="D133" s="1" t="s">
        <v>209</v>
      </c>
      <c r="E133" s="1" t="s">
        <v>12</v>
      </c>
      <c r="F133" s="1" t="s">
        <v>18</v>
      </c>
      <c r="G133" s="1" t="s">
        <v>26</v>
      </c>
      <c r="H133" t="s">
        <v>24</v>
      </c>
      <c r="I133" s="1" t="s">
        <v>513</v>
      </c>
      <c r="J133" s="1" t="s">
        <v>230</v>
      </c>
      <c r="K133" s="1" t="s">
        <v>59</v>
      </c>
      <c r="L133" s="1" t="s">
        <v>912</v>
      </c>
      <c r="M133" t="s">
        <v>85</v>
      </c>
      <c r="N133">
        <v>1</v>
      </c>
      <c r="O133" s="1" t="s">
        <v>205</v>
      </c>
      <c r="P133" t="s">
        <v>153</v>
      </c>
      <c r="Q133">
        <v>2</v>
      </c>
      <c r="R133" t="s">
        <v>179</v>
      </c>
      <c r="S133" t="s">
        <v>180</v>
      </c>
    </row>
    <row r="134" spans="1:19" x14ac:dyDescent="0.35">
      <c r="A134" s="2" t="s">
        <v>203</v>
      </c>
      <c r="B134" s="1" t="s">
        <v>204</v>
      </c>
      <c r="C134" t="s">
        <v>52</v>
      </c>
      <c r="D134" s="1" t="s">
        <v>209</v>
      </c>
      <c r="E134" s="1" t="s">
        <v>12</v>
      </c>
      <c r="F134" s="1" t="s">
        <v>18</v>
      </c>
      <c r="G134" s="1" t="s">
        <v>26</v>
      </c>
      <c r="H134" t="s">
        <v>24</v>
      </c>
      <c r="I134" s="1" t="s">
        <v>922</v>
      </c>
      <c r="J134" s="1" t="s">
        <v>230</v>
      </c>
      <c r="K134" s="1" t="s">
        <v>59</v>
      </c>
      <c r="L134" s="1" t="s">
        <v>912</v>
      </c>
      <c r="M134" t="s">
        <v>85</v>
      </c>
      <c r="N134">
        <v>1</v>
      </c>
      <c r="O134" s="1" t="s">
        <v>205</v>
      </c>
      <c r="P134" t="s">
        <v>154</v>
      </c>
      <c r="Q134">
        <v>2</v>
      </c>
      <c r="R134" t="s">
        <v>179</v>
      </c>
      <c r="S134" t="s">
        <v>180</v>
      </c>
    </row>
    <row r="135" spans="1:19" x14ac:dyDescent="0.35">
      <c r="A135" s="2" t="s">
        <v>203</v>
      </c>
      <c r="B135" s="1" t="s">
        <v>204</v>
      </c>
      <c r="C135" t="s">
        <v>52</v>
      </c>
      <c r="D135" s="1" t="s">
        <v>209</v>
      </c>
      <c r="E135" s="1" t="s">
        <v>12</v>
      </c>
      <c r="F135" s="1" t="s">
        <v>18</v>
      </c>
      <c r="G135" s="1" t="s">
        <v>26</v>
      </c>
      <c r="H135" t="s">
        <v>35</v>
      </c>
      <c r="I135" s="1" t="s">
        <v>1301</v>
      </c>
      <c r="J135" s="1" t="s">
        <v>230</v>
      </c>
      <c r="K135" s="1" t="s">
        <v>52</v>
      </c>
      <c r="L135" s="1" t="s">
        <v>912</v>
      </c>
      <c r="M135" t="s">
        <v>175</v>
      </c>
      <c r="N135">
        <v>1</v>
      </c>
      <c r="O135" s="1" t="s">
        <v>205</v>
      </c>
      <c r="P135" t="s">
        <v>154</v>
      </c>
      <c r="Q135">
        <v>2</v>
      </c>
      <c r="R135" t="s">
        <v>179</v>
      </c>
      <c r="S135" t="s">
        <v>180</v>
      </c>
    </row>
    <row r="136" spans="1:19" x14ac:dyDescent="0.35">
      <c r="A136" s="2" t="s">
        <v>203</v>
      </c>
      <c r="B136" s="1" t="s">
        <v>204</v>
      </c>
      <c r="C136" t="s">
        <v>52</v>
      </c>
      <c r="D136" s="1" t="s">
        <v>209</v>
      </c>
      <c r="E136" s="1" t="s">
        <v>12</v>
      </c>
      <c r="F136" s="1" t="s">
        <v>18</v>
      </c>
      <c r="G136" s="1" t="s">
        <v>26</v>
      </c>
      <c r="H136" t="s">
        <v>58</v>
      </c>
      <c r="I136" s="1" t="s">
        <v>512</v>
      </c>
      <c r="J136" s="1" t="s">
        <v>230</v>
      </c>
      <c r="K136" s="1" t="s">
        <v>52</v>
      </c>
      <c r="L136" s="1" t="s">
        <v>912</v>
      </c>
      <c r="M136" t="s">
        <v>53</v>
      </c>
      <c r="N136">
        <v>1</v>
      </c>
      <c r="O136" s="1" t="s">
        <v>205</v>
      </c>
      <c r="P136" t="s">
        <v>154</v>
      </c>
      <c r="Q136">
        <v>2</v>
      </c>
      <c r="R136" t="s">
        <v>179</v>
      </c>
      <c r="S136" t="s">
        <v>180</v>
      </c>
    </row>
    <row r="137" spans="1:19" x14ac:dyDescent="0.35">
      <c r="A137" s="2" t="s">
        <v>203</v>
      </c>
      <c r="B137" s="1" t="s">
        <v>204</v>
      </c>
      <c r="C137" t="s">
        <v>52</v>
      </c>
      <c r="D137" s="1" t="s">
        <v>209</v>
      </c>
      <c r="E137" s="1" t="s">
        <v>22</v>
      </c>
      <c r="F137" s="1" t="s">
        <v>29</v>
      </c>
      <c r="G137" s="1" t="s">
        <v>136</v>
      </c>
      <c r="H137" t="s">
        <v>32</v>
      </c>
      <c r="I137" s="1" t="s">
        <v>1306</v>
      </c>
      <c r="J137" s="1" t="s">
        <v>230</v>
      </c>
      <c r="K137" s="1" t="s">
        <v>15</v>
      </c>
      <c r="L137" s="1" t="s">
        <v>912</v>
      </c>
      <c r="M137" t="s">
        <v>77</v>
      </c>
      <c r="N137">
        <v>1</v>
      </c>
      <c r="O137" s="1" t="s">
        <v>206</v>
      </c>
      <c r="P137" t="s">
        <v>154</v>
      </c>
      <c r="Q137">
        <v>2</v>
      </c>
      <c r="R137" t="s">
        <v>179</v>
      </c>
      <c r="S137" t="s">
        <v>180</v>
      </c>
    </row>
    <row r="138" spans="1:19" x14ac:dyDescent="0.35">
      <c r="A138" s="2" t="s">
        <v>203</v>
      </c>
      <c r="B138" s="1" t="s">
        <v>204</v>
      </c>
      <c r="C138" t="s">
        <v>52</v>
      </c>
      <c r="D138" s="1" t="s">
        <v>209</v>
      </c>
      <c r="E138" s="1" t="s">
        <v>22</v>
      </c>
      <c r="F138" s="1" t="s">
        <v>29</v>
      </c>
      <c r="G138" s="1" t="s">
        <v>136</v>
      </c>
      <c r="H138" t="s">
        <v>21</v>
      </c>
      <c r="I138" s="1" t="s">
        <v>1302</v>
      </c>
      <c r="J138" s="1" t="s">
        <v>230</v>
      </c>
      <c r="K138" s="1" t="s">
        <v>30</v>
      </c>
      <c r="L138" s="1" t="s">
        <v>913</v>
      </c>
      <c r="M138" t="s">
        <v>31</v>
      </c>
      <c r="N138">
        <v>1</v>
      </c>
      <c r="O138" s="1" t="s">
        <v>206</v>
      </c>
      <c r="P138" t="s">
        <v>154</v>
      </c>
      <c r="Q138">
        <v>2</v>
      </c>
      <c r="R138" t="s">
        <v>179</v>
      </c>
      <c r="S138" t="s">
        <v>180</v>
      </c>
    </row>
    <row r="139" spans="1:19" x14ac:dyDescent="0.35">
      <c r="A139" s="2" t="s">
        <v>203</v>
      </c>
      <c r="B139" s="1" t="s">
        <v>204</v>
      </c>
      <c r="C139" t="s">
        <v>52</v>
      </c>
      <c r="D139" s="1" t="s">
        <v>209</v>
      </c>
      <c r="E139" s="1" t="s">
        <v>22</v>
      </c>
      <c r="F139" s="1" t="s">
        <v>29</v>
      </c>
      <c r="G139" s="1" t="s">
        <v>136</v>
      </c>
      <c r="H139" t="s">
        <v>58</v>
      </c>
      <c r="I139" s="1" t="s">
        <v>1301</v>
      </c>
      <c r="J139" s="1" t="s">
        <v>230</v>
      </c>
      <c r="K139" s="1" t="s">
        <v>52</v>
      </c>
      <c r="L139" s="1" t="s">
        <v>913</v>
      </c>
      <c r="M139" t="s">
        <v>175</v>
      </c>
      <c r="N139">
        <v>1</v>
      </c>
      <c r="O139" s="1" t="s">
        <v>205</v>
      </c>
      <c r="P139" t="s">
        <v>154</v>
      </c>
      <c r="Q139">
        <v>2</v>
      </c>
      <c r="R139" t="s">
        <v>179</v>
      </c>
      <c r="S139" t="s">
        <v>180</v>
      </c>
    </row>
    <row r="140" spans="1:19" x14ac:dyDescent="0.35">
      <c r="A140" s="2" t="s">
        <v>203</v>
      </c>
      <c r="B140" s="1" t="s">
        <v>204</v>
      </c>
      <c r="C140" t="s">
        <v>52</v>
      </c>
      <c r="D140" s="1" t="s">
        <v>209</v>
      </c>
      <c r="E140" s="1" t="s">
        <v>22</v>
      </c>
      <c r="F140" s="1" t="s">
        <v>29</v>
      </c>
      <c r="G140" s="1" t="s">
        <v>136</v>
      </c>
      <c r="H140" t="s">
        <v>58</v>
      </c>
      <c r="I140" s="1" t="s">
        <v>1301</v>
      </c>
      <c r="J140" s="1" t="s">
        <v>230</v>
      </c>
      <c r="K140" s="1" t="s">
        <v>52</v>
      </c>
      <c r="L140" s="1" t="s">
        <v>912</v>
      </c>
      <c r="M140" t="s">
        <v>175</v>
      </c>
      <c r="N140">
        <v>1</v>
      </c>
      <c r="O140" s="1" t="s">
        <v>205</v>
      </c>
      <c r="P140" t="s">
        <v>154</v>
      </c>
      <c r="Q140">
        <v>2</v>
      </c>
      <c r="R140" t="s">
        <v>179</v>
      </c>
      <c r="S140" t="s">
        <v>180</v>
      </c>
    </row>
    <row r="141" spans="1:19" x14ac:dyDescent="0.35">
      <c r="A141" s="2" t="s">
        <v>203</v>
      </c>
      <c r="B141" s="1" t="s">
        <v>204</v>
      </c>
      <c r="C141" t="s">
        <v>52</v>
      </c>
      <c r="D141" s="1" t="s">
        <v>209</v>
      </c>
      <c r="E141" s="1" t="s">
        <v>22</v>
      </c>
      <c r="F141" s="1" t="s">
        <v>23</v>
      </c>
      <c r="G141" s="1" t="s">
        <v>137</v>
      </c>
      <c r="H141" t="s">
        <v>43</v>
      </c>
      <c r="I141" s="1" t="s">
        <v>1302</v>
      </c>
      <c r="J141" s="1" t="s">
        <v>230</v>
      </c>
      <c r="K141" s="1" t="s">
        <v>30</v>
      </c>
      <c r="L141" s="1" t="s">
        <v>913</v>
      </c>
      <c r="M141" t="s">
        <v>31</v>
      </c>
      <c r="N141">
        <v>2</v>
      </c>
      <c r="O141" s="1" t="s">
        <v>206</v>
      </c>
      <c r="P141" t="s">
        <v>154</v>
      </c>
      <c r="Q141">
        <v>2</v>
      </c>
      <c r="R141" t="s">
        <v>179</v>
      </c>
      <c r="S141" t="s">
        <v>180</v>
      </c>
    </row>
    <row r="142" spans="1:19" x14ac:dyDescent="0.35">
      <c r="A142" s="2" t="s">
        <v>203</v>
      </c>
      <c r="B142" s="1" t="s">
        <v>204</v>
      </c>
      <c r="C142" t="s">
        <v>52</v>
      </c>
      <c r="D142" s="1" t="s">
        <v>209</v>
      </c>
      <c r="E142" s="1" t="s">
        <v>22</v>
      </c>
      <c r="F142" s="1" t="s">
        <v>23</v>
      </c>
      <c r="G142" s="1" t="s">
        <v>137</v>
      </c>
      <c r="H142" t="s">
        <v>14</v>
      </c>
      <c r="I142" s="1" t="s">
        <v>919</v>
      </c>
      <c r="J142" s="1" t="s">
        <v>230</v>
      </c>
      <c r="K142" s="1" t="s">
        <v>19</v>
      </c>
      <c r="L142" s="1" t="s">
        <v>913</v>
      </c>
      <c r="M142" t="s">
        <v>25</v>
      </c>
      <c r="N142">
        <v>1</v>
      </c>
      <c r="O142" s="1" t="s">
        <v>205</v>
      </c>
      <c r="P142" t="s">
        <v>154</v>
      </c>
      <c r="Q142">
        <v>1</v>
      </c>
      <c r="R142" t="s">
        <v>179</v>
      </c>
      <c r="S142" t="s">
        <v>180</v>
      </c>
    </row>
    <row r="143" spans="1:19" x14ac:dyDescent="0.35">
      <c r="A143" s="2" t="s">
        <v>203</v>
      </c>
      <c r="B143" s="1" t="s">
        <v>204</v>
      </c>
      <c r="C143" t="s">
        <v>52</v>
      </c>
      <c r="D143" s="1" t="s">
        <v>209</v>
      </c>
      <c r="E143" s="1" t="s">
        <v>22</v>
      </c>
      <c r="F143" s="1" t="s">
        <v>23</v>
      </c>
      <c r="G143" s="1" t="s">
        <v>137</v>
      </c>
      <c r="H143" t="s">
        <v>17</v>
      </c>
      <c r="I143" s="1" t="s">
        <v>919</v>
      </c>
      <c r="J143" s="1" t="s">
        <v>230</v>
      </c>
      <c r="K143" s="1" t="s">
        <v>19</v>
      </c>
      <c r="L143" s="1" t="s">
        <v>913</v>
      </c>
      <c r="M143" t="s">
        <v>25</v>
      </c>
      <c r="N143">
        <v>1</v>
      </c>
      <c r="O143" s="1" t="s">
        <v>205</v>
      </c>
      <c r="P143" t="s">
        <v>154</v>
      </c>
      <c r="Q143">
        <v>2</v>
      </c>
      <c r="R143" t="s">
        <v>179</v>
      </c>
      <c r="S143" t="s">
        <v>180</v>
      </c>
    </row>
    <row r="144" spans="1:19" x14ac:dyDescent="0.35">
      <c r="A144" s="2" t="s">
        <v>203</v>
      </c>
      <c r="B144" s="1" t="s">
        <v>204</v>
      </c>
      <c r="C144" t="s">
        <v>52</v>
      </c>
      <c r="D144" s="1" t="s">
        <v>209</v>
      </c>
      <c r="E144" s="1" t="s">
        <v>22</v>
      </c>
      <c r="F144" s="1" t="s">
        <v>23</v>
      </c>
      <c r="G144" s="1" t="s">
        <v>137</v>
      </c>
      <c r="H144" t="s">
        <v>27</v>
      </c>
      <c r="I144" s="1" t="s">
        <v>1301</v>
      </c>
      <c r="J144" s="1" t="s">
        <v>230</v>
      </c>
      <c r="K144" s="1" t="s">
        <v>52</v>
      </c>
      <c r="L144" s="1" t="s">
        <v>913</v>
      </c>
      <c r="M144" t="s">
        <v>175</v>
      </c>
      <c r="N144">
        <v>1</v>
      </c>
      <c r="O144" s="1" t="s">
        <v>205</v>
      </c>
      <c r="P144" t="s">
        <v>154</v>
      </c>
      <c r="Q144">
        <v>2</v>
      </c>
      <c r="R144" t="s">
        <v>179</v>
      </c>
      <c r="S144" t="s">
        <v>180</v>
      </c>
    </row>
    <row r="145" spans="1:19" x14ac:dyDescent="0.35">
      <c r="A145" s="2" t="s">
        <v>203</v>
      </c>
      <c r="B145" s="1" t="s">
        <v>204</v>
      </c>
      <c r="C145" t="s">
        <v>52</v>
      </c>
      <c r="D145" s="1" t="s">
        <v>209</v>
      </c>
      <c r="E145" s="1" t="s">
        <v>22</v>
      </c>
      <c r="F145" s="1" t="s">
        <v>23</v>
      </c>
      <c r="G145" s="1" t="s">
        <v>137</v>
      </c>
      <c r="H145" t="s">
        <v>32</v>
      </c>
      <c r="I145" s="1" t="s">
        <v>921</v>
      </c>
      <c r="J145" s="1" t="s">
        <v>230</v>
      </c>
      <c r="K145" s="1" t="s">
        <v>15</v>
      </c>
      <c r="L145" s="1" t="s">
        <v>912</v>
      </c>
      <c r="M145" t="s">
        <v>541</v>
      </c>
      <c r="N145">
        <v>1</v>
      </c>
      <c r="O145" s="1" t="s">
        <v>205</v>
      </c>
      <c r="P145" t="s">
        <v>154</v>
      </c>
      <c r="Q145">
        <v>2</v>
      </c>
      <c r="R145" t="s">
        <v>179</v>
      </c>
      <c r="S145" t="s">
        <v>180</v>
      </c>
    </row>
    <row r="146" spans="1:19" x14ac:dyDescent="0.35">
      <c r="A146" s="2" t="s">
        <v>203</v>
      </c>
      <c r="B146" s="1" t="s">
        <v>204</v>
      </c>
      <c r="C146" t="s">
        <v>52</v>
      </c>
      <c r="D146" s="1" t="s">
        <v>209</v>
      </c>
      <c r="E146" s="1" t="s">
        <v>22</v>
      </c>
      <c r="F146" s="1" t="s">
        <v>23</v>
      </c>
      <c r="G146" s="1" t="s">
        <v>137</v>
      </c>
      <c r="H146" t="s">
        <v>32</v>
      </c>
      <c r="I146" s="1" t="s">
        <v>1302</v>
      </c>
      <c r="J146" s="1" t="s">
        <v>230</v>
      </c>
      <c r="K146" s="1" t="s">
        <v>30</v>
      </c>
      <c r="L146" s="1" t="s">
        <v>913</v>
      </c>
      <c r="M146" t="s">
        <v>31</v>
      </c>
      <c r="N146">
        <v>1</v>
      </c>
      <c r="O146" s="1" t="s">
        <v>206</v>
      </c>
      <c r="P146" t="s">
        <v>154</v>
      </c>
      <c r="Q146">
        <v>2</v>
      </c>
      <c r="R146" t="s">
        <v>179</v>
      </c>
      <c r="S146" t="s">
        <v>180</v>
      </c>
    </row>
    <row r="147" spans="1:19" x14ac:dyDescent="0.35">
      <c r="A147" s="2" t="s">
        <v>203</v>
      </c>
      <c r="B147" s="1" t="s">
        <v>204</v>
      </c>
      <c r="C147" t="s">
        <v>52</v>
      </c>
      <c r="D147" s="1" t="s">
        <v>209</v>
      </c>
      <c r="E147" s="1" t="s">
        <v>22</v>
      </c>
      <c r="F147" s="1" t="s">
        <v>23</v>
      </c>
      <c r="G147" s="1" t="s">
        <v>137</v>
      </c>
      <c r="H147" t="s">
        <v>35</v>
      </c>
      <c r="I147" s="1" t="s">
        <v>1301</v>
      </c>
      <c r="J147" s="1" t="s">
        <v>230</v>
      </c>
      <c r="K147" s="1" t="s">
        <v>52</v>
      </c>
      <c r="L147" s="1" t="s">
        <v>913</v>
      </c>
      <c r="M147" t="s">
        <v>175</v>
      </c>
      <c r="N147">
        <v>1</v>
      </c>
      <c r="O147" s="1" t="s">
        <v>205</v>
      </c>
      <c r="P147" t="s">
        <v>154</v>
      </c>
      <c r="Q147">
        <v>2</v>
      </c>
      <c r="R147" t="s">
        <v>179</v>
      </c>
      <c r="S147" t="s">
        <v>180</v>
      </c>
    </row>
    <row r="148" spans="1:19" x14ac:dyDescent="0.35">
      <c r="A148" s="2" t="s">
        <v>203</v>
      </c>
      <c r="B148" s="1" t="s">
        <v>204</v>
      </c>
      <c r="C148" t="s">
        <v>52</v>
      </c>
      <c r="D148" s="1" t="s">
        <v>209</v>
      </c>
      <c r="E148" s="1" t="s">
        <v>22</v>
      </c>
      <c r="F148" s="1" t="s">
        <v>13</v>
      </c>
      <c r="G148" s="1" t="s">
        <v>137</v>
      </c>
      <c r="H148" t="s">
        <v>39</v>
      </c>
      <c r="I148" s="1" t="s">
        <v>1305</v>
      </c>
      <c r="J148" s="1" t="s">
        <v>230</v>
      </c>
      <c r="K148" s="1" t="s">
        <v>47</v>
      </c>
      <c r="L148" s="1" t="s">
        <v>912</v>
      </c>
      <c r="M148" t="s">
        <v>173</v>
      </c>
      <c r="N148">
        <v>1</v>
      </c>
      <c r="O148" s="1" t="s">
        <v>205</v>
      </c>
      <c r="P148" t="s">
        <v>154</v>
      </c>
      <c r="Q148">
        <v>2</v>
      </c>
      <c r="R148" t="s">
        <v>179</v>
      </c>
      <c r="S148" t="s">
        <v>180</v>
      </c>
    </row>
    <row r="149" spans="1:19" x14ac:dyDescent="0.35">
      <c r="A149" s="2" t="s">
        <v>203</v>
      </c>
      <c r="B149" s="1" t="s">
        <v>204</v>
      </c>
      <c r="C149" t="s">
        <v>52</v>
      </c>
      <c r="D149" s="1" t="s">
        <v>209</v>
      </c>
      <c r="E149" s="1" t="s">
        <v>22</v>
      </c>
      <c r="F149" s="1" t="s">
        <v>13</v>
      </c>
      <c r="G149" s="1" t="s">
        <v>137</v>
      </c>
      <c r="H149" t="s">
        <v>41</v>
      </c>
      <c r="I149" s="1" t="s">
        <v>1301</v>
      </c>
      <c r="J149" s="1" t="s">
        <v>230</v>
      </c>
      <c r="K149" s="1" t="s">
        <v>52</v>
      </c>
      <c r="L149" s="1" t="s">
        <v>912</v>
      </c>
      <c r="M149" t="s">
        <v>175</v>
      </c>
      <c r="N149">
        <v>1</v>
      </c>
      <c r="O149" s="1" t="s">
        <v>205</v>
      </c>
      <c r="P149" t="s">
        <v>154</v>
      </c>
      <c r="Q149">
        <v>2</v>
      </c>
      <c r="R149" t="s">
        <v>179</v>
      </c>
      <c r="S149" t="s">
        <v>180</v>
      </c>
    </row>
    <row r="150" spans="1:19" x14ac:dyDescent="0.35">
      <c r="A150" s="2" t="s">
        <v>203</v>
      </c>
      <c r="B150" s="1" t="s">
        <v>204</v>
      </c>
      <c r="C150" t="s">
        <v>52</v>
      </c>
      <c r="D150" s="1" t="s">
        <v>209</v>
      </c>
      <c r="E150" s="1" t="s">
        <v>22</v>
      </c>
      <c r="F150" s="1" t="s">
        <v>26</v>
      </c>
      <c r="G150" s="1" t="s">
        <v>26</v>
      </c>
      <c r="H150" t="s">
        <v>17</v>
      </c>
      <c r="I150" s="1" t="s">
        <v>1307</v>
      </c>
      <c r="J150" s="1" t="s">
        <v>230</v>
      </c>
      <c r="K150" s="1" t="s">
        <v>40</v>
      </c>
      <c r="L150" s="1" t="s">
        <v>912</v>
      </c>
      <c r="M150" t="s">
        <v>193</v>
      </c>
      <c r="N150">
        <v>1</v>
      </c>
      <c r="O150" s="1" t="s">
        <v>205</v>
      </c>
      <c r="P150" t="s">
        <v>154</v>
      </c>
      <c r="Q150">
        <v>2</v>
      </c>
      <c r="R150" t="s">
        <v>179</v>
      </c>
      <c r="S150" t="s">
        <v>180</v>
      </c>
    </row>
    <row r="151" spans="1:19" x14ac:dyDescent="0.35">
      <c r="A151" s="2" t="s">
        <v>203</v>
      </c>
      <c r="B151" s="1" t="s">
        <v>204</v>
      </c>
      <c r="C151" t="s">
        <v>52</v>
      </c>
      <c r="D151" s="1" t="s">
        <v>209</v>
      </c>
      <c r="E151" s="1" t="s">
        <v>22</v>
      </c>
      <c r="F151" s="1" t="s">
        <v>26</v>
      </c>
      <c r="G151" s="1" t="s">
        <v>26</v>
      </c>
      <c r="H151" t="s">
        <v>24</v>
      </c>
      <c r="I151" s="1" t="s">
        <v>267</v>
      </c>
      <c r="J151" s="1" t="s">
        <v>230</v>
      </c>
      <c r="K151" s="1" t="s">
        <v>52</v>
      </c>
      <c r="L151" s="1" t="s">
        <v>912</v>
      </c>
      <c r="M151" t="s">
        <v>104</v>
      </c>
      <c r="N151">
        <v>1</v>
      </c>
      <c r="O151" s="1" t="s">
        <v>205</v>
      </c>
      <c r="P151" t="s">
        <v>154</v>
      </c>
      <c r="Q151">
        <v>2</v>
      </c>
      <c r="R151" t="s">
        <v>179</v>
      </c>
      <c r="S151" t="s">
        <v>180</v>
      </c>
    </row>
    <row r="152" spans="1:19" x14ac:dyDescent="0.35">
      <c r="A152" s="2" t="s">
        <v>203</v>
      </c>
      <c r="B152" s="1" t="s">
        <v>204</v>
      </c>
      <c r="C152" t="s">
        <v>52</v>
      </c>
      <c r="D152" s="1" t="s">
        <v>209</v>
      </c>
      <c r="E152" s="1" t="s">
        <v>22</v>
      </c>
      <c r="F152" s="1" t="s">
        <v>26</v>
      </c>
      <c r="G152" s="1" t="s">
        <v>26</v>
      </c>
      <c r="H152" t="s">
        <v>24</v>
      </c>
      <c r="I152" s="1" t="s">
        <v>1302</v>
      </c>
      <c r="J152" s="1" t="s">
        <v>230</v>
      </c>
      <c r="K152" s="1" t="s">
        <v>30</v>
      </c>
      <c r="L152" s="1" t="s">
        <v>913</v>
      </c>
      <c r="M152" t="s">
        <v>31</v>
      </c>
      <c r="N152">
        <v>1</v>
      </c>
      <c r="O152" s="1" t="s">
        <v>206</v>
      </c>
      <c r="P152" t="s">
        <v>154</v>
      </c>
      <c r="Q152">
        <v>1</v>
      </c>
      <c r="R152" t="s">
        <v>179</v>
      </c>
      <c r="S152" t="s">
        <v>180</v>
      </c>
    </row>
    <row r="153" spans="1:19" x14ac:dyDescent="0.35">
      <c r="A153" s="2" t="s">
        <v>203</v>
      </c>
      <c r="B153" s="1" t="s">
        <v>204</v>
      </c>
      <c r="C153" t="s">
        <v>52</v>
      </c>
      <c r="D153" s="1" t="s">
        <v>209</v>
      </c>
      <c r="E153" s="1" t="s">
        <v>22</v>
      </c>
      <c r="F153" s="1" t="s">
        <v>26</v>
      </c>
      <c r="G153" s="1" t="s">
        <v>26</v>
      </c>
      <c r="H153" t="s">
        <v>24</v>
      </c>
      <c r="I153" s="1" t="s">
        <v>514</v>
      </c>
      <c r="J153" s="1" t="s">
        <v>230</v>
      </c>
      <c r="K153" s="1" t="s">
        <v>52</v>
      </c>
      <c r="L153" s="1" t="s">
        <v>912</v>
      </c>
      <c r="M153" t="s">
        <v>52</v>
      </c>
      <c r="N153">
        <v>1</v>
      </c>
      <c r="O153" s="1" t="s">
        <v>205</v>
      </c>
      <c r="P153" t="s">
        <v>154</v>
      </c>
      <c r="Q153">
        <v>2</v>
      </c>
      <c r="R153" t="s">
        <v>179</v>
      </c>
      <c r="S153" t="s">
        <v>180</v>
      </c>
    </row>
    <row r="154" spans="1:19" x14ac:dyDescent="0.35">
      <c r="A154" s="2" t="s">
        <v>203</v>
      </c>
      <c r="B154" s="1" t="s">
        <v>204</v>
      </c>
      <c r="C154" t="s">
        <v>52</v>
      </c>
      <c r="D154" s="1" t="s">
        <v>209</v>
      </c>
      <c r="E154" s="1" t="s">
        <v>22</v>
      </c>
      <c r="F154" s="1" t="s">
        <v>26</v>
      </c>
      <c r="G154" s="1" t="s">
        <v>26</v>
      </c>
      <c r="H154" t="s">
        <v>24</v>
      </c>
      <c r="I154" s="1" t="s">
        <v>515</v>
      </c>
      <c r="J154" s="1" t="s">
        <v>230</v>
      </c>
      <c r="K154" s="1" t="s">
        <v>52</v>
      </c>
      <c r="L154" s="1" t="s">
        <v>912</v>
      </c>
      <c r="M154" t="s">
        <v>52</v>
      </c>
      <c r="N154">
        <v>1</v>
      </c>
      <c r="O154" s="1" t="s">
        <v>205</v>
      </c>
      <c r="P154" t="s">
        <v>154</v>
      </c>
      <c r="Q154">
        <v>2</v>
      </c>
      <c r="R154" t="s">
        <v>179</v>
      </c>
      <c r="S154" t="s">
        <v>180</v>
      </c>
    </row>
    <row r="155" spans="1:19" x14ac:dyDescent="0.35">
      <c r="A155" s="2" t="s">
        <v>203</v>
      </c>
      <c r="B155" s="1" t="s">
        <v>204</v>
      </c>
      <c r="C155" t="s">
        <v>52</v>
      </c>
      <c r="D155" s="1" t="s">
        <v>209</v>
      </c>
      <c r="E155" s="1" t="s">
        <v>22</v>
      </c>
      <c r="F155" s="1" t="s">
        <v>26</v>
      </c>
      <c r="G155" s="1" t="s">
        <v>26</v>
      </c>
      <c r="H155" t="s">
        <v>27</v>
      </c>
      <c r="I155" s="1" t="s">
        <v>1301</v>
      </c>
      <c r="J155" s="1" t="s">
        <v>230</v>
      </c>
      <c r="K155" s="1" t="s">
        <v>30</v>
      </c>
      <c r="L155" s="1" t="s">
        <v>912</v>
      </c>
      <c r="M155" t="s">
        <v>31</v>
      </c>
      <c r="N155">
        <v>1</v>
      </c>
      <c r="O155" s="1" t="s">
        <v>205</v>
      </c>
      <c r="P155" t="s">
        <v>153</v>
      </c>
      <c r="Q155">
        <v>1</v>
      </c>
      <c r="R155" t="s">
        <v>179</v>
      </c>
      <c r="S155" t="s">
        <v>180</v>
      </c>
    </row>
    <row r="156" spans="1:19" x14ac:dyDescent="0.35">
      <c r="A156" s="2" t="s">
        <v>203</v>
      </c>
      <c r="B156" s="1" t="s">
        <v>204</v>
      </c>
      <c r="C156" t="s">
        <v>52</v>
      </c>
      <c r="D156" s="1" t="s">
        <v>209</v>
      </c>
      <c r="E156" s="1" t="s">
        <v>22</v>
      </c>
      <c r="F156" s="1" t="s">
        <v>26</v>
      </c>
      <c r="G156" s="1" t="s">
        <v>26</v>
      </c>
      <c r="H156" t="s">
        <v>27</v>
      </c>
      <c r="I156" s="1" t="s">
        <v>1302</v>
      </c>
      <c r="J156" s="1" t="s">
        <v>230</v>
      </c>
      <c r="K156" s="1" t="s">
        <v>30</v>
      </c>
      <c r="L156" s="1" t="s">
        <v>912</v>
      </c>
      <c r="M156" t="s">
        <v>31</v>
      </c>
      <c r="N156">
        <v>1</v>
      </c>
      <c r="O156" s="1" t="s">
        <v>206</v>
      </c>
      <c r="P156" t="s">
        <v>154</v>
      </c>
      <c r="Q156">
        <v>1</v>
      </c>
      <c r="R156" t="s">
        <v>179</v>
      </c>
      <c r="S156" t="s">
        <v>180</v>
      </c>
    </row>
    <row r="157" spans="1:19" x14ac:dyDescent="0.35">
      <c r="A157" s="2" t="s">
        <v>203</v>
      </c>
      <c r="B157" s="1" t="s">
        <v>204</v>
      </c>
      <c r="C157" t="s">
        <v>52</v>
      </c>
      <c r="D157" s="1" t="s">
        <v>209</v>
      </c>
      <c r="E157" s="1" t="s">
        <v>22</v>
      </c>
      <c r="F157" s="1" t="s">
        <v>26</v>
      </c>
      <c r="G157" s="1" t="s">
        <v>26</v>
      </c>
      <c r="H157" t="s">
        <v>21</v>
      </c>
      <c r="I157" s="1" t="s">
        <v>1303</v>
      </c>
      <c r="J157" s="1" t="s">
        <v>230</v>
      </c>
      <c r="K157" s="1" t="s">
        <v>40</v>
      </c>
      <c r="L157" s="1" t="s">
        <v>912</v>
      </c>
      <c r="M157" t="s">
        <v>80</v>
      </c>
      <c r="N157">
        <v>1</v>
      </c>
      <c r="O157" s="1" t="s">
        <v>205</v>
      </c>
      <c r="P157" t="s">
        <v>154</v>
      </c>
      <c r="Q157">
        <v>2</v>
      </c>
      <c r="R157" t="s">
        <v>179</v>
      </c>
      <c r="S157" t="s">
        <v>180</v>
      </c>
    </row>
    <row r="158" spans="1:19" x14ac:dyDescent="0.35">
      <c r="A158" s="2" t="s">
        <v>203</v>
      </c>
      <c r="B158" s="1" t="s">
        <v>204</v>
      </c>
      <c r="C158" t="s">
        <v>52</v>
      </c>
      <c r="D158" s="1" t="s">
        <v>209</v>
      </c>
      <c r="E158" s="1" t="s">
        <v>22</v>
      </c>
      <c r="F158" s="1" t="s">
        <v>18</v>
      </c>
      <c r="G158" s="1" t="s">
        <v>26</v>
      </c>
      <c r="H158" t="s">
        <v>14</v>
      </c>
      <c r="I158" s="1" t="s">
        <v>1306</v>
      </c>
      <c r="J158" s="1" t="s">
        <v>230</v>
      </c>
      <c r="K158" s="1" t="s">
        <v>15</v>
      </c>
      <c r="L158" s="1" t="s">
        <v>912</v>
      </c>
      <c r="M158" t="s">
        <v>77</v>
      </c>
      <c r="N158">
        <v>1</v>
      </c>
      <c r="O158" s="1" t="s">
        <v>206</v>
      </c>
      <c r="P158" t="s">
        <v>154</v>
      </c>
      <c r="Q158">
        <v>2</v>
      </c>
      <c r="R158" t="s">
        <v>179</v>
      </c>
      <c r="S158" t="s">
        <v>180</v>
      </c>
    </row>
    <row r="159" spans="1:19" x14ac:dyDescent="0.35">
      <c r="A159" s="2" t="s">
        <v>203</v>
      </c>
      <c r="B159" s="1" t="s">
        <v>204</v>
      </c>
      <c r="C159" t="s">
        <v>52</v>
      </c>
      <c r="D159" s="1" t="s">
        <v>209</v>
      </c>
      <c r="E159" s="1" t="s">
        <v>22</v>
      </c>
      <c r="F159" s="1" t="s">
        <v>18</v>
      </c>
      <c r="G159" s="1" t="s">
        <v>26</v>
      </c>
      <c r="H159" t="s">
        <v>17</v>
      </c>
      <c r="I159" s="1" t="s">
        <v>919</v>
      </c>
      <c r="J159" s="1" t="s">
        <v>230</v>
      </c>
      <c r="K159" s="1" t="s">
        <v>19</v>
      </c>
      <c r="L159" s="1" t="s">
        <v>912</v>
      </c>
      <c r="M159" t="s">
        <v>25</v>
      </c>
      <c r="N159">
        <v>1</v>
      </c>
      <c r="O159" s="1" t="s">
        <v>205</v>
      </c>
      <c r="P159" t="s">
        <v>154</v>
      </c>
      <c r="Q159">
        <v>1</v>
      </c>
      <c r="R159" t="s">
        <v>179</v>
      </c>
      <c r="S159" t="s">
        <v>180</v>
      </c>
    </row>
    <row r="160" spans="1:19" x14ac:dyDescent="0.35">
      <c r="A160" s="2" t="s">
        <v>203</v>
      </c>
      <c r="B160" s="1" t="s">
        <v>204</v>
      </c>
      <c r="C160" t="s">
        <v>52</v>
      </c>
      <c r="D160" s="1" t="s">
        <v>209</v>
      </c>
      <c r="E160" s="1" t="s">
        <v>22</v>
      </c>
      <c r="F160" s="1" t="s">
        <v>18</v>
      </c>
      <c r="G160" s="1" t="s">
        <v>26</v>
      </c>
      <c r="H160" t="s">
        <v>17</v>
      </c>
      <c r="I160" s="1" t="s">
        <v>515</v>
      </c>
      <c r="J160" s="1" t="s">
        <v>230</v>
      </c>
      <c r="K160" s="1" t="s">
        <v>52</v>
      </c>
      <c r="L160" s="1" t="s">
        <v>912</v>
      </c>
      <c r="M160" t="s">
        <v>54</v>
      </c>
      <c r="N160">
        <v>1</v>
      </c>
      <c r="O160" s="1" t="s">
        <v>205</v>
      </c>
      <c r="P160" t="s">
        <v>154</v>
      </c>
      <c r="Q160">
        <v>1</v>
      </c>
      <c r="R160" t="s">
        <v>179</v>
      </c>
      <c r="S160" t="s">
        <v>180</v>
      </c>
    </row>
    <row r="161" spans="1:19" x14ac:dyDescent="0.35">
      <c r="A161" s="2" t="s">
        <v>203</v>
      </c>
      <c r="B161" s="1" t="s">
        <v>204</v>
      </c>
      <c r="C161" t="s">
        <v>52</v>
      </c>
      <c r="D161" s="1" t="s">
        <v>209</v>
      </c>
      <c r="E161" s="1" t="s">
        <v>22</v>
      </c>
      <c r="F161" s="1" t="s">
        <v>18</v>
      </c>
      <c r="G161" s="1" t="s">
        <v>26</v>
      </c>
      <c r="H161" t="s">
        <v>24</v>
      </c>
      <c r="I161" s="1" t="s">
        <v>1308</v>
      </c>
      <c r="J161" s="1" t="s">
        <v>230</v>
      </c>
      <c r="K161" s="1" t="s">
        <v>52</v>
      </c>
      <c r="L161" s="1" t="s">
        <v>912</v>
      </c>
      <c r="M161" t="s">
        <v>52</v>
      </c>
      <c r="N161">
        <v>1</v>
      </c>
      <c r="O161" s="1" t="s">
        <v>205</v>
      </c>
      <c r="P161" t="s">
        <v>154</v>
      </c>
      <c r="Q161">
        <v>1</v>
      </c>
      <c r="R161" t="s">
        <v>179</v>
      </c>
      <c r="S161" t="s">
        <v>180</v>
      </c>
    </row>
    <row r="162" spans="1:19" x14ac:dyDescent="0.35">
      <c r="A162" s="2" t="s">
        <v>203</v>
      </c>
      <c r="B162" s="1" t="s">
        <v>204</v>
      </c>
      <c r="C162" t="s">
        <v>52</v>
      </c>
      <c r="D162" s="1" t="s">
        <v>209</v>
      </c>
      <c r="E162" s="1" t="s">
        <v>22</v>
      </c>
      <c r="F162" s="1" t="s">
        <v>18</v>
      </c>
      <c r="G162" s="1" t="s">
        <v>26</v>
      </c>
      <c r="H162" t="s">
        <v>24</v>
      </c>
      <c r="I162" s="1" t="s">
        <v>1306</v>
      </c>
      <c r="J162" s="1" t="s">
        <v>230</v>
      </c>
      <c r="K162" s="1" t="s">
        <v>15</v>
      </c>
      <c r="L162" s="1" t="s">
        <v>912</v>
      </c>
      <c r="M162" t="s">
        <v>77</v>
      </c>
      <c r="N162">
        <v>1</v>
      </c>
      <c r="O162" s="1" t="s">
        <v>206</v>
      </c>
      <c r="P162" t="s">
        <v>154</v>
      </c>
      <c r="Q162">
        <v>1</v>
      </c>
      <c r="R162" t="s">
        <v>179</v>
      </c>
      <c r="S162" t="s">
        <v>180</v>
      </c>
    </row>
    <row r="163" spans="1:19" x14ac:dyDescent="0.35">
      <c r="A163" s="2" t="s">
        <v>203</v>
      </c>
      <c r="B163" s="1" t="s">
        <v>204</v>
      </c>
      <c r="C163" t="s">
        <v>52</v>
      </c>
      <c r="D163" s="1" t="s">
        <v>209</v>
      </c>
      <c r="E163" s="1" t="s">
        <v>22</v>
      </c>
      <c r="F163" s="1" t="s">
        <v>18</v>
      </c>
      <c r="G163" s="1" t="s">
        <v>26</v>
      </c>
      <c r="H163" t="s">
        <v>39</v>
      </c>
      <c r="I163" s="1" t="s">
        <v>513</v>
      </c>
      <c r="J163" s="1" t="s">
        <v>230</v>
      </c>
      <c r="K163" s="1" t="s">
        <v>59</v>
      </c>
      <c r="L163" s="1" t="s">
        <v>912</v>
      </c>
      <c r="M163" t="s">
        <v>76</v>
      </c>
      <c r="N163">
        <v>1</v>
      </c>
      <c r="O163" s="1" t="s">
        <v>205</v>
      </c>
      <c r="P163" t="s">
        <v>153</v>
      </c>
      <c r="Q163">
        <v>2</v>
      </c>
      <c r="R163" t="s">
        <v>179</v>
      </c>
      <c r="S163" t="s">
        <v>180</v>
      </c>
    </row>
    <row r="164" spans="1:19" x14ac:dyDescent="0.35">
      <c r="A164" s="2" t="s">
        <v>203</v>
      </c>
      <c r="B164" s="1" t="s">
        <v>204</v>
      </c>
      <c r="C164" t="s">
        <v>52</v>
      </c>
      <c r="D164" s="1" t="s">
        <v>209</v>
      </c>
      <c r="E164" s="1" t="s">
        <v>22</v>
      </c>
      <c r="F164" s="1" t="s">
        <v>18</v>
      </c>
      <c r="G164" s="1" t="s">
        <v>26</v>
      </c>
      <c r="H164" t="s">
        <v>39</v>
      </c>
      <c r="I164" s="1" t="s">
        <v>922</v>
      </c>
      <c r="J164" s="1" t="s">
        <v>230</v>
      </c>
      <c r="K164" s="1" t="s">
        <v>59</v>
      </c>
      <c r="L164" s="1" t="s">
        <v>912</v>
      </c>
      <c r="M164" t="s">
        <v>76</v>
      </c>
      <c r="N164">
        <v>1</v>
      </c>
      <c r="O164" s="1" t="s">
        <v>205</v>
      </c>
      <c r="P164" t="s">
        <v>153</v>
      </c>
      <c r="Q164">
        <v>2</v>
      </c>
      <c r="R164" t="s">
        <v>179</v>
      </c>
      <c r="S164" t="s">
        <v>180</v>
      </c>
    </row>
    <row r="165" spans="1:19" x14ac:dyDescent="0.35">
      <c r="A165" s="2" t="s">
        <v>203</v>
      </c>
      <c r="B165" s="1" t="s">
        <v>204</v>
      </c>
      <c r="C165" t="s">
        <v>52</v>
      </c>
      <c r="D165" s="1" t="s">
        <v>209</v>
      </c>
      <c r="E165" s="1" t="s">
        <v>22</v>
      </c>
      <c r="F165" s="1" t="s">
        <v>18</v>
      </c>
      <c r="G165" s="1" t="s">
        <v>26</v>
      </c>
      <c r="H165" t="s">
        <v>39</v>
      </c>
      <c r="I165" s="1" t="s">
        <v>1309</v>
      </c>
      <c r="J165" s="1" t="s">
        <v>230</v>
      </c>
      <c r="K165" s="1" t="s">
        <v>59</v>
      </c>
      <c r="L165" s="1" t="s">
        <v>912</v>
      </c>
      <c r="M165" t="s">
        <v>76</v>
      </c>
      <c r="N165">
        <v>1</v>
      </c>
      <c r="O165" s="1" t="s">
        <v>205</v>
      </c>
      <c r="P165" t="s">
        <v>154</v>
      </c>
      <c r="Q165">
        <v>2</v>
      </c>
      <c r="R165" t="s">
        <v>179</v>
      </c>
      <c r="S165" t="s">
        <v>180</v>
      </c>
    </row>
    <row r="166" spans="1:19" x14ac:dyDescent="0.35">
      <c r="A166" s="2" t="s">
        <v>203</v>
      </c>
      <c r="B166" s="1" t="s">
        <v>204</v>
      </c>
      <c r="C166" t="s">
        <v>52</v>
      </c>
      <c r="D166" s="1" t="s">
        <v>209</v>
      </c>
      <c r="E166" s="1" t="s">
        <v>904</v>
      </c>
      <c r="F166" s="1" t="s">
        <v>29</v>
      </c>
      <c r="G166" s="1" t="s">
        <v>136</v>
      </c>
      <c r="H166" t="s">
        <v>21</v>
      </c>
      <c r="I166" s="1" t="s">
        <v>1300</v>
      </c>
      <c r="J166" s="1" t="s">
        <v>230</v>
      </c>
      <c r="K166" s="1" t="s">
        <v>52</v>
      </c>
      <c r="L166" s="1" t="s">
        <v>912</v>
      </c>
      <c r="M166" t="s">
        <v>104</v>
      </c>
      <c r="N166">
        <v>1</v>
      </c>
      <c r="O166" s="1" t="s">
        <v>206</v>
      </c>
      <c r="P166" t="s">
        <v>154</v>
      </c>
      <c r="Q166">
        <v>2</v>
      </c>
      <c r="R166" t="s">
        <v>179</v>
      </c>
      <c r="S166" t="s">
        <v>180</v>
      </c>
    </row>
    <row r="167" spans="1:19" x14ac:dyDescent="0.35">
      <c r="A167" s="2" t="s">
        <v>203</v>
      </c>
      <c r="B167" s="1" t="s">
        <v>204</v>
      </c>
      <c r="C167" t="s">
        <v>52</v>
      </c>
      <c r="D167" s="1" t="s">
        <v>209</v>
      </c>
      <c r="E167" s="1" t="s">
        <v>904</v>
      </c>
      <c r="F167" s="1" t="s">
        <v>13</v>
      </c>
      <c r="G167" s="1" t="s">
        <v>137</v>
      </c>
      <c r="H167" t="s">
        <v>35</v>
      </c>
      <c r="I167" s="1" t="s">
        <v>921</v>
      </c>
      <c r="J167" s="1" t="s">
        <v>230</v>
      </c>
      <c r="K167" s="1" t="s">
        <v>15</v>
      </c>
      <c r="L167" s="1" t="s">
        <v>912</v>
      </c>
      <c r="M167" t="s">
        <v>541</v>
      </c>
      <c r="N167">
        <v>1</v>
      </c>
      <c r="O167" s="1" t="s">
        <v>205</v>
      </c>
      <c r="P167" t="s">
        <v>154</v>
      </c>
      <c r="Q167">
        <v>2</v>
      </c>
      <c r="R167" t="s">
        <v>179</v>
      </c>
      <c r="S167" t="s">
        <v>180</v>
      </c>
    </row>
    <row r="168" spans="1:19" x14ac:dyDescent="0.35">
      <c r="A168" s="2" t="s">
        <v>203</v>
      </c>
      <c r="B168" s="1" t="s">
        <v>204</v>
      </c>
      <c r="C168" t="s">
        <v>52</v>
      </c>
      <c r="D168" s="1" t="s">
        <v>210</v>
      </c>
      <c r="E168" s="1" t="s">
        <v>12</v>
      </c>
      <c r="F168" s="1" t="s">
        <v>29</v>
      </c>
      <c r="G168" s="1" t="s">
        <v>136</v>
      </c>
      <c r="H168" t="s">
        <v>14</v>
      </c>
      <c r="I168" s="1" t="s">
        <v>516</v>
      </c>
      <c r="J168" s="1" t="s">
        <v>230</v>
      </c>
      <c r="K168" s="1" t="s">
        <v>19</v>
      </c>
      <c r="L168" s="1" t="s">
        <v>912</v>
      </c>
      <c r="M168" t="s">
        <v>168</v>
      </c>
      <c r="N168">
        <v>1</v>
      </c>
      <c r="O168" s="1" t="s">
        <v>205</v>
      </c>
      <c r="P168" t="s">
        <v>154</v>
      </c>
      <c r="Q168">
        <v>2</v>
      </c>
      <c r="R168" t="s">
        <v>255</v>
      </c>
      <c r="S168" t="s">
        <v>180</v>
      </c>
    </row>
    <row r="169" spans="1:19" x14ac:dyDescent="0.35">
      <c r="A169" s="2" t="s">
        <v>203</v>
      </c>
      <c r="B169" s="1" t="s">
        <v>204</v>
      </c>
      <c r="C169" t="s">
        <v>52</v>
      </c>
      <c r="D169" s="1" t="s">
        <v>210</v>
      </c>
      <c r="E169" s="1" t="s">
        <v>12</v>
      </c>
      <c r="F169" s="1" t="s">
        <v>29</v>
      </c>
      <c r="G169" s="1" t="s">
        <v>136</v>
      </c>
      <c r="H169" t="s">
        <v>17</v>
      </c>
      <c r="I169" s="1" t="s">
        <v>923</v>
      </c>
      <c r="J169" s="1" t="s">
        <v>230</v>
      </c>
      <c r="K169" s="1" t="s">
        <v>19</v>
      </c>
      <c r="L169" s="1" t="s">
        <v>912</v>
      </c>
      <c r="M169" t="s">
        <v>168</v>
      </c>
      <c r="N169">
        <v>1</v>
      </c>
      <c r="O169" s="1" t="s">
        <v>205</v>
      </c>
      <c r="P169" t="s">
        <v>154</v>
      </c>
      <c r="Q169">
        <v>2</v>
      </c>
      <c r="R169" t="s">
        <v>255</v>
      </c>
      <c r="S169" t="s">
        <v>180</v>
      </c>
    </row>
    <row r="170" spans="1:19" x14ac:dyDescent="0.35">
      <c r="A170" s="2" t="s">
        <v>203</v>
      </c>
      <c r="B170" s="1" t="s">
        <v>204</v>
      </c>
      <c r="C170" t="s">
        <v>52</v>
      </c>
      <c r="D170" s="1" t="s">
        <v>210</v>
      </c>
      <c r="E170" s="1" t="s">
        <v>12</v>
      </c>
      <c r="F170" s="1" t="s">
        <v>29</v>
      </c>
      <c r="G170" s="1" t="s">
        <v>136</v>
      </c>
      <c r="H170" t="s">
        <v>27</v>
      </c>
      <c r="I170" s="1" t="s">
        <v>923</v>
      </c>
      <c r="J170" s="1" t="s">
        <v>230</v>
      </c>
      <c r="K170" s="1" t="s">
        <v>52</v>
      </c>
      <c r="L170" s="1" t="s">
        <v>912</v>
      </c>
      <c r="M170" t="s">
        <v>52</v>
      </c>
      <c r="N170">
        <v>1</v>
      </c>
      <c r="O170" s="1" t="s">
        <v>205</v>
      </c>
      <c r="P170" t="s">
        <v>154</v>
      </c>
      <c r="Q170">
        <v>2</v>
      </c>
      <c r="R170" t="s">
        <v>255</v>
      </c>
      <c r="S170" t="s">
        <v>180</v>
      </c>
    </row>
    <row r="171" spans="1:19" x14ac:dyDescent="0.35">
      <c r="A171" s="2" t="s">
        <v>203</v>
      </c>
      <c r="B171" s="1" t="s">
        <v>204</v>
      </c>
      <c r="C171" t="s">
        <v>52</v>
      </c>
      <c r="D171" s="1" t="s">
        <v>210</v>
      </c>
      <c r="E171" s="1" t="s">
        <v>12</v>
      </c>
      <c r="F171" s="1" t="s">
        <v>29</v>
      </c>
      <c r="G171" s="1" t="s">
        <v>136</v>
      </c>
      <c r="H171" t="s">
        <v>27</v>
      </c>
      <c r="I171" s="1" t="s">
        <v>923</v>
      </c>
      <c r="J171" s="1" t="s">
        <v>230</v>
      </c>
      <c r="K171" s="1" t="s">
        <v>19</v>
      </c>
      <c r="L171" s="1" t="s">
        <v>912</v>
      </c>
      <c r="M171" t="s">
        <v>25</v>
      </c>
      <c r="N171">
        <v>1</v>
      </c>
      <c r="O171" s="1" t="s">
        <v>205</v>
      </c>
      <c r="P171" t="s">
        <v>154</v>
      </c>
      <c r="Q171">
        <v>1</v>
      </c>
      <c r="R171" t="s">
        <v>179</v>
      </c>
      <c r="S171" t="s">
        <v>180</v>
      </c>
    </row>
    <row r="172" spans="1:19" x14ac:dyDescent="0.35">
      <c r="A172" s="2" t="s">
        <v>203</v>
      </c>
      <c r="B172" s="1" t="s">
        <v>204</v>
      </c>
      <c r="C172" t="s">
        <v>52</v>
      </c>
      <c r="D172" s="1" t="s">
        <v>210</v>
      </c>
      <c r="E172" s="1" t="s">
        <v>12</v>
      </c>
      <c r="F172" s="1" t="s">
        <v>29</v>
      </c>
      <c r="G172" s="1" t="s">
        <v>136</v>
      </c>
      <c r="H172" t="s">
        <v>32</v>
      </c>
      <c r="I172" s="1" t="s">
        <v>923</v>
      </c>
      <c r="J172" s="1" t="s">
        <v>230</v>
      </c>
      <c r="K172" s="1" t="s">
        <v>19</v>
      </c>
      <c r="L172" s="1" t="s">
        <v>912</v>
      </c>
      <c r="M172" t="s">
        <v>166</v>
      </c>
      <c r="N172">
        <v>1</v>
      </c>
      <c r="O172" s="1" t="s">
        <v>205</v>
      </c>
      <c r="P172" t="s">
        <v>154</v>
      </c>
      <c r="Q172">
        <v>2</v>
      </c>
      <c r="R172" t="s">
        <v>179</v>
      </c>
      <c r="S172" t="s">
        <v>180</v>
      </c>
    </row>
    <row r="173" spans="1:19" x14ac:dyDescent="0.35">
      <c r="A173" s="2" t="s">
        <v>203</v>
      </c>
      <c r="B173" s="1" t="s">
        <v>204</v>
      </c>
      <c r="C173" t="s">
        <v>52</v>
      </c>
      <c r="D173" s="1" t="s">
        <v>210</v>
      </c>
      <c r="E173" s="1" t="s">
        <v>12</v>
      </c>
      <c r="F173" s="1" t="s">
        <v>29</v>
      </c>
      <c r="G173" s="1" t="s">
        <v>136</v>
      </c>
      <c r="H173" t="s">
        <v>32</v>
      </c>
      <c r="I173" s="1" t="s">
        <v>923</v>
      </c>
      <c r="J173" s="1" t="s">
        <v>230</v>
      </c>
      <c r="K173" s="1" t="s">
        <v>19</v>
      </c>
      <c r="L173" s="1" t="s">
        <v>912</v>
      </c>
      <c r="M173" t="s">
        <v>168</v>
      </c>
      <c r="N173">
        <v>1</v>
      </c>
      <c r="O173" s="1" t="s">
        <v>205</v>
      </c>
      <c r="P173" t="s">
        <v>154</v>
      </c>
      <c r="Q173">
        <v>2</v>
      </c>
      <c r="R173" t="s">
        <v>179</v>
      </c>
      <c r="S173" t="s">
        <v>180</v>
      </c>
    </row>
    <row r="174" spans="1:19" x14ac:dyDescent="0.35">
      <c r="A174" s="2" t="s">
        <v>203</v>
      </c>
      <c r="B174" s="1" t="s">
        <v>204</v>
      </c>
      <c r="C174" t="s">
        <v>52</v>
      </c>
      <c r="D174" s="1" t="s">
        <v>210</v>
      </c>
      <c r="E174" s="1" t="s">
        <v>12</v>
      </c>
      <c r="F174" s="1" t="s">
        <v>29</v>
      </c>
      <c r="G174" s="1" t="s">
        <v>136</v>
      </c>
      <c r="H174" t="s">
        <v>21</v>
      </c>
      <c r="I174" s="1" t="s">
        <v>923</v>
      </c>
      <c r="J174" s="1" t="s">
        <v>230</v>
      </c>
      <c r="K174" s="1" t="s">
        <v>19</v>
      </c>
      <c r="L174" s="1" t="s">
        <v>912</v>
      </c>
      <c r="M174" t="s">
        <v>166</v>
      </c>
      <c r="N174">
        <v>1</v>
      </c>
      <c r="O174" s="1" t="s">
        <v>205</v>
      </c>
      <c r="P174" t="s">
        <v>154</v>
      </c>
      <c r="Q174">
        <v>2</v>
      </c>
      <c r="R174" t="s">
        <v>179</v>
      </c>
      <c r="S174" t="s">
        <v>180</v>
      </c>
    </row>
    <row r="175" spans="1:19" x14ac:dyDescent="0.35">
      <c r="A175" s="2" t="s">
        <v>203</v>
      </c>
      <c r="B175" s="1" t="s">
        <v>204</v>
      </c>
      <c r="C175" t="s">
        <v>52</v>
      </c>
      <c r="D175" s="1" t="s">
        <v>210</v>
      </c>
      <c r="E175" s="1" t="s">
        <v>12</v>
      </c>
      <c r="F175" s="1" t="s">
        <v>29</v>
      </c>
      <c r="G175" s="1" t="s">
        <v>136</v>
      </c>
      <c r="H175" t="s">
        <v>21</v>
      </c>
      <c r="I175" s="1" t="s">
        <v>923</v>
      </c>
      <c r="J175" s="1" t="s">
        <v>230</v>
      </c>
      <c r="K175" s="1" t="s">
        <v>19</v>
      </c>
      <c r="L175" s="1" t="s">
        <v>912</v>
      </c>
      <c r="M175" t="s">
        <v>168</v>
      </c>
      <c r="N175">
        <v>1</v>
      </c>
      <c r="O175" s="1" t="s">
        <v>205</v>
      </c>
      <c r="P175" t="s">
        <v>154</v>
      </c>
      <c r="Q175">
        <v>2</v>
      </c>
      <c r="R175" t="s">
        <v>255</v>
      </c>
      <c r="S175" t="s">
        <v>180</v>
      </c>
    </row>
    <row r="176" spans="1:19" x14ac:dyDescent="0.35">
      <c r="A176" s="2" t="s">
        <v>203</v>
      </c>
      <c r="B176" s="1" t="s">
        <v>204</v>
      </c>
      <c r="C176" t="s">
        <v>52</v>
      </c>
      <c r="D176" s="1" t="s">
        <v>210</v>
      </c>
      <c r="E176" s="1" t="s">
        <v>12</v>
      </c>
      <c r="F176" s="1" t="s">
        <v>29</v>
      </c>
      <c r="G176" s="1" t="s">
        <v>136</v>
      </c>
      <c r="H176" t="s">
        <v>21</v>
      </c>
      <c r="I176" s="1" t="s">
        <v>923</v>
      </c>
      <c r="J176" s="1" t="s">
        <v>230</v>
      </c>
      <c r="K176" s="1" t="s">
        <v>19</v>
      </c>
      <c r="L176" s="1" t="s">
        <v>912</v>
      </c>
      <c r="M176" t="s">
        <v>168</v>
      </c>
      <c r="N176">
        <v>1</v>
      </c>
      <c r="O176" s="1" t="s">
        <v>205</v>
      </c>
      <c r="P176" t="s">
        <v>154</v>
      </c>
      <c r="Q176">
        <v>2</v>
      </c>
      <c r="R176" t="s">
        <v>179</v>
      </c>
      <c r="S176" t="s">
        <v>180</v>
      </c>
    </row>
    <row r="177" spans="1:19" x14ac:dyDescent="0.35">
      <c r="A177" s="2" t="s">
        <v>203</v>
      </c>
      <c r="B177" s="1" t="s">
        <v>204</v>
      </c>
      <c r="C177" t="s">
        <v>52</v>
      </c>
      <c r="D177" s="1" t="s">
        <v>210</v>
      </c>
      <c r="E177" s="1" t="s">
        <v>12</v>
      </c>
      <c r="F177" s="1" t="s">
        <v>29</v>
      </c>
      <c r="G177" s="1" t="s">
        <v>136</v>
      </c>
      <c r="H177" t="s">
        <v>35</v>
      </c>
      <c r="I177" s="1" t="s">
        <v>268</v>
      </c>
      <c r="J177" s="1" t="s">
        <v>230</v>
      </c>
      <c r="K177" s="1" t="s">
        <v>19</v>
      </c>
      <c r="L177" s="1" t="s">
        <v>912</v>
      </c>
      <c r="M177" t="s">
        <v>181</v>
      </c>
      <c r="N177">
        <v>1</v>
      </c>
      <c r="O177" s="1" t="s">
        <v>205</v>
      </c>
      <c r="P177" t="s">
        <v>154</v>
      </c>
      <c r="Q177">
        <v>2</v>
      </c>
      <c r="R177" t="s">
        <v>255</v>
      </c>
      <c r="S177" t="s">
        <v>180</v>
      </c>
    </row>
    <row r="178" spans="1:19" x14ac:dyDescent="0.35">
      <c r="A178" s="2" t="s">
        <v>203</v>
      </c>
      <c r="B178" s="1" t="s">
        <v>204</v>
      </c>
      <c r="C178" t="s">
        <v>52</v>
      </c>
      <c r="D178" s="1" t="s">
        <v>210</v>
      </c>
      <c r="E178" s="1" t="s">
        <v>12</v>
      </c>
      <c r="F178" s="1" t="s">
        <v>29</v>
      </c>
      <c r="G178" s="1" t="s">
        <v>136</v>
      </c>
      <c r="H178" t="s">
        <v>35</v>
      </c>
      <c r="I178" s="1" t="s">
        <v>923</v>
      </c>
      <c r="J178" s="1" t="s">
        <v>230</v>
      </c>
      <c r="K178" s="1" t="s">
        <v>19</v>
      </c>
      <c r="L178" s="1" t="s">
        <v>912</v>
      </c>
      <c r="M178" t="s">
        <v>168</v>
      </c>
      <c r="N178">
        <v>2</v>
      </c>
      <c r="O178" s="1" t="s">
        <v>205</v>
      </c>
      <c r="P178" t="s">
        <v>154</v>
      </c>
      <c r="Q178">
        <v>2</v>
      </c>
      <c r="R178" t="s">
        <v>255</v>
      </c>
      <c r="S178" t="s">
        <v>180</v>
      </c>
    </row>
    <row r="179" spans="1:19" x14ac:dyDescent="0.35">
      <c r="A179" s="2" t="s">
        <v>203</v>
      </c>
      <c r="B179" s="1" t="s">
        <v>204</v>
      </c>
      <c r="C179" t="s">
        <v>52</v>
      </c>
      <c r="D179" s="1" t="s">
        <v>210</v>
      </c>
      <c r="E179" s="1" t="s">
        <v>12</v>
      </c>
      <c r="F179" s="1" t="s">
        <v>29</v>
      </c>
      <c r="G179" s="1" t="s">
        <v>136</v>
      </c>
      <c r="H179" t="s">
        <v>35</v>
      </c>
      <c r="I179" s="1" t="s">
        <v>923</v>
      </c>
      <c r="J179" s="1" t="s">
        <v>230</v>
      </c>
      <c r="K179" s="1" t="s">
        <v>19</v>
      </c>
      <c r="L179" s="1" t="s">
        <v>912</v>
      </c>
      <c r="M179" t="s">
        <v>168</v>
      </c>
      <c r="N179">
        <v>1</v>
      </c>
      <c r="O179" s="1" t="s">
        <v>205</v>
      </c>
      <c r="P179" t="s">
        <v>154</v>
      </c>
      <c r="Q179">
        <v>2</v>
      </c>
      <c r="R179" t="s">
        <v>179</v>
      </c>
      <c r="S179" t="s">
        <v>180</v>
      </c>
    </row>
    <row r="180" spans="1:19" x14ac:dyDescent="0.35">
      <c r="A180" s="2" t="s">
        <v>203</v>
      </c>
      <c r="B180" s="1" t="s">
        <v>204</v>
      </c>
      <c r="C180" t="s">
        <v>52</v>
      </c>
      <c r="D180" s="1" t="s">
        <v>210</v>
      </c>
      <c r="E180" s="1" t="s">
        <v>12</v>
      </c>
      <c r="F180" s="1" t="s">
        <v>29</v>
      </c>
      <c r="G180" s="1" t="s">
        <v>136</v>
      </c>
      <c r="H180" t="s">
        <v>35</v>
      </c>
      <c r="I180" s="1" t="s">
        <v>924</v>
      </c>
      <c r="J180" s="1" t="s">
        <v>230</v>
      </c>
      <c r="K180" s="1" t="s">
        <v>19</v>
      </c>
      <c r="L180" s="1" t="s">
        <v>912</v>
      </c>
      <c r="M180" t="s">
        <v>181</v>
      </c>
      <c r="N180">
        <v>1</v>
      </c>
      <c r="O180" s="1" t="s">
        <v>205</v>
      </c>
      <c r="P180" t="s">
        <v>154</v>
      </c>
      <c r="Q180">
        <v>2</v>
      </c>
      <c r="R180" t="s">
        <v>179</v>
      </c>
      <c r="S180" t="s">
        <v>180</v>
      </c>
    </row>
    <row r="181" spans="1:19" x14ac:dyDescent="0.35">
      <c r="A181" s="2" t="s">
        <v>203</v>
      </c>
      <c r="B181" s="1" t="s">
        <v>204</v>
      </c>
      <c r="C181" t="s">
        <v>52</v>
      </c>
      <c r="D181" s="1" t="s">
        <v>210</v>
      </c>
      <c r="E181" s="1" t="s">
        <v>12</v>
      </c>
      <c r="F181" s="1" t="s">
        <v>29</v>
      </c>
      <c r="G181" s="1" t="s">
        <v>136</v>
      </c>
      <c r="H181" t="s">
        <v>58</v>
      </c>
      <c r="I181" s="1" t="s">
        <v>925</v>
      </c>
      <c r="J181" s="1" t="s">
        <v>230</v>
      </c>
      <c r="K181" s="1" t="s">
        <v>19</v>
      </c>
      <c r="L181" s="1" t="s">
        <v>912</v>
      </c>
      <c r="M181" t="s">
        <v>166</v>
      </c>
      <c r="N181">
        <v>1</v>
      </c>
      <c r="O181" s="1" t="s">
        <v>205</v>
      </c>
      <c r="P181" t="s">
        <v>153</v>
      </c>
      <c r="Q181">
        <v>2</v>
      </c>
      <c r="R181" t="s">
        <v>179</v>
      </c>
      <c r="S181" t="s">
        <v>180</v>
      </c>
    </row>
    <row r="182" spans="1:19" x14ac:dyDescent="0.35">
      <c r="A182" s="2" t="s">
        <v>203</v>
      </c>
      <c r="B182" s="1" t="s">
        <v>204</v>
      </c>
      <c r="C182" t="s">
        <v>52</v>
      </c>
      <c r="D182" s="1" t="s">
        <v>210</v>
      </c>
      <c r="E182" s="1" t="s">
        <v>12</v>
      </c>
      <c r="F182" s="1" t="s">
        <v>29</v>
      </c>
      <c r="G182" s="1" t="s">
        <v>136</v>
      </c>
      <c r="H182" t="s">
        <v>58</v>
      </c>
      <c r="I182" s="1" t="s">
        <v>923</v>
      </c>
      <c r="J182" s="1" t="s">
        <v>230</v>
      </c>
      <c r="K182" s="1" t="s">
        <v>19</v>
      </c>
      <c r="L182" s="1" t="s">
        <v>912</v>
      </c>
      <c r="M182" t="s">
        <v>166</v>
      </c>
      <c r="N182">
        <v>4</v>
      </c>
      <c r="O182" s="1" t="s">
        <v>205</v>
      </c>
      <c r="P182" t="s">
        <v>154</v>
      </c>
      <c r="Q182">
        <v>2</v>
      </c>
      <c r="R182" t="s">
        <v>179</v>
      </c>
      <c r="S182" t="s">
        <v>180</v>
      </c>
    </row>
    <row r="183" spans="1:19" x14ac:dyDescent="0.35">
      <c r="A183" s="2" t="s">
        <v>203</v>
      </c>
      <c r="B183" s="1" t="s">
        <v>204</v>
      </c>
      <c r="C183" t="s">
        <v>52</v>
      </c>
      <c r="D183" s="1" t="s">
        <v>210</v>
      </c>
      <c r="E183" s="1" t="s">
        <v>12</v>
      </c>
      <c r="F183" s="1" t="s">
        <v>29</v>
      </c>
      <c r="G183" s="1" t="s">
        <v>136</v>
      </c>
      <c r="H183" t="s">
        <v>58</v>
      </c>
      <c r="I183" s="1" t="s">
        <v>923</v>
      </c>
      <c r="J183" s="1" t="s">
        <v>230</v>
      </c>
      <c r="K183" s="1" t="s">
        <v>19</v>
      </c>
      <c r="L183" s="1" t="s">
        <v>912</v>
      </c>
      <c r="M183" t="s">
        <v>25</v>
      </c>
      <c r="N183">
        <v>1</v>
      </c>
      <c r="O183" s="1" t="s">
        <v>205</v>
      </c>
      <c r="P183" t="s">
        <v>154</v>
      </c>
      <c r="Q183">
        <v>2</v>
      </c>
      <c r="R183" t="s">
        <v>179</v>
      </c>
      <c r="S183" t="s">
        <v>180</v>
      </c>
    </row>
    <row r="184" spans="1:19" x14ac:dyDescent="0.35">
      <c r="A184" s="2" t="s">
        <v>203</v>
      </c>
      <c r="B184" s="1" t="s">
        <v>204</v>
      </c>
      <c r="C184" t="s">
        <v>52</v>
      </c>
      <c r="D184" s="1" t="s">
        <v>210</v>
      </c>
      <c r="E184" s="1" t="s">
        <v>12</v>
      </c>
      <c r="F184" s="1" t="s">
        <v>29</v>
      </c>
      <c r="G184" s="1" t="s">
        <v>136</v>
      </c>
      <c r="H184" t="s">
        <v>58</v>
      </c>
      <c r="I184" s="1" t="s">
        <v>923</v>
      </c>
      <c r="J184" s="1" t="s">
        <v>230</v>
      </c>
      <c r="K184" s="1" t="s">
        <v>19</v>
      </c>
      <c r="L184" s="1" t="s">
        <v>912</v>
      </c>
      <c r="M184" t="s">
        <v>181</v>
      </c>
      <c r="N184">
        <v>1</v>
      </c>
      <c r="O184" s="1" t="s">
        <v>205</v>
      </c>
      <c r="P184" t="s">
        <v>154</v>
      </c>
      <c r="Q184">
        <v>2</v>
      </c>
      <c r="R184" t="s">
        <v>179</v>
      </c>
      <c r="S184" t="s">
        <v>180</v>
      </c>
    </row>
    <row r="185" spans="1:19" x14ac:dyDescent="0.35">
      <c r="A185" s="2" t="s">
        <v>203</v>
      </c>
      <c r="B185" s="1" t="s">
        <v>204</v>
      </c>
      <c r="C185" t="s">
        <v>52</v>
      </c>
      <c r="D185" s="1" t="s">
        <v>210</v>
      </c>
      <c r="E185" s="1" t="s">
        <v>12</v>
      </c>
      <c r="F185" s="1" t="s">
        <v>29</v>
      </c>
      <c r="G185" s="1" t="s">
        <v>136</v>
      </c>
      <c r="H185" t="s">
        <v>58</v>
      </c>
      <c r="I185" s="1" t="s">
        <v>924</v>
      </c>
      <c r="J185" s="1" t="s">
        <v>230</v>
      </c>
      <c r="K185" s="1" t="s">
        <v>19</v>
      </c>
      <c r="L185" s="1" t="s">
        <v>912</v>
      </c>
      <c r="M185" t="s">
        <v>181</v>
      </c>
      <c r="N185">
        <v>1</v>
      </c>
      <c r="O185" s="1" t="s">
        <v>205</v>
      </c>
      <c r="P185" t="s">
        <v>153</v>
      </c>
      <c r="Q185">
        <v>2</v>
      </c>
      <c r="R185" t="s">
        <v>179</v>
      </c>
      <c r="S185" t="s">
        <v>180</v>
      </c>
    </row>
    <row r="186" spans="1:19" x14ac:dyDescent="0.35">
      <c r="A186" s="2" t="s">
        <v>203</v>
      </c>
      <c r="B186" s="1" t="s">
        <v>204</v>
      </c>
      <c r="C186" t="s">
        <v>52</v>
      </c>
      <c r="D186" s="1" t="s">
        <v>210</v>
      </c>
      <c r="E186" s="1" t="s">
        <v>12</v>
      </c>
      <c r="F186" s="1" t="s">
        <v>29</v>
      </c>
      <c r="G186" s="1" t="s">
        <v>136</v>
      </c>
      <c r="H186" t="s">
        <v>39</v>
      </c>
      <c r="I186" s="1" t="s">
        <v>925</v>
      </c>
      <c r="J186" s="1" t="s">
        <v>230</v>
      </c>
      <c r="K186" s="1" t="s">
        <v>19</v>
      </c>
      <c r="L186" s="1" t="s">
        <v>912</v>
      </c>
      <c r="M186" t="s">
        <v>62</v>
      </c>
      <c r="N186">
        <v>1</v>
      </c>
      <c r="O186" s="1" t="s">
        <v>205</v>
      </c>
      <c r="P186" t="s">
        <v>153</v>
      </c>
      <c r="Q186">
        <v>2</v>
      </c>
      <c r="R186" t="s">
        <v>179</v>
      </c>
      <c r="S186" t="s">
        <v>180</v>
      </c>
    </row>
    <row r="187" spans="1:19" x14ac:dyDescent="0.35">
      <c r="A187" s="2" t="s">
        <v>203</v>
      </c>
      <c r="B187" s="1" t="s">
        <v>204</v>
      </c>
      <c r="C187" t="s">
        <v>52</v>
      </c>
      <c r="D187" s="1" t="s">
        <v>210</v>
      </c>
      <c r="E187" s="1" t="s">
        <v>12</v>
      </c>
      <c r="F187" s="1" t="s">
        <v>29</v>
      </c>
      <c r="G187" s="1" t="s">
        <v>136</v>
      </c>
      <c r="H187" t="s">
        <v>39</v>
      </c>
      <c r="I187" s="1" t="s">
        <v>923</v>
      </c>
      <c r="J187" s="1" t="s">
        <v>230</v>
      </c>
      <c r="K187" s="1" t="s">
        <v>19</v>
      </c>
      <c r="L187" s="1" t="s">
        <v>912</v>
      </c>
      <c r="M187" t="s">
        <v>62</v>
      </c>
      <c r="N187">
        <v>2</v>
      </c>
      <c r="O187" s="1" t="s">
        <v>205</v>
      </c>
      <c r="P187" t="s">
        <v>154</v>
      </c>
      <c r="Q187">
        <v>2</v>
      </c>
      <c r="R187" t="s">
        <v>179</v>
      </c>
      <c r="S187" t="s">
        <v>180</v>
      </c>
    </row>
    <row r="188" spans="1:19" x14ac:dyDescent="0.35">
      <c r="A188" s="2" t="s">
        <v>203</v>
      </c>
      <c r="B188" s="1" t="s">
        <v>204</v>
      </c>
      <c r="C188" t="s">
        <v>52</v>
      </c>
      <c r="D188" s="1" t="s">
        <v>210</v>
      </c>
      <c r="E188" s="1" t="s">
        <v>12</v>
      </c>
      <c r="F188" s="1" t="s">
        <v>29</v>
      </c>
      <c r="G188" s="1" t="s">
        <v>136</v>
      </c>
      <c r="H188" t="s">
        <v>39</v>
      </c>
      <c r="I188" s="1" t="s">
        <v>923</v>
      </c>
      <c r="J188" s="1" t="s">
        <v>230</v>
      </c>
      <c r="K188" s="1" t="s">
        <v>19</v>
      </c>
      <c r="L188" s="1" t="s">
        <v>912</v>
      </c>
      <c r="M188" t="s">
        <v>168</v>
      </c>
      <c r="N188">
        <v>1</v>
      </c>
      <c r="O188" s="1" t="s">
        <v>205</v>
      </c>
      <c r="P188" t="s">
        <v>154</v>
      </c>
      <c r="Q188">
        <v>2</v>
      </c>
      <c r="R188" t="s">
        <v>255</v>
      </c>
      <c r="S188" t="s">
        <v>180</v>
      </c>
    </row>
    <row r="189" spans="1:19" x14ac:dyDescent="0.35">
      <c r="A189" s="2" t="s">
        <v>203</v>
      </c>
      <c r="B189" s="1" t="s">
        <v>204</v>
      </c>
      <c r="C189" t="s">
        <v>52</v>
      </c>
      <c r="D189" s="1" t="s">
        <v>210</v>
      </c>
      <c r="E189" s="1" t="s">
        <v>12</v>
      </c>
      <c r="F189" s="1" t="s">
        <v>29</v>
      </c>
      <c r="G189" s="1" t="s">
        <v>136</v>
      </c>
      <c r="H189" t="s">
        <v>39</v>
      </c>
      <c r="I189" s="1" t="s">
        <v>923</v>
      </c>
      <c r="J189" s="1" t="s">
        <v>230</v>
      </c>
      <c r="K189" s="1" t="s">
        <v>19</v>
      </c>
      <c r="L189" s="1" t="s">
        <v>912</v>
      </c>
      <c r="M189" t="s">
        <v>168</v>
      </c>
      <c r="N189">
        <v>1</v>
      </c>
      <c r="O189" s="1" t="s">
        <v>205</v>
      </c>
      <c r="P189" t="s">
        <v>154</v>
      </c>
      <c r="Q189">
        <v>2</v>
      </c>
      <c r="R189" t="s">
        <v>179</v>
      </c>
      <c r="S189" t="s">
        <v>180</v>
      </c>
    </row>
    <row r="190" spans="1:19" x14ac:dyDescent="0.35">
      <c r="A190" s="2" t="s">
        <v>203</v>
      </c>
      <c r="B190" s="1" t="s">
        <v>204</v>
      </c>
      <c r="C190" t="s">
        <v>52</v>
      </c>
      <c r="D190" s="1" t="s">
        <v>210</v>
      </c>
      <c r="E190" s="1" t="s">
        <v>12</v>
      </c>
      <c r="F190" s="1" t="s">
        <v>29</v>
      </c>
      <c r="G190" s="1" t="s">
        <v>136</v>
      </c>
      <c r="H190" t="s">
        <v>39</v>
      </c>
      <c r="I190" s="1" t="s">
        <v>923</v>
      </c>
      <c r="J190" s="1" t="s">
        <v>230</v>
      </c>
      <c r="K190" s="1" t="s">
        <v>19</v>
      </c>
      <c r="L190" s="1" t="s">
        <v>912</v>
      </c>
      <c r="M190" t="s">
        <v>181</v>
      </c>
      <c r="N190">
        <v>2</v>
      </c>
      <c r="O190" s="1" t="s">
        <v>205</v>
      </c>
      <c r="P190" t="s">
        <v>154</v>
      </c>
      <c r="Q190">
        <v>2</v>
      </c>
      <c r="R190" t="s">
        <v>255</v>
      </c>
      <c r="S190" t="s">
        <v>180</v>
      </c>
    </row>
    <row r="191" spans="1:19" x14ac:dyDescent="0.35">
      <c r="A191" s="2" t="s">
        <v>203</v>
      </c>
      <c r="B191" s="1" t="s">
        <v>204</v>
      </c>
      <c r="C191" t="s">
        <v>52</v>
      </c>
      <c r="D191" s="1" t="s">
        <v>210</v>
      </c>
      <c r="E191" s="1" t="s">
        <v>12</v>
      </c>
      <c r="F191" s="1" t="s">
        <v>29</v>
      </c>
      <c r="G191" s="1" t="s">
        <v>136</v>
      </c>
      <c r="H191" t="s">
        <v>41</v>
      </c>
      <c r="I191" s="1" t="s">
        <v>923</v>
      </c>
      <c r="J191" s="1" t="s">
        <v>230</v>
      </c>
      <c r="K191" s="1" t="s">
        <v>19</v>
      </c>
      <c r="L191" s="1" t="s">
        <v>912</v>
      </c>
      <c r="M191" t="s">
        <v>168</v>
      </c>
      <c r="N191">
        <v>1</v>
      </c>
      <c r="O191" s="1" t="s">
        <v>205</v>
      </c>
      <c r="P191" t="s">
        <v>154</v>
      </c>
      <c r="Q191">
        <v>2</v>
      </c>
      <c r="R191" t="s">
        <v>255</v>
      </c>
      <c r="S191" t="s">
        <v>180</v>
      </c>
    </row>
    <row r="192" spans="1:19" x14ac:dyDescent="0.35">
      <c r="A192" s="2" t="s">
        <v>203</v>
      </c>
      <c r="B192" s="1" t="s">
        <v>204</v>
      </c>
      <c r="C192" t="s">
        <v>52</v>
      </c>
      <c r="D192" s="1" t="s">
        <v>210</v>
      </c>
      <c r="E192" s="1" t="s">
        <v>12</v>
      </c>
      <c r="F192" s="1" t="s">
        <v>29</v>
      </c>
      <c r="G192" s="1" t="s">
        <v>136</v>
      </c>
      <c r="H192" t="s">
        <v>41</v>
      </c>
      <c r="I192" s="1" t="s">
        <v>923</v>
      </c>
      <c r="J192" s="1" t="s">
        <v>230</v>
      </c>
      <c r="K192" s="1" t="s">
        <v>19</v>
      </c>
      <c r="L192" s="1" t="s">
        <v>912</v>
      </c>
      <c r="M192" t="s">
        <v>181</v>
      </c>
      <c r="N192">
        <v>1</v>
      </c>
      <c r="O192" s="1" t="s">
        <v>205</v>
      </c>
      <c r="P192" t="s">
        <v>153</v>
      </c>
      <c r="Q192">
        <v>2</v>
      </c>
      <c r="R192" t="s">
        <v>255</v>
      </c>
      <c r="S192" t="s">
        <v>180</v>
      </c>
    </row>
    <row r="193" spans="1:19" x14ac:dyDescent="0.35">
      <c r="A193" s="2" t="s">
        <v>203</v>
      </c>
      <c r="B193" s="1" t="s">
        <v>204</v>
      </c>
      <c r="C193" t="s">
        <v>52</v>
      </c>
      <c r="D193" s="1" t="s">
        <v>210</v>
      </c>
      <c r="E193" s="1" t="s">
        <v>12</v>
      </c>
      <c r="F193" s="1" t="s">
        <v>33</v>
      </c>
      <c r="G193" s="1" t="s">
        <v>136</v>
      </c>
      <c r="H193" t="s">
        <v>24</v>
      </c>
      <c r="I193" s="1" t="s">
        <v>923</v>
      </c>
      <c r="J193" s="1" t="s">
        <v>230</v>
      </c>
      <c r="K193" s="1" t="s">
        <v>19</v>
      </c>
      <c r="L193" s="1" t="s">
        <v>912</v>
      </c>
      <c r="M193" t="s">
        <v>168</v>
      </c>
      <c r="N193">
        <v>1</v>
      </c>
      <c r="O193" s="1" t="s">
        <v>205</v>
      </c>
      <c r="P193" t="s">
        <v>154</v>
      </c>
      <c r="Q193">
        <v>2</v>
      </c>
      <c r="R193" t="s">
        <v>255</v>
      </c>
      <c r="S193" t="s">
        <v>180</v>
      </c>
    </row>
    <row r="194" spans="1:19" x14ac:dyDescent="0.35">
      <c r="A194" s="2" t="s">
        <v>203</v>
      </c>
      <c r="B194" s="1" t="s">
        <v>204</v>
      </c>
      <c r="C194" t="s">
        <v>52</v>
      </c>
      <c r="D194" s="1" t="s">
        <v>210</v>
      </c>
      <c r="E194" s="1" t="s">
        <v>12</v>
      </c>
      <c r="F194" s="1" t="s">
        <v>33</v>
      </c>
      <c r="G194" s="1" t="s">
        <v>136</v>
      </c>
      <c r="H194" t="s">
        <v>41</v>
      </c>
      <c r="I194" s="1" t="s">
        <v>923</v>
      </c>
      <c r="J194" s="1" t="s">
        <v>230</v>
      </c>
      <c r="K194" s="1" t="s">
        <v>19</v>
      </c>
      <c r="L194" s="1" t="s">
        <v>912</v>
      </c>
      <c r="M194" t="s">
        <v>168</v>
      </c>
      <c r="N194">
        <v>1</v>
      </c>
      <c r="O194" s="1" t="s">
        <v>205</v>
      </c>
      <c r="P194" t="s">
        <v>154</v>
      </c>
      <c r="Q194">
        <v>2</v>
      </c>
      <c r="R194" t="s">
        <v>255</v>
      </c>
      <c r="S194" t="s">
        <v>180</v>
      </c>
    </row>
    <row r="195" spans="1:19" x14ac:dyDescent="0.35">
      <c r="A195" s="2" t="s">
        <v>203</v>
      </c>
      <c r="B195" s="1" t="s">
        <v>204</v>
      </c>
      <c r="C195" t="s">
        <v>52</v>
      </c>
      <c r="D195" s="1" t="s">
        <v>210</v>
      </c>
      <c r="E195" s="1" t="s">
        <v>12</v>
      </c>
      <c r="F195" s="1" t="s">
        <v>23</v>
      </c>
      <c r="G195" s="1" t="s">
        <v>137</v>
      </c>
      <c r="H195" t="s">
        <v>14</v>
      </c>
      <c r="I195" s="1" t="s">
        <v>923</v>
      </c>
      <c r="J195" s="1" t="s">
        <v>230</v>
      </c>
      <c r="K195" s="1" t="s">
        <v>19</v>
      </c>
      <c r="L195" s="1" t="s">
        <v>912</v>
      </c>
      <c r="M195" t="s">
        <v>168</v>
      </c>
      <c r="N195">
        <v>1</v>
      </c>
      <c r="O195" s="1" t="s">
        <v>205</v>
      </c>
      <c r="P195" t="s">
        <v>154</v>
      </c>
      <c r="Q195">
        <v>2</v>
      </c>
      <c r="R195" t="s">
        <v>179</v>
      </c>
      <c r="S195" t="s">
        <v>180</v>
      </c>
    </row>
    <row r="196" spans="1:19" x14ac:dyDescent="0.35">
      <c r="A196" s="2" t="s">
        <v>203</v>
      </c>
      <c r="B196" s="1" t="s">
        <v>204</v>
      </c>
      <c r="C196" t="s">
        <v>52</v>
      </c>
      <c r="D196" s="1" t="s">
        <v>210</v>
      </c>
      <c r="E196" s="1" t="s">
        <v>12</v>
      </c>
      <c r="F196" s="1" t="s">
        <v>23</v>
      </c>
      <c r="G196" s="1" t="s">
        <v>137</v>
      </c>
      <c r="H196" t="s">
        <v>24</v>
      </c>
      <c r="I196" s="1" t="s">
        <v>923</v>
      </c>
      <c r="J196" s="1" t="s">
        <v>230</v>
      </c>
      <c r="K196" s="1" t="s">
        <v>19</v>
      </c>
      <c r="L196" s="1" t="s">
        <v>912</v>
      </c>
      <c r="M196" t="s">
        <v>168</v>
      </c>
      <c r="N196">
        <v>1</v>
      </c>
      <c r="O196" s="1" t="s">
        <v>205</v>
      </c>
      <c r="P196" t="s">
        <v>154</v>
      </c>
      <c r="Q196">
        <v>2</v>
      </c>
      <c r="R196" t="s">
        <v>255</v>
      </c>
      <c r="S196" t="s">
        <v>180</v>
      </c>
    </row>
    <row r="197" spans="1:19" x14ac:dyDescent="0.35">
      <c r="A197" s="2" t="s">
        <v>203</v>
      </c>
      <c r="B197" s="1" t="s">
        <v>204</v>
      </c>
      <c r="C197" t="s">
        <v>52</v>
      </c>
      <c r="D197" s="1" t="s">
        <v>210</v>
      </c>
      <c r="E197" s="1" t="s">
        <v>12</v>
      </c>
      <c r="F197" s="1" t="s">
        <v>23</v>
      </c>
      <c r="G197" s="1" t="s">
        <v>137</v>
      </c>
      <c r="H197" t="s">
        <v>24</v>
      </c>
      <c r="I197" s="1" t="s">
        <v>923</v>
      </c>
      <c r="J197" s="1" t="s">
        <v>230</v>
      </c>
      <c r="K197" s="1" t="s">
        <v>19</v>
      </c>
      <c r="L197" s="1" t="s">
        <v>912</v>
      </c>
      <c r="M197" t="s">
        <v>168</v>
      </c>
      <c r="N197">
        <v>1</v>
      </c>
      <c r="O197" s="1" t="s">
        <v>205</v>
      </c>
      <c r="P197" t="s">
        <v>154</v>
      </c>
      <c r="Q197">
        <v>2</v>
      </c>
      <c r="R197" t="s">
        <v>179</v>
      </c>
      <c r="S197" t="s">
        <v>180</v>
      </c>
    </row>
    <row r="198" spans="1:19" x14ac:dyDescent="0.35">
      <c r="A198" s="2" t="s">
        <v>203</v>
      </c>
      <c r="B198" s="1" t="s">
        <v>204</v>
      </c>
      <c r="C198" t="s">
        <v>52</v>
      </c>
      <c r="D198" s="1" t="s">
        <v>210</v>
      </c>
      <c r="E198" s="1" t="s">
        <v>12</v>
      </c>
      <c r="F198" s="1" t="s">
        <v>23</v>
      </c>
      <c r="G198" s="1" t="s">
        <v>137</v>
      </c>
      <c r="H198" t="s">
        <v>27</v>
      </c>
      <c r="I198" s="1" t="s">
        <v>923</v>
      </c>
      <c r="J198" s="1" t="s">
        <v>230</v>
      </c>
      <c r="K198" s="1" t="s">
        <v>52</v>
      </c>
      <c r="L198" s="1" t="s">
        <v>912</v>
      </c>
      <c r="M198" t="s">
        <v>52</v>
      </c>
      <c r="N198">
        <v>1</v>
      </c>
      <c r="O198" s="1" t="s">
        <v>205</v>
      </c>
      <c r="P198" t="s">
        <v>154</v>
      </c>
      <c r="Q198">
        <v>2</v>
      </c>
      <c r="R198" t="s">
        <v>255</v>
      </c>
      <c r="S198" t="s">
        <v>180</v>
      </c>
    </row>
    <row r="199" spans="1:19" x14ac:dyDescent="0.35">
      <c r="A199" s="2" t="s">
        <v>203</v>
      </c>
      <c r="B199" s="1" t="s">
        <v>204</v>
      </c>
      <c r="C199" t="s">
        <v>52</v>
      </c>
      <c r="D199" s="1" t="s">
        <v>210</v>
      </c>
      <c r="E199" s="1" t="s">
        <v>12</v>
      </c>
      <c r="F199" s="1" t="s">
        <v>23</v>
      </c>
      <c r="G199" s="1" t="s">
        <v>137</v>
      </c>
      <c r="H199" t="s">
        <v>27</v>
      </c>
      <c r="I199" s="1" t="s">
        <v>923</v>
      </c>
      <c r="J199" s="1" t="s">
        <v>230</v>
      </c>
      <c r="K199" s="1" t="s">
        <v>19</v>
      </c>
      <c r="L199" s="1" t="s">
        <v>912</v>
      </c>
      <c r="M199" t="s">
        <v>168</v>
      </c>
      <c r="N199">
        <v>1</v>
      </c>
      <c r="O199" s="1" t="s">
        <v>205</v>
      </c>
      <c r="P199" t="s">
        <v>154</v>
      </c>
      <c r="Q199">
        <v>2</v>
      </c>
      <c r="R199" t="s">
        <v>255</v>
      </c>
      <c r="S199" t="s">
        <v>180</v>
      </c>
    </row>
    <row r="200" spans="1:19" x14ac:dyDescent="0.35">
      <c r="A200" s="2" t="s">
        <v>203</v>
      </c>
      <c r="B200" s="1" t="s">
        <v>204</v>
      </c>
      <c r="C200" t="s">
        <v>52</v>
      </c>
      <c r="D200" s="1" t="s">
        <v>210</v>
      </c>
      <c r="E200" s="1" t="s">
        <v>12</v>
      </c>
      <c r="F200" s="1" t="s">
        <v>23</v>
      </c>
      <c r="G200" s="1" t="s">
        <v>137</v>
      </c>
      <c r="H200" t="s">
        <v>27</v>
      </c>
      <c r="I200" s="1" t="s">
        <v>923</v>
      </c>
      <c r="J200" s="1" t="s">
        <v>230</v>
      </c>
      <c r="K200" s="1" t="s">
        <v>19</v>
      </c>
      <c r="L200" s="1" t="s">
        <v>912</v>
      </c>
      <c r="M200" t="s">
        <v>168</v>
      </c>
      <c r="N200">
        <v>1</v>
      </c>
      <c r="O200" s="1" t="s">
        <v>205</v>
      </c>
      <c r="P200" t="s">
        <v>154</v>
      </c>
      <c r="Q200">
        <v>2</v>
      </c>
      <c r="R200" t="s">
        <v>179</v>
      </c>
      <c r="S200" t="s">
        <v>180</v>
      </c>
    </row>
    <row r="201" spans="1:19" x14ac:dyDescent="0.35">
      <c r="A201" s="2" t="s">
        <v>203</v>
      </c>
      <c r="B201" s="1" t="s">
        <v>204</v>
      </c>
      <c r="C201" t="s">
        <v>52</v>
      </c>
      <c r="D201" s="1" t="s">
        <v>210</v>
      </c>
      <c r="E201" s="1" t="s">
        <v>12</v>
      </c>
      <c r="F201" s="1" t="s">
        <v>23</v>
      </c>
      <c r="G201" s="1" t="s">
        <v>137</v>
      </c>
      <c r="H201" t="s">
        <v>58</v>
      </c>
      <c r="I201" s="1" t="s">
        <v>924</v>
      </c>
      <c r="J201" s="1" t="s">
        <v>230</v>
      </c>
      <c r="K201" s="1" t="s">
        <v>19</v>
      </c>
      <c r="L201" s="1" t="s">
        <v>912</v>
      </c>
      <c r="M201" t="s">
        <v>166</v>
      </c>
      <c r="N201">
        <v>1</v>
      </c>
      <c r="O201" s="1" t="s">
        <v>205</v>
      </c>
      <c r="P201" t="s">
        <v>154</v>
      </c>
      <c r="Q201">
        <v>2</v>
      </c>
      <c r="R201" t="s">
        <v>179</v>
      </c>
      <c r="S201" t="s">
        <v>180</v>
      </c>
    </row>
    <row r="202" spans="1:19" x14ac:dyDescent="0.35">
      <c r="A202" s="2" t="s">
        <v>203</v>
      </c>
      <c r="B202" s="1" t="s">
        <v>204</v>
      </c>
      <c r="C202" t="s">
        <v>52</v>
      </c>
      <c r="D202" s="1" t="s">
        <v>210</v>
      </c>
      <c r="E202" s="1" t="s">
        <v>12</v>
      </c>
      <c r="F202" s="1" t="s">
        <v>23</v>
      </c>
      <c r="G202" s="1" t="s">
        <v>137</v>
      </c>
      <c r="H202" t="s">
        <v>39</v>
      </c>
      <c r="I202" s="1" t="s">
        <v>923</v>
      </c>
      <c r="J202" s="1" t="s">
        <v>230</v>
      </c>
      <c r="K202" s="1" t="s">
        <v>19</v>
      </c>
      <c r="L202" s="1" t="s">
        <v>912</v>
      </c>
      <c r="M202" t="s">
        <v>19</v>
      </c>
      <c r="N202">
        <v>1</v>
      </c>
      <c r="O202" s="1" t="s">
        <v>205</v>
      </c>
      <c r="P202" t="s">
        <v>154</v>
      </c>
      <c r="Q202">
        <v>2</v>
      </c>
      <c r="R202" t="s">
        <v>179</v>
      </c>
      <c r="S202" t="s">
        <v>180</v>
      </c>
    </row>
    <row r="203" spans="1:19" x14ac:dyDescent="0.35">
      <c r="A203" s="2" t="s">
        <v>203</v>
      </c>
      <c r="B203" s="1" t="s">
        <v>204</v>
      </c>
      <c r="C203" t="s">
        <v>52</v>
      </c>
      <c r="D203" s="1" t="s">
        <v>210</v>
      </c>
      <c r="E203" s="1" t="s">
        <v>12</v>
      </c>
      <c r="F203" s="1" t="s">
        <v>23</v>
      </c>
      <c r="G203" s="1" t="s">
        <v>137</v>
      </c>
      <c r="H203" t="s">
        <v>39</v>
      </c>
      <c r="I203" s="1" t="s">
        <v>926</v>
      </c>
      <c r="J203" s="1" t="s">
        <v>230</v>
      </c>
      <c r="K203" s="1" t="s">
        <v>52</v>
      </c>
      <c r="L203" s="1" t="s">
        <v>912</v>
      </c>
      <c r="M203" t="s">
        <v>169</v>
      </c>
      <c r="N203">
        <v>1</v>
      </c>
      <c r="O203" s="1" t="s">
        <v>205</v>
      </c>
      <c r="P203" t="s">
        <v>153</v>
      </c>
      <c r="Q203">
        <v>2</v>
      </c>
      <c r="R203" t="s">
        <v>179</v>
      </c>
      <c r="S203" t="s">
        <v>180</v>
      </c>
    </row>
    <row r="204" spans="1:19" x14ac:dyDescent="0.35">
      <c r="A204" s="2" t="s">
        <v>203</v>
      </c>
      <c r="B204" s="1" t="s">
        <v>204</v>
      </c>
      <c r="C204" t="s">
        <v>52</v>
      </c>
      <c r="D204" s="1" t="s">
        <v>210</v>
      </c>
      <c r="E204" s="1" t="s">
        <v>12</v>
      </c>
      <c r="F204" s="1" t="s">
        <v>23</v>
      </c>
      <c r="G204" s="1" t="s">
        <v>137</v>
      </c>
      <c r="H204" t="s">
        <v>39</v>
      </c>
      <c r="I204" s="1" t="s">
        <v>269</v>
      </c>
      <c r="J204" s="1" t="s">
        <v>230</v>
      </c>
      <c r="K204" s="1" t="s">
        <v>19</v>
      </c>
      <c r="L204" s="1" t="s">
        <v>912</v>
      </c>
      <c r="M204" t="s">
        <v>181</v>
      </c>
      <c r="N204">
        <v>1</v>
      </c>
      <c r="O204" s="1" t="s">
        <v>205</v>
      </c>
      <c r="P204" t="s">
        <v>154</v>
      </c>
      <c r="Q204">
        <v>2</v>
      </c>
      <c r="R204" t="s">
        <v>255</v>
      </c>
      <c r="S204" t="s">
        <v>180</v>
      </c>
    </row>
    <row r="205" spans="1:19" x14ac:dyDescent="0.35">
      <c r="A205" s="2" t="s">
        <v>203</v>
      </c>
      <c r="B205" s="1" t="s">
        <v>204</v>
      </c>
      <c r="C205" t="s">
        <v>52</v>
      </c>
      <c r="D205" s="1" t="s">
        <v>210</v>
      </c>
      <c r="E205" s="1" t="s">
        <v>12</v>
      </c>
      <c r="F205" s="1" t="s">
        <v>23</v>
      </c>
      <c r="G205" s="1" t="s">
        <v>137</v>
      </c>
      <c r="H205" t="s">
        <v>41</v>
      </c>
      <c r="I205" s="1" t="s">
        <v>923</v>
      </c>
      <c r="J205" s="1" t="s">
        <v>230</v>
      </c>
      <c r="K205" s="1" t="s">
        <v>19</v>
      </c>
      <c r="L205" s="1" t="s">
        <v>912</v>
      </c>
      <c r="M205" t="s">
        <v>19</v>
      </c>
      <c r="N205">
        <v>1</v>
      </c>
      <c r="O205" s="1" t="s">
        <v>205</v>
      </c>
      <c r="P205" t="s">
        <v>154</v>
      </c>
      <c r="Q205">
        <v>2</v>
      </c>
      <c r="R205" t="s">
        <v>179</v>
      </c>
      <c r="S205" t="s">
        <v>180</v>
      </c>
    </row>
    <row r="206" spans="1:19" x14ac:dyDescent="0.35">
      <c r="A206" s="2" t="s">
        <v>203</v>
      </c>
      <c r="B206" s="1" t="s">
        <v>204</v>
      </c>
      <c r="C206" t="s">
        <v>52</v>
      </c>
      <c r="D206" s="1" t="s">
        <v>210</v>
      </c>
      <c r="E206" s="1" t="s">
        <v>12</v>
      </c>
      <c r="F206" s="1" t="s">
        <v>13</v>
      </c>
      <c r="G206" s="1" t="s">
        <v>137</v>
      </c>
      <c r="H206" t="s">
        <v>17</v>
      </c>
      <c r="I206" s="1" t="s">
        <v>923</v>
      </c>
      <c r="J206" s="1" t="s">
        <v>230</v>
      </c>
      <c r="K206" s="1" t="s">
        <v>19</v>
      </c>
      <c r="L206" s="1" t="s">
        <v>912</v>
      </c>
      <c r="M206" t="s">
        <v>62</v>
      </c>
      <c r="N206">
        <v>1</v>
      </c>
      <c r="O206" s="1" t="s">
        <v>205</v>
      </c>
      <c r="P206" t="s">
        <v>154</v>
      </c>
      <c r="Q206">
        <v>2</v>
      </c>
      <c r="R206" t="s">
        <v>179</v>
      </c>
      <c r="S206" t="s">
        <v>180</v>
      </c>
    </row>
    <row r="207" spans="1:19" x14ac:dyDescent="0.35">
      <c r="A207" s="2" t="s">
        <v>203</v>
      </c>
      <c r="B207" s="1" t="s">
        <v>204</v>
      </c>
      <c r="C207" t="s">
        <v>52</v>
      </c>
      <c r="D207" s="1" t="s">
        <v>210</v>
      </c>
      <c r="E207" s="1" t="s">
        <v>12</v>
      </c>
      <c r="F207" s="1" t="s">
        <v>13</v>
      </c>
      <c r="G207" s="1" t="s">
        <v>137</v>
      </c>
      <c r="H207" t="s">
        <v>17</v>
      </c>
      <c r="I207" s="1" t="s">
        <v>923</v>
      </c>
      <c r="J207" s="1" t="s">
        <v>230</v>
      </c>
      <c r="K207" s="1" t="s">
        <v>19</v>
      </c>
      <c r="L207" s="1" t="s">
        <v>912</v>
      </c>
      <c r="M207" t="s">
        <v>166</v>
      </c>
      <c r="N207">
        <v>1</v>
      </c>
      <c r="O207" s="1" t="s">
        <v>205</v>
      </c>
      <c r="P207" t="s">
        <v>154</v>
      </c>
      <c r="Q207">
        <v>2</v>
      </c>
      <c r="R207" t="s">
        <v>179</v>
      </c>
      <c r="S207" t="s">
        <v>180</v>
      </c>
    </row>
    <row r="208" spans="1:19" x14ac:dyDescent="0.35">
      <c r="A208" s="2" t="s">
        <v>203</v>
      </c>
      <c r="B208" s="1" t="s">
        <v>204</v>
      </c>
      <c r="C208" t="s">
        <v>52</v>
      </c>
      <c r="D208" s="1" t="s">
        <v>210</v>
      </c>
      <c r="E208" s="1" t="s">
        <v>12</v>
      </c>
      <c r="F208" s="1" t="s">
        <v>13</v>
      </c>
      <c r="G208" s="1" t="s">
        <v>137</v>
      </c>
      <c r="H208" t="s">
        <v>24</v>
      </c>
      <c r="I208" s="1" t="s">
        <v>923</v>
      </c>
      <c r="J208" s="1" t="s">
        <v>230</v>
      </c>
      <c r="K208" s="1" t="s">
        <v>19</v>
      </c>
      <c r="L208" s="1" t="s">
        <v>912</v>
      </c>
      <c r="M208" t="s">
        <v>181</v>
      </c>
      <c r="N208">
        <v>2</v>
      </c>
      <c r="O208" s="1" t="s">
        <v>205</v>
      </c>
      <c r="P208" t="s">
        <v>154</v>
      </c>
      <c r="Q208">
        <v>2</v>
      </c>
      <c r="R208" t="s">
        <v>179</v>
      </c>
      <c r="S208" t="s">
        <v>180</v>
      </c>
    </row>
    <row r="209" spans="1:19" x14ac:dyDescent="0.35">
      <c r="A209" s="2" t="s">
        <v>203</v>
      </c>
      <c r="B209" s="1" t="s">
        <v>204</v>
      </c>
      <c r="C209" t="s">
        <v>52</v>
      </c>
      <c r="D209" s="1" t="s">
        <v>210</v>
      </c>
      <c r="E209" s="1" t="s">
        <v>12</v>
      </c>
      <c r="F209" s="1" t="s">
        <v>13</v>
      </c>
      <c r="G209" s="1" t="s">
        <v>137</v>
      </c>
      <c r="H209" t="s">
        <v>27</v>
      </c>
      <c r="I209" s="1" t="s">
        <v>923</v>
      </c>
      <c r="J209" s="1" t="s">
        <v>230</v>
      </c>
      <c r="K209" s="1" t="s">
        <v>19</v>
      </c>
      <c r="L209" s="1" t="s">
        <v>912</v>
      </c>
      <c r="M209" t="s">
        <v>168</v>
      </c>
      <c r="N209">
        <v>1</v>
      </c>
      <c r="O209" s="1" t="s">
        <v>205</v>
      </c>
      <c r="P209" t="s">
        <v>154</v>
      </c>
      <c r="Q209">
        <v>2</v>
      </c>
      <c r="R209" t="s">
        <v>179</v>
      </c>
      <c r="S209" t="s">
        <v>180</v>
      </c>
    </row>
    <row r="210" spans="1:19" x14ac:dyDescent="0.35">
      <c r="A210" s="2" t="s">
        <v>203</v>
      </c>
      <c r="B210" s="1" t="s">
        <v>204</v>
      </c>
      <c r="C210" t="s">
        <v>52</v>
      </c>
      <c r="D210" s="1" t="s">
        <v>210</v>
      </c>
      <c r="E210" s="1" t="s">
        <v>12</v>
      </c>
      <c r="F210" s="1" t="s">
        <v>13</v>
      </c>
      <c r="G210" s="1" t="s">
        <v>137</v>
      </c>
      <c r="H210" t="s">
        <v>27</v>
      </c>
      <c r="I210" s="1" t="s">
        <v>924</v>
      </c>
      <c r="J210" s="1" t="s">
        <v>230</v>
      </c>
      <c r="K210" s="1" t="s">
        <v>19</v>
      </c>
      <c r="L210" s="1" t="s">
        <v>912</v>
      </c>
      <c r="M210" t="s">
        <v>181</v>
      </c>
      <c r="N210">
        <v>1</v>
      </c>
      <c r="O210" s="1" t="s">
        <v>205</v>
      </c>
      <c r="P210" t="s">
        <v>154</v>
      </c>
      <c r="Q210">
        <v>2</v>
      </c>
      <c r="R210" t="s">
        <v>179</v>
      </c>
      <c r="S210" t="s">
        <v>180</v>
      </c>
    </row>
    <row r="211" spans="1:19" x14ac:dyDescent="0.35">
      <c r="A211" s="2" t="s">
        <v>203</v>
      </c>
      <c r="B211" s="1" t="s">
        <v>204</v>
      </c>
      <c r="C211" t="s">
        <v>52</v>
      </c>
      <c r="D211" s="1" t="s">
        <v>210</v>
      </c>
      <c r="E211" s="1" t="s">
        <v>12</v>
      </c>
      <c r="F211" s="1" t="s">
        <v>13</v>
      </c>
      <c r="G211" s="1" t="s">
        <v>137</v>
      </c>
      <c r="H211" t="s">
        <v>32</v>
      </c>
      <c r="I211" s="1" t="s">
        <v>923</v>
      </c>
      <c r="J211" s="1" t="s">
        <v>230</v>
      </c>
      <c r="K211" s="1" t="s">
        <v>59</v>
      </c>
      <c r="L211" s="1" t="s">
        <v>912</v>
      </c>
      <c r="M211" t="s">
        <v>76</v>
      </c>
      <c r="N211">
        <v>1</v>
      </c>
      <c r="O211" s="1" t="s">
        <v>205</v>
      </c>
      <c r="P211" t="s">
        <v>154</v>
      </c>
      <c r="Q211">
        <v>2</v>
      </c>
      <c r="R211" t="s">
        <v>179</v>
      </c>
      <c r="S211" t="s">
        <v>180</v>
      </c>
    </row>
    <row r="212" spans="1:19" x14ac:dyDescent="0.35">
      <c r="A212" s="2" t="s">
        <v>203</v>
      </c>
      <c r="B212" s="1" t="s">
        <v>204</v>
      </c>
      <c r="C212" t="s">
        <v>52</v>
      </c>
      <c r="D212" s="1" t="s">
        <v>210</v>
      </c>
      <c r="E212" s="1" t="s">
        <v>12</v>
      </c>
      <c r="F212" s="1" t="s">
        <v>13</v>
      </c>
      <c r="G212" s="1" t="s">
        <v>137</v>
      </c>
      <c r="H212" t="s">
        <v>32</v>
      </c>
      <c r="I212" s="1" t="s">
        <v>923</v>
      </c>
      <c r="J212" s="1" t="s">
        <v>230</v>
      </c>
      <c r="K212" s="1" t="s">
        <v>19</v>
      </c>
      <c r="L212" s="1" t="s">
        <v>912</v>
      </c>
      <c r="M212" t="s">
        <v>168</v>
      </c>
      <c r="N212">
        <v>1</v>
      </c>
      <c r="O212" s="1" t="s">
        <v>205</v>
      </c>
      <c r="P212" t="s">
        <v>154</v>
      </c>
      <c r="Q212">
        <v>2</v>
      </c>
      <c r="R212" t="s">
        <v>255</v>
      </c>
      <c r="S212" t="s">
        <v>180</v>
      </c>
    </row>
    <row r="213" spans="1:19" x14ac:dyDescent="0.35">
      <c r="A213" s="2" t="s">
        <v>203</v>
      </c>
      <c r="B213" s="1" t="s">
        <v>204</v>
      </c>
      <c r="C213" t="s">
        <v>52</v>
      </c>
      <c r="D213" s="1" t="s">
        <v>210</v>
      </c>
      <c r="E213" s="1" t="s">
        <v>12</v>
      </c>
      <c r="F213" s="1" t="s">
        <v>13</v>
      </c>
      <c r="G213" s="1" t="s">
        <v>137</v>
      </c>
      <c r="H213" t="s">
        <v>58</v>
      </c>
      <c r="I213" s="1" t="s">
        <v>923</v>
      </c>
      <c r="J213" s="1" t="s">
        <v>230</v>
      </c>
      <c r="K213" s="1" t="s">
        <v>19</v>
      </c>
      <c r="L213" s="1" t="s">
        <v>912</v>
      </c>
      <c r="M213" t="s">
        <v>168</v>
      </c>
      <c r="N213">
        <v>2</v>
      </c>
      <c r="O213" s="1" t="s">
        <v>205</v>
      </c>
      <c r="P213" t="s">
        <v>154</v>
      </c>
      <c r="Q213">
        <v>2</v>
      </c>
      <c r="R213" t="s">
        <v>179</v>
      </c>
      <c r="S213" t="s">
        <v>180</v>
      </c>
    </row>
    <row r="214" spans="1:19" x14ac:dyDescent="0.35">
      <c r="A214" s="2" t="s">
        <v>203</v>
      </c>
      <c r="B214" s="1" t="s">
        <v>204</v>
      </c>
      <c r="C214" t="s">
        <v>52</v>
      </c>
      <c r="D214" s="1" t="s">
        <v>210</v>
      </c>
      <c r="E214" s="1" t="s">
        <v>12</v>
      </c>
      <c r="F214" s="1" t="s">
        <v>13</v>
      </c>
      <c r="G214" s="1" t="s">
        <v>137</v>
      </c>
      <c r="H214" t="s">
        <v>58</v>
      </c>
      <c r="I214" s="1" t="s">
        <v>1310</v>
      </c>
      <c r="J214" s="1" t="s">
        <v>230</v>
      </c>
      <c r="K214" s="1" t="s">
        <v>19</v>
      </c>
      <c r="L214" s="1" t="s">
        <v>912</v>
      </c>
      <c r="M214" t="s">
        <v>168</v>
      </c>
      <c r="N214">
        <v>1</v>
      </c>
      <c r="O214" s="1" t="s">
        <v>206</v>
      </c>
      <c r="P214" t="s">
        <v>154</v>
      </c>
      <c r="Q214">
        <v>2</v>
      </c>
      <c r="R214" t="s">
        <v>255</v>
      </c>
      <c r="S214" t="s">
        <v>180</v>
      </c>
    </row>
    <row r="215" spans="1:19" x14ac:dyDescent="0.35">
      <c r="A215" s="2" t="s">
        <v>203</v>
      </c>
      <c r="B215" s="1" t="s">
        <v>204</v>
      </c>
      <c r="C215" t="s">
        <v>52</v>
      </c>
      <c r="D215" s="1" t="s">
        <v>210</v>
      </c>
      <c r="E215" s="1" t="s">
        <v>12</v>
      </c>
      <c r="F215" s="1" t="s">
        <v>13</v>
      </c>
      <c r="G215" s="1" t="s">
        <v>137</v>
      </c>
      <c r="H215" t="s">
        <v>39</v>
      </c>
      <c r="I215" s="1" t="s">
        <v>925</v>
      </c>
      <c r="J215" s="1" t="s">
        <v>230</v>
      </c>
      <c r="K215" s="1" t="s">
        <v>19</v>
      </c>
      <c r="L215" s="1" t="s">
        <v>912</v>
      </c>
      <c r="M215" t="s">
        <v>168</v>
      </c>
      <c r="N215">
        <v>1</v>
      </c>
      <c r="O215" s="1" t="s">
        <v>205</v>
      </c>
      <c r="P215" t="s">
        <v>153</v>
      </c>
      <c r="Q215">
        <v>2</v>
      </c>
      <c r="R215" t="s">
        <v>179</v>
      </c>
      <c r="S215" t="s">
        <v>180</v>
      </c>
    </row>
    <row r="216" spans="1:19" x14ac:dyDescent="0.35">
      <c r="A216" s="2" t="s">
        <v>203</v>
      </c>
      <c r="B216" s="1" t="s">
        <v>204</v>
      </c>
      <c r="C216" t="s">
        <v>52</v>
      </c>
      <c r="D216" s="1" t="s">
        <v>210</v>
      </c>
      <c r="E216" s="1" t="s">
        <v>12</v>
      </c>
      <c r="F216" s="1" t="s">
        <v>13</v>
      </c>
      <c r="G216" s="1" t="s">
        <v>137</v>
      </c>
      <c r="H216" t="s">
        <v>39</v>
      </c>
      <c r="I216" s="1" t="s">
        <v>923</v>
      </c>
      <c r="J216" s="1" t="s">
        <v>230</v>
      </c>
      <c r="K216" s="1" t="s">
        <v>59</v>
      </c>
      <c r="L216" s="1" t="s">
        <v>913</v>
      </c>
      <c r="M216" t="s">
        <v>85</v>
      </c>
      <c r="N216">
        <v>1</v>
      </c>
      <c r="O216" s="1" t="s">
        <v>205</v>
      </c>
      <c r="P216" t="s">
        <v>154</v>
      </c>
      <c r="Q216">
        <v>2</v>
      </c>
      <c r="R216" t="s">
        <v>179</v>
      </c>
      <c r="S216" t="s">
        <v>180</v>
      </c>
    </row>
    <row r="217" spans="1:19" x14ac:dyDescent="0.35">
      <c r="A217" s="2" t="s">
        <v>203</v>
      </c>
      <c r="B217" s="1" t="s">
        <v>204</v>
      </c>
      <c r="C217" t="s">
        <v>52</v>
      </c>
      <c r="D217" s="1" t="s">
        <v>210</v>
      </c>
      <c r="E217" s="1" t="s">
        <v>12</v>
      </c>
      <c r="F217" s="1" t="s">
        <v>13</v>
      </c>
      <c r="G217" s="1" t="s">
        <v>137</v>
      </c>
      <c r="H217" t="s">
        <v>39</v>
      </c>
      <c r="I217" s="1" t="s">
        <v>923</v>
      </c>
      <c r="J217" s="1" t="s">
        <v>230</v>
      </c>
      <c r="K217" s="1" t="s">
        <v>19</v>
      </c>
      <c r="L217" s="1" t="s">
        <v>912</v>
      </c>
      <c r="M217" t="s">
        <v>166</v>
      </c>
      <c r="N217">
        <v>1</v>
      </c>
      <c r="O217" s="1" t="s">
        <v>205</v>
      </c>
      <c r="P217" t="s">
        <v>154</v>
      </c>
      <c r="Q217">
        <v>2</v>
      </c>
      <c r="R217" t="s">
        <v>179</v>
      </c>
      <c r="S217" t="s">
        <v>180</v>
      </c>
    </row>
    <row r="218" spans="1:19" x14ac:dyDescent="0.35">
      <c r="A218" s="2" t="s">
        <v>203</v>
      </c>
      <c r="B218" s="1" t="s">
        <v>204</v>
      </c>
      <c r="C218" t="s">
        <v>52</v>
      </c>
      <c r="D218" s="1" t="s">
        <v>210</v>
      </c>
      <c r="E218" s="1" t="s">
        <v>12</v>
      </c>
      <c r="F218" s="1" t="s">
        <v>13</v>
      </c>
      <c r="G218" s="1" t="s">
        <v>137</v>
      </c>
      <c r="H218" t="s">
        <v>39</v>
      </c>
      <c r="I218" s="1" t="s">
        <v>923</v>
      </c>
      <c r="J218" s="1" t="s">
        <v>230</v>
      </c>
      <c r="K218" s="1" t="s">
        <v>19</v>
      </c>
      <c r="L218" s="1" t="s">
        <v>912</v>
      </c>
      <c r="M218" t="s">
        <v>168</v>
      </c>
      <c r="N218">
        <v>1</v>
      </c>
      <c r="O218" s="1" t="s">
        <v>205</v>
      </c>
      <c r="P218" t="s">
        <v>154</v>
      </c>
      <c r="Q218">
        <v>2</v>
      </c>
      <c r="R218" t="s">
        <v>179</v>
      </c>
      <c r="S218" t="s">
        <v>180</v>
      </c>
    </row>
    <row r="219" spans="1:19" x14ac:dyDescent="0.35">
      <c r="A219" s="2" t="s">
        <v>203</v>
      </c>
      <c r="B219" s="1" t="s">
        <v>204</v>
      </c>
      <c r="C219" t="s">
        <v>52</v>
      </c>
      <c r="D219" s="1" t="s">
        <v>210</v>
      </c>
      <c r="E219" s="1" t="s">
        <v>12</v>
      </c>
      <c r="F219" s="1" t="s">
        <v>13</v>
      </c>
      <c r="G219" s="1" t="s">
        <v>137</v>
      </c>
      <c r="H219" t="s">
        <v>39</v>
      </c>
      <c r="I219" s="1" t="s">
        <v>923</v>
      </c>
      <c r="J219" s="1" t="s">
        <v>230</v>
      </c>
      <c r="K219" s="1" t="s">
        <v>19</v>
      </c>
      <c r="L219" s="1" t="s">
        <v>912</v>
      </c>
      <c r="M219" t="s">
        <v>181</v>
      </c>
      <c r="N219">
        <v>1</v>
      </c>
      <c r="O219" s="1" t="s">
        <v>205</v>
      </c>
      <c r="P219" t="s">
        <v>154</v>
      </c>
      <c r="Q219">
        <v>2</v>
      </c>
      <c r="R219" t="s">
        <v>179</v>
      </c>
      <c r="S219" t="s">
        <v>180</v>
      </c>
    </row>
    <row r="220" spans="1:19" x14ac:dyDescent="0.35">
      <c r="A220" s="2" t="s">
        <v>203</v>
      </c>
      <c r="B220" s="1" t="s">
        <v>204</v>
      </c>
      <c r="C220" t="s">
        <v>52</v>
      </c>
      <c r="D220" s="1" t="s">
        <v>210</v>
      </c>
      <c r="E220" s="1" t="s">
        <v>12</v>
      </c>
      <c r="F220" s="1" t="s">
        <v>13</v>
      </c>
      <c r="G220" s="1" t="s">
        <v>137</v>
      </c>
      <c r="H220" t="s">
        <v>39</v>
      </c>
      <c r="I220" s="1" t="s">
        <v>924</v>
      </c>
      <c r="J220" s="1" t="s">
        <v>230</v>
      </c>
      <c r="K220" s="1" t="s">
        <v>19</v>
      </c>
      <c r="L220" s="1" t="s">
        <v>912</v>
      </c>
      <c r="M220" t="s">
        <v>181</v>
      </c>
      <c r="N220">
        <v>1</v>
      </c>
      <c r="O220" s="1" t="s">
        <v>205</v>
      </c>
      <c r="P220" t="s">
        <v>153</v>
      </c>
      <c r="Q220">
        <v>2</v>
      </c>
      <c r="R220" t="s">
        <v>179</v>
      </c>
      <c r="S220" t="s">
        <v>180</v>
      </c>
    </row>
    <row r="221" spans="1:19" x14ac:dyDescent="0.35">
      <c r="A221" s="2" t="s">
        <v>203</v>
      </c>
      <c r="B221" s="1" t="s">
        <v>204</v>
      </c>
      <c r="C221" t="s">
        <v>52</v>
      </c>
      <c r="D221" s="1" t="s">
        <v>210</v>
      </c>
      <c r="E221" s="1" t="s">
        <v>12</v>
      </c>
      <c r="F221" s="1" t="s">
        <v>13</v>
      </c>
      <c r="G221" s="1" t="s">
        <v>137</v>
      </c>
      <c r="H221" t="s">
        <v>41</v>
      </c>
      <c r="I221" s="1" t="s">
        <v>923</v>
      </c>
      <c r="J221" s="1" t="s">
        <v>230</v>
      </c>
      <c r="K221" s="1" t="s">
        <v>19</v>
      </c>
      <c r="L221" s="1" t="s">
        <v>912</v>
      </c>
      <c r="M221" t="s">
        <v>168</v>
      </c>
      <c r="N221">
        <v>1</v>
      </c>
      <c r="O221" s="1" t="s">
        <v>205</v>
      </c>
      <c r="P221" t="s">
        <v>154</v>
      </c>
      <c r="Q221">
        <v>2</v>
      </c>
      <c r="R221" t="s">
        <v>179</v>
      </c>
      <c r="S221" t="s">
        <v>180</v>
      </c>
    </row>
    <row r="222" spans="1:19" x14ac:dyDescent="0.35">
      <c r="A222" s="2" t="s">
        <v>203</v>
      </c>
      <c r="B222" s="1" t="s">
        <v>204</v>
      </c>
      <c r="C222" t="s">
        <v>52</v>
      </c>
      <c r="D222" s="1" t="s">
        <v>210</v>
      </c>
      <c r="E222" s="1" t="s">
        <v>12</v>
      </c>
      <c r="F222" s="1" t="s">
        <v>26</v>
      </c>
      <c r="G222" s="1" t="s">
        <v>26</v>
      </c>
      <c r="H222" t="s">
        <v>17</v>
      </c>
      <c r="I222" s="1" t="s">
        <v>923</v>
      </c>
      <c r="J222" s="1" t="s">
        <v>230</v>
      </c>
      <c r="K222" s="1" t="s">
        <v>19</v>
      </c>
      <c r="L222" s="1" t="s">
        <v>912</v>
      </c>
      <c r="M222" t="s">
        <v>166</v>
      </c>
      <c r="N222">
        <v>1</v>
      </c>
      <c r="O222" s="1" t="s">
        <v>205</v>
      </c>
      <c r="P222" t="s">
        <v>154</v>
      </c>
      <c r="Q222">
        <v>2</v>
      </c>
      <c r="R222" t="s">
        <v>179</v>
      </c>
      <c r="S222" t="s">
        <v>180</v>
      </c>
    </row>
    <row r="223" spans="1:19" x14ac:dyDescent="0.35">
      <c r="A223" s="2" t="s">
        <v>203</v>
      </c>
      <c r="B223" s="1" t="s">
        <v>204</v>
      </c>
      <c r="C223" t="s">
        <v>52</v>
      </c>
      <c r="D223" s="1" t="s">
        <v>210</v>
      </c>
      <c r="E223" s="1" t="s">
        <v>12</v>
      </c>
      <c r="F223" s="1" t="s">
        <v>26</v>
      </c>
      <c r="G223" s="1" t="s">
        <v>26</v>
      </c>
      <c r="H223" t="s">
        <v>17</v>
      </c>
      <c r="I223" s="1" t="s">
        <v>923</v>
      </c>
      <c r="J223" s="1" t="s">
        <v>230</v>
      </c>
      <c r="K223" s="1" t="s">
        <v>19</v>
      </c>
      <c r="L223" s="1" t="s">
        <v>912</v>
      </c>
      <c r="M223" t="s">
        <v>168</v>
      </c>
      <c r="N223">
        <v>1</v>
      </c>
      <c r="O223" s="1" t="s">
        <v>205</v>
      </c>
      <c r="P223" t="s">
        <v>154</v>
      </c>
      <c r="Q223">
        <v>2</v>
      </c>
      <c r="R223" t="s">
        <v>255</v>
      </c>
      <c r="S223" t="s">
        <v>180</v>
      </c>
    </row>
    <row r="224" spans="1:19" x14ac:dyDescent="0.35">
      <c r="A224" s="2" t="s">
        <v>203</v>
      </c>
      <c r="B224" s="1" t="s">
        <v>204</v>
      </c>
      <c r="C224" t="s">
        <v>52</v>
      </c>
      <c r="D224" s="1" t="s">
        <v>210</v>
      </c>
      <c r="E224" s="1" t="s">
        <v>12</v>
      </c>
      <c r="F224" s="1" t="s">
        <v>26</v>
      </c>
      <c r="G224" s="1" t="s">
        <v>26</v>
      </c>
      <c r="H224" t="s">
        <v>17</v>
      </c>
      <c r="I224" s="1" t="s">
        <v>923</v>
      </c>
      <c r="J224" s="1" t="s">
        <v>230</v>
      </c>
      <c r="K224" s="1" t="s">
        <v>19</v>
      </c>
      <c r="L224" s="1" t="s">
        <v>912</v>
      </c>
      <c r="M224" t="s">
        <v>168</v>
      </c>
      <c r="N224">
        <v>1</v>
      </c>
      <c r="O224" s="1" t="s">
        <v>205</v>
      </c>
      <c r="P224" t="s">
        <v>154</v>
      </c>
      <c r="Q224">
        <v>2</v>
      </c>
      <c r="R224" t="s">
        <v>179</v>
      </c>
      <c r="S224" t="s">
        <v>180</v>
      </c>
    </row>
    <row r="225" spans="1:19" x14ac:dyDescent="0.35">
      <c r="A225" s="2" t="s">
        <v>203</v>
      </c>
      <c r="B225" s="1" t="s">
        <v>204</v>
      </c>
      <c r="C225" t="s">
        <v>52</v>
      </c>
      <c r="D225" s="1" t="s">
        <v>210</v>
      </c>
      <c r="E225" s="1" t="s">
        <v>12</v>
      </c>
      <c r="F225" s="1" t="s">
        <v>26</v>
      </c>
      <c r="G225" s="1" t="s">
        <v>26</v>
      </c>
      <c r="H225" t="s">
        <v>17</v>
      </c>
      <c r="I225" s="1" t="s">
        <v>923</v>
      </c>
      <c r="J225" s="1" t="s">
        <v>230</v>
      </c>
      <c r="K225" s="1" t="s">
        <v>19</v>
      </c>
      <c r="L225" s="1" t="s">
        <v>912</v>
      </c>
      <c r="M225" t="s">
        <v>25</v>
      </c>
      <c r="N225">
        <v>1</v>
      </c>
      <c r="O225" s="1" t="s">
        <v>205</v>
      </c>
      <c r="P225" t="s">
        <v>154</v>
      </c>
      <c r="Q225">
        <v>1</v>
      </c>
      <c r="R225" t="s">
        <v>179</v>
      </c>
      <c r="S225" t="s">
        <v>180</v>
      </c>
    </row>
    <row r="226" spans="1:19" x14ac:dyDescent="0.35">
      <c r="A226" s="2" t="s">
        <v>203</v>
      </c>
      <c r="B226" s="1" t="s">
        <v>204</v>
      </c>
      <c r="C226" t="s">
        <v>52</v>
      </c>
      <c r="D226" s="1" t="s">
        <v>210</v>
      </c>
      <c r="E226" s="1" t="s">
        <v>12</v>
      </c>
      <c r="F226" s="1" t="s">
        <v>26</v>
      </c>
      <c r="G226" s="1" t="s">
        <v>26</v>
      </c>
      <c r="H226" t="s">
        <v>17</v>
      </c>
      <c r="I226" s="1" t="s">
        <v>923</v>
      </c>
      <c r="J226" s="1" t="s">
        <v>230</v>
      </c>
      <c r="K226" s="1" t="s">
        <v>19</v>
      </c>
      <c r="L226" s="1" t="s">
        <v>912</v>
      </c>
      <c r="M226" t="s">
        <v>181</v>
      </c>
      <c r="N226">
        <v>1</v>
      </c>
      <c r="O226" s="1" t="s">
        <v>205</v>
      </c>
      <c r="P226" t="s">
        <v>154</v>
      </c>
      <c r="Q226">
        <v>2</v>
      </c>
      <c r="R226" t="s">
        <v>179</v>
      </c>
      <c r="S226" t="s">
        <v>180</v>
      </c>
    </row>
    <row r="227" spans="1:19" x14ac:dyDescent="0.35">
      <c r="A227" s="2" t="s">
        <v>203</v>
      </c>
      <c r="B227" s="1" t="s">
        <v>204</v>
      </c>
      <c r="C227" t="s">
        <v>52</v>
      </c>
      <c r="D227" s="1" t="s">
        <v>210</v>
      </c>
      <c r="E227" s="1" t="s">
        <v>12</v>
      </c>
      <c r="F227" s="1" t="s">
        <v>26</v>
      </c>
      <c r="G227" s="1" t="s">
        <v>26</v>
      </c>
      <c r="H227" t="s">
        <v>24</v>
      </c>
      <c r="I227" s="1" t="s">
        <v>923</v>
      </c>
      <c r="J227" s="1" t="s">
        <v>230</v>
      </c>
      <c r="K227" s="1" t="s">
        <v>15</v>
      </c>
      <c r="L227" s="1" t="s">
        <v>912</v>
      </c>
      <c r="M227" t="s">
        <v>37</v>
      </c>
      <c r="N227">
        <v>1</v>
      </c>
      <c r="O227" s="1" t="s">
        <v>205</v>
      </c>
      <c r="P227" t="s">
        <v>154</v>
      </c>
      <c r="Q227">
        <v>1</v>
      </c>
      <c r="R227" t="s">
        <v>179</v>
      </c>
      <c r="S227" t="s">
        <v>180</v>
      </c>
    </row>
    <row r="228" spans="1:19" x14ac:dyDescent="0.35">
      <c r="A228" s="2" t="s">
        <v>203</v>
      </c>
      <c r="B228" s="1" t="s">
        <v>204</v>
      </c>
      <c r="C228" t="s">
        <v>52</v>
      </c>
      <c r="D228" s="1" t="s">
        <v>210</v>
      </c>
      <c r="E228" s="1" t="s">
        <v>12</v>
      </c>
      <c r="F228" s="1" t="s">
        <v>26</v>
      </c>
      <c r="G228" s="1" t="s">
        <v>26</v>
      </c>
      <c r="H228" t="s">
        <v>24</v>
      </c>
      <c r="I228" s="1" t="s">
        <v>923</v>
      </c>
      <c r="J228" s="1" t="s">
        <v>230</v>
      </c>
      <c r="K228" s="1" t="s">
        <v>47</v>
      </c>
      <c r="L228" s="1" t="s">
        <v>912</v>
      </c>
      <c r="M228" t="s">
        <v>48</v>
      </c>
      <c r="N228">
        <v>1</v>
      </c>
      <c r="O228" s="1" t="s">
        <v>205</v>
      </c>
      <c r="P228" t="s">
        <v>154</v>
      </c>
      <c r="Q228">
        <v>1</v>
      </c>
      <c r="R228" t="s">
        <v>179</v>
      </c>
      <c r="S228" t="s">
        <v>180</v>
      </c>
    </row>
    <row r="229" spans="1:19" x14ac:dyDescent="0.35">
      <c r="A229" s="2" t="s">
        <v>203</v>
      </c>
      <c r="B229" s="1" t="s">
        <v>204</v>
      </c>
      <c r="C229" t="s">
        <v>52</v>
      </c>
      <c r="D229" s="1" t="s">
        <v>210</v>
      </c>
      <c r="E229" s="1" t="s">
        <v>12</v>
      </c>
      <c r="F229" s="1" t="s">
        <v>26</v>
      </c>
      <c r="G229" s="1" t="s">
        <v>26</v>
      </c>
      <c r="H229" t="s">
        <v>24</v>
      </c>
      <c r="I229" s="1" t="s">
        <v>923</v>
      </c>
      <c r="J229" s="1" t="s">
        <v>230</v>
      </c>
      <c r="K229" s="1" t="s">
        <v>19</v>
      </c>
      <c r="L229" s="1" t="s">
        <v>912</v>
      </c>
      <c r="M229" t="s">
        <v>166</v>
      </c>
      <c r="N229">
        <v>1</v>
      </c>
      <c r="O229" s="1" t="s">
        <v>205</v>
      </c>
      <c r="P229" t="s">
        <v>154</v>
      </c>
      <c r="Q229">
        <v>2</v>
      </c>
      <c r="R229" t="s">
        <v>255</v>
      </c>
      <c r="S229" t="s">
        <v>180</v>
      </c>
    </row>
    <row r="230" spans="1:19" x14ac:dyDescent="0.35">
      <c r="A230" s="2" t="s">
        <v>203</v>
      </c>
      <c r="B230" s="1" t="s">
        <v>204</v>
      </c>
      <c r="C230" t="s">
        <v>52</v>
      </c>
      <c r="D230" s="1" t="s">
        <v>210</v>
      </c>
      <c r="E230" s="1" t="s">
        <v>12</v>
      </c>
      <c r="F230" s="1" t="s">
        <v>26</v>
      </c>
      <c r="G230" s="1" t="s">
        <v>26</v>
      </c>
      <c r="H230" t="s">
        <v>24</v>
      </c>
      <c r="I230" s="1" t="s">
        <v>923</v>
      </c>
      <c r="J230" s="1" t="s">
        <v>230</v>
      </c>
      <c r="K230" s="1" t="s">
        <v>19</v>
      </c>
      <c r="L230" s="1" t="s">
        <v>912</v>
      </c>
      <c r="M230" t="s">
        <v>25</v>
      </c>
      <c r="N230">
        <v>1</v>
      </c>
      <c r="O230" s="1" t="s">
        <v>205</v>
      </c>
      <c r="P230" t="s">
        <v>154</v>
      </c>
      <c r="Q230">
        <v>2</v>
      </c>
      <c r="R230" t="s">
        <v>179</v>
      </c>
      <c r="S230" t="s">
        <v>180</v>
      </c>
    </row>
    <row r="231" spans="1:19" x14ac:dyDescent="0.35">
      <c r="A231" s="2" t="s">
        <v>203</v>
      </c>
      <c r="B231" s="1" t="s">
        <v>204</v>
      </c>
      <c r="C231" t="s">
        <v>52</v>
      </c>
      <c r="D231" s="1" t="s">
        <v>210</v>
      </c>
      <c r="E231" s="1" t="s">
        <v>12</v>
      </c>
      <c r="F231" s="1" t="s">
        <v>26</v>
      </c>
      <c r="G231" s="1" t="s">
        <v>26</v>
      </c>
      <c r="H231" t="s">
        <v>24</v>
      </c>
      <c r="I231" s="1" t="s">
        <v>923</v>
      </c>
      <c r="J231" s="1" t="s">
        <v>230</v>
      </c>
      <c r="K231" s="1" t="s">
        <v>19</v>
      </c>
      <c r="L231" s="1" t="s">
        <v>912</v>
      </c>
      <c r="M231" t="s">
        <v>181</v>
      </c>
      <c r="N231">
        <v>1</v>
      </c>
      <c r="O231" s="1" t="s">
        <v>205</v>
      </c>
      <c r="P231" t="s">
        <v>154</v>
      </c>
      <c r="Q231">
        <v>1</v>
      </c>
      <c r="R231" t="s">
        <v>255</v>
      </c>
      <c r="S231" t="s">
        <v>180</v>
      </c>
    </row>
    <row r="232" spans="1:19" x14ac:dyDescent="0.35">
      <c r="A232" s="2" t="s">
        <v>203</v>
      </c>
      <c r="B232" s="1" t="s">
        <v>204</v>
      </c>
      <c r="C232" t="s">
        <v>52</v>
      </c>
      <c r="D232" s="1" t="s">
        <v>210</v>
      </c>
      <c r="E232" s="1" t="s">
        <v>12</v>
      </c>
      <c r="F232" s="1" t="s">
        <v>26</v>
      </c>
      <c r="G232" s="1" t="s">
        <v>26</v>
      </c>
      <c r="H232" t="s">
        <v>24</v>
      </c>
      <c r="I232" s="1" t="s">
        <v>923</v>
      </c>
      <c r="J232" s="1" t="s">
        <v>230</v>
      </c>
      <c r="K232" s="1" t="s">
        <v>19</v>
      </c>
      <c r="L232" s="1" t="s">
        <v>912</v>
      </c>
      <c r="M232" t="s">
        <v>181</v>
      </c>
      <c r="N232">
        <v>1</v>
      </c>
      <c r="O232" s="1" t="s">
        <v>205</v>
      </c>
      <c r="P232" t="s">
        <v>154</v>
      </c>
      <c r="Q232">
        <v>2</v>
      </c>
      <c r="R232" t="s">
        <v>255</v>
      </c>
      <c r="S232" t="s">
        <v>180</v>
      </c>
    </row>
    <row r="233" spans="1:19" x14ac:dyDescent="0.35">
      <c r="A233" s="2" t="s">
        <v>203</v>
      </c>
      <c r="B233" s="1" t="s">
        <v>204</v>
      </c>
      <c r="C233" t="s">
        <v>52</v>
      </c>
      <c r="D233" s="1" t="s">
        <v>210</v>
      </c>
      <c r="E233" s="1" t="s">
        <v>12</v>
      </c>
      <c r="F233" s="1" t="s">
        <v>26</v>
      </c>
      <c r="G233" s="1" t="s">
        <v>26</v>
      </c>
      <c r="H233" t="s">
        <v>27</v>
      </c>
      <c r="I233" s="1" t="s">
        <v>925</v>
      </c>
      <c r="J233" s="1" t="s">
        <v>230</v>
      </c>
      <c r="K233" s="1" t="s">
        <v>52</v>
      </c>
      <c r="L233" s="1" t="s">
        <v>912</v>
      </c>
      <c r="M233" t="s">
        <v>52</v>
      </c>
      <c r="N233">
        <v>1</v>
      </c>
      <c r="O233" s="1" t="s">
        <v>205</v>
      </c>
      <c r="P233" t="s">
        <v>153</v>
      </c>
      <c r="Q233">
        <v>2</v>
      </c>
      <c r="R233" t="s">
        <v>179</v>
      </c>
      <c r="S233" t="s">
        <v>180</v>
      </c>
    </row>
    <row r="234" spans="1:19" x14ac:dyDescent="0.35">
      <c r="A234" s="2" t="s">
        <v>203</v>
      </c>
      <c r="B234" s="1" t="s">
        <v>204</v>
      </c>
      <c r="C234" t="s">
        <v>52</v>
      </c>
      <c r="D234" s="1" t="s">
        <v>210</v>
      </c>
      <c r="E234" s="1" t="s">
        <v>12</v>
      </c>
      <c r="F234" s="1" t="s">
        <v>26</v>
      </c>
      <c r="G234" s="1" t="s">
        <v>26</v>
      </c>
      <c r="H234" t="s">
        <v>27</v>
      </c>
      <c r="I234" s="1" t="s">
        <v>925</v>
      </c>
      <c r="J234" s="1" t="s">
        <v>230</v>
      </c>
      <c r="K234" s="1" t="s">
        <v>19</v>
      </c>
      <c r="L234" s="1" t="s">
        <v>912</v>
      </c>
      <c r="M234" t="s">
        <v>71</v>
      </c>
      <c r="N234">
        <v>1</v>
      </c>
      <c r="O234" s="1" t="s">
        <v>205</v>
      </c>
      <c r="P234" t="s">
        <v>153</v>
      </c>
      <c r="Q234">
        <v>2</v>
      </c>
      <c r="R234" t="s">
        <v>179</v>
      </c>
      <c r="S234" t="s">
        <v>180</v>
      </c>
    </row>
    <row r="235" spans="1:19" x14ac:dyDescent="0.35">
      <c r="A235" s="2" t="s">
        <v>203</v>
      </c>
      <c r="B235" s="1" t="s">
        <v>204</v>
      </c>
      <c r="C235" t="s">
        <v>52</v>
      </c>
      <c r="D235" s="1" t="s">
        <v>210</v>
      </c>
      <c r="E235" s="1" t="s">
        <v>12</v>
      </c>
      <c r="F235" s="1" t="s">
        <v>26</v>
      </c>
      <c r="G235" s="1" t="s">
        <v>26</v>
      </c>
      <c r="H235" t="s">
        <v>27</v>
      </c>
      <c r="I235" s="1" t="s">
        <v>923</v>
      </c>
      <c r="J235" s="1" t="s">
        <v>230</v>
      </c>
      <c r="K235" s="1" t="s">
        <v>15</v>
      </c>
      <c r="L235" s="1" t="s">
        <v>912</v>
      </c>
      <c r="M235" t="s">
        <v>37</v>
      </c>
      <c r="N235">
        <v>1</v>
      </c>
      <c r="O235" s="1" t="s">
        <v>205</v>
      </c>
      <c r="P235" t="s">
        <v>154</v>
      </c>
      <c r="Q235">
        <v>1</v>
      </c>
      <c r="R235" t="s">
        <v>179</v>
      </c>
      <c r="S235" t="s">
        <v>180</v>
      </c>
    </row>
    <row r="236" spans="1:19" x14ac:dyDescent="0.35">
      <c r="A236" s="2" t="s">
        <v>203</v>
      </c>
      <c r="B236" s="1" t="s">
        <v>204</v>
      </c>
      <c r="C236" t="s">
        <v>52</v>
      </c>
      <c r="D236" s="1" t="s">
        <v>210</v>
      </c>
      <c r="E236" s="1" t="s">
        <v>12</v>
      </c>
      <c r="F236" s="1" t="s">
        <v>26</v>
      </c>
      <c r="G236" s="1" t="s">
        <v>26</v>
      </c>
      <c r="H236" t="s">
        <v>27</v>
      </c>
      <c r="I236" s="1" t="s">
        <v>923</v>
      </c>
      <c r="J236" s="1" t="s">
        <v>230</v>
      </c>
      <c r="K236" s="1" t="s">
        <v>52</v>
      </c>
      <c r="L236" s="1" t="s">
        <v>912</v>
      </c>
      <c r="M236" t="s">
        <v>52</v>
      </c>
      <c r="N236">
        <v>1</v>
      </c>
      <c r="O236" s="1" t="s">
        <v>205</v>
      </c>
      <c r="P236" t="s">
        <v>154</v>
      </c>
      <c r="Q236">
        <v>2</v>
      </c>
      <c r="R236" t="s">
        <v>255</v>
      </c>
      <c r="S236" t="s">
        <v>180</v>
      </c>
    </row>
    <row r="237" spans="1:19" x14ac:dyDescent="0.35">
      <c r="A237" s="2" t="s">
        <v>203</v>
      </c>
      <c r="B237" s="1" t="s">
        <v>204</v>
      </c>
      <c r="C237" t="s">
        <v>52</v>
      </c>
      <c r="D237" s="1" t="s">
        <v>210</v>
      </c>
      <c r="E237" s="1" t="s">
        <v>12</v>
      </c>
      <c r="F237" s="1" t="s">
        <v>26</v>
      </c>
      <c r="G237" s="1" t="s">
        <v>26</v>
      </c>
      <c r="H237" t="s">
        <v>27</v>
      </c>
      <c r="I237" s="1" t="s">
        <v>923</v>
      </c>
      <c r="J237" s="1" t="s">
        <v>230</v>
      </c>
      <c r="K237" s="1" t="s">
        <v>52</v>
      </c>
      <c r="L237" s="1" t="s">
        <v>912</v>
      </c>
      <c r="M237" t="s">
        <v>52</v>
      </c>
      <c r="N237">
        <v>2</v>
      </c>
      <c r="O237" s="1" t="s">
        <v>205</v>
      </c>
      <c r="P237" t="s">
        <v>154</v>
      </c>
      <c r="Q237">
        <v>2</v>
      </c>
      <c r="R237" t="s">
        <v>179</v>
      </c>
      <c r="S237" t="s">
        <v>180</v>
      </c>
    </row>
    <row r="238" spans="1:19" x14ac:dyDescent="0.35">
      <c r="A238" s="2" t="s">
        <v>203</v>
      </c>
      <c r="B238" s="1" t="s">
        <v>204</v>
      </c>
      <c r="C238" t="s">
        <v>52</v>
      </c>
      <c r="D238" s="1" t="s">
        <v>210</v>
      </c>
      <c r="E238" s="1" t="s">
        <v>12</v>
      </c>
      <c r="F238" s="1" t="s">
        <v>26</v>
      </c>
      <c r="G238" s="1" t="s">
        <v>26</v>
      </c>
      <c r="H238" t="s">
        <v>27</v>
      </c>
      <c r="I238" s="1" t="s">
        <v>923</v>
      </c>
      <c r="J238" s="1" t="s">
        <v>230</v>
      </c>
      <c r="K238" s="1" t="s">
        <v>19</v>
      </c>
      <c r="L238" s="1" t="s">
        <v>912</v>
      </c>
      <c r="M238" t="s">
        <v>62</v>
      </c>
      <c r="N238">
        <v>1</v>
      </c>
      <c r="O238" s="1" t="s">
        <v>205</v>
      </c>
      <c r="P238" t="s">
        <v>154</v>
      </c>
      <c r="Q238">
        <v>2</v>
      </c>
      <c r="R238" t="s">
        <v>179</v>
      </c>
      <c r="S238" t="s">
        <v>180</v>
      </c>
    </row>
    <row r="239" spans="1:19" x14ac:dyDescent="0.35">
      <c r="A239" s="2" t="s">
        <v>203</v>
      </c>
      <c r="B239" s="1" t="s">
        <v>204</v>
      </c>
      <c r="C239" t="s">
        <v>52</v>
      </c>
      <c r="D239" s="1" t="s">
        <v>210</v>
      </c>
      <c r="E239" s="1" t="s">
        <v>12</v>
      </c>
      <c r="F239" s="1" t="s">
        <v>26</v>
      </c>
      <c r="G239" s="1" t="s">
        <v>26</v>
      </c>
      <c r="H239" t="s">
        <v>27</v>
      </c>
      <c r="I239" s="1" t="s">
        <v>923</v>
      </c>
      <c r="J239" s="1" t="s">
        <v>230</v>
      </c>
      <c r="K239" s="1" t="s">
        <v>19</v>
      </c>
      <c r="L239" s="1" t="s">
        <v>912</v>
      </c>
      <c r="M239" t="s">
        <v>166</v>
      </c>
      <c r="N239">
        <v>1</v>
      </c>
      <c r="O239" s="1" t="s">
        <v>205</v>
      </c>
      <c r="P239" t="s">
        <v>154</v>
      </c>
      <c r="Q239">
        <v>2</v>
      </c>
      <c r="R239" t="s">
        <v>179</v>
      </c>
      <c r="S239" t="s">
        <v>180</v>
      </c>
    </row>
    <row r="240" spans="1:19" x14ac:dyDescent="0.35">
      <c r="A240" s="2" t="s">
        <v>203</v>
      </c>
      <c r="B240" s="1" t="s">
        <v>204</v>
      </c>
      <c r="C240" t="s">
        <v>52</v>
      </c>
      <c r="D240" s="1" t="s">
        <v>210</v>
      </c>
      <c r="E240" s="1" t="s">
        <v>12</v>
      </c>
      <c r="F240" s="1" t="s">
        <v>26</v>
      </c>
      <c r="G240" s="1" t="s">
        <v>26</v>
      </c>
      <c r="H240" t="s">
        <v>27</v>
      </c>
      <c r="I240" s="1" t="s">
        <v>923</v>
      </c>
      <c r="J240" s="1" t="s">
        <v>230</v>
      </c>
      <c r="K240" s="1" t="s">
        <v>19</v>
      </c>
      <c r="L240" s="1" t="s">
        <v>912</v>
      </c>
      <c r="M240" t="s">
        <v>65</v>
      </c>
      <c r="N240">
        <v>1</v>
      </c>
      <c r="O240" s="1" t="s">
        <v>205</v>
      </c>
      <c r="P240" t="s">
        <v>154</v>
      </c>
      <c r="Q240">
        <v>1</v>
      </c>
      <c r="R240" t="s">
        <v>179</v>
      </c>
      <c r="S240" t="s">
        <v>180</v>
      </c>
    </row>
    <row r="241" spans="1:19" x14ac:dyDescent="0.35">
      <c r="A241" s="2" t="s">
        <v>203</v>
      </c>
      <c r="B241" s="1" t="s">
        <v>204</v>
      </c>
      <c r="C241" t="s">
        <v>52</v>
      </c>
      <c r="D241" s="1" t="s">
        <v>210</v>
      </c>
      <c r="E241" s="1" t="s">
        <v>12</v>
      </c>
      <c r="F241" s="1" t="s">
        <v>26</v>
      </c>
      <c r="G241" s="1" t="s">
        <v>26</v>
      </c>
      <c r="H241" t="s">
        <v>27</v>
      </c>
      <c r="I241" s="1" t="s">
        <v>923</v>
      </c>
      <c r="J241" s="1" t="s">
        <v>230</v>
      </c>
      <c r="K241" s="1" t="s">
        <v>19</v>
      </c>
      <c r="L241" s="1" t="s">
        <v>912</v>
      </c>
      <c r="M241" t="s">
        <v>71</v>
      </c>
      <c r="N241">
        <v>1</v>
      </c>
      <c r="O241" s="1" t="s">
        <v>205</v>
      </c>
      <c r="P241" t="s">
        <v>154</v>
      </c>
      <c r="Q241">
        <v>2</v>
      </c>
      <c r="R241" t="s">
        <v>179</v>
      </c>
      <c r="S241" t="s">
        <v>180</v>
      </c>
    </row>
    <row r="242" spans="1:19" x14ac:dyDescent="0.35">
      <c r="A242" s="2" t="s">
        <v>203</v>
      </c>
      <c r="B242" s="1" t="s">
        <v>204</v>
      </c>
      <c r="C242" t="s">
        <v>52</v>
      </c>
      <c r="D242" s="1" t="s">
        <v>210</v>
      </c>
      <c r="E242" s="1" t="s">
        <v>12</v>
      </c>
      <c r="F242" s="1" t="s">
        <v>26</v>
      </c>
      <c r="G242" s="1" t="s">
        <v>26</v>
      </c>
      <c r="H242" t="s">
        <v>32</v>
      </c>
      <c r="I242" s="1" t="s">
        <v>923</v>
      </c>
      <c r="J242" s="1" t="s">
        <v>230</v>
      </c>
      <c r="K242" s="1" t="s">
        <v>15</v>
      </c>
      <c r="L242" s="1" t="s">
        <v>912</v>
      </c>
      <c r="M242" t="s">
        <v>15</v>
      </c>
      <c r="N242">
        <v>1</v>
      </c>
      <c r="O242" s="1" t="s">
        <v>205</v>
      </c>
      <c r="P242" t="s">
        <v>154</v>
      </c>
      <c r="Q242">
        <v>2</v>
      </c>
      <c r="R242" t="s">
        <v>179</v>
      </c>
      <c r="S242" t="s">
        <v>180</v>
      </c>
    </row>
    <row r="243" spans="1:19" x14ac:dyDescent="0.35">
      <c r="A243" s="2" t="s">
        <v>203</v>
      </c>
      <c r="B243" s="1" t="s">
        <v>204</v>
      </c>
      <c r="C243" t="s">
        <v>52</v>
      </c>
      <c r="D243" s="1" t="s">
        <v>210</v>
      </c>
      <c r="E243" s="1" t="s">
        <v>12</v>
      </c>
      <c r="F243" s="1" t="s">
        <v>26</v>
      </c>
      <c r="G243" s="1" t="s">
        <v>26</v>
      </c>
      <c r="H243" t="s">
        <v>32</v>
      </c>
      <c r="I243" s="1" t="s">
        <v>923</v>
      </c>
      <c r="J243" s="1" t="s">
        <v>230</v>
      </c>
      <c r="K243" s="1" t="s">
        <v>15</v>
      </c>
      <c r="L243" s="1" t="s">
        <v>912</v>
      </c>
      <c r="M243" t="s">
        <v>16</v>
      </c>
      <c r="N243">
        <v>1</v>
      </c>
      <c r="O243" s="1" t="s">
        <v>205</v>
      </c>
      <c r="P243" t="s">
        <v>154</v>
      </c>
      <c r="Q243">
        <v>2</v>
      </c>
      <c r="R243" t="s">
        <v>179</v>
      </c>
      <c r="S243" t="s">
        <v>180</v>
      </c>
    </row>
    <row r="244" spans="1:19" x14ac:dyDescent="0.35">
      <c r="A244" s="2" t="s">
        <v>203</v>
      </c>
      <c r="B244" s="1" t="s">
        <v>204</v>
      </c>
      <c r="C244" t="s">
        <v>52</v>
      </c>
      <c r="D244" s="1" t="s">
        <v>210</v>
      </c>
      <c r="E244" s="1" t="s">
        <v>12</v>
      </c>
      <c r="F244" s="1" t="s">
        <v>26</v>
      </c>
      <c r="G244" s="1" t="s">
        <v>26</v>
      </c>
      <c r="H244" t="s">
        <v>32</v>
      </c>
      <c r="I244" s="1" t="s">
        <v>923</v>
      </c>
      <c r="J244" s="1" t="s">
        <v>230</v>
      </c>
      <c r="K244" s="1" t="s">
        <v>52</v>
      </c>
      <c r="L244" s="1" t="s">
        <v>912</v>
      </c>
      <c r="M244" t="s">
        <v>52</v>
      </c>
      <c r="N244">
        <v>1</v>
      </c>
      <c r="O244" s="1" t="s">
        <v>205</v>
      </c>
      <c r="P244" t="s">
        <v>154</v>
      </c>
      <c r="Q244">
        <v>2</v>
      </c>
      <c r="R244" t="s">
        <v>255</v>
      </c>
      <c r="S244" t="s">
        <v>180</v>
      </c>
    </row>
    <row r="245" spans="1:19" x14ac:dyDescent="0.35">
      <c r="A245" s="2" t="s">
        <v>203</v>
      </c>
      <c r="B245" s="1" t="s">
        <v>204</v>
      </c>
      <c r="C245" t="s">
        <v>52</v>
      </c>
      <c r="D245" s="1" t="s">
        <v>210</v>
      </c>
      <c r="E245" s="1" t="s">
        <v>12</v>
      </c>
      <c r="F245" s="1" t="s">
        <v>26</v>
      </c>
      <c r="G245" s="1" t="s">
        <v>26</v>
      </c>
      <c r="H245" t="s">
        <v>32</v>
      </c>
      <c r="I245" s="1" t="s">
        <v>923</v>
      </c>
      <c r="J245" s="1" t="s">
        <v>230</v>
      </c>
      <c r="K245" s="1" t="s">
        <v>52</v>
      </c>
      <c r="L245" s="1" t="s">
        <v>912</v>
      </c>
      <c r="M245" t="s">
        <v>52</v>
      </c>
      <c r="N245">
        <v>1</v>
      </c>
      <c r="O245" s="1" t="s">
        <v>205</v>
      </c>
      <c r="P245" t="s">
        <v>154</v>
      </c>
      <c r="Q245">
        <v>2</v>
      </c>
      <c r="R245" t="s">
        <v>179</v>
      </c>
      <c r="S245" t="s">
        <v>180</v>
      </c>
    </row>
    <row r="246" spans="1:19" x14ac:dyDescent="0.35">
      <c r="A246" s="2" t="s">
        <v>203</v>
      </c>
      <c r="B246" s="1" t="s">
        <v>204</v>
      </c>
      <c r="C246" t="s">
        <v>52</v>
      </c>
      <c r="D246" s="1" t="s">
        <v>210</v>
      </c>
      <c r="E246" s="1" t="s">
        <v>12</v>
      </c>
      <c r="F246" s="1" t="s">
        <v>26</v>
      </c>
      <c r="G246" s="1" t="s">
        <v>26</v>
      </c>
      <c r="H246" t="s">
        <v>32</v>
      </c>
      <c r="I246" s="1" t="s">
        <v>923</v>
      </c>
      <c r="J246" s="1" t="s">
        <v>230</v>
      </c>
      <c r="K246" s="1" t="s">
        <v>19</v>
      </c>
      <c r="L246" s="1" t="s">
        <v>912</v>
      </c>
      <c r="M246" t="s">
        <v>166</v>
      </c>
      <c r="N246">
        <v>1</v>
      </c>
      <c r="O246" s="1" t="s">
        <v>205</v>
      </c>
      <c r="P246" t="s">
        <v>154</v>
      </c>
      <c r="Q246">
        <v>2</v>
      </c>
      <c r="R246" t="s">
        <v>255</v>
      </c>
      <c r="S246" t="s">
        <v>180</v>
      </c>
    </row>
    <row r="247" spans="1:19" x14ac:dyDescent="0.35">
      <c r="A247" s="2" t="s">
        <v>203</v>
      </c>
      <c r="B247" s="1" t="s">
        <v>204</v>
      </c>
      <c r="C247" t="s">
        <v>52</v>
      </c>
      <c r="D247" s="1" t="s">
        <v>210</v>
      </c>
      <c r="E247" s="1" t="s">
        <v>12</v>
      </c>
      <c r="F247" s="1" t="s">
        <v>26</v>
      </c>
      <c r="G247" s="1" t="s">
        <v>26</v>
      </c>
      <c r="H247" t="s">
        <v>32</v>
      </c>
      <c r="I247" s="1" t="s">
        <v>923</v>
      </c>
      <c r="J247" s="1" t="s">
        <v>230</v>
      </c>
      <c r="K247" s="1" t="s">
        <v>19</v>
      </c>
      <c r="L247" s="1" t="s">
        <v>912</v>
      </c>
      <c r="M247" t="s">
        <v>168</v>
      </c>
      <c r="N247">
        <v>1</v>
      </c>
      <c r="O247" s="1" t="s">
        <v>205</v>
      </c>
      <c r="P247" t="s">
        <v>153</v>
      </c>
      <c r="Q247">
        <v>2</v>
      </c>
      <c r="R247" t="s">
        <v>179</v>
      </c>
      <c r="S247" t="s">
        <v>180</v>
      </c>
    </row>
    <row r="248" spans="1:19" x14ac:dyDescent="0.35">
      <c r="A248" s="2" t="s">
        <v>203</v>
      </c>
      <c r="B248" s="1" t="s">
        <v>204</v>
      </c>
      <c r="C248" t="s">
        <v>52</v>
      </c>
      <c r="D248" s="1" t="s">
        <v>210</v>
      </c>
      <c r="E248" s="1" t="s">
        <v>12</v>
      </c>
      <c r="F248" s="1" t="s">
        <v>26</v>
      </c>
      <c r="G248" s="1" t="s">
        <v>26</v>
      </c>
      <c r="H248" t="s">
        <v>32</v>
      </c>
      <c r="I248" s="1" t="s">
        <v>923</v>
      </c>
      <c r="J248" s="1" t="s">
        <v>230</v>
      </c>
      <c r="K248" s="1" t="s">
        <v>19</v>
      </c>
      <c r="L248" s="1" t="s">
        <v>912</v>
      </c>
      <c r="M248" t="s">
        <v>168</v>
      </c>
      <c r="N248">
        <v>1</v>
      </c>
      <c r="O248" s="1" t="s">
        <v>205</v>
      </c>
      <c r="P248" t="s">
        <v>154</v>
      </c>
      <c r="Q248">
        <v>2</v>
      </c>
      <c r="R248" t="s">
        <v>179</v>
      </c>
      <c r="S248" t="s">
        <v>180</v>
      </c>
    </row>
    <row r="249" spans="1:19" x14ac:dyDescent="0.35">
      <c r="A249" s="2" t="s">
        <v>203</v>
      </c>
      <c r="B249" s="1" t="s">
        <v>204</v>
      </c>
      <c r="C249" t="s">
        <v>52</v>
      </c>
      <c r="D249" s="1" t="s">
        <v>210</v>
      </c>
      <c r="E249" s="1" t="s">
        <v>12</v>
      </c>
      <c r="F249" s="1" t="s">
        <v>26</v>
      </c>
      <c r="G249" s="1" t="s">
        <v>26</v>
      </c>
      <c r="H249" t="s">
        <v>32</v>
      </c>
      <c r="I249" s="1" t="s">
        <v>924</v>
      </c>
      <c r="J249" s="1" t="s">
        <v>230</v>
      </c>
      <c r="K249" s="1" t="s">
        <v>19</v>
      </c>
      <c r="L249" s="1" t="s">
        <v>912</v>
      </c>
      <c r="M249" t="s">
        <v>181</v>
      </c>
      <c r="N249">
        <v>1</v>
      </c>
      <c r="O249" s="1" t="s">
        <v>205</v>
      </c>
      <c r="P249" t="s">
        <v>154</v>
      </c>
      <c r="Q249">
        <v>2</v>
      </c>
      <c r="R249" t="s">
        <v>179</v>
      </c>
      <c r="S249" t="s">
        <v>180</v>
      </c>
    </row>
    <row r="250" spans="1:19" x14ac:dyDescent="0.35">
      <c r="A250" s="2" t="s">
        <v>203</v>
      </c>
      <c r="B250" s="1" t="s">
        <v>204</v>
      </c>
      <c r="C250" t="s">
        <v>52</v>
      </c>
      <c r="D250" s="1" t="s">
        <v>210</v>
      </c>
      <c r="E250" s="1" t="s">
        <v>12</v>
      </c>
      <c r="F250" s="1" t="s">
        <v>26</v>
      </c>
      <c r="G250" s="1" t="s">
        <v>26</v>
      </c>
      <c r="H250" t="s">
        <v>32</v>
      </c>
      <c r="I250" s="1" t="s">
        <v>1311</v>
      </c>
      <c r="J250" s="1" t="s">
        <v>230</v>
      </c>
      <c r="K250" s="1" t="s">
        <v>19</v>
      </c>
      <c r="L250" s="1" t="s">
        <v>912</v>
      </c>
      <c r="M250" t="s">
        <v>168</v>
      </c>
      <c r="N250">
        <v>1</v>
      </c>
      <c r="O250" s="1" t="s">
        <v>206</v>
      </c>
      <c r="P250" t="s">
        <v>153</v>
      </c>
      <c r="Q250">
        <v>2</v>
      </c>
      <c r="R250" t="s">
        <v>255</v>
      </c>
      <c r="S250" t="s">
        <v>180</v>
      </c>
    </row>
    <row r="251" spans="1:19" x14ac:dyDescent="0.35">
      <c r="A251" s="2" t="s">
        <v>203</v>
      </c>
      <c r="B251" s="1" t="s">
        <v>204</v>
      </c>
      <c r="C251" t="s">
        <v>52</v>
      </c>
      <c r="D251" s="1" t="s">
        <v>210</v>
      </c>
      <c r="E251" s="1" t="s">
        <v>12</v>
      </c>
      <c r="F251" s="1" t="s">
        <v>26</v>
      </c>
      <c r="G251" s="1" t="s">
        <v>26</v>
      </c>
      <c r="H251" t="s">
        <v>21</v>
      </c>
      <c r="I251" s="1" t="s">
        <v>923</v>
      </c>
      <c r="J251" s="1" t="s">
        <v>230</v>
      </c>
      <c r="K251" s="1" t="s">
        <v>19</v>
      </c>
      <c r="L251" s="1" t="s">
        <v>912</v>
      </c>
      <c r="M251" t="s">
        <v>166</v>
      </c>
      <c r="N251">
        <v>1</v>
      </c>
      <c r="O251" s="1" t="s">
        <v>205</v>
      </c>
      <c r="P251" t="s">
        <v>154</v>
      </c>
      <c r="Q251">
        <v>2</v>
      </c>
      <c r="R251" t="s">
        <v>179</v>
      </c>
      <c r="S251" t="s">
        <v>180</v>
      </c>
    </row>
    <row r="252" spans="1:19" x14ac:dyDescent="0.35">
      <c r="A252" s="2" t="s">
        <v>203</v>
      </c>
      <c r="B252" s="1" t="s">
        <v>204</v>
      </c>
      <c r="C252" t="s">
        <v>52</v>
      </c>
      <c r="D252" s="1" t="s">
        <v>210</v>
      </c>
      <c r="E252" s="1" t="s">
        <v>12</v>
      </c>
      <c r="F252" s="1" t="s">
        <v>26</v>
      </c>
      <c r="G252" s="1" t="s">
        <v>26</v>
      </c>
      <c r="H252" t="s">
        <v>35</v>
      </c>
      <c r="I252" s="1" t="s">
        <v>925</v>
      </c>
      <c r="J252" s="1" t="s">
        <v>230</v>
      </c>
      <c r="K252" s="1" t="s">
        <v>19</v>
      </c>
      <c r="L252" s="1" t="s">
        <v>912</v>
      </c>
      <c r="M252" t="s">
        <v>168</v>
      </c>
      <c r="N252">
        <v>1</v>
      </c>
      <c r="O252" s="1" t="s">
        <v>205</v>
      </c>
      <c r="P252" t="s">
        <v>153</v>
      </c>
      <c r="Q252">
        <v>2</v>
      </c>
      <c r="R252" t="s">
        <v>179</v>
      </c>
      <c r="S252" t="s">
        <v>180</v>
      </c>
    </row>
    <row r="253" spans="1:19" x14ac:dyDescent="0.35">
      <c r="A253" s="2" t="s">
        <v>203</v>
      </c>
      <c r="B253" s="1" t="s">
        <v>204</v>
      </c>
      <c r="C253" t="s">
        <v>52</v>
      </c>
      <c r="D253" s="1" t="s">
        <v>210</v>
      </c>
      <c r="E253" s="1" t="s">
        <v>12</v>
      </c>
      <c r="F253" s="1" t="s">
        <v>26</v>
      </c>
      <c r="G253" s="1" t="s">
        <v>26</v>
      </c>
      <c r="H253" t="s">
        <v>35</v>
      </c>
      <c r="I253" s="1" t="s">
        <v>923</v>
      </c>
      <c r="J253" s="1" t="s">
        <v>230</v>
      </c>
      <c r="K253" s="1" t="s">
        <v>15</v>
      </c>
      <c r="L253" s="1" t="s">
        <v>912</v>
      </c>
      <c r="M253" t="s">
        <v>15</v>
      </c>
      <c r="N253">
        <v>1</v>
      </c>
      <c r="O253" s="1" t="s">
        <v>205</v>
      </c>
      <c r="P253" t="s">
        <v>154</v>
      </c>
      <c r="Q253">
        <v>2</v>
      </c>
      <c r="R253" t="s">
        <v>179</v>
      </c>
      <c r="S253" t="s">
        <v>180</v>
      </c>
    </row>
    <row r="254" spans="1:19" x14ac:dyDescent="0.35">
      <c r="A254" s="2" t="s">
        <v>203</v>
      </c>
      <c r="B254" s="1" t="s">
        <v>204</v>
      </c>
      <c r="C254" t="s">
        <v>52</v>
      </c>
      <c r="D254" s="1" t="s">
        <v>210</v>
      </c>
      <c r="E254" s="1" t="s">
        <v>12</v>
      </c>
      <c r="F254" s="1" t="s">
        <v>26</v>
      </c>
      <c r="G254" s="1" t="s">
        <v>26</v>
      </c>
      <c r="H254" t="s">
        <v>35</v>
      </c>
      <c r="I254" s="1" t="s">
        <v>923</v>
      </c>
      <c r="J254" s="1" t="s">
        <v>230</v>
      </c>
      <c r="K254" s="1" t="s">
        <v>59</v>
      </c>
      <c r="L254" s="1" t="s">
        <v>912</v>
      </c>
      <c r="M254" t="s">
        <v>69</v>
      </c>
      <c r="N254">
        <v>1</v>
      </c>
      <c r="O254" s="1" t="s">
        <v>205</v>
      </c>
      <c r="P254" t="s">
        <v>154</v>
      </c>
      <c r="Q254">
        <v>2</v>
      </c>
      <c r="R254" t="s">
        <v>179</v>
      </c>
      <c r="S254" t="s">
        <v>180</v>
      </c>
    </row>
    <row r="255" spans="1:19" x14ac:dyDescent="0.35">
      <c r="A255" s="2" t="s">
        <v>203</v>
      </c>
      <c r="B255" s="1" t="s">
        <v>204</v>
      </c>
      <c r="C255" t="s">
        <v>52</v>
      </c>
      <c r="D255" s="1" t="s">
        <v>210</v>
      </c>
      <c r="E255" s="1" t="s">
        <v>12</v>
      </c>
      <c r="F255" s="1" t="s">
        <v>26</v>
      </c>
      <c r="G255" s="1" t="s">
        <v>26</v>
      </c>
      <c r="H255" t="s">
        <v>35</v>
      </c>
      <c r="I255" s="1" t="s">
        <v>923</v>
      </c>
      <c r="J255" s="1" t="s">
        <v>230</v>
      </c>
      <c r="K255" s="1" t="s">
        <v>30</v>
      </c>
      <c r="L255" s="1" t="s">
        <v>912</v>
      </c>
      <c r="M255" t="s">
        <v>31</v>
      </c>
      <c r="N255">
        <v>1</v>
      </c>
      <c r="O255" s="1" t="s">
        <v>205</v>
      </c>
      <c r="P255" t="s">
        <v>154</v>
      </c>
      <c r="Q255">
        <v>2</v>
      </c>
      <c r="R255" t="s">
        <v>255</v>
      </c>
      <c r="S255" t="s">
        <v>180</v>
      </c>
    </row>
    <row r="256" spans="1:19" x14ac:dyDescent="0.35">
      <c r="A256" s="2" t="s">
        <v>203</v>
      </c>
      <c r="B256" s="1" t="s">
        <v>204</v>
      </c>
      <c r="C256" t="s">
        <v>52</v>
      </c>
      <c r="D256" s="1" t="s">
        <v>210</v>
      </c>
      <c r="E256" s="1" t="s">
        <v>12</v>
      </c>
      <c r="F256" s="1" t="s">
        <v>26</v>
      </c>
      <c r="G256" s="1" t="s">
        <v>26</v>
      </c>
      <c r="H256" t="s">
        <v>35</v>
      </c>
      <c r="I256" s="1" t="s">
        <v>923</v>
      </c>
      <c r="J256" s="1" t="s">
        <v>230</v>
      </c>
      <c r="K256" s="1" t="s">
        <v>19</v>
      </c>
      <c r="L256" s="1" t="s">
        <v>912</v>
      </c>
      <c r="M256" t="s">
        <v>168</v>
      </c>
      <c r="N256">
        <v>1</v>
      </c>
      <c r="O256" s="1" t="s">
        <v>205</v>
      </c>
      <c r="P256" t="s">
        <v>154</v>
      </c>
      <c r="Q256">
        <v>2</v>
      </c>
      <c r="R256" t="s">
        <v>255</v>
      </c>
      <c r="S256" t="s">
        <v>180</v>
      </c>
    </row>
    <row r="257" spans="1:19" x14ac:dyDescent="0.35">
      <c r="A257" s="2" t="s">
        <v>203</v>
      </c>
      <c r="B257" s="1" t="s">
        <v>204</v>
      </c>
      <c r="C257" t="s">
        <v>52</v>
      </c>
      <c r="D257" s="1" t="s">
        <v>210</v>
      </c>
      <c r="E257" s="1" t="s">
        <v>12</v>
      </c>
      <c r="F257" s="1" t="s">
        <v>26</v>
      </c>
      <c r="G257" s="1" t="s">
        <v>26</v>
      </c>
      <c r="H257" t="s">
        <v>58</v>
      </c>
      <c r="I257" s="1" t="s">
        <v>923</v>
      </c>
      <c r="J257" s="1" t="s">
        <v>230</v>
      </c>
      <c r="K257" s="1" t="s">
        <v>52</v>
      </c>
      <c r="L257" s="1" t="s">
        <v>912</v>
      </c>
      <c r="M257" t="s">
        <v>55</v>
      </c>
      <c r="N257">
        <v>1</v>
      </c>
      <c r="O257" s="1" t="s">
        <v>205</v>
      </c>
      <c r="P257" t="s">
        <v>154</v>
      </c>
      <c r="Q257">
        <v>2</v>
      </c>
      <c r="R257" t="s">
        <v>179</v>
      </c>
      <c r="S257" t="s">
        <v>180</v>
      </c>
    </row>
    <row r="258" spans="1:19" x14ac:dyDescent="0.35">
      <c r="A258" s="2" t="s">
        <v>203</v>
      </c>
      <c r="B258" s="1" t="s">
        <v>204</v>
      </c>
      <c r="C258" t="s">
        <v>52</v>
      </c>
      <c r="D258" s="1" t="s">
        <v>210</v>
      </c>
      <c r="E258" s="1" t="s">
        <v>12</v>
      </c>
      <c r="F258" s="1" t="s">
        <v>26</v>
      </c>
      <c r="G258" s="1" t="s">
        <v>26</v>
      </c>
      <c r="H258" t="s">
        <v>58</v>
      </c>
      <c r="I258" s="1" t="s">
        <v>923</v>
      </c>
      <c r="J258" s="1" t="s">
        <v>230</v>
      </c>
      <c r="K258" s="1" t="s">
        <v>40</v>
      </c>
      <c r="L258" s="1" t="s">
        <v>912</v>
      </c>
      <c r="M258" t="s">
        <v>184</v>
      </c>
      <c r="N258">
        <v>1</v>
      </c>
      <c r="O258" s="1" t="s">
        <v>205</v>
      </c>
      <c r="P258" t="s">
        <v>154</v>
      </c>
      <c r="Q258">
        <v>2</v>
      </c>
      <c r="R258" t="s">
        <v>179</v>
      </c>
      <c r="S258" t="s">
        <v>180</v>
      </c>
    </row>
    <row r="259" spans="1:19" x14ac:dyDescent="0.35">
      <c r="A259" s="2" t="s">
        <v>203</v>
      </c>
      <c r="B259" s="1" t="s">
        <v>204</v>
      </c>
      <c r="C259" t="s">
        <v>52</v>
      </c>
      <c r="D259" s="1" t="s">
        <v>210</v>
      </c>
      <c r="E259" s="1" t="s">
        <v>12</v>
      </c>
      <c r="F259" s="1" t="s">
        <v>26</v>
      </c>
      <c r="G259" s="1" t="s">
        <v>26</v>
      </c>
      <c r="H259" t="s">
        <v>58</v>
      </c>
      <c r="I259" s="1" t="s">
        <v>923</v>
      </c>
      <c r="J259" s="1" t="s">
        <v>230</v>
      </c>
      <c r="K259" s="1" t="s">
        <v>40</v>
      </c>
      <c r="L259" s="1" t="s">
        <v>912</v>
      </c>
      <c r="M259" t="s">
        <v>193</v>
      </c>
      <c r="N259">
        <v>1</v>
      </c>
      <c r="O259" s="1" t="s">
        <v>205</v>
      </c>
      <c r="P259" t="s">
        <v>154</v>
      </c>
      <c r="Q259">
        <v>1</v>
      </c>
      <c r="R259" t="s">
        <v>179</v>
      </c>
      <c r="S259" t="s">
        <v>180</v>
      </c>
    </row>
    <row r="260" spans="1:19" x14ac:dyDescent="0.35">
      <c r="A260" s="2" t="s">
        <v>203</v>
      </c>
      <c r="B260" s="1" t="s">
        <v>204</v>
      </c>
      <c r="C260" t="s">
        <v>52</v>
      </c>
      <c r="D260" s="1" t="s">
        <v>210</v>
      </c>
      <c r="E260" s="1" t="s">
        <v>12</v>
      </c>
      <c r="F260" s="1" t="s">
        <v>26</v>
      </c>
      <c r="G260" s="1" t="s">
        <v>26</v>
      </c>
      <c r="H260" t="s">
        <v>58</v>
      </c>
      <c r="I260" s="1" t="s">
        <v>923</v>
      </c>
      <c r="J260" s="1" t="s">
        <v>230</v>
      </c>
      <c r="K260" s="1" t="s">
        <v>59</v>
      </c>
      <c r="L260" s="1" t="s">
        <v>912</v>
      </c>
      <c r="M260" t="s">
        <v>69</v>
      </c>
      <c r="N260">
        <v>1</v>
      </c>
      <c r="O260" s="1" t="s">
        <v>205</v>
      </c>
      <c r="P260" t="s">
        <v>154</v>
      </c>
      <c r="Q260">
        <v>1</v>
      </c>
      <c r="R260" t="s">
        <v>179</v>
      </c>
      <c r="S260" t="s">
        <v>180</v>
      </c>
    </row>
    <row r="261" spans="1:19" x14ac:dyDescent="0.35">
      <c r="A261" s="2" t="s">
        <v>203</v>
      </c>
      <c r="B261" s="1" t="s">
        <v>204</v>
      </c>
      <c r="C261" t="s">
        <v>52</v>
      </c>
      <c r="D261" s="1" t="s">
        <v>210</v>
      </c>
      <c r="E261" s="1" t="s">
        <v>12</v>
      </c>
      <c r="F261" s="1" t="s">
        <v>26</v>
      </c>
      <c r="G261" s="1" t="s">
        <v>26</v>
      </c>
      <c r="H261" t="s">
        <v>58</v>
      </c>
      <c r="I261" s="1" t="s">
        <v>923</v>
      </c>
      <c r="J261" s="1" t="s">
        <v>230</v>
      </c>
      <c r="K261" s="1" t="s">
        <v>30</v>
      </c>
      <c r="L261" s="1" t="s">
        <v>912</v>
      </c>
      <c r="M261" t="s">
        <v>31</v>
      </c>
      <c r="N261">
        <v>1</v>
      </c>
      <c r="O261" s="1" t="s">
        <v>205</v>
      </c>
      <c r="P261" t="s">
        <v>154</v>
      </c>
      <c r="Q261">
        <v>2</v>
      </c>
      <c r="R261" t="s">
        <v>255</v>
      </c>
      <c r="S261" t="s">
        <v>180</v>
      </c>
    </row>
    <row r="262" spans="1:19" x14ac:dyDescent="0.35">
      <c r="A262" s="2" t="s">
        <v>203</v>
      </c>
      <c r="B262" s="1" t="s">
        <v>204</v>
      </c>
      <c r="C262" t="s">
        <v>52</v>
      </c>
      <c r="D262" s="1" t="s">
        <v>210</v>
      </c>
      <c r="E262" s="1" t="s">
        <v>12</v>
      </c>
      <c r="F262" s="1" t="s">
        <v>26</v>
      </c>
      <c r="G262" s="1" t="s">
        <v>26</v>
      </c>
      <c r="H262" t="s">
        <v>58</v>
      </c>
      <c r="I262" s="1" t="s">
        <v>923</v>
      </c>
      <c r="J262" s="1" t="s">
        <v>230</v>
      </c>
      <c r="K262" s="1" t="s">
        <v>47</v>
      </c>
      <c r="L262" s="1" t="s">
        <v>912</v>
      </c>
      <c r="M262" t="s">
        <v>182</v>
      </c>
      <c r="N262">
        <v>1</v>
      </c>
      <c r="O262" s="1" t="s">
        <v>205</v>
      </c>
      <c r="P262" t="s">
        <v>154</v>
      </c>
      <c r="Q262">
        <v>2</v>
      </c>
      <c r="R262" t="s">
        <v>179</v>
      </c>
      <c r="S262" t="s">
        <v>180</v>
      </c>
    </row>
    <row r="263" spans="1:19" x14ac:dyDescent="0.35">
      <c r="A263" s="2" t="s">
        <v>203</v>
      </c>
      <c r="B263" s="1" t="s">
        <v>204</v>
      </c>
      <c r="C263" t="s">
        <v>52</v>
      </c>
      <c r="D263" s="1" t="s">
        <v>210</v>
      </c>
      <c r="E263" s="1" t="s">
        <v>12</v>
      </c>
      <c r="F263" s="1" t="s">
        <v>26</v>
      </c>
      <c r="G263" s="1" t="s">
        <v>26</v>
      </c>
      <c r="H263" t="s">
        <v>58</v>
      </c>
      <c r="I263" s="1" t="s">
        <v>923</v>
      </c>
      <c r="J263" s="1" t="s">
        <v>230</v>
      </c>
      <c r="K263" s="1" t="s">
        <v>19</v>
      </c>
      <c r="L263" s="1" t="s">
        <v>912</v>
      </c>
      <c r="M263" t="s">
        <v>168</v>
      </c>
      <c r="N263">
        <v>1</v>
      </c>
      <c r="O263" s="1" t="s">
        <v>205</v>
      </c>
      <c r="P263" t="s">
        <v>154</v>
      </c>
      <c r="Q263">
        <v>2</v>
      </c>
      <c r="R263" t="s">
        <v>255</v>
      </c>
      <c r="S263" t="s">
        <v>180</v>
      </c>
    </row>
    <row r="264" spans="1:19" x14ac:dyDescent="0.35">
      <c r="A264" s="2" t="s">
        <v>203</v>
      </c>
      <c r="B264" s="1" t="s">
        <v>204</v>
      </c>
      <c r="C264" t="s">
        <v>52</v>
      </c>
      <c r="D264" s="1" t="s">
        <v>210</v>
      </c>
      <c r="E264" s="1" t="s">
        <v>12</v>
      </c>
      <c r="F264" s="1" t="s">
        <v>26</v>
      </c>
      <c r="G264" s="1" t="s">
        <v>26</v>
      </c>
      <c r="H264" t="s">
        <v>58</v>
      </c>
      <c r="I264" s="1" t="s">
        <v>923</v>
      </c>
      <c r="J264" s="1" t="s">
        <v>230</v>
      </c>
      <c r="K264" s="1" t="s">
        <v>19</v>
      </c>
      <c r="L264" s="1" t="s">
        <v>912</v>
      </c>
      <c r="M264" t="s">
        <v>71</v>
      </c>
      <c r="N264">
        <v>1</v>
      </c>
      <c r="O264" s="1" t="s">
        <v>205</v>
      </c>
      <c r="P264" t="s">
        <v>154</v>
      </c>
      <c r="Q264">
        <v>2</v>
      </c>
      <c r="R264" t="s">
        <v>179</v>
      </c>
      <c r="S264" t="s">
        <v>180</v>
      </c>
    </row>
    <row r="265" spans="1:19" x14ac:dyDescent="0.35">
      <c r="A265" s="2" t="s">
        <v>203</v>
      </c>
      <c r="B265" s="1" t="s">
        <v>204</v>
      </c>
      <c r="C265" t="s">
        <v>52</v>
      </c>
      <c r="D265" s="1" t="s">
        <v>210</v>
      </c>
      <c r="E265" s="1" t="s">
        <v>12</v>
      </c>
      <c r="F265" s="1" t="s">
        <v>26</v>
      </c>
      <c r="G265" s="1" t="s">
        <v>26</v>
      </c>
      <c r="H265" t="s">
        <v>39</v>
      </c>
      <c r="I265" s="1" t="s">
        <v>925</v>
      </c>
      <c r="J265" s="1" t="s">
        <v>230</v>
      </c>
      <c r="K265" s="1" t="s">
        <v>19</v>
      </c>
      <c r="L265" s="1" t="s">
        <v>912</v>
      </c>
      <c r="M265" t="s">
        <v>71</v>
      </c>
      <c r="N265">
        <v>1</v>
      </c>
      <c r="O265" s="1" t="s">
        <v>205</v>
      </c>
      <c r="P265" t="s">
        <v>154</v>
      </c>
      <c r="Q265">
        <v>2</v>
      </c>
      <c r="R265" t="s">
        <v>179</v>
      </c>
      <c r="S265" t="s">
        <v>180</v>
      </c>
    </row>
    <row r="266" spans="1:19" x14ac:dyDescent="0.35">
      <c r="A266" s="2" t="s">
        <v>203</v>
      </c>
      <c r="B266" s="1" t="s">
        <v>204</v>
      </c>
      <c r="C266" t="s">
        <v>52</v>
      </c>
      <c r="D266" s="1" t="s">
        <v>210</v>
      </c>
      <c r="E266" s="1" t="s">
        <v>12</v>
      </c>
      <c r="F266" s="1" t="s">
        <v>26</v>
      </c>
      <c r="G266" s="1" t="s">
        <v>26</v>
      </c>
      <c r="H266" t="s">
        <v>39</v>
      </c>
      <c r="I266" s="1" t="s">
        <v>923</v>
      </c>
      <c r="J266" s="1" t="s">
        <v>230</v>
      </c>
      <c r="K266" s="1" t="s">
        <v>59</v>
      </c>
      <c r="L266" s="1" t="s">
        <v>913</v>
      </c>
      <c r="M266" t="s">
        <v>69</v>
      </c>
      <c r="N266">
        <v>1</v>
      </c>
      <c r="O266" s="1" t="s">
        <v>205</v>
      </c>
      <c r="P266" t="s">
        <v>154</v>
      </c>
      <c r="Q266">
        <v>2</v>
      </c>
      <c r="R266" t="s">
        <v>179</v>
      </c>
      <c r="S266" t="s">
        <v>180</v>
      </c>
    </row>
    <row r="267" spans="1:19" x14ac:dyDescent="0.35">
      <c r="A267" s="2" t="s">
        <v>203</v>
      </c>
      <c r="B267" s="1" t="s">
        <v>204</v>
      </c>
      <c r="C267" t="s">
        <v>52</v>
      </c>
      <c r="D267" s="1" t="s">
        <v>210</v>
      </c>
      <c r="E267" s="1" t="s">
        <v>12</v>
      </c>
      <c r="F267" s="1" t="s">
        <v>26</v>
      </c>
      <c r="G267" s="1" t="s">
        <v>26</v>
      </c>
      <c r="H267" t="s">
        <v>39</v>
      </c>
      <c r="I267" s="1" t="s">
        <v>923</v>
      </c>
      <c r="J267" s="1" t="s">
        <v>230</v>
      </c>
      <c r="K267" s="1" t="s">
        <v>19</v>
      </c>
      <c r="L267" s="1" t="s">
        <v>912</v>
      </c>
      <c r="M267" t="s">
        <v>20</v>
      </c>
      <c r="N267">
        <v>1</v>
      </c>
      <c r="O267" s="1" t="s">
        <v>205</v>
      </c>
      <c r="P267" t="s">
        <v>154</v>
      </c>
      <c r="Q267">
        <v>2</v>
      </c>
      <c r="R267" t="s">
        <v>179</v>
      </c>
      <c r="S267" t="s">
        <v>180</v>
      </c>
    </row>
    <row r="268" spans="1:19" x14ac:dyDescent="0.35">
      <c r="A268" s="2" t="s">
        <v>203</v>
      </c>
      <c r="B268" s="1" t="s">
        <v>204</v>
      </c>
      <c r="C268" t="s">
        <v>52</v>
      </c>
      <c r="D268" s="1" t="s">
        <v>210</v>
      </c>
      <c r="E268" s="1" t="s">
        <v>12</v>
      </c>
      <c r="F268" s="1" t="s">
        <v>26</v>
      </c>
      <c r="G268" s="1" t="s">
        <v>26</v>
      </c>
      <c r="H268" t="s">
        <v>39</v>
      </c>
      <c r="I268" s="1" t="s">
        <v>923</v>
      </c>
      <c r="J268" s="1" t="s">
        <v>230</v>
      </c>
      <c r="K268" s="1" t="s">
        <v>19</v>
      </c>
      <c r="L268" s="1" t="s">
        <v>912</v>
      </c>
      <c r="M268" t="s">
        <v>166</v>
      </c>
      <c r="N268">
        <v>1</v>
      </c>
      <c r="O268" s="1" t="s">
        <v>205</v>
      </c>
      <c r="P268" t="s">
        <v>154</v>
      </c>
      <c r="Q268">
        <v>2</v>
      </c>
      <c r="R268" t="s">
        <v>179</v>
      </c>
      <c r="S268" t="s">
        <v>180</v>
      </c>
    </row>
    <row r="269" spans="1:19" x14ac:dyDescent="0.35">
      <c r="A269" s="2" t="s">
        <v>203</v>
      </c>
      <c r="B269" s="1" t="s">
        <v>204</v>
      </c>
      <c r="C269" t="s">
        <v>52</v>
      </c>
      <c r="D269" s="1" t="s">
        <v>210</v>
      </c>
      <c r="E269" s="1" t="s">
        <v>12</v>
      </c>
      <c r="F269" s="1" t="s">
        <v>26</v>
      </c>
      <c r="G269" s="1" t="s">
        <v>26</v>
      </c>
      <c r="H269" t="s">
        <v>39</v>
      </c>
      <c r="I269" s="1" t="s">
        <v>923</v>
      </c>
      <c r="J269" s="1" t="s">
        <v>230</v>
      </c>
      <c r="K269" s="1" t="s">
        <v>19</v>
      </c>
      <c r="L269" s="1" t="s">
        <v>912</v>
      </c>
      <c r="M269" t="s">
        <v>168</v>
      </c>
      <c r="N269">
        <v>1</v>
      </c>
      <c r="O269" s="1" t="s">
        <v>205</v>
      </c>
      <c r="P269" t="s">
        <v>154</v>
      </c>
      <c r="Q269">
        <v>2</v>
      </c>
      <c r="R269" t="s">
        <v>179</v>
      </c>
      <c r="S269" t="s">
        <v>180</v>
      </c>
    </row>
    <row r="270" spans="1:19" x14ac:dyDescent="0.35">
      <c r="A270" s="2" t="s">
        <v>203</v>
      </c>
      <c r="B270" s="1" t="s">
        <v>204</v>
      </c>
      <c r="C270" t="s">
        <v>52</v>
      </c>
      <c r="D270" s="1" t="s">
        <v>210</v>
      </c>
      <c r="E270" s="1" t="s">
        <v>12</v>
      </c>
      <c r="F270" s="1" t="s">
        <v>26</v>
      </c>
      <c r="G270" s="1" t="s">
        <v>26</v>
      </c>
      <c r="H270" t="s">
        <v>39</v>
      </c>
      <c r="I270" s="1" t="s">
        <v>923</v>
      </c>
      <c r="J270" s="1" t="s">
        <v>230</v>
      </c>
      <c r="K270" s="1" t="s">
        <v>19</v>
      </c>
      <c r="L270" s="1" t="s">
        <v>912</v>
      </c>
      <c r="M270" t="s">
        <v>25</v>
      </c>
      <c r="N270">
        <v>1</v>
      </c>
      <c r="O270" s="1" t="s">
        <v>205</v>
      </c>
      <c r="P270" t="s">
        <v>154</v>
      </c>
      <c r="Q270">
        <v>2</v>
      </c>
      <c r="R270" t="s">
        <v>179</v>
      </c>
      <c r="S270" t="s">
        <v>180</v>
      </c>
    </row>
    <row r="271" spans="1:19" x14ac:dyDescent="0.35">
      <c r="A271" s="2" t="s">
        <v>203</v>
      </c>
      <c r="B271" s="1" t="s">
        <v>204</v>
      </c>
      <c r="C271" t="s">
        <v>52</v>
      </c>
      <c r="D271" s="1" t="s">
        <v>210</v>
      </c>
      <c r="E271" s="1" t="s">
        <v>12</v>
      </c>
      <c r="F271" s="1" t="s">
        <v>26</v>
      </c>
      <c r="G271" s="1" t="s">
        <v>26</v>
      </c>
      <c r="H271" t="s">
        <v>41</v>
      </c>
      <c r="I271" s="1" t="s">
        <v>925</v>
      </c>
      <c r="J271" s="1" t="s">
        <v>230</v>
      </c>
      <c r="K271" s="1" t="s">
        <v>59</v>
      </c>
      <c r="L271" s="1" t="s">
        <v>912</v>
      </c>
      <c r="M271" t="s">
        <v>69</v>
      </c>
      <c r="N271">
        <v>1</v>
      </c>
      <c r="O271" s="1" t="s">
        <v>205</v>
      </c>
      <c r="P271" t="s">
        <v>153</v>
      </c>
      <c r="Q271">
        <v>2</v>
      </c>
      <c r="R271" t="s">
        <v>179</v>
      </c>
      <c r="S271" t="s">
        <v>180</v>
      </c>
    </row>
    <row r="272" spans="1:19" x14ac:dyDescent="0.35">
      <c r="A272" s="2" t="s">
        <v>203</v>
      </c>
      <c r="B272" s="1" t="s">
        <v>204</v>
      </c>
      <c r="C272" t="s">
        <v>52</v>
      </c>
      <c r="D272" s="1" t="s">
        <v>210</v>
      </c>
      <c r="E272" s="1" t="s">
        <v>12</v>
      </c>
      <c r="F272" s="1" t="s">
        <v>26</v>
      </c>
      <c r="G272" s="1" t="s">
        <v>26</v>
      </c>
      <c r="H272" t="s">
        <v>41</v>
      </c>
      <c r="I272" s="1" t="s">
        <v>925</v>
      </c>
      <c r="J272" s="1" t="s">
        <v>230</v>
      </c>
      <c r="K272" s="1" t="s">
        <v>19</v>
      </c>
      <c r="L272" s="1" t="s">
        <v>912</v>
      </c>
      <c r="M272" t="s">
        <v>166</v>
      </c>
      <c r="N272">
        <v>1</v>
      </c>
      <c r="O272" s="1" t="s">
        <v>205</v>
      </c>
      <c r="P272" t="s">
        <v>153</v>
      </c>
      <c r="Q272">
        <v>2</v>
      </c>
      <c r="R272" t="s">
        <v>179</v>
      </c>
      <c r="S272" t="s">
        <v>180</v>
      </c>
    </row>
    <row r="273" spans="1:19" x14ac:dyDescent="0.35">
      <c r="A273" s="2" t="s">
        <v>203</v>
      </c>
      <c r="B273" s="1" t="s">
        <v>204</v>
      </c>
      <c r="C273" t="s">
        <v>52</v>
      </c>
      <c r="D273" s="1" t="s">
        <v>210</v>
      </c>
      <c r="E273" s="1" t="s">
        <v>12</v>
      </c>
      <c r="F273" s="1" t="s">
        <v>26</v>
      </c>
      <c r="G273" s="1" t="s">
        <v>26</v>
      </c>
      <c r="H273" t="s">
        <v>41</v>
      </c>
      <c r="I273" s="1" t="s">
        <v>923</v>
      </c>
      <c r="J273" s="1" t="s">
        <v>230</v>
      </c>
      <c r="K273" s="1" t="s">
        <v>15</v>
      </c>
      <c r="L273" s="1" t="s">
        <v>912</v>
      </c>
      <c r="M273" t="s">
        <v>15</v>
      </c>
      <c r="N273">
        <v>1</v>
      </c>
      <c r="O273" s="1" t="s">
        <v>205</v>
      </c>
      <c r="P273" t="s">
        <v>154</v>
      </c>
      <c r="Q273">
        <v>2</v>
      </c>
      <c r="R273" t="s">
        <v>179</v>
      </c>
      <c r="S273" t="s">
        <v>180</v>
      </c>
    </row>
    <row r="274" spans="1:19" x14ac:dyDescent="0.35">
      <c r="A274" s="2" t="s">
        <v>203</v>
      </c>
      <c r="B274" s="1" t="s">
        <v>204</v>
      </c>
      <c r="C274" t="s">
        <v>52</v>
      </c>
      <c r="D274" s="1" t="s">
        <v>210</v>
      </c>
      <c r="E274" s="1" t="s">
        <v>12</v>
      </c>
      <c r="F274" s="1" t="s">
        <v>26</v>
      </c>
      <c r="G274" s="1" t="s">
        <v>26</v>
      </c>
      <c r="H274" t="s">
        <v>41</v>
      </c>
      <c r="I274" s="1" t="s">
        <v>923</v>
      </c>
      <c r="J274" s="1" t="s">
        <v>230</v>
      </c>
      <c r="K274" s="1" t="s">
        <v>59</v>
      </c>
      <c r="L274" s="1" t="s">
        <v>912</v>
      </c>
      <c r="M274" t="s">
        <v>69</v>
      </c>
      <c r="N274">
        <v>1</v>
      </c>
      <c r="O274" s="1" t="s">
        <v>205</v>
      </c>
      <c r="P274" t="s">
        <v>154</v>
      </c>
      <c r="Q274">
        <v>2</v>
      </c>
      <c r="R274" t="s">
        <v>179</v>
      </c>
      <c r="S274" t="s">
        <v>180</v>
      </c>
    </row>
    <row r="275" spans="1:19" x14ac:dyDescent="0.35">
      <c r="A275" s="2" t="s">
        <v>203</v>
      </c>
      <c r="B275" s="1" t="s">
        <v>204</v>
      </c>
      <c r="C275" t="s">
        <v>52</v>
      </c>
      <c r="D275" s="1" t="s">
        <v>210</v>
      </c>
      <c r="E275" s="1" t="s">
        <v>12</v>
      </c>
      <c r="F275" s="1" t="s">
        <v>26</v>
      </c>
      <c r="G275" s="1" t="s">
        <v>26</v>
      </c>
      <c r="H275" t="s">
        <v>41</v>
      </c>
      <c r="I275" s="1" t="s">
        <v>923</v>
      </c>
      <c r="J275" s="1" t="s">
        <v>230</v>
      </c>
      <c r="K275" s="1" t="s">
        <v>19</v>
      </c>
      <c r="L275" s="1" t="s">
        <v>913</v>
      </c>
      <c r="M275" t="s">
        <v>38</v>
      </c>
      <c r="N275">
        <v>1</v>
      </c>
      <c r="O275" s="1" t="s">
        <v>205</v>
      </c>
      <c r="P275" t="s">
        <v>154</v>
      </c>
      <c r="Q275">
        <v>2</v>
      </c>
      <c r="R275" t="s">
        <v>179</v>
      </c>
      <c r="S275" t="s">
        <v>180</v>
      </c>
    </row>
    <row r="276" spans="1:19" x14ac:dyDescent="0.35">
      <c r="A276" s="2" t="s">
        <v>203</v>
      </c>
      <c r="B276" s="1" t="s">
        <v>204</v>
      </c>
      <c r="C276" t="s">
        <v>52</v>
      </c>
      <c r="D276" s="1" t="s">
        <v>210</v>
      </c>
      <c r="E276" s="1" t="s">
        <v>12</v>
      </c>
      <c r="F276" s="1" t="s">
        <v>26</v>
      </c>
      <c r="G276" s="1" t="s">
        <v>26</v>
      </c>
      <c r="H276" t="s">
        <v>41</v>
      </c>
      <c r="I276" s="1" t="s">
        <v>923</v>
      </c>
      <c r="J276" s="1" t="s">
        <v>230</v>
      </c>
      <c r="K276" s="1" t="s">
        <v>19</v>
      </c>
      <c r="L276" s="1" t="s">
        <v>912</v>
      </c>
      <c r="M276" t="s">
        <v>38</v>
      </c>
      <c r="N276">
        <v>1</v>
      </c>
      <c r="O276" s="1" t="s">
        <v>205</v>
      </c>
      <c r="P276" t="s">
        <v>154</v>
      </c>
      <c r="Q276">
        <v>2</v>
      </c>
      <c r="R276" t="s">
        <v>179</v>
      </c>
      <c r="S276" t="s">
        <v>180</v>
      </c>
    </row>
    <row r="277" spans="1:19" x14ac:dyDescent="0.35">
      <c r="A277" s="2" t="s">
        <v>203</v>
      </c>
      <c r="B277" s="1" t="s">
        <v>204</v>
      </c>
      <c r="C277" t="s">
        <v>52</v>
      </c>
      <c r="D277" s="1" t="s">
        <v>210</v>
      </c>
      <c r="E277" s="1" t="s">
        <v>12</v>
      </c>
      <c r="F277" s="1" t="s">
        <v>26</v>
      </c>
      <c r="G277" s="1" t="s">
        <v>26</v>
      </c>
      <c r="H277" t="s">
        <v>41</v>
      </c>
      <c r="I277" s="1" t="s">
        <v>923</v>
      </c>
      <c r="J277" s="1" t="s">
        <v>230</v>
      </c>
      <c r="K277" s="1" t="s">
        <v>19</v>
      </c>
      <c r="L277" s="1" t="s">
        <v>912</v>
      </c>
      <c r="M277" t="s">
        <v>166</v>
      </c>
      <c r="N277">
        <v>1</v>
      </c>
      <c r="O277" s="1" t="s">
        <v>205</v>
      </c>
      <c r="P277" t="s">
        <v>154</v>
      </c>
      <c r="Q277">
        <v>2</v>
      </c>
      <c r="R277" t="s">
        <v>179</v>
      </c>
      <c r="S277" t="s">
        <v>180</v>
      </c>
    </row>
    <row r="278" spans="1:19" x14ac:dyDescent="0.35">
      <c r="A278" s="2" t="s">
        <v>203</v>
      </c>
      <c r="B278" s="1" t="s">
        <v>204</v>
      </c>
      <c r="C278" t="s">
        <v>52</v>
      </c>
      <c r="D278" s="1" t="s">
        <v>210</v>
      </c>
      <c r="E278" s="1" t="s">
        <v>12</v>
      </c>
      <c r="F278" s="1" t="s">
        <v>26</v>
      </c>
      <c r="G278" s="1" t="s">
        <v>26</v>
      </c>
      <c r="H278" t="s">
        <v>41</v>
      </c>
      <c r="I278" s="1" t="s">
        <v>923</v>
      </c>
      <c r="J278" s="1" t="s">
        <v>230</v>
      </c>
      <c r="K278" s="1" t="s">
        <v>19</v>
      </c>
      <c r="L278" s="1" t="s">
        <v>912</v>
      </c>
      <c r="M278" t="s">
        <v>19</v>
      </c>
      <c r="N278">
        <v>1</v>
      </c>
      <c r="O278" s="1" t="s">
        <v>205</v>
      </c>
      <c r="P278" t="s">
        <v>154</v>
      </c>
      <c r="Q278">
        <v>2</v>
      </c>
      <c r="R278" t="s">
        <v>179</v>
      </c>
      <c r="S278" t="s">
        <v>180</v>
      </c>
    </row>
    <row r="279" spans="1:19" x14ac:dyDescent="0.35">
      <c r="A279" s="2" t="s">
        <v>203</v>
      </c>
      <c r="B279" s="1" t="s">
        <v>204</v>
      </c>
      <c r="C279" t="s">
        <v>52</v>
      </c>
      <c r="D279" s="1" t="s">
        <v>210</v>
      </c>
      <c r="E279" s="1" t="s">
        <v>12</v>
      </c>
      <c r="F279" s="1" t="s">
        <v>18</v>
      </c>
      <c r="G279" s="1" t="s">
        <v>26</v>
      </c>
      <c r="H279" t="s">
        <v>14</v>
      </c>
      <c r="I279" s="1" t="s">
        <v>268</v>
      </c>
      <c r="J279" s="1" t="s">
        <v>230</v>
      </c>
      <c r="K279" s="1" t="s">
        <v>19</v>
      </c>
      <c r="L279" s="1" t="s">
        <v>912</v>
      </c>
      <c r="M279" t="s">
        <v>181</v>
      </c>
      <c r="N279">
        <v>1</v>
      </c>
      <c r="O279" s="1" t="s">
        <v>205</v>
      </c>
      <c r="P279" t="s">
        <v>154</v>
      </c>
      <c r="Q279">
        <v>1</v>
      </c>
      <c r="R279" t="s">
        <v>255</v>
      </c>
      <c r="S279" t="s">
        <v>180</v>
      </c>
    </row>
    <row r="280" spans="1:19" x14ac:dyDescent="0.35">
      <c r="A280" s="2" t="s">
        <v>203</v>
      </c>
      <c r="B280" s="1" t="s">
        <v>204</v>
      </c>
      <c r="C280" t="s">
        <v>52</v>
      </c>
      <c r="D280" s="1" t="s">
        <v>210</v>
      </c>
      <c r="E280" s="1" t="s">
        <v>12</v>
      </c>
      <c r="F280" s="1" t="s">
        <v>18</v>
      </c>
      <c r="G280" s="1" t="s">
        <v>26</v>
      </c>
      <c r="H280" t="s">
        <v>14</v>
      </c>
      <c r="I280" s="1" t="s">
        <v>923</v>
      </c>
      <c r="J280" s="1" t="s">
        <v>230</v>
      </c>
      <c r="K280" s="1" t="s">
        <v>19</v>
      </c>
      <c r="L280" s="1" t="s">
        <v>912</v>
      </c>
      <c r="M280" t="s">
        <v>168</v>
      </c>
      <c r="N280">
        <v>1</v>
      </c>
      <c r="O280" s="1" t="s">
        <v>205</v>
      </c>
      <c r="P280" t="s">
        <v>154</v>
      </c>
      <c r="Q280">
        <v>2</v>
      </c>
      <c r="R280" t="s">
        <v>179</v>
      </c>
      <c r="S280" t="s">
        <v>180</v>
      </c>
    </row>
    <row r="281" spans="1:19" x14ac:dyDescent="0.35">
      <c r="A281" s="2" t="s">
        <v>203</v>
      </c>
      <c r="B281" s="1" t="s">
        <v>204</v>
      </c>
      <c r="C281" t="s">
        <v>52</v>
      </c>
      <c r="D281" s="1" t="s">
        <v>210</v>
      </c>
      <c r="E281" s="1" t="s">
        <v>12</v>
      </c>
      <c r="F281" s="1" t="s">
        <v>18</v>
      </c>
      <c r="G281" s="1" t="s">
        <v>26</v>
      </c>
      <c r="H281" t="s">
        <v>14</v>
      </c>
      <c r="I281" s="1" t="s">
        <v>923</v>
      </c>
      <c r="J281" s="1" t="s">
        <v>230</v>
      </c>
      <c r="K281" s="1" t="s">
        <v>19</v>
      </c>
      <c r="L281" s="1" t="s">
        <v>912</v>
      </c>
      <c r="M281" t="s">
        <v>25</v>
      </c>
      <c r="N281">
        <v>1</v>
      </c>
      <c r="O281" s="1" t="s">
        <v>205</v>
      </c>
      <c r="P281" t="s">
        <v>154</v>
      </c>
      <c r="Q281">
        <v>2</v>
      </c>
      <c r="R281" t="s">
        <v>179</v>
      </c>
      <c r="S281" t="s">
        <v>180</v>
      </c>
    </row>
    <row r="282" spans="1:19" x14ac:dyDescent="0.35">
      <c r="A282" s="2" t="s">
        <v>203</v>
      </c>
      <c r="B282" s="1" t="s">
        <v>204</v>
      </c>
      <c r="C282" t="s">
        <v>52</v>
      </c>
      <c r="D282" s="1" t="s">
        <v>210</v>
      </c>
      <c r="E282" s="1" t="s">
        <v>12</v>
      </c>
      <c r="F282" s="1" t="s">
        <v>18</v>
      </c>
      <c r="G282" s="1" t="s">
        <v>26</v>
      </c>
      <c r="H282" t="s">
        <v>14</v>
      </c>
      <c r="I282" s="1" t="s">
        <v>923</v>
      </c>
      <c r="J282" s="1" t="s">
        <v>230</v>
      </c>
      <c r="K282" s="1" t="s">
        <v>19</v>
      </c>
      <c r="L282" s="1" t="s">
        <v>912</v>
      </c>
      <c r="M282" t="s">
        <v>181</v>
      </c>
      <c r="N282">
        <v>1</v>
      </c>
      <c r="O282" s="1" t="s">
        <v>205</v>
      </c>
      <c r="P282" t="s">
        <v>154</v>
      </c>
      <c r="Q282">
        <v>2</v>
      </c>
      <c r="R282" t="s">
        <v>255</v>
      </c>
      <c r="S282" t="s">
        <v>180</v>
      </c>
    </row>
    <row r="283" spans="1:19" x14ac:dyDescent="0.35">
      <c r="A283" s="2" t="s">
        <v>203</v>
      </c>
      <c r="B283" s="1" t="s">
        <v>204</v>
      </c>
      <c r="C283" t="s">
        <v>52</v>
      </c>
      <c r="D283" s="1" t="s">
        <v>210</v>
      </c>
      <c r="E283" s="1" t="s">
        <v>12</v>
      </c>
      <c r="F283" s="1" t="s">
        <v>18</v>
      </c>
      <c r="G283" s="1" t="s">
        <v>26</v>
      </c>
      <c r="H283" t="s">
        <v>14</v>
      </c>
      <c r="I283" s="1" t="s">
        <v>1310</v>
      </c>
      <c r="J283" s="1" t="s">
        <v>230</v>
      </c>
      <c r="K283" s="1" t="s">
        <v>19</v>
      </c>
      <c r="L283" s="1" t="s">
        <v>912</v>
      </c>
      <c r="M283" t="s">
        <v>168</v>
      </c>
      <c r="N283">
        <v>1</v>
      </c>
      <c r="O283" s="1" t="s">
        <v>206</v>
      </c>
      <c r="P283" t="s">
        <v>154</v>
      </c>
      <c r="Q283">
        <v>1</v>
      </c>
      <c r="R283" t="s">
        <v>255</v>
      </c>
      <c r="S283" t="s">
        <v>180</v>
      </c>
    </row>
    <row r="284" spans="1:19" x14ac:dyDescent="0.35">
      <c r="A284" s="2" t="s">
        <v>203</v>
      </c>
      <c r="B284" s="1" t="s">
        <v>204</v>
      </c>
      <c r="C284" t="s">
        <v>52</v>
      </c>
      <c r="D284" s="1" t="s">
        <v>210</v>
      </c>
      <c r="E284" s="1" t="s">
        <v>12</v>
      </c>
      <c r="F284" s="1" t="s">
        <v>18</v>
      </c>
      <c r="G284" s="1" t="s">
        <v>26</v>
      </c>
      <c r="H284" t="s">
        <v>17</v>
      </c>
      <c r="I284" s="1" t="s">
        <v>268</v>
      </c>
      <c r="J284" s="1" t="s">
        <v>230</v>
      </c>
      <c r="K284" s="1" t="s">
        <v>19</v>
      </c>
      <c r="L284" s="1" t="s">
        <v>912</v>
      </c>
      <c r="M284" t="s">
        <v>181</v>
      </c>
      <c r="N284">
        <v>1</v>
      </c>
      <c r="O284" s="1" t="s">
        <v>205</v>
      </c>
      <c r="P284" t="s">
        <v>154</v>
      </c>
      <c r="Q284">
        <v>2</v>
      </c>
      <c r="R284" t="s">
        <v>255</v>
      </c>
      <c r="S284" t="s">
        <v>180</v>
      </c>
    </row>
    <row r="285" spans="1:19" x14ac:dyDescent="0.35">
      <c r="A285" s="2" t="s">
        <v>203</v>
      </c>
      <c r="B285" s="1" t="s">
        <v>204</v>
      </c>
      <c r="C285" t="s">
        <v>52</v>
      </c>
      <c r="D285" s="1" t="s">
        <v>210</v>
      </c>
      <c r="E285" s="1" t="s">
        <v>12</v>
      </c>
      <c r="F285" s="1" t="s">
        <v>18</v>
      </c>
      <c r="G285" s="1" t="s">
        <v>26</v>
      </c>
      <c r="H285" t="s">
        <v>17</v>
      </c>
      <c r="I285" s="1" t="s">
        <v>923</v>
      </c>
      <c r="J285" s="1" t="s">
        <v>230</v>
      </c>
      <c r="K285" s="1" t="s">
        <v>19</v>
      </c>
      <c r="L285" s="1" t="s">
        <v>912</v>
      </c>
      <c r="M285" t="s">
        <v>168</v>
      </c>
      <c r="N285">
        <v>2</v>
      </c>
      <c r="O285" s="1" t="s">
        <v>205</v>
      </c>
      <c r="P285" t="s">
        <v>154</v>
      </c>
      <c r="Q285">
        <v>2</v>
      </c>
      <c r="R285" t="s">
        <v>255</v>
      </c>
      <c r="S285" t="s">
        <v>180</v>
      </c>
    </row>
    <row r="286" spans="1:19" x14ac:dyDescent="0.35">
      <c r="A286" s="2" t="s">
        <v>203</v>
      </c>
      <c r="B286" s="1" t="s">
        <v>204</v>
      </c>
      <c r="C286" t="s">
        <v>52</v>
      </c>
      <c r="D286" s="1" t="s">
        <v>210</v>
      </c>
      <c r="E286" s="1" t="s">
        <v>12</v>
      </c>
      <c r="F286" s="1" t="s">
        <v>18</v>
      </c>
      <c r="G286" s="1" t="s">
        <v>26</v>
      </c>
      <c r="H286" t="s">
        <v>17</v>
      </c>
      <c r="I286" s="1" t="s">
        <v>923</v>
      </c>
      <c r="J286" s="1" t="s">
        <v>230</v>
      </c>
      <c r="K286" s="1" t="s">
        <v>19</v>
      </c>
      <c r="L286" s="1" t="s">
        <v>912</v>
      </c>
      <c r="M286" t="s">
        <v>181</v>
      </c>
      <c r="N286">
        <v>1</v>
      </c>
      <c r="O286" s="1" t="s">
        <v>205</v>
      </c>
      <c r="P286" t="s">
        <v>154</v>
      </c>
      <c r="Q286">
        <v>2</v>
      </c>
      <c r="R286" t="s">
        <v>255</v>
      </c>
      <c r="S286" t="s">
        <v>180</v>
      </c>
    </row>
    <row r="287" spans="1:19" x14ac:dyDescent="0.35">
      <c r="A287" s="2" t="s">
        <v>203</v>
      </c>
      <c r="B287" s="1" t="s">
        <v>204</v>
      </c>
      <c r="C287" t="s">
        <v>52</v>
      </c>
      <c r="D287" s="1" t="s">
        <v>210</v>
      </c>
      <c r="E287" s="1" t="s">
        <v>12</v>
      </c>
      <c r="F287" s="1" t="s">
        <v>18</v>
      </c>
      <c r="G287" s="1" t="s">
        <v>26</v>
      </c>
      <c r="H287" t="s">
        <v>17</v>
      </c>
      <c r="I287" s="1" t="s">
        <v>924</v>
      </c>
      <c r="J287" s="1" t="s">
        <v>230</v>
      </c>
      <c r="K287" s="1" t="s">
        <v>19</v>
      </c>
      <c r="L287" s="1" t="s">
        <v>912</v>
      </c>
      <c r="M287" t="s">
        <v>181</v>
      </c>
      <c r="N287">
        <v>1</v>
      </c>
      <c r="O287" s="1" t="s">
        <v>205</v>
      </c>
      <c r="P287" t="s">
        <v>154</v>
      </c>
      <c r="Q287">
        <v>2</v>
      </c>
      <c r="R287" t="s">
        <v>179</v>
      </c>
      <c r="S287" t="s">
        <v>180</v>
      </c>
    </row>
    <row r="288" spans="1:19" x14ac:dyDescent="0.35">
      <c r="A288" s="2" t="s">
        <v>203</v>
      </c>
      <c r="B288" s="1" t="s">
        <v>204</v>
      </c>
      <c r="C288" t="s">
        <v>52</v>
      </c>
      <c r="D288" s="1" t="s">
        <v>210</v>
      </c>
      <c r="E288" s="1" t="s">
        <v>12</v>
      </c>
      <c r="F288" s="1" t="s">
        <v>18</v>
      </c>
      <c r="G288" s="1" t="s">
        <v>26</v>
      </c>
      <c r="H288" t="s">
        <v>24</v>
      </c>
      <c r="I288" s="1" t="s">
        <v>268</v>
      </c>
      <c r="J288" s="1" t="s">
        <v>230</v>
      </c>
      <c r="K288" s="1" t="s">
        <v>19</v>
      </c>
      <c r="L288" s="1" t="s">
        <v>912</v>
      </c>
      <c r="M288" t="s">
        <v>181</v>
      </c>
      <c r="N288">
        <v>1</v>
      </c>
      <c r="O288" s="1" t="s">
        <v>205</v>
      </c>
      <c r="P288" t="s">
        <v>154</v>
      </c>
      <c r="Q288">
        <v>2</v>
      </c>
      <c r="R288" t="s">
        <v>255</v>
      </c>
      <c r="S288" t="s">
        <v>180</v>
      </c>
    </row>
    <row r="289" spans="1:19" x14ac:dyDescent="0.35">
      <c r="A289" s="2" t="s">
        <v>203</v>
      </c>
      <c r="B289" s="1" t="s">
        <v>204</v>
      </c>
      <c r="C289" t="s">
        <v>52</v>
      </c>
      <c r="D289" s="1" t="s">
        <v>210</v>
      </c>
      <c r="E289" s="1" t="s">
        <v>12</v>
      </c>
      <c r="F289" s="1" t="s">
        <v>18</v>
      </c>
      <c r="G289" s="1" t="s">
        <v>26</v>
      </c>
      <c r="H289" t="s">
        <v>32</v>
      </c>
      <c r="I289" s="1" t="s">
        <v>923</v>
      </c>
      <c r="J289" s="1" t="s">
        <v>230</v>
      </c>
      <c r="K289" s="1" t="s">
        <v>19</v>
      </c>
      <c r="L289" s="1" t="s">
        <v>912</v>
      </c>
      <c r="M289" t="s">
        <v>168</v>
      </c>
      <c r="N289">
        <v>1</v>
      </c>
      <c r="O289" s="1" t="s">
        <v>205</v>
      </c>
      <c r="P289" t="s">
        <v>154</v>
      </c>
      <c r="Q289">
        <v>2</v>
      </c>
      <c r="R289" t="s">
        <v>255</v>
      </c>
      <c r="S289" t="s">
        <v>180</v>
      </c>
    </row>
    <row r="290" spans="1:19" x14ac:dyDescent="0.35">
      <c r="A290" s="2" t="s">
        <v>203</v>
      </c>
      <c r="B290" s="1" t="s">
        <v>204</v>
      </c>
      <c r="C290" t="s">
        <v>52</v>
      </c>
      <c r="D290" s="1" t="s">
        <v>210</v>
      </c>
      <c r="E290" s="1" t="s">
        <v>12</v>
      </c>
      <c r="F290" s="1" t="s">
        <v>18</v>
      </c>
      <c r="G290" s="1" t="s">
        <v>26</v>
      </c>
      <c r="H290" t="s">
        <v>32</v>
      </c>
      <c r="I290" s="1" t="s">
        <v>923</v>
      </c>
      <c r="J290" s="1" t="s">
        <v>230</v>
      </c>
      <c r="K290" s="1" t="s">
        <v>19</v>
      </c>
      <c r="L290" s="1" t="s">
        <v>912</v>
      </c>
      <c r="M290" t="s">
        <v>168</v>
      </c>
      <c r="N290">
        <v>1</v>
      </c>
      <c r="O290" s="1" t="s">
        <v>205</v>
      </c>
      <c r="P290" t="s">
        <v>154</v>
      </c>
      <c r="Q290">
        <v>2</v>
      </c>
      <c r="R290" t="s">
        <v>179</v>
      </c>
      <c r="S290" t="s">
        <v>180</v>
      </c>
    </row>
    <row r="291" spans="1:19" x14ac:dyDescent="0.35">
      <c r="A291" s="2" t="s">
        <v>203</v>
      </c>
      <c r="B291" s="1" t="s">
        <v>204</v>
      </c>
      <c r="C291" t="s">
        <v>52</v>
      </c>
      <c r="D291" s="1" t="s">
        <v>210</v>
      </c>
      <c r="E291" s="1" t="s">
        <v>12</v>
      </c>
      <c r="F291" s="1" t="s">
        <v>18</v>
      </c>
      <c r="G291" s="1" t="s">
        <v>26</v>
      </c>
      <c r="H291" t="s">
        <v>21</v>
      </c>
      <c r="I291" s="1" t="s">
        <v>923</v>
      </c>
      <c r="J291" s="1" t="s">
        <v>230</v>
      </c>
      <c r="K291" s="1" t="s">
        <v>19</v>
      </c>
      <c r="L291" s="1" t="s">
        <v>912</v>
      </c>
      <c r="M291" t="s">
        <v>19</v>
      </c>
      <c r="N291">
        <v>1</v>
      </c>
      <c r="O291" s="1" t="s">
        <v>205</v>
      </c>
      <c r="P291" t="s">
        <v>154</v>
      </c>
      <c r="Q291">
        <v>2</v>
      </c>
      <c r="R291" t="s">
        <v>179</v>
      </c>
      <c r="S291" t="s">
        <v>180</v>
      </c>
    </row>
    <row r="292" spans="1:19" x14ac:dyDescent="0.35">
      <c r="A292" s="2" t="s">
        <v>203</v>
      </c>
      <c r="B292" s="1" t="s">
        <v>204</v>
      </c>
      <c r="C292" t="s">
        <v>52</v>
      </c>
      <c r="D292" s="1" t="s">
        <v>210</v>
      </c>
      <c r="E292" s="1" t="s">
        <v>12</v>
      </c>
      <c r="F292" s="1" t="s">
        <v>18</v>
      </c>
      <c r="G292" s="1" t="s">
        <v>26</v>
      </c>
      <c r="H292" t="s">
        <v>35</v>
      </c>
      <c r="I292" s="1" t="s">
        <v>923</v>
      </c>
      <c r="J292" s="1" t="s">
        <v>230</v>
      </c>
      <c r="K292" s="1" t="s">
        <v>15</v>
      </c>
      <c r="L292" s="1" t="s">
        <v>912</v>
      </c>
      <c r="M292" t="s">
        <v>93</v>
      </c>
      <c r="N292">
        <v>1</v>
      </c>
      <c r="O292" s="1" t="s">
        <v>205</v>
      </c>
      <c r="P292" t="s">
        <v>154</v>
      </c>
      <c r="Q292">
        <v>2</v>
      </c>
      <c r="R292" t="s">
        <v>179</v>
      </c>
      <c r="S292" t="s">
        <v>180</v>
      </c>
    </row>
    <row r="293" spans="1:19" x14ac:dyDescent="0.35">
      <c r="A293" s="2" t="s">
        <v>203</v>
      </c>
      <c r="B293" s="1" t="s">
        <v>204</v>
      </c>
      <c r="C293" t="s">
        <v>52</v>
      </c>
      <c r="D293" s="1" t="s">
        <v>210</v>
      </c>
      <c r="E293" s="1" t="s">
        <v>12</v>
      </c>
      <c r="F293" s="1" t="s">
        <v>18</v>
      </c>
      <c r="G293" s="1" t="s">
        <v>26</v>
      </c>
      <c r="H293" t="s">
        <v>58</v>
      </c>
      <c r="I293" s="1" t="s">
        <v>925</v>
      </c>
      <c r="J293" s="1" t="s">
        <v>230</v>
      </c>
      <c r="K293" s="1" t="s">
        <v>19</v>
      </c>
      <c r="L293" s="1" t="s">
        <v>912</v>
      </c>
      <c r="M293" t="s">
        <v>168</v>
      </c>
      <c r="N293">
        <v>1</v>
      </c>
      <c r="O293" s="1" t="s">
        <v>205</v>
      </c>
      <c r="P293" t="s">
        <v>154</v>
      </c>
      <c r="Q293">
        <v>2</v>
      </c>
      <c r="R293" t="s">
        <v>179</v>
      </c>
      <c r="S293" t="s">
        <v>180</v>
      </c>
    </row>
    <row r="294" spans="1:19" x14ac:dyDescent="0.35">
      <c r="A294" s="2" t="s">
        <v>203</v>
      </c>
      <c r="B294" s="1" t="s">
        <v>204</v>
      </c>
      <c r="C294" t="s">
        <v>52</v>
      </c>
      <c r="D294" s="1" t="s">
        <v>210</v>
      </c>
      <c r="E294" s="1" t="s">
        <v>12</v>
      </c>
      <c r="F294" s="1" t="s">
        <v>18</v>
      </c>
      <c r="G294" s="1" t="s">
        <v>26</v>
      </c>
      <c r="H294" t="s">
        <v>58</v>
      </c>
      <c r="I294" s="1" t="s">
        <v>923</v>
      </c>
      <c r="J294" s="1" t="s">
        <v>230</v>
      </c>
      <c r="K294" s="1" t="s">
        <v>15</v>
      </c>
      <c r="L294" s="1" t="s">
        <v>912</v>
      </c>
      <c r="M294" t="s">
        <v>575</v>
      </c>
      <c r="N294">
        <v>2</v>
      </c>
      <c r="O294" s="1" t="s">
        <v>205</v>
      </c>
      <c r="P294" t="s">
        <v>154</v>
      </c>
      <c r="Q294">
        <v>2</v>
      </c>
      <c r="R294" t="s">
        <v>179</v>
      </c>
      <c r="S294" t="s">
        <v>180</v>
      </c>
    </row>
    <row r="295" spans="1:19" x14ac:dyDescent="0.35">
      <c r="A295" s="2" t="s">
        <v>203</v>
      </c>
      <c r="B295" s="1" t="s">
        <v>204</v>
      </c>
      <c r="C295" t="s">
        <v>52</v>
      </c>
      <c r="D295" s="1" t="s">
        <v>210</v>
      </c>
      <c r="E295" s="1" t="s">
        <v>12</v>
      </c>
      <c r="F295" s="1" t="s">
        <v>18</v>
      </c>
      <c r="G295" s="1" t="s">
        <v>26</v>
      </c>
      <c r="H295" t="s">
        <v>58</v>
      </c>
      <c r="I295" s="1" t="s">
        <v>923</v>
      </c>
      <c r="J295" s="1" t="s">
        <v>230</v>
      </c>
      <c r="K295" s="1" t="s">
        <v>19</v>
      </c>
      <c r="L295" s="1" t="s">
        <v>912</v>
      </c>
      <c r="M295" t="s">
        <v>62</v>
      </c>
      <c r="N295">
        <v>1</v>
      </c>
      <c r="O295" s="1" t="s">
        <v>205</v>
      </c>
      <c r="P295" t="s">
        <v>154</v>
      </c>
      <c r="Q295">
        <v>2</v>
      </c>
      <c r="R295" t="s">
        <v>179</v>
      </c>
      <c r="S295" t="s">
        <v>180</v>
      </c>
    </row>
    <row r="296" spans="1:19" x14ac:dyDescent="0.35">
      <c r="A296" s="2" t="s">
        <v>203</v>
      </c>
      <c r="B296" s="1" t="s">
        <v>204</v>
      </c>
      <c r="C296" t="s">
        <v>52</v>
      </c>
      <c r="D296" s="1" t="s">
        <v>210</v>
      </c>
      <c r="E296" s="1" t="s">
        <v>12</v>
      </c>
      <c r="F296" s="1" t="s">
        <v>18</v>
      </c>
      <c r="G296" s="1" t="s">
        <v>26</v>
      </c>
      <c r="H296" t="s">
        <v>39</v>
      </c>
      <c r="I296" s="1" t="s">
        <v>925</v>
      </c>
      <c r="J296" s="1" t="s">
        <v>230</v>
      </c>
      <c r="K296" s="1" t="s">
        <v>19</v>
      </c>
      <c r="L296" s="1" t="s">
        <v>912</v>
      </c>
      <c r="M296" t="s">
        <v>168</v>
      </c>
      <c r="N296">
        <v>1</v>
      </c>
      <c r="O296" s="1" t="s">
        <v>205</v>
      </c>
      <c r="P296" t="s">
        <v>154</v>
      </c>
      <c r="Q296">
        <v>2</v>
      </c>
      <c r="R296" t="s">
        <v>179</v>
      </c>
      <c r="S296" t="s">
        <v>180</v>
      </c>
    </row>
    <row r="297" spans="1:19" x14ac:dyDescent="0.35">
      <c r="A297" s="2" t="s">
        <v>203</v>
      </c>
      <c r="B297" s="1" t="s">
        <v>204</v>
      </c>
      <c r="C297" t="s">
        <v>52</v>
      </c>
      <c r="D297" s="1" t="s">
        <v>210</v>
      </c>
      <c r="E297" s="1" t="s">
        <v>12</v>
      </c>
      <c r="F297" s="1" t="s">
        <v>18</v>
      </c>
      <c r="G297" s="1" t="s">
        <v>26</v>
      </c>
      <c r="H297" t="s">
        <v>39</v>
      </c>
      <c r="I297" s="1" t="s">
        <v>923</v>
      </c>
      <c r="J297" s="1" t="s">
        <v>230</v>
      </c>
      <c r="K297" s="1" t="s">
        <v>59</v>
      </c>
      <c r="L297" s="1" t="s">
        <v>912</v>
      </c>
      <c r="M297" t="s">
        <v>75</v>
      </c>
      <c r="N297">
        <v>1</v>
      </c>
      <c r="O297" s="1" t="s">
        <v>205</v>
      </c>
      <c r="P297" t="s">
        <v>154</v>
      </c>
      <c r="Q297">
        <v>2</v>
      </c>
      <c r="R297" t="s">
        <v>179</v>
      </c>
      <c r="S297" t="s">
        <v>180</v>
      </c>
    </row>
    <row r="298" spans="1:19" x14ac:dyDescent="0.35">
      <c r="A298" s="2" t="s">
        <v>203</v>
      </c>
      <c r="B298" s="1" t="s">
        <v>204</v>
      </c>
      <c r="C298" t="s">
        <v>52</v>
      </c>
      <c r="D298" s="1" t="s">
        <v>210</v>
      </c>
      <c r="E298" s="1" t="s">
        <v>12</v>
      </c>
      <c r="F298" s="1" t="s">
        <v>18</v>
      </c>
      <c r="G298" s="1" t="s">
        <v>26</v>
      </c>
      <c r="H298" t="s">
        <v>39</v>
      </c>
      <c r="I298" s="1" t="s">
        <v>923</v>
      </c>
      <c r="J298" s="1" t="s">
        <v>230</v>
      </c>
      <c r="K298" s="1" t="s">
        <v>19</v>
      </c>
      <c r="L298" s="1" t="s">
        <v>912</v>
      </c>
      <c r="M298" t="s">
        <v>166</v>
      </c>
      <c r="N298">
        <v>1</v>
      </c>
      <c r="O298" s="1" t="s">
        <v>205</v>
      </c>
      <c r="P298" t="s">
        <v>154</v>
      </c>
      <c r="Q298">
        <v>2</v>
      </c>
      <c r="R298" t="s">
        <v>179</v>
      </c>
      <c r="S298" t="s">
        <v>180</v>
      </c>
    </row>
    <row r="299" spans="1:19" x14ac:dyDescent="0.35">
      <c r="A299" s="2" t="s">
        <v>203</v>
      </c>
      <c r="B299" s="1" t="s">
        <v>204</v>
      </c>
      <c r="C299" t="s">
        <v>52</v>
      </c>
      <c r="D299" s="1" t="s">
        <v>210</v>
      </c>
      <c r="E299" s="1" t="s">
        <v>12</v>
      </c>
      <c r="F299" s="1" t="s">
        <v>18</v>
      </c>
      <c r="G299" s="1" t="s">
        <v>26</v>
      </c>
      <c r="H299" t="s">
        <v>39</v>
      </c>
      <c r="I299" s="1" t="s">
        <v>923</v>
      </c>
      <c r="J299" s="1" t="s">
        <v>230</v>
      </c>
      <c r="K299" s="1" t="s">
        <v>19</v>
      </c>
      <c r="L299" s="1" t="s">
        <v>912</v>
      </c>
      <c r="M299" t="s">
        <v>181</v>
      </c>
      <c r="N299">
        <v>1</v>
      </c>
      <c r="O299" s="1" t="s">
        <v>205</v>
      </c>
      <c r="P299" t="s">
        <v>154</v>
      </c>
      <c r="Q299">
        <v>2</v>
      </c>
      <c r="R299" t="s">
        <v>179</v>
      </c>
      <c r="S299" t="s">
        <v>180</v>
      </c>
    </row>
    <row r="300" spans="1:19" x14ac:dyDescent="0.35">
      <c r="A300" s="2" t="s">
        <v>203</v>
      </c>
      <c r="B300" s="1" t="s">
        <v>204</v>
      </c>
      <c r="C300" t="s">
        <v>52</v>
      </c>
      <c r="D300" s="1" t="s">
        <v>210</v>
      </c>
      <c r="E300" s="1" t="s">
        <v>12</v>
      </c>
      <c r="F300" s="1" t="s">
        <v>18</v>
      </c>
      <c r="G300" s="1" t="s">
        <v>26</v>
      </c>
      <c r="H300" t="s">
        <v>41</v>
      </c>
      <c r="I300" s="1" t="s">
        <v>923</v>
      </c>
      <c r="J300" s="1" t="s">
        <v>230</v>
      </c>
      <c r="K300" s="1" t="s">
        <v>19</v>
      </c>
      <c r="L300" s="1" t="s">
        <v>912</v>
      </c>
      <c r="M300" t="s">
        <v>166</v>
      </c>
      <c r="N300">
        <v>1</v>
      </c>
      <c r="O300" s="1" t="s">
        <v>205</v>
      </c>
      <c r="P300" t="s">
        <v>154</v>
      </c>
      <c r="Q300">
        <v>2</v>
      </c>
      <c r="R300" t="s">
        <v>255</v>
      </c>
      <c r="S300" t="s">
        <v>180</v>
      </c>
    </row>
    <row r="301" spans="1:19" x14ac:dyDescent="0.35">
      <c r="A301" s="2" t="s">
        <v>203</v>
      </c>
      <c r="B301" s="1" t="s">
        <v>204</v>
      </c>
      <c r="C301" t="s">
        <v>52</v>
      </c>
      <c r="D301" s="1" t="s">
        <v>210</v>
      </c>
      <c r="E301" s="1" t="s">
        <v>12</v>
      </c>
      <c r="F301" s="1" t="s">
        <v>18</v>
      </c>
      <c r="G301" s="1" t="s">
        <v>26</v>
      </c>
      <c r="H301" t="s">
        <v>41</v>
      </c>
      <c r="I301" s="1" t="s">
        <v>923</v>
      </c>
      <c r="J301" s="1" t="s">
        <v>230</v>
      </c>
      <c r="K301" s="1" t="s">
        <v>19</v>
      </c>
      <c r="L301" s="1" t="s">
        <v>912</v>
      </c>
      <c r="M301" t="s">
        <v>166</v>
      </c>
      <c r="N301">
        <v>1</v>
      </c>
      <c r="O301" s="1" t="s">
        <v>205</v>
      </c>
      <c r="P301" t="s">
        <v>154</v>
      </c>
      <c r="Q301">
        <v>2</v>
      </c>
      <c r="R301" t="s">
        <v>179</v>
      </c>
      <c r="S301" t="s">
        <v>180</v>
      </c>
    </row>
    <row r="302" spans="1:19" x14ac:dyDescent="0.35">
      <c r="A302" s="2" t="s">
        <v>203</v>
      </c>
      <c r="B302" s="1" t="s">
        <v>204</v>
      </c>
      <c r="C302" t="s">
        <v>52</v>
      </c>
      <c r="D302" s="1" t="s">
        <v>210</v>
      </c>
      <c r="E302" s="1" t="s">
        <v>22</v>
      </c>
      <c r="F302" s="1" t="s">
        <v>29</v>
      </c>
      <c r="G302" s="1" t="s">
        <v>136</v>
      </c>
      <c r="H302" t="s">
        <v>32</v>
      </c>
      <c r="I302" s="1" t="s">
        <v>926</v>
      </c>
      <c r="J302" s="1" t="s">
        <v>230</v>
      </c>
      <c r="K302" s="1" t="s">
        <v>52</v>
      </c>
      <c r="L302" s="1" t="s">
        <v>912</v>
      </c>
      <c r="M302" t="s">
        <v>169</v>
      </c>
      <c r="N302">
        <v>1</v>
      </c>
      <c r="O302" s="1" t="s">
        <v>205</v>
      </c>
      <c r="P302" t="s">
        <v>154</v>
      </c>
      <c r="Q302">
        <v>2</v>
      </c>
      <c r="R302" t="s">
        <v>179</v>
      </c>
      <c r="S302" t="s">
        <v>180</v>
      </c>
    </row>
    <row r="303" spans="1:19" x14ac:dyDescent="0.35">
      <c r="A303" s="2" t="s">
        <v>203</v>
      </c>
      <c r="B303" s="1" t="s">
        <v>204</v>
      </c>
      <c r="C303" t="s">
        <v>52</v>
      </c>
      <c r="D303" s="1" t="s">
        <v>210</v>
      </c>
      <c r="E303" s="1" t="s">
        <v>22</v>
      </c>
      <c r="F303" s="1" t="s">
        <v>29</v>
      </c>
      <c r="G303" s="1" t="s">
        <v>136</v>
      </c>
      <c r="H303" t="s">
        <v>35</v>
      </c>
      <c r="I303" s="1" t="s">
        <v>923</v>
      </c>
      <c r="J303" s="1" t="s">
        <v>230</v>
      </c>
      <c r="K303" s="1" t="s">
        <v>19</v>
      </c>
      <c r="L303" s="1" t="s">
        <v>912</v>
      </c>
      <c r="M303" t="s">
        <v>168</v>
      </c>
      <c r="N303">
        <v>1</v>
      </c>
      <c r="O303" s="1" t="s">
        <v>205</v>
      </c>
      <c r="P303" t="s">
        <v>154</v>
      </c>
      <c r="Q303">
        <v>2</v>
      </c>
      <c r="R303" t="s">
        <v>179</v>
      </c>
      <c r="S303" t="s">
        <v>180</v>
      </c>
    </row>
    <row r="304" spans="1:19" x14ac:dyDescent="0.35">
      <c r="A304" s="2" t="s">
        <v>203</v>
      </c>
      <c r="B304" s="1" t="s">
        <v>204</v>
      </c>
      <c r="C304" t="s">
        <v>52</v>
      </c>
      <c r="D304" s="1" t="s">
        <v>210</v>
      </c>
      <c r="E304" s="1" t="s">
        <v>22</v>
      </c>
      <c r="F304" s="1" t="s">
        <v>29</v>
      </c>
      <c r="G304" s="1" t="s">
        <v>136</v>
      </c>
      <c r="H304" t="s">
        <v>35</v>
      </c>
      <c r="I304" s="1" t="s">
        <v>924</v>
      </c>
      <c r="J304" s="1" t="s">
        <v>230</v>
      </c>
      <c r="K304" s="1" t="s">
        <v>19</v>
      </c>
      <c r="L304" s="1" t="s">
        <v>912</v>
      </c>
      <c r="M304" t="s">
        <v>181</v>
      </c>
      <c r="N304">
        <v>1</v>
      </c>
      <c r="O304" s="1" t="s">
        <v>205</v>
      </c>
      <c r="P304" t="s">
        <v>153</v>
      </c>
      <c r="Q304">
        <v>2</v>
      </c>
      <c r="R304" t="s">
        <v>179</v>
      </c>
      <c r="S304" t="s">
        <v>180</v>
      </c>
    </row>
    <row r="305" spans="1:19" x14ac:dyDescent="0.35">
      <c r="A305" s="2" t="s">
        <v>203</v>
      </c>
      <c r="B305" s="1" t="s">
        <v>204</v>
      </c>
      <c r="C305" t="s">
        <v>52</v>
      </c>
      <c r="D305" s="1" t="s">
        <v>210</v>
      </c>
      <c r="E305" s="1" t="s">
        <v>22</v>
      </c>
      <c r="F305" s="1" t="s">
        <v>29</v>
      </c>
      <c r="G305" s="1" t="s">
        <v>136</v>
      </c>
      <c r="H305" t="s">
        <v>35</v>
      </c>
      <c r="I305" s="1" t="s">
        <v>269</v>
      </c>
      <c r="J305" s="1" t="s">
        <v>230</v>
      </c>
      <c r="K305" s="1" t="s">
        <v>19</v>
      </c>
      <c r="L305" s="1" t="s">
        <v>912</v>
      </c>
      <c r="M305" t="s">
        <v>181</v>
      </c>
      <c r="N305">
        <v>1</v>
      </c>
      <c r="O305" s="1" t="s">
        <v>205</v>
      </c>
      <c r="P305" t="s">
        <v>154</v>
      </c>
      <c r="Q305">
        <v>2</v>
      </c>
      <c r="R305" t="s">
        <v>255</v>
      </c>
      <c r="S305" t="s">
        <v>180</v>
      </c>
    </row>
    <row r="306" spans="1:19" x14ac:dyDescent="0.35">
      <c r="A306" s="2" t="s">
        <v>203</v>
      </c>
      <c r="B306" s="1" t="s">
        <v>204</v>
      </c>
      <c r="C306" t="s">
        <v>52</v>
      </c>
      <c r="D306" s="1" t="s">
        <v>210</v>
      </c>
      <c r="E306" s="1" t="s">
        <v>22</v>
      </c>
      <c r="F306" s="1" t="s">
        <v>29</v>
      </c>
      <c r="G306" s="1" t="s">
        <v>136</v>
      </c>
      <c r="H306" t="s">
        <v>58</v>
      </c>
      <c r="I306" s="1" t="s">
        <v>924</v>
      </c>
      <c r="J306" s="1" t="s">
        <v>230</v>
      </c>
      <c r="K306" s="1" t="s">
        <v>19</v>
      </c>
      <c r="L306" s="1" t="s">
        <v>913</v>
      </c>
      <c r="M306" t="s">
        <v>181</v>
      </c>
      <c r="N306">
        <v>1</v>
      </c>
      <c r="O306" s="1" t="s">
        <v>205</v>
      </c>
      <c r="P306" t="s">
        <v>154</v>
      </c>
      <c r="Q306">
        <v>2</v>
      </c>
      <c r="R306" t="s">
        <v>179</v>
      </c>
      <c r="S306" t="s">
        <v>180</v>
      </c>
    </row>
    <row r="307" spans="1:19" x14ac:dyDescent="0.35">
      <c r="A307" s="2" t="s">
        <v>203</v>
      </c>
      <c r="B307" s="1" t="s">
        <v>204</v>
      </c>
      <c r="C307" t="s">
        <v>52</v>
      </c>
      <c r="D307" s="1" t="s">
        <v>210</v>
      </c>
      <c r="E307" s="1" t="s">
        <v>22</v>
      </c>
      <c r="F307" s="1" t="s">
        <v>33</v>
      </c>
      <c r="G307" s="1" t="s">
        <v>136</v>
      </c>
      <c r="H307" t="s">
        <v>27</v>
      </c>
      <c r="I307" s="1" t="s">
        <v>926</v>
      </c>
      <c r="J307" s="1" t="s">
        <v>230</v>
      </c>
      <c r="K307" s="1" t="s">
        <v>19</v>
      </c>
      <c r="L307" s="1" t="s">
        <v>912</v>
      </c>
      <c r="M307" t="s">
        <v>166</v>
      </c>
      <c r="N307">
        <v>1</v>
      </c>
      <c r="O307" s="1" t="s">
        <v>205</v>
      </c>
      <c r="P307" t="s">
        <v>154</v>
      </c>
      <c r="Q307">
        <v>2</v>
      </c>
      <c r="R307" t="s">
        <v>179</v>
      </c>
      <c r="S307" t="s">
        <v>180</v>
      </c>
    </row>
    <row r="308" spans="1:19" x14ac:dyDescent="0.35">
      <c r="A308" s="2" t="s">
        <v>203</v>
      </c>
      <c r="B308" s="1" t="s">
        <v>204</v>
      </c>
      <c r="C308" t="s">
        <v>52</v>
      </c>
      <c r="D308" s="1" t="s">
        <v>210</v>
      </c>
      <c r="E308" s="1" t="s">
        <v>22</v>
      </c>
      <c r="F308" s="1" t="s">
        <v>23</v>
      </c>
      <c r="G308" s="1" t="s">
        <v>137</v>
      </c>
      <c r="H308" t="s">
        <v>24</v>
      </c>
      <c r="I308" s="1" t="s">
        <v>923</v>
      </c>
      <c r="J308" s="1" t="s">
        <v>230</v>
      </c>
      <c r="K308" s="1" t="s">
        <v>19</v>
      </c>
      <c r="L308" s="1" t="s">
        <v>912</v>
      </c>
      <c r="M308" t="s">
        <v>25</v>
      </c>
      <c r="N308">
        <v>1</v>
      </c>
      <c r="O308" s="1" t="s">
        <v>205</v>
      </c>
      <c r="P308" t="s">
        <v>154</v>
      </c>
      <c r="Q308">
        <v>2</v>
      </c>
      <c r="R308" t="s">
        <v>179</v>
      </c>
      <c r="S308" t="s">
        <v>180</v>
      </c>
    </row>
    <row r="309" spans="1:19" x14ac:dyDescent="0.35">
      <c r="A309" s="2" t="s">
        <v>203</v>
      </c>
      <c r="B309" s="1" t="s">
        <v>204</v>
      </c>
      <c r="C309" t="s">
        <v>52</v>
      </c>
      <c r="D309" s="1" t="s">
        <v>210</v>
      </c>
      <c r="E309" s="1" t="s">
        <v>22</v>
      </c>
      <c r="F309" s="1" t="s">
        <v>23</v>
      </c>
      <c r="G309" s="1" t="s">
        <v>137</v>
      </c>
      <c r="H309" t="s">
        <v>32</v>
      </c>
      <c r="I309" s="1" t="s">
        <v>926</v>
      </c>
      <c r="J309" s="1" t="s">
        <v>230</v>
      </c>
      <c r="K309" s="1" t="s">
        <v>52</v>
      </c>
      <c r="L309" s="1" t="s">
        <v>912</v>
      </c>
      <c r="M309" t="s">
        <v>169</v>
      </c>
      <c r="N309">
        <v>1</v>
      </c>
      <c r="O309" s="1" t="s">
        <v>205</v>
      </c>
      <c r="P309" t="s">
        <v>154</v>
      </c>
      <c r="Q309">
        <v>1</v>
      </c>
      <c r="R309" t="s">
        <v>179</v>
      </c>
      <c r="S309" t="s">
        <v>180</v>
      </c>
    </row>
    <row r="310" spans="1:19" x14ac:dyDescent="0.35">
      <c r="A310" s="2" t="s">
        <v>203</v>
      </c>
      <c r="B310" s="1" t="s">
        <v>204</v>
      </c>
      <c r="C310" t="s">
        <v>52</v>
      </c>
      <c r="D310" s="1" t="s">
        <v>210</v>
      </c>
      <c r="E310" s="1" t="s">
        <v>22</v>
      </c>
      <c r="F310" s="1" t="s">
        <v>23</v>
      </c>
      <c r="G310" s="1" t="s">
        <v>137</v>
      </c>
      <c r="H310" t="s">
        <v>21</v>
      </c>
      <c r="I310" s="1" t="s">
        <v>925</v>
      </c>
      <c r="J310" s="1" t="s">
        <v>230</v>
      </c>
      <c r="K310" s="1" t="s">
        <v>59</v>
      </c>
      <c r="L310" s="1" t="s">
        <v>912</v>
      </c>
      <c r="M310" t="s">
        <v>60</v>
      </c>
      <c r="N310">
        <v>1</v>
      </c>
      <c r="O310" s="1" t="s">
        <v>205</v>
      </c>
      <c r="P310" t="s">
        <v>153</v>
      </c>
      <c r="Q310">
        <v>2</v>
      </c>
      <c r="R310" t="s">
        <v>179</v>
      </c>
      <c r="S310" t="s">
        <v>180</v>
      </c>
    </row>
    <row r="311" spans="1:19" x14ac:dyDescent="0.35">
      <c r="A311" s="2" t="s">
        <v>203</v>
      </c>
      <c r="B311" s="1" t="s">
        <v>204</v>
      </c>
      <c r="C311" t="s">
        <v>52</v>
      </c>
      <c r="D311" s="1" t="s">
        <v>210</v>
      </c>
      <c r="E311" s="1" t="s">
        <v>22</v>
      </c>
      <c r="F311" s="1" t="s">
        <v>23</v>
      </c>
      <c r="G311" s="1" t="s">
        <v>137</v>
      </c>
      <c r="H311" t="s">
        <v>21</v>
      </c>
      <c r="I311" s="1" t="s">
        <v>923</v>
      </c>
      <c r="J311" s="1" t="s">
        <v>230</v>
      </c>
      <c r="K311" s="1" t="s">
        <v>59</v>
      </c>
      <c r="L311" s="1" t="s">
        <v>912</v>
      </c>
      <c r="M311" t="s">
        <v>60</v>
      </c>
      <c r="N311">
        <v>1</v>
      </c>
      <c r="O311" s="1" t="s">
        <v>205</v>
      </c>
      <c r="P311" t="s">
        <v>154</v>
      </c>
      <c r="Q311">
        <v>2</v>
      </c>
      <c r="R311" t="s">
        <v>179</v>
      </c>
      <c r="S311" t="s">
        <v>180</v>
      </c>
    </row>
    <row r="312" spans="1:19" x14ac:dyDescent="0.35">
      <c r="A312" s="2" t="s">
        <v>203</v>
      </c>
      <c r="B312" s="1" t="s">
        <v>204</v>
      </c>
      <c r="C312" t="s">
        <v>52</v>
      </c>
      <c r="D312" s="1" t="s">
        <v>210</v>
      </c>
      <c r="E312" s="1" t="s">
        <v>22</v>
      </c>
      <c r="F312" s="1" t="s">
        <v>13</v>
      </c>
      <c r="G312" s="1" t="s">
        <v>137</v>
      </c>
      <c r="H312" t="s">
        <v>27</v>
      </c>
      <c r="I312" s="1" t="s">
        <v>925</v>
      </c>
      <c r="J312" s="1" t="s">
        <v>230</v>
      </c>
      <c r="K312" s="1" t="s">
        <v>19</v>
      </c>
      <c r="L312" s="1" t="s">
        <v>912</v>
      </c>
      <c r="M312" t="s">
        <v>166</v>
      </c>
      <c r="N312">
        <v>1</v>
      </c>
      <c r="O312" s="1" t="s">
        <v>205</v>
      </c>
      <c r="P312" t="s">
        <v>153</v>
      </c>
      <c r="Q312">
        <v>2</v>
      </c>
      <c r="R312" t="s">
        <v>179</v>
      </c>
      <c r="S312" t="s">
        <v>180</v>
      </c>
    </row>
    <row r="313" spans="1:19" x14ac:dyDescent="0.35">
      <c r="A313" s="2" t="s">
        <v>203</v>
      </c>
      <c r="B313" s="1" t="s">
        <v>204</v>
      </c>
      <c r="C313" t="s">
        <v>52</v>
      </c>
      <c r="D313" s="1" t="s">
        <v>210</v>
      </c>
      <c r="E313" s="1" t="s">
        <v>22</v>
      </c>
      <c r="F313" s="1" t="s">
        <v>13</v>
      </c>
      <c r="G313" s="1" t="s">
        <v>137</v>
      </c>
      <c r="H313" t="s">
        <v>27</v>
      </c>
      <c r="I313" s="1" t="s">
        <v>923</v>
      </c>
      <c r="J313" s="1" t="s">
        <v>230</v>
      </c>
      <c r="K313" s="1" t="s">
        <v>19</v>
      </c>
      <c r="L313" s="1" t="s">
        <v>912</v>
      </c>
      <c r="M313" t="s">
        <v>166</v>
      </c>
      <c r="N313">
        <v>1</v>
      </c>
      <c r="O313" s="1" t="s">
        <v>205</v>
      </c>
      <c r="P313" t="s">
        <v>154</v>
      </c>
      <c r="Q313">
        <v>2</v>
      </c>
      <c r="R313" t="s">
        <v>179</v>
      </c>
      <c r="S313" t="s">
        <v>180</v>
      </c>
    </row>
    <row r="314" spans="1:19" x14ac:dyDescent="0.35">
      <c r="A314" s="2" t="s">
        <v>203</v>
      </c>
      <c r="B314" s="1" t="s">
        <v>204</v>
      </c>
      <c r="C314" t="s">
        <v>52</v>
      </c>
      <c r="D314" s="1" t="s">
        <v>210</v>
      </c>
      <c r="E314" s="1" t="s">
        <v>22</v>
      </c>
      <c r="F314" s="1" t="s">
        <v>13</v>
      </c>
      <c r="G314" s="1" t="s">
        <v>137</v>
      </c>
      <c r="H314" t="s">
        <v>35</v>
      </c>
      <c r="I314" s="1" t="s">
        <v>925</v>
      </c>
      <c r="J314" s="1" t="s">
        <v>230</v>
      </c>
      <c r="K314" s="1" t="s">
        <v>19</v>
      </c>
      <c r="L314" s="1" t="s">
        <v>912</v>
      </c>
      <c r="M314" t="s">
        <v>181</v>
      </c>
      <c r="N314">
        <v>1</v>
      </c>
      <c r="O314" s="1" t="s">
        <v>205</v>
      </c>
      <c r="P314" t="s">
        <v>153</v>
      </c>
      <c r="Q314">
        <v>2</v>
      </c>
      <c r="R314" t="s">
        <v>179</v>
      </c>
      <c r="S314" t="s">
        <v>180</v>
      </c>
    </row>
    <row r="315" spans="1:19" x14ac:dyDescent="0.35">
      <c r="A315" s="2" t="s">
        <v>203</v>
      </c>
      <c r="B315" s="1" t="s">
        <v>204</v>
      </c>
      <c r="C315" t="s">
        <v>52</v>
      </c>
      <c r="D315" s="1" t="s">
        <v>210</v>
      </c>
      <c r="E315" s="1" t="s">
        <v>22</v>
      </c>
      <c r="F315" s="1" t="s">
        <v>13</v>
      </c>
      <c r="G315" s="1" t="s">
        <v>137</v>
      </c>
      <c r="H315" t="s">
        <v>35</v>
      </c>
      <c r="I315" s="1" t="s">
        <v>923</v>
      </c>
      <c r="J315" s="1" t="s">
        <v>230</v>
      </c>
      <c r="K315" s="1" t="s">
        <v>19</v>
      </c>
      <c r="L315" s="1" t="s">
        <v>912</v>
      </c>
      <c r="M315" t="s">
        <v>181</v>
      </c>
      <c r="N315">
        <v>1</v>
      </c>
      <c r="O315" s="1" t="s">
        <v>205</v>
      </c>
      <c r="P315" t="s">
        <v>154</v>
      </c>
      <c r="Q315">
        <v>2</v>
      </c>
      <c r="R315" t="s">
        <v>179</v>
      </c>
      <c r="S315" t="s">
        <v>180</v>
      </c>
    </row>
    <row r="316" spans="1:19" x14ac:dyDescent="0.35">
      <c r="A316" s="2" t="s">
        <v>203</v>
      </c>
      <c r="B316" s="1" t="s">
        <v>204</v>
      </c>
      <c r="C316" t="s">
        <v>52</v>
      </c>
      <c r="D316" s="1" t="s">
        <v>210</v>
      </c>
      <c r="E316" s="1" t="s">
        <v>22</v>
      </c>
      <c r="F316" s="1" t="s">
        <v>26</v>
      </c>
      <c r="G316" s="1" t="s">
        <v>26</v>
      </c>
      <c r="H316" t="s">
        <v>17</v>
      </c>
      <c r="I316" s="1" t="s">
        <v>925</v>
      </c>
      <c r="J316" s="1" t="s">
        <v>230</v>
      </c>
      <c r="K316" s="1" t="s">
        <v>19</v>
      </c>
      <c r="L316" s="1" t="s">
        <v>912</v>
      </c>
      <c r="M316" t="s">
        <v>168</v>
      </c>
      <c r="N316">
        <v>1</v>
      </c>
      <c r="O316" s="1" t="s">
        <v>205</v>
      </c>
      <c r="P316" t="s">
        <v>153</v>
      </c>
      <c r="Q316">
        <v>2</v>
      </c>
      <c r="R316" t="s">
        <v>179</v>
      </c>
      <c r="S316" t="s">
        <v>180</v>
      </c>
    </row>
    <row r="317" spans="1:19" x14ac:dyDescent="0.35">
      <c r="A317" s="2" t="s">
        <v>203</v>
      </c>
      <c r="B317" s="1" t="s">
        <v>204</v>
      </c>
      <c r="C317" t="s">
        <v>52</v>
      </c>
      <c r="D317" s="1" t="s">
        <v>210</v>
      </c>
      <c r="E317" s="1" t="s">
        <v>22</v>
      </c>
      <c r="F317" s="1" t="s">
        <v>26</v>
      </c>
      <c r="G317" s="1" t="s">
        <v>26</v>
      </c>
      <c r="H317" t="s">
        <v>17</v>
      </c>
      <c r="I317" s="1" t="s">
        <v>923</v>
      </c>
      <c r="J317" s="1" t="s">
        <v>230</v>
      </c>
      <c r="K317" s="1" t="s">
        <v>19</v>
      </c>
      <c r="L317" s="1" t="s">
        <v>913</v>
      </c>
      <c r="M317" t="s">
        <v>181</v>
      </c>
      <c r="N317">
        <v>1</v>
      </c>
      <c r="O317" s="1" t="s">
        <v>205</v>
      </c>
      <c r="P317" t="s">
        <v>154</v>
      </c>
      <c r="Q317">
        <v>2</v>
      </c>
      <c r="R317" t="s">
        <v>179</v>
      </c>
      <c r="S317" t="s">
        <v>180</v>
      </c>
    </row>
    <row r="318" spans="1:19" x14ac:dyDescent="0.35">
      <c r="A318" s="2" t="s">
        <v>203</v>
      </c>
      <c r="B318" s="1" t="s">
        <v>204</v>
      </c>
      <c r="C318" t="s">
        <v>52</v>
      </c>
      <c r="D318" s="1" t="s">
        <v>210</v>
      </c>
      <c r="E318" s="1" t="s">
        <v>22</v>
      </c>
      <c r="F318" s="1" t="s">
        <v>26</v>
      </c>
      <c r="G318" s="1" t="s">
        <v>26</v>
      </c>
      <c r="H318" t="s">
        <v>17</v>
      </c>
      <c r="I318" s="1" t="s">
        <v>923</v>
      </c>
      <c r="J318" s="1" t="s">
        <v>230</v>
      </c>
      <c r="K318" s="1" t="s">
        <v>19</v>
      </c>
      <c r="L318" s="1" t="s">
        <v>912</v>
      </c>
      <c r="M318" t="s">
        <v>168</v>
      </c>
      <c r="N318">
        <v>1</v>
      </c>
      <c r="O318" s="1" t="s">
        <v>205</v>
      </c>
      <c r="P318" t="s">
        <v>154</v>
      </c>
      <c r="Q318">
        <v>2</v>
      </c>
      <c r="R318" t="s">
        <v>179</v>
      </c>
      <c r="S318" t="s">
        <v>180</v>
      </c>
    </row>
    <row r="319" spans="1:19" x14ac:dyDescent="0.35">
      <c r="A319" s="2" t="s">
        <v>203</v>
      </c>
      <c r="B319" s="1" t="s">
        <v>204</v>
      </c>
      <c r="C319" t="s">
        <v>52</v>
      </c>
      <c r="D319" s="1" t="s">
        <v>210</v>
      </c>
      <c r="E319" s="1" t="s">
        <v>22</v>
      </c>
      <c r="F319" s="1" t="s">
        <v>26</v>
      </c>
      <c r="G319" s="1" t="s">
        <v>26</v>
      </c>
      <c r="H319" t="s">
        <v>17</v>
      </c>
      <c r="I319" s="1" t="s">
        <v>924</v>
      </c>
      <c r="J319" s="1" t="s">
        <v>230</v>
      </c>
      <c r="K319" s="1" t="s">
        <v>19</v>
      </c>
      <c r="L319" s="1" t="s">
        <v>912</v>
      </c>
      <c r="M319" t="s">
        <v>166</v>
      </c>
      <c r="N319">
        <v>1</v>
      </c>
      <c r="O319" s="1" t="s">
        <v>205</v>
      </c>
      <c r="P319" t="s">
        <v>154</v>
      </c>
      <c r="Q319">
        <v>2</v>
      </c>
      <c r="R319" t="s">
        <v>179</v>
      </c>
      <c r="S319" t="s">
        <v>180</v>
      </c>
    </row>
    <row r="320" spans="1:19" x14ac:dyDescent="0.35">
      <c r="A320" s="2" t="s">
        <v>203</v>
      </c>
      <c r="B320" s="1" t="s">
        <v>204</v>
      </c>
      <c r="C320" t="s">
        <v>52</v>
      </c>
      <c r="D320" s="1" t="s">
        <v>210</v>
      </c>
      <c r="E320" s="1" t="s">
        <v>22</v>
      </c>
      <c r="F320" s="1" t="s">
        <v>26</v>
      </c>
      <c r="G320" s="1" t="s">
        <v>26</v>
      </c>
      <c r="H320" t="s">
        <v>24</v>
      </c>
      <c r="I320" s="1" t="s">
        <v>925</v>
      </c>
      <c r="J320" s="1" t="s">
        <v>230</v>
      </c>
      <c r="K320" s="1" t="s">
        <v>19</v>
      </c>
      <c r="L320" s="1" t="s">
        <v>912</v>
      </c>
      <c r="M320" t="s">
        <v>62</v>
      </c>
      <c r="N320">
        <v>1</v>
      </c>
      <c r="O320" s="1" t="s">
        <v>205</v>
      </c>
      <c r="P320" t="s">
        <v>153</v>
      </c>
      <c r="Q320">
        <v>2</v>
      </c>
      <c r="R320" t="s">
        <v>179</v>
      </c>
      <c r="S320" t="s">
        <v>180</v>
      </c>
    </row>
    <row r="321" spans="1:19" x14ac:dyDescent="0.35">
      <c r="A321" s="2" t="s">
        <v>203</v>
      </c>
      <c r="B321" s="1" t="s">
        <v>204</v>
      </c>
      <c r="C321" t="s">
        <v>52</v>
      </c>
      <c r="D321" s="1" t="s">
        <v>210</v>
      </c>
      <c r="E321" s="1" t="s">
        <v>22</v>
      </c>
      <c r="F321" s="1" t="s">
        <v>26</v>
      </c>
      <c r="G321" s="1" t="s">
        <v>26</v>
      </c>
      <c r="H321" t="s">
        <v>24</v>
      </c>
      <c r="I321" s="1" t="s">
        <v>923</v>
      </c>
      <c r="J321" s="1" t="s">
        <v>230</v>
      </c>
      <c r="K321" s="1" t="s">
        <v>19</v>
      </c>
      <c r="L321" s="1" t="s">
        <v>912</v>
      </c>
      <c r="M321" t="s">
        <v>20</v>
      </c>
      <c r="N321">
        <v>1</v>
      </c>
      <c r="O321" s="1" t="s">
        <v>205</v>
      </c>
      <c r="P321" t="s">
        <v>154</v>
      </c>
      <c r="Q321">
        <v>2</v>
      </c>
      <c r="R321" t="s">
        <v>179</v>
      </c>
      <c r="S321" t="s">
        <v>180</v>
      </c>
    </row>
    <row r="322" spans="1:19" x14ac:dyDescent="0.35">
      <c r="A322" s="2" t="s">
        <v>203</v>
      </c>
      <c r="B322" s="1" t="s">
        <v>204</v>
      </c>
      <c r="C322" t="s">
        <v>52</v>
      </c>
      <c r="D322" s="1" t="s">
        <v>210</v>
      </c>
      <c r="E322" s="1" t="s">
        <v>22</v>
      </c>
      <c r="F322" s="1" t="s">
        <v>26</v>
      </c>
      <c r="G322" s="1" t="s">
        <v>26</v>
      </c>
      <c r="H322" t="s">
        <v>24</v>
      </c>
      <c r="I322" s="1" t="s">
        <v>923</v>
      </c>
      <c r="J322" s="1" t="s">
        <v>230</v>
      </c>
      <c r="K322" s="1" t="s">
        <v>19</v>
      </c>
      <c r="L322" s="1" t="s">
        <v>912</v>
      </c>
      <c r="M322" t="s">
        <v>62</v>
      </c>
      <c r="N322">
        <v>1</v>
      </c>
      <c r="O322" s="1" t="s">
        <v>205</v>
      </c>
      <c r="P322" t="s">
        <v>154</v>
      </c>
      <c r="Q322">
        <v>2</v>
      </c>
      <c r="R322" t="s">
        <v>179</v>
      </c>
      <c r="S322" t="s">
        <v>180</v>
      </c>
    </row>
    <row r="323" spans="1:19" x14ac:dyDescent="0.35">
      <c r="A323" s="2" t="s">
        <v>203</v>
      </c>
      <c r="B323" s="1" t="s">
        <v>204</v>
      </c>
      <c r="C323" t="s">
        <v>52</v>
      </c>
      <c r="D323" s="1" t="s">
        <v>210</v>
      </c>
      <c r="E323" s="1" t="s">
        <v>22</v>
      </c>
      <c r="F323" s="1" t="s">
        <v>26</v>
      </c>
      <c r="G323" s="1" t="s">
        <v>26</v>
      </c>
      <c r="H323" t="s">
        <v>24</v>
      </c>
      <c r="I323" s="1" t="s">
        <v>923</v>
      </c>
      <c r="J323" s="1" t="s">
        <v>230</v>
      </c>
      <c r="K323" s="1" t="s">
        <v>19</v>
      </c>
      <c r="L323" s="1" t="s">
        <v>912</v>
      </c>
      <c r="M323" t="s">
        <v>25</v>
      </c>
      <c r="N323">
        <v>1</v>
      </c>
      <c r="O323" s="1" t="s">
        <v>205</v>
      </c>
      <c r="P323" t="s">
        <v>154</v>
      </c>
      <c r="Q323">
        <v>2</v>
      </c>
      <c r="R323" t="s">
        <v>179</v>
      </c>
      <c r="S323" t="s">
        <v>180</v>
      </c>
    </row>
    <row r="324" spans="1:19" x14ac:dyDescent="0.35">
      <c r="A324" s="2" t="s">
        <v>203</v>
      </c>
      <c r="B324" s="1" t="s">
        <v>204</v>
      </c>
      <c r="C324" t="s">
        <v>52</v>
      </c>
      <c r="D324" s="1" t="s">
        <v>210</v>
      </c>
      <c r="E324" s="1" t="s">
        <v>22</v>
      </c>
      <c r="F324" s="1" t="s">
        <v>26</v>
      </c>
      <c r="G324" s="1" t="s">
        <v>26</v>
      </c>
      <c r="H324" t="s">
        <v>24</v>
      </c>
      <c r="I324" s="1" t="s">
        <v>923</v>
      </c>
      <c r="J324" s="1" t="s">
        <v>230</v>
      </c>
      <c r="K324" s="1" t="s">
        <v>19</v>
      </c>
      <c r="L324" s="1" t="s">
        <v>912</v>
      </c>
      <c r="M324" t="s">
        <v>181</v>
      </c>
      <c r="N324">
        <v>1</v>
      </c>
      <c r="O324" s="1" t="s">
        <v>205</v>
      </c>
      <c r="P324" t="s">
        <v>153</v>
      </c>
      <c r="Q324">
        <v>2</v>
      </c>
      <c r="R324" t="s">
        <v>179</v>
      </c>
      <c r="S324" t="s">
        <v>180</v>
      </c>
    </row>
    <row r="325" spans="1:19" x14ac:dyDescent="0.35">
      <c r="A325" s="2" t="s">
        <v>203</v>
      </c>
      <c r="B325" s="1" t="s">
        <v>204</v>
      </c>
      <c r="C325" t="s">
        <v>52</v>
      </c>
      <c r="D325" s="1" t="s">
        <v>210</v>
      </c>
      <c r="E325" s="1" t="s">
        <v>22</v>
      </c>
      <c r="F325" s="1" t="s">
        <v>26</v>
      </c>
      <c r="G325" s="1" t="s">
        <v>26</v>
      </c>
      <c r="H325" t="s">
        <v>27</v>
      </c>
      <c r="I325" s="1" t="s">
        <v>925</v>
      </c>
      <c r="J325" s="1" t="s">
        <v>230</v>
      </c>
      <c r="K325" s="1" t="s">
        <v>19</v>
      </c>
      <c r="L325" s="1" t="s">
        <v>912</v>
      </c>
      <c r="M325" t="s">
        <v>168</v>
      </c>
      <c r="N325">
        <v>1</v>
      </c>
      <c r="O325" s="1" t="s">
        <v>205</v>
      </c>
      <c r="P325" t="s">
        <v>153</v>
      </c>
      <c r="Q325">
        <v>2</v>
      </c>
      <c r="R325" t="s">
        <v>179</v>
      </c>
      <c r="S325" t="s">
        <v>180</v>
      </c>
    </row>
    <row r="326" spans="1:19" x14ac:dyDescent="0.35">
      <c r="A326" s="2" t="s">
        <v>203</v>
      </c>
      <c r="B326" s="1" t="s">
        <v>204</v>
      </c>
      <c r="C326" t="s">
        <v>52</v>
      </c>
      <c r="D326" s="1" t="s">
        <v>210</v>
      </c>
      <c r="E326" s="1" t="s">
        <v>22</v>
      </c>
      <c r="F326" s="1" t="s">
        <v>26</v>
      </c>
      <c r="G326" s="1" t="s">
        <v>26</v>
      </c>
      <c r="H326" t="s">
        <v>27</v>
      </c>
      <c r="I326" s="1" t="s">
        <v>923</v>
      </c>
      <c r="J326" s="1" t="s">
        <v>230</v>
      </c>
      <c r="K326" s="1" t="s">
        <v>19</v>
      </c>
      <c r="L326" s="1" t="s">
        <v>912</v>
      </c>
      <c r="M326" t="s">
        <v>168</v>
      </c>
      <c r="N326">
        <v>1</v>
      </c>
      <c r="O326" s="1" t="s">
        <v>205</v>
      </c>
      <c r="P326" t="s">
        <v>154</v>
      </c>
      <c r="Q326">
        <v>2</v>
      </c>
      <c r="R326" t="s">
        <v>255</v>
      </c>
      <c r="S326" t="s">
        <v>180</v>
      </c>
    </row>
    <row r="327" spans="1:19" x14ac:dyDescent="0.35">
      <c r="A327" s="2" t="s">
        <v>203</v>
      </c>
      <c r="B327" s="1" t="s">
        <v>204</v>
      </c>
      <c r="C327" t="s">
        <v>52</v>
      </c>
      <c r="D327" s="1" t="s">
        <v>210</v>
      </c>
      <c r="E327" s="1" t="s">
        <v>22</v>
      </c>
      <c r="F327" s="1" t="s">
        <v>26</v>
      </c>
      <c r="G327" s="1" t="s">
        <v>26</v>
      </c>
      <c r="H327" t="s">
        <v>27</v>
      </c>
      <c r="I327" s="1" t="s">
        <v>923</v>
      </c>
      <c r="J327" s="1" t="s">
        <v>230</v>
      </c>
      <c r="K327" s="1" t="s">
        <v>19</v>
      </c>
      <c r="L327" s="1" t="s">
        <v>912</v>
      </c>
      <c r="M327" t="s">
        <v>181</v>
      </c>
      <c r="N327">
        <v>1</v>
      </c>
      <c r="O327" s="1" t="s">
        <v>205</v>
      </c>
      <c r="P327" t="s">
        <v>154</v>
      </c>
      <c r="Q327">
        <v>2</v>
      </c>
      <c r="R327" t="s">
        <v>179</v>
      </c>
      <c r="S327" t="s">
        <v>180</v>
      </c>
    </row>
    <row r="328" spans="1:19" x14ac:dyDescent="0.35">
      <c r="A328" s="2" t="s">
        <v>203</v>
      </c>
      <c r="B328" s="1" t="s">
        <v>204</v>
      </c>
      <c r="C328" t="s">
        <v>52</v>
      </c>
      <c r="D328" s="1" t="s">
        <v>210</v>
      </c>
      <c r="E328" s="1" t="s">
        <v>22</v>
      </c>
      <c r="F328" s="1" t="s">
        <v>26</v>
      </c>
      <c r="G328" s="1" t="s">
        <v>26</v>
      </c>
      <c r="H328" t="s">
        <v>21</v>
      </c>
      <c r="I328" s="1" t="s">
        <v>923</v>
      </c>
      <c r="J328" s="1" t="s">
        <v>230</v>
      </c>
      <c r="K328" s="1" t="s">
        <v>59</v>
      </c>
      <c r="L328" s="1" t="s">
        <v>912</v>
      </c>
      <c r="M328" t="s">
        <v>75</v>
      </c>
      <c r="N328">
        <v>1</v>
      </c>
      <c r="O328" s="1" t="s">
        <v>205</v>
      </c>
      <c r="P328" t="s">
        <v>154</v>
      </c>
      <c r="Q328">
        <v>2</v>
      </c>
      <c r="R328" t="s">
        <v>179</v>
      </c>
      <c r="S328" t="s">
        <v>180</v>
      </c>
    </row>
    <row r="329" spans="1:19" x14ac:dyDescent="0.35">
      <c r="A329" s="2" t="s">
        <v>203</v>
      </c>
      <c r="B329" s="1" t="s">
        <v>204</v>
      </c>
      <c r="C329" t="s">
        <v>52</v>
      </c>
      <c r="D329" s="1" t="s">
        <v>210</v>
      </c>
      <c r="E329" s="1" t="s">
        <v>22</v>
      </c>
      <c r="F329" s="1" t="s">
        <v>26</v>
      </c>
      <c r="G329" s="1" t="s">
        <v>26</v>
      </c>
      <c r="H329" t="s">
        <v>21</v>
      </c>
      <c r="I329" s="1" t="s">
        <v>924</v>
      </c>
      <c r="J329" s="1" t="s">
        <v>230</v>
      </c>
      <c r="K329" s="1" t="s">
        <v>19</v>
      </c>
      <c r="L329" s="1" t="s">
        <v>913</v>
      </c>
      <c r="M329" t="s">
        <v>166</v>
      </c>
      <c r="N329">
        <v>1</v>
      </c>
      <c r="O329" s="1" t="s">
        <v>205</v>
      </c>
      <c r="P329" t="s">
        <v>154</v>
      </c>
      <c r="Q329">
        <v>2</v>
      </c>
      <c r="R329" t="s">
        <v>179</v>
      </c>
      <c r="S329" t="s">
        <v>180</v>
      </c>
    </row>
    <row r="330" spans="1:19" x14ac:dyDescent="0.35">
      <c r="A330" s="2" t="s">
        <v>203</v>
      </c>
      <c r="B330" s="1" t="s">
        <v>204</v>
      </c>
      <c r="C330" t="s">
        <v>52</v>
      </c>
      <c r="D330" s="1" t="s">
        <v>210</v>
      </c>
      <c r="E330" s="1" t="s">
        <v>22</v>
      </c>
      <c r="F330" s="1" t="s">
        <v>26</v>
      </c>
      <c r="G330" s="1" t="s">
        <v>26</v>
      </c>
      <c r="H330" t="s">
        <v>35</v>
      </c>
      <c r="I330" s="1" t="s">
        <v>923</v>
      </c>
      <c r="J330" s="1" t="s">
        <v>230</v>
      </c>
      <c r="K330" s="1" t="s">
        <v>19</v>
      </c>
      <c r="L330" s="1" t="s">
        <v>912</v>
      </c>
      <c r="M330" t="s">
        <v>166</v>
      </c>
      <c r="N330">
        <v>1</v>
      </c>
      <c r="O330" s="1" t="s">
        <v>205</v>
      </c>
      <c r="P330" t="s">
        <v>154</v>
      </c>
      <c r="Q330">
        <v>1</v>
      </c>
      <c r="R330" t="s">
        <v>179</v>
      </c>
      <c r="S330" t="s">
        <v>180</v>
      </c>
    </row>
    <row r="331" spans="1:19" x14ac:dyDescent="0.35">
      <c r="A331" s="2" t="s">
        <v>203</v>
      </c>
      <c r="B331" s="1" t="s">
        <v>204</v>
      </c>
      <c r="C331" t="s">
        <v>52</v>
      </c>
      <c r="D331" s="1" t="s">
        <v>210</v>
      </c>
      <c r="E331" s="1" t="s">
        <v>22</v>
      </c>
      <c r="F331" s="1" t="s">
        <v>26</v>
      </c>
      <c r="G331" s="1" t="s">
        <v>26</v>
      </c>
      <c r="H331" t="s">
        <v>35</v>
      </c>
      <c r="I331" s="1" t="s">
        <v>924</v>
      </c>
      <c r="J331" s="1" t="s">
        <v>230</v>
      </c>
      <c r="K331" s="1" t="s">
        <v>19</v>
      </c>
      <c r="L331" s="1" t="s">
        <v>912</v>
      </c>
      <c r="M331" t="s">
        <v>166</v>
      </c>
      <c r="N331">
        <v>1</v>
      </c>
      <c r="O331" s="1" t="s">
        <v>205</v>
      </c>
      <c r="P331" t="s">
        <v>154</v>
      </c>
      <c r="Q331">
        <v>2</v>
      </c>
      <c r="R331" t="s">
        <v>179</v>
      </c>
      <c r="S331" t="s">
        <v>180</v>
      </c>
    </row>
    <row r="332" spans="1:19" x14ac:dyDescent="0.35">
      <c r="A332" s="2" t="s">
        <v>203</v>
      </c>
      <c r="B332" s="1" t="s">
        <v>204</v>
      </c>
      <c r="C332" t="s">
        <v>52</v>
      </c>
      <c r="D332" s="1" t="s">
        <v>210</v>
      </c>
      <c r="E332" s="1" t="s">
        <v>22</v>
      </c>
      <c r="F332" s="1" t="s">
        <v>26</v>
      </c>
      <c r="G332" s="1" t="s">
        <v>26</v>
      </c>
      <c r="H332" t="s">
        <v>58</v>
      </c>
      <c r="I332" s="1" t="s">
        <v>923</v>
      </c>
      <c r="J332" s="1" t="s">
        <v>230</v>
      </c>
      <c r="K332" s="1" t="s">
        <v>59</v>
      </c>
      <c r="L332" s="1" t="s">
        <v>912</v>
      </c>
      <c r="M332" t="s">
        <v>75</v>
      </c>
      <c r="N332">
        <v>1</v>
      </c>
      <c r="O332" s="1" t="s">
        <v>205</v>
      </c>
      <c r="P332" t="s">
        <v>154</v>
      </c>
      <c r="Q332">
        <v>2</v>
      </c>
      <c r="R332" t="s">
        <v>179</v>
      </c>
      <c r="S332" t="s">
        <v>180</v>
      </c>
    </row>
    <row r="333" spans="1:19" x14ac:dyDescent="0.35">
      <c r="A333" s="2" t="s">
        <v>203</v>
      </c>
      <c r="B333" s="1" t="s">
        <v>204</v>
      </c>
      <c r="C333" t="s">
        <v>52</v>
      </c>
      <c r="D333" s="1" t="s">
        <v>210</v>
      </c>
      <c r="E333" s="1" t="s">
        <v>22</v>
      </c>
      <c r="F333" s="1" t="s">
        <v>26</v>
      </c>
      <c r="G333" s="1" t="s">
        <v>26</v>
      </c>
      <c r="H333" t="s">
        <v>39</v>
      </c>
      <c r="I333" s="1" t="s">
        <v>923</v>
      </c>
      <c r="J333" s="1" t="s">
        <v>230</v>
      </c>
      <c r="K333" s="1" t="s">
        <v>15</v>
      </c>
      <c r="L333" s="1" t="s">
        <v>912</v>
      </c>
      <c r="M333" t="s">
        <v>93</v>
      </c>
      <c r="N333">
        <v>1</v>
      </c>
      <c r="O333" s="1" t="s">
        <v>205</v>
      </c>
      <c r="P333" t="s">
        <v>154</v>
      </c>
      <c r="Q333">
        <v>2</v>
      </c>
      <c r="R333" t="s">
        <v>179</v>
      </c>
      <c r="S333" t="s">
        <v>180</v>
      </c>
    </row>
    <row r="334" spans="1:19" x14ac:dyDescent="0.35">
      <c r="A334" s="2" t="s">
        <v>203</v>
      </c>
      <c r="B334" s="1" t="s">
        <v>204</v>
      </c>
      <c r="C334" t="s">
        <v>52</v>
      </c>
      <c r="D334" s="1" t="s">
        <v>210</v>
      </c>
      <c r="E334" s="1" t="s">
        <v>22</v>
      </c>
      <c r="F334" s="1" t="s">
        <v>26</v>
      </c>
      <c r="G334" s="1" t="s">
        <v>26</v>
      </c>
      <c r="H334" t="s">
        <v>39</v>
      </c>
      <c r="I334" s="1" t="s">
        <v>923</v>
      </c>
      <c r="J334" s="1" t="s">
        <v>230</v>
      </c>
      <c r="K334" s="1" t="s">
        <v>19</v>
      </c>
      <c r="L334" s="1" t="s">
        <v>912</v>
      </c>
      <c r="M334" t="s">
        <v>168</v>
      </c>
      <c r="N334">
        <v>1</v>
      </c>
      <c r="O334" s="1" t="s">
        <v>205</v>
      </c>
      <c r="P334" t="s">
        <v>154</v>
      </c>
      <c r="Q334">
        <v>2</v>
      </c>
      <c r="R334" t="s">
        <v>179</v>
      </c>
      <c r="S334" t="s">
        <v>180</v>
      </c>
    </row>
    <row r="335" spans="1:19" x14ac:dyDescent="0.35">
      <c r="A335" s="2" t="s">
        <v>203</v>
      </c>
      <c r="B335" s="1" t="s">
        <v>204</v>
      </c>
      <c r="C335" t="s">
        <v>52</v>
      </c>
      <c r="D335" s="1" t="s">
        <v>210</v>
      </c>
      <c r="E335" s="1" t="s">
        <v>22</v>
      </c>
      <c r="F335" s="1" t="s">
        <v>26</v>
      </c>
      <c r="G335" s="1" t="s">
        <v>26</v>
      </c>
      <c r="H335" t="s">
        <v>41</v>
      </c>
      <c r="I335" s="1" t="s">
        <v>925</v>
      </c>
      <c r="J335" s="1" t="s">
        <v>230</v>
      </c>
      <c r="K335" s="1" t="s">
        <v>59</v>
      </c>
      <c r="L335" s="1" t="s">
        <v>912</v>
      </c>
      <c r="M335" t="s">
        <v>69</v>
      </c>
      <c r="N335">
        <v>1</v>
      </c>
      <c r="O335" s="1" t="s">
        <v>205</v>
      </c>
      <c r="P335" t="s">
        <v>153</v>
      </c>
      <c r="Q335">
        <v>2</v>
      </c>
      <c r="R335" t="s">
        <v>179</v>
      </c>
      <c r="S335" t="s">
        <v>180</v>
      </c>
    </row>
    <row r="336" spans="1:19" x14ac:dyDescent="0.35">
      <c r="A336" s="2" t="s">
        <v>203</v>
      </c>
      <c r="B336" s="1" t="s">
        <v>204</v>
      </c>
      <c r="C336" t="s">
        <v>52</v>
      </c>
      <c r="D336" s="1" t="s">
        <v>210</v>
      </c>
      <c r="E336" s="1" t="s">
        <v>22</v>
      </c>
      <c r="F336" s="1" t="s">
        <v>26</v>
      </c>
      <c r="G336" s="1" t="s">
        <v>26</v>
      </c>
      <c r="H336" t="s">
        <v>41</v>
      </c>
      <c r="I336" s="1" t="s">
        <v>923</v>
      </c>
      <c r="J336" s="1" t="s">
        <v>230</v>
      </c>
      <c r="K336" s="1" t="s">
        <v>59</v>
      </c>
      <c r="L336" s="1" t="s">
        <v>912</v>
      </c>
      <c r="M336" t="s">
        <v>69</v>
      </c>
      <c r="N336">
        <v>1</v>
      </c>
      <c r="O336" s="1" t="s">
        <v>205</v>
      </c>
      <c r="P336" t="s">
        <v>154</v>
      </c>
      <c r="Q336">
        <v>2</v>
      </c>
      <c r="R336" t="s">
        <v>179</v>
      </c>
      <c r="S336" t="s">
        <v>180</v>
      </c>
    </row>
    <row r="337" spans="1:19" x14ac:dyDescent="0.35">
      <c r="A337" s="2" t="s">
        <v>203</v>
      </c>
      <c r="B337" s="1" t="s">
        <v>204</v>
      </c>
      <c r="C337" t="s">
        <v>52</v>
      </c>
      <c r="D337" s="1" t="s">
        <v>210</v>
      </c>
      <c r="E337" s="1" t="s">
        <v>22</v>
      </c>
      <c r="F337" s="1" t="s">
        <v>18</v>
      </c>
      <c r="G337" s="1" t="s">
        <v>26</v>
      </c>
      <c r="H337" t="s">
        <v>17</v>
      </c>
      <c r="I337" s="1" t="s">
        <v>923</v>
      </c>
      <c r="J337" s="1" t="s">
        <v>230</v>
      </c>
      <c r="K337" s="1" t="s">
        <v>19</v>
      </c>
      <c r="L337" s="1" t="s">
        <v>912</v>
      </c>
      <c r="M337" t="s">
        <v>168</v>
      </c>
      <c r="N337">
        <v>1</v>
      </c>
      <c r="O337" s="1" t="s">
        <v>205</v>
      </c>
      <c r="P337" t="s">
        <v>154</v>
      </c>
      <c r="Q337">
        <v>2</v>
      </c>
      <c r="R337" t="s">
        <v>179</v>
      </c>
      <c r="S337" t="s">
        <v>180</v>
      </c>
    </row>
    <row r="338" spans="1:19" x14ac:dyDescent="0.35">
      <c r="A338" s="2" t="s">
        <v>203</v>
      </c>
      <c r="B338" s="1" t="s">
        <v>204</v>
      </c>
      <c r="C338" t="s">
        <v>52</v>
      </c>
      <c r="D338" s="1" t="s">
        <v>51</v>
      </c>
      <c r="E338" s="1" t="s">
        <v>12</v>
      </c>
      <c r="F338" s="1" t="s">
        <v>29</v>
      </c>
      <c r="G338" s="1" t="s">
        <v>136</v>
      </c>
      <c r="H338" t="s">
        <v>14</v>
      </c>
      <c r="I338" s="1" t="s">
        <v>530</v>
      </c>
      <c r="J338" s="1" t="s">
        <v>230</v>
      </c>
      <c r="K338" s="1" t="s">
        <v>52</v>
      </c>
      <c r="L338" s="1" t="s">
        <v>912</v>
      </c>
      <c r="M338" t="s">
        <v>52</v>
      </c>
      <c r="N338">
        <v>1</v>
      </c>
      <c r="O338" s="1" t="s">
        <v>205</v>
      </c>
      <c r="P338" t="s">
        <v>154</v>
      </c>
      <c r="Q338">
        <v>2</v>
      </c>
      <c r="R338" t="s">
        <v>179</v>
      </c>
      <c r="S338" t="s">
        <v>180</v>
      </c>
    </row>
    <row r="339" spans="1:19" x14ac:dyDescent="0.35">
      <c r="A339" s="2" t="s">
        <v>203</v>
      </c>
      <c r="B339" s="1" t="s">
        <v>204</v>
      </c>
      <c r="C339" t="s">
        <v>52</v>
      </c>
      <c r="D339" s="1" t="s">
        <v>51</v>
      </c>
      <c r="E339" s="1" t="s">
        <v>12</v>
      </c>
      <c r="F339" s="1" t="s">
        <v>29</v>
      </c>
      <c r="G339" s="1" t="s">
        <v>136</v>
      </c>
      <c r="H339" t="s">
        <v>35</v>
      </c>
      <c r="I339" s="1" t="s">
        <v>530</v>
      </c>
      <c r="J339" s="1" t="s">
        <v>230</v>
      </c>
      <c r="K339" s="1" t="s">
        <v>52</v>
      </c>
      <c r="L339" s="1" t="s">
        <v>912</v>
      </c>
      <c r="M339" t="s">
        <v>52</v>
      </c>
      <c r="N339">
        <v>2</v>
      </c>
      <c r="O339" s="1" t="s">
        <v>205</v>
      </c>
      <c r="P339" t="s">
        <v>154</v>
      </c>
      <c r="Q339">
        <v>2</v>
      </c>
      <c r="R339" t="s">
        <v>179</v>
      </c>
      <c r="S339" t="s">
        <v>180</v>
      </c>
    </row>
    <row r="340" spans="1:19" x14ac:dyDescent="0.35">
      <c r="A340" s="2" t="s">
        <v>203</v>
      </c>
      <c r="B340" s="1" t="s">
        <v>204</v>
      </c>
      <c r="C340" t="s">
        <v>52</v>
      </c>
      <c r="D340" s="1" t="s">
        <v>51</v>
      </c>
      <c r="E340" s="1" t="s">
        <v>12</v>
      </c>
      <c r="F340" s="1" t="s">
        <v>29</v>
      </c>
      <c r="G340" s="1" t="s">
        <v>136</v>
      </c>
      <c r="H340" t="s">
        <v>39</v>
      </c>
      <c r="I340" s="1" t="s">
        <v>530</v>
      </c>
      <c r="J340" s="1" t="s">
        <v>230</v>
      </c>
      <c r="K340" s="1" t="s">
        <v>52</v>
      </c>
      <c r="L340" s="1" t="s">
        <v>912</v>
      </c>
      <c r="M340" t="s">
        <v>53</v>
      </c>
      <c r="N340">
        <v>1</v>
      </c>
      <c r="O340" s="1" t="s">
        <v>205</v>
      </c>
      <c r="P340" t="s">
        <v>154</v>
      </c>
      <c r="Q340">
        <v>2</v>
      </c>
      <c r="R340" t="s">
        <v>179</v>
      </c>
      <c r="S340" t="s">
        <v>180</v>
      </c>
    </row>
    <row r="341" spans="1:19" x14ac:dyDescent="0.35">
      <c r="A341" s="2" t="s">
        <v>203</v>
      </c>
      <c r="B341" s="1" t="s">
        <v>204</v>
      </c>
      <c r="C341" t="s">
        <v>52</v>
      </c>
      <c r="D341" s="1" t="s">
        <v>51</v>
      </c>
      <c r="E341" s="1" t="s">
        <v>12</v>
      </c>
      <c r="F341" s="1" t="s">
        <v>29</v>
      </c>
      <c r="G341" s="1" t="s">
        <v>136</v>
      </c>
      <c r="H341" t="s">
        <v>39</v>
      </c>
      <c r="I341" s="1" t="s">
        <v>927</v>
      </c>
      <c r="J341" s="1" t="s">
        <v>230</v>
      </c>
      <c r="K341" s="1" t="s">
        <v>52</v>
      </c>
      <c r="L341" s="1" t="s">
        <v>912</v>
      </c>
      <c r="M341" t="s">
        <v>54</v>
      </c>
      <c r="N341">
        <v>1</v>
      </c>
      <c r="O341" s="1" t="s">
        <v>205</v>
      </c>
      <c r="P341" t="s">
        <v>154</v>
      </c>
      <c r="Q341">
        <v>2</v>
      </c>
      <c r="R341" t="s">
        <v>179</v>
      </c>
      <c r="S341" t="s">
        <v>180</v>
      </c>
    </row>
    <row r="342" spans="1:19" x14ac:dyDescent="0.35">
      <c r="A342" s="2" t="s">
        <v>203</v>
      </c>
      <c r="B342" s="1" t="s">
        <v>204</v>
      </c>
      <c r="C342" t="s">
        <v>52</v>
      </c>
      <c r="D342" s="1" t="s">
        <v>51</v>
      </c>
      <c r="E342" s="1" t="s">
        <v>12</v>
      </c>
      <c r="F342" s="1" t="s">
        <v>29</v>
      </c>
      <c r="G342" s="1" t="s">
        <v>136</v>
      </c>
      <c r="H342" t="s">
        <v>39</v>
      </c>
      <c r="I342" s="1" t="s">
        <v>916</v>
      </c>
      <c r="J342" s="1" t="s">
        <v>230</v>
      </c>
      <c r="K342" s="1" t="s">
        <v>52</v>
      </c>
      <c r="L342" s="1" t="s">
        <v>912</v>
      </c>
      <c r="M342" t="s">
        <v>54</v>
      </c>
      <c r="N342">
        <v>1</v>
      </c>
      <c r="O342" s="1" t="s">
        <v>205</v>
      </c>
      <c r="P342" t="s">
        <v>154</v>
      </c>
      <c r="Q342">
        <v>2</v>
      </c>
      <c r="R342" t="s">
        <v>179</v>
      </c>
      <c r="S342" t="s">
        <v>180</v>
      </c>
    </row>
    <row r="343" spans="1:19" x14ac:dyDescent="0.35">
      <c r="A343" s="2" t="s">
        <v>203</v>
      </c>
      <c r="B343" s="1" t="s">
        <v>204</v>
      </c>
      <c r="C343" t="s">
        <v>52</v>
      </c>
      <c r="D343" s="1" t="s">
        <v>51</v>
      </c>
      <c r="E343" s="1" t="s">
        <v>12</v>
      </c>
      <c r="F343" s="1" t="s">
        <v>29</v>
      </c>
      <c r="G343" s="1" t="s">
        <v>136</v>
      </c>
      <c r="H343" t="s">
        <v>41</v>
      </c>
      <c r="I343" s="1" t="s">
        <v>530</v>
      </c>
      <c r="J343" s="1" t="s">
        <v>230</v>
      </c>
      <c r="K343" s="1" t="s">
        <v>52</v>
      </c>
      <c r="L343" s="1" t="s">
        <v>912</v>
      </c>
      <c r="M343" t="s">
        <v>95</v>
      </c>
      <c r="N343">
        <v>2</v>
      </c>
      <c r="O343" s="1" t="s">
        <v>205</v>
      </c>
      <c r="P343" t="s">
        <v>154</v>
      </c>
      <c r="Q343">
        <v>2</v>
      </c>
      <c r="R343" t="s">
        <v>179</v>
      </c>
      <c r="S343" t="s">
        <v>180</v>
      </c>
    </row>
    <row r="344" spans="1:19" x14ac:dyDescent="0.35">
      <c r="A344" s="2" t="s">
        <v>203</v>
      </c>
      <c r="B344" s="1" t="s">
        <v>204</v>
      </c>
      <c r="C344" t="s">
        <v>52</v>
      </c>
      <c r="D344" s="1" t="s">
        <v>51</v>
      </c>
      <c r="E344" s="1" t="s">
        <v>12</v>
      </c>
      <c r="F344" s="1" t="s">
        <v>29</v>
      </c>
      <c r="G344" s="1" t="s">
        <v>136</v>
      </c>
      <c r="H344" t="s">
        <v>41</v>
      </c>
      <c r="I344" s="1" t="s">
        <v>916</v>
      </c>
      <c r="J344" s="1" t="s">
        <v>230</v>
      </c>
      <c r="K344" s="1" t="s">
        <v>52</v>
      </c>
      <c r="L344" s="1" t="s">
        <v>912</v>
      </c>
      <c r="M344" t="s">
        <v>54</v>
      </c>
      <c r="N344">
        <v>2</v>
      </c>
      <c r="O344" s="1" t="s">
        <v>205</v>
      </c>
      <c r="P344" t="s">
        <v>154</v>
      </c>
      <c r="Q344">
        <v>2</v>
      </c>
      <c r="R344" t="s">
        <v>179</v>
      </c>
      <c r="S344" t="s">
        <v>180</v>
      </c>
    </row>
    <row r="345" spans="1:19" x14ac:dyDescent="0.35">
      <c r="A345" s="2" t="s">
        <v>203</v>
      </c>
      <c r="B345" s="1" t="s">
        <v>204</v>
      </c>
      <c r="C345" t="s">
        <v>52</v>
      </c>
      <c r="D345" s="1" t="s">
        <v>51</v>
      </c>
      <c r="E345" s="1" t="s">
        <v>12</v>
      </c>
      <c r="F345" s="1" t="s">
        <v>23</v>
      </c>
      <c r="G345" s="1" t="s">
        <v>137</v>
      </c>
      <c r="H345" t="s">
        <v>43</v>
      </c>
      <c r="I345" s="1" t="s">
        <v>916</v>
      </c>
      <c r="J345" s="1" t="s">
        <v>230</v>
      </c>
      <c r="K345" s="1" t="s">
        <v>52</v>
      </c>
      <c r="L345" s="1" t="s">
        <v>912</v>
      </c>
      <c r="M345" t="s">
        <v>54</v>
      </c>
      <c r="N345">
        <v>1</v>
      </c>
      <c r="O345" s="1" t="s">
        <v>205</v>
      </c>
      <c r="P345" t="s">
        <v>154</v>
      </c>
      <c r="Q345">
        <v>2</v>
      </c>
      <c r="R345" t="s">
        <v>179</v>
      </c>
      <c r="S345" t="s">
        <v>180</v>
      </c>
    </row>
    <row r="346" spans="1:19" x14ac:dyDescent="0.35">
      <c r="A346" s="2" t="s">
        <v>203</v>
      </c>
      <c r="B346" s="1" t="s">
        <v>204</v>
      </c>
      <c r="C346" t="s">
        <v>52</v>
      </c>
      <c r="D346" s="1" t="s">
        <v>51</v>
      </c>
      <c r="E346" s="1" t="s">
        <v>12</v>
      </c>
      <c r="F346" s="1" t="s">
        <v>23</v>
      </c>
      <c r="G346" s="1" t="s">
        <v>137</v>
      </c>
      <c r="H346" t="s">
        <v>21</v>
      </c>
      <c r="I346" s="1" t="s">
        <v>916</v>
      </c>
      <c r="J346" s="1" t="s">
        <v>230</v>
      </c>
      <c r="K346" s="1" t="s">
        <v>52</v>
      </c>
      <c r="L346" s="1" t="s">
        <v>912</v>
      </c>
      <c r="M346" t="s">
        <v>54</v>
      </c>
      <c r="N346">
        <v>1</v>
      </c>
      <c r="O346" s="1" t="s">
        <v>205</v>
      </c>
      <c r="P346" t="s">
        <v>154</v>
      </c>
      <c r="Q346">
        <v>2</v>
      </c>
      <c r="R346" t="s">
        <v>179</v>
      </c>
      <c r="S346" t="s">
        <v>180</v>
      </c>
    </row>
    <row r="347" spans="1:19" x14ac:dyDescent="0.35">
      <c r="A347" s="2" t="s">
        <v>203</v>
      </c>
      <c r="B347" s="1" t="s">
        <v>204</v>
      </c>
      <c r="C347" t="s">
        <v>52</v>
      </c>
      <c r="D347" s="1" t="s">
        <v>51</v>
      </c>
      <c r="E347" s="1" t="s">
        <v>12</v>
      </c>
      <c r="F347" s="1" t="s">
        <v>13</v>
      </c>
      <c r="G347" s="1" t="s">
        <v>137</v>
      </c>
      <c r="H347" t="s">
        <v>35</v>
      </c>
      <c r="I347" s="1" t="s">
        <v>927</v>
      </c>
      <c r="J347" s="1" t="s">
        <v>230</v>
      </c>
      <c r="K347" s="1" t="s">
        <v>52</v>
      </c>
      <c r="L347" s="1" t="s">
        <v>912</v>
      </c>
      <c r="M347" t="s">
        <v>52</v>
      </c>
      <c r="N347">
        <v>1</v>
      </c>
      <c r="O347" s="1" t="s">
        <v>205</v>
      </c>
      <c r="P347" t="s">
        <v>154</v>
      </c>
      <c r="Q347">
        <v>2</v>
      </c>
      <c r="R347" t="s">
        <v>179</v>
      </c>
      <c r="S347" t="s">
        <v>180</v>
      </c>
    </row>
    <row r="348" spans="1:19" x14ac:dyDescent="0.35">
      <c r="A348" s="2" t="s">
        <v>203</v>
      </c>
      <c r="B348" s="1" t="s">
        <v>204</v>
      </c>
      <c r="C348" t="s">
        <v>52</v>
      </c>
      <c r="D348" s="1" t="s">
        <v>51</v>
      </c>
      <c r="E348" s="1" t="s">
        <v>12</v>
      </c>
      <c r="F348" s="1" t="s">
        <v>13</v>
      </c>
      <c r="G348" s="1" t="s">
        <v>137</v>
      </c>
      <c r="H348" t="s">
        <v>39</v>
      </c>
      <c r="I348" s="1" t="s">
        <v>916</v>
      </c>
      <c r="J348" s="1" t="s">
        <v>230</v>
      </c>
      <c r="K348" s="1" t="s">
        <v>52</v>
      </c>
      <c r="L348" s="1" t="s">
        <v>912</v>
      </c>
      <c r="M348" t="s">
        <v>54</v>
      </c>
      <c r="N348">
        <v>1</v>
      </c>
      <c r="O348" s="1" t="s">
        <v>205</v>
      </c>
      <c r="P348" t="s">
        <v>154</v>
      </c>
      <c r="Q348">
        <v>2</v>
      </c>
      <c r="R348" t="s">
        <v>179</v>
      </c>
      <c r="S348" t="s">
        <v>180</v>
      </c>
    </row>
    <row r="349" spans="1:19" x14ac:dyDescent="0.35">
      <c r="A349" s="2" t="s">
        <v>203</v>
      </c>
      <c r="B349" s="1" t="s">
        <v>204</v>
      </c>
      <c r="C349" t="s">
        <v>52</v>
      </c>
      <c r="D349" s="1" t="s">
        <v>51</v>
      </c>
      <c r="E349" s="1" t="s">
        <v>12</v>
      </c>
      <c r="F349" s="1" t="s">
        <v>26</v>
      </c>
      <c r="G349" s="1" t="s">
        <v>26</v>
      </c>
      <c r="H349" t="s">
        <v>24</v>
      </c>
      <c r="I349" s="1" t="s">
        <v>530</v>
      </c>
      <c r="J349" s="1" t="s">
        <v>230</v>
      </c>
      <c r="K349" s="1" t="s">
        <v>52</v>
      </c>
      <c r="L349" s="1" t="s">
        <v>912</v>
      </c>
      <c r="M349" t="s">
        <v>53</v>
      </c>
      <c r="N349">
        <v>1</v>
      </c>
      <c r="O349" s="1" t="s">
        <v>205</v>
      </c>
      <c r="P349" t="s">
        <v>154</v>
      </c>
      <c r="Q349">
        <v>2</v>
      </c>
      <c r="R349" t="s">
        <v>179</v>
      </c>
      <c r="S349" t="s">
        <v>180</v>
      </c>
    </row>
    <row r="350" spans="1:19" x14ac:dyDescent="0.35">
      <c r="A350" s="2" t="s">
        <v>203</v>
      </c>
      <c r="B350" s="1" t="s">
        <v>204</v>
      </c>
      <c r="C350" t="s">
        <v>52</v>
      </c>
      <c r="D350" s="1" t="s">
        <v>51</v>
      </c>
      <c r="E350" s="1" t="s">
        <v>12</v>
      </c>
      <c r="F350" s="1" t="s">
        <v>26</v>
      </c>
      <c r="G350" s="1" t="s">
        <v>26</v>
      </c>
      <c r="H350" t="s">
        <v>24</v>
      </c>
      <c r="I350" s="1" t="s">
        <v>927</v>
      </c>
      <c r="J350" s="1" t="s">
        <v>230</v>
      </c>
      <c r="K350" s="1" t="s">
        <v>52</v>
      </c>
      <c r="L350" s="1" t="s">
        <v>912</v>
      </c>
      <c r="M350" t="s">
        <v>54</v>
      </c>
      <c r="N350">
        <v>1</v>
      </c>
      <c r="O350" s="1" t="s">
        <v>205</v>
      </c>
      <c r="P350" t="s">
        <v>153</v>
      </c>
      <c r="Q350">
        <v>1</v>
      </c>
      <c r="R350" t="s">
        <v>179</v>
      </c>
      <c r="S350" t="s">
        <v>180</v>
      </c>
    </row>
    <row r="351" spans="1:19" x14ac:dyDescent="0.35">
      <c r="A351" s="2" t="s">
        <v>203</v>
      </c>
      <c r="B351" s="1" t="s">
        <v>204</v>
      </c>
      <c r="C351" t="s">
        <v>52</v>
      </c>
      <c r="D351" s="1" t="s">
        <v>51</v>
      </c>
      <c r="E351" s="1" t="s">
        <v>12</v>
      </c>
      <c r="F351" s="1" t="s">
        <v>26</v>
      </c>
      <c r="G351" s="1" t="s">
        <v>26</v>
      </c>
      <c r="H351" t="s">
        <v>27</v>
      </c>
      <c r="I351" s="1" t="s">
        <v>916</v>
      </c>
      <c r="J351" s="1" t="s">
        <v>230</v>
      </c>
      <c r="K351" s="1" t="s">
        <v>52</v>
      </c>
      <c r="L351" s="1" t="s">
        <v>912</v>
      </c>
      <c r="M351" t="s">
        <v>54</v>
      </c>
      <c r="N351">
        <v>1</v>
      </c>
      <c r="O351" s="1" t="s">
        <v>205</v>
      </c>
      <c r="P351" t="s">
        <v>154</v>
      </c>
      <c r="Q351">
        <v>1</v>
      </c>
      <c r="R351" t="s">
        <v>179</v>
      </c>
      <c r="S351" t="s">
        <v>180</v>
      </c>
    </row>
    <row r="352" spans="1:19" x14ac:dyDescent="0.35">
      <c r="A352" s="2" t="s">
        <v>203</v>
      </c>
      <c r="B352" s="1" t="s">
        <v>204</v>
      </c>
      <c r="C352" t="s">
        <v>52</v>
      </c>
      <c r="D352" s="1" t="s">
        <v>51</v>
      </c>
      <c r="E352" s="1" t="s">
        <v>12</v>
      </c>
      <c r="F352" s="1" t="s">
        <v>26</v>
      </c>
      <c r="G352" s="1" t="s">
        <v>26</v>
      </c>
      <c r="H352" t="s">
        <v>32</v>
      </c>
      <c r="I352" s="1" t="s">
        <v>927</v>
      </c>
      <c r="J352" s="1" t="s">
        <v>230</v>
      </c>
      <c r="K352" s="1" t="s">
        <v>52</v>
      </c>
      <c r="L352" s="1" t="s">
        <v>912</v>
      </c>
      <c r="M352" t="s">
        <v>52</v>
      </c>
      <c r="N352">
        <v>1</v>
      </c>
      <c r="O352" s="1" t="s">
        <v>205</v>
      </c>
      <c r="P352" t="s">
        <v>153</v>
      </c>
      <c r="Q352">
        <v>2</v>
      </c>
      <c r="R352" t="s">
        <v>179</v>
      </c>
      <c r="S352" t="s">
        <v>180</v>
      </c>
    </row>
    <row r="353" spans="1:19" x14ac:dyDescent="0.35">
      <c r="A353" s="2" t="s">
        <v>203</v>
      </c>
      <c r="B353" s="1" t="s">
        <v>204</v>
      </c>
      <c r="C353" t="s">
        <v>52</v>
      </c>
      <c r="D353" s="1" t="s">
        <v>51</v>
      </c>
      <c r="E353" s="1" t="s">
        <v>12</v>
      </c>
      <c r="F353" s="1" t="s">
        <v>26</v>
      </c>
      <c r="G353" s="1" t="s">
        <v>26</v>
      </c>
      <c r="H353" t="s">
        <v>39</v>
      </c>
      <c r="I353" s="1" t="s">
        <v>927</v>
      </c>
      <c r="J353" s="1" t="s">
        <v>230</v>
      </c>
      <c r="K353" s="1" t="s">
        <v>52</v>
      </c>
      <c r="L353" s="1" t="s">
        <v>912</v>
      </c>
      <c r="M353" t="s">
        <v>169</v>
      </c>
      <c r="N353">
        <v>1</v>
      </c>
      <c r="O353" s="1" t="s">
        <v>205</v>
      </c>
      <c r="P353" t="s">
        <v>153</v>
      </c>
      <c r="Q353">
        <v>2</v>
      </c>
      <c r="R353" t="s">
        <v>179</v>
      </c>
      <c r="S353" t="s">
        <v>180</v>
      </c>
    </row>
    <row r="354" spans="1:19" x14ac:dyDescent="0.35">
      <c r="A354" s="2" t="s">
        <v>203</v>
      </c>
      <c r="B354" s="1" t="s">
        <v>204</v>
      </c>
      <c r="C354" t="s">
        <v>52</v>
      </c>
      <c r="D354" s="1" t="s">
        <v>51</v>
      </c>
      <c r="E354" s="1" t="s">
        <v>12</v>
      </c>
      <c r="F354" s="1" t="s">
        <v>26</v>
      </c>
      <c r="G354" s="1" t="s">
        <v>26</v>
      </c>
      <c r="H354" t="s">
        <v>41</v>
      </c>
      <c r="I354" s="1" t="s">
        <v>916</v>
      </c>
      <c r="J354" s="1" t="s">
        <v>230</v>
      </c>
      <c r="K354" s="1" t="s">
        <v>52</v>
      </c>
      <c r="L354" s="1" t="s">
        <v>912</v>
      </c>
      <c r="M354" t="s">
        <v>54</v>
      </c>
      <c r="N354">
        <v>1</v>
      </c>
      <c r="O354" s="1" t="s">
        <v>205</v>
      </c>
      <c r="P354" t="s">
        <v>154</v>
      </c>
      <c r="Q354">
        <v>2</v>
      </c>
      <c r="R354" t="s">
        <v>179</v>
      </c>
      <c r="S354" t="s">
        <v>180</v>
      </c>
    </row>
    <row r="355" spans="1:19" x14ac:dyDescent="0.35">
      <c r="A355" s="2" t="s">
        <v>203</v>
      </c>
      <c r="B355" s="1" t="s">
        <v>204</v>
      </c>
      <c r="C355" t="s">
        <v>52</v>
      </c>
      <c r="D355" s="1" t="s">
        <v>51</v>
      </c>
      <c r="E355" s="1" t="s">
        <v>12</v>
      </c>
      <c r="F355" s="1" t="s">
        <v>18</v>
      </c>
      <c r="G355" s="1" t="s">
        <v>26</v>
      </c>
      <c r="H355" t="s">
        <v>43</v>
      </c>
      <c r="I355" s="1" t="s">
        <v>530</v>
      </c>
      <c r="J355" s="1" t="s">
        <v>230</v>
      </c>
      <c r="K355" s="1" t="s">
        <v>52</v>
      </c>
      <c r="L355" s="1" t="s">
        <v>912</v>
      </c>
      <c r="M355" t="s">
        <v>95</v>
      </c>
      <c r="N355">
        <v>1</v>
      </c>
      <c r="O355" s="1" t="s">
        <v>205</v>
      </c>
      <c r="P355" t="s">
        <v>154</v>
      </c>
      <c r="Q355">
        <v>2</v>
      </c>
      <c r="R355" t="s">
        <v>179</v>
      </c>
      <c r="S355" t="s">
        <v>180</v>
      </c>
    </row>
    <row r="356" spans="1:19" x14ac:dyDescent="0.35">
      <c r="A356" s="2" t="s">
        <v>203</v>
      </c>
      <c r="B356" s="1" t="s">
        <v>204</v>
      </c>
      <c r="C356" t="s">
        <v>52</v>
      </c>
      <c r="D356" s="1" t="s">
        <v>51</v>
      </c>
      <c r="E356" s="1" t="s">
        <v>12</v>
      </c>
      <c r="F356" s="1" t="s">
        <v>18</v>
      </c>
      <c r="G356" s="1" t="s">
        <v>26</v>
      </c>
      <c r="H356" t="s">
        <v>24</v>
      </c>
      <c r="I356" s="1" t="s">
        <v>530</v>
      </c>
      <c r="J356" s="1" t="s">
        <v>230</v>
      </c>
      <c r="K356" s="1" t="s">
        <v>52</v>
      </c>
      <c r="L356" s="1" t="s">
        <v>912</v>
      </c>
      <c r="M356" t="s">
        <v>52</v>
      </c>
      <c r="N356">
        <v>1</v>
      </c>
      <c r="O356" s="1" t="s">
        <v>205</v>
      </c>
      <c r="P356" t="s">
        <v>154</v>
      </c>
      <c r="Q356">
        <v>2</v>
      </c>
      <c r="R356" t="s">
        <v>179</v>
      </c>
      <c r="S356" t="s">
        <v>180</v>
      </c>
    </row>
    <row r="357" spans="1:19" x14ac:dyDescent="0.35">
      <c r="A357" s="2" t="s">
        <v>203</v>
      </c>
      <c r="B357" s="1" t="s">
        <v>204</v>
      </c>
      <c r="C357" t="s">
        <v>52</v>
      </c>
      <c r="D357" s="1" t="s">
        <v>51</v>
      </c>
      <c r="E357" s="1" t="s">
        <v>22</v>
      </c>
      <c r="F357" s="1" t="s">
        <v>107</v>
      </c>
      <c r="G357" s="1" t="s">
        <v>904</v>
      </c>
      <c r="H357" t="s">
        <v>35</v>
      </c>
      <c r="I357" s="1" t="s">
        <v>530</v>
      </c>
      <c r="J357" s="1" t="s">
        <v>230</v>
      </c>
      <c r="K357" s="1" t="s">
        <v>52</v>
      </c>
      <c r="L357" s="1" t="s">
        <v>912</v>
      </c>
      <c r="M357" t="s">
        <v>53</v>
      </c>
      <c r="N357">
        <v>1</v>
      </c>
      <c r="O357" s="1" t="s">
        <v>205</v>
      </c>
      <c r="P357" t="s">
        <v>154</v>
      </c>
      <c r="Q357">
        <v>2</v>
      </c>
      <c r="R357" t="s">
        <v>179</v>
      </c>
      <c r="S357" t="s">
        <v>180</v>
      </c>
    </row>
    <row r="358" spans="1:19" x14ac:dyDescent="0.35">
      <c r="A358" s="2" t="s">
        <v>203</v>
      </c>
      <c r="B358" s="1" t="s">
        <v>204</v>
      </c>
      <c r="C358" t="s">
        <v>52</v>
      </c>
      <c r="D358" s="1" t="s">
        <v>51</v>
      </c>
      <c r="E358" s="1" t="s">
        <v>22</v>
      </c>
      <c r="F358" s="1" t="s">
        <v>29</v>
      </c>
      <c r="G358" s="1" t="s">
        <v>136</v>
      </c>
      <c r="H358" t="s">
        <v>24</v>
      </c>
      <c r="I358" s="1" t="s">
        <v>916</v>
      </c>
      <c r="J358" s="1" t="s">
        <v>230</v>
      </c>
      <c r="K358" s="1" t="s">
        <v>52</v>
      </c>
      <c r="L358" s="1" t="s">
        <v>913</v>
      </c>
      <c r="M358" t="s">
        <v>54</v>
      </c>
      <c r="N358">
        <v>1</v>
      </c>
      <c r="O358" s="1" t="s">
        <v>205</v>
      </c>
      <c r="P358" t="s">
        <v>154</v>
      </c>
      <c r="Q358">
        <v>2</v>
      </c>
      <c r="R358" t="s">
        <v>179</v>
      </c>
      <c r="S358" t="s">
        <v>180</v>
      </c>
    </row>
    <row r="359" spans="1:19" x14ac:dyDescent="0.35">
      <c r="A359" s="2" t="s">
        <v>203</v>
      </c>
      <c r="B359" s="1" t="s">
        <v>204</v>
      </c>
      <c r="C359" t="s">
        <v>52</v>
      </c>
      <c r="D359" s="1" t="s">
        <v>51</v>
      </c>
      <c r="E359" s="1" t="s">
        <v>22</v>
      </c>
      <c r="F359" s="1" t="s">
        <v>29</v>
      </c>
      <c r="G359" s="1" t="s">
        <v>136</v>
      </c>
      <c r="H359" t="s">
        <v>39</v>
      </c>
      <c r="I359" s="1" t="s">
        <v>916</v>
      </c>
      <c r="J359" s="1" t="s">
        <v>230</v>
      </c>
      <c r="K359" s="1" t="s">
        <v>52</v>
      </c>
      <c r="L359" s="1" t="s">
        <v>913</v>
      </c>
      <c r="M359" t="s">
        <v>54</v>
      </c>
      <c r="N359">
        <v>1</v>
      </c>
      <c r="O359" s="1" t="s">
        <v>205</v>
      </c>
      <c r="P359" t="s">
        <v>154</v>
      </c>
      <c r="Q359">
        <v>2</v>
      </c>
      <c r="R359" t="s">
        <v>179</v>
      </c>
      <c r="S359" t="s">
        <v>180</v>
      </c>
    </row>
    <row r="360" spans="1:19" x14ac:dyDescent="0.35">
      <c r="A360" s="2" t="s">
        <v>203</v>
      </c>
      <c r="B360" s="1" t="s">
        <v>204</v>
      </c>
      <c r="C360" t="s">
        <v>52</v>
      </c>
      <c r="D360" s="1" t="s">
        <v>51</v>
      </c>
      <c r="E360" s="1" t="s">
        <v>22</v>
      </c>
      <c r="F360" s="1" t="s">
        <v>29</v>
      </c>
      <c r="G360" s="1" t="s">
        <v>136</v>
      </c>
      <c r="H360" t="s">
        <v>41</v>
      </c>
      <c r="I360" s="1" t="s">
        <v>916</v>
      </c>
      <c r="J360" s="1" t="s">
        <v>230</v>
      </c>
      <c r="K360" s="1" t="s">
        <v>52</v>
      </c>
      <c r="L360" s="1" t="s">
        <v>912</v>
      </c>
      <c r="M360" t="s">
        <v>54</v>
      </c>
      <c r="N360">
        <v>1</v>
      </c>
      <c r="O360" s="1" t="s">
        <v>205</v>
      </c>
      <c r="P360" t="s">
        <v>154</v>
      </c>
      <c r="Q360">
        <v>2</v>
      </c>
      <c r="R360" t="s">
        <v>179</v>
      </c>
      <c r="S360" t="s">
        <v>180</v>
      </c>
    </row>
    <row r="361" spans="1:19" x14ac:dyDescent="0.35">
      <c r="A361" s="2" t="s">
        <v>203</v>
      </c>
      <c r="B361" s="1" t="s">
        <v>204</v>
      </c>
      <c r="C361" t="s">
        <v>52</v>
      </c>
      <c r="D361" s="1" t="s">
        <v>51</v>
      </c>
      <c r="E361" s="1" t="s">
        <v>22</v>
      </c>
      <c r="F361" s="1" t="s">
        <v>23</v>
      </c>
      <c r="G361" s="1" t="s">
        <v>137</v>
      </c>
      <c r="H361" t="s">
        <v>43</v>
      </c>
      <c r="I361" s="1" t="s">
        <v>916</v>
      </c>
      <c r="J361" s="1" t="s">
        <v>230</v>
      </c>
      <c r="K361" s="1" t="s">
        <v>52</v>
      </c>
      <c r="L361" s="1" t="s">
        <v>913</v>
      </c>
      <c r="M361" t="s">
        <v>54</v>
      </c>
      <c r="N361">
        <v>1</v>
      </c>
      <c r="O361" s="1" t="s">
        <v>205</v>
      </c>
      <c r="P361" t="s">
        <v>154</v>
      </c>
      <c r="Q361">
        <v>2</v>
      </c>
      <c r="R361" t="s">
        <v>179</v>
      </c>
      <c r="S361" t="s">
        <v>180</v>
      </c>
    </row>
    <row r="362" spans="1:19" x14ac:dyDescent="0.35">
      <c r="A362" s="2" t="s">
        <v>203</v>
      </c>
      <c r="B362" s="1" t="s">
        <v>204</v>
      </c>
      <c r="C362" t="s">
        <v>52</v>
      </c>
      <c r="D362" s="1" t="s">
        <v>51</v>
      </c>
      <c r="E362" s="1" t="s">
        <v>22</v>
      </c>
      <c r="F362" s="1" t="s">
        <v>23</v>
      </c>
      <c r="G362" s="1" t="s">
        <v>137</v>
      </c>
      <c r="H362" t="s">
        <v>35</v>
      </c>
      <c r="I362" s="1" t="s">
        <v>530</v>
      </c>
      <c r="J362" s="1" t="s">
        <v>230</v>
      </c>
      <c r="K362" s="1" t="s">
        <v>52</v>
      </c>
      <c r="L362" s="1" t="s">
        <v>912</v>
      </c>
      <c r="M362" t="s">
        <v>95</v>
      </c>
      <c r="N362">
        <v>2</v>
      </c>
      <c r="O362" s="1" t="s">
        <v>205</v>
      </c>
      <c r="P362" t="s">
        <v>154</v>
      </c>
      <c r="Q362">
        <v>2</v>
      </c>
      <c r="R362" t="s">
        <v>179</v>
      </c>
      <c r="S362" t="s">
        <v>180</v>
      </c>
    </row>
    <row r="363" spans="1:19" x14ac:dyDescent="0.35">
      <c r="A363" s="2" t="s">
        <v>203</v>
      </c>
      <c r="B363" s="1" t="s">
        <v>204</v>
      </c>
      <c r="C363" t="s">
        <v>52</v>
      </c>
      <c r="D363" s="1" t="s">
        <v>51</v>
      </c>
      <c r="E363" s="1" t="s">
        <v>22</v>
      </c>
      <c r="F363" s="1" t="s">
        <v>23</v>
      </c>
      <c r="G363" s="1" t="s">
        <v>137</v>
      </c>
      <c r="H363" t="s">
        <v>35</v>
      </c>
      <c r="I363" s="1" t="s">
        <v>916</v>
      </c>
      <c r="J363" s="1" t="s">
        <v>230</v>
      </c>
      <c r="K363" s="1" t="s">
        <v>52</v>
      </c>
      <c r="L363" s="1" t="s">
        <v>913</v>
      </c>
      <c r="M363" t="s">
        <v>54</v>
      </c>
      <c r="N363">
        <v>1</v>
      </c>
      <c r="O363" s="1" t="s">
        <v>205</v>
      </c>
      <c r="P363" t="s">
        <v>154</v>
      </c>
      <c r="Q363">
        <v>2</v>
      </c>
      <c r="R363" t="s">
        <v>179</v>
      </c>
      <c r="S363" t="s">
        <v>180</v>
      </c>
    </row>
    <row r="364" spans="1:19" x14ac:dyDescent="0.35">
      <c r="A364" s="2" t="s">
        <v>203</v>
      </c>
      <c r="B364" s="1" t="s">
        <v>204</v>
      </c>
      <c r="C364" t="s">
        <v>52</v>
      </c>
      <c r="D364" s="1" t="s">
        <v>51</v>
      </c>
      <c r="E364" s="1" t="s">
        <v>22</v>
      </c>
      <c r="F364" s="1" t="s">
        <v>13</v>
      </c>
      <c r="G364" s="1" t="s">
        <v>137</v>
      </c>
      <c r="H364" t="s">
        <v>39</v>
      </c>
      <c r="I364" s="1" t="s">
        <v>530</v>
      </c>
      <c r="J364" s="1" t="s">
        <v>230</v>
      </c>
      <c r="K364" s="1" t="s">
        <v>52</v>
      </c>
      <c r="L364" s="1" t="s">
        <v>912</v>
      </c>
      <c r="M364" t="s">
        <v>53</v>
      </c>
      <c r="N364">
        <v>1</v>
      </c>
      <c r="O364" s="1" t="s">
        <v>205</v>
      </c>
      <c r="P364" t="s">
        <v>154</v>
      </c>
      <c r="Q364">
        <v>2</v>
      </c>
      <c r="R364" t="s">
        <v>179</v>
      </c>
      <c r="S364" t="s">
        <v>180</v>
      </c>
    </row>
    <row r="365" spans="1:19" x14ac:dyDescent="0.35">
      <c r="A365" s="2" t="s">
        <v>203</v>
      </c>
      <c r="B365" s="1" t="s">
        <v>204</v>
      </c>
      <c r="C365" t="s">
        <v>52</v>
      </c>
      <c r="D365" s="1" t="s">
        <v>51</v>
      </c>
      <c r="E365" s="1" t="s">
        <v>22</v>
      </c>
      <c r="F365" s="1" t="s">
        <v>26</v>
      </c>
      <c r="G365" s="1" t="s">
        <v>26</v>
      </c>
      <c r="H365" t="s">
        <v>17</v>
      </c>
      <c r="I365" s="1" t="s">
        <v>530</v>
      </c>
      <c r="J365" s="1" t="s">
        <v>230</v>
      </c>
      <c r="K365" s="1" t="s">
        <v>52</v>
      </c>
      <c r="L365" s="1" t="s">
        <v>912</v>
      </c>
      <c r="M365" t="s">
        <v>52</v>
      </c>
      <c r="N365">
        <v>1</v>
      </c>
      <c r="O365" s="1" t="s">
        <v>205</v>
      </c>
      <c r="P365" t="s">
        <v>154</v>
      </c>
      <c r="Q365">
        <v>2</v>
      </c>
      <c r="R365" t="s">
        <v>179</v>
      </c>
      <c r="S365" t="s">
        <v>180</v>
      </c>
    </row>
    <row r="366" spans="1:19" x14ac:dyDescent="0.35">
      <c r="A366" s="2" t="s">
        <v>203</v>
      </c>
      <c r="B366" s="1" t="s">
        <v>204</v>
      </c>
      <c r="C366" t="s">
        <v>52</v>
      </c>
      <c r="D366" s="1" t="s">
        <v>51</v>
      </c>
      <c r="E366" s="1" t="s">
        <v>22</v>
      </c>
      <c r="F366" s="1" t="s">
        <v>26</v>
      </c>
      <c r="G366" s="1" t="s">
        <v>26</v>
      </c>
      <c r="H366" t="s">
        <v>41</v>
      </c>
      <c r="I366" s="1" t="s">
        <v>530</v>
      </c>
      <c r="J366" s="1" t="s">
        <v>230</v>
      </c>
      <c r="K366" s="1" t="s">
        <v>52</v>
      </c>
      <c r="L366" s="1" t="s">
        <v>912</v>
      </c>
      <c r="M366" t="s">
        <v>52</v>
      </c>
      <c r="N366">
        <v>1</v>
      </c>
      <c r="O366" s="1" t="s">
        <v>205</v>
      </c>
      <c r="P366" t="s">
        <v>154</v>
      </c>
      <c r="Q366">
        <v>2</v>
      </c>
      <c r="R366" t="s">
        <v>179</v>
      </c>
      <c r="S366" t="s">
        <v>180</v>
      </c>
    </row>
    <row r="367" spans="1:19" x14ac:dyDescent="0.35">
      <c r="A367" s="2" t="s">
        <v>203</v>
      </c>
      <c r="B367" s="1" t="s">
        <v>204</v>
      </c>
      <c r="C367" t="s">
        <v>52</v>
      </c>
      <c r="D367" s="1" t="s">
        <v>51</v>
      </c>
      <c r="E367" s="1" t="s">
        <v>22</v>
      </c>
      <c r="F367" s="1" t="s">
        <v>18</v>
      </c>
      <c r="G367" s="1" t="s">
        <v>26</v>
      </c>
      <c r="H367" t="s">
        <v>17</v>
      </c>
      <c r="I367" s="1" t="s">
        <v>916</v>
      </c>
      <c r="J367" s="1" t="s">
        <v>230</v>
      </c>
      <c r="K367" s="1" t="s">
        <v>52</v>
      </c>
      <c r="L367" s="1" t="s">
        <v>913</v>
      </c>
      <c r="M367" t="s">
        <v>54</v>
      </c>
      <c r="N367">
        <v>1</v>
      </c>
      <c r="O367" s="1" t="s">
        <v>205</v>
      </c>
      <c r="P367" t="s">
        <v>154</v>
      </c>
      <c r="Q367">
        <v>2</v>
      </c>
      <c r="R367" t="s">
        <v>179</v>
      </c>
      <c r="S367" t="s">
        <v>180</v>
      </c>
    </row>
    <row r="368" spans="1:19" x14ac:dyDescent="0.35">
      <c r="A368" s="2" t="s">
        <v>203</v>
      </c>
      <c r="B368" s="1" t="s">
        <v>204</v>
      </c>
      <c r="C368" t="s">
        <v>52</v>
      </c>
      <c r="D368" s="1" t="s">
        <v>51</v>
      </c>
      <c r="E368" s="1" t="s">
        <v>22</v>
      </c>
      <c r="F368" s="1" t="s">
        <v>18</v>
      </c>
      <c r="G368" s="1" t="s">
        <v>26</v>
      </c>
      <c r="H368" t="s">
        <v>39</v>
      </c>
      <c r="I368" s="1" t="s">
        <v>916</v>
      </c>
      <c r="J368" s="1" t="s">
        <v>230</v>
      </c>
      <c r="K368" s="1" t="s">
        <v>52</v>
      </c>
      <c r="L368" s="1" t="s">
        <v>912</v>
      </c>
      <c r="M368" t="s">
        <v>54</v>
      </c>
      <c r="N368">
        <v>1</v>
      </c>
      <c r="O368" s="1" t="s">
        <v>205</v>
      </c>
      <c r="P368" t="s">
        <v>154</v>
      </c>
      <c r="Q368">
        <v>1</v>
      </c>
      <c r="R368" t="s">
        <v>179</v>
      </c>
      <c r="S368" t="s">
        <v>180</v>
      </c>
    </row>
    <row r="369" spans="1:19" x14ac:dyDescent="0.35">
      <c r="A369" s="2" t="s">
        <v>203</v>
      </c>
      <c r="B369" s="1" t="s">
        <v>204</v>
      </c>
      <c r="C369" t="s">
        <v>906</v>
      </c>
      <c r="D369" s="1" t="s">
        <v>36</v>
      </c>
      <c r="E369" s="1" t="s">
        <v>12</v>
      </c>
      <c r="F369" s="1" t="s">
        <v>29</v>
      </c>
      <c r="G369" s="1" t="s">
        <v>136</v>
      </c>
      <c r="H369" t="s">
        <v>27</v>
      </c>
      <c r="I369" s="1" t="s">
        <v>928</v>
      </c>
      <c r="J369" s="1" t="s">
        <v>230</v>
      </c>
      <c r="K369" s="1" t="s">
        <v>15</v>
      </c>
      <c r="L369" s="1" t="s">
        <v>912</v>
      </c>
      <c r="M369" t="s">
        <v>15</v>
      </c>
      <c r="N369">
        <v>2</v>
      </c>
      <c r="O369" s="1" t="s">
        <v>205</v>
      </c>
      <c r="P369" t="s">
        <v>154</v>
      </c>
      <c r="Q369">
        <v>2</v>
      </c>
      <c r="R369" t="s">
        <v>255</v>
      </c>
      <c r="S369" t="s">
        <v>180</v>
      </c>
    </row>
    <row r="370" spans="1:19" x14ac:dyDescent="0.35">
      <c r="A370" s="2" t="s">
        <v>203</v>
      </c>
      <c r="B370" s="1" t="s">
        <v>204</v>
      </c>
      <c r="C370" t="s">
        <v>906</v>
      </c>
      <c r="D370" s="1" t="s">
        <v>36</v>
      </c>
      <c r="E370" s="1" t="s">
        <v>12</v>
      </c>
      <c r="F370" s="1" t="s">
        <v>29</v>
      </c>
      <c r="G370" s="1" t="s">
        <v>136</v>
      </c>
      <c r="H370" t="s">
        <v>27</v>
      </c>
      <c r="I370" s="1" t="s">
        <v>270</v>
      </c>
      <c r="J370" s="1" t="s">
        <v>230</v>
      </c>
      <c r="K370" s="1" t="s">
        <v>15</v>
      </c>
      <c r="L370" s="1" t="s">
        <v>912</v>
      </c>
      <c r="M370" t="s">
        <v>15</v>
      </c>
      <c r="N370">
        <v>2</v>
      </c>
      <c r="O370" s="1" t="s">
        <v>205</v>
      </c>
      <c r="P370" t="s">
        <v>154</v>
      </c>
      <c r="Q370">
        <v>2</v>
      </c>
      <c r="R370" t="s">
        <v>179</v>
      </c>
      <c r="S370" t="s">
        <v>180</v>
      </c>
    </row>
    <row r="371" spans="1:19" x14ac:dyDescent="0.35">
      <c r="A371" s="2" t="s">
        <v>203</v>
      </c>
      <c r="B371" s="1" t="s">
        <v>204</v>
      </c>
      <c r="C371" t="s">
        <v>906</v>
      </c>
      <c r="D371" s="1" t="s">
        <v>36</v>
      </c>
      <c r="E371" s="1" t="s">
        <v>12</v>
      </c>
      <c r="F371" s="1" t="s">
        <v>29</v>
      </c>
      <c r="G371" s="1" t="s">
        <v>136</v>
      </c>
      <c r="H371" t="s">
        <v>32</v>
      </c>
      <c r="I371" s="1" t="s">
        <v>928</v>
      </c>
      <c r="J371" s="1" t="s">
        <v>230</v>
      </c>
      <c r="K371" s="1" t="s">
        <v>15</v>
      </c>
      <c r="L371" s="1" t="s">
        <v>912</v>
      </c>
      <c r="M371" t="s">
        <v>15</v>
      </c>
      <c r="N371">
        <v>1</v>
      </c>
      <c r="O371" s="1" t="s">
        <v>205</v>
      </c>
      <c r="P371" t="s">
        <v>154</v>
      </c>
      <c r="Q371">
        <v>2</v>
      </c>
      <c r="R371" t="s">
        <v>255</v>
      </c>
      <c r="S371" t="s">
        <v>180</v>
      </c>
    </row>
    <row r="372" spans="1:19" x14ac:dyDescent="0.35">
      <c r="A372" s="2" t="s">
        <v>203</v>
      </c>
      <c r="B372" s="1" t="s">
        <v>204</v>
      </c>
      <c r="C372" t="s">
        <v>906</v>
      </c>
      <c r="D372" s="1" t="s">
        <v>36</v>
      </c>
      <c r="E372" s="1" t="s">
        <v>12</v>
      </c>
      <c r="F372" s="1" t="s">
        <v>29</v>
      </c>
      <c r="G372" s="1" t="s">
        <v>136</v>
      </c>
      <c r="H372" t="s">
        <v>32</v>
      </c>
      <c r="I372" s="1" t="s">
        <v>928</v>
      </c>
      <c r="J372" s="1" t="s">
        <v>230</v>
      </c>
      <c r="K372" s="1" t="s">
        <v>15</v>
      </c>
      <c r="L372" s="1" t="s">
        <v>912</v>
      </c>
      <c r="M372" t="s">
        <v>15</v>
      </c>
      <c r="N372">
        <v>1</v>
      </c>
      <c r="O372" s="1" t="s">
        <v>205</v>
      </c>
      <c r="P372" t="s">
        <v>154</v>
      </c>
      <c r="Q372">
        <v>2</v>
      </c>
      <c r="R372" t="s">
        <v>179</v>
      </c>
      <c r="S372" t="s">
        <v>180</v>
      </c>
    </row>
    <row r="373" spans="1:19" x14ac:dyDescent="0.35">
      <c r="A373" s="2" t="s">
        <v>203</v>
      </c>
      <c r="B373" s="1" t="s">
        <v>204</v>
      </c>
      <c r="C373" t="s">
        <v>906</v>
      </c>
      <c r="D373" s="1" t="s">
        <v>36</v>
      </c>
      <c r="E373" s="1" t="s">
        <v>12</v>
      </c>
      <c r="F373" s="1" t="s">
        <v>29</v>
      </c>
      <c r="G373" s="1" t="s">
        <v>136</v>
      </c>
      <c r="H373" t="s">
        <v>32</v>
      </c>
      <c r="I373" s="1" t="s">
        <v>270</v>
      </c>
      <c r="J373" s="1" t="s">
        <v>230</v>
      </c>
      <c r="K373" s="1" t="s">
        <v>15</v>
      </c>
      <c r="L373" s="1" t="s">
        <v>912</v>
      </c>
      <c r="M373" t="s">
        <v>16</v>
      </c>
      <c r="N373">
        <v>1</v>
      </c>
      <c r="O373" s="1" t="s">
        <v>205</v>
      </c>
      <c r="P373" t="s">
        <v>154</v>
      </c>
      <c r="Q373">
        <v>2</v>
      </c>
      <c r="R373" t="s">
        <v>179</v>
      </c>
      <c r="S373" t="s">
        <v>180</v>
      </c>
    </row>
    <row r="374" spans="1:19" x14ac:dyDescent="0.35">
      <c r="A374" s="2" t="s">
        <v>203</v>
      </c>
      <c r="B374" s="1" t="s">
        <v>204</v>
      </c>
      <c r="C374" t="s">
        <v>906</v>
      </c>
      <c r="D374" s="1" t="s">
        <v>36</v>
      </c>
      <c r="E374" s="1" t="s">
        <v>12</v>
      </c>
      <c r="F374" s="1" t="s">
        <v>29</v>
      </c>
      <c r="G374" s="1" t="s">
        <v>136</v>
      </c>
      <c r="H374" t="s">
        <v>32</v>
      </c>
      <c r="I374" s="1" t="s">
        <v>270</v>
      </c>
      <c r="J374" s="1" t="s">
        <v>230</v>
      </c>
      <c r="K374" s="1" t="s">
        <v>19</v>
      </c>
      <c r="L374" s="1" t="s">
        <v>912</v>
      </c>
      <c r="M374" t="s">
        <v>65</v>
      </c>
      <c r="N374">
        <v>1</v>
      </c>
      <c r="O374" s="1" t="s">
        <v>205</v>
      </c>
      <c r="P374" t="s">
        <v>154</v>
      </c>
      <c r="Q374">
        <v>2</v>
      </c>
      <c r="R374" t="s">
        <v>179</v>
      </c>
      <c r="S374" t="s">
        <v>180</v>
      </c>
    </row>
    <row r="375" spans="1:19" x14ac:dyDescent="0.35">
      <c r="A375" s="2" t="s">
        <v>203</v>
      </c>
      <c r="B375" s="1" t="s">
        <v>204</v>
      </c>
      <c r="C375" t="s">
        <v>906</v>
      </c>
      <c r="D375" s="1" t="s">
        <v>36</v>
      </c>
      <c r="E375" s="1" t="s">
        <v>12</v>
      </c>
      <c r="F375" s="1" t="s">
        <v>29</v>
      </c>
      <c r="G375" s="1" t="s">
        <v>136</v>
      </c>
      <c r="H375" t="s">
        <v>32</v>
      </c>
      <c r="I375" s="1" t="s">
        <v>929</v>
      </c>
      <c r="J375" s="1" t="s">
        <v>230</v>
      </c>
      <c r="K375" s="1" t="s">
        <v>15</v>
      </c>
      <c r="L375" s="1" t="s">
        <v>912</v>
      </c>
      <c r="M375" t="s">
        <v>16</v>
      </c>
      <c r="N375">
        <v>1</v>
      </c>
      <c r="O375" s="1" t="s">
        <v>205</v>
      </c>
      <c r="P375" t="s">
        <v>154</v>
      </c>
      <c r="Q375">
        <v>2</v>
      </c>
      <c r="R375" t="s">
        <v>255</v>
      </c>
      <c r="S375" t="s">
        <v>180</v>
      </c>
    </row>
    <row r="376" spans="1:19" x14ac:dyDescent="0.35">
      <c r="A376" s="2" t="s">
        <v>203</v>
      </c>
      <c r="B376" s="1" t="s">
        <v>204</v>
      </c>
      <c r="C376" t="s">
        <v>906</v>
      </c>
      <c r="D376" s="1" t="s">
        <v>36</v>
      </c>
      <c r="E376" s="1" t="s">
        <v>12</v>
      </c>
      <c r="F376" s="1" t="s">
        <v>29</v>
      </c>
      <c r="G376" s="1" t="s">
        <v>136</v>
      </c>
      <c r="H376" t="s">
        <v>21</v>
      </c>
      <c r="I376" s="1" t="s">
        <v>1312</v>
      </c>
      <c r="J376" s="1" t="s">
        <v>230</v>
      </c>
      <c r="K376" s="1" t="s">
        <v>59</v>
      </c>
      <c r="L376" s="1" t="s">
        <v>912</v>
      </c>
      <c r="M376" t="s">
        <v>59</v>
      </c>
      <c r="N376">
        <v>1</v>
      </c>
      <c r="O376" s="1" t="s">
        <v>206</v>
      </c>
      <c r="P376" t="s">
        <v>154</v>
      </c>
      <c r="Q376">
        <v>2</v>
      </c>
      <c r="R376" t="s">
        <v>179</v>
      </c>
      <c r="S376" t="s">
        <v>180</v>
      </c>
    </row>
    <row r="377" spans="1:19" x14ac:dyDescent="0.35">
      <c r="A377" s="2" t="s">
        <v>203</v>
      </c>
      <c r="B377" s="1" t="s">
        <v>204</v>
      </c>
      <c r="C377" t="s">
        <v>906</v>
      </c>
      <c r="D377" s="1" t="s">
        <v>36</v>
      </c>
      <c r="E377" s="1" t="s">
        <v>12</v>
      </c>
      <c r="F377" s="1" t="s">
        <v>29</v>
      </c>
      <c r="G377" s="1" t="s">
        <v>136</v>
      </c>
      <c r="H377" t="s">
        <v>21</v>
      </c>
      <c r="I377" s="1" t="s">
        <v>928</v>
      </c>
      <c r="J377" s="1" t="s">
        <v>230</v>
      </c>
      <c r="K377" s="1" t="s">
        <v>15</v>
      </c>
      <c r="L377" s="1" t="s">
        <v>912</v>
      </c>
      <c r="M377" t="s">
        <v>15</v>
      </c>
      <c r="N377">
        <v>1</v>
      </c>
      <c r="O377" s="1" t="s">
        <v>205</v>
      </c>
      <c r="P377" t="s">
        <v>154</v>
      </c>
      <c r="Q377">
        <v>2</v>
      </c>
      <c r="R377" t="s">
        <v>255</v>
      </c>
      <c r="S377" t="s">
        <v>180</v>
      </c>
    </row>
    <row r="378" spans="1:19" x14ac:dyDescent="0.35">
      <c r="A378" s="2" t="s">
        <v>203</v>
      </c>
      <c r="B378" s="1" t="s">
        <v>204</v>
      </c>
      <c r="C378" t="s">
        <v>906</v>
      </c>
      <c r="D378" s="1" t="s">
        <v>36</v>
      </c>
      <c r="E378" s="1" t="s">
        <v>12</v>
      </c>
      <c r="F378" s="1" t="s">
        <v>29</v>
      </c>
      <c r="G378" s="1" t="s">
        <v>136</v>
      </c>
      <c r="H378" t="s">
        <v>21</v>
      </c>
      <c r="I378" s="1" t="s">
        <v>270</v>
      </c>
      <c r="J378" s="1" t="s">
        <v>230</v>
      </c>
      <c r="K378" s="1" t="s">
        <v>15</v>
      </c>
      <c r="L378" s="1" t="s">
        <v>912</v>
      </c>
      <c r="M378" t="s">
        <v>15</v>
      </c>
      <c r="N378">
        <v>4</v>
      </c>
      <c r="O378" s="1" t="s">
        <v>205</v>
      </c>
      <c r="P378" t="s">
        <v>154</v>
      </c>
      <c r="Q378">
        <v>2</v>
      </c>
      <c r="R378" t="s">
        <v>179</v>
      </c>
      <c r="S378" t="s">
        <v>180</v>
      </c>
    </row>
    <row r="379" spans="1:19" x14ac:dyDescent="0.35">
      <c r="A379" s="2" t="s">
        <v>203</v>
      </c>
      <c r="B379" s="1" t="s">
        <v>204</v>
      </c>
      <c r="C379" t="s">
        <v>906</v>
      </c>
      <c r="D379" s="1" t="s">
        <v>36</v>
      </c>
      <c r="E379" s="1" t="s">
        <v>12</v>
      </c>
      <c r="F379" s="1" t="s">
        <v>29</v>
      </c>
      <c r="G379" s="1" t="s">
        <v>136</v>
      </c>
      <c r="H379" t="s">
        <v>21</v>
      </c>
      <c r="I379" s="1" t="s">
        <v>270</v>
      </c>
      <c r="J379" s="1" t="s">
        <v>230</v>
      </c>
      <c r="K379" s="1" t="s">
        <v>15</v>
      </c>
      <c r="L379" s="1" t="s">
        <v>912</v>
      </c>
      <c r="M379" t="s">
        <v>61</v>
      </c>
      <c r="N379">
        <v>1</v>
      </c>
      <c r="O379" s="1" t="s">
        <v>205</v>
      </c>
      <c r="P379" t="s">
        <v>154</v>
      </c>
      <c r="Q379">
        <v>2</v>
      </c>
      <c r="R379" t="s">
        <v>179</v>
      </c>
      <c r="S379" t="s">
        <v>180</v>
      </c>
    </row>
    <row r="380" spans="1:19" x14ac:dyDescent="0.35">
      <c r="A380" s="2" t="s">
        <v>203</v>
      </c>
      <c r="B380" s="1" t="s">
        <v>204</v>
      </c>
      <c r="C380" t="s">
        <v>906</v>
      </c>
      <c r="D380" s="1" t="s">
        <v>36</v>
      </c>
      <c r="E380" s="1" t="s">
        <v>12</v>
      </c>
      <c r="F380" s="1" t="s">
        <v>29</v>
      </c>
      <c r="G380" s="1" t="s">
        <v>136</v>
      </c>
      <c r="H380" t="s">
        <v>21</v>
      </c>
      <c r="I380" s="1" t="s">
        <v>517</v>
      </c>
      <c r="J380" s="1" t="s">
        <v>230</v>
      </c>
      <c r="K380" s="1" t="s">
        <v>15</v>
      </c>
      <c r="L380" s="1" t="s">
        <v>912</v>
      </c>
      <c r="M380" t="s">
        <v>15</v>
      </c>
      <c r="N380">
        <v>1</v>
      </c>
      <c r="O380" s="1" t="s">
        <v>205</v>
      </c>
      <c r="P380" t="s">
        <v>153</v>
      </c>
      <c r="Q380">
        <v>2</v>
      </c>
      <c r="R380" t="s">
        <v>179</v>
      </c>
      <c r="S380" t="s">
        <v>180</v>
      </c>
    </row>
    <row r="381" spans="1:19" x14ac:dyDescent="0.35">
      <c r="A381" s="2" t="s">
        <v>203</v>
      </c>
      <c r="B381" s="1" t="s">
        <v>204</v>
      </c>
      <c r="C381" t="s">
        <v>906</v>
      </c>
      <c r="D381" s="1" t="s">
        <v>36</v>
      </c>
      <c r="E381" s="1" t="s">
        <v>12</v>
      </c>
      <c r="F381" s="1" t="s">
        <v>29</v>
      </c>
      <c r="G381" s="1" t="s">
        <v>136</v>
      </c>
      <c r="H381" t="s">
        <v>35</v>
      </c>
      <c r="I381" s="1" t="s">
        <v>1312</v>
      </c>
      <c r="J381" s="1" t="s">
        <v>230</v>
      </c>
      <c r="K381" s="1" t="s">
        <v>15</v>
      </c>
      <c r="L381" s="1" t="s">
        <v>912</v>
      </c>
      <c r="M381" t="s">
        <v>15</v>
      </c>
      <c r="N381">
        <v>1</v>
      </c>
      <c r="O381" s="1" t="s">
        <v>206</v>
      </c>
      <c r="P381" t="s">
        <v>154</v>
      </c>
      <c r="Q381">
        <v>2</v>
      </c>
      <c r="R381" t="s">
        <v>179</v>
      </c>
      <c r="S381" t="s">
        <v>180</v>
      </c>
    </row>
    <row r="382" spans="1:19" x14ac:dyDescent="0.35">
      <c r="A382" s="2" t="s">
        <v>203</v>
      </c>
      <c r="B382" s="1" t="s">
        <v>204</v>
      </c>
      <c r="C382" t="s">
        <v>906</v>
      </c>
      <c r="D382" s="1" t="s">
        <v>36</v>
      </c>
      <c r="E382" s="1" t="s">
        <v>12</v>
      </c>
      <c r="F382" s="1" t="s">
        <v>29</v>
      </c>
      <c r="G382" s="1" t="s">
        <v>136</v>
      </c>
      <c r="H382" t="s">
        <v>35</v>
      </c>
      <c r="I382" s="1" t="s">
        <v>1312</v>
      </c>
      <c r="J382" s="1" t="s">
        <v>230</v>
      </c>
      <c r="K382" s="1" t="s">
        <v>59</v>
      </c>
      <c r="L382" s="1" t="s">
        <v>912</v>
      </c>
      <c r="M382" t="s">
        <v>59</v>
      </c>
      <c r="N382">
        <v>1</v>
      </c>
      <c r="O382" s="1" t="s">
        <v>206</v>
      </c>
      <c r="P382" t="s">
        <v>154</v>
      </c>
      <c r="Q382">
        <v>2</v>
      </c>
      <c r="R382" t="s">
        <v>179</v>
      </c>
      <c r="S382" t="s">
        <v>180</v>
      </c>
    </row>
    <row r="383" spans="1:19" x14ac:dyDescent="0.35">
      <c r="A383" s="2" t="s">
        <v>203</v>
      </c>
      <c r="B383" s="1" t="s">
        <v>204</v>
      </c>
      <c r="C383" t="s">
        <v>906</v>
      </c>
      <c r="D383" s="1" t="s">
        <v>36</v>
      </c>
      <c r="E383" s="1" t="s">
        <v>12</v>
      </c>
      <c r="F383" s="1" t="s">
        <v>29</v>
      </c>
      <c r="G383" s="1" t="s">
        <v>136</v>
      </c>
      <c r="H383" t="s">
        <v>35</v>
      </c>
      <c r="I383" s="1" t="s">
        <v>271</v>
      </c>
      <c r="J383" s="1" t="s">
        <v>230</v>
      </c>
      <c r="K383" s="1" t="s">
        <v>15</v>
      </c>
      <c r="L383" s="1" t="s">
        <v>912</v>
      </c>
      <c r="M383" t="s">
        <v>37</v>
      </c>
      <c r="N383">
        <v>1</v>
      </c>
      <c r="O383" s="1" t="s">
        <v>205</v>
      </c>
      <c r="P383" t="s">
        <v>154</v>
      </c>
      <c r="Q383">
        <v>2</v>
      </c>
      <c r="R383" t="s">
        <v>255</v>
      </c>
      <c r="S383" t="s">
        <v>180</v>
      </c>
    </row>
    <row r="384" spans="1:19" x14ac:dyDescent="0.35">
      <c r="A384" s="2" t="s">
        <v>203</v>
      </c>
      <c r="B384" s="1" t="s">
        <v>204</v>
      </c>
      <c r="C384" t="s">
        <v>906</v>
      </c>
      <c r="D384" s="1" t="s">
        <v>36</v>
      </c>
      <c r="E384" s="1" t="s">
        <v>12</v>
      </c>
      <c r="F384" s="1" t="s">
        <v>29</v>
      </c>
      <c r="G384" s="1" t="s">
        <v>136</v>
      </c>
      <c r="H384" t="s">
        <v>35</v>
      </c>
      <c r="I384" s="1" t="s">
        <v>928</v>
      </c>
      <c r="J384" s="1" t="s">
        <v>230</v>
      </c>
      <c r="K384" s="1" t="s">
        <v>15</v>
      </c>
      <c r="L384" s="1" t="s">
        <v>912</v>
      </c>
      <c r="M384" t="s">
        <v>15</v>
      </c>
      <c r="N384">
        <v>2</v>
      </c>
      <c r="O384" s="1" t="s">
        <v>205</v>
      </c>
      <c r="P384" t="s">
        <v>154</v>
      </c>
      <c r="Q384">
        <v>2</v>
      </c>
      <c r="R384" t="s">
        <v>255</v>
      </c>
      <c r="S384" t="s">
        <v>180</v>
      </c>
    </row>
    <row r="385" spans="1:19" x14ac:dyDescent="0.35">
      <c r="A385" s="2" t="s">
        <v>203</v>
      </c>
      <c r="B385" s="1" t="s">
        <v>204</v>
      </c>
      <c r="C385" t="s">
        <v>906</v>
      </c>
      <c r="D385" s="1" t="s">
        <v>36</v>
      </c>
      <c r="E385" s="1" t="s">
        <v>12</v>
      </c>
      <c r="F385" s="1" t="s">
        <v>29</v>
      </c>
      <c r="G385" s="1" t="s">
        <v>136</v>
      </c>
      <c r="H385" t="s">
        <v>35</v>
      </c>
      <c r="I385" s="1" t="s">
        <v>928</v>
      </c>
      <c r="J385" s="1" t="s">
        <v>230</v>
      </c>
      <c r="K385" s="1" t="s">
        <v>15</v>
      </c>
      <c r="L385" s="1" t="s">
        <v>912</v>
      </c>
      <c r="M385" t="s">
        <v>15</v>
      </c>
      <c r="N385">
        <v>1</v>
      </c>
      <c r="O385" s="1" t="s">
        <v>205</v>
      </c>
      <c r="P385" t="s">
        <v>154</v>
      </c>
      <c r="Q385">
        <v>2</v>
      </c>
      <c r="R385" t="s">
        <v>179</v>
      </c>
      <c r="S385" t="s">
        <v>180</v>
      </c>
    </row>
    <row r="386" spans="1:19" x14ac:dyDescent="0.35">
      <c r="A386" s="2" t="s">
        <v>203</v>
      </c>
      <c r="B386" s="1" t="s">
        <v>204</v>
      </c>
      <c r="C386" t="s">
        <v>906</v>
      </c>
      <c r="D386" s="1" t="s">
        <v>36</v>
      </c>
      <c r="E386" s="1" t="s">
        <v>12</v>
      </c>
      <c r="F386" s="1" t="s">
        <v>29</v>
      </c>
      <c r="G386" s="1" t="s">
        <v>136</v>
      </c>
      <c r="H386" t="s">
        <v>35</v>
      </c>
      <c r="I386" s="1" t="s">
        <v>930</v>
      </c>
      <c r="J386" s="1" t="s">
        <v>230</v>
      </c>
      <c r="K386" s="1" t="s">
        <v>15</v>
      </c>
      <c r="L386" s="1" t="s">
        <v>912</v>
      </c>
      <c r="M386" t="s">
        <v>37</v>
      </c>
      <c r="N386">
        <v>1</v>
      </c>
      <c r="O386" s="1" t="s">
        <v>205</v>
      </c>
      <c r="P386" t="s">
        <v>154</v>
      </c>
      <c r="Q386">
        <v>2</v>
      </c>
      <c r="R386" t="s">
        <v>255</v>
      </c>
      <c r="S386" t="s">
        <v>180</v>
      </c>
    </row>
    <row r="387" spans="1:19" x14ac:dyDescent="0.35">
      <c r="A387" s="2" t="s">
        <v>203</v>
      </c>
      <c r="B387" s="1" t="s">
        <v>204</v>
      </c>
      <c r="C387" t="s">
        <v>906</v>
      </c>
      <c r="D387" s="1" t="s">
        <v>36</v>
      </c>
      <c r="E387" s="1" t="s">
        <v>12</v>
      </c>
      <c r="F387" s="1" t="s">
        <v>29</v>
      </c>
      <c r="G387" s="1" t="s">
        <v>136</v>
      </c>
      <c r="H387" t="s">
        <v>35</v>
      </c>
      <c r="I387" s="1" t="s">
        <v>927</v>
      </c>
      <c r="J387" s="1" t="s">
        <v>230</v>
      </c>
      <c r="K387" s="1" t="s">
        <v>15</v>
      </c>
      <c r="L387" s="1" t="s">
        <v>912</v>
      </c>
      <c r="M387" t="s">
        <v>15</v>
      </c>
      <c r="N387">
        <v>1</v>
      </c>
      <c r="O387" s="1" t="s">
        <v>206</v>
      </c>
      <c r="P387" t="s">
        <v>154</v>
      </c>
      <c r="Q387">
        <v>2</v>
      </c>
      <c r="R387" t="s">
        <v>179</v>
      </c>
      <c r="S387" t="s">
        <v>180</v>
      </c>
    </row>
    <row r="388" spans="1:19" x14ac:dyDescent="0.35">
      <c r="A388" s="2" t="s">
        <v>203</v>
      </c>
      <c r="B388" s="1" t="s">
        <v>204</v>
      </c>
      <c r="C388" t="s">
        <v>906</v>
      </c>
      <c r="D388" s="1" t="s">
        <v>36</v>
      </c>
      <c r="E388" s="1" t="s">
        <v>12</v>
      </c>
      <c r="F388" s="1" t="s">
        <v>29</v>
      </c>
      <c r="G388" s="1" t="s">
        <v>136</v>
      </c>
      <c r="H388" t="s">
        <v>35</v>
      </c>
      <c r="I388" s="1" t="s">
        <v>931</v>
      </c>
      <c r="J388" s="1" t="s">
        <v>230</v>
      </c>
      <c r="K388" s="1" t="s">
        <v>59</v>
      </c>
      <c r="L388" s="1" t="s">
        <v>912</v>
      </c>
      <c r="M388" t="s">
        <v>59</v>
      </c>
      <c r="N388">
        <v>1</v>
      </c>
      <c r="O388" s="1" t="s">
        <v>205</v>
      </c>
      <c r="P388" t="s">
        <v>153</v>
      </c>
      <c r="Q388">
        <v>2</v>
      </c>
      <c r="R388" t="s">
        <v>179</v>
      </c>
      <c r="S388" t="s">
        <v>180</v>
      </c>
    </row>
    <row r="389" spans="1:19" x14ac:dyDescent="0.35">
      <c r="A389" s="2" t="s">
        <v>203</v>
      </c>
      <c r="B389" s="1" t="s">
        <v>204</v>
      </c>
      <c r="C389" t="s">
        <v>906</v>
      </c>
      <c r="D389" s="1" t="s">
        <v>36</v>
      </c>
      <c r="E389" s="1" t="s">
        <v>12</v>
      </c>
      <c r="F389" s="1" t="s">
        <v>29</v>
      </c>
      <c r="G389" s="1" t="s">
        <v>136</v>
      </c>
      <c r="H389" t="s">
        <v>35</v>
      </c>
      <c r="I389" s="1" t="s">
        <v>270</v>
      </c>
      <c r="J389" s="1" t="s">
        <v>230</v>
      </c>
      <c r="K389" s="1" t="s">
        <v>15</v>
      </c>
      <c r="L389" s="1" t="s">
        <v>912</v>
      </c>
      <c r="M389" t="s">
        <v>15</v>
      </c>
      <c r="N389">
        <v>3</v>
      </c>
      <c r="O389" s="1" t="s">
        <v>205</v>
      </c>
      <c r="P389" t="s">
        <v>154</v>
      </c>
      <c r="Q389">
        <v>2</v>
      </c>
      <c r="R389" t="s">
        <v>179</v>
      </c>
      <c r="S389" t="s">
        <v>180</v>
      </c>
    </row>
    <row r="390" spans="1:19" x14ac:dyDescent="0.35">
      <c r="A390" s="2" t="s">
        <v>203</v>
      </c>
      <c r="B390" s="1" t="s">
        <v>204</v>
      </c>
      <c r="C390" t="s">
        <v>906</v>
      </c>
      <c r="D390" s="1" t="s">
        <v>36</v>
      </c>
      <c r="E390" s="1" t="s">
        <v>12</v>
      </c>
      <c r="F390" s="1" t="s">
        <v>29</v>
      </c>
      <c r="G390" s="1" t="s">
        <v>136</v>
      </c>
      <c r="H390" t="s">
        <v>35</v>
      </c>
      <c r="I390" s="1" t="s">
        <v>517</v>
      </c>
      <c r="J390" s="1" t="s">
        <v>230</v>
      </c>
      <c r="K390" s="1" t="s">
        <v>15</v>
      </c>
      <c r="L390" s="1" t="s">
        <v>912</v>
      </c>
      <c r="M390" t="s">
        <v>15</v>
      </c>
      <c r="N390">
        <v>1</v>
      </c>
      <c r="O390" s="1" t="s">
        <v>205</v>
      </c>
      <c r="P390" t="s">
        <v>153</v>
      </c>
      <c r="Q390">
        <v>2</v>
      </c>
      <c r="R390" t="s">
        <v>255</v>
      </c>
      <c r="S390" t="s">
        <v>180</v>
      </c>
    </row>
    <row r="391" spans="1:19" x14ac:dyDescent="0.35">
      <c r="A391" s="2" t="s">
        <v>203</v>
      </c>
      <c r="B391" s="1" t="s">
        <v>204</v>
      </c>
      <c r="C391" t="s">
        <v>906</v>
      </c>
      <c r="D391" s="1" t="s">
        <v>36</v>
      </c>
      <c r="E391" s="1" t="s">
        <v>12</v>
      </c>
      <c r="F391" s="1" t="s">
        <v>29</v>
      </c>
      <c r="G391" s="1" t="s">
        <v>136</v>
      </c>
      <c r="H391" t="s">
        <v>35</v>
      </c>
      <c r="I391" s="1" t="s">
        <v>518</v>
      </c>
      <c r="J391" s="1" t="s">
        <v>230</v>
      </c>
      <c r="K391" s="1" t="s">
        <v>15</v>
      </c>
      <c r="L391" s="1" t="s">
        <v>912</v>
      </c>
      <c r="M391" t="s">
        <v>37</v>
      </c>
      <c r="N391">
        <v>1</v>
      </c>
      <c r="O391" s="1" t="s">
        <v>206</v>
      </c>
      <c r="P391" t="s">
        <v>154</v>
      </c>
      <c r="Q391">
        <v>2</v>
      </c>
      <c r="R391" t="s">
        <v>255</v>
      </c>
      <c r="S391" t="s">
        <v>180</v>
      </c>
    </row>
    <row r="392" spans="1:19" x14ac:dyDescent="0.35">
      <c r="A392" s="2" t="s">
        <v>203</v>
      </c>
      <c r="B392" s="1" t="s">
        <v>204</v>
      </c>
      <c r="C392" t="s">
        <v>906</v>
      </c>
      <c r="D392" s="1" t="s">
        <v>36</v>
      </c>
      <c r="E392" s="1" t="s">
        <v>12</v>
      </c>
      <c r="F392" s="1" t="s">
        <v>29</v>
      </c>
      <c r="G392" s="1" t="s">
        <v>136</v>
      </c>
      <c r="H392" t="s">
        <v>35</v>
      </c>
      <c r="I392" s="1" t="s">
        <v>932</v>
      </c>
      <c r="J392" s="1" t="s">
        <v>230</v>
      </c>
      <c r="K392" s="1" t="s">
        <v>15</v>
      </c>
      <c r="L392" s="1" t="s">
        <v>912</v>
      </c>
      <c r="M392" t="s">
        <v>57</v>
      </c>
      <c r="N392">
        <v>1</v>
      </c>
      <c r="O392" s="1" t="s">
        <v>205</v>
      </c>
      <c r="P392" t="s">
        <v>154</v>
      </c>
      <c r="Q392">
        <v>2</v>
      </c>
      <c r="R392" t="s">
        <v>179</v>
      </c>
      <c r="S392" t="s">
        <v>180</v>
      </c>
    </row>
    <row r="393" spans="1:19" x14ac:dyDescent="0.35">
      <c r="A393" s="2" t="s">
        <v>203</v>
      </c>
      <c r="B393" s="1" t="s">
        <v>204</v>
      </c>
      <c r="C393" t="s">
        <v>906</v>
      </c>
      <c r="D393" s="1" t="s">
        <v>36</v>
      </c>
      <c r="E393" s="1" t="s">
        <v>12</v>
      </c>
      <c r="F393" s="1" t="s">
        <v>29</v>
      </c>
      <c r="G393" s="1" t="s">
        <v>136</v>
      </c>
      <c r="H393" t="s">
        <v>35</v>
      </c>
      <c r="I393" s="1" t="s">
        <v>933</v>
      </c>
      <c r="J393" s="1" t="s">
        <v>230</v>
      </c>
      <c r="K393" s="1" t="s">
        <v>15</v>
      </c>
      <c r="L393" s="1" t="s">
        <v>912</v>
      </c>
      <c r="M393" t="s">
        <v>37</v>
      </c>
      <c r="N393">
        <v>1</v>
      </c>
      <c r="O393" s="1" t="s">
        <v>205</v>
      </c>
      <c r="P393" t="s">
        <v>153</v>
      </c>
      <c r="Q393">
        <v>2</v>
      </c>
      <c r="R393" t="s">
        <v>255</v>
      </c>
      <c r="S393" t="s">
        <v>180</v>
      </c>
    </row>
    <row r="394" spans="1:19" x14ac:dyDescent="0.35">
      <c r="A394" s="2" t="s">
        <v>203</v>
      </c>
      <c r="B394" s="1" t="s">
        <v>204</v>
      </c>
      <c r="C394" t="s">
        <v>906</v>
      </c>
      <c r="D394" s="1" t="s">
        <v>36</v>
      </c>
      <c r="E394" s="1" t="s">
        <v>12</v>
      </c>
      <c r="F394" s="1" t="s">
        <v>29</v>
      </c>
      <c r="G394" s="1" t="s">
        <v>136</v>
      </c>
      <c r="H394" t="s">
        <v>35</v>
      </c>
      <c r="I394" s="1" t="s">
        <v>929</v>
      </c>
      <c r="J394" s="1" t="s">
        <v>230</v>
      </c>
      <c r="K394" s="1" t="s">
        <v>15</v>
      </c>
      <c r="L394" s="1" t="s">
        <v>912</v>
      </c>
      <c r="M394" t="s">
        <v>16</v>
      </c>
      <c r="N394">
        <v>1</v>
      </c>
      <c r="O394" s="1" t="s">
        <v>205</v>
      </c>
      <c r="P394" t="s">
        <v>154</v>
      </c>
      <c r="Q394">
        <v>2</v>
      </c>
      <c r="R394" t="s">
        <v>255</v>
      </c>
      <c r="S394" t="s">
        <v>180</v>
      </c>
    </row>
    <row r="395" spans="1:19" x14ac:dyDescent="0.35">
      <c r="A395" s="2" t="s">
        <v>203</v>
      </c>
      <c r="B395" s="1" t="s">
        <v>204</v>
      </c>
      <c r="C395" t="s">
        <v>906</v>
      </c>
      <c r="D395" s="1" t="s">
        <v>36</v>
      </c>
      <c r="E395" s="1" t="s">
        <v>12</v>
      </c>
      <c r="F395" s="1" t="s">
        <v>29</v>
      </c>
      <c r="G395" s="1" t="s">
        <v>136</v>
      </c>
      <c r="H395" t="s">
        <v>35</v>
      </c>
      <c r="I395" s="1" t="s">
        <v>519</v>
      </c>
      <c r="J395" s="1" t="s">
        <v>230</v>
      </c>
      <c r="K395" s="1" t="s">
        <v>15</v>
      </c>
      <c r="L395" s="1" t="s">
        <v>912</v>
      </c>
      <c r="M395" t="s">
        <v>15</v>
      </c>
      <c r="N395">
        <v>1</v>
      </c>
      <c r="O395" s="1" t="s">
        <v>205</v>
      </c>
      <c r="P395" t="s">
        <v>154</v>
      </c>
      <c r="Q395">
        <v>2</v>
      </c>
      <c r="R395" t="s">
        <v>179</v>
      </c>
      <c r="S395" t="s">
        <v>180</v>
      </c>
    </row>
    <row r="396" spans="1:19" x14ac:dyDescent="0.35">
      <c r="A396" s="2" t="s">
        <v>203</v>
      </c>
      <c r="B396" s="1" t="s">
        <v>204</v>
      </c>
      <c r="C396" t="s">
        <v>906</v>
      </c>
      <c r="D396" s="1" t="s">
        <v>36</v>
      </c>
      <c r="E396" s="1" t="s">
        <v>12</v>
      </c>
      <c r="F396" s="1" t="s">
        <v>29</v>
      </c>
      <c r="G396" s="1" t="s">
        <v>136</v>
      </c>
      <c r="H396" t="s">
        <v>58</v>
      </c>
      <c r="I396" s="1" t="s">
        <v>1312</v>
      </c>
      <c r="J396" s="1" t="s">
        <v>230</v>
      </c>
      <c r="K396" s="1" t="s">
        <v>59</v>
      </c>
      <c r="L396" s="1" t="s">
        <v>912</v>
      </c>
      <c r="M396" t="s">
        <v>59</v>
      </c>
      <c r="N396">
        <v>1</v>
      </c>
      <c r="O396" s="1" t="s">
        <v>206</v>
      </c>
      <c r="P396" t="s">
        <v>153</v>
      </c>
      <c r="Q396">
        <v>2</v>
      </c>
      <c r="R396" t="s">
        <v>179</v>
      </c>
      <c r="S396" t="s">
        <v>180</v>
      </c>
    </row>
    <row r="397" spans="1:19" x14ac:dyDescent="0.35">
      <c r="A397" s="2" t="s">
        <v>203</v>
      </c>
      <c r="B397" s="1" t="s">
        <v>204</v>
      </c>
      <c r="C397" t="s">
        <v>906</v>
      </c>
      <c r="D397" s="1" t="s">
        <v>36</v>
      </c>
      <c r="E397" s="1" t="s">
        <v>12</v>
      </c>
      <c r="F397" s="1" t="s">
        <v>29</v>
      </c>
      <c r="G397" s="1" t="s">
        <v>136</v>
      </c>
      <c r="H397" t="s">
        <v>58</v>
      </c>
      <c r="I397" s="1" t="s">
        <v>1313</v>
      </c>
      <c r="J397" s="1" t="s">
        <v>230</v>
      </c>
      <c r="K397" s="1" t="s">
        <v>15</v>
      </c>
      <c r="L397" s="1" t="s">
        <v>912</v>
      </c>
      <c r="M397" t="s">
        <v>37</v>
      </c>
      <c r="N397">
        <v>1</v>
      </c>
      <c r="O397" s="1" t="s">
        <v>206</v>
      </c>
      <c r="P397" t="s">
        <v>154</v>
      </c>
      <c r="Q397">
        <v>2</v>
      </c>
      <c r="R397" t="s">
        <v>255</v>
      </c>
      <c r="S397" t="s">
        <v>180</v>
      </c>
    </row>
    <row r="398" spans="1:19" x14ac:dyDescent="0.35">
      <c r="A398" s="2" t="s">
        <v>203</v>
      </c>
      <c r="B398" s="1" t="s">
        <v>204</v>
      </c>
      <c r="C398" t="s">
        <v>906</v>
      </c>
      <c r="D398" s="1" t="s">
        <v>36</v>
      </c>
      <c r="E398" s="1" t="s">
        <v>12</v>
      </c>
      <c r="F398" s="1" t="s">
        <v>29</v>
      </c>
      <c r="G398" s="1" t="s">
        <v>136</v>
      </c>
      <c r="H398" t="s">
        <v>58</v>
      </c>
      <c r="I398" s="1" t="s">
        <v>927</v>
      </c>
      <c r="J398" s="1" t="s">
        <v>230</v>
      </c>
      <c r="K398" s="1" t="s">
        <v>15</v>
      </c>
      <c r="L398" s="1" t="s">
        <v>912</v>
      </c>
      <c r="M398" t="s">
        <v>61</v>
      </c>
      <c r="N398">
        <v>1</v>
      </c>
      <c r="O398" s="1" t="s">
        <v>206</v>
      </c>
      <c r="P398" t="s">
        <v>153</v>
      </c>
      <c r="Q398">
        <v>2</v>
      </c>
      <c r="R398" t="s">
        <v>179</v>
      </c>
      <c r="S398" t="s">
        <v>180</v>
      </c>
    </row>
    <row r="399" spans="1:19" x14ac:dyDescent="0.35">
      <c r="A399" s="2" t="s">
        <v>203</v>
      </c>
      <c r="B399" s="1" t="s">
        <v>204</v>
      </c>
      <c r="C399" t="s">
        <v>906</v>
      </c>
      <c r="D399" s="1" t="s">
        <v>36</v>
      </c>
      <c r="E399" s="1" t="s">
        <v>12</v>
      </c>
      <c r="F399" s="1" t="s">
        <v>29</v>
      </c>
      <c r="G399" s="1" t="s">
        <v>136</v>
      </c>
      <c r="H399" t="s">
        <v>58</v>
      </c>
      <c r="I399" s="1" t="s">
        <v>931</v>
      </c>
      <c r="J399" s="1" t="s">
        <v>230</v>
      </c>
      <c r="K399" s="1" t="s">
        <v>59</v>
      </c>
      <c r="L399" s="1" t="s">
        <v>912</v>
      </c>
      <c r="M399" t="s">
        <v>59</v>
      </c>
      <c r="N399">
        <v>1</v>
      </c>
      <c r="O399" s="1" t="s">
        <v>205</v>
      </c>
      <c r="P399" t="s">
        <v>153</v>
      </c>
      <c r="Q399">
        <v>2</v>
      </c>
      <c r="R399" t="s">
        <v>179</v>
      </c>
      <c r="S399" t="s">
        <v>180</v>
      </c>
    </row>
    <row r="400" spans="1:19" x14ac:dyDescent="0.35">
      <c r="A400" s="2" t="s">
        <v>203</v>
      </c>
      <c r="B400" s="1" t="s">
        <v>204</v>
      </c>
      <c r="C400" t="s">
        <v>906</v>
      </c>
      <c r="D400" s="1" t="s">
        <v>36</v>
      </c>
      <c r="E400" s="1" t="s">
        <v>12</v>
      </c>
      <c r="F400" s="1" t="s">
        <v>29</v>
      </c>
      <c r="G400" s="1" t="s">
        <v>136</v>
      </c>
      <c r="H400" t="s">
        <v>58</v>
      </c>
      <c r="I400" s="1" t="s">
        <v>517</v>
      </c>
      <c r="J400" s="1" t="s">
        <v>230</v>
      </c>
      <c r="K400" s="1" t="s">
        <v>15</v>
      </c>
      <c r="L400" s="1" t="s">
        <v>912</v>
      </c>
      <c r="M400" t="s">
        <v>15</v>
      </c>
      <c r="N400">
        <v>1</v>
      </c>
      <c r="O400" s="1" t="s">
        <v>205</v>
      </c>
      <c r="P400" t="s">
        <v>153</v>
      </c>
      <c r="Q400">
        <v>2</v>
      </c>
      <c r="R400" t="s">
        <v>255</v>
      </c>
      <c r="S400" t="s">
        <v>180</v>
      </c>
    </row>
    <row r="401" spans="1:19" x14ac:dyDescent="0.35">
      <c r="A401" s="2" t="s">
        <v>203</v>
      </c>
      <c r="B401" s="1" t="s">
        <v>204</v>
      </c>
      <c r="C401" t="s">
        <v>906</v>
      </c>
      <c r="D401" s="1" t="s">
        <v>36</v>
      </c>
      <c r="E401" s="1" t="s">
        <v>12</v>
      </c>
      <c r="F401" s="1" t="s">
        <v>29</v>
      </c>
      <c r="G401" s="1" t="s">
        <v>136</v>
      </c>
      <c r="H401" t="s">
        <v>58</v>
      </c>
      <c r="I401" s="1" t="s">
        <v>934</v>
      </c>
      <c r="J401" s="1" t="s">
        <v>230</v>
      </c>
      <c r="K401" s="1" t="s">
        <v>15</v>
      </c>
      <c r="L401" s="1" t="s">
        <v>912</v>
      </c>
      <c r="M401" t="s">
        <v>37</v>
      </c>
      <c r="N401">
        <v>1</v>
      </c>
      <c r="O401" s="1" t="s">
        <v>205</v>
      </c>
      <c r="P401" t="s">
        <v>154</v>
      </c>
      <c r="Q401">
        <v>2</v>
      </c>
      <c r="R401" t="s">
        <v>255</v>
      </c>
      <c r="S401" t="s">
        <v>180</v>
      </c>
    </row>
    <row r="402" spans="1:19" x14ac:dyDescent="0.35">
      <c r="A402" s="2" t="s">
        <v>203</v>
      </c>
      <c r="B402" s="1" t="s">
        <v>204</v>
      </c>
      <c r="C402" t="s">
        <v>906</v>
      </c>
      <c r="D402" s="1" t="s">
        <v>36</v>
      </c>
      <c r="E402" s="1" t="s">
        <v>12</v>
      </c>
      <c r="F402" s="1" t="s">
        <v>29</v>
      </c>
      <c r="G402" s="1" t="s">
        <v>136</v>
      </c>
      <c r="H402" t="s">
        <v>58</v>
      </c>
      <c r="I402" s="1" t="s">
        <v>1314</v>
      </c>
      <c r="J402" s="1" t="s">
        <v>230</v>
      </c>
      <c r="K402" s="1" t="s">
        <v>59</v>
      </c>
      <c r="L402" s="1" t="s">
        <v>912</v>
      </c>
      <c r="M402" t="s">
        <v>59</v>
      </c>
      <c r="N402">
        <v>1</v>
      </c>
      <c r="O402" s="1" t="s">
        <v>206</v>
      </c>
      <c r="P402" t="s">
        <v>153</v>
      </c>
      <c r="Q402">
        <v>2</v>
      </c>
      <c r="R402" t="s">
        <v>179</v>
      </c>
      <c r="S402" t="s">
        <v>180</v>
      </c>
    </row>
    <row r="403" spans="1:19" x14ac:dyDescent="0.35">
      <c r="A403" s="2" t="s">
        <v>203</v>
      </c>
      <c r="B403" s="1" t="s">
        <v>204</v>
      </c>
      <c r="C403" t="s">
        <v>906</v>
      </c>
      <c r="D403" s="1" t="s">
        <v>36</v>
      </c>
      <c r="E403" s="1" t="s">
        <v>12</v>
      </c>
      <c r="F403" s="1" t="s">
        <v>29</v>
      </c>
      <c r="G403" s="1" t="s">
        <v>136</v>
      </c>
      <c r="H403" t="s">
        <v>58</v>
      </c>
      <c r="I403" s="1" t="s">
        <v>519</v>
      </c>
      <c r="J403" s="1" t="s">
        <v>230</v>
      </c>
      <c r="K403" s="1" t="s">
        <v>15</v>
      </c>
      <c r="L403" s="1" t="s">
        <v>912</v>
      </c>
      <c r="M403" t="s">
        <v>15</v>
      </c>
      <c r="N403">
        <v>1</v>
      </c>
      <c r="O403" s="1" t="s">
        <v>205</v>
      </c>
      <c r="P403" t="s">
        <v>153</v>
      </c>
      <c r="Q403">
        <v>2</v>
      </c>
      <c r="R403" t="s">
        <v>179</v>
      </c>
      <c r="S403" t="s">
        <v>180</v>
      </c>
    </row>
    <row r="404" spans="1:19" x14ac:dyDescent="0.35">
      <c r="A404" s="2" t="s">
        <v>203</v>
      </c>
      <c r="B404" s="1" t="s">
        <v>204</v>
      </c>
      <c r="C404" t="s">
        <v>906</v>
      </c>
      <c r="D404" s="1" t="s">
        <v>36</v>
      </c>
      <c r="E404" s="1" t="s">
        <v>12</v>
      </c>
      <c r="F404" s="1" t="s">
        <v>29</v>
      </c>
      <c r="G404" s="1" t="s">
        <v>136</v>
      </c>
      <c r="H404" t="s">
        <v>39</v>
      </c>
      <c r="I404" s="1" t="s">
        <v>931</v>
      </c>
      <c r="J404" s="1" t="s">
        <v>230</v>
      </c>
      <c r="K404" s="1" t="s">
        <v>59</v>
      </c>
      <c r="L404" s="1" t="s">
        <v>912</v>
      </c>
      <c r="M404" t="s">
        <v>59</v>
      </c>
      <c r="N404">
        <v>1</v>
      </c>
      <c r="O404" s="1" t="s">
        <v>205</v>
      </c>
      <c r="P404" t="s">
        <v>154</v>
      </c>
      <c r="Q404">
        <v>2</v>
      </c>
      <c r="R404" t="s">
        <v>179</v>
      </c>
      <c r="S404" t="s">
        <v>180</v>
      </c>
    </row>
    <row r="405" spans="1:19" x14ac:dyDescent="0.35">
      <c r="A405" s="2" t="s">
        <v>203</v>
      </c>
      <c r="B405" s="1" t="s">
        <v>204</v>
      </c>
      <c r="C405" t="s">
        <v>906</v>
      </c>
      <c r="D405" s="1" t="s">
        <v>36</v>
      </c>
      <c r="E405" s="1" t="s">
        <v>12</v>
      </c>
      <c r="F405" s="1" t="s">
        <v>29</v>
      </c>
      <c r="G405" s="1" t="s">
        <v>136</v>
      </c>
      <c r="H405" t="s">
        <v>39</v>
      </c>
      <c r="I405" s="1" t="s">
        <v>270</v>
      </c>
      <c r="J405" s="1" t="s">
        <v>230</v>
      </c>
      <c r="K405" s="1" t="s">
        <v>15</v>
      </c>
      <c r="L405" s="1" t="s">
        <v>912</v>
      </c>
      <c r="M405" t="s">
        <v>15</v>
      </c>
      <c r="N405">
        <v>2</v>
      </c>
      <c r="O405" s="1" t="s">
        <v>205</v>
      </c>
      <c r="P405" t="s">
        <v>154</v>
      </c>
      <c r="Q405">
        <v>2</v>
      </c>
      <c r="R405" t="s">
        <v>179</v>
      </c>
      <c r="S405" t="s">
        <v>180</v>
      </c>
    </row>
    <row r="406" spans="1:19" x14ac:dyDescent="0.35">
      <c r="A406" s="2" t="s">
        <v>203</v>
      </c>
      <c r="B406" s="1" t="s">
        <v>204</v>
      </c>
      <c r="C406" t="s">
        <v>906</v>
      </c>
      <c r="D406" s="1" t="s">
        <v>36</v>
      </c>
      <c r="E406" s="1" t="s">
        <v>12</v>
      </c>
      <c r="F406" s="1" t="s">
        <v>29</v>
      </c>
      <c r="G406" s="1" t="s">
        <v>136</v>
      </c>
      <c r="H406" t="s">
        <v>39</v>
      </c>
      <c r="I406" s="1" t="s">
        <v>934</v>
      </c>
      <c r="J406" s="1" t="s">
        <v>230</v>
      </c>
      <c r="K406" s="1" t="s">
        <v>15</v>
      </c>
      <c r="L406" s="1" t="s">
        <v>912</v>
      </c>
      <c r="M406" t="s">
        <v>37</v>
      </c>
      <c r="N406">
        <v>1</v>
      </c>
      <c r="O406" s="1" t="s">
        <v>205</v>
      </c>
      <c r="P406" t="s">
        <v>154</v>
      </c>
      <c r="Q406">
        <v>2</v>
      </c>
      <c r="R406" t="s">
        <v>255</v>
      </c>
      <c r="S406" t="s">
        <v>180</v>
      </c>
    </row>
    <row r="407" spans="1:19" x14ac:dyDescent="0.35">
      <c r="A407" s="2" t="s">
        <v>203</v>
      </c>
      <c r="B407" s="1" t="s">
        <v>204</v>
      </c>
      <c r="C407" t="s">
        <v>906</v>
      </c>
      <c r="D407" s="1" t="s">
        <v>36</v>
      </c>
      <c r="E407" s="1" t="s">
        <v>12</v>
      </c>
      <c r="F407" s="1" t="s">
        <v>29</v>
      </c>
      <c r="G407" s="1" t="s">
        <v>136</v>
      </c>
      <c r="H407" t="s">
        <v>41</v>
      </c>
      <c r="I407" s="1" t="s">
        <v>519</v>
      </c>
      <c r="J407" s="1" t="s">
        <v>230</v>
      </c>
      <c r="K407" s="1" t="s">
        <v>15</v>
      </c>
      <c r="L407" s="1" t="s">
        <v>912</v>
      </c>
      <c r="M407" t="s">
        <v>15</v>
      </c>
      <c r="N407">
        <v>2</v>
      </c>
      <c r="O407" s="1" t="s">
        <v>205</v>
      </c>
      <c r="P407" t="s">
        <v>154</v>
      </c>
      <c r="Q407">
        <v>2</v>
      </c>
      <c r="R407" t="s">
        <v>179</v>
      </c>
      <c r="S407" t="s">
        <v>180</v>
      </c>
    </row>
    <row r="408" spans="1:19" x14ac:dyDescent="0.35">
      <c r="A408" s="2" t="s">
        <v>203</v>
      </c>
      <c r="B408" s="1" t="s">
        <v>204</v>
      </c>
      <c r="C408" t="s">
        <v>906</v>
      </c>
      <c r="D408" s="1" t="s">
        <v>36</v>
      </c>
      <c r="E408" s="1" t="s">
        <v>12</v>
      </c>
      <c r="F408" s="1" t="s">
        <v>33</v>
      </c>
      <c r="G408" s="1" t="s">
        <v>136</v>
      </c>
      <c r="H408" t="s">
        <v>32</v>
      </c>
      <c r="I408" s="1" t="s">
        <v>935</v>
      </c>
      <c r="J408" s="1" t="s">
        <v>230</v>
      </c>
      <c r="K408" s="1" t="s">
        <v>15</v>
      </c>
      <c r="L408" s="1" t="s">
        <v>912</v>
      </c>
      <c r="M408" t="s">
        <v>61</v>
      </c>
      <c r="N408">
        <v>1</v>
      </c>
      <c r="O408" s="1" t="s">
        <v>205</v>
      </c>
      <c r="P408" t="s">
        <v>153</v>
      </c>
      <c r="Q408">
        <v>2</v>
      </c>
      <c r="R408" t="s">
        <v>179</v>
      </c>
      <c r="S408" t="s">
        <v>180</v>
      </c>
    </row>
    <row r="409" spans="1:19" x14ac:dyDescent="0.35">
      <c r="A409" s="2" t="s">
        <v>203</v>
      </c>
      <c r="B409" s="1" t="s">
        <v>204</v>
      </c>
      <c r="C409" t="s">
        <v>906</v>
      </c>
      <c r="D409" s="1" t="s">
        <v>36</v>
      </c>
      <c r="E409" s="1" t="s">
        <v>12</v>
      </c>
      <c r="F409" s="1" t="s">
        <v>33</v>
      </c>
      <c r="G409" s="1" t="s">
        <v>136</v>
      </c>
      <c r="H409" t="s">
        <v>32</v>
      </c>
      <c r="I409" s="1" t="s">
        <v>1315</v>
      </c>
      <c r="J409" s="1" t="s">
        <v>230</v>
      </c>
      <c r="K409" s="1" t="s">
        <v>15</v>
      </c>
      <c r="L409" s="1" t="s">
        <v>912</v>
      </c>
      <c r="M409" t="s">
        <v>61</v>
      </c>
      <c r="N409">
        <v>1</v>
      </c>
      <c r="O409" s="1" t="s">
        <v>206</v>
      </c>
      <c r="P409" t="s">
        <v>154</v>
      </c>
      <c r="Q409">
        <v>2</v>
      </c>
      <c r="R409" t="s">
        <v>179</v>
      </c>
      <c r="S409" t="s">
        <v>180</v>
      </c>
    </row>
    <row r="410" spans="1:19" x14ac:dyDescent="0.35">
      <c r="A410" s="2" t="s">
        <v>203</v>
      </c>
      <c r="B410" s="1" t="s">
        <v>204</v>
      </c>
      <c r="C410" t="s">
        <v>906</v>
      </c>
      <c r="D410" s="1" t="s">
        <v>36</v>
      </c>
      <c r="E410" s="1" t="s">
        <v>12</v>
      </c>
      <c r="F410" s="1" t="s">
        <v>33</v>
      </c>
      <c r="G410" s="1" t="s">
        <v>136</v>
      </c>
      <c r="H410" t="s">
        <v>32</v>
      </c>
      <c r="I410" s="1" t="s">
        <v>1313</v>
      </c>
      <c r="J410" s="1" t="s">
        <v>230</v>
      </c>
      <c r="K410" s="1" t="s">
        <v>15</v>
      </c>
      <c r="L410" s="1" t="s">
        <v>912</v>
      </c>
      <c r="M410" t="s">
        <v>37</v>
      </c>
      <c r="N410">
        <v>1</v>
      </c>
      <c r="O410" s="1" t="s">
        <v>206</v>
      </c>
      <c r="P410" t="s">
        <v>154</v>
      </c>
      <c r="Q410">
        <v>2</v>
      </c>
      <c r="R410" t="s">
        <v>255</v>
      </c>
      <c r="S410" t="s">
        <v>180</v>
      </c>
    </row>
    <row r="411" spans="1:19" x14ac:dyDescent="0.35">
      <c r="A411" s="2" t="s">
        <v>203</v>
      </c>
      <c r="B411" s="1" t="s">
        <v>204</v>
      </c>
      <c r="C411" t="s">
        <v>906</v>
      </c>
      <c r="D411" s="1" t="s">
        <v>36</v>
      </c>
      <c r="E411" s="1" t="s">
        <v>12</v>
      </c>
      <c r="F411" s="1" t="s">
        <v>33</v>
      </c>
      <c r="G411" s="1" t="s">
        <v>136</v>
      </c>
      <c r="H411" t="s">
        <v>35</v>
      </c>
      <c r="I411" s="1" t="s">
        <v>929</v>
      </c>
      <c r="J411" s="1" t="s">
        <v>230</v>
      </c>
      <c r="K411" s="1" t="s">
        <v>15</v>
      </c>
      <c r="L411" s="1" t="s">
        <v>912</v>
      </c>
      <c r="M411" t="s">
        <v>16</v>
      </c>
      <c r="N411">
        <v>1</v>
      </c>
      <c r="O411" s="1" t="s">
        <v>205</v>
      </c>
      <c r="P411" t="s">
        <v>154</v>
      </c>
      <c r="Q411">
        <v>2</v>
      </c>
      <c r="R411" t="s">
        <v>179</v>
      </c>
      <c r="S411" t="s">
        <v>180</v>
      </c>
    </row>
    <row r="412" spans="1:19" x14ac:dyDescent="0.35">
      <c r="A412" s="2" t="s">
        <v>203</v>
      </c>
      <c r="B412" s="1" t="s">
        <v>204</v>
      </c>
      <c r="C412" t="s">
        <v>906</v>
      </c>
      <c r="D412" s="1" t="s">
        <v>36</v>
      </c>
      <c r="E412" s="1" t="s">
        <v>12</v>
      </c>
      <c r="F412" s="1" t="s">
        <v>23</v>
      </c>
      <c r="G412" s="1" t="s">
        <v>137</v>
      </c>
      <c r="H412" t="s">
        <v>43</v>
      </c>
      <c r="I412" s="1" t="s">
        <v>928</v>
      </c>
      <c r="J412" s="1" t="s">
        <v>230</v>
      </c>
      <c r="K412" s="1" t="s">
        <v>15</v>
      </c>
      <c r="L412" s="1" t="s">
        <v>912</v>
      </c>
      <c r="M412" t="s">
        <v>15</v>
      </c>
      <c r="N412">
        <v>1</v>
      </c>
      <c r="O412" s="1" t="s">
        <v>205</v>
      </c>
      <c r="P412" t="s">
        <v>154</v>
      </c>
      <c r="Q412">
        <v>2</v>
      </c>
      <c r="R412" t="s">
        <v>255</v>
      </c>
      <c r="S412" t="s">
        <v>180</v>
      </c>
    </row>
    <row r="413" spans="1:19" x14ac:dyDescent="0.35">
      <c r="A413" s="2" t="s">
        <v>203</v>
      </c>
      <c r="B413" s="1" t="s">
        <v>204</v>
      </c>
      <c r="C413" t="s">
        <v>906</v>
      </c>
      <c r="D413" s="1" t="s">
        <v>36</v>
      </c>
      <c r="E413" s="1" t="s">
        <v>12</v>
      </c>
      <c r="F413" s="1" t="s">
        <v>23</v>
      </c>
      <c r="G413" s="1" t="s">
        <v>137</v>
      </c>
      <c r="H413" t="s">
        <v>43</v>
      </c>
      <c r="I413" s="1" t="s">
        <v>1316</v>
      </c>
      <c r="J413" s="1" t="s">
        <v>230</v>
      </c>
      <c r="K413" s="1" t="s">
        <v>15</v>
      </c>
      <c r="L413" s="1" t="s">
        <v>913</v>
      </c>
      <c r="M413" t="s">
        <v>61</v>
      </c>
      <c r="N413">
        <v>1</v>
      </c>
      <c r="O413" s="1" t="s">
        <v>206</v>
      </c>
      <c r="P413" t="s">
        <v>154</v>
      </c>
      <c r="Q413">
        <v>2</v>
      </c>
      <c r="R413" t="s">
        <v>179</v>
      </c>
      <c r="S413" t="s">
        <v>180</v>
      </c>
    </row>
    <row r="414" spans="1:19" x14ac:dyDescent="0.35">
      <c r="A414" s="2" t="s">
        <v>203</v>
      </c>
      <c r="B414" s="1" t="s">
        <v>204</v>
      </c>
      <c r="C414" t="s">
        <v>906</v>
      </c>
      <c r="D414" s="1" t="s">
        <v>36</v>
      </c>
      <c r="E414" s="1" t="s">
        <v>12</v>
      </c>
      <c r="F414" s="1" t="s">
        <v>23</v>
      </c>
      <c r="G414" s="1" t="s">
        <v>137</v>
      </c>
      <c r="H414" t="s">
        <v>14</v>
      </c>
      <c r="I414" s="1" t="s">
        <v>928</v>
      </c>
      <c r="J414" s="1" t="s">
        <v>230</v>
      </c>
      <c r="K414" s="1" t="s">
        <v>15</v>
      </c>
      <c r="L414" s="1" t="s">
        <v>912</v>
      </c>
      <c r="M414" t="s">
        <v>15</v>
      </c>
      <c r="N414">
        <v>1</v>
      </c>
      <c r="O414" s="1" t="s">
        <v>205</v>
      </c>
      <c r="P414" t="s">
        <v>153</v>
      </c>
      <c r="Q414">
        <v>2</v>
      </c>
      <c r="R414" t="s">
        <v>255</v>
      </c>
      <c r="S414" t="s">
        <v>180</v>
      </c>
    </row>
    <row r="415" spans="1:19" x14ac:dyDescent="0.35">
      <c r="A415" s="2" t="s">
        <v>203</v>
      </c>
      <c r="B415" s="1" t="s">
        <v>204</v>
      </c>
      <c r="C415" t="s">
        <v>906</v>
      </c>
      <c r="D415" s="1" t="s">
        <v>36</v>
      </c>
      <c r="E415" s="1" t="s">
        <v>12</v>
      </c>
      <c r="F415" s="1" t="s">
        <v>23</v>
      </c>
      <c r="G415" s="1" t="s">
        <v>137</v>
      </c>
      <c r="H415" t="s">
        <v>17</v>
      </c>
      <c r="I415" s="1" t="s">
        <v>928</v>
      </c>
      <c r="J415" s="1" t="s">
        <v>230</v>
      </c>
      <c r="K415" s="1" t="s">
        <v>15</v>
      </c>
      <c r="L415" s="1" t="s">
        <v>912</v>
      </c>
      <c r="M415" t="s">
        <v>15</v>
      </c>
      <c r="N415">
        <v>1</v>
      </c>
      <c r="O415" s="1" t="s">
        <v>205</v>
      </c>
      <c r="P415" t="s">
        <v>154</v>
      </c>
      <c r="Q415">
        <v>2</v>
      </c>
      <c r="R415" t="s">
        <v>255</v>
      </c>
      <c r="S415" t="s">
        <v>180</v>
      </c>
    </row>
    <row r="416" spans="1:19" x14ac:dyDescent="0.35">
      <c r="A416" s="2" t="s">
        <v>203</v>
      </c>
      <c r="B416" s="1" t="s">
        <v>204</v>
      </c>
      <c r="C416" t="s">
        <v>906</v>
      </c>
      <c r="D416" s="1" t="s">
        <v>36</v>
      </c>
      <c r="E416" s="1" t="s">
        <v>12</v>
      </c>
      <c r="F416" s="1" t="s">
        <v>23</v>
      </c>
      <c r="G416" s="1" t="s">
        <v>137</v>
      </c>
      <c r="H416" t="s">
        <v>17</v>
      </c>
      <c r="I416" s="1" t="s">
        <v>927</v>
      </c>
      <c r="J416" s="1" t="s">
        <v>230</v>
      </c>
      <c r="K416" s="1" t="s">
        <v>15</v>
      </c>
      <c r="L416" s="1" t="s">
        <v>912</v>
      </c>
      <c r="M416" t="s">
        <v>61</v>
      </c>
      <c r="N416">
        <v>1</v>
      </c>
      <c r="O416" s="1" t="s">
        <v>206</v>
      </c>
      <c r="P416" t="s">
        <v>153</v>
      </c>
      <c r="Q416">
        <v>2</v>
      </c>
      <c r="R416" t="s">
        <v>179</v>
      </c>
      <c r="S416" t="s">
        <v>180</v>
      </c>
    </row>
    <row r="417" spans="1:19" x14ac:dyDescent="0.35">
      <c r="A417" s="2" t="s">
        <v>203</v>
      </c>
      <c r="B417" s="1" t="s">
        <v>204</v>
      </c>
      <c r="C417" t="s">
        <v>906</v>
      </c>
      <c r="D417" s="1" t="s">
        <v>36</v>
      </c>
      <c r="E417" s="1" t="s">
        <v>12</v>
      </c>
      <c r="F417" s="1" t="s">
        <v>23</v>
      </c>
      <c r="G417" s="1" t="s">
        <v>137</v>
      </c>
      <c r="H417" t="s">
        <v>24</v>
      </c>
      <c r="I417" s="1" t="s">
        <v>270</v>
      </c>
      <c r="J417" s="1" t="s">
        <v>230</v>
      </c>
      <c r="K417" s="1" t="s">
        <v>15</v>
      </c>
      <c r="L417" s="1" t="s">
        <v>912</v>
      </c>
      <c r="M417" t="s">
        <v>520</v>
      </c>
      <c r="N417">
        <v>1</v>
      </c>
      <c r="O417" s="1" t="s">
        <v>205</v>
      </c>
      <c r="P417" t="s">
        <v>154</v>
      </c>
      <c r="Q417">
        <v>2</v>
      </c>
      <c r="R417" t="s">
        <v>179</v>
      </c>
      <c r="S417" t="s">
        <v>180</v>
      </c>
    </row>
    <row r="418" spans="1:19" x14ac:dyDescent="0.35">
      <c r="A418" s="2" t="s">
        <v>203</v>
      </c>
      <c r="B418" s="1" t="s">
        <v>204</v>
      </c>
      <c r="C418" t="s">
        <v>906</v>
      </c>
      <c r="D418" s="1" t="s">
        <v>36</v>
      </c>
      <c r="E418" s="1" t="s">
        <v>12</v>
      </c>
      <c r="F418" s="1" t="s">
        <v>23</v>
      </c>
      <c r="G418" s="1" t="s">
        <v>137</v>
      </c>
      <c r="H418" t="s">
        <v>27</v>
      </c>
      <c r="I418" s="1" t="s">
        <v>521</v>
      </c>
      <c r="J418" s="1" t="s">
        <v>230</v>
      </c>
      <c r="K418" s="1" t="s">
        <v>15</v>
      </c>
      <c r="L418" s="1" t="s">
        <v>912</v>
      </c>
      <c r="M418" t="s">
        <v>57</v>
      </c>
      <c r="N418">
        <v>1</v>
      </c>
      <c r="O418" s="1" t="s">
        <v>205</v>
      </c>
      <c r="P418" t="s">
        <v>154</v>
      </c>
      <c r="Q418">
        <v>2</v>
      </c>
      <c r="R418" t="s">
        <v>255</v>
      </c>
      <c r="S418" t="s">
        <v>180</v>
      </c>
    </row>
    <row r="419" spans="1:19" x14ac:dyDescent="0.35">
      <c r="A419" s="2" t="s">
        <v>203</v>
      </c>
      <c r="B419" s="1" t="s">
        <v>204</v>
      </c>
      <c r="C419" t="s">
        <v>906</v>
      </c>
      <c r="D419" s="1" t="s">
        <v>36</v>
      </c>
      <c r="E419" s="1" t="s">
        <v>12</v>
      </c>
      <c r="F419" s="1" t="s">
        <v>23</v>
      </c>
      <c r="G419" s="1" t="s">
        <v>137</v>
      </c>
      <c r="H419" t="s">
        <v>27</v>
      </c>
      <c r="I419" s="1" t="s">
        <v>270</v>
      </c>
      <c r="J419" s="1" t="s">
        <v>230</v>
      </c>
      <c r="K419" s="1" t="s">
        <v>15</v>
      </c>
      <c r="L419" s="1" t="s">
        <v>912</v>
      </c>
      <c r="M419" t="s">
        <v>520</v>
      </c>
      <c r="N419">
        <v>1</v>
      </c>
      <c r="O419" s="1" t="s">
        <v>205</v>
      </c>
      <c r="P419" t="s">
        <v>154</v>
      </c>
      <c r="Q419">
        <v>2</v>
      </c>
      <c r="R419" t="s">
        <v>179</v>
      </c>
      <c r="S419" t="s">
        <v>180</v>
      </c>
    </row>
    <row r="420" spans="1:19" x14ac:dyDescent="0.35">
      <c r="A420" s="2" t="s">
        <v>203</v>
      </c>
      <c r="B420" s="1" t="s">
        <v>204</v>
      </c>
      <c r="C420" t="s">
        <v>906</v>
      </c>
      <c r="D420" s="1" t="s">
        <v>36</v>
      </c>
      <c r="E420" s="1" t="s">
        <v>12</v>
      </c>
      <c r="F420" s="1" t="s">
        <v>23</v>
      </c>
      <c r="G420" s="1" t="s">
        <v>137</v>
      </c>
      <c r="H420" t="s">
        <v>32</v>
      </c>
      <c r="I420" s="1" t="s">
        <v>270</v>
      </c>
      <c r="J420" s="1" t="s">
        <v>230</v>
      </c>
      <c r="K420" s="1" t="s">
        <v>15</v>
      </c>
      <c r="L420" s="1" t="s">
        <v>912</v>
      </c>
      <c r="M420" t="s">
        <v>15</v>
      </c>
      <c r="N420">
        <v>1</v>
      </c>
      <c r="O420" s="1" t="s">
        <v>205</v>
      </c>
      <c r="P420" t="s">
        <v>154</v>
      </c>
      <c r="Q420">
        <v>1</v>
      </c>
      <c r="R420" t="s">
        <v>179</v>
      </c>
      <c r="S420" t="s">
        <v>180</v>
      </c>
    </row>
    <row r="421" spans="1:19" x14ac:dyDescent="0.35">
      <c r="A421" s="2" t="s">
        <v>203</v>
      </c>
      <c r="B421" s="1" t="s">
        <v>204</v>
      </c>
      <c r="C421" t="s">
        <v>906</v>
      </c>
      <c r="D421" s="1" t="s">
        <v>36</v>
      </c>
      <c r="E421" s="1" t="s">
        <v>12</v>
      </c>
      <c r="F421" s="1" t="s">
        <v>23</v>
      </c>
      <c r="G421" s="1" t="s">
        <v>137</v>
      </c>
      <c r="H421" t="s">
        <v>32</v>
      </c>
      <c r="I421" s="1" t="s">
        <v>270</v>
      </c>
      <c r="J421" s="1" t="s">
        <v>230</v>
      </c>
      <c r="K421" s="1" t="s">
        <v>15</v>
      </c>
      <c r="L421" s="1" t="s">
        <v>912</v>
      </c>
      <c r="M421" t="s">
        <v>57</v>
      </c>
      <c r="N421">
        <v>1</v>
      </c>
      <c r="O421" s="1" t="s">
        <v>205</v>
      </c>
      <c r="P421" t="s">
        <v>154</v>
      </c>
      <c r="Q421">
        <v>2</v>
      </c>
      <c r="R421" t="s">
        <v>179</v>
      </c>
      <c r="S421" t="s">
        <v>180</v>
      </c>
    </row>
    <row r="422" spans="1:19" x14ac:dyDescent="0.35">
      <c r="A422" s="2" t="s">
        <v>203</v>
      </c>
      <c r="B422" s="1" t="s">
        <v>204</v>
      </c>
      <c r="C422" t="s">
        <v>906</v>
      </c>
      <c r="D422" s="1" t="s">
        <v>36</v>
      </c>
      <c r="E422" s="1" t="s">
        <v>12</v>
      </c>
      <c r="F422" s="1" t="s">
        <v>23</v>
      </c>
      <c r="G422" s="1" t="s">
        <v>137</v>
      </c>
      <c r="H422" t="s">
        <v>32</v>
      </c>
      <c r="I422" s="1" t="s">
        <v>522</v>
      </c>
      <c r="J422" s="1" t="s">
        <v>230</v>
      </c>
      <c r="K422" s="1" t="s">
        <v>15</v>
      </c>
      <c r="L422" s="1" t="s">
        <v>912</v>
      </c>
      <c r="M422" t="s">
        <v>16</v>
      </c>
      <c r="N422">
        <v>1</v>
      </c>
      <c r="O422" s="1" t="s">
        <v>206</v>
      </c>
      <c r="P422" t="s">
        <v>154</v>
      </c>
      <c r="Q422">
        <v>2</v>
      </c>
      <c r="R422" t="s">
        <v>255</v>
      </c>
      <c r="S422" t="s">
        <v>180</v>
      </c>
    </row>
    <row r="423" spans="1:19" x14ac:dyDescent="0.35">
      <c r="A423" s="2" t="s">
        <v>203</v>
      </c>
      <c r="B423" s="1" t="s">
        <v>204</v>
      </c>
      <c r="C423" t="s">
        <v>906</v>
      </c>
      <c r="D423" s="1" t="s">
        <v>36</v>
      </c>
      <c r="E423" s="1" t="s">
        <v>12</v>
      </c>
      <c r="F423" s="1" t="s">
        <v>23</v>
      </c>
      <c r="G423" s="1" t="s">
        <v>137</v>
      </c>
      <c r="H423" t="s">
        <v>21</v>
      </c>
      <c r="I423" s="1" t="s">
        <v>935</v>
      </c>
      <c r="J423" s="1" t="s">
        <v>230</v>
      </c>
      <c r="K423" s="1" t="s">
        <v>15</v>
      </c>
      <c r="L423" s="1" t="s">
        <v>912</v>
      </c>
      <c r="M423" t="s">
        <v>61</v>
      </c>
      <c r="N423">
        <v>1</v>
      </c>
      <c r="O423" s="1" t="s">
        <v>205</v>
      </c>
      <c r="P423" t="s">
        <v>153</v>
      </c>
      <c r="Q423">
        <v>2</v>
      </c>
      <c r="R423" t="s">
        <v>179</v>
      </c>
      <c r="S423" t="s">
        <v>180</v>
      </c>
    </row>
    <row r="424" spans="1:19" x14ac:dyDescent="0.35">
      <c r="A424" s="2" t="s">
        <v>203</v>
      </c>
      <c r="B424" s="1" t="s">
        <v>204</v>
      </c>
      <c r="C424" t="s">
        <v>906</v>
      </c>
      <c r="D424" s="1" t="s">
        <v>36</v>
      </c>
      <c r="E424" s="1" t="s">
        <v>12</v>
      </c>
      <c r="F424" s="1" t="s">
        <v>23</v>
      </c>
      <c r="G424" s="1" t="s">
        <v>137</v>
      </c>
      <c r="H424" t="s">
        <v>21</v>
      </c>
      <c r="I424" s="1" t="s">
        <v>1315</v>
      </c>
      <c r="J424" s="1" t="s">
        <v>230</v>
      </c>
      <c r="K424" s="1" t="s">
        <v>15</v>
      </c>
      <c r="L424" s="1" t="s">
        <v>912</v>
      </c>
      <c r="M424" t="s">
        <v>61</v>
      </c>
      <c r="N424">
        <v>1</v>
      </c>
      <c r="O424" s="1" t="s">
        <v>206</v>
      </c>
      <c r="P424" t="s">
        <v>154</v>
      </c>
      <c r="Q424">
        <v>2</v>
      </c>
      <c r="R424" t="s">
        <v>179</v>
      </c>
      <c r="S424" t="s">
        <v>180</v>
      </c>
    </row>
    <row r="425" spans="1:19" x14ac:dyDescent="0.35">
      <c r="A425" s="2" t="s">
        <v>203</v>
      </c>
      <c r="B425" s="1" t="s">
        <v>204</v>
      </c>
      <c r="C425" t="s">
        <v>906</v>
      </c>
      <c r="D425" s="1" t="s">
        <v>36</v>
      </c>
      <c r="E425" s="1" t="s">
        <v>12</v>
      </c>
      <c r="F425" s="1" t="s">
        <v>23</v>
      </c>
      <c r="G425" s="1" t="s">
        <v>137</v>
      </c>
      <c r="H425" t="s">
        <v>21</v>
      </c>
      <c r="I425" s="1" t="s">
        <v>521</v>
      </c>
      <c r="J425" s="1" t="s">
        <v>230</v>
      </c>
      <c r="K425" s="1" t="s">
        <v>15</v>
      </c>
      <c r="L425" s="1" t="s">
        <v>912</v>
      </c>
      <c r="M425" t="s">
        <v>57</v>
      </c>
      <c r="N425">
        <v>1</v>
      </c>
      <c r="O425" s="1" t="s">
        <v>205</v>
      </c>
      <c r="P425" t="s">
        <v>154</v>
      </c>
      <c r="Q425">
        <v>2</v>
      </c>
      <c r="R425" t="s">
        <v>255</v>
      </c>
      <c r="S425" t="s">
        <v>180</v>
      </c>
    </row>
    <row r="426" spans="1:19" x14ac:dyDescent="0.35">
      <c r="A426" s="2" t="s">
        <v>203</v>
      </c>
      <c r="B426" s="1" t="s">
        <v>204</v>
      </c>
      <c r="C426" t="s">
        <v>906</v>
      </c>
      <c r="D426" s="1" t="s">
        <v>36</v>
      </c>
      <c r="E426" s="1" t="s">
        <v>12</v>
      </c>
      <c r="F426" s="1" t="s">
        <v>23</v>
      </c>
      <c r="G426" s="1" t="s">
        <v>137</v>
      </c>
      <c r="H426" t="s">
        <v>39</v>
      </c>
      <c r="I426" s="1" t="s">
        <v>270</v>
      </c>
      <c r="J426" s="1" t="s">
        <v>230</v>
      </c>
      <c r="K426" s="1" t="s">
        <v>15</v>
      </c>
      <c r="L426" s="1" t="s">
        <v>912</v>
      </c>
      <c r="M426" t="s">
        <v>15</v>
      </c>
      <c r="N426">
        <v>1</v>
      </c>
      <c r="O426" s="1" t="s">
        <v>205</v>
      </c>
      <c r="P426" t="s">
        <v>154</v>
      </c>
      <c r="Q426">
        <v>2</v>
      </c>
      <c r="R426" t="s">
        <v>179</v>
      </c>
      <c r="S426" t="s">
        <v>180</v>
      </c>
    </row>
    <row r="427" spans="1:19" x14ac:dyDescent="0.35">
      <c r="A427" s="2" t="s">
        <v>203</v>
      </c>
      <c r="B427" s="1" t="s">
        <v>204</v>
      </c>
      <c r="C427" t="s">
        <v>906</v>
      </c>
      <c r="D427" s="1" t="s">
        <v>36</v>
      </c>
      <c r="E427" s="1" t="s">
        <v>12</v>
      </c>
      <c r="F427" s="1" t="s">
        <v>23</v>
      </c>
      <c r="G427" s="1" t="s">
        <v>137</v>
      </c>
      <c r="H427" t="s">
        <v>39</v>
      </c>
      <c r="I427" s="1" t="s">
        <v>934</v>
      </c>
      <c r="J427" s="1" t="s">
        <v>230</v>
      </c>
      <c r="K427" s="1" t="s">
        <v>15</v>
      </c>
      <c r="L427" s="1" t="s">
        <v>912</v>
      </c>
      <c r="M427" t="s">
        <v>37</v>
      </c>
      <c r="N427">
        <v>1</v>
      </c>
      <c r="O427" s="1" t="s">
        <v>205</v>
      </c>
      <c r="P427" t="s">
        <v>154</v>
      </c>
      <c r="Q427">
        <v>2</v>
      </c>
      <c r="R427" t="s">
        <v>255</v>
      </c>
      <c r="S427" t="s">
        <v>180</v>
      </c>
    </row>
    <row r="428" spans="1:19" x14ac:dyDescent="0.35">
      <c r="A428" s="2" t="s">
        <v>203</v>
      </c>
      <c r="B428" s="1" t="s">
        <v>204</v>
      </c>
      <c r="C428" t="s">
        <v>906</v>
      </c>
      <c r="D428" s="1" t="s">
        <v>36</v>
      </c>
      <c r="E428" s="1" t="s">
        <v>12</v>
      </c>
      <c r="F428" s="1" t="s">
        <v>23</v>
      </c>
      <c r="G428" s="1" t="s">
        <v>137</v>
      </c>
      <c r="H428" t="s">
        <v>39</v>
      </c>
      <c r="I428" s="1" t="s">
        <v>929</v>
      </c>
      <c r="J428" s="1" t="s">
        <v>230</v>
      </c>
      <c r="K428" s="1" t="s">
        <v>15</v>
      </c>
      <c r="L428" s="1" t="s">
        <v>912</v>
      </c>
      <c r="M428" t="s">
        <v>16</v>
      </c>
      <c r="N428">
        <v>1</v>
      </c>
      <c r="O428" s="1" t="s">
        <v>205</v>
      </c>
      <c r="P428" t="s">
        <v>154</v>
      </c>
      <c r="Q428">
        <v>2</v>
      </c>
      <c r="R428" t="s">
        <v>255</v>
      </c>
      <c r="S428" t="s">
        <v>180</v>
      </c>
    </row>
    <row r="429" spans="1:19" x14ac:dyDescent="0.35">
      <c r="A429" s="2" t="s">
        <v>203</v>
      </c>
      <c r="B429" s="1" t="s">
        <v>204</v>
      </c>
      <c r="C429" t="s">
        <v>906</v>
      </c>
      <c r="D429" s="1" t="s">
        <v>36</v>
      </c>
      <c r="E429" s="1" t="s">
        <v>12</v>
      </c>
      <c r="F429" s="1" t="s">
        <v>23</v>
      </c>
      <c r="G429" s="1" t="s">
        <v>137</v>
      </c>
      <c r="H429" t="s">
        <v>41</v>
      </c>
      <c r="I429" s="1" t="s">
        <v>936</v>
      </c>
      <c r="J429" s="1" t="s">
        <v>230</v>
      </c>
      <c r="K429" s="1" t="s">
        <v>15</v>
      </c>
      <c r="L429" s="1" t="s">
        <v>912</v>
      </c>
      <c r="M429" t="s">
        <v>16</v>
      </c>
      <c r="N429">
        <v>1</v>
      </c>
      <c r="O429" s="1" t="s">
        <v>205</v>
      </c>
      <c r="P429" t="s">
        <v>154</v>
      </c>
      <c r="Q429">
        <v>2</v>
      </c>
      <c r="R429" t="s">
        <v>255</v>
      </c>
      <c r="S429" t="s">
        <v>180</v>
      </c>
    </row>
    <row r="430" spans="1:19" x14ac:dyDescent="0.35">
      <c r="A430" s="2" t="s">
        <v>203</v>
      </c>
      <c r="B430" s="1" t="s">
        <v>204</v>
      </c>
      <c r="C430" t="s">
        <v>906</v>
      </c>
      <c r="D430" s="1" t="s">
        <v>36</v>
      </c>
      <c r="E430" s="1" t="s">
        <v>12</v>
      </c>
      <c r="F430" s="1" t="s">
        <v>13</v>
      </c>
      <c r="G430" s="1" t="s">
        <v>137</v>
      </c>
      <c r="H430" t="s">
        <v>43</v>
      </c>
      <c r="I430" s="1" t="s">
        <v>959</v>
      </c>
      <c r="J430" s="1" t="s">
        <v>230</v>
      </c>
      <c r="K430" s="1" t="s">
        <v>15</v>
      </c>
      <c r="L430" s="1" t="s">
        <v>913</v>
      </c>
      <c r="M430" t="s">
        <v>70</v>
      </c>
      <c r="N430">
        <v>1</v>
      </c>
      <c r="O430" s="1" t="s">
        <v>206</v>
      </c>
      <c r="P430" t="s">
        <v>154</v>
      </c>
      <c r="Q430">
        <v>2</v>
      </c>
      <c r="R430" t="s">
        <v>179</v>
      </c>
      <c r="S430" t="s">
        <v>180</v>
      </c>
    </row>
    <row r="431" spans="1:19" x14ac:dyDescent="0.35">
      <c r="A431" s="2" t="s">
        <v>203</v>
      </c>
      <c r="B431" s="1" t="s">
        <v>204</v>
      </c>
      <c r="C431" t="s">
        <v>906</v>
      </c>
      <c r="D431" s="1" t="s">
        <v>36</v>
      </c>
      <c r="E431" s="1" t="s">
        <v>12</v>
      </c>
      <c r="F431" s="1" t="s">
        <v>13</v>
      </c>
      <c r="G431" s="1" t="s">
        <v>137</v>
      </c>
      <c r="H431" t="s">
        <v>43</v>
      </c>
      <c r="I431" s="1" t="s">
        <v>1316</v>
      </c>
      <c r="J431" s="1" t="s">
        <v>230</v>
      </c>
      <c r="K431" s="1" t="s">
        <v>15</v>
      </c>
      <c r="L431" s="1" t="s">
        <v>913</v>
      </c>
      <c r="M431" t="s">
        <v>61</v>
      </c>
      <c r="N431">
        <v>1</v>
      </c>
      <c r="O431" s="1" t="s">
        <v>206</v>
      </c>
      <c r="P431" t="s">
        <v>154</v>
      </c>
      <c r="Q431">
        <v>2</v>
      </c>
      <c r="R431" t="s">
        <v>179</v>
      </c>
      <c r="S431" t="s">
        <v>180</v>
      </c>
    </row>
    <row r="432" spans="1:19" x14ac:dyDescent="0.35">
      <c r="A432" s="2" t="s">
        <v>203</v>
      </c>
      <c r="B432" s="1" t="s">
        <v>204</v>
      </c>
      <c r="C432" t="s">
        <v>906</v>
      </c>
      <c r="D432" s="1" t="s">
        <v>36</v>
      </c>
      <c r="E432" s="1" t="s">
        <v>12</v>
      </c>
      <c r="F432" s="1" t="s">
        <v>13</v>
      </c>
      <c r="G432" s="1" t="s">
        <v>137</v>
      </c>
      <c r="H432" t="s">
        <v>43</v>
      </c>
      <c r="I432" s="1" t="s">
        <v>1316</v>
      </c>
      <c r="J432" s="1" t="s">
        <v>230</v>
      </c>
      <c r="K432" s="1" t="s">
        <v>15</v>
      </c>
      <c r="L432" s="1" t="s">
        <v>912</v>
      </c>
      <c r="M432" t="s">
        <v>61</v>
      </c>
      <c r="N432">
        <v>2</v>
      </c>
      <c r="O432" s="1" t="s">
        <v>206</v>
      </c>
      <c r="P432" t="s">
        <v>154</v>
      </c>
      <c r="Q432">
        <v>2</v>
      </c>
      <c r="R432" t="s">
        <v>179</v>
      </c>
      <c r="S432" t="s">
        <v>180</v>
      </c>
    </row>
    <row r="433" spans="1:19" x14ac:dyDescent="0.35">
      <c r="A433" s="2" t="s">
        <v>203</v>
      </c>
      <c r="B433" s="1" t="s">
        <v>204</v>
      </c>
      <c r="C433" t="s">
        <v>906</v>
      </c>
      <c r="D433" s="1" t="s">
        <v>36</v>
      </c>
      <c r="E433" s="1" t="s">
        <v>12</v>
      </c>
      <c r="F433" s="1" t="s">
        <v>13</v>
      </c>
      <c r="G433" s="1" t="s">
        <v>137</v>
      </c>
      <c r="H433" t="s">
        <v>14</v>
      </c>
      <c r="I433" s="1" t="s">
        <v>937</v>
      </c>
      <c r="J433" s="1" t="s">
        <v>230</v>
      </c>
      <c r="K433" s="1" t="s">
        <v>15</v>
      </c>
      <c r="L433" s="1" t="s">
        <v>912</v>
      </c>
      <c r="M433" t="s">
        <v>57</v>
      </c>
      <c r="N433">
        <v>1</v>
      </c>
      <c r="O433" s="1" t="s">
        <v>205</v>
      </c>
      <c r="P433" t="s">
        <v>154</v>
      </c>
      <c r="Q433">
        <v>2</v>
      </c>
      <c r="R433" t="s">
        <v>179</v>
      </c>
      <c r="S433" t="s">
        <v>180</v>
      </c>
    </row>
    <row r="434" spans="1:19" x14ac:dyDescent="0.35">
      <c r="A434" s="2" t="s">
        <v>203</v>
      </c>
      <c r="B434" s="1" t="s">
        <v>204</v>
      </c>
      <c r="C434" t="s">
        <v>906</v>
      </c>
      <c r="D434" s="1" t="s">
        <v>36</v>
      </c>
      <c r="E434" s="1" t="s">
        <v>12</v>
      </c>
      <c r="F434" s="1" t="s">
        <v>13</v>
      </c>
      <c r="G434" s="1" t="s">
        <v>137</v>
      </c>
      <c r="H434" t="s">
        <v>17</v>
      </c>
      <c r="I434" s="1" t="s">
        <v>935</v>
      </c>
      <c r="J434" s="1" t="s">
        <v>230</v>
      </c>
      <c r="K434" s="1" t="s">
        <v>15</v>
      </c>
      <c r="L434" s="1" t="s">
        <v>912</v>
      </c>
      <c r="M434" t="s">
        <v>61</v>
      </c>
      <c r="N434">
        <v>1</v>
      </c>
      <c r="O434" s="1" t="s">
        <v>205</v>
      </c>
      <c r="P434" t="s">
        <v>154</v>
      </c>
      <c r="Q434">
        <v>2</v>
      </c>
      <c r="R434" t="s">
        <v>255</v>
      </c>
      <c r="S434" t="s">
        <v>180</v>
      </c>
    </row>
    <row r="435" spans="1:19" x14ac:dyDescent="0.35">
      <c r="A435" s="2" t="s">
        <v>203</v>
      </c>
      <c r="B435" s="1" t="s">
        <v>204</v>
      </c>
      <c r="C435" t="s">
        <v>906</v>
      </c>
      <c r="D435" s="1" t="s">
        <v>36</v>
      </c>
      <c r="E435" s="1" t="s">
        <v>12</v>
      </c>
      <c r="F435" s="1" t="s">
        <v>13</v>
      </c>
      <c r="G435" s="1" t="s">
        <v>137</v>
      </c>
      <c r="H435" t="s">
        <v>17</v>
      </c>
      <c r="I435" s="1" t="s">
        <v>937</v>
      </c>
      <c r="J435" s="1" t="s">
        <v>230</v>
      </c>
      <c r="K435" s="1" t="s">
        <v>15</v>
      </c>
      <c r="L435" s="1" t="s">
        <v>912</v>
      </c>
      <c r="M435" t="s">
        <v>57</v>
      </c>
      <c r="N435">
        <v>1</v>
      </c>
      <c r="O435" s="1" t="s">
        <v>205</v>
      </c>
      <c r="P435" t="s">
        <v>154</v>
      </c>
      <c r="Q435">
        <v>2</v>
      </c>
      <c r="R435" t="s">
        <v>179</v>
      </c>
      <c r="S435" t="s">
        <v>180</v>
      </c>
    </row>
    <row r="436" spans="1:19" x14ac:dyDescent="0.35">
      <c r="A436" s="2" t="s">
        <v>203</v>
      </c>
      <c r="B436" s="1" t="s">
        <v>204</v>
      </c>
      <c r="C436" t="s">
        <v>906</v>
      </c>
      <c r="D436" s="1" t="s">
        <v>36</v>
      </c>
      <c r="E436" s="1" t="s">
        <v>12</v>
      </c>
      <c r="F436" s="1" t="s">
        <v>13</v>
      </c>
      <c r="G436" s="1" t="s">
        <v>137</v>
      </c>
      <c r="H436" t="s">
        <v>17</v>
      </c>
      <c r="I436" s="1" t="s">
        <v>270</v>
      </c>
      <c r="J436" s="1" t="s">
        <v>230</v>
      </c>
      <c r="K436" s="1" t="s">
        <v>15</v>
      </c>
      <c r="L436" s="1" t="s">
        <v>912</v>
      </c>
      <c r="M436" t="s">
        <v>15</v>
      </c>
      <c r="N436">
        <v>2</v>
      </c>
      <c r="O436" s="1" t="s">
        <v>205</v>
      </c>
      <c r="P436" t="s">
        <v>154</v>
      </c>
      <c r="Q436">
        <v>2</v>
      </c>
      <c r="R436" t="s">
        <v>179</v>
      </c>
      <c r="S436" t="s">
        <v>180</v>
      </c>
    </row>
    <row r="437" spans="1:19" x14ac:dyDescent="0.35">
      <c r="A437" s="2" t="s">
        <v>203</v>
      </c>
      <c r="B437" s="1" t="s">
        <v>204</v>
      </c>
      <c r="C437" t="s">
        <v>906</v>
      </c>
      <c r="D437" s="1" t="s">
        <v>36</v>
      </c>
      <c r="E437" s="1" t="s">
        <v>12</v>
      </c>
      <c r="F437" s="1" t="s">
        <v>13</v>
      </c>
      <c r="G437" s="1" t="s">
        <v>137</v>
      </c>
      <c r="H437" t="s">
        <v>24</v>
      </c>
      <c r="I437" s="1" t="s">
        <v>937</v>
      </c>
      <c r="J437" s="1" t="s">
        <v>230</v>
      </c>
      <c r="K437" s="1" t="s">
        <v>15</v>
      </c>
      <c r="L437" s="1" t="s">
        <v>912</v>
      </c>
      <c r="M437" t="s">
        <v>57</v>
      </c>
      <c r="N437">
        <v>1</v>
      </c>
      <c r="O437" s="1" t="s">
        <v>205</v>
      </c>
      <c r="P437" t="s">
        <v>154</v>
      </c>
      <c r="Q437">
        <v>1</v>
      </c>
      <c r="R437" t="s">
        <v>179</v>
      </c>
      <c r="S437" t="s">
        <v>180</v>
      </c>
    </row>
    <row r="438" spans="1:19" x14ac:dyDescent="0.35">
      <c r="A438" s="2" t="s">
        <v>203</v>
      </c>
      <c r="B438" s="1" t="s">
        <v>204</v>
      </c>
      <c r="C438" t="s">
        <v>906</v>
      </c>
      <c r="D438" s="1" t="s">
        <v>36</v>
      </c>
      <c r="E438" s="1" t="s">
        <v>12</v>
      </c>
      <c r="F438" s="1" t="s">
        <v>13</v>
      </c>
      <c r="G438" s="1" t="s">
        <v>137</v>
      </c>
      <c r="H438" t="s">
        <v>24</v>
      </c>
      <c r="I438" s="1" t="s">
        <v>270</v>
      </c>
      <c r="J438" s="1" t="s">
        <v>230</v>
      </c>
      <c r="K438" s="1" t="s">
        <v>15</v>
      </c>
      <c r="L438" s="1" t="s">
        <v>912</v>
      </c>
      <c r="M438" t="s">
        <v>15</v>
      </c>
      <c r="N438">
        <v>1</v>
      </c>
      <c r="O438" s="1" t="s">
        <v>205</v>
      </c>
      <c r="P438" t="s">
        <v>154</v>
      </c>
      <c r="Q438">
        <v>2</v>
      </c>
      <c r="R438" t="s">
        <v>179</v>
      </c>
      <c r="S438" t="s">
        <v>180</v>
      </c>
    </row>
    <row r="439" spans="1:19" x14ac:dyDescent="0.35">
      <c r="A439" s="2" t="s">
        <v>203</v>
      </c>
      <c r="B439" s="1" t="s">
        <v>204</v>
      </c>
      <c r="C439" t="s">
        <v>906</v>
      </c>
      <c r="D439" s="1" t="s">
        <v>36</v>
      </c>
      <c r="E439" s="1" t="s">
        <v>12</v>
      </c>
      <c r="F439" s="1" t="s">
        <v>13</v>
      </c>
      <c r="G439" s="1" t="s">
        <v>137</v>
      </c>
      <c r="H439" t="s">
        <v>24</v>
      </c>
      <c r="I439" s="1" t="s">
        <v>1317</v>
      </c>
      <c r="J439" s="1" t="s">
        <v>230</v>
      </c>
      <c r="K439" s="1" t="s">
        <v>15</v>
      </c>
      <c r="L439" s="1" t="s">
        <v>912</v>
      </c>
      <c r="M439" t="s">
        <v>37</v>
      </c>
      <c r="N439">
        <v>1</v>
      </c>
      <c r="O439" s="1" t="s">
        <v>206</v>
      </c>
      <c r="P439" t="s">
        <v>154</v>
      </c>
      <c r="Q439">
        <v>2</v>
      </c>
      <c r="R439" t="s">
        <v>255</v>
      </c>
      <c r="S439" t="s">
        <v>180</v>
      </c>
    </row>
    <row r="440" spans="1:19" x14ac:dyDescent="0.35">
      <c r="A440" s="2" t="s">
        <v>203</v>
      </c>
      <c r="B440" s="1" t="s">
        <v>204</v>
      </c>
      <c r="C440" t="s">
        <v>906</v>
      </c>
      <c r="D440" s="1" t="s">
        <v>36</v>
      </c>
      <c r="E440" s="1" t="s">
        <v>12</v>
      </c>
      <c r="F440" s="1" t="s">
        <v>13</v>
      </c>
      <c r="G440" s="1" t="s">
        <v>137</v>
      </c>
      <c r="H440" t="s">
        <v>27</v>
      </c>
      <c r="I440" s="1" t="s">
        <v>929</v>
      </c>
      <c r="J440" s="1" t="s">
        <v>230</v>
      </c>
      <c r="K440" s="1" t="s">
        <v>15</v>
      </c>
      <c r="L440" s="1" t="s">
        <v>912</v>
      </c>
      <c r="M440" t="s">
        <v>16</v>
      </c>
      <c r="N440">
        <v>1</v>
      </c>
      <c r="O440" s="1" t="s">
        <v>205</v>
      </c>
      <c r="P440" t="s">
        <v>154</v>
      </c>
      <c r="Q440">
        <v>2</v>
      </c>
      <c r="R440" t="s">
        <v>255</v>
      </c>
      <c r="S440" t="s">
        <v>180</v>
      </c>
    </row>
    <row r="441" spans="1:19" x14ac:dyDescent="0.35">
      <c r="A441" s="2" t="s">
        <v>203</v>
      </c>
      <c r="B441" s="1" t="s">
        <v>204</v>
      </c>
      <c r="C441" t="s">
        <v>906</v>
      </c>
      <c r="D441" s="1" t="s">
        <v>36</v>
      </c>
      <c r="E441" s="1" t="s">
        <v>12</v>
      </c>
      <c r="F441" s="1" t="s">
        <v>13</v>
      </c>
      <c r="G441" s="1" t="s">
        <v>137</v>
      </c>
      <c r="H441" t="s">
        <v>35</v>
      </c>
      <c r="I441" s="1" t="s">
        <v>270</v>
      </c>
      <c r="J441" s="1" t="s">
        <v>230</v>
      </c>
      <c r="K441" s="1" t="s">
        <v>15</v>
      </c>
      <c r="L441" s="1" t="s">
        <v>912</v>
      </c>
      <c r="M441" t="s">
        <v>15</v>
      </c>
      <c r="N441">
        <v>1</v>
      </c>
      <c r="O441" s="1" t="s">
        <v>205</v>
      </c>
      <c r="P441" t="s">
        <v>154</v>
      </c>
      <c r="Q441">
        <v>2</v>
      </c>
      <c r="R441" t="s">
        <v>179</v>
      </c>
      <c r="S441" t="s">
        <v>180</v>
      </c>
    </row>
    <row r="442" spans="1:19" x14ac:dyDescent="0.35">
      <c r="A442" s="2" t="s">
        <v>203</v>
      </c>
      <c r="B442" s="1" t="s">
        <v>204</v>
      </c>
      <c r="C442" t="s">
        <v>906</v>
      </c>
      <c r="D442" s="1" t="s">
        <v>36</v>
      </c>
      <c r="E442" s="1" t="s">
        <v>12</v>
      </c>
      <c r="F442" s="1" t="s">
        <v>13</v>
      </c>
      <c r="G442" s="1" t="s">
        <v>137</v>
      </c>
      <c r="H442" t="s">
        <v>35</v>
      </c>
      <c r="I442" s="1" t="s">
        <v>519</v>
      </c>
      <c r="J442" s="1" t="s">
        <v>230</v>
      </c>
      <c r="K442" s="1" t="s">
        <v>15</v>
      </c>
      <c r="L442" s="1" t="s">
        <v>912</v>
      </c>
      <c r="M442" t="s">
        <v>15</v>
      </c>
      <c r="N442">
        <v>1</v>
      </c>
      <c r="O442" s="1" t="s">
        <v>205</v>
      </c>
      <c r="P442" t="s">
        <v>153</v>
      </c>
      <c r="Q442">
        <v>2</v>
      </c>
      <c r="R442" t="s">
        <v>179</v>
      </c>
      <c r="S442" t="s">
        <v>180</v>
      </c>
    </row>
    <row r="443" spans="1:19" x14ac:dyDescent="0.35">
      <c r="A443" s="2" t="s">
        <v>203</v>
      </c>
      <c r="B443" s="1" t="s">
        <v>204</v>
      </c>
      <c r="C443" t="s">
        <v>906</v>
      </c>
      <c r="D443" s="1" t="s">
        <v>36</v>
      </c>
      <c r="E443" s="1" t="s">
        <v>12</v>
      </c>
      <c r="F443" s="1" t="s">
        <v>13</v>
      </c>
      <c r="G443" s="1" t="s">
        <v>137</v>
      </c>
      <c r="H443" t="s">
        <v>58</v>
      </c>
      <c r="I443" s="1" t="s">
        <v>1312</v>
      </c>
      <c r="J443" s="1" t="s">
        <v>230</v>
      </c>
      <c r="K443" s="1" t="s">
        <v>15</v>
      </c>
      <c r="L443" s="1" t="s">
        <v>912</v>
      </c>
      <c r="M443" t="s">
        <v>15</v>
      </c>
      <c r="N443">
        <v>1</v>
      </c>
      <c r="O443" s="1" t="s">
        <v>206</v>
      </c>
      <c r="P443" t="s">
        <v>153</v>
      </c>
      <c r="Q443">
        <v>2</v>
      </c>
      <c r="R443" t="s">
        <v>179</v>
      </c>
      <c r="S443" t="s">
        <v>180</v>
      </c>
    </row>
    <row r="444" spans="1:19" x14ac:dyDescent="0.35">
      <c r="A444" s="2" t="s">
        <v>203</v>
      </c>
      <c r="B444" s="1" t="s">
        <v>204</v>
      </c>
      <c r="C444" t="s">
        <v>906</v>
      </c>
      <c r="D444" s="1" t="s">
        <v>36</v>
      </c>
      <c r="E444" s="1" t="s">
        <v>12</v>
      </c>
      <c r="F444" s="1" t="s">
        <v>13</v>
      </c>
      <c r="G444" s="1" t="s">
        <v>137</v>
      </c>
      <c r="H444" t="s">
        <v>58</v>
      </c>
      <c r="I444" s="1" t="s">
        <v>523</v>
      </c>
      <c r="J444" s="1" t="s">
        <v>230</v>
      </c>
      <c r="K444" s="1" t="s">
        <v>15</v>
      </c>
      <c r="L444" s="1" t="s">
        <v>912</v>
      </c>
      <c r="M444" t="s">
        <v>70</v>
      </c>
      <c r="N444">
        <v>1</v>
      </c>
      <c r="O444" s="1" t="s">
        <v>206</v>
      </c>
      <c r="P444" t="s">
        <v>154</v>
      </c>
      <c r="Q444">
        <v>2</v>
      </c>
      <c r="R444" t="s">
        <v>255</v>
      </c>
      <c r="S444" t="s">
        <v>180</v>
      </c>
    </row>
    <row r="445" spans="1:19" x14ac:dyDescent="0.35">
      <c r="A445" s="2" t="s">
        <v>203</v>
      </c>
      <c r="B445" s="1" t="s">
        <v>204</v>
      </c>
      <c r="C445" t="s">
        <v>906</v>
      </c>
      <c r="D445" s="1" t="s">
        <v>36</v>
      </c>
      <c r="E445" s="1" t="s">
        <v>12</v>
      </c>
      <c r="F445" s="1" t="s">
        <v>13</v>
      </c>
      <c r="G445" s="1" t="s">
        <v>137</v>
      </c>
      <c r="H445" t="s">
        <v>58</v>
      </c>
      <c r="I445" s="1" t="s">
        <v>1318</v>
      </c>
      <c r="J445" s="1" t="s">
        <v>230</v>
      </c>
      <c r="K445" s="1" t="s">
        <v>15</v>
      </c>
      <c r="L445" s="1" t="s">
        <v>912</v>
      </c>
      <c r="M445" t="s">
        <v>520</v>
      </c>
      <c r="N445">
        <v>1</v>
      </c>
      <c r="O445" s="1" t="s">
        <v>205</v>
      </c>
      <c r="P445" t="s">
        <v>154</v>
      </c>
      <c r="Q445">
        <v>2</v>
      </c>
      <c r="R445" t="s">
        <v>179</v>
      </c>
      <c r="S445" t="s">
        <v>180</v>
      </c>
    </row>
    <row r="446" spans="1:19" x14ac:dyDescent="0.35">
      <c r="A446" s="2" t="s">
        <v>203</v>
      </c>
      <c r="B446" s="1" t="s">
        <v>204</v>
      </c>
      <c r="C446" t="s">
        <v>906</v>
      </c>
      <c r="D446" s="1" t="s">
        <v>36</v>
      </c>
      <c r="E446" s="1" t="s">
        <v>12</v>
      </c>
      <c r="F446" s="1" t="s">
        <v>13</v>
      </c>
      <c r="G446" s="1" t="s">
        <v>137</v>
      </c>
      <c r="H446" t="s">
        <v>58</v>
      </c>
      <c r="I446" s="1" t="s">
        <v>931</v>
      </c>
      <c r="J446" s="1" t="s">
        <v>230</v>
      </c>
      <c r="K446" s="1" t="s">
        <v>15</v>
      </c>
      <c r="L446" s="1" t="s">
        <v>912</v>
      </c>
      <c r="M446" t="s">
        <v>15</v>
      </c>
      <c r="N446">
        <v>1</v>
      </c>
      <c r="O446" s="1" t="s">
        <v>205</v>
      </c>
      <c r="P446" t="s">
        <v>153</v>
      </c>
      <c r="Q446">
        <v>2</v>
      </c>
      <c r="R446" t="s">
        <v>179</v>
      </c>
      <c r="S446" t="s">
        <v>180</v>
      </c>
    </row>
    <row r="447" spans="1:19" x14ac:dyDescent="0.35">
      <c r="A447" s="2" t="s">
        <v>203</v>
      </c>
      <c r="B447" s="1" t="s">
        <v>204</v>
      </c>
      <c r="C447" t="s">
        <v>906</v>
      </c>
      <c r="D447" s="1" t="s">
        <v>36</v>
      </c>
      <c r="E447" s="1" t="s">
        <v>12</v>
      </c>
      <c r="F447" s="1" t="s">
        <v>13</v>
      </c>
      <c r="G447" s="1" t="s">
        <v>137</v>
      </c>
      <c r="H447" t="s">
        <v>39</v>
      </c>
      <c r="I447" s="1" t="s">
        <v>530</v>
      </c>
      <c r="J447" s="1" t="s">
        <v>230</v>
      </c>
      <c r="K447" s="1" t="s">
        <v>15</v>
      </c>
      <c r="L447" s="1" t="s">
        <v>912</v>
      </c>
      <c r="M447" t="s">
        <v>520</v>
      </c>
      <c r="N447">
        <v>1</v>
      </c>
      <c r="O447" s="1" t="s">
        <v>205</v>
      </c>
      <c r="P447" t="s">
        <v>154</v>
      </c>
      <c r="Q447">
        <v>2</v>
      </c>
      <c r="R447" t="s">
        <v>179</v>
      </c>
      <c r="S447" t="s">
        <v>180</v>
      </c>
    </row>
    <row r="448" spans="1:19" x14ac:dyDescent="0.35">
      <c r="A448" s="2" t="s">
        <v>203</v>
      </c>
      <c r="B448" s="1" t="s">
        <v>204</v>
      </c>
      <c r="C448" t="s">
        <v>906</v>
      </c>
      <c r="D448" s="1" t="s">
        <v>36</v>
      </c>
      <c r="E448" s="1" t="s">
        <v>12</v>
      </c>
      <c r="F448" s="1" t="s">
        <v>13</v>
      </c>
      <c r="G448" s="1" t="s">
        <v>137</v>
      </c>
      <c r="H448" t="s">
        <v>41</v>
      </c>
      <c r="I448" s="1" t="s">
        <v>1319</v>
      </c>
      <c r="J448" s="1" t="s">
        <v>230</v>
      </c>
      <c r="K448" s="1" t="s">
        <v>15</v>
      </c>
      <c r="L448" s="1" t="s">
        <v>912</v>
      </c>
      <c r="M448" t="s">
        <v>61</v>
      </c>
      <c r="N448">
        <v>1</v>
      </c>
      <c r="O448" s="1" t="s">
        <v>206</v>
      </c>
      <c r="P448" t="s">
        <v>153</v>
      </c>
      <c r="Q448">
        <v>2</v>
      </c>
      <c r="R448" t="s">
        <v>179</v>
      </c>
      <c r="S448" t="s">
        <v>180</v>
      </c>
    </row>
    <row r="449" spans="1:19" x14ac:dyDescent="0.35">
      <c r="A449" s="2" t="s">
        <v>203</v>
      </c>
      <c r="B449" s="1" t="s">
        <v>204</v>
      </c>
      <c r="C449" t="s">
        <v>906</v>
      </c>
      <c r="D449" s="1" t="s">
        <v>36</v>
      </c>
      <c r="E449" s="1" t="s">
        <v>12</v>
      </c>
      <c r="F449" s="1" t="s">
        <v>13</v>
      </c>
      <c r="G449" s="1" t="s">
        <v>137</v>
      </c>
      <c r="H449" t="s">
        <v>41</v>
      </c>
      <c r="I449" s="1" t="s">
        <v>935</v>
      </c>
      <c r="J449" s="1" t="s">
        <v>230</v>
      </c>
      <c r="K449" s="1" t="s">
        <v>15</v>
      </c>
      <c r="L449" s="1" t="s">
        <v>912</v>
      </c>
      <c r="M449" t="s">
        <v>61</v>
      </c>
      <c r="N449">
        <v>1</v>
      </c>
      <c r="O449" s="1" t="s">
        <v>205</v>
      </c>
      <c r="P449" t="s">
        <v>153</v>
      </c>
      <c r="Q449">
        <v>2</v>
      </c>
      <c r="R449" t="s">
        <v>179</v>
      </c>
      <c r="S449" t="s">
        <v>180</v>
      </c>
    </row>
    <row r="450" spans="1:19" x14ac:dyDescent="0.35">
      <c r="A450" s="2" t="s">
        <v>203</v>
      </c>
      <c r="B450" s="1" t="s">
        <v>204</v>
      </c>
      <c r="C450" t="s">
        <v>906</v>
      </c>
      <c r="D450" s="1" t="s">
        <v>36</v>
      </c>
      <c r="E450" s="1" t="s">
        <v>12</v>
      </c>
      <c r="F450" s="1" t="s">
        <v>13</v>
      </c>
      <c r="G450" s="1" t="s">
        <v>137</v>
      </c>
      <c r="H450" t="s">
        <v>41</v>
      </c>
      <c r="I450" s="1" t="s">
        <v>1315</v>
      </c>
      <c r="J450" s="1" t="s">
        <v>230</v>
      </c>
      <c r="K450" s="1" t="s">
        <v>15</v>
      </c>
      <c r="L450" s="1" t="s">
        <v>912</v>
      </c>
      <c r="M450" t="s">
        <v>61</v>
      </c>
      <c r="N450">
        <v>1</v>
      </c>
      <c r="O450" s="1" t="s">
        <v>206</v>
      </c>
      <c r="P450" t="s">
        <v>153</v>
      </c>
      <c r="Q450">
        <v>2</v>
      </c>
      <c r="R450" t="s">
        <v>255</v>
      </c>
      <c r="S450" t="s">
        <v>180</v>
      </c>
    </row>
    <row r="451" spans="1:19" x14ac:dyDescent="0.35">
      <c r="A451" s="2" t="s">
        <v>203</v>
      </c>
      <c r="B451" s="1" t="s">
        <v>204</v>
      </c>
      <c r="C451" t="s">
        <v>906</v>
      </c>
      <c r="D451" s="1" t="s">
        <v>36</v>
      </c>
      <c r="E451" s="1" t="s">
        <v>12</v>
      </c>
      <c r="F451" s="1" t="s">
        <v>13</v>
      </c>
      <c r="G451" s="1" t="s">
        <v>137</v>
      </c>
      <c r="H451" t="s">
        <v>41</v>
      </c>
      <c r="I451" s="1" t="s">
        <v>1315</v>
      </c>
      <c r="J451" s="1" t="s">
        <v>230</v>
      </c>
      <c r="K451" s="1" t="s">
        <v>15</v>
      </c>
      <c r="L451" s="1" t="s">
        <v>912</v>
      </c>
      <c r="M451" t="s">
        <v>61</v>
      </c>
      <c r="N451">
        <v>1</v>
      </c>
      <c r="O451" s="1" t="s">
        <v>206</v>
      </c>
      <c r="P451" t="s">
        <v>154</v>
      </c>
      <c r="Q451">
        <v>2</v>
      </c>
      <c r="R451" t="s">
        <v>179</v>
      </c>
      <c r="S451" t="s">
        <v>180</v>
      </c>
    </row>
    <row r="452" spans="1:19" x14ac:dyDescent="0.35">
      <c r="A452" s="2" t="s">
        <v>203</v>
      </c>
      <c r="B452" s="1" t="s">
        <v>204</v>
      </c>
      <c r="C452" t="s">
        <v>906</v>
      </c>
      <c r="D452" s="1" t="s">
        <v>36</v>
      </c>
      <c r="E452" s="1" t="s">
        <v>12</v>
      </c>
      <c r="F452" s="1" t="s">
        <v>13</v>
      </c>
      <c r="G452" s="1" t="s">
        <v>137</v>
      </c>
      <c r="H452" t="s">
        <v>41</v>
      </c>
      <c r="I452" s="1" t="s">
        <v>1320</v>
      </c>
      <c r="J452" s="1" t="s">
        <v>230</v>
      </c>
      <c r="K452" s="1" t="s">
        <v>15</v>
      </c>
      <c r="L452" s="1" t="s">
        <v>912</v>
      </c>
      <c r="M452" t="s">
        <v>61</v>
      </c>
      <c r="N452">
        <v>1</v>
      </c>
      <c r="O452" s="1" t="s">
        <v>206</v>
      </c>
      <c r="P452" t="s">
        <v>153</v>
      </c>
      <c r="Q452">
        <v>2</v>
      </c>
      <c r="R452" t="s">
        <v>179</v>
      </c>
      <c r="S452" t="s">
        <v>180</v>
      </c>
    </row>
    <row r="453" spans="1:19" x14ac:dyDescent="0.35">
      <c r="A453" s="2" t="s">
        <v>203</v>
      </c>
      <c r="B453" s="1" t="s">
        <v>204</v>
      </c>
      <c r="C453" t="s">
        <v>906</v>
      </c>
      <c r="D453" s="1" t="s">
        <v>36</v>
      </c>
      <c r="E453" s="1" t="s">
        <v>12</v>
      </c>
      <c r="F453" s="1" t="s">
        <v>13</v>
      </c>
      <c r="G453" s="1" t="s">
        <v>137</v>
      </c>
      <c r="H453" t="s">
        <v>41</v>
      </c>
      <c r="I453" s="1" t="s">
        <v>934</v>
      </c>
      <c r="J453" s="1" t="s">
        <v>230</v>
      </c>
      <c r="K453" s="1" t="s">
        <v>15</v>
      </c>
      <c r="L453" s="1" t="s">
        <v>912</v>
      </c>
      <c r="M453" t="s">
        <v>37</v>
      </c>
      <c r="N453">
        <v>1</v>
      </c>
      <c r="O453" s="1" t="s">
        <v>205</v>
      </c>
      <c r="P453" t="s">
        <v>154</v>
      </c>
      <c r="Q453">
        <v>2</v>
      </c>
      <c r="R453" t="s">
        <v>255</v>
      </c>
      <c r="S453" t="s">
        <v>180</v>
      </c>
    </row>
    <row r="454" spans="1:19" x14ac:dyDescent="0.35">
      <c r="A454" s="2" t="s">
        <v>203</v>
      </c>
      <c r="B454" s="1" t="s">
        <v>204</v>
      </c>
      <c r="C454" t="s">
        <v>906</v>
      </c>
      <c r="D454" s="1" t="s">
        <v>36</v>
      </c>
      <c r="E454" s="1" t="s">
        <v>12</v>
      </c>
      <c r="F454" s="1" t="s">
        <v>26</v>
      </c>
      <c r="G454" s="1" t="s">
        <v>26</v>
      </c>
      <c r="H454" t="s">
        <v>24</v>
      </c>
      <c r="I454" s="1" t="s">
        <v>523</v>
      </c>
      <c r="J454" s="1" t="s">
        <v>230</v>
      </c>
      <c r="K454" s="1" t="s">
        <v>15</v>
      </c>
      <c r="L454" s="1" t="s">
        <v>912</v>
      </c>
      <c r="M454" t="s">
        <v>70</v>
      </c>
      <c r="N454">
        <v>1</v>
      </c>
      <c r="O454" s="1" t="s">
        <v>206</v>
      </c>
      <c r="P454" t="s">
        <v>153</v>
      </c>
      <c r="Q454">
        <v>2</v>
      </c>
      <c r="R454" t="s">
        <v>255</v>
      </c>
      <c r="S454" t="s">
        <v>180</v>
      </c>
    </row>
    <row r="455" spans="1:19" x14ac:dyDescent="0.35">
      <c r="A455" s="2" t="s">
        <v>203</v>
      </c>
      <c r="B455" s="1" t="s">
        <v>204</v>
      </c>
      <c r="C455" t="s">
        <v>906</v>
      </c>
      <c r="D455" s="1" t="s">
        <v>36</v>
      </c>
      <c r="E455" s="1" t="s">
        <v>12</v>
      </c>
      <c r="F455" s="1" t="s">
        <v>26</v>
      </c>
      <c r="G455" s="1" t="s">
        <v>26</v>
      </c>
      <c r="H455" t="s">
        <v>24</v>
      </c>
      <c r="I455" s="1" t="s">
        <v>1313</v>
      </c>
      <c r="J455" s="1" t="s">
        <v>230</v>
      </c>
      <c r="K455" s="1" t="s">
        <v>15</v>
      </c>
      <c r="L455" s="1" t="s">
        <v>912</v>
      </c>
      <c r="M455" t="s">
        <v>70</v>
      </c>
      <c r="N455">
        <v>1</v>
      </c>
      <c r="O455" s="1" t="s">
        <v>206</v>
      </c>
      <c r="P455" t="s">
        <v>153</v>
      </c>
      <c r="Q455">
        <v>2</v>
      </c>
      <c r="R455" t="s">
        <v>255</v>
      </c>
      <c r="S455" t="s">
        <v>180</v>
      </c>
    </row>
    <row r="456" spans="1:19" x14ac:dyDescent="0.35">
      <c r="A456" s="2" t="s">
        <v>203</v>
      </c>
      <c r="B456" s="1" t="s">
        <v>204</v>
      </c>
      <c r="C456" t="s">
        <v>906</v>
      </c>
      <c r="D456" s="1" t="s">
        <v>36</v>
      </c>
      <c r="E456" s="1" t="s">
        <v>12</v>
      </c>
      <c r="F456" s="1" t="s">
        <v>26</v>
      </c>
      <c r="G456" s="1" t="s">
        <v>26</v>
      </c>
      <c r="H456" t="s">
        <v>24</v>
      </c>
      <c r="I456" s="1" t="s">
        <v>522</v>
      </c>
      <c r="J456" s="1" t="s">
        <v>230</v>
      </c>
      <c r="K456" s="1" t="s">
        <v>15</v>
      </c>
      <c r="L456" s="1" t="s">
        <v>912</v>
      </c>
      <c r="M456" t="s">
        <v>16</v>
      </c>
      <c r="N456">
        <v>1</v>
      </c>
      <c r="O456" s="1" t="s">
        <v>206</v>
      </c>
      <c r="P456" t="s">
        <v>154</v>
      </c>
      <c r="Q456">
        <v>2</v>
      </c>
      <c r="R456" t="s">
        <v>255</v>
      </c>
      <c r="S456" t="s">
        <v>180</v>
      </c>
    </row>
    <row r="457" spans="1:19" x14ac:dyDescent="0.35">
      <c r="A457" s="2" t="s">
        <v>203</v>
      </c>
      <c r="B457" s="1" t="s">
        <v>204</v>
      </c>
      <c r="C457" t="s">
        <v>906</v>
      </c>
      <c r="D457" s="1" t="s">
        <v>36</v>
      </c>
      <c r="E457" s="1" t="s">
        <v>12</v>
      </c>
      <c r="F457" s="1" t="s">
        <v>26</v>
      </c>
      <c r="G457" s="1" t="s">
        <v>26</v>
      </c>
      <c r="H457" t="s">
        <v>27</v>
      </c>
      <c r="I457" s="1" t="s">
        <v>523</v>
      </c>
      <c r="J457" s="1" t="s">
        <v>230</v>
      </c>
      <c r="K457" s="1" t="s">
        <v>15</v>
      </c>
      <c r="L457" s="1" t="s">
        <v>912</v>
      </c>
      <c r="M457" t="s">
        <v>16</v>
      </c>
      <c r="N457">
        <v>1</v>
      </c>
      <c r="O457" s="1" t="s">
        <v>206</v>
      </c>
      <c r="P457" t="s">
        <v>154</v>
      </c>
      <c r="Q457">
        <v>2</v>
      </c>
      <c r="R457" t="s">
        <v>255</v>
      </c>
      <c r="S457" t="s">
        <v>180</v>
      </c>
    </row>
    <row r="458" spans="1:19" x14ac:dyDescent="0.35">
      <c r="A458" s="2" t="s">
        <v>203</v>
      </c>
      <c r="B458" s="1" t="s">
        <v>204</v>
      </c>
      <c r="C458" t="s">
        <v>906</v>
      </c>
      <c r="D458" s="1" t="s">
        <v>36</v>
      </c>
      <c r="E458" s="1" t="s">
        <v>12</v>
      </c>
      <c r="F458" s="1" t="s">
        <v>26</v>
      </c>
      <c r="G458" s="1" t="s">
        <v>26</v>
      </c>
      <c r="H458" t="s">
        <v>32</v>
      </c>
      <c r="I458" s="1" t="s">
        <v>936</v>
      </c>
      <c r="J458" s="1" t="s">
        <v>230</v>
      </c>
      <c r="K458" s="1" t="s">
        <v>15</v>
      </c>
      <c r="L458" s="1" t="s">
        <v>912</v>
      </c>
      <c r="M458" t="s">
        <v>16</v>
      </c>
      <c r="N458">
        <v>1</v>
      </c>
      <c r="O458" s="1" t="s">
        <v>205</v>
      </c>
      <c r="P458" t="s">
        <v>154</v>
      </c>
      <c r="Q458">
        <v>2</v>
      </c>
      <c r="R458" t="s">
        <v>255</v>
      </c>
      <c r="S458" t="s">
        <v>180</v>
      </c>
    </row>
    <row r="459" spans="1:19" x14ac:dyDescent="0.35">
      <c r="A459" s="2" t="s">
        <v>203</v>
      </c>
      <c r="B459" s="1" t="s">
        <v>204</v>
      </c>
      <c r="C459" t="s">
        <v>906</v>
      </c>
      <c r="D459" s="1" t="s">
        <v>36</v>
      </c>
      <c r="E459" s="1" t="s">
        <v>12</v>
      </c>
      <c r="F459" s="1" t="s">
        <v>26</v>
      </c>
      <c r="G459" s="1" t="s">
        <v>26</v>
      </c>
      <c r="H459" t="s">
        <v>32</v>
      </c>
      <c r="I459" s="1" t="s">
        <v>959</v>
      </c>
      <c r="J459" s="1" t="s">
        <v>230</v>
      </c>
      <c r="K459" s="1" t="s">
        <v>15</v>
      </c>
      <c r="L459" s="1" t="s">
        <v>912</v>
      </c>
      <c r="M459" t="s">
        <v>70</v>
      </c>
      <c r="N459">
        <v>1</v>
      </c>
      <c r="O459" s="1" t="s">
        <v>206</v>
      </c>
      <c r="P459" t="s">
        <v>154</v>
      </c>
      <c r="Q459">
        <v>2</v>
      </c>
      <c r="R459" t="s">
        <v>179</v>
      </c>
      <c r="S459" t="s">
        <v>180</v>
      </c>
    </row>
    <row r="460" spans="1:19" x14ac:dyDescent="0.35">
      <c r="A460" s="2" t="s">
        <v>203</v>
      </c>
      <c r="B460" s="1" t="s">
        <v>204</v>
      </c>
      <c r="C460" t="s">
        <v>906</v>
      </c>
      <c r="D460" s="1" t="s">
        <v>36</v>
      </c>
      <c r="E460" s="1" t="s">
        <v>12</v>
      </c>
      <c r="F460" s="1" t="s">
        <v>26</v>
      </c>
      <c r="G460" s="1" t="s">
        <v>26</v>
      </c>
      <c r="H460" t="s">
        <v>32</v>
      </c>
      <c r="I460" s="1" t="s">
        <v>1321</v>
      </c>
      <c r="J460" s="1" t="s">
        <v>230</v>
      </c>
      <c r="K460" s="1" t="s">
        <v>15</v>
      </c>
      <c r="L460" s="1" t="s">
        <v>912</v>
      </c>
      <c r="M460" t="s">
        <v>37</v>
      </c>
      <c r="N460">
        <v>1</v>
      </c>
      <c r="O460" s="1" t="s">
        <v>206</v>
      </c>
      <c r="P460" t="s">
        <v>154</v>
      </c>
      <c r="Q460">
        <v>2</v>
      </c>
      <c r="R460" t="s">
        <v>255</v>
      </c>
      <c r="S460" t="s">
        <v>180</v>
      </c>
    </row>
    <row r="461" spans="1:19" x14ac:dyDescent="0.35">
      <c r="A461" s="2" t="s">
        <v>203</v>
      </c>
      <c r="B461" s="1" t="s">
        <v>204</v>
      </c>
      <c r="C461" t="s">
        <v>906</v>
      </c>
      <c r="D461" s="1" t="s">
        <v>36</v>
      </c>
      <c r="E461" s="1" t="s">
        <v>12</v>
      </c>
      <c r="F461" s="1" t="s">
        <v>26</v>
      </c>
      <c r="G461" s="1" t="s">
        <v>26</v>
      </c>
      <c r="H461" t="s">
        <v>21</v>
      </c>
      <c r="I461" s="1" t="s">
        <v>1322</v>
      </c>
      <c r="J461" s="1" t="s">
        <v>230</v>
      </c>
      <c r="K461" s="1" t="s">
        <v>15</v>
      </c>
      <c r="L461" s="1" t="s">
        <v>912</v>
      </c>
      <c r="M461" t="s">
        <v>16</v>
      </c>
      <c r="N461">
        <v>1</v>
      </c>
      <c r="O461" s="1" t="s">
        <v>205</v>
      </c>
      <c r="P461" t="s">
        <v>154</v>
      </c>
      <c r="Q461">
        <v>1</v>
      </c>
      <c r="R461" t="s">
        <v>255</v>
      </c>
      <c r="S461" t="s">
        <v>180</v>
      </c>
    </row>
    <row r="462" spans="1:19" x14ac:dyDescent="0.35">
      <c r="A462" s="2" t="s">
        <v>203</v>
      </c>
      <c r="B462" s="1" t="s">
        <v>204</v>
      </c>
      <c r="C462" t="s">
        <v>906</v>
      </c>
      <c r="D462" s="1" t="s">
        <v>36</v>
      </c>
      <c r="E462" s="1" t="s">
        <v>12</v>
      </c>
      <c r="F462" s="1" t="s">
        <v>26</v>
      </c>
      <c r="G462" s="1" t="s">
        <v>26</v>
      </c>
      <c r="H462" t="s">
        <v>35</v>
      </c>
      <c r="I462" s="1" t="s">
        <v>1312</v>
      </c>
      <c r="J462" s="1" t="s">
        <v>230</v>
      </c>
      <c r="K462" s="1" t="s">
        <v>15</v>
      </c>
      <c r="L462" s="1" t="s">
        <v>912</v>
      </c>
      <c r="M462" t="s">
        <v>15</v>
      </c>
      <c r="N462">
        <v>1</v>
      </c>
      <c r="O462" s="1" t="s">
        <v>206</v>
      </c>
      <c r="P462" t="s">
        <v>153</v>
      </c>
      <c r="Q462">
        <v>2</v>
      </c>
      <c r="R462" t="s">
        <v>179</v>
      </c>
      <c r="S462" t="s">
        <v>180</v>
      </c>
    </row>
    <row r="463" spans="1:19" x14ac:dyDescent="0.35">
      <c r="A463" s="2" t="s">
        <v>203</v>
      </c>
      <c r="B463" s="1" t="s">
        <v>204</v>
      </c>
      <c r="C463" t="s">
        <v>906</v>
      </c>
      <c r="D463" s="1" t="s">
        <v>36</v>
      </c>
      <c r="E463" s="1" t="s">
        <v>12</v>
      </c>
      <c r="F463" s="1" t="s">
        <v>26</v>
      </c>
      <c r="G463" s="1" t="s">
        <v>26</v>
      </c>
      <c r="H463" t="s">
        <v>58</v>
      </c>
      <c r="I463" s="1" t="s">
        <v>517</v>
      </c>
      <c r="J463" s="1" t="s">
        <v>230</v>
      </c>
      <c r="K463" s="1" t="s">
        <v>15</v>
      </c>
      <c r="L463" s="1" t="s">
        <v>912</v>
      </c>
      <c r="M463" t="s">
        <v>15</v>
      </c>
      <c r="N463">
        <v>1</v>
      </c>
      <c r="O463" s="1" t="s">
        <v>205</v>
      </c>
      <c r="P463" t="s">
        <v>153</v>
      </c>
      <c r="Q463">
        <v>2</v>
      </c>
      <c r="R463" t="s">
        <v>179</v>
      </c>
      <c r="S463" t="s">
        <v>180</v>
      </c>
    </row>
    <row r="464" spans="1:19" x14ac:dyDescent="0.35">
      <c r="A464" s="2" t="s">
        <v>203</v>
      </c>
      <c r="B464" s="1" t="s">
        <v>204</v>
      </c>
      <c r="C464" t="s">
        <v>906</v>
      </c>
      <c r="D464" s="1" t="s">
        <v>36</v>
      </c>
      <c r="E464" s="1" t="s">
        <v>12</v>
      </c>
      <c r="F464" s="1" t="s">
        <v>26</v>
      </c>
      <c r="G464" s="1" t="s">
        <v>26</v>
      </c>
      <c r="H464" t="s">
        <v>58</v>
      </c>
      <c r="I464" s="1" t="s">
        <v>519</v>
      </c>
      <c r="J464" s="1" t="s">
        <v>230</v>
      </c>
      <c r="K464" s="1" t="s">
        <v>15</v>
      </c>
      <c r="L464" s="1" t="s">
        <v>912</v>
      </c>
      <c r="M464" t="s">
        <v>15</v>
      </c>
      <c r="N464">
        <v>1</v>
      </c>
      <c r="O464" s="1" t="s">
        <v>205</v>
      </c>
      <c r="P464" t="s">
        <v>154</v>
      </c>
      <c r="Q464">
        <v>2</v>
      </c>
      <c r="R464" t="s">
        <v>255</v>
      </c>
      <c r="S464" t="s">
        <v>180</v>
      </c>
    </row>
    <row r="465" spans="1:19" x14ac:dyDescent="0.35">
      <c r="A465" s="2" t="s">
        <v>203</v>
      </c>
      <c r="B465" s="1" t="s">
        <v>204</v>
      </c>
      <c r="C465" t="s">
        <v>906</v>
      </c>
      <c r="D465" s="1" t="s">
        <v>36</v>
      </c>
      <c r="E465" s="1" t="s">
        <v>12</v>
      </c>
      <c r="F465" s="1" t="s">
        <v>26</v>
      </c>
      <c r="G465" s="1" t="s">
        <v>26</v>
      </c>
      <c r="H465" t="s">
        <v>39</v>
      </c>
      <c r="I465" s="1" t="s">
        <v>523</v>
      </c>
      <c r="J465" s="1" t="s">
        <v>230</v>
      </c>
      <c r="K465" s="1" t="s">
        <v>59</v>
      </c>
      <c r="L465" s="1" t="s">
        <v>912</v>
      </c>
      <c r="M465" t="s">
        <v>75</v>
      </c>
      <c r="N465">
        <v>1</v>
      </c>
      <c r="O465" s="1" t="s">
        <v>206</v>
      </c>
      <c r="P465" t="s">
        <v>154</v>
      </c>
      <c r="Q465">
        <v>2</v>
      </c>
      <c r="R465" t="s">
        <v>255</v>
      </c>
      <c r="S465" t="s">
        <v>180</v>
      </c>
    </row>
    <row r="466" spans="1:19" x14ac:dyDescent="0.35">
      <c r="A466" s="2" t="s">
        <v>203</v>
      </c>
      <c r="B466" s="1" t="s">
        <v>204</v>
      </c>
      <c r="C466" t="s">
        <v>906</v>
      </c>
      <c r="D466" s="1" t="s">
        <v>36</v>
      </c>
      <c r="E466" s="1" t="s">
        <v>12</v>
      </c>
      <c r="F466" s="1" t="s">
        <v>26</v>
      </c>
      <c r="G466" s="1" t="s">
        <v>26</v>
      </c>
      <c r="H466" t="s">
        <v>39</v>
      </c>
      <c r="I466" s="1" t="s">
        <v>521</v>
      </c>
      <c r="J466" s="1" t="s">
        <v>230</v>
      </c>
      <c r="K466" s="1" t="s">
        <v>15</v>
      </c>
      <c r="L466" s="1" t="s">
        <v>912</v>
      </c>
      <c r="M466" t="s">
        <v>57</v>
      </c>
      <c r="N466">
        <v>1</v>
      </c>
      <c r="O466" s="1" t="s">
        <v>205</v>
      </c>
      <c r="P466" t="s">
        <v>154</v>
      </c>
      <c r="Q466">
        <v>2</v>
      </c>
      <c r="R466" t="s">
        <v>255</v>
      </c>
      <c r="S466" t="s">
        <v>180</v>
      </c>
    </row>
    <row r="467" spans="1:19" x14ac:dyDescent="0.35">
      <c r="A467" s="2" t="s">
        <v>203</v>
      </c>
      <c r="B467" s="1" t="s">
        <v>204</v>
      </c>
      <c r="C467" t="s">
        <v>906</v>
      </c>
      <c r="D467" s="1" t="s">
        <v>36</v>
      </c>
      <c r="E467" s="1" t="s">
        <v>12</v>
      </c>
      <c r="F467" s="1" t="s">
        <v>26</v>
      </c>
      <c r="G467" s="1" t="s">
        <v>26</v>
      </c>
      <c r="H467" t="s">
        <v>41</v>
      </c>
      <c r="I467" s="1" t="s">
        <v>530</v>
      </c>
      <c r="J467" s="1" t="s">
        <v>230</v>
      </c>
      <c r="K467" s="1" t="s">
        <v>15</v>
      </c>
      <c r="L467" s="1" t="s">
        <v>913</v>
      </c>
      <c r="M467" t="s">
        <v>520</v>
      </c>
      <c r="N467">
        <v>1</v>
      </c>
      <c r="O467" s="1" t="s">
        <v>205</v>
      </c>
      <c r="P467" t="s">
        <v>154</v>
      </c>
      <c r="Q467">
        <v>2</v>
      </c>
      <c r="R467" t="s">
        <v>179</v>
      </c>
      <c r="S467" t="s">
        <v>180</v>
      </c>
    </row>
    <row r="468" spans="1:19" x14ac:dyDescent="0.35">
      <c r="A468" s="2" t="s">
        <v>203</v>
      </c>
      <c r="B468" s="1" t="s">
        <v>204</v>
      </c>
      <c r="C468" t="s">
        <v>906</v>
      </c>
      <c r="D468" s="1" t="s">
        <v>36</v>
      </c>
      <c r="E468" s="1" t="s">
        <v>12</v>
      </c>
      <c r="F468" s="1" t="s">
        <v>26</v>
      </c>
      <c r="G468" s="1" t="s">
        <v>26</v>
      </c>
      <c r="H468" t="s">
        <v>41</v>
      </c>
      <c r="I468" s="1" t="s">
        <v>530</v>
      </c>
      <c r="J468" s="1" t="s">
        <v>230</v>
      </c>
      <c r="K468" s="1" t="s">
        <v>15</v>
      </c>
      <c r="L468" s="1" t="s">
        <v>912</v>
      </c>
      <c r="M468" t="s">
        <v>520</v>
      </c>
      <c r="N468">
        <v>1</v>
      </c>
      <c r="O468" s="1" t="s">
        <v>205</v>
      </c>
      <c r="P468" t="s">
        <v>153</v>
      </c>
      <c r="Q468">
        <v>2</v>
      </c>
      <c r="R468" t="s">
        <v>179</v>
      </c>
      <c r="S468" t="s">
        <v>180</v>
      </c>
    </row>
    <row r="469" spans="1:19" x14ac:dyDescent="0.35">
      <c r="A469" s="2" t="s">
        <v>203</v>
      </c>
      <c r="B469" s="1" t="s">
        <v>204</v>
      </c>
      <c r="C469" t="s">
        <v>906</v>
      </c>
      <c r="D469" s="1" t="s">
        <v>36</v>
      </c>
      <c r="E469" s="1" t="s">
        <v>12</v>
      </c>
      <c r="F469" s="1" t="s">
        <v>26</v>
      </c>
      <c r="G469" s="1" t="s">
        <v>26</v>
      </c>
      <c r="H469" t="s">
        <v>41</v>
      </c>
      <c r="I469" s="1" t="s">
        <v>517</v>
      </c>
      <c r="J469" s="1" t="s">
        <v>230</v>
      </c>
      <c r="K469" s="1" t="s">
        <v>15</v>
      </c>
      <c r="L469" s="1" t="s">
        <v>912</v>
      </c>
      <c r="M469" t="s">
        <v>15</v>
      </c>
      <c r="N469">
        <v>1</v>
      </c>
      <c r="O469" s="1" t="s">
        <v>205</v>
      </c>
      <c r="P469" t="s">
        <v>153</v>
      </c>
      <c r="Q469">
        <v>2</v>
      </c>
      <c r="R469" t="s">
        <v>255</v>
      </c>
      <c r="S469" t="s">
        <v>180</v>
      </c>
    </row>
    <row r="470" spans="1:19" x14ac:dyDescent="0.35">
      <c r="A470" s="2" t="s">
        <v>203</v>
      </c>
      <c r="B470" s="1" t="s">
        <v>204</v>
      </c>
      <c r="C470" t="s">
        <v>906</v>
      </c>
      <c r="D470" s="1" t="s">
        <v>36</v>
      </c>
      <c r="E470" s="1" t="s">
        <v>12</v>
      </c>
      <c r="F470" s="1" t="s">
        <v>26</v>
      </c>
      <c r="G470" s="1" t="s">
        <v>26</v>
      </c>
      <c r="H470" t="s">
        <v>41</v>
      </c>
      <c r="I470" s="1" t="s">
        <v>929</v>
      </c>
      <c r="J470" s="1" t="s">
        <v>230</v>
      </c>
      <c r="K470" s="1" t="s">
        <v>15</v>
      </c>
      <c r="L470" s="1" t="s">
        <v>912</v>
      </c>
      <c r="M470" t="s">
        <v>57</v>
      </c>
      <c r="N470">
        <v>1</v>
      </c>
      <c r="O470" s="1" t="s">
        <v>205</v>
      </c>
      <c r="P470" t="s">
        <v>154</v>
      </c>
      <c r="Q470">
        <v>2</v>
      </c>
      <c r="R470" t="s">
        <v>255</v>
      </c>
      <c r="S470" t="s">
        <v>180</v>
      </c>
    </row>
    <row r="471" spans="1:19" x14ac:dyDescent="0.35">
      <c r="A471" s="2" t="s">
        <v>203</v>
      </c>
      <c r="B471" s="1" t="s">
        <v>204</v>
      </c>
      <c r="C471" t="s">
        <v>906</v>
      </c>
      <c r="D471" s="1" t="s">
        <v>36</v>
      </c>
      <c r="E471" s="1" t="s">
        <v>12</v>
      </c>
      <c r="F471" s="1" t="s">
        <v>26</v>
      </c>
      <c r="G471" s="1" t="s">
        <v>26</v>
      </c>
      <c r="H471" t="s">
        <v>41</v>
      </c>
      <c r="I471" s="1" t="s">
        <v>519</v>
      </c>
      <c r="J471" s="1" t="s">
        <v>230</v>
      </c>
      <c r="K471" s="1" t="s">
        <v>15</v>
      </c>
      <c r="L471" s="1" t="s">
        <v>912</v>
      </c>
      <c r="M471" t="s">
        <v>15</v>
      </c>
      <c r="N471">
        <v>1</v>
      </c>
      <c r="O471" s="1" t="s">
        <v>205</v>
      </c>
      <c r="P471" t="s">
        <v>153</v>
      </c>
      <c r="Q471">
        <v>2</v>
      </c>
      <c r="R471" t="s">
        <v>179</v>
      </c>
      <c r="S471" t="s">
        <v>180</v>
      </c>
    </row>
    <row r="472" spans="1:19" x14ac:dyDescent="0.35">
      <c r="A472" s="2" t="s">
        <v>203</v>
      </c>
      <c r="B472" s="1" t="s">
        <v>204</v>
      </c>
      <c r="C472" t="s">
        <v>906</v>
      </c>
      <c r="D472" s="1" t="s">
        <v>36</v>
      </c>
      <c r="E472" s="1" t="s">
        <v>12</v>
      </c>
      <c r="F472" s="1" t="s">
        <v>18</v>
      </c>
      <c r="G472" s="1" t="s">
        <v>26</v>
      </c>
      <c r="H472" t="s">
        <v>14</v>
      </c>
      <c r="I472" s="1" t="s">
        <v>271</v>
      </c>
      <c r="J472" s="1" t="s">
        <v>230</v>
      </c>
      <c r="K472" s="1" t="s">
        <v>15</v>
      </c>
      <c r="L472" s="1" t="s">
        <v>912</v>
      </c>
      <c r="M472" t="s">
        <v>37</v>
      </c>
      <c r="N472">
        <v>1</v>
      </c>
      <c r="O472" s="1" t="s">
        <v>205</v>
      </c>
      <c r="P472" t="s">
        <v>154</v>
      </c>
      <c r="Q472">
        <v>2</v>
      </c>
      <c r="R472" t="s">
        <v>255</v>
      </c>
      <c r="S472" t="s">
        <v>180</v>
      </c>
    </row>
    <row r="473" spans="1:19" x14ac:dyDescent="0.35">
      <c r="A473" s="2" t="s">
        <v>203</v>
      </c>
      <c r="B473" s="1" t="s">
        <v>204</v>
      </c>
      <c r="C473" t="s">
        <v>906</v>
      </c>
      <c r="D473" s="1" t="s">
        <v>36</v>
      </c>
      <c r="E473" s="1" t="s">
        <v>12</v>
      </c>
      <c r="F473" s="1" t="s">
        <v>18</v>
      </c>
      <c r="G473" s="1" t="s">
        <v>26</v>
      </c>
      <c r="H473" t="s">
        <v>14</v>
      </c>
      <c r="I473" s="1" t="s">
        <v>932</v>
      </c>
      <c r="J473" s="1" t="s">
        <v>230</v>
      </c>
      <c r="K473" s="1" t="s">
        <v>15</v>
      </c>
      <c r="L473" s="1" t="s">
        <v>912</v>
      </c>
      <c r="M473" t="s">
        <v>57</v>
      </c>
      <c r="N473">
        <v>1</v>
      </c>
      <c r="O473" s="1" t="s">
        <v>205</v>
      </c>
      <c r="P473" t="s">
        <v>154</v>
      </c>
      <c r="Q473">
        <v>2</v>
      </c>
      <c r="R473" t="s">
        <v>179</v>
      </c>
      <c r="S473" t="s">
        <v>180</v>
      </c>
    </row>
    <row r="474" spans="1:19" x14ac:dyDescent="0.35">
      <c r="A474" s="2" t="s">
        <v>203</v>
      </c>
      <c r="B474" s="1" t="s">
        <v>204</v>
      </c>
      <c r="C474" t="s">
        <v>906</v>
      </c>
      <c r="D474" s="1" t="s">
        <v>36</v>
      </c>
      <c r="E474" s="1" t="s">
        <v>12</v>
      </c>
      <c r="F474" s="1" t="s">
        <v>18</v>
      </c>
      <c r="G474" s="1" t="s">
        <v>26</v>
      </c>
      <c r="H474" t="s">
        <v>17</v>
      </c>
      <c r="I474" s="1" t="s">
        <v>937</v>
      </c>
      <c r="J474" s="1" t="s">
        <v>230</v>
      </c>
      <c r="K474" s="1" t="s">
        <v>15</v>
      </c>
      <c r="L474" s="1" t="s">
        <v>913</v>
      </c>
      <c r="M474" t="s">
        <v>57</v>
      </c>
      <c r="N474">
        <v>1</v>
      </c>
      <c r="O474" s="1" t="s">
        <v>205</v>
      </c>
      <c r="P474" t="s">
        <v>154</v>
      </c>
      <c r="Q474">
        <v>2</v>
      </c>
      <c r="R474" t="s">
        <v>179</v>
      </c>
      <c r="S474" t="s">
        <v>180</v>
      </c>
    </row>
    <row r="475" spans="1:19" x14ac:dyDescent="0.35">
      <c r="A475" s="2" t="s">
        <v>203</v>
      </c>
      <c r="B475" s="1" t="s">
        <v>204</v>
      </c>
      <c r="C475" t="s">
        <v>906</v>
      </c>
      <c r="D475" s="1" t="s">
        <v>36</v>
      </c>
      <c r="E475" s="1" t="s">
        <v>12</v>
      </c>
      <c r="F475" s="1" t="s">
        <v>18</v>
      </c>
      <c r="G475" s="1" t="s">
        <v>26</v>
      </c>
      <c r="H475" t="s">
        <v>17</v>
      </c>
      <c r="I475" s="1" t="s">
        <v>270</v>
      </c>
      <c r="J475" s="1" t="s">
        <v>230</v>
      </c>
      <c r="K475" s="1" t="s">
        <v>15</v>
      </c>
      <c r="L475" s="1" t="s">
        <v>912</v>
      </c>
      <c r="M475" t="s">
        <v>15</v>
      </c>
      <c r="N475">
        <v>1</v>
      </c>
      <c r="O475" s="1" t="s">
        <v>205</v>
      </c>
      <c r="P475" t="s">
        <v>154</v>
      </c>
      <c r="Q475">
        <v>2</v>
      </c>
      <c r="R475" t="s">
        <v>179</v>
      </c>
      <c r="S475" t="s">
        <v>180</v>
      </c>
    </row>
    <row r="476" spans="1:19" x14ac:dyDescent="0.35">
      <c r="A476" s="2" t="s">
        <v>203</v>
      </c>
      <c r="B476" s="1" t="s">
        <v>204</v>
      </c>
      <c r="C476" t="s">
        <v>906</v>
      </c>
      <c r="D476" s="1" t="s">
        <v>36</v>
      </c>
      <c r="E476" s="1" t="s">
        <v>12</v>
      </c>
      <c r="F476" s="1" t="s">
        <v>18</v>
      </c>
      <c r="G476" s="1" t="s">
        <v>26</v>
      </c>
      <c r="H476" t="s">
        <v>24</v>
      </c>
      <c r="I476" s="1" t="s">
        <v>517</v>
      </c>
      <c r="J476" s="1" t="s">
        <v>230</v>
      </c>
      <c r="K476" s="1" t="s">
        <v>15</v>
      </c>
      <c r="L476" s="1" t="s">
        <v>912</v>
      </c>
      <c r="M476" t="s">
        <v>15</v>
      </c>
      <c r="N476">
        <v>1</v>
      </c>
      <c r="O476" s="1" t="s">
        <v>205</v>
      </c>
      <c r="P476" t="s">
        <v>153</v>
      </c>
      <c r="Q476">
        <v>2</v>
      </c>
      <c r="R476" t="s">
        <v>255</v>
      </c>
      <c r="S476" t="s">
        <v>180</v>
      </c>
    </row>
    <row r="477" spans="1:19" x14ac:dyDescent="0.35">
      <c r="A477" s="2" t="s">
        <v>203</v>
      </c>
      <c r="B477" s="1" t="s">
        <v>204</v>
      </c>
      <c r="C477" t="s">
        <v>906</v>
      </c>
      <c r="D477" s="1" t="s">
        <v>36</v>
      </c>
      <c r="E477" s="1" t="s">
        <v>12</v>
      </c>
      <c r="F477" s="1" t="s">
        <v>18</v>
      </c>
      <c r="G477" s="1" t="s">
        <v>26</v>
      </c>
      <c r="H477" t="s">
        <v>24</v>
      </c>
      <c r="I477" s="1" t="s">
        <v>929</v>
      </c>
      <c r="J477" s="1" t="s">
        <v>230</v>
      </c>
      <c r="K477" s="1" t="s">
        <v>15</v>
      </c>
      <c r="L477" s="1" t="s">
        <v>912</v>
      </c>
      <c r="M477" t="s">
        <v>16</v>
      </c>
      <c r="N477">
        <v>1</v>
      </c>
      <c r="O477" s="1" t="s">
        <v>205</v>
      </c>
      <c r="P477" t="s">
        <v>154</v>
      </c>
      <c r="Q477">
        <v>2</v>
      </c>
      <c r="R477" t="s">
        <v>255</v>
      </c>
      <c r="S477" t="s">
        <v>180</v>
      </c>
    </row>
    <row r="478" spans="1:19" x14ac:dyDescent="0.35">
      <c r="A478" s="2" t="s">
        <v>203</v>
      </c>
      <c r="B478" s="1" t="s">
        <v>204</v>
      </c>
      <c r="C478" t="s">
        <v>906</v>
      </c>
      <c r="D478" s="1" t="s">
        <v>36</v>
      </c>
      <c r="E478" s="1" t="s">
        <v>12</v>
      </c>
      <c r="F478" s="1" t="s">
        <v>18</v>
      </c>
      <c r="G478" s="1" t="s">
        <v>26</v>
      </c>
      <c r="H478" t="s">
        <v>24</v>
      </c>
      <c r="I478" s="1" t="s">
        <v>519</v>
      </c>
      <c r="J478" s="1" t="s">
        <v>230</v>
      </c>
      <c r="K478" s="1" t="s">
        <v>15</v>
      </c>
      <c r="L478" s="1" t="s">
        <v>912</v>
      </c>
      <c r="M478" t="s">
        <v>15</v>
      </c>
      <c r="N478">
        <v>1</v>
      </c>
      <c r="O478" s="1" t="s">
        <v>205</v>
      </c>
      <c r="P478" t="s">
        <v>153</v>
      </c>
      <c r="Q478">
        <v>2</v>
      </c>
      <c r="R478" t="s">
        <v>255</v>
      </c>
      <c r="S478" t="s">
        <v>180</v>
      </c>
    </row>
    <row r="479" spans="1:19" x14ac:dyDescent="0.35">
      <c r="A479" s="2" t="s">
        <v>203</v>
      </c>
      <c r="B479" s="1" t="s">
        <v>204</v>
      </c>
      <c r="C479" t="s">
        <v>906</v>
      </c>
      <c r="D479" s="1" t="s">
        <v>36</v>
      </c>
      <c r="E479" s="1" t="s">
        <v>12</v>
      </c>
      <c r="F479" s="1" t="s">
        <v>18</v>
      </c>
      <c r="G479" s="1" t="s">
        <v>26</v>
      </c>
      <c r="H479" t="s">
        <v>27</v>
      </c>
      <c r="I479" s="1" t="s">
        <v>935</v>
      </c>
      <c r="J479" s="1" t="s">
        <v>230</v>
      </c>
      <c r="K479" s="1" t="s">
        <v>15</v>
      </c>
      <c r="L479" s="1" t="s">
        <v>912</v>
      </c>
      <c r="M479" t="s">
        <v>61</v>
      </c>
      <c r="N479">
        <v>1</v>
      </c>
      <c r="O479" s="1" t="s">
        <v>205</v>
      </c>
      <c r="P479" t="s">
        <v>153</v>
      </c>
      <c r="Q479">
        <v>2</v>
      </c>
      <c r="R479" t="s">
        <v>179</v>
      </c>
      <c r="S479" t="s">
        <v>180</v>
      </c>
    </row>
    <row r="480" spans="1:19" x14ac:dyDescent="0.35">
      <c r="A480" s="2" t="s">
        <v>203</v>
      </c>
      <c r="B480" s="1" t="s">
        <v>204</v>
      </c>
      <c r="C480" t="s">
        <v>906</v>
      </c>
      <c r="D480" s="1" t="s">
        <v>36</v>
      </c>
      <c r="E480" s="1" t="s">
        <v>12</v>
      </c>
      <c r="F480" s="1" t="s">
        <v>18</v>
      </c>
      <c r="G480" s="1" t="s">
        <v>26</v>
      </c>
      <c r="H480" t="s">
        <v>27</v>
      </c>
      <c r="I480" s="1" t="s">
        <v>1315</v>
      </c>
      <c r="J480" s="1" t="s">
        <v>230</v>
      </c>
      <c r="K480" s="1" t="s">
        <v>15</v>
      </c>
      <c r="L480" s="1" t="s">
        <v>912</v>
      </c>
      <c r="M480" t="s">
        <v>61</v>
      </c>
      <c r="N480">
        <v>1</v>
      </c>
      <c r="O480" s="1" t="s">
        <v>206</v>
      </c>
      <c r="P480" t="s">
        <v>154</v>
      </c>
      <c r="Q480">
        <v>2</v>
      </c>
      <c r="R480" t="s">
        <v>179</v>
      </c>
      <c r="S480" t="s">
        <v>180</v>
      </c>
    </row>
    <row r="481" spans="1:19" x14ac:dyDescent="0.35">
      <c r="A481" s="2" t="s">
        <v>203</v>
      </c>
      <c r="B481" s="1" t="s">
        <v>204</v>
      </c>
      <c r="C481" t="s">
        <v>906</v>
      </c>
      <c r="D481" s="1" t="s">
        <v>36</v>
      </c>
      <c r="E481" s="1" t="s">
        <v>12</v>
      </c>
      <c r="F481" s="1" t="s">
        <v>18</v>
      </c>
      <c r="G481" s="1" t="s">
        <v>26</v>
      </c>
      <c r="H481" t="s">
        <v>27</v>
      </c>
      <c r="I481" s="1" t="s">
        <v>928</v>
      </c>
      <c r="J481" s="1" t="s">
        <v>230</v>
      </c>
      <c r="K481" s="1" t="s">
        <v>15</v>
      </c>
      <c r="L481" s="1" t="s">
        <v>912</v>
      </c>
      <c r="M481" t="s">
        <v>15</v>
      </c>
      <c r="N481">
        <v>1</v>
      </c>
      <c r="O481" s="1" t="s">
        <v>205</v>
      </c>
      <c r="P481" t="s">
        <v>154</v>
      </c>
      <c r="Q481">
        <v>2</v>
      </c>
      <c r="R481" t="s">
        <v>255</v>
      </c>
      <c r="S481" t="s">
        <v>180</v>
      </c>
    </row>
    <row r="482" spans="1:19" x14ac:dyDescent="0.35">
      <c r="A482" s="2" t="s">
        <v>203</v>
      </c>
      <c r="B482" s="1" t="s">
        <v>204</v>
      </c>
      <c r="C482" t="s">
        <v>906</v>
      </c>
      <c r="D482" s="1" t="s">
        <v>36</v>
      </c>
      <c r="E482" s="1" t="s">
        <v>12</v>
      </c>
      <c r="F482" s="1" t="s">
        <v>18</v>
      </c>
      <c r="G482" s="1" t="s">
        <v>26</v>
      </c>
      <c r="H482" t="s">
        <v>32</v>
      </c>
      <c r="I482" s="1" t="s">
        <v>927</v>
      </c>
      <c r="J482" s="1" t="s">
        <v>230</v>
      </c>
      <c r="K482" s="1" t="s">
        <v>59</v>
      </c>
      <c r="L482" s="1" t="s">
        <v>912</v>
      </c>
      <c r="M482" t="s">
        <v>60</v>
      </c>
      <c r="N482">
        <v>1</v>
      </c>
      <c r="O482" s="1" t="s">
        <v>206</v>
      </c>
      <c r="P482" t="s">
        <v>154</v>
      </c>
      <c r="Q482">
        <v>2</v>
      </c>
      <c r="R482" t="s">
        <v>179</v>
      </c>
      <c r="S482" t="s">
        <v>180</v>
      </c>
    </row>
    <row r="483" spans="1:19" x14ac:dyDescent="0.35">
      <c r="A483" s="2" t="s">
        <v>203</v>
      </c>
      <c r="B483" s="1" t="s">
        <v>204</v>
      </c>
      <c r="C483" t="s">
        <v>906</v>
      </c>
      <c r="D483" s="1" t="s">
        <v>36</v>
      </c>
      <c r="E483" s="1" t="s">
        <v>12</v>
      </c>
      <c r="F483" s="1" t="s">
        <v>18</v>
      </c>
      <c r="G483" s="1" t="s">
        <v>26</v>
      </c>
      <c r="H483" t="s">
        <v>21</v>
      </c>
      <c r="I483" s="1" t="s">
        <v>938</v>
      </c>
      <c r="J483" s="1" t="s">
        <v>230</v>
      </c>
      <c r="K483" s="1" t="s">
        <v>15</v>
      </c>
      <c r="L483" s="1" t="s">
        <v>912</v>
      </c>
      <c r="M483" t="s">
        <v>37</v>
      </c>
      <c r="N483">
        <v>1</v>
      </c>
      <c r="O483" s="1" t="s">
        <v>205</v>
      </c>
      <c r="P483" t="s">
        <v>153</v>
      </c>
      <c r="Q483">
        <v>2</v>
      </c>
      <c r="R483" t="s">
        <v>179</v>
      </c>
      <c r="S483" t="s">
        <v>180</v>
      </c>
    </row>
    <row r="484" spans="1:19" x14ac:dyDescent="0.35">
      <c r="A484" s="2" t="s">
        <v>203</v>
      </c>
      <c r="B484" s="1" t="s">
        <v>204</v>
      </c>
      <c r="C484" t="s">
        <v>906</v>
      </c>
      <c r="D484" s="1" t="s">
        <v>36</v>
      </c>
      <c r="E484" s="1" t="s">
        <v>12</v>
      </c>
      <c r="F484" s="1" t="s">
        <v>18</v>
      </c>
      <c r="G484" s="1" t="s">
        <v>26</v>
      </c>
      <c r="H484" t="s">
        <v>58</v>
      </c>
      <c r="I484" s="1" t="s">
        <v>959</v>
      </c>
      <c r="J484" s="1" t="s">
        <v>230</v>
      </c>
      <c r="K484" s="1" t="s">
        <v>15</v>
      </c>
      <c r="L484" s="1" t="s">
        <v>912</v>
      </c>
      <c r="M484" t="s">
        <v>16</v>
      </c>
      <c r="N484">
        <v>1</v>
      </c>
      <c r="O484" s="1" t="s">
        <v>206</v>
      </c>
      <c r="P484" t="s">
        <v>154</v>
      </c>
      <c r="Q484">
        <v>2</v>
      </c>
      <c r="R484" t="s">
        <v>179</v>
      </c>
      <c r="S484" t="s">
        <v>180</v>
      </c>
    </row>
    <row r="485" spans="1:19" x14ac:dyDescent="0.35">
      <c r="A485" s="2" t="s">
        <v>203</v>
      </c>
      <c r="B485" s="1" t="s">
        <v>204</v>
      </c>
      <c r="C485" t="s">
        <v>906</v>
      </c>
      <c r="D485" s="1" t="s">
        <v>36</v>
      </c>
      <c r="E485" s="1" t="s">
        <v>12</v>
      </c>
      <c r="F485" s="1" t="s">
        <v>18</v>
      </c>
      <c r="G485" s="1" t="s">
        <v>26</v>
      </c>
      <c r="H485" t="s">
        <v>39</v>
      </c>
      <c r="I485" s="1" t="s">
        <v>964</v>
      </c>
      <c r="J485" s="1" t="s">
        <v>230</v>
      </c>
      <c r="K485" s="1" t="s">
        <v>15</v>
      </c>
      <c r="L485" s="1" t="s">
        <v>912</v>
      </c>
      <c r="M485" t="s">
        <v>37</v>
      </c>
      <c r="N485">
        <v>2</v>
      </c>
      <c r="O485" s="1" t="s">
        <v>206</v>
      </c>
      <c r="P485" t="s">
        <v>154</v>
      </c>
      <c r="Q485">
        <v>2</v>
      </c>
      <c r="R485" t="s">
        <v>179</v>
      </c>
      <c r="S485" t="s">
        <v>180</v>
      </c>
    </row>
    <row r="486" spans="1:19" x14ac:dyDescent="0.35">
      <c r="A486" s="2" t="s">
        <v>203</v>
      </c>
      <c r="B486" s="1" t="s">
        <v>204</v>
      </c>
      <c r="C486" t="s">
        <v>906</v>
      </c>
      <c r="D486" s="1" t="s">
        <v>36</v>
      </c>
      <c r="E486" s="1" t="s">
        <v>12</v>
      </c>
      <c r="F486" s="1" t="s">
        <v>18</v>
      </c>
      <c r="G486" s="1" t="s">
        <v>26</v>
      </c>
      <c r="H486" t="s">
        <v>39</v>
      </c>
      <c r="I486" s="1" t="s">
        <v>270</v>
      </c>
      <c r="J486" s="1" t="s">
        <v>230</v>
      </c>
      <c r="K486" s="1" t="s">
        <v>15</v>
      </c>
      <c r="L486" s="1" t="s">
        <v>912</v>
      </c>
      <c r="M486" t="s">
        <v>15</v>
      </c>
      <c r="N486">
        <v>1</v>
      </c>
      <c r="O486" s="1" t="s">
        <v>205</v>
      </c>
      <c r="P486" t="s">
        <v>154</v>
      </c>
      <c r="Q486">
        <v>2</v>
      </c>
      <c r="R486" t="s">
        <v>179</v>
      </c>
      <c r="S486" t="s">
        <v>180</v>
      </c>
    </row>
    <row r="487" spans="1:19" x14ac:dyDescent="0.35">
      <c r="A487" s="2" t="s">
        <v>203</v>
      </c>
      <c r="B487" s="1" t="s">
        <v>204</v>
      </c>
      <c r="C487" t="s">
        <v>906</v>
      </c>
      <c r="D487" s="1" t="s">
        <v>36</v>
      </c>
      <c r="E487" s="1" t="s">
        <v>12</v>
      </c>
      <c r="F487" s="1" t="s">
        <v>18</v>
      </c>
      <c r="G487" s="1" t="s">
        <v>26</v>
      </c>
      <c r="H487" t="s">
        <v>39</v>
      </c>
      <c r="I487" s="1" t="s">
        <v>270</v>
      </c>
      <c r="J487" s="1" t="s">
        <v>230</v>
      </c>
      <c r="K487" s="1" t="s">
        <v>15</v>
      </c>
      <c r="L487" s="1" t="s">
        <v>912</v>
      </c>
      <c r="M487" t="s">
        <v>57</v>
      </c>
      <c r="N487">
        <v>1</v>
      </c>
      <c r="O487" s="1" t="s">
        <v>205</v>
      </c>
      <c r="P487" t="s">
        <v>154</v>
      </c>
      <c r="Q487">
        <v>2</v>
      </c>
      <c r="R487" t="s">
        <v>179</v>
      </c>
      <c r="S487" t="s">
        <v>180</v>
      </c>
    </row>
    <row r="488" spans="1:19" x14ac:dyDescent="0.35">
      <c r="A488" s="2" t="s">
        <v>203</v>
      </c>
      <c r="B488" s="1" t="s">
        <v>204</v>
      </c>
      <c r="C488" t="s">
        <v>906</v>
      </c>
      <c r="D488" s="1" t="s">
        <v>36</v>
      </c>
      <c r="E488" s="1" t="s">
        <v>12</v>
      </c>
      <c r="F488" s="1" t="s">
        <v>18</v>
      </c>
      <c r="G488" s="1" t="s">
        <v>26</v>
      </c>
      <c r="H488" t="s">
        <v>39</v>
      </c>
      <c r="I488" s="1" t="s">
        <v>518</v>
      </c>
      <c r="J488" s="1" t="s">
        <v>230</v>
      </c>
      <c r="K488" s="1" t="s">
        <v>15</v>
      </c>
      <c r="L488" s="1" t="s">
        <v>912</v>
      </c>
      <c r="M488" t="s">
        <v>37</v>
      </c>
      <c r="N488">
        <v>1</v>
      </c>
      <c r="O488" s="1" t="s">
        <v>206</v>
      </c>
      <c r="P488" t="s">
        <v>154</v>
      </c>
      <c r="Q488">
        <v>2</v>
      </c>
      <c r="R488" t="s">
        <v>255</v>
      </c>
      <c r="S488" t="s">
        <v>180</v>
      </c>
    </row>
    <row r="489" spans="1:19" x14ac:dyDescent="0.35">
      <c r="A489" s="2" t="s">
        <v>203</v>
      </c>
      <c r="B489" s="1" t="s">
        <v>204</v>
      </c>
      <c r="C489" t="s">
        <v>906</v>
      </c>
      <c r="D489" s="1" t="s">
        <v>36</v>
      </c>
      <c r="E489" s="1" t="s">
        <v>12</v>
      </c>
      <c r="F489" s="1" t="s">
        <v>18</v>
      </c>
      <c r="G489" s="1" t="s">
        <v>26</v>
      </c>
      <c r="H489" t="s">
        <v>41</v>
      </c>
      <c r="I489" s="1" t="s">
        <v>935</v>
      </c>
      <c r="J489" s="1" t="s">
        <v>230</v>
      </c>
      <c r="K489" s="1" t="s">
        <v>15</v>
      </c>
      <c r="L489" s="1" t="s">
        <v>912</v>
      </c>
      <c r="M489" t="s">
        <v>61</v>
      </c>
      <c r="N489">
        <v>1</v>
      </c>
      <c r="O489" s="1" t="s">
        <v>205</v>
      </c>
      <c r="P489" t="s">
        <v>153</v>
      </c>
      <c r="Q489">
        <v>2</v>
      </c>
      <c r="R489" t="s">
        <v>255</v>
      </c>
      <c r="S489" t="s">
        <v>180</v>
      </c>
    </row>
    <row r="490" spans="1:19" x14ac:dyDescent="0.35">
      <c r="A490" s="2" t="s">
        <v>203</v>
      </c>
      <c r="B490" s="1" t="s">
        <v>204</v>
      </c>
      <c r="C490" t="s">
        <v>906</v>
      </c>
      <c r="D490" s="1" t="s">
        <v>36</v>
      </c>
      <c r="E490" s="1" t="s">
        <v>12</v>
      </c>
      <c r="F490" s="1" t="s">
        <v>18</v>
      </c>
      <c r="G490" s="1" t="s">
        <v>26</v>
      </c>
      <c r="H490" t="s">
        <v>41</v>
      </c>
      <c r="I490" s="1" t="s">
        <v>1315</v>
      </c>
      <c r="J490" s="1" t="s">
        <v>230</v>
      </c>
      <c r="K490" s="1" t="s">
        <v>15</v>
      </c>
      <c r="L490" s="1" t="s">
        <v>912</v>
      </c>
      <c r="M490" t="s">
        <v>61</v>
      </c>
      <c r="N490">
        <v>1</v>
      </c>
      <c r="O490" s="1" t="s">
        <v>206</v>
      </c>
      <c r="P490" t="s">
        <v>154</v>
      </c>
      <c r="Q490">
        <v>2</v>
      </c>
      <c r="R490" t="s">
        <v>255</v>
      </c>
      <c r="S490" t="s">
        <v>180</v>
      </c>
    </row>
    <row r="491" spans="1:19" x14ac:dyDescent="0.35">
      <c r="A491" s="2" t="s">
        <v>203</v>
      </c>
      <c r="B491" s="1" t="s">
        <v>204</v>
      </c>
      <c r="C491" t="s">
        <v>906</v>
      </c>
      <c r="D491" s="1" t="s">
        <v>36</v>
      </c>
      <c r="E491" s="1" t="s">
        <v>22</v>
      </c>
      <c r="F491" s="1" t="s">
        <v>29</v>
      </c>
      <c r="G491" s="1" t="s">
        <v>136</v>
      </c>
      <c r="H491" t="s">
        <v>21</v>
      </c>
      <c r="I491" s="1" t="s">
        <v>928</v>
      </c>
      <c r="J491" s="1" t="s">
        <v>230</v>
      </c>
      <c r="K491" s="1" t="s">
        <v>15</v>
      </c>
      <c r="L491" s="1" t="s">
        <v>912</v>
      </c>
      <c r="M491" t="s">
        <v>15</v>
      </c>
      <c r="N491">
        <v>1</v>
      </c>
      <c r="O491" s="1" t="s">
        <v>205</v>
      </c>
      <c r="P491" t="s">
        <v>154</v>
      </c>
      <c r="Q491">
        <v>2</v>
      </c>
      <c r="R491" t="s">
        <v>179</v>
      </c>
      <c r="S491" t="s">
        <v>180</v>
      </c>
    </row>
    <row r="492" spans="1:19" x14ac:dyDescent="0.35">
      <c r="A492" s="2" t="s">
        <v>203</v>
      </c>
      <c r="B492" s="1" t="s">
        <v>204</v>
      </c>
      <c r="C492" t="s">
        <v>906</v>
      </c>
      <c r="D492" s="1" t="s">
        <v>36</v>
      </c>
      <c r="E492" s="1" t="s">
        <v>22</v>
      </c>
      <c r="F492" s="1" t="s">
        <v>29</v>
      </c>
      <c r="G492" s="1" t="s">
        <v>136</v>
      </c>
      <c r="H492" t="s">
        <v>35</v>
      </c>
      <c r="I492" s="1" t="s">
        <v>530</v>
      </c>
      <c r="J492" s="1" t="s">
        <v>230</v>
      </c>
      <c r="K492" s="1" t="s">
        <v>15</v>
      </c>
      <c r="L492" s="1" t="s">
        <v>913</v>
      </c>
      <c r="M492" t="s">
        <v>520</v>
      </c>
      <c r="N492">
        <v>1</v>
      </c>
      <c r="O492" s="1" t="s">
        <v>205</v>
      </c>
      <c r="P492" t="s">
        <v>153</v>
      </c>
      <c r="Q492">
        <v>1</v>
      </c>
      <c r="R492" t="s">
        <v>179</v>
      </c>
      <c r="S492" t="s">
        <v>180</v>
      </c>
    </row>
    <row r="493" spans="1:19" x14ac:dyDescent="0.35">
      <c r="A493" s="2" t="s">
        <v>203</v>
      </c>
      <c r="B493" s="1" t="s">
        <v>204</v>
      </c>
      <c r="C493" t="s">
        <v>906</v>
      </c>
      <c r="D493" s="1" t="s">
        <v>36</v>
      </c>
      <c r="E493" s="1" t="s">
        <v>22</v>
      </c>
      <c r="F493" s="1" t="s">
        <v>29</v>
      </c>
      <c r="G493" s="1" t="s">
        <v>136</v>
      </c>
      <c r="H493" t="s">
        <v>35</v>
      </c>
      <c r="I493" s="1" t="s">
        <v>530</v>
      </c>
      <c r="J493" s="1" t="s">
        <v>230</v>
      </c>
      <c r="K493" s="1" t="s">
        <v>15</v>
      </c>
      <c r="L493" s="1" t="s">
        <v>913</v>
      </c>
      <c r="M493" t="s">
        <v>520</v>
      </c>
      <c r="N493">
        <v>1</v>
      </c>
      <c r="O493" s="1" t="s">
        <v>205</v>
      </c>
      <c r="P493" t="s">
        <v>153</v>
      </c>
      <c r="Q493">
        <v>2</v>
      </c>
      <c r="R493" t="s">
        <v>179</v>
      </c>
      <c r="S493" t="s">
        <v>180</v>
      </c>
    </row>
    <row r="494" spans="1:19" x14ac:dyDescent="0.35">
      <c r="A494" s="2" t="s">
        <v>203</v>
      </c>
      <c r="B494" s="1" t="s">
        <v>204</v>
      </c>
      <c r="C494" t="s">
        <v>906</v>
      </c>
      <c r="D494" s="1" t="s">
        <v>36</v>
      </c>
      <c r="E494" s="1" t="s">
        <v>22</v>
      </c>
      <c r="F494" s="1" t="s">
        <v>29</v>
      </c>
      <c r="G494" s="1" t="s">
        <v>136</v>
      </c>
      <c r="H494" t="s">
        <v>58</v>
      </c>
      <c r="I494" s="1" t="s">
        <v>530</v>
      </c>
      <c r="J494" s="1" t="s">
        <v>230</v>
      </c>
      <c r="K494" s="1" t="s">
        <v>15</v>
      </c>
      <c r="L494" s="1" t="s">
        <v>913</v>
      </c>
      <c r="M494" t="s">
        <v>520</v>
      </c>
      <c r="N494">
        <v>1</v>
      </c>
      <c r="O494" s="1" t="s">
        <v>205</v>
      </c>
      <c r="P494" t="s">
        <v>153</v>
      </c>
      <c r="Q494">
        <v>2</v>
      </c>
      <c r="R494" t="s">
        <v>179</v>
      </c>
      <c r="S494" t="s">
        <v>180</v>
      </c>
    </row>
    <row r="495" spans="1:19" x14ac:dyDescent="0.35">
      <c r="A495" s="2" t="s">
        <v>203</v>
      </c>
      <c r="B495" s="1" t="s">
        <v>204</v>
      </c>
      <c r="C495" t="s">
        <v>906</v>
      </c>
      <c r="D495" s="1" t="s">
        <v>36</v>
      </c>
      <c r="E495" s="1" t="s">
        <v>22</v>
      </c>
      <c r="F495" s="1" t="s">
        <v>29</v>
      </c>
      <c r="G495" s="1" t="s">
        <v>136</v>
      </c>
      <c r="H495" t="s">
        <v>58</v>
      </c>
      <c r="I495" s="1" t="s">
        <v>530</v>
      </c>
      <c r="J495" s="1" t="s">
        <v>230</v>
      </c>
      <c r="K495" s="1" t="s">
        <v>15</v>
      </c>
      <c r="L495" s="1" t="s">
        <v>913</v>
      </c>
      <c r="M495" t="s">
        <v>520</v>
      </c>
      <c r="N495">
        <v>2</v>
      </c>
      <c r="O495" s="1" t="s">
        <v>205</v>
      </c>
      <c r="P495" t="s">
        <v>154</v>
      </c>
      <c r="Q495">
        <v>2</v>
      </c>
      <c r="R495" t="s">
        <v>179</v>
      </c>
      <c r="S495" t="s">
        <v>180</v>
      </c>
    </row>
    <row r="496" spans="1:19" x14ac:dyDescent="0.35">
      <c r="A496" s="2" t="s">
        <v>203</v>
      </c>
      <c r="B496" s="1" t="s">
        <v>204</v>
      </c>
      <c r="C496" t="s">
        <v>906</v>
      </c>
      <c r="D496" s="1" t="s">
        <v>36</v>
      </c>
      <c r="E496" s="1" t="s">
        <v>22</v>
      </c>
      <c r="F496" s="1" t="s">
        <v>29</v>
      </c>
      <c r="G496" s="1" t="s">
        <v>136</v>
      </c>
      <c r="H496" t="s">
        <v>58</v>
      </c>
      <c r="I496" s="1" t="s">
        <v>518</v>
      </c>
      <c r="J496" s="1" t="s">
        <v>230</v>
      </c>
      <c r="K496" s="1" t="s">
        <v>15</v>
      </c>
      <c r="L496" s="1" t="s">
        <v>912</v>
      </c>
      <c r="M496" t="s">
        <v>37</v>
      </c>
      <c r="N496">
        <v>1</v>
      </c>
      <c r="O496" s="1" t="s">
        <v>206</v>
      </c>
      <c r="P496" t="s">
        <v>154</v>
      </c>
      <c r="Q496">
        <v>2</v>
      </c>
      <c r="R496" t="s">
        <v>255</v>
      </c>
      <c r="S496" t="s">
        <v>180</v>
      </c>
    </row>
    <row r="497" spans="1:19" x14ac:dyDescent="0.35">
      <c r="A497" s="2" t="s">
        <v>203</v>
      </c>
      <c r="B497" s="1" t="s">
        <v>204</v>
      </c>
      <c r="C497" t="s">
        <v>906</v>
      </c>
      <c r="D497" s="1" t="s">
        <v>36</v>
      </c>
      <c r="E497" s="1" t="s">
        <v>22</v>
      </c>
      <c r="F497" s="1" t="s">
        <v>29</v>
      </c>
      <c r="G497" s="1" t="s">
        <v>136</v>
      </c>
      <c r="H497" t="s">
        <v>39</v>
      </c>
      <c r="I497" s="1" t="s">
        <v>530</v>
      </c>
      <c r="J497" s="1" t="s">
        <v>230</v>
      </c>
      <c r="K497" s="1" t="s">
        <v>15</v>
      </c>
      <c r="L497" s="1" t="s">
        <v>913</v>
      </c>
      <c r="M497" t="s">
        <v>520</v>
      </c>
      <c r="N497">
        <v>1</v>
      </c>
      <c r="O497" s="1" t="s">
        <v>205</v>
      </c>
      <c r="P497" t="s">
        <v>153</v>
      </c>
      <c r="Q497">
        <v>2</v>
      </c>
      <c r="R497" t="s">
        <v>179</v>
      </c>
      <c r="S497" t="s">
        <v>180</v>
      </c>
    </row>
    <row r="498" spans="1:19" x14ac:dyDescent="0.35">
      <c r="A498" s="2" t="s">
        <v>203</v>
      </c>
      <c r="B498" s="1" t="s">
        <v>204</v>
      </c>
      <c r="C498" t="s">
        <v>906</v>
      </c>
      <c r="D498" s="1" t="s">
        <v>36</v>
      </c>
      <c r="E498" s="1" t="s">
        <v>22</v>
      </c>
      <c r="F498" s="1" t="s">
        <v>29</v>
      </c>
      <c r="G498" s="1" t="s">
        <v>136</v>
      </c>
      <c r="H498" t="s">
        <v>39</v>
      </c>
      <c r="I498" s="1" t="s">
        <v>530</v>
      </c>
      <c r="J498" s="1" t="s">
        <v>230</v>
      </c>
      <c r="K498" s="1" t="s">
        <v>15</v>
      </c>
      <c r="L498" s="1" t="s">
        <v>912</v>
      </c>
      <c r="M498" t="s">
        <v>520</v>
      </c>
      <c r="N498">
        <v>1</v>
      </c>
      <c r="O498" s="1" t="s">
        <v>205</v>
      </c>
      <c r="P498" t="s">
        <v>154</v>
      </c>
      <c r="Q498">
        <v>2</v>
      </c>
      <c r="R498" t="s">
        <v>179</v>
      </c>
      <c r="S498" t="s">
        <v>180</v>
      </c>
    </row>
    <row r="499" spans="1:19" x14ac:dyDescent="0.35">
      <c r="A499" s="2" t="s">
        <v>203</v>
      </c>
      <c r="B499" s="1" t="s">
        <v>204</v>
      </c>
      <c r="C499" t="s">
        <v>906</v>
      </c>
      <c r="D499" s="1" t="s">
        <v>36</v>
      </c>
      <c r="E499" s="1" t="s">
        <v>22</v>
      </c>
      <c r="F499" s="1" t="s">
        <v>29</v>
      </c>
      <c r="G499" s="1" t="s">
        <v>136</v>
      </c>
      <c r="H499" t="s">
        <v>39</v>
      </c>
      <c r="I499" s="1" t="s">
        <v>519</v>
      </c>
      <c r="J499" s="1" t="s">
        <v>230</v>
      </c>
      <c r="K499" s="1" t="s">
        <v>15</v>
      </c>
      <c r="L499" s="1" t="s">
        <v>912</v>
      </c>
      <c r="M499" t="s">
        <v>15</v>
      </c>
      <c r="N499">
        <v>1</v>
      </c>
      <c r="O499" s="1" t="s">
        <v>205</v>
      </c>
      <c r="P499" t="s">
        <v>154</v>
      </c>
      <c r="Q499">
        <v>2</v>
      </c>
      <c r="R499" t="s">
        <v>255</v>
      </c>
      <c r="S499" t="s">
        <v>180</v>
      </c>
    </row>
    <row r="500" spans="1:19" x14ac:dyDescent="0.35">
      <c r="A500" s="2" t="s">
        <v>203</v>
      </c>
      <c r="B500" s="1" t="s">
        <v>204</v>
      </c>
      <c r="C500" t="s">
        <v>906</v>
      </c>
      <c r="D500" s="1" t="s">
        <v>36</v>
      </c>
      <c r="E500" s="1" t="s">
        <v>22</v>
      </c>
      <c r="F500" s="1" t="s">
        <v>29</v>
      </c>
      <c r="G500" s="1" t="s">
        <v>136</v>
      </c>
      <c r="H500" t="s">
        <v>41</v>
      </c>
      <c r="I500" s="1" t="s">
        <v>936</v>
      </c>
      <c r="J500" s="1" t="s">
        <v>230</v>
      </c>
      <c r="K500" s="1" t="s">
        <v>15</v>
      </c>
      <c r="L500" s="1" t="s">
        <v>912</v>
      </c>
      <c r="M500" t="s">
        <v>16</v>
      </c>
      <c r="N500">
        <v>1</v>
      </c>
      <c r="O500" s="1" t="s">
        <v>205</v>
      </c>
      <c r="P500" t="s">
        <v>154</v>
      </c>
      <c r="Q500">
        <v>2</v>
      </c>
      <c r="R500" t="s">
        <v>255</v>
      </c>
      <c r="S500" t="s">
        <v>180</v>
      </c>
    </row>
    <row r="501" spans="1:19" x14ac:dyDescent="0.35">
      <c r="A501" s="2" t="s">
        <v>203</v>
      </c>
      <c r="B501" s="1" t="s">
        <v>204</v>
      </c>
      <c r="C501" t="s">
        <v>906</v>
      </c>
      <c r="D501" s="1" t="s">
        <v>36</v>
      </c>
      <c r="E501" s="1" t="s">
        <v>22</v>
      </c>
      <c r="F501" s="1" t="s">
        <v>29</v>
      </c>
      <c r="G501" s="1" t="s">
        <v>136</v>
      </c>
      <c r="H501" t="s">
        <v>41</v>
      </c>
      <c r="I501" s="1" t="s">
        <v>939</v>
      </c>
      <c r="J501" s="1" t="s">
        <v>230</v>
      </c>
      <c r="K501" s="1" t="s">
        <v>15</v>
      </c>
      <c r="L501" s="1" t="s">
        <v>912</v>
      </c>
      <c r="M501" t="s">
        <v>57</v>
      </c>
      <c r="N501">
        <v>1</v>
      </c>
      <c r="O501" s="1" t="s">
        <v>205</v>
      </c>
      <c r="P501" t="s">
        <v>154</v>
      </c>
      <c r="Q501">
        <v>2</v>
      </c>
      <c r="R501" t="s">
        <v>179</v>
      </c>
      <c r="S501" t="s">
        <v>180</v>
      </c>
    </row>
    <row r="502" spans="1:19" x14ac:dyDescent="0.35">
      <c r="A502" s="2" t="s">
        <v>203</v>
      </c>
      <c r="B502" s="1" t="s">
        <v>204</v>
      </c>
      <c r="C502" t="s">
        <v>906</v>
      </c>
      <c r="D502" s="1" t="s">
        <v>36</v>
      </c>
      <c r="E502" s="1" t="s">
        <v>22</v>
      </c>
      <c r="F502" s="1" t="s">
        <v>23</v>
      </c>
      <c r="G502" s="1" t="s">
        <v>137</v>
      </c>
      <c r="H502" t="s">
        <v>43</v>
      </c>
      <c r="I502" s="1" t="s">
        <v>959</v>
      </c>
      <c r="J502" s="1" t="s">
        <v>230</v>
      </c>
      <c r="K502" s="1" t="s">
        <v>15</v>
      </c>
      <c r="L502" s="1" t="s">
        <v>913</v>
      </c>
      <c r="M502" t="s">
        <v>70</v>
      </c>
      <c r="N502">
        <v>1</v>
      </c>
      <c r="O502" s="1" t="s">
        <v>206</v>
      </c>
      <c r="P502" t="s">
        <v>154</v>
      </c>
      <c r="Q502">
        <v>1</v>
      </c>
      <c r="R502" t="s">
        <v>179</v>
      </c>
      <c r="S502" t="s">
        <v>180</v>
      </c>
    </row>
    <row r="503" spans="1:19" x14ac:dyDescent="0.35">
      <c r="A503" s="2" t="s">
        <v>203</v>
      </c>
      <c r="B503" s="1" t="s">
        <v>204</v>
      </c>
      <c r="C503" t="s">
        <v>906</v>
      </c>
      <c r="D503" s="1" t="s">
        <v>36</v>
      </c>
      <c r="E503" s="1" t="s">
        <v>22</v>
      </c>
      <c r="F503" s="1" t="s">
        <v>23</v>
      </c>
      <c r="G503" s="1" t="s">
        <v>137</v>
      </c>
      <c r="H503" t="s">
        <v>43</v>
      </c>
      <c r="I503" s="1" t="s">
        <v>964</v>
      </c>
      <c r="J503" s="1" t="s">
        <v>230</v>
      </c>
      <c r="K503" s="1" t="s">
        <v>15</v>
      </c>
      <c r="L503" s="1" t="s">
        <v>912</v>
      </c>
      <c r="M503" t="s">
        <v>37</v>
      </c>
      <c r="N503">
        <v>1</v>
      </c>
      <c r="O503" s="1" t="s">
        <v>206</v>
      </c>
      <c r="P503" t="s">
        <v>154</v>
      </c>
      <c r="Q503">
        <v>2</v>
      </c>
      <c r="R503" t="s">
        <v>179</v>
      </c>
      <c r="S503" t="s">
        <v>180</v>
      </c>
    </row>
    <row r="504" spans="1:19" x14ac:dyDescent="0.35">
      <c r="A504" s="2" t="s">
        <v>203</v>
      </c>
      <c r="B504" s="1" t="s">
        <v>204</v>
      </c>
      <c r="C504" t="s">
        <v>906</v>
      </c>
      <c r="D504" s="1" t="s">
        <v>36</v>
      </c>
      <c r="E504" s="1" t="s">
        <v>22</v>
      </c>
      <c r="F504" s="1" t="s">
        <v>23</v>
      </c>
      <c r="G504" s="1" t="s">
        <v>137</v>
      </c>
      <c r="H504" t="s">
        <v>43</v>
      </c>
      <c r="I504" s="1" t="s">
        <v>1316</v>
      </c>
      <c r="J504" s="1" t="s">
        <v>230</v>
      </c>
      <c r="K504" s="1" t="s">
        <v>15</v>
      </c>
      <c r="L504" s="1" t="s">
        <v>913</v>
      </c>
      <c r="M504" t="s">
        <v>57</v>
      </c>
      <c r="N504">
        <v>1</v>
      </c>
      <c r="O504" s="1" t="s">
        <v>206</v>
      </c>
      <c r="P504" t="s">
        <v>154</v>
      </c>
      <c r="Q504">
        <v>2</v>
      </c>
      <c r="R504" t="s">
        <v>179</v>
      </c>
      <c r="S504" t="s">
        <v>180</v>
      </c>
    </row>
    <row r="505" spans="1:19" x14ac:dyDescent="0.35">
      <c r="A505" s="2" t="s">
        <v>203</v>
      </c>
      <c r="B505" s="1" t="s">
        <v>204</v>
      </c>
      <c r="C505" t="s">
        <v>906</v>
      </c>
      <c r="D505" s="1" t="s">
        <v>36</v>
      </c>
      <c r="E505" s="1" t="s">
        <v>22</v>
      </c>
      <c r="F505" s="1" t="s">
        <v>23</v>
      </c>
      <c r="G505" s="1" t="s">
        <v>137</v>
      </c>
      <c r="H505" t="s">
        <v>32</v>
      </c>
      <c r="I505" s="1" t="s">
        <v>939</v>
      </c>
      <c r="J505" s="1" t="s">
        <v>230</v>
      </c>
      <c r="K505" s="1" t="s">
        <v>15</v>
      </c>
      <c r="L505" s="1" t="s">
        <v>912</v>
      </c>
      <c r="M505" t="s">
        <v>57</v>
      </c>
      <c r="N505">
        <v>1</v>
      </c>
      <c r="O505" s="1" t="s">
        <v>205</v>
      </c>
      <c r="P505" t="s">
        <v>153</v>
      </c>
      <c r="Q505">
        <v>2</v>
      </c>
      <c r="R505" t="s">
        <v>179</v>
      </c>
      <c r="S505" t="s">
        <v>180</v>
      </c>
    </row>
    <row r="506" spans="1:19" x14ac:dyDescent="0.35">
      <c r="A506" s="2" t="s">
        <v>203</v>
      </c>
      <c r="B506" s="1" t="s">
        <v>204</v>
      </c>
      <c r="C506" t="s">
        <v>906</v>
      </c>
      <c r="D506" s="1" t="s">
        <v>36</v>
      </c>
      <c r="E506" s="1" t="s">
        <v>22</v>
      </c>
      <c r="F506" s="1" t="s">
        <v>23</v>
      </c>
      <c r="G506" s="1" t="s">
        <v>137</v>
      </c>
      <c r="H506" t="s">
        <v>32</v>
      </c>
      <c r="I506" s="1" t="s">
        <v>932</v>
      </c>
      <c r="J506" s="1" t="s">
        <v>230</v>
      </c>
      <c r="K506" s="1" t="s">
        <v>15</v>
      </c>
      <c r="L506" s="1" t="s">
        <v>912</v>
      </c>
      <c r="M506" t="s">
        <v>57</v>
      </c>
      <c r="N506">
        <v>1</v>
      </c>
      <c r="O506" s="1" t="s">
        <v>205</v>
      </c>
      <c r="P506" t="s">
        <v>154</v>
      </c>
      <c r="Q506">
        <v>2</v>
      </c>
      <c r="R506" t="s">
        <v>179</v>
      </c>
      <c r="S506" t="s">
        <v>180</v>
      </c>
    </row>
    <row r="507" spans="1:19" x14ac:dyDescent="0.35">
      <c r="A507" s="2" t="s">
        <v>203</v>
      </c>
      <c r="B507" s="1" t="s">
        <v>204</v>
      </c>
      <c r="C507" t="s">
        <v>906</v>
      </c>
      <c r="D507" s="1" t="s">
        <v>36</v>
      </c>
      <c r="E507" s="1" t="s">
        <v>22</v>
      </c>
      <c r="F507" s="1" t="s">
        <v>23</v>
      </c>
      <c r="G507" s="1" t="s">
        <v>137</v>
      </c>
      <c r="H507" t="s">
        <v>21</v>
      </c>
      <c r="I507" s="1" t="s">
        <v>959</v>
      </c>
      <c r="J507" s="1" t="s">
        <v>230</v>
      </c>
      <c r="K507" s="1" t="s">
        <v>15</v>
      </c>
      <c r="L507" s="1" t="s">
        <v>913</v>
      </c>
      <c r="M507" t="s">
        <v>70</v>
      </c>
      <c r="N507">
        <v>1</v>
      </c>
      <c r="O507" s="1" t="s">
        <v>206</v>
      </c>
      <c r="P507" t="s">
        <v>154</v>
      </c>
      <c r="Q507">
        <v>2</v>
      </c>
      <c r="R507" t="s">
        <v>179</v>
      </c>
      <c r="S507" t="s">
        <v>180</v>
      </c>
    </row>
    <row r="508" spans="1:19" x14ac:dyDescent="0.35">
      <c r="A508" s="2" t="s">
        <v>203</v>
      </c>
      <c r="B508" s="1" t="s">
        <v>204</v>
      </c>
      <c r="C508" t="s">
        <v>906</v>
      </c>
      <c r="D508" s="1" t="s">
        <v>36</v>
      </c>
      <c r="E508" s="1" t="s">
        <v>22</v>
      </c>
      <c r="F508" s="1" t="s">
        <v>23</v>
      </c>
      <c r="G508" s="1" t="s">
        <v>137</v>
      </c>
      <c r="H508" t="s">
        <v>21</v>
      </c>
      <c r="I508" s="1" t="s">
        <v>518</v>
      </c>
      <c r="J508" s="1" t="s">
        <v>230</v>
      </c>
      <c r="K508" s="1" t="s">
        <v>15</v>
      </c>
      <c r="L508" s="1" t="s">
        <v>912</v>
      </c>
      <c r="M508" t="s">
        <v>37</v>
      </c>
      <c r="N508">
        <v>1</v>
      </c>
      <c r="O508" s="1" t="s">
        <v>206</v>
      </c>
      <c r="P508" t="s">
        <v>154</v>
      </c>
      <c r="Q508">
        <v>2</v>
      </c>
      <c r="R508" t="s">
        <v>255</v>
      </c>
      <c r="S508" t="s">
        <v>180</v>
      </c>
    </row>
    <row r="509" spans="1:19" x14ac:dyDescent="0.35">
      <c r="A509" s="2" t="s">
        <v>203</v>
      </c>
      <c r="B509" s="1" t="s">
        <v>204</v>
      </c>
      <c r="C509" t="s">
        <v>906</v>
      </c>
      <c r="D509" s="1" t="s">
        <v>36</v>
      </c>
      <c r="E509" s="1" t="s">
        <v>22</v>
      </c>
      <c r="F509" s="1" t="s">
        <v>23</v>
      </c>
      <c r="G509" s="1" t="s">
        <v>137</v>
      </c>
      <c r="H509" t="s">
        <v>35</v>
      </c>
      <c r="I509" s="1" t="s">
        <v>530</v>
      </c>
      <c r="J509" s="1" t="s">
        <v>230</v>
      </c>
      <c r="K509" s="1" t="s">
        <v>15</v>
      </c>
      <c r="L509" s="1" t="s">
        <v>913</v>
      </c>
      <c r="M509" t="s">
        <v>520</v>
      </c>
      <c r="N509">
        <v>1</v>
      </c>
      <c r="O509" s="1" t="s">
        <v>205</v>
      </c>
      <c r="P509" t="s">
        <v>153</v>
      </c>
      <c r="Q509">
        <v>2</v>
      </c>
      <c r="R509" t="s">
        <v>179</v>
      </c>
      <c r="S509" t="s">
        <v>180</v>
      </c>
    </row>
    <row r="510" spans="1:19" x14ac:dyDescent="0.35">
      <c r="A510" s="2" t="s">
        <v>203</v>
      </c>
      <c r="B510" s="1" t="s">
        <v>204</v>
      </c>
      <c r="C510" t="s">
        <v>906</v>
      </c>
      <c r="D510" s="1" t="s">
        <v>36</v>
      </c>
      <c r="E510" s="1" t="s">
        <v>22</v>
      </c>
      <c r="F510" s="1" t="s">
        <v>23</v>
      </c>
      <c r="G510" s="1" t="s">
        <v>137</v>
      </c>
      <c r="H510" t="s">
        <v>39</v>
      </c>
      <c r="I510" s="1" t="s">
        <v>959</v>
      </c>
      <c r="J510" s="1" t="s">
        <v>230</v>
      </c>
      <c r="K510" s="1" t="s">
        <v>15</v>
      </c>
      <c r="L510" s="1" t="s">
        <v>913</v>
      </c>
      <c r="M510" t="s">
        <v>70</v>
      </c>
      <c r="N510">
        <v>1</v>
      </c>
      <c r="O510" s="1" t="s">
        <v>206</v>
      </c>
      <c r="P510" t="s">
        <v>154</v>
      </c>
      <c r="Q510">
        <v>2</v>
      </c>
      <c r="R510" t="s">
        <v>179</v>
      </c>
      <c r="S510" t="s">
        <v>180</v>
      </c>
    </row>
    <row r="511" spans="1:19" x14ac:dyDescent="0.35">
      <c r="A511" s="2" t="s">
        <v>203</v>
      </c>
      <c r="B511" s="1" t="s">
        <v>204</v>
      </c>
      <c r="C511" t="s">
        <v>906</v>
      </c>
      <c r="D511" s="1" t="s">
        <v>36</v>
      </c>
      <c r="E511" s="1" t="s">
        <v>22</v>
      </c>
      <c r="F511" s="1" t="s">
        <v>13</v>
      </c>
      <c r="G511" s="1" t="s">
        <v>137</v>
      </c>
      <c r="H511" t="s">
        <v>43</v>
      </c>
      <c r="I511" s="1" t="s">
        <v>1316</v>
      </c>
      <c r="J511" s="1" t="s">
        <v>230</v>
      </c>
      <c r="K511" s="1" t="s">
        <v>15</v>
      </c>
      <c r="L511" s="1" t="s">
        <v>913</v>
      </c>
      <c r="M511" t="s">
        <v>61</v>
      </c>
      <c r="N511">
        <v>2</v>
      </c>
      <c r="O511" s="1" t="s">
        <v>206</v>
      </c>
      <c r="P511" t="s">
        <v>154</v>
      </c>
      <c r="Q511">
        <v>2</v>
      </c>
      <c r="R511" t="s">
        <v>179</v>
      </c>
      <c r="S511" t="s">
        <v>180</v>
      </c>
    </row>
    <row r="512" spans="1:19" x14ac:dyDescent="0.35">
      <c r="A512" s="2" t="s">
        <v>203</v>
      </c>
      <c r="B512" s="1" t="s">
        <v>204</v>
      </c>
      <c r="C512" t="s">
        <v>906</v>
      </c>
      <c r="D512" s="1" t="s">
        <v>36</v>
      </c>
      <c r="E512" s="1" t="s">
        <v>22</v>
      </c>
      <c r="F512" s="1" t="s">
        <v>13</v>
      </c>
      <c r="G512" s="1" t="s">
        <v>137</v>
      </c>
      <c r="H512" t="s">
        <v>24</v>
      </c>
      <c r="I512" s="1" t="s">
        <v>1313</v>
      </c>
      <c r="J512" s="1" t="s">
        <v>230</v>
      </c>
      <c r="K512" s="1" t="s">
        <v>15</v>
      </c>
      <c r="L512" s="1" t="s">
        <v>912</v>
      </c>
      <c r="M512" t="s">
        <v>70</v>
      </c>
      <c r="N512">
        <v>1</v>
      </c>
      <c r="O512" s="1" t="s">
        <v>206</v>
      </c>
      <c r="P512" t="s">
        <v>154</v>
      </c>
      <c r="Q512">
        <v>2</v>
      </c>
      <c r="R512" t="s">
        <v>255</v>
      </c>
      <c r="S512" t="s">
        <v>180</v>
      </c>
    </row>
    <row r="513" spans="1:19" x14ac:dyDescent="0.35">
      <c r="A513" s="2" t="s">
        <v>203</v>
      </c>
      <c r="B513" s="1" t="s">
        <v>204</v>
      </c>
      <c r="C513" t="s">
        <v>906</v>
      </c>
      <c r="D513" s="1" t="s">
        <v>36</v>
      </c>
      <c r="E513" s="1" t="s">
        <v>22</v>
      </c>
      <c r="F513" s="1" t="s">
        <v>13</v>
      </c>
      <c r="G513" s="1" t="s">
        <v>137</v>
      </c>
      <c r="H513" t="s">
        <v>27</v>
      </c>
      <c r="I513" s="1" t="s">
        <v>1319</v>
      </c>
      <c r="J513" s="1" t="s">
        <v>230</v>
      </c>
      <c r="K513" s="1" t="s">
        <v>15</v>
      </c>
      <c r="L513" s="1" t="s">
        <v>912</v>
      </c>
      <c r="M513" t="s">
        <v>61</v>
      </c>
      <c r="N513">
        <v>1</v>
      </c>
      <c r="O513" s="1" t="s">
        <v>206</v>
      </c>
      <c r="P513" t="s">
        <v>154</v>
      </c>
      <c r="Q513">
        <v>1</v>
      </c>
      <c r="R513" t="s">
        <v>179</v>
      </c>
      <c r="S513" t="s">
        <v>180</v>
      </c>
    </row>
    <row r="514" spans="1:19" x14ac:dyDescent="0.35">
      <c r="A514" s="2" t="s">
        <v>203</v>
      </c>
      <c r="B514" s="1" t="s">
        <v>204</v>
      </c>
      <c r="C514" t="s">
        <v>906</v>
      </c>
      <c r="D514" s="1" t="s">
        <v>36</v>
      </c>
      <c r="E514" s="1" t="s">
        <v>22</v>
      </c>
      <c r="F514" s="1" t="s">
        <v>13</v>
      </c>
      <c r="G514" s="1" t="s">
        <v>137</v>
      </c>
      <c r="H514" t="s">
        <v>27</v>
      </c>
      <c r="I514" s="1" t="s">
        <v>1320</v>
      </c>
      <c r="J514" s="1" t="s">
        <v>230</v>
      </c>
      <c r="K514" s="1" t="s">
        <v>15</v>
      </c>
      <c r="L514" s="1" t="s">
        <v>912</v>
      </c>
      <c r="M514" t="s">
        <v>61</v>
      </c>
      <c r="N514">
        <v>1</v>
      </c>
      <c r="O514" s="1" t="s">
        <v>206</v>
      </c>
      <c r="P514" t="s">
        <v>153</v>
      </c>
      <c r="Q514">
        <v>1</v>
      </c>
      <c r="R514" t="s">
        <v>179</v>
      </c>
      <c r="S514" t="s">
        <v>180</v>
      </c>
    </row>
    <row r="515" spans="1:19" x14ac:dyDescent="0.35">
      <c r="A515" s="2" t="s">
        <v>203</v>
      </c>
      <c r="B515" s="1" t="s">
        <v>204</v>
      </c>
      <c r="C515" t="s">
        <v>906</v>
      </c>
      <c r="D515" s="1" t="s">
        <v>36</v>
      </c>
      <c r="E515" s="1" t="s">
        <v>22</v>
      </c>
      <c r="F515" s="1" t="s">
        <v>13</v>
      </c>
      <c r="G515" s="1" t="s">
        <v>137</v>
      </c>
      <c r="H515" t="s">
        <v>21</v>
      </c>
      <c r="I515" s="1" t="s">
        <v>940</v>
      </c>
      <c r="J515" s="1" t="s">
        <v>230</v>
      </c>
      <c r="K515" s="1" t="s">
        <v>15</v>
      </c>
      <c r="L515" s="1" t="s">
        <v>912</v>
      </c>
      <c r="M515" t="s">
        <v>16</v>
      </c>
      <c r="N515">
        <v>1</v>
      </c>
      <c r="O515" s="1" t="s">
        <v>205</v>
      </c>
      <c r="P515" t="s">
        <v>153</v>
      </c>
      <c r="Q515">
        <v>2</v>
      </c>
      <c r="R515" t="s">
        <v>255</v>
      </c>
      <c r="S515" t="s">
        <v>180</v>
      </c>
    </row>
    <row r="516" spans="1:19" x14ac:dyDescent="0.35">
      <c r="A516" s="2" t="s">
        <v>203</v>
      </c>
      <c r="B516" s="1" t="s">
        <v>204</v>
      </c>
      <c r="C516" t="s">
        <v>906</v>
      </c>
      <c r="D516" s="1" t="s">
        <v>36</v>
      </c>
      <c r="E516" s="1" t="s">
        <v>22</v>
      </c>
      <c r="F516" s="1" t="s">
        <v>13</v>
      </c>
      <c r="G516" s="1" t="s">
        <v>137</v>
      </c>
      <c r="H516" t="s">
        <v>21</v>
      </c>
      <c r="I516" s="1" t="s">
        <v>941</v>
      </c>
      <c r="J516" s="1" t="s">
        <v>230</v>
      </c>
      <c r="K516" s="1" t="s">
        <v>15</v>
      </c>
      <c r="L516" s="1" t="s">
        <v>912</v>
      </c>
      <c r="M516" t="s">
        <v>16</v>
      </c>
      <c r="N516">
        <v>1</v>
      </c>
      <c r="O516" s="1" t="s">
        <v>205</v>
      </c>
      <c r="P516" t="s">
        <v>154</v>
      </c>
      <c r="Q516">
        <v>2</v>
      </c>
      <c r="R516" t="s">
        <v>255</v>
      </c>
      <c r="S516" t="s">
        <v>180</v>
      </c>
    </row>
    <row r="517" spans="1:19" x14ac:dyDescent="0.35">
      <c r="A517" s="2" t="s">
        <v>203</v>
      </c>
      <c r="B517" s="1" t="s">
        <v>204</v>
      </c>
      <c r="C517" t="s">
        <v>906</v>
      </c>
      <c r="D517" s="1" t="s">
        <v>36</v>
      </c>
      <c r="E517" s="1" t="s">
        <v>22</v>
      </c>
      <c r="F517" s="1" t="s">
        <v>13</v>
      </c>
      <c r="G517" s="1" t="s">
        <v>137</v>
      </c>
      <c r="H517" t="s">
        <v>21</v>
      </c>
      <c r="I517" s="1" t="s">
        <v>1323</v>
      </c>
      <c r="J517" s="1" t="s">
        <v>230</v>
      </c>
      <c r="K517" s="1" t="s">
        <v>15</v>
      </c>
      <c r="L517" s="1" t="s">
        <v>912</v>
      </c>
      <c r="M517" t="s">
        <v>16</v>
      </c>
      <c r="N517">
        <v>1</v>
      </c>
      <c r="O517" s="1" t="s">
        <v>205</v>
      </c>
      <c r="P517" t="s">
        <v>153</v>
      </c>
      <c r="Q517">
        <v>2</v>
      </c>
      <c r="R517" t="s">
        <v>255</v>
      </c>
      <c r="S517" t="s">
        <v>180</v>
      </c>
    </row>
    <row r="518" spans="1:19" x14ac:dyDescent="0.35">
      <c r="A518" s="2" t="s">
        <v>203</v>
      </c>
      <c r="B518" s="1" t="s">
        <v>204</v>
      </c>
      <c r="C518" t="s">
        <v>906</v>
      </c>
      <c r="D518" s="1" t="s">
        <v>36</v>
      </c>
      <c r="E518" s="1" t="s">
        <v>22</v>
      </c>
      <c r="F518" s="1" t="s">
        <v>13</v>
      </c>
      <c r="G518" s="1" t="s">
        <v>137</v>
      </c>
      <c r="H518" t="s">
        <v>35</v>
      </c>
      <c r="I518" s="1" t="s">
        <v>530</v>
      </c>
      <c r="J518" s="1" t="s">
        <v>230</v>
      </c>
      <c r="K518" s="1" t="s">
        <v>15</v>
      </c>
      <c r="L518" s="1" t="s">
        <v>912</v>
      </c>
      <c r="M518" t="s">
        <v>16</v>
      </c>
      <c r="N518">
        <v>1</v>
      </c>
      <c r="O518" s="1" t="s">
        <v>205</v>
      </c>
      <c r="P518" t="s">
        <v>154</v>
      </c>
      <c r="Q518">
        <v>2</v>
      </c>
      <c r="R518" t="s">
        <v>179</v>
      </c>
      <c r="S518" t="s">
        <v>180</v>
      </c>
    </row>
    <row r="519" spans="1:19" x14ac:dyDescent="0.35">
      <c r="A519" s="2" t="s">
        <v>203</v>
      </c>
      <c r="B519" s="1" t="s">
        <v>204</v>
      </c>
      <c r="C519" t="s">
        <v>906</v>
      </c>
      <c r="D519" s="1" t="s">
        <v>36</v>
      </c>
      <c r="E519" s="1" t="s">
        <v>22</v>
      </c>
      <c r="F519" s="1" t="s">
        <v>13</v>
      </c>
      <c r="G519" s="1" t="s">
        <v>137</v>
      </c>
      <c r="H519" t="s">
        <v>58</v>
      </c>
      <c r="I519" s="1" t="s">
        <v>1312</v>
      </c>
      <c r="J519" s="1" t="s">
        <v>230</v>
      </c>
      <c r="K519" s="1" t="s">
        <v>15</v>
      </c>
      <c r="L519" s="1" t="s">
        <v>912</v>
      </c>
      <c r="M519" t="s">
        <v>15</v>
      </c>
      <c r="N519">
        <v>1</v>
      </c>
      <c r="O519" s="1" t="s">
        <v>206</v>
      </c>
      <c r="P519" t="s">
        <v>153</v>
      </c>
      <c r="Q519">
        <v>2</v>
      </c>
      <c r="R519" t="s">
        <v>179</v>
      </c>
      <c r="S519" t="s">
        <v>180</v>
      </c>
    </row>
    <row r="520" spans="1:19" x14ac:dyDescent="0.35">
      <c r="A520" s="2" t="s">
        <v>203</v>
      </c>
      <c r="B520" s="1" t="s">
        <v>204</v>
      </c>
      <c r="C520" t="s">
        <v>906</v>
      </c>
      <c r="D520" s="1" t="s">
        <v>36</v>
      </c>
      <c r="E520" s="1" t="s">
        <v>22</v>
      </c>
      <c r="F520" s="1" t="s">
        <v>13</v>
      </c>
      <c r="G520" s="1" t="s">
        <v>137</v>
      </c>
      <c r="H520" t="s">
        <v>58</v>
      </c>
      <c r="I520" s="1" t="s">
        <v>1319</v>
      </c>
      <c r="J520" s="1" t="s">
        <v>230</v>
      </c>
      <c r="K520" s="1" t="s">
        <v>15</v>
      </c>
      <c r="L520" s="1" t="s">
        <v>912</v>
      </c>
      <c r="M520" t="s">
        <v>61</v>
      </c>
      <c r="N520">
        <v>1</v>
      </c>
      <c r="O520" s="1" t="s">
        <v>206</v>
      </c>
      <c r="P520" t="s">
        <v>154</v>
      </c>
      <c r="Q520">
        <v>2</v>
      </c>
      <c r="R520" t="s">
        <v>255</v>
      </c>
      <c r="S520" t="s">
        <v>180</v>
      </c>
    </row>
    <row r="521" spans="1:19" x14ac:dyDescent="0.35">
      <c r="A521" s="2" t="s">
        <v>203</v>
      </c>
      <c r="B521" s="1" t="s">
        <v>204</v>
      </c>
      <c r="C521" t="s">
        <v>906</v>
      </c>
      <c r="D521" s="1" t="s">
        <v>36</v>
      </c>
      <c r="E521" s="1" t="s">
        <v>22</v>
      </c>
      <c r="F521" s="1" t="s">
        <v>13</v>
      </c>
      <c r="G521" s="1" t="s">
        <v>137</v>
      </c>
      <c r="H521" t="s">
        <v>58</v>
      </c>
      <c r="I521" s="1" t="s">
        <v>1319</v>
      </c>
      <c r="J521" s="1" t="s">
        <v>230</v>
      </c>
      <c r="K521" s="1" t="s">
        <v>15</v>
      </c>
      <c r="L521" s="1" t="s">
        <v>912</v>
      </c>
      <c r="M521" t="s">
        <v>61</v>
      </c>
      <c r="N521">
        <v>1</v>
      </c>
      <c r="O521" s="1" t="s">
        <v>206</v>
      </c>
      <c r="P521" t="s">
        <v>154</v>
      </c>
      <c r="Q521">
        <v>2</v>
      </c>
      <c r="R521" t="s">
        <v>179</v>
      </c>
      <c r="S521" t="s">
        <v>180</v>
      </c>
    </row>
    <row r="522" spans="1:19" x14ac:dyDescent="0.35">
      <c r="A522" s="2" t="s">
        <v>203</v>
      </c>
      <c r="B522" s="1" t="s">
        <v>204</v>
      </c>
      <c r="C522" t="s">
        <v>906</v>
      </c>
      <c r="D522" s="1" t="s">
        <v>36</v>
      </c>
      <c r="E522" s="1" t="s">
        <v>22</v>
      </c>
      <c r="F522" s="1" t="s">
        <v>13</v>
      </c>
      <c r="G522" s="1" t="s">
        <v>137</v>
      </c>
      <c r="H522" t="s">
        <v>58</v>
      </c>
      <c r="I522" s="1" t="s">
        <v>1315</v>
      </c>
      <c r="J522" s="1" t="s">
        <v>230</v>
      </c>
      <c r="K522" s="1" t="s">
        <v>15</v>
      </c>
      <c r="L522" s="1" t="s">
        <v>912</v>
      </c>
      <c r="M522" t="s">
        <v>61</v>
      </c>
      <c r="N522">
        <v>1</v>
      </c>
      <c r="O522" s="1" t="s">
        <v>206</v>
      </c>
      <c r="P522" t="s">
        <v>153</v>
      </c>
      <c r="Q522">
        <v>2</v>
      </c>
      <c r="R522" t="s">
        <v>179</v>
      </c>
      <c r="S522" t="s">
        <v>180</v>
      </c>
    </row>
    <row r="523" spans="1:19" x14ac:dyDescent="0.35">
      <c r="A523" s="2" t="s">
        <v>203</v>
      </c>
      <c r="B523" s="1" t="s">
        <v>204</v>
      </c>
      <c r="C523" t="s">
        <v>906</v>
      </c>
      <c r="D523" s="1" t="s">
        <v>36</v>
      </c>
      <c r="E523" s="1" t="s">
        <v>22</v>
      </c>
      <c r="F523" s="1" t="s">
        <v>13</v>
      </c>
      <c r="G523" s="1" t="s">
        <v>137</v>
      </c>
      <c r="H523" t="s">
        <v>58</v>
      </c>
      <c r="I523" s="1" t="s">
        <v>1320</v>
      </c>
      <c r="J523" s="1" t="s">
        <v>230</v>
      </c>
      <c r="K523" s="1" t="s">
        <v>15</v>
      </c>
      <c r="L523" s="1" t="s">
        <v>912</v>
      </c>
      <c r="M523" t="s">
        <v>61</v>
      </c>
      <c r="N523">
        <v>1</v>
      </c>
      <c r="O523" s="1" t="s">
        <v>206</v>
      </c>
      <c r="P523" t="s">
        <v>153</v>
      </c>
      <c r="Q523">
        <v>2</v>
      </c>
      <c r="R523" t="s">
        <v>255</v>
      </c>
      <c r="S523" t="s">
        <v>180</v>
      </c>
    </row>
    <row r="524" spans="1:19" x14ac:dyDescent="0.35">
      <c r="A524" s="2" t="s">
        <v>203</v>
      </c>
      <c r="B524" s="1" t="s">
        <v>204</v>
      </c>
      <c r="C524" t="s">
        <v>906</v>
      </c>
      <c r="D524" s="1" t="s">
        <v>36</v>
      </c>
      <c r="E524" s="1" t="s">
        <v>22</v>
      </c>
      <c r="F524" s="1" t="s">
        <v>13</v>
      </c>
      <c r="G524" s="1" t="s">
        <v>137</v>
      </c>
      <c r="H524" t="s">
        <v>58</v>
      </c>
      <c r="I524" s="1" t="s">
        <v>1320</v>
      </c>
      <c r="J524" s="1" t="s">
        <v>230</v>
      </c>
      <c r="K524" s="1" t="s">
        <v>15</v>
      </c>
      <c r="L524" s="1" t="s">
        <v>912</v>
      </c>
      <c r="M524" t="s">
        <v>61</v>
      </c>
      <c r="N524">
        <v>1</v>
      </c>
      <c r="O524" s="1" t="s">
        <v>206</v>
      </c>
      <c r="P524" t="s">
        <v>153</v>
      </c>
      <c r="Q524">
        <v>2</v>
      </c>
      <c r="R524" t="s">
        <v>179</v>
      </c>
      <c r="S524" t="s">
        <v>180</v>
      </c>
    </row>
    <row r="525" spans="1:19" x14ac:dyDescent="0.35">
      <c r="A525" s="2" t="s">
        <v>203</v>
      </c>
      <c r="B525" s="1" t="s">
        <v>204</v>
      </c>
      <c r="C525" t="s">
        <v>906</v>
      </c>
      <c r="D525" s="1" t="s">
        <v>36</v>
      </c>
      <c r="E525" s="1" t="s">
        <v>22</v>
      </c>
      <c r="F525" s="1" t="s">
        <v>13</v>
      </c>
      <c r="G525" s="1" t="s">
        <v>137</v>
      </c>
      <c r="H525" t="s">
        <v>58</v>
      </c>
      <c r="I525" s="1" t="s">
        <v>931</v>
      </c>
      <c r="J525" s="1" t="s">
        <v>230</v>
      </c>
      <c r="K525" s="1" t="s">
        <v>15</v>
      </c>
      <c r="L525" s="1" t="s">
        <v>912</v>
      </c>
      <c r="M525" t="s">
        <v>15</v>
      </c>
      <c r="N525">
        <v>1</v>
      </c>
      <c r="O525" s="1" t="s">
        <v>205</v>
      </c>
      <c r="P525" t="s">
        <v>153</v>
      </c>
      <c r="Q525">
        <v>2</v>
      </c>
      <c r="R525" t="s">
        <v>179</v>
      </c>
      <c r="S525" t="s">
        <v>180</v>
      </c>
    </row>
    <row r="526" spans="1:19" x14ac:dyDescent="0.35">
      <c r="A526" s="2" t="s">
        <v>203</v>
      </c>
      <c r="B526" s="1" t="s">
        <v>204</v>
      </c>
      <c r="C526" t="s">
        <v>906</v>
      </c>
      <c r="D526" s="1" t="s">
        <v>36</v>
      </c>
      <c r="E526" s="1" t="s">
        <v>22</v>
      </c>
      <c r="F526" s="1" t="s">
        <v>13</v>
      </c>
      <c r="G526" s="1" t="s">
        <v>137</v>
      </c>
      <c r="H526" t="s">
        <v>58</v>
      </c>
      <c r="I526" s="1" t="s">
        <v>518</v>
      </c>
      <c r="J526" s="1" t="s">
        <v>230</v>
      </c>
      <c r="K526" s="1" t="s">
        <v>15</v>
      </c>
      <c r="L526" s="1" t="s">
        <v>912</v>
      </c>
      <c r="M526" t="s">
        <v>37</v>
      </c>
      <c r="N526">
        <v>1</v>
      </c>
      <c r="O526" s="1" t="s">
        <v>206</v>
      </c>
      <c r="P526" t="s">
        <v>154</v>
      </c>
      <c r="Q526">
        <v>2</v>
      </c>
      <c r="R526" t="s">
        <v>255</v>
      </c>
      <c r="S526" t="s">
        <v>180</v>
      </c>
    </row>
    <row r="527" spans="1:19" x14ac:dyDescent="0.35">
      <c r="A527" s="2" t="s">
        <v>203</v>
      </c>
      <c r="B527" s="1" t="s">
        <v>204</v>
      </c>
      <c r="C527" t="s">
        <v>906</v>
      </c>
      <c r="D527" s="1" t="s">
        <v>36</v>
      </c>
      <c r="E527" s="1" t="s">
        <v>22</v>
      </c>
      <c r="F527" s="1" t="s">
        <v>13</v>
      </c>
      <c r="G527" s="1" t="s">
        <v>137</v>
      </c>
      <c r="H527" t="s">
        <v>41</v>
      </c>
      <c r="I527" s="1" t="s">
        <v>530</v>
      </c>
      <c r="J527" s="1" t="s">
        <v>230</v>
      </c>
      <c r="K527" s="1" t="s">
        <v>15</v>
      </c>
      <c r="L527" s="1" t="s">
        <v>913</v>
      </c>
      <c r="M527" t="s">
        <v>16</v>
      </c>
      <c r="N527">
        <v>1</v>
      </c>
      <c r="O527" s="1" t="s">
        <v>205</v>
      </c>
      <c r="P527" t="s">
        <v>154</v>
      </c>
      <c r="Q527">
        <v>2</v>
      </c>
      <c r="R527" t="s">
        <v>179</v>
      </c>
      <c r="S527" t="s">
        <v>180</v>
      </c>
    </row>
    <row r="528" spans="1:19" x14ac:dyDescent="0.35">
      <c r="A528" s="2" t="s">
        <v>203</v>
      </c>
      <c r="B528" s="1" t="s">
        <v>204</v>
      </c>
      <c r="C528" t="s">
        <v>906</v>
      </c>
      <c r="D528" s="1" t="s">
        <v>36</v>
      </c>
      <c r="E528" s="1" t="s">
        <v>22</v>
      </c>
      <c r="F528" s="1" t="s">
        <v>13</v>
      </c>
      <c r="G528" s="1" t="s">
        <v>137</v>
      </c>
      <c r="H528" t="s">
        <v>41</v>
      </c>
      <c r="I528" s="1" t="s">
        <v>964</v>
      </c>
      <c r="J528" s="1" t="s">
        <v>230</v>
      </c>
      <c r="K528" s="1" t="s">
        <v>15</v>
      </c>
      <c r="L528" s="1" t="s">
        <v>912</v>
      </c>
      <c r="M528" t="s">
        <v>37</v>
      </c>
      <c r="N528">
        <v>1</v>
      </c>
      <c r="O528" s="1" t="s">
        <v>206</v>
      </c>
      <c r="P528" t="s">
        <v>154</v>
      </c>
      <c r="Q528">
        <v>2</v>
      </c>
      <c r="R528" t="s">
        <v>179</v>
      </c>
      <c r="S528" t="s">
        <v>180</v>
      </c>
    </row>
    <row r="529" spans="1:19" x14ac:dyDescent="0.35">
      <c r="A529" s="2" t="s">
        <v>203</v>
      </c>
      <c r="B529" s="1" t="s">
        <v>204</v>
      </c>
      <c r="C529" t="s">
        <v>906</v>
      </c>
      <c r="D529" s="1" t="s">
        <v>36</v>
      </c>
      <c r="E529" s="1" t="s">
        <v>22</v>
      </c>
      <c r="F529" s="1" t="s">
        <v>26</v>
      </c>
      <c r="G529" s="1" t="s">
        <v>26</v>
      </c>
      <c r="H529" t="s">
        <v>14</v>
      </c>
      <c r="I529" s="1" t="s">
        <v>928</v>
      </c>
      <c r="J529" s="1" t="s">
        <v>230</v>
      </c>
      <c r="K529" s="1" t="s">
        <v>15</v>
      </c>
      <c r="L529" s="1" t="s">
        <v>912</v>
      </c>
      <c r="M529" t="s">
        <v>15</v>
      </c>
      <c r="N529">
        <v>1</v>
      </c>
      <c r="O529" s="1" t="s">
        <v>205</v>
      </c>
      <c r="P529" t="s">
        <v>154</v>
      </c>
      <c r="Q529">
        <v>2</v>
      </c>
      <c r="R529" t="s">
        <v>255</v>
      </c>
      <c r="S529" t="s">
        <v>180</v>
      </c>
    </row>
    <row r="530" spans="1:19" x14ac:dyDescent="0.35">
      <c r="A530" s="2" t="s">
        <v>203</v>
      </c>
      <c r="B530" s="1" t="s">
        <v>204</v>
      </c>
      <c r="C530" t="s">
        <v>906</v>
      </c>
      <c r="D530" s="1" t="s">
        <v>36</v>
      </c>
      <c r="E530" s="1" t="s">
        <v>22</v>
      </c>
      <c r="F530" s="1" t="s">
        <v>26</v>
      </c>
      <c r="G530" s="1" t="s">
        <v>26</v>
      </c>
      <c r="H530" t="s">
        <v>17</v>
      </c>
      <c r="I530" s="1" t="s">
        <v>959</v>
      </c>
      <c r="J530" s="1" t="s">
        <v>230</v>
      </c>
      <c r="K530" s="1" t="s">
        <v>15</v>
      </c>
      <c r="L530" s="1" t="s">
        <v>912</v>
      </c>
      <c r="M530" t="s">
        <v>70</v>
      </c>
      <c r="N530">
        <v>1</v>
      </c>
      <c r="O530" s="1" t="s">
        <v>206</v>
      </c>
      <c r="P530" t="s">
        <v>154</v>
      </c>
      <c r="Q530">
        <v>2</v>
      </c>
      <c r="R530" t="s">
        <v>179</v>
      </c>
      <c r="S530" t="s">
        <v>180</v>
      </c>
    </row>
    <row r="531" spans="1:19" x14ac:dyDescent="0.35">
      <c r="A531" s="2" t="s">
        <v>203</v>
      </c>
      <c r="B531" s="1" t="s">
        <v>204</v>
      </c>
      <c r="C531" t="s">
        <v>906</v>
      </c>
      <c r="D531" s="1" t="s">
        <v>36</v>
      </c>
      <c r="E531" s="1" t="s">
        <v>22</v>
      </c>
      <c r="F531" s="1" t="s">
        <v>26</v>
      </c>
      <c r="G531" s="1" t="s">
        <v>26</v>
      </c>
      <c r="H531" t="s">
        <v>17</v>
      </c>
      <c r="I531" s="1" t="s">
        <v>523</v>
      </c>
      <c r="J531" s="1" t="s">
        <v>230</v>
      </c>
      <c r="K531" s="1" t="s">
        <v>15</v>
      </c>
      <c r="L531" s="1" t="s">
        <v>912</v>
      </c>
      <c r="M531" t="s">
        <v>37</v>
      </c>
      <c r="N531">
        <v>1</v>
      </c>
      <c r="O531" s="1" t="s">
        <v>206</v>
      </c>
      <c r="P531" t="s">
        <v>154</v>
      </c>
      <c r="Q531">
        <v>1</v>
      </c>
      <c r="R531" t="s">
        <v>255</v>
      </c>
      <c r="S531" t="s">
        <v>180</v>
      </c>
    </row>
    <row r="532" spans="1:19" x14ac:dyDescent="0.35">
      <c r="A532" s="2" t="s">
        <v>203</v>
      </c>
      <c r="B532" s="1" t="s">
        <v>204</v>
      </c>
      <c r="C532" t="s">
        <v>906</v>
      </c>
      <c r="D532" s="1" t="s">
        <v>36</v>
      </c>
      <c r="E532" s="1" t="s">
        <v>22</v>
      </c>
      <c r="F532" s="1" t="s">
        <v>26</v>
      </c>
      <c r="G532" s="1" t="s">
        <v>26</v>
      </c>
      <c r="H532" t="s">
        <v>24</v>
      </c>
      <c r="I532" s="1" t="s">
        <v>1319</v>
      </c>
      <c r="J532" s="1" t="s">
        <v>230</v>
      </c>
      <c r="K532" s="1" t="s">
        <v>15</v>
      </c>
      <c r="L532" s="1" t="s">
        <v>912</v>
      </c>
      <c r="M532" t="s">
        <v>61</v>
      </c>
      <c r="N532">
        <v>1</v>
      </c>
      <c r="O532" s="1" t="s">
        <v>206</v>
      </c>
      <c r="P532" t="s">
        <v>154</v>
      </c>
      <c r="Q532">
        <v>1</v>
      </c>
      <c r="R532" t="s">
        <v>179</v>
      </c>
      <c r="S532" t="s">
        <v>180</v>
      </c>
    </row>
    <row r="533" spans="1:19" x14ac:dyDescent="0.35">
      <c r="A533" s="2" t="s">
        <v>203</v>
      </c>
      <c r="B533" s="1" t="s">
        <v>204</v>
      </c>
      <c r="C533" t="s">
        <v>906</v>
      </c>
      <c r="D533" s="1" t="s">
        <v>36</v>
      </c>
      <c r="E533" s="1" t="s">
        <v>22</v>
      </c>
      <c r="F533" s="1" t="s">
        <v>26</v>
      </c>
      <c r="G533" s="1" t="s">
        <v>26</v>
      </c>
      <c r="H533" t="s">
        <v>24</v>
      </c>
      <c r="I533" s="1" t="s">
        <v>959</v>
      </c>
      <c r="J533" s="1" t="s">
        <v>230</v>
      </c>
      <c r="K533" s="1" t="s">
        <v>15</v>
      </c>
      <c r="L533" s="1" t="s">
        <v>912</v>
      </c>
      <c r="M533" t="s">
        <v>98</v>
      </c>
      <c r="N533">
        <v>1</v>
      </c>
      <c r="O533" s="1" t="s">
        <v>206</v>
      </c>
      <c r="P533" t="s">
        <v>154</v>
      </c>
      <c r="Q533">
        <v>2</v>
      </c>
      <c r="R533" t="s">
        <v>179</v>
      </c>
      <c r="S533" t="s">
        <v>180</v>
      </c>
    </row>
    <row r="534" spans="1:19" x14ac:dyDescent="0.35">
      <c r="A534" s="2" t="s">
        <v>203</v>
      </c>
      <c r="B534" s="1" t="s">
        <v>204</v>
      </c>
      <c r="C534" t="s">
        <v>906</v>
      </c>
      <c r="D534" s="1" t="s">
        <v>36</v>
      </c>
      <c r="E534" s="1" t="s">
        <v>22</v>
      </c>
      <c r="F534" s="1" t="s">
        <v>26</v>
      </c>
      <c r="G534" s="1" t="s">
        <v>26</v>
      </c>
      <c r="H534" t="s">
        <v>24</v>
      </c>
      <c r="I534" s="1" t="s">
        <v>523</v>
      </c>
      <c r="J534" s="1" t="s">
        <v>230</v>
      </c>
      <c r="K534" s="1" t="s">
        <v>15</v>
      </c>
      <c r="L534" s="1" t="s">
        <v>912</v>
      </c>
      <c r="M534" t="s">
        <v>70</v>
      </c>
      <c r="N534">
        <v>1</v>
      </c>
      <c r="O534" s="1" t="s">
        <v>206</v>
      </c>
      <c r="P534" t="s">
        <v>153</v>
      </c>
      <c r="Q534">
        <v>2</v>
      </c>
      <c r="R534" t="s">
        <v>255</v>
      </c>
      <c r="S534" t="s">
        <v>180</v>
      </c>
    </row>
    <row r="535" spans="1:19" x14ac:dyDescent="0.35">
      <c r="A535" s="2" t="s">
        <v>203</v>
      </c>
      <c r="B535" s="1" t="s">
        <v>204</v>
      </c>
      <c r="C535" t="s">
        <v>906</v>
      </c>
      <c r="D535" s="1" t="s">
        <v>36</v>
      </c>
      <c r="E535" s="1" t="s">
        <v>22</v>
      </c>
      <c r="F535" s="1" t="s">
        <v>26</v>
      </c>
      <c r="G535" s="1" t="s">
        <v>26</v>
      </c>
      <c r="H535" t="s">
        <v>24</v>
      </c>
      <c r="I535" s="1" t="s">
        <v>523</v>
      </c>
      <c r="J535" s="1" t="s">
        <v>230</v>
      </c>
      <c r="K535" s="1" t="s">
        <v>15</v>
      </c>
      <c r="L535" s="1" t="s">
        <v>912</v>
      </c>
      <c r="M535" t="s">
        <v>37</v>
      </c>
      <c r="N535">
        <v>1</v>
      </c>
      <c r="O535" s="1" t="s">
        <v>206</v>
      </c>
      <c r="P535" t="s">
        <v>154</v>
      </c>
      <c r="Q535">
        <v>2</v>
      </c>
      <c r="R535" t="s">
        <v>255</v>
      </c>
      <c r="S535" t="s">
        <v>180</v>
      </c>
    </row>
    <row r="536" spans="1:19" x14ac:dyDescent="0.35">
      <c r="A536" s="2" t="s">
        <v>203</v>
      </c>
      <c r="B536" s="1" t="s">
        <v>204</v>
      </c>
      <c r="C536" t="s">
        <v>906</v>
      </c>
      <c r="D536" s="1" t="s">
        <v>36</v>
      </c>
      <c r="E536" s="1" t="s">
        <v>22</v>
      </c>
      <c r="F536" s="1" t="s">
        <v>26</v>
      </c>
      <c r="G536" s="1" t="s">
        <v>26</v>
      </c>
      <c r="H536" t="s">
        <v>24</v>
      </c>
      <c r="I536" s="1" t="s">
        <v>1313</v>
      </c>
      <c r="J536" s="1" t="s">
        <v>230</v>
      </c>
      <c r="K536" s="1" t="s">
        <v>15</v>
      </c>
      <c r="L536" s="1" t="s">
        <v>912</v>
      </c>
      <c r="M536" t="s">
        <v>70</v>
      </c>
      <c r="N536">
        <v>1</v>
      </c>
      <c r="O536" s="1" t="s">
        <v>206</v>
      </c>
      <c r="P536" t="s">
        <v>153</v>
      </c>
      <c r="Q536">
        <v>2</v>
      </c>
      <c r="R536" t="s">
        <v>255</v>
      </c>
      <c r="S536" t="s">
        <v>180</v>
      </c>
    </row>
    <row r="537" spans="1:19" x14ac:dyDescent="0.35">
      <c r="A537" s="2" t="s">
        <v>203</v>
      </c>
      <c r="B537" s="1" t="s">
        <v>204</v>
      </c>
      <c r="C537" t="s">
        <v>906</v>
      </c>
      <c r="D537" s="1" t="s">
        <v>36</v>
      </c>
      <c r="E537" s="1" t="s">
        <v>22</v>
      </c>
      <c r="F537" s="1" t="s">
        <v>26</v>
      </c>
      <c r="G537" s="1" t="s">
        <v>26</v>
      </c>
      <c r="H537" t="s">
        <v>24</v>
      </c>
      <c r="I537" s="1" t="s">
        <v>1320</v>
      </c>
      <c r="J537" s="1" t="s">
        <v>230</v>
      </c>
      <c r="K537" s="1" t="s">
        <v>15</v>
      </c>
      <c r="L537" s="1" t="s">
        <v>912</v>
      </c>
      <c r="M537" t="s">
        <v>61</v>
      </c>
      <c r="N537">
        <v>1</v>
      </c>
      <c r="O537" s="1" t="s">
        <v>206</v>
      </c>
      <c r="P537" t="s">
        <v>153</v>
      </c>
      <c r="Q537">
        <v>1</v>
      </c>
      <c r="R537" t="s">
        <v>179</v>
      </c>
      <c r="S537" t="s">
        <v>180</v>
      </c>
    </row>
    <row r="538" spans="1:19" x14ac:dyDescent="0.35">
      <c r="A538" s="2" t="s">
        <v>203</v>
      </c>
      <c r="B538" s="1" t="s">
        <v>204</v>
      </c>
      <c r="C538" t="s">
        <v>906</v>
      </c>
      <c r="D538" s="1" t="s">
        <v>36</v>
      </c>
      <c r="E538" s="1" t="s">
        <v>22</v>
      </c>
      <c r="F538" s="1" t="s">
        <v>26</v>
      </c>
      <c r="G538" s="1" t="s">
        <v>26</v>
      </c>
      <c r="H538" t="s">
        <v>27</v>
      </c>
      <c r="I538" s="1" t="s">
        <v>936</v>
      </c>
      <c r="J538" s="1" t="s">
        <v>230</v>
      </c>
      <c r="K538" s="1" t="s">
        <v>15</v>
      </c>
      <c r="L538" s="1" t="s">
        <v>912</v>
      </c>
      <c r="M538" t="s">
        <v>16</v>
      </c>
      <c r="N538">
        <v>1</v>
      </c>
      <c r="O538" s="1" t="s">
        <v>205</v>
      </c>
      <c r="P538" t="s">
        <v>154</v>
      </c>
      <c r="Q538">
        <v>2</v>
      </c>
      <c r="R538" t="s">
        <v>179</v>
      </c>
      <c r="S538" t="s">
        <v>180</v>
      </c>
    </row>
    <row r="539" spans="1:19" x14ac:dyDescent="0.35">
      <c r="A539" s="2" t="s">
        <v>203</v>
      </c>
      <c r="B539" s="1" t="s">
        <v>204</v>
      </c>
      <c r="C539" t="s">
        <v>906</v>
      </c>
      <c r="D539" s="1" t="s">
        <v>36</v>
      </c>
      <c r="E539" s="1" t="s">
        <v>22</v>
      </c>
      <c r="F539" s="1" t="s">
        <v>26</v>
      </c>
      <c r="G539" s="1" t="s">
        <v>26</v>
      </c>
      <c r="H539" t="s">
        <v>27</v>
      </c>
      <c r="I539" s="1" t="s">
        <v>959</v>
      </c>
      <c r="J539" s="1" t="s">
        <v>230</v>
      </c>
      <c r="K539" s="1" t="s">
        <v>15</v>
      </c>
      <c r="L539" s="1" t="s">
        <v>912</v>
      </c>
      <c r="M539" t="s">
        <v>37</v>
      </c>
      <c r="N539">
        <v>1</v>
      </c>
      <c r="O539" s="1" t="s">
        <v>206</v>
      </c>
      <c r="P539" t="s">
        <v>154</v>
      </c>
      <c r="Q539">
        <v>1</v>
      </c>
      <c r="R539" t="s">
        <v>179</v>
      </c>
      <c r="S539" t="s">
        <v>180</v>
      </c>
    </row>
    <row r="540" spans="1:19" x14ac:dyDescent="0.35">
      <c r="A540" s="2" t="s">
        <v>203</v>
      </c>
      <c r="B540" s="1" t="s">
        <v>204</v>
      </c>
      <c r="C540" t="s">
        <v>906</v>
      </c>
      <c r="D540" s="1" t="s">
        <v>36</v>
      </c>
      <c r="E540" s="1" t="s">
        <v>22</v>
      </c>
      <c r="F540" s="1" t="s">
        <v>26</v>
      </c>
      <c r="G540" s="1" t="s">
        <v>26</v>
      </c>
      <c r="H540" t="s">
        <v>27</v>
      </c>
      <c r="I540" s="1" t="s">
        <v>928</v>
      </c>
      <c r="J540" s="1" t="s">
        <v>230</v>
      </c>
      <c r="K540" s="1" t="s">
        <v>15</v>
      </c>
      <c r="L540" s="1" t="s">
        <v>912</v>
      </c>
      <c r="M540" t="s">
        <v>15</v>
      </c>
      <c r="N540">
        <v>1</v>
      </c>
      <c r="O540" s="1" t="s">
        <v>205</v>
      </c>
      <c r="P540" t="s">
        <v>154</v>
      </c>
      <c r="Q540">
        <v>2</v>
      </c>
      <c r="R540" t="s">
        <v>255</v>
      </c>
      <c r="S540" t="s">
        <v>180</v>
      </c>
    </row>
    <row r="541" spans="1:19" x14ac:dyDescent="0.35">
      <c r="A541" s="2" t="s">
        <v>203</v>
      </c>
      <c r="B541" s="1" t="s">
        <v>204</v>
      </c>
      <c r="C541" t="s">
        <v>906</v>
      </c>
      <c r="D541" s="1" t="s">
        <v>36</v>
      </c>
      <c r="E541" s="1" t="s">
        <v>22</v>
      </c>
      <c r="F541" s="1" t="s">
        <v>26</v>
      </c>
      <c r="G541" s="1" t="s">
        <v>26</v>
      </c>
      <c r="H541" t="s">
        <v>21</v>
      </c>
      <c r="I541" s="1" t="s">
        <v>936</v>
      </c>
      <c r="J541" s="1" t="s">
        <v>230</v>
      </c>
      <c r="K541" s="1" t="s">
        <v>15</v>
      </c>
      <c r="L541" s="1" t="s">
        <v>912</v>
      </c>
      <c r="M541" t="s">
        <v>16</v>
      </c>
      <c r="N541">
        <v>1</v>
      </c>
      <c r="O541" s="1" t="s">
        <v>205</v>
      </c>
      <c r="P541" t="s">
        <v>154</v>
      </c>
      <c r="Q541">
        <v>2</v>
      </c>
      <c r="R541" t="s">
        <v>255</v>
      </c>
      <c r="S541" t="s">
        <v>180</v>
      </c>
    </row>
    <row r="542" spans="1:19" x14ac:dyDescent="0.35">
      <c r="A542" s="2" t="s">
        <v>203</v>
      </c>
      <c r="B542" s="1" t="s">
        <v>204</v>
      </c>
      <c r="C542" t="s">
        <v>906</v>
      </c>
      <c r="D542" s="1" t="s">
        <v>36</v>
      </c>
      <c r="E542" s="1" t="s">
        <v>22</v>
      </c>
      <c r="F542" s="1" t="s">
        <v>26</v>
      </c>
      <c r="G542" s="1" t="s">
        <v>26</v>
      </c>
      <c r="H542" t="s">
        <v>21</v>
      </c>
      <c r="I542" s="1" t="s">
        <v>523</v>
      </c>
      <c r="J542" s="1" t="s">
        <v>230</v>
      </c>
      <c r="K542" s="1" t="s">
        <v>15</v>
      </c>
      <c r="L542" s="1" t="s">
        <v>912</v>
      </c>
      <c r="M542" t="s">
        <v>70</v>
      </c>
      <c r="N542">
        <v>1</v>
      </c>
      <c r="O542" s="1" t="s">
        <v>206</v>
      </c>
      <c r="P542" t="s">
        <v>153</v>
      </c>
      <c r="Q542">
        <v>2</v>
      </c>
      <c r="R542" t="s">
        <v>255</v>
      </c>
      <c r="S542" t="s">
        <v>180</v>
      </c>
    </row>
    <row r="543" spans="1:19" x14ac:dyDescent="0.35">
      <c r="A543" s="2" t="s">
        <v>203</v>
      </c>
      <c r="B543" s="1" t="s">
        <v>204</v>
      </c>
      <c r="C543" t="s">
        <v>906</v>
      </c>
      <c r="D543" s="1" t="s">
        <v>36</v>
      </c>
      <c r="E543" s="1" t="s">
        <v>22</v>
      </c>
      <c r="F543" s="1" t="s">
        <v>26</v>
      </c>
      <c r="G543" s="1" t="s">
        <v>26</v>
      </c>
      <c r="H543" t="s">
        <v>21</v>
      </c>
      <c r="I543" s="1" t="s">
        <v>530</v>
      </c>
      <c r="J543" s="1" t="s">
        <v>230</v>
      </c>
      <c r="K543" s="1" t="s">
        <v>15</v>
      </c>
      <c r="L543" s="1" t="s">
        <v>912</v>
      </c>
      <c r="M543" t="s">
        <v>520</v>
      </c>
      <c r="N543">
        <v>1</v>
      </c>
      <c r="O543" s="1" t="s">
        <v>205</v>
      </c>
      <c r="P543" t="s">
        <v>153</v>
      </c>
      <c r="Q543">
        <v>2</v>
      </c>
      <c r="R543" t="s">
        <v>179</v>
      </c>
      <c r="S543" t="s">
        <v>180</v>
      </c>
    </row>
    <row r="544" spans="1:19" x14ac:dyDescent="0.35">
      <c r="A544" s="2" t="s">
        <v>203</v>
      </c>
      <c r="B544" s="1" t="s">
        <v>204</v>
      </c>
      <c r="C544" t="s">
        <v>906</v>
      </c>
      <c r="D544" s="1" t="s">
        <v>36</v>
      </c>
      <c r="E544" s="1" t="s">
        <v>22</v>
      </c>
      <c r="F544" s="1" t="s">
        <v>26</v>
      </c>
      <c r="G544" s="1" t="s">
        <v>26</v>
      </c>
      <c r="H544" t="s">
        <v>21</v>
      </c>
      <c r="I544" s="1" t="s">
        <v>1318</v>
      </c>
      <c r="J544" s="1" t="s">
        <v>230</v>
      </c>
      <c r="K544" s="1" t="s">
        <v>15</v>
      </c>
      <c r="L544" s="1" t="s">
        <v>912</v>
      </c>
      <c r="M544" t="s">
        <v>520</v>
      </c>
      <c r="N544">
        <v>1</v>
      </c>
      <c r="O544" s="1" t="s">
        <v>205</v>
      </c>
      <c r="P544" t="s">
        <v>153</v>
      </c>
      <c r="Q544">
        <v>2</v>
      </c>
      <c r="R544" t="s">
        <v>255</v>
      </c>
      <c r="S544" t="s">
        <v>180</v>
      </c>
    </row>
    <row r="545" spans="1:19" x14ac:dyDescent="0.35">
      <c r="A545" s="2" t="s">
        <v>203</v>
      </c>
      <c r="B545" s="1" t="s">
        <v>204</v>
      </c>
      <c r="C545" t="s">
        <v>906</v>
      </c>
      <c r="D545" s="1" t="s">
        <v>36</v>
      </c>
      <c r="E545" s="1" t="s">
        <v>22</v>
      </c>
      <c r="F545" s="1" t="s">
        <v>26</v>
      </c>
      <c r="G545" s="1" t="s">
        <v>26</v>
      </c>
      <c r="H545" t="s">
        <v>21</v>
      </c>
      <c r="I545" s="1" t="s">
        <v>931</v>
      </c>
      <c r="J545" s="1" t="s">
        <v>230</v>
      </c>
      <c r="K545" s="1" t="s">
        <v>19</v>
      </c>
      <c r="L545" s="1" t="s">
        <v>912</v>
      </c>
      <c r="M545" t="s">
        <v>62</v>
      </c>
      <c r="N545">
        <v>1</v>
      </c>
      <c r="O545" s="1" t="s">
        <v>205</v>
      </c>
      <c r="P545" t="s">
        <v>153</v>
      </c>
      <c r="Q545">
        <v>1</v>
      </c>
      <c r="R545" t="s">
        <v>179</v>
      </c>
      <c r="S545" t="s">
        <v>180</v>
      </c>
    </row>
    <row r="546" spans="1:19" x14ac:dyDescent="0.35">
      <c r="A546" s="2" t="s">
        <v>203</v>
      </c>
      <c r="B546" s="1" t="s">
        <v>204</v>
      </c>
      <c r="C546" t="s">
        <v>906</v>
      </c>
      <c r="D546" s="1" t="s">
        <v>36</v>
      </c>
      <c r="E546" s="1" t="s">
        <v>22</v>
      </c>
      <c r="F546" s="1" t="s">
        <v>26</v>
      </c>
      <c r="G546" s="1" t="s">
        <v>26</v>
      </c>
      <c r="H546" t="s">
        <v>41</v>
      </c>
      <c r="I546" s="1" t="s">
        <v>935</v>
      </c>
      <c r="J546" s="1" t="s">
        <v>230</v>
      </c>
      <c r="K546" s="1" t="s">
        <v>15</v>
      </c>
      <c r="L546" s="1" t="s">
        <v>912</v>
      </c>
      <c r="M546" t="s">
        <v>61</v>
      </c>
      <c r="N546">
        <v>1</v>
      </c>
      <c r="O546" s="1" t="s">
        <v>205</v>
      </c>
      <c r="P546" t="s">
        <v>153</v>
      </c>
      <c r="Q546">
        <v>2</v>
      </c>
      <c r="R546" t="s">
        <v>255</v>
      </c>
      <c r="S546" t="s">
        <v>180</v>
      </c>
    </row>
    <row r="547" spans="1:19" x14ac:dyDescent="0.35">
      <c r="A547" s="2" t="s">
        <v>203</v>
      </c>
      <c r="B547" s="1" t="s">
        <v>204</v>
      </c>
      <c r="C547" t="s">
        <v>906</v>
      </c>
      <c r="D547" s="1" t="s">
        <v>36</v>
      </c>
      <c r="E547" s="1" t="s">
        <v>22</v>
      </c>
      <c r="F547" s="1" t="s">
        <v>26</v>
      </c>
      <c r="G547" s="1" t="s">
        <v>26</v>
      </c>
      <c r="H547" t="s">
        <v>41</v>
      </c>
      <c r="I547" s="1" t="s">
        <v>1315</v>
      </c>
      <c r="J547" s="1" t="s">
        <v>230</v>
      </c>
      <c r="K547" s="1" t="s">
        <v>15</v>
      </c>
      <c r="L547" s="1" t="s">
        <v>912</v>
      </c>
      <c r="M547" t="s">
        <v>61</v>
      </c>
      <c r="N547">
        <v>1</v>
      </c>
      <c r="O547" s="1" t="s">
        <v>206</v>
      </c>
      <c r="P547" t="s">
        <v>154</v>
      </c>
      <c r="Q547">
        <v>2</v>
      </c>
      <c r="R547" t="s">
        <v>255</v>
      </c>
      <c r="S547" t="s">
        <v>180</v>
      </c>
    </row>
    <row r="548" spans="1:19" x14ac:dyDescent="0.35">
      <c r="A548" s="2" t="s">
        <v>203</v>
      </c>
      <c r="B548" s="1" t="s">
        <v>204</v>
      </c>
      <c r="C548" t="s">
        <v>906</v>
      </c>
      <c r="D548" s="1" t="s">
        <v>36</v>
      </c>
      <c r="E548" s="1" t="s">
        <v>22</v>
      </c>
      <c r="F548" s="1" t="s">
        <v>26</v>
      </c>
      <c r="G548" s="1" t="s">
        <v>26</v>
      </c>
      <c r="H548" t="s">
        <v>41</v>
      </c>
      <c r="I548" s="1" t="s">
        <v>1316</v>
      </c>
      <c r="J548" s="1" t="s">
        <v>230</v>
      </c>
      <c r="K548" s="1" t="s">
        <v>15</v>
      </c>
      <c r="L548" s="1" t="s">
        <v>912</v>
      </c>
      <c r="M548" t="s">
        <v>15</v>
      </c>
      <c r="N548">
        <v>1</v>
      </c>
      <c r="O548" s="1" t="s">
        <v>206</v>
      </c>
      <c r="P548" t="s">
        <v>154</v>
      </c>
      <c r="Q548">
        <v>2</v>
      </c>
      <c r="R548" t="s">
        <v>179</v>
      </c>
      <c r="S548" t="s">
        <v>180</v>
      </c>
    </row>
    <row r="549" spans="1:19" x14ac:dyDescent="0.35">
      <c r="A549" s="2" t="s">
        <v>203</v>
      </c>
      <c r="B549" s="1" t="s">
        <v>204</v>
      </c>
      <c r="C549" t="s">
        <v>906</v>
      </c>
      <c r="D549" s="1" t="s">
        <v>36</v>
      </c>
      <c r="E549" s="1" t="s">
        <v>22</v>
      </c>
      <c r="F549" s="1" t="s">
        <v>18</v>
      </c>
      <c r="G549" s="1" t="s">
        <v>26</v>
      </c>
      <c r="H549" t="s">
        <v>35</v>
      </c>
      <c r="I549" s="1" t="s">
        <v>519</v>
      </c>
      <c r="J549" s="1" t="s">
        <v>230</v>
      </c>
      <c r="K549" s="1" t="s">
        <v>15</v>
      </c>
      <c r="L549" s="1" t="s">
        <v>912</v>
      </c>
      <c r="M549" t="s">
        <v>15</v>
      </c>
      <c r="N549">
        <v>1</v>
      </c>
      <c r="O549" s="1" t="s">
        <v>205</v>
      </c>
      <c r="P549" t="s">
        <v>153</v>
      </c>
      <c r="Q549">
        <v>2</v>
      </c>
      <c r="R549" t="s">
        <v>179</v>
      </c>
      <c r="S549" t="s">
        <v>180</v>
      </c>
    </row>
    <row r="550" spans="1:19" x14ac:dyDescent="0.35">
      <c r="A550" s="2" t="s">
        <v>203</v>
      </c>
      <c r="B550" s="1" t="s">
        <v>204</v>
      </c>
      <c r="C550" t="s">
        <v>906</v>
      </c>
      <c r="D550" s="1" t="s">
        <v>36</v>
      </c>
      <c r="E550" s="1" t="s">
        <v>22</v>
      </c>
      <c r="F550" s="1" t="s">
        <v>18</v>
      </c>
      <c r="G550" s="1" t="s">
        <v>26</v>
      </c>
      <c r="H550" t="s">
        <v>58</v>
      </c>
      <c r="I550" s="1" t="s">
        <v>942</v>
      </c>
      <c r="J550" s="1" t="s">
        <v>230</v>
      </c>
      <c r="K550" s="1" t="s">
        <v>15</v>
      </c>
      <c r="L550" s="1" t="s">
        <v>912</v>
      </c>
      <c r="M550" t="s">
        <v>16</v>
      </c>
      <c r="N550">
        <v>1</v>
      </c>
      <c r="O550" s="1" t="s">
        <v>205</v>
      </c>
      <c r="P550" t="s">
        <v>154</v>
      </c>
      <c r="Q550">
        <v>2</v>
      </c>
      <c r="R550" t="s">
        <v>255</v>
      </c>
      <c r="S550" t="s">
        <v>180</v>
      </c>
    </row>
    <row r="551" spans="1:19" x14ac:dyDescent="0.35">
      <c r="A551" s="2" t="s">
        <v>203</v>
      </c>
      <c r="B551" s="1" t="s">
        <v>204</v>
      </c>
      <c r="C551" t="s">
        <v>906</v>
      </c>
      <c r="D551" s="1" t="s">
        <v>36</v>
      </c>
      <c r="E551" s="1" t="s">
        <v>22</v>
      </c>
      <c r="F551" s="1" t="s">
        <v>18</v>
      </c>
      <c r="G551" s="1" t="s">
        <v>26</v>
      </c>
      <c r="H551" t="s">
        <v>58</v>
      </c>
      <c r="I551" s="1" t="s">
        <v>519</v>
      </c>
      <c r="J551" s="1" t="s">
        <v>230</v>
      </c>
      <c r="K551" s="1" t="s">
        <v>15</v>
      </c>
      <c r="L551" s="1" t="s">
        <v>912</v>
      </c>
      <c r="M551" t="s">
        <v>15</v>
      </c>
      <c r="N551">
        <v>1</v>
      </c>
      <c r="O551" s="1" t="s">
        <v>205</v>
      </c>
      <c r="P551" t="s">
        <v>154</v>
      </c>
      <c r="Q551">
        <v>2</v>
      </c>
      <c r="R551" t="s">
        <v>255</v>
      </c>
      <c r="S551" t="s">
        <v>180</v>
      </c>
    </row>
    <row r="552" spans="1:19" x14ac:dyDescent="0.35">
      <c r="A552" s="2" t="s">
        <v>203</v>
      </c>
      <c r="B552" s="1" t="s">
        <v>204</v>
      </c>
      <c r="C552" t="s">
        <v>906</v>
      </c>
      <c r="D552" s="1" t="s">
        <v>36</v>
      </c>
      <c r="E552" s="1" t="s">
        <v>22</v>
      </c>
      <c r="F552" s="1" t="s">
        <v>18</v>
      </c>
      <c r="G552" s="1" t="s">
        <v>26</v>
      </c>
      <c r="H552" t="s">
        <v>39</v>
      </c>
      <c r="I552" s="1" t="s">
        <v>1319</v>
      </c>
      <c r="J552" s="1" t="s">
        <v>230</v>
      </c>
      <c r="K552" s="1" t="s">
        <v>15</v>
      </c>
      <c r="L552" s="1" t="s">
        <v>912</v>
      </c>
      <c r="M552" t="s">
        <v>61</v>
      </c>
      <c r="N552">
        <v>1</v>
      </c>
      <c r="O552" s="1" t="s">
        <v>206</v>
      </c>
      <c r="P552" t="s">
        <v>154</v>
      </c>
      <c r="Q552">
        <v>2</v>
      </c>
      <c r="R552" t="s">
        <v>179</v>
      </c>
      <c r="S552" t="s">
        <v>180</v>
      </c>
    </row>
    <row r="553" spans="1:19" x14ac:dyDescent="0.35">
      <c r="A553" s="2" t="s">
        <v>203</v>
      </c>
      <c r="B553" s="1" t="s">
        <v>204</v>
      </c>
      <c r="C553" t="s">
        <v>906</v>
      </c>
      <c r="D553" s="1" t="s">
        <v>36</v>
      </c>
      <c r="E553" s="1" t="s">
        <v>904</v>
      </c>
      <c r="F553" s="1" t="s">
        <v>33</v>
      </c>
      <c r="G553" s="1" t="s">
        <v>136</v>
      </c>
      <c r="H553" t="s">
        <v>27</v>
      </c>
      <c r="I553" s="1" t="s">
        <v>927</v>
      </c>
      <c r="J553" s="1" t="s">
        <v>230</v>
      </c>
      <c r="K553" s="1" t="s">
        <v>15</v>
      </c>
      <c r="L553" s="1" t="s">
        <v>912</v>
      </c>
      <c r="M553" t="s">
        <v>61</v>
      </c>
      <c r="N553">
        <v>1</v>
      </c>
      <c r="O553" s="1" t="s">
        <v>206</v>
      </c>
      <c r="P553" t="s">
        <v>154</v>
      </c>
      <c r="Q553">
        <v>2</v>
      </c>
      <c r="R553" t="s">
        <v>179</v>
      </c>
      <c r="S553" t="s">
        <v>180</v>
      </c>
    </row>
    <row r="554" spans="1:19" x14ac:dyDescent="0.35">
      <c r="A554" s="2" t="s">
        <v>203</v>
      </c>
      <c r="B554" s="1" t="s">
        <v>204</v>
      </c>
      <c r="C554" t="s">
        <v>906</v>
      </c>
      <c r="D554" s="1" t="s">
        <v>36</v>
      </c>
      <c r="E554" s="1" t="s">
        <v>904</v>
      </c>
      <c r="F554" s="1" t="s">
        <v>33</v>
      </c>
      <c r="G554" s="1" t="s">
        <v>136</v>
      </c>
      <c r="H554" t="s">
        <v>32</v>
      </c>
      <c r="I554" s="1" t="s">
        <v>929</v>
      </c>
      <c r="J554" s="1" t="s">
        <v>230</v>
      </c>
      <c r="K554" s="1" t="s">
        <v>15</v>
      </c>
      <c r="L554" s="1" t="s">
        <v>912</v>
      </c>
      <c r="M554" t="s">
        <v>16</v>
      </c>
      <c r="N554">
        <v>1</v>
      </c>
      <c r="O554" s="1" t="s">
        <v>205</v>
      </c>
      <c r="P554" t="s">
        <v>154</v>
      </c>
      <c r="Q554">
        <v>2</v>
      </c>
      <c r="R554" t="s">
        <v>255</v>
      </c>
      <c r="S554" t="s">
        <v>180</v>
      </c>
    </row>
    <row r="555" spans="1:19" x14ac:dyDescent="0.35">
      <c r="A555" s="2" t="s">
        <v>203</v>
      </c>
      <c r="B555" s="1" t="s">
        <v>204</v>
      </c>
      <c r="C555" t="s">
        <v>906</v>
      </c>
      <c r="D555" s="1" t="s">
        <v>36</v>
      </c>
      <c r="E555" s="1" t="s">
        <v>904</v>
      </c>
      <c r="F555" s="1" t="s">
        <v>23</v>
      </c>
      <c r="G555" s="1" t="s">
        <v>137</v>
      </c>
      <c r="H555" t="s">
        <v>17</v>
      </c>
      <c r="I555" s="1" t="s">
        <v>1319</v>
      </c>
      <c r="J555" s="1" t="s">
        <v>230</v>
      </c>
      <c r="K555" s="1" t="s">
        <v>15</v>
      </c>
      <c r="L555" s="1" t="s">
        <v>912</v>
      </c>
      <c r="M555" t="s">
        <v>61</v>
      </c>
      <c r="N555">
        <v>1</v>
      </c>
      <c r="O555" s="1" t="s">
        <v>206</v>
      </c>
      <c r="P555" t="s">
        <v>154</v>
      </c>
      <c r="Q555">
        <v>2</v>
      </c>
      <c r="R555" t="s">
        <v>179</v>
      </c>
      <c r="S555" t="s">
        <v>180</v>
      </c>
    </row>
    <row r="556" spans="1:19" x14ac:dyDescent="0.35">
      <c r="A556" s="2" t="s">
        <v>203</v>
      </c>
      <c r="B556" s="1" t="s">
        <v>204</v>
      </c>
      <c r="C556" t="s">
        <v>906</v>
      </c>
      <c r="D556" s="1" t="s">
        <v>36</v>
      </c>
      <c r="E556" s="1" t="s">
        <v>904</v>
      </c>
      <c r="F556" s="1" t="s">
        <v>13</v>
      </c>
      <c r="G556" s="1" t="s">
        <v>137</v>
      </c>
      <c r="H556" t="s">
        <v>27</v>
      </c>
      <c r="I556" s="1" t="s">
        <v>929</v>
      </c>
      <c r="J556" s="1" t="s">
        <v>230</v>
      </c>
      <c r="K556" s="1" t="s">
        <v>15</v>
      </c>
      <c r="L556" s="1" t="s">
        <v>912</v>
      </c>
      <c r="M556" t="s">
        <v>16</v>
      </c>
      <c r="N556">
        <v>1</v>
      </c>
      <c r="O556" s="1" t="s">
        <v>205</v>
      </c>
      <c r="P556" t="s">
        <v>154</v>
      </c>
      <c r="Q556">
        <v>2</v>
      </c>
      <c r="R556" t="s">
        <v>179</v>
      </c>
      <c r="S556" t="s">
        <v>180</v>
      </c>
    </row>
    <row r="557" spans="1:19" x14ac:dyDescent="0.35">
      <c r="A557" s="2" t="s">
        <v>203</v>
      </c>
      <c r="B557" s="1" t="s">
        <v>204</v>
      </c>
      <c r="C557" t="s">
        <v>907</v>
      </c>
      <c r="D557" s="1" t="s">
        <v>242</v>
      </c>
      <c r="E557" s="1" t="s">
        <v>12</v>
      </c>
      <c r="F557" s="1" t="s">
        <v>29</v>
      </c>
      <c r="G557" s="1" t="s">
        <v>136</v>
      </c>
      <c r="H557" t="s">
        <v>41</v>
      </c>
      <c r="I557" s="1" t="s">
        <v>1324</v>
      </c>
      <c r="J557" s="1" t="s">
        <v>230</v>
      </c>
      <c r="K557" s="1" t="s">
        <v>19</v>
      </c>
      <c r="L557" s="1" t="s">
        <v>912</v>
      </c>
      <c r="M557" t="s">
        <v>187</v>
      </c>
      <c r="N557">
        <v>1</v>
      </c>
      <c r="O557" s="1" t="s">
        <v>205</v>
      </c>
      <c r="P557" t="s">
        <v>153</v>
      </c>
      <c r="Q557">
        <v>2</v>
      </c>
      <c r="R557" t="s">
        <v>179</v>
      </c>
      <c r="S557" t="s">
        <v>180</v>
      </c>
    </row>
    <row r="558" spans="1:19" x14ac:dyDescent="0.35">
      <c r="A558" s="2" t="s">
        <v>203</v>
      </c>
      <c r="B558" s="1" t="s">
        <v>204</v>
      </c>
      <c r="C558" t="s">
        <v>907</v>
      </c>
      <c r="D558" s="1" t="s">
        <v>242</v>
      </c>
      <c r="E558" s="1" t="s">
        <v>12</v>
      </c>
      <c r="F558" s="1" t="s">
        <v>29</v>
      </c>
      <c r="G558" s="1" t="s">
        <v>136</v>
      </c>
      <c r="H558" t="s">
        <v>41</v>
      </c>
      <c r="I558" s="1" t="s">
        <v>1325</v>
      </c>
      <c r="J558" s="1" t="s">
        <v>230</v>
      </c>
      <c r="K558" s="1" t="s">
        <v>19</v>
      </c>
      <c r="L558" s="1" t="s">
        <v>912</v>
      </c>
      <c r="M558" t="s">
        <v>187</v>
      </c>
      <c r="N558">
        <v>1</v>
      </c>
      <c r="O558" s="1" t="s">
        <v>205</v>
      </c>
      <c r="P558" t="s">
        <v>154</v>
      </c>
      <c r="Q558">
        <v>2</v>
      </c>
      <c r="R558" t="s">
        <v>255</v>
      </c>
      <c r="S558" t="s">
        <v>180</v>
      </c>
    </row>
    <row r="559" spans="1:19" x14ac:dyDescent="0.35">
      <c r="A559" s="2" t="s">
        <v>203</v>
      </c>
      <c r="B559" s="1" t="s">
        <v>204</v>
      </c>
      <c r="C559" t="s">
        <v>907</v>
      </c>
      <c r="D559" s="1" t="s">
        <v>242</v>
      </c>
      <c r="E559" s="1" t="s">
        <v>12</v>
      </c>
      <c r="F559" s="1" t="s">
        <v>29</v>
      </c>
      <c r="G559" s="1" t="s">
        <v>136</v>
      </c>
      <c r="H559" t="s">
        <v>41</v>
      </c>
      <c r="I559" s="1" t="s">
        <v>1326</v>
      </c>
      <c r="J559" s="1" t="s">
        <v>230</v>
      </c>
      <c r="K559" s="1" t="s">
        <v>19</v>
      </c>
      <c r="L559" s="1" t="s">
        <v>912</v>
      </c>
      <c r="M559" t="s">
        <v>187</v>
      </c>
      <c r="N559">
        <v>1</v>
      </c>
      <c r="O559" s="1" t="s">
        <v>205</v>
      </c>
      <c r="P559" t="s">
        <v>153</v>
      </c>
      <c r="Q559">
        <v>2</v>
      </c>
      <c r="R559" t="s">
        <v>255</v>
      </c>
      <c r="S559" t="s">
        <v>180</v>
      </c>
    </row>
    <row r="560" spans="1:19" x14ac:dyDescent="0.35">
      <c r="A560" s="2" t="s">
        <v>203</v>
      </c>
      <c r="B560" s="1" t="s">
        <v>204</v>
      </c>
      <c r="C560" t="s">
        <v>907</v>
      </c>
      <c r="D560" s="1" t="s">
        <v>242</v>
      </c>
      <c r="E560" s="1" t="s">
        <v>12</v>
      </c>
      <c r="F560" s="1" t="s">
        <v>13</v>
      </c>
      <c r="G560" s="1" t="s">
        <v>137</v>
      </c>
      <c r="H560" t="s">
        <v>39</v>
      </c>
      <c r="I560" s="1" t="s">
        <v>943</v>
      </c>
      <c r="J560" s="1" t="s">
        <v>230</v>
      </c>
      <c r="K560" s="1" t="s">
        <v>19</v>
      </c>
      <c r="L560" s="1" t="s">
        <v>912</v>
      </c>
      <c r="M560" t="s">
        <v>67</v>
      </c>
      <c r="N560">
        <v>1</v>
      </c>
      <c r="O560" s="1" t="s">
        <v>205</v>
      </c>
      <c r="P560" t="s">
        <v>153</v>
      </c>
      <c r="Q560">
        <v>2</v>
      </c>
      <c r="R560" t="s">
        <v>255</v>
      </c>
      <c r="S560" t="s">
        <v>180</v>
      </c>
    </row>
    <row r="561" spans="1:19" x14ac:dyDescent="0.35">
      <c r="A561" s="2" t="s">
        <v>203</v>
      </c>
      <c r="B561" s="1" t="s">
        <v>204</v>
      </c>
      <c r="C561" t="s">
        <v>907</v>
      </c>
      <c r="D561" s="1" t="s">
        <v>242</v>
      </c>
      <c r="E561" s="1" t="s">
        <v>12</v>
      </c>
      <c r="F561" s="1" t="s">
        <v>13</v>
      </c>
      <c r="G561" s="1" t="s">
        <v>137</v>
      </c>
      <c r="H561" t="s">
        <v>39</v>
      </c>
      <c r="I561" s="1" t="s">
        <v>944</v>
      </c>
      <c r="J561" s="1" t="s">
        <v>230</v>
      </c>
      <c r="K561" s="1" t="s">
        <v>19</v>
      </c>
      <c r="L561" s="1" t="s">
        <v>912</v>
      </c>
      <c r="M561" t="s">
        <v>67</v>
      </c>
      <c r="N561">
        <v>1</v>
      </c>
      <c r="O561" s="1" t="s">
        <v>205</v>
      </c>
      <c r="P561" t="s">
        <v>154</v>
      </c>
      <c r="Q561">
        <v>2</v>
      </c>
      <c r="R561" t="s">
        <v>255</v>
      </c>
      <c r="S561" t="s">
        <v>180</v>
      </c>
    </row>
    <row r="562" spans="1:19" x14ac:dyDescent="0.35">
      <c r="A562" s="2" t="s">
        <v>203</v>
      </c>
      <c r="B562" s="1" t="s">
        <v>204</v>
      </c>
      <c r="C562" t="s">
        <v>907</v>
      </c>
      <c r="D562" s="1" t="s">
        <v>242</v>
      </c>
      <c r="E562" s="1" t="s">
        <v>12</v>
      </c>
      <c r="F562" s="1" t="s">
        <v>13</v>
      </c>
      <c r="G562" s="1" t="s">
        <v>137</v>
      </c>
      <c r="H562" t="s">
        <v>39</v>
      </c>
      <c r="I562" s="1" t="s">
        <v>945</v>
      </c>
      <c r="J562" s="1" t="s">
        <v>230</v>
      </c>
      <c r="K562" s="1" t="s">
        <v>19</v>
      </c>
      <c r="L562" s="1" t="s">
        <v>912</v>
      </c>
      <c r="M562" t="s">
        <v>67</v>
      </c>
      <c r="N562">
        <v>1</v>
      </c>
      <c r="O562" s="1" t="s">
        <v>205</v>
      </c>
      <c r="P562" t="s">
        <v>153</v>
      </c>
      <c r="Q562">
        <v>2</v>
      </c>
      <c r="R562" t="s">
        <v>255</v>
      </c>
      <c r="S562" t="s">
        <v>180</v>
      </c>
    </row>
    <row r="563" spans="1:19" x14ac:dyDescent="0.35">
      <c r="A563" s="2" t="s">
        <v>203</v>
      </c>
      <c r="B563" s="1" t="s">
        <v>204</v>
      </c>
      <c r="C563" t="s">
        <v>907</v>
      </c>
      <c r="D563" s="1" t="s">
        <v>242</v>
      </c>
      <c r="E563" s="1" t="s">
        <v>12</v>
      </c>
      <c r="F563" s="1" t="s">
        <v>26</v>
      </c>
      <c r="G563" s="1" t="s">
        <v>26</v>
      </c>
      <c r="H563" t="s">
        <v>39</v>
      </c>
      <c r="I563" s="1" t="s">
        <v>1324</v>
      </c>
      <c r="J563" s="1" t="s">
        <v>230</v>
      </c>
      <c r="K563" s="1" t="s">
        <v>19</v>
      </c>
      <c r="L563" s="1" t="s">
        <v>912</v>
      </c>
      <c r="M563" t="s">
        <v>67</v>
      </c>
      <c r="N563">
        <v>1</v>
      </c>
      <c r="O563" s="1" t="s">
        <v>205</v>
      </c>
      <c r="P563" t="s">
        <v>154</v>
      </c>
      <c r="Q563">
        <v>2</v>
      </c>
      <c r="R563" t="s">
        <v>179</v>
      </c>
      <c r="S563" t="s">
        <v>180</v>
      </c>
    </row>
    <row r="564" spans="1:19" x14ac:dyDescent="0.35">
      <c r="A564" s="2" t="s">
        <v>203</v>
      </c>
      <c r="B564" s="1" t="s">
        <v>204</v>
      </c>
      <c r="C564" t="s">
        <v>907</v>
      </c>
      <c r="D564" s="1" t="s">
        <v>242</v>
      </c>
      <c r="E564" s="1" t="s">
        <v>22</v>
      </c>
      <c r="F564" s="1" t="s">
        <v>29</v>
      </c>
      <c r="G564" s="1" t="s">
        <v>136</v>
      </c>
      <c r="H564" t="s">
        <v>17</v>
      </c>
      <c r="I564" s="1" t="s">
        <v>1327</v>
      </c>
      <c r="J564" s="1" t="s">
        <v>230</v>
      </c>
      <c r="K564" s="1" t="s">
        <v>19</v>
      </c>
      <c r="L564" s="1" t="s">
        <v>913</v>
      </c>
      <c r="M564" t="s">
        <v>187</v>
      </c>
      <c r="N564">
        <v>1</v>
      </c>
      <c r="O564" s="1" t="s">
        <v>205</v>
      </c>
      <c r="P564" t="s">
        <v>154</v>
      </c>
      <c r="Q564">
        <v>2</v>
      </c>
      <c r="R564" t="s">
        <v>179</v>
      </c>
      <c r="S564" t="s">
        <v>180</v>
      </c>
    </row>
    <row r="565" spans="1:19" x14ac:dyDescent="0.35">
      <c r="A565" s="2" t="s">
        <v>203</v>
      </c>
      <c r="B565" s="1" t="s">
        <v>204</v>
      </c>
      <c r="C565" t="s">
        <v>907</v>
      </c>
      <c r="D565" s="1" t="s">
        <v>242</v>
      </c>
      <c r="E565" s="1" t="s">
        <v>22</v>
      </c>
      <c r="F565" s="1" t="s">
        <v>29</v>
      </c>
      <c r="G565" s="1" t="s">
        <v>136</v>
      </c>
      <c r="H565" t="s">
        <v>17</v>
      </c>
      <c r="I565" s="1" t="s">
        <v>946</v>
      </c>
      <c r="J565" s="1" t="s">
        <v>230</v>
      </c>
      <c r="K565" s="1" t="s">
        <v>19</v>
      </c>
      <c r="L565" s="1" t="s">
        <v>913</v>
      </c>
      <c r="M565" t="s">
        <v>187</v>
      </c>
      <c r="N565">
        <v>1</v>
      </c>
      <c r="O565" s="1" t="s">
        <v>205</v>
      </c>
      <c r="P565" t="s">
        <v>153</v>
      </c>
      <c r="Q565">
        <v>2</v>
      </c>
      <c r="R565" t="s">
        <v>179</v>
      </c>
      <c r="S565" t="s">
        <v>180</v>
      </c>
    </row>
    <row r="566" spans="1:19" x14ac:dyDescent="0.35">
      <c r="A566" s="2" t="s">
        <v>203</v>
      </c>
      <c r="B566" s="1" t="s">
        <v>204</v>
      </c>
      <c r="C566" t="s">
        <v>907</v>
      </c>
      <c r="D566" s="1" t="s">
        <v>242</v>
      </c>
      <c r="E566" s="1" t="s">
        <v>22</v>
      </c>
      <c r="F566" s="1" t="s">
        <v>29</v>
      </c>
      <c r="G566" s="1" t="s">
        <v>136</v>
      </c>
      <c r="H566" t="s">
        <v>32</v>
      </c>
      <c r="I566" s="1" t="s">
        <v>946</v>
      </c>
      <c r="J566" s="1" t="s">
        <v>230</v>
      </c>
      <c r="K566" s="1" t="s">
        <v>19</v>
      </c>
      <c r="L566" s="1" t="s">
        <v>912</v>
      </c>
      <c r="M566" t="s">
        <v>187</v>
      </c>
      <c r="N566">
        <v>1</v>
      </c>
      <c r="O566" s="1" t="s">
        <v>205</v>
      </c>
      <c r="P566" t="s">
        <v>153</v>
      </c>
      <c r="Q566">
        <v>2</v>
      </c>
      <c r="R566" t="s">
        <v>255</v>
      </c>
      <c r="S566" t="s">
        <v>180</v>
      </c>
    </row>
    <row r="567" spans="1:19" x14ac:dyDescent="0.35">
      <c r="A567" s="2" t="s">
        <v>203</v>
      </c>
      <c r="B567" s="1" t="s">
        <v>204</v>
      </c>
      <c r="C567" t="s">
        <v>907</v>
      </c>
      <c r="D567" s="1" t="s">
        <v>242</v>
      </c>
      <c r="E567" s="1" t="s">
        <v>22</v>
      </c>
      <c r="F567" s="1" t="s">
        <v>29</v>
      </c>
      <c r="G567" s="1" t="s">
        <v>136</v>
      </c>
      <c r="H567" t="s">
        <v>35</v>
      </c>
      <c r="I567" s="1" t="s">
        <v>1327</v>
      </c>
      <c r="J567" s="1" t="s">
        <v>230</v>
      </c>
      <c r="K567" s="1" t="s">
        <v>19</v>
      </c>
      <c r="L567" s="1" t="s">
        <v>913</v>
      </c>
      <c r="M567" t="s">
        <v>67</v>
      </c>
      <c r="N567">
        <v>1</v>
      </c>
      <c r="O567" s="1" t="s">
        <v>205</v>
      </c>
      <c r="P567" t="s">
        <v>154</v>
      </c>
      <c r="Q567">
        <v>2</v>
      </c>
      <c r="R567" t="s">
        <v>179</v>
      </c>
      <c r="S567" t="s">
        <v>180</v>
      </c>
    </row>
    <row r="568" spans="1:19" x14ac:dyDescent="0.35">
      <c r="A568" s="2" t="s">
        <v>203</v>
      </c>
      <c r="B568" s="1" t="s">
        <v>204</v>
      </c>
      <c r="C568" t="s">
        <v>907</v>
      </c>
      <c r="D568" s="1" t="s">
        <v>242</v>
      </c>
      <c r="E568" s="1" t="s">
        <v>22</v>
      </c>
      <c r="F568" s="1" t="s">
        <v>29</v>
      </c>
      <c r="G568" s="1" t="s">
        <v>136</v>
      </c>
      <c r="H568" t="s">
        <v>35</v>
      </c>
      <c r="I568" s="1" t="s">
        <v>946</v>
      </c>
      <c r="J568" s="1" t="s">
        <v>230</v>
      </c>
      <c r="K568" s="1" t="s">
        <v>19</v>
      </c>
      <c r="L568" s="1" t="s">
        <v>913</v>
      </c>
      <c r="M568" t="s">
        <v>67</v>
      </c>
      <c r="N568">
        <v>1</v>
      </c>
      <c r="O568" s="1" t="s">
        <v>205</v>
      </c>
      <c r="P568" t="s">
        <v>153</v>
      </c>
      <c r="Q568">
        <v>2</v>
      </c>
      <c r="R568" t="s">
        <v>179</v>
      </c>
      <c r="S568" t="s">
        <v>180</v>
      </c>
    </row>
    <row r="569" spans="1:19" x14ac:dyDescent="0.35">
      <c r="A569" s="2" t="s">
        <v>203</v>
      </c>
      <c r="B569" s="1" t="s">
        <v>204</v>
      </c>
      <c r="C569" t="s">
        <v>907</v>
      </c>
      <c r="D569" s="1" t="s">
        <v>242</v>
      </c>
      <c r="E569" s="1" t="s">
        <v>22</v>
      </c>
      <c r="F569" s="1" t="s">
        <v>29</v>
      </c>
      <c r="G569" s="1" t="s">
        <v>136</v>
      </c>
      <c r="H569" t="s">
        <v>58</v>
      </c>
      <c r="I569" s="1" t="s">
        <v>1327</v>
      </c>
      <c r="J569" s="1" t="s">
        <v>230</v>
      </c>
      <c r="K569" s="1" t="s">
        <v>19</v>
      </c>
      <c r="L569" s="1" t="s">
        <v>912</v>
      </c>
      <c r="M569" t="s">
        <v>67</v>
      </c>
      <c r="N569">
        <v>1</v>
      </c>
      <c r="O569" s="1" t="s">
        <v>205</v>
      </c>
      <c r="P569" t="s">
        <v>154</v>
      </c>
      <c r="Q569">
        <v>2</v>
      </c>
      <c r="R569" t="s">
        <v>255</v>
      </c>
      <c r="S569" t="s">
        <v>180</v>
      </c>
    </row>
    <row r="570" spans="1:19" x14ac:dyDescent="0.35">
      <c r="A570" s="2" t="s">
        <v>203</v>
      </c>
      <c r="B570" s="1" t="s">
        <v>204</v>
      </c>
      <c r="C570" t="s">
        <v>907</v>
      </c>
      <c r="D570" s="1" t="s">
        <v>242</v>
      </c>
      <c r="E570" s="1" t="s">
        <v>22</v>
      </c>
      <c r="F570" s="1" t="s">
        <v>29</v>
      </c>
      <c r="G570" s="1" t="s">
        <v>136</v>
      </c>
      <c r="H570" t="s">
        <v>58</v>
      </c>
      <c r="I570" s="1" t="s">
        <v>946</v>
      </c>
      <c r="J570" s="1" t="s">
        <v>230</v>
      </c>
      <c r="K570" s="1" t="s">
        <v>19</v>
      </c>
      <c r="L570" s="1" t="s">
        <v>912</v>
      </c>
      <c r="M570" t="s">
        <v>67</v>
      </c>
      <c r="N570">
        <v>1</v>
      </c>
      <c r="O570" s="1" t="s">
        <v>205</v>
      </c>
      <c r="P570" t="s">
        <v>153</v>
      </c>
      <c r="Q570">
        <v>2</v>
      </c>
      <c r="R570" t="s">
        <v>255</v>
      </c>
      <c r="S570" t="s">
        <v>180</v>
      </c>
    </row>
    <row r="571" spans="1:19" x14ac:dyDescent="0.35">
      <c r="A571" s="2" t="s">
        <v>203</v>
      </c>
      <c r="B571" s="1" t="s">
        <v>204</v>
      </c>
      <c r="C571" t="s">
        <v>907</v>
      </c>
      <c r="D571" s="1" t="s">
        <v>242</v>
      </c>
      <c r="E571" s="1" t="s">
        <v>22</v>
      </c>
      <c r="F571" s="1" t="s">
        <v>23</v>
      </c>
      <c r="G571" s="1" t="s">
        <v>137</v>
      </c>
      <c r="H571" t="s">
        <v>39</v>
      </c>
      <c r="I571" s="1" t="s">
        <v>1327</v>
      </c>
      <c r="J571" s="1" t="s">
        <v>230</v>
      </c>
      <c r="K571" s="1" t="s">
        <v>19</v>
      </c>
      <c r="L571" s="1" t="s">
        <v>913</v>
      </c>
      <c r="M571" t="s">
        <v>187</v>
      </c>
      <c r="N571">
        <v>1</v>
      </c>
      <c r="O571" s="1" t="s">
        <v>205</v>
      </c>
      <c r="P571" t="s">
        <v>154</v>
      </c>
      <c r="Q571">
        <v>2</v>
      </c>
      <c r="R571" t="s">
        <v>179</v>
      </c>
      <c r="S571" t="s">
        <v>180</v>
      </c>
    </row>
    <row r="572" spans="1:19" x14ac:dyDescent="0.35">
      <c r="A572" s="2" t="s">
        <v>203</v>
      </c>
      <c r="B572" s="1" t="s">
        <v>204</v>
      </c>
      <c r="C572" t="s">
        <v>907</v>
      </c>
      <c r="D572" s="1" t="s">
        <v>242</v>
      </c>
      <c r="E572" s="1" t="s">
        <v>22</v>
      </c>
      <c r="F572" s="1" t="s">
        <v>23</v>
      </c>
      <c r="G572" s="1" t="s">
        <v>137</v>
      </c>
      <c r="H572" t="s">
        <v>39</v>
      </c>
      <c r="I572" s="1" t="s">
        <v>946</v>
      </c>
      <c r="J572" s="1" t="s">
        <v>230</v>
      </c>
      <c r="K572" s="1" t="s">
        <v>19</v>
      </c>
      <c r="L572" s="1" t="s">
        <v>913</v>
      </c>
      <c r="M572" t="s">
        <v>187</v>
      </c>
      <c r="N572">
        <v>1</v>
      </c>
      <c r="O572" s="1" t="s">
        <v>205</v>
      </c>
      <c r="P572" t="s">
        <v>153</v>
      </c>
      <c r="Q572">
        <v>2</v>
      </c>
      <c r="R572" t="s">
        <v>179</v>
      </c>
      <c r="S572" t="s">
        <v>180</v>
      </c>
    </row>
    <row r="573" spans="1:19" x14ac:dyDescent="0.35">
      <c r="A573" s="2" t="s">
        <v>203</v>
      </c>
      <c r="B573" s="1" t="s">
        <v>204</v>
      </c>
      <c r="C573" t="s">
        <v>907</v>
      </c>
      <c r="D573" s="1" t="s">
        <v>242</v>
      </c>
      <c r="E573" s="1" t="s">
        <v>22</v>
      </c>
      <c r="F573" s="1" t="s">
        <v>23</v>
      </c>
      <c r="G573" s="1" t="s">
        <v>137</v>
      </c>
      <c r="H573" t="s">
        <v>41</v>
      </c>
      <c r="I573" s="1" t="s">
        <v>1327</v>
      </c>
      <c r="J573" s="1" t="s">
        <v>230</v>
      </c>
      <c r="K573" s="1" t="s">
        <v>19</v>
      </c>
      <c r="L573" s="1" t="s">
        <v>913</v>
      </c>
      <c r="M573" t="s">
        <v>187</v>
      </c>
      <c r="N573">
        <v>1</v>
      </c>
      <c r="O573" s="1" t="s">
        <v>205</v>
      </c>
      <c r="P573" t="s">
        <v>154</v>
      </c>
      <c r="Q573">
        <v>2</v>
      </c>
      <c r="R573" t="s">
        <v>179</v>
      </c>
      <c r="S573" t="s">
        <v>180</v>
      </c>
    </row>
    <row r="574" spans="1:19" x14ac:dyDescent="0.35">
      <c r="A574" s="2" t="s">
        <v>203</v>
      </c>
      <c r="B574" s="1" t="s">
        <v>204</v>
      </c>
      <c r="C574" t="s">
        <v>907</v>
      </c>
      <c r="D574" s="1" t="s">
        <v>242</v>
      </c>
      <c r="E574" s="1" t="s">
        <v>22</v>
      </c>
      <c r="F574" s="1" t="s">
        <v>23</v>
      </c>
      <c r="G574" s="1" t="s">
        <v>137</v>
      </c>
      <c r="H574" t="s">
        <v>41</v>
      </c>
      <c r="I574" s="1" t="s">
        <v>946</v>
      </c>
      <c r="J574" s="1" t="s">
        <v>230</v>
      </c>
      <c r="K574" s="1" t="s">
        <v>19</v>
      </c>
      <c r="L574" s="1" t="s">
        <v>913</v>
      </c>
      <c r="M574" t="s">
        <v>187</v>
      </c>
      <c r="N574">
        <v>1</v>
      </c>
      <c r="O574" s="1" t="s">
        <v>205</v>
      </c>
      <c r="P574" t="s">
        <v>153</v>
      </c>
      <c r="Q574">
        <v>2</v>
      </c>
      <c r="R574" t="s">
        <v>179</v>
      </c>
      <c r="S574" t="s">
        <v>180</v>
      </c>
    </row>
    <row r="575" spans="1:19" x14ac:dyDescent="0.35">
      <c r="A575" s="2" t="s">
        <v>203</v>
      </c>
      <c r="B575" s="1" t="s">
        <v>204</v>
      </c>
      <c r="C575" t="s">
        <v>907</v>
      </c>
      <c r="D575" s="1" t="s">
        <v>242</v>
      </c>
      <c r="E575" s="1" t="s">
        <v>22</v>
      </c>
      <c r="F575" s="1" t="s">
        <v>13</v>
      </c>
      <c r="G575" s="1" t="s">
        <v>137</v>
      </c>
      <c r="H575" t="s">
        <v>43</v>
      </c>
      <c r="I575" s="1" t="s">
        <v>1328</v>
      </c>
      <c r="J575" s="1" t="s">
        <v>230</v>
      </c>
      <c r="K575" s="1" t="s">
        <v>19</v>
      </c>
      <c r="L575" s="1" t="s">
        <v>913</v>
      </c>
      <c r="M575" t="s">
        <v>66</v>
      </c>
      <c r="N575">
        <v>1</v>
      </c>
      <c r="O575" s="1" t="s">
        <v>206</v>
      </c>
      <c r="P575" t="s">
        <v>154</v>
      </c>
      <c r="Q575">
        <v>2</v>
      </c>
      <c r="R575" t="s">
        <v>179</v>
      </c>
      <c r="S575" t="s">
        <v>180</v>
      </c>
    </row>
    <row r="576" spans="1:19" x14ac:dyDescent="0.35">
      <c r="A576" s="2" t="s">
        <v>203</v>
      </c>
      <c r="B576" s="1" t="s">
        <v>204</v>
      </c>
      <c r="C576" t="s">
        <v>907</v>
      </c>
      <c r="D576" s="1" t="s">
        <v>242</v>
      </c>
      <c r="E576" s="1" t="s">
        <v>22</v>
      </c>
      <c r="F576" s="1" t="s">
        <v>13</v>
      </c>
      <c r="G576" s="1" t="s">
        <v>137</v>
      </c>
      <c r="H576" t="s">
        <v>43</v>
      </c>
      <c r="I576" s="1" t="s">
        <v>1328</v>
      </c>
      <c r="J576" s="1" t="s">
        <v>230</v>
      </c>
      <c r="K576" s="1" t="s">
        <v>19</v>
      </c>
      <c r="L576" s="1" t="s">
        <v>913</v>
      </c>
      <c r="M576" t="s">
        <v>67</v>
      </c>
      <c r="N576">
        <v>2</v>
      </c>
      <c r="O576" s="1" t="s">
        <v>206</v>
      </c>
      <c r="P576" t="s">
        <v>154</v>
      </c>
      <c r="Q576">
        <v>2</v>
      </c>
      <c r="R576" t="s">
        <v>179</v>
      </c>
      <c r="S576" t="s">
        <v>180</v>
      </c>
    </row>
    <row r="577" spans="1:19" x14ac:dyDescent="0.35">
      <c r="A577" s="2" t="s">
        <v>203</v>
      </c>
      <c r="B577" s="1" t="s">
        <v>204</v>
      </c>
      <c r="C577" t="s">
        <v>907</v>
      </c>
      <c r="D577" s="1" t="s">
        <v>242</v>
      </c>
      <c r="E577" s="1" t="s">
        <v>22</v>
      </c>
      <c r="F577" s="1" t="s">
        <v>13</v>
      </c>
      <c r="G577" s="1" t="s">
        <v>137</v>
      </c>
      <c r="H577" t="s">
        <v>35</v>
      </c>
      <c r="I577" s="1" t="s">
        <v>1327</v>
      </c>
      <c r="J577" s="1" t="s">
        <v>230</v>
      </c>
      <c r="K577" s="1" t="s">
        <v>19</v>
      </c>
      <c r="L577" s="1" t="s">
        <v>913</v>
      </c>
      <c r="M577" t="s">
        <v>67</v>
      </c>
      <c r="N577">
        <v>1</v>
      </c>
      <c r="O577" s="1" t="s">
        <v>205</v>
      </c>
      <c r="P577" t="s">
        <v>154</v>
      </c>
      <c r="Q577">
        <v>2</v>
      </c>
      <c r="R577" t="s">
        <v>179</v>
      </c>
      <c r="S577" t="s">
        <v>180</v>
      </c>
    </row>
    <row r="578" spans="1:19" x14ac:dyDescent="0.35">
      <c r="A578" s="2" t="s">
        <v>203</v>
      </c>
      <c r="B578" s="1" t="s">
        <v>204</v>
      </c>
      <c r="C578" t="s">
        <v>907</v>
      </c>
      <c r="D578" s="1" t="s">
        <v>242</v>
      </c>
      <c r="E578" s="1" t="s">
        <v>22</v>
      </c>
      <c r="F578" s="1" t="s">
        <v>13</v>
      </c>
      <c r="G578" s="1" t="s">
        <v>137</v>
      </c>
      <c r="H578" t="s">
        <v>35</v>
      </c>
      <c r="I578" s="1" t="s">
        <v>946</v>
      </c>
      <c r="J578" s="1" t="s">
        <v>230</v>
      </c>
      <c r="K578" s="1" t="s">
        <v>19</v>
      </c>
      <c r="L578" s="1" t="s">
        <v>913</v>
      </c>
      <c r="M578" t="s">
        <v>67</v>
      </c>
      <c r="N578">
        <v>1</v>
      </c>
      <c r="O578" s="1" t="s">
        <v>205</v>
      </c>
      <c r="P578" t="s">
        <v>153</v>
      </c>
      <c r="Q578">
        <v>2</v>
      </c>
      <c r="R578" t="s">
        <v>179</v>
      </c>
      <c r="S578" t="s">
        <v>180</v>
      </c>
    </row>
    <row r="579" spans="1:19" x14ac:dyDescent="0.35">
      <c r="A579" s="2" t="s">
        <v>203</v>
      </c>
      <c r="B579" s="1" t="s">
        <v>204</v>
      </c>
      <c r="C579" t="s">
        <v>907</v>
      </c>
      <c r="D579" s="1" t="s">
        <v>242</v>
      </c>
      <c r="E579" s="1" t="s">
        <v>22</v>
      </c>
      <c r="F579" s="1" t="s">
        <v>26</v>
      </c>
      <c r="G579" s="1" t="s">
        <v>26</v>
      </c>
      <c r="H579" t="s">
        <v>17</v>
      </c>
      <c r="I579" s="1" t="s">
        <v>946</v>
      </c>
      <c r="J579" s="1" t="s">
        <v>230</v>
      </c>
      <c r="K579" s="1" t="s">
        <v>19</v>
      </c>
      <c r="L579" s="1" t="s">
        <v>912</v>
      </c>
      <c r="M579" t="s">
        <v>67</v>
      </c>
      <c r="N579">
        <v>1</v>
      </c>
      <c r="O579" s="1" t="s">
        <v>205</v>
      </c>
      <c r="P579" t="s">
        <v>153</v>
      </c>
      <c r="Q579">
        <v>2</v>
      </c>
      <c r="R579" t="s">
        <v>255</v>
      </c>
      <c r="S579" t="s">
        <v>180</v>
      </c>
    </row>
    <row r="580" spans="1:19" x14ac:dyDescent="0.35">
      <c r="A580" s="2" t="s">
        <v>203</v>
      </c>
      <c r="B580" s="1" t="s">
        <v>204</v>
      </c>
      <c r="C580" t="s">
        <v>907</v>
      </c>
      <c r="D580" s="1" t="s">
        <v>242</v>
      </c>
      <c r="E580" s="1" t="s">
        <v>22</v>
      </c>
      <c r="F580" s="1" t="s">
        <v>26</v>
      </c>
      <c r="G580" s="1" t="s">
        <v>26</v>
      </c>
      <c r="H580" t="s">
        <v>21</v>
      </c>
      <c r="I580" s="1" t="s">
        <v>1327</v>
      </c>
      <c r="J580" s="1" t="s">
        <v>230</v>
      </c>
      <c r="K580" s="1" t="s">
        <v>19</v>
      </c>
      <c r="L580" s="1" t="s">
        <v>913</v>
      </c>
      <c r="M580" t="s">
        <v>187</v>
      </c>
      <c r="N580">
        <v>1</v>
      </c>
      <c r="O580" s="1" t="s">
        <v>205</v>
      </c>
      <c r="P580" t="s">
        <v>153</v>
      </c>
      <c r="Q580">
        <v>2</v>
      </c>
      <c r="R580" t="s">
        <v>179</v>
      </c>
      <c r="S580" t="s">
        <v>180</v>
      </c>
    </row>
    <row r="581" spans="1:19" x14ac:dyDescent="0.35">
      <c r="A581" s="2" t="s">
        <v>203</v>
      </c>
      <c r="B581" s="1" t="s">
        <v>204</v>
      </c>
      <c r="C581" t="s">
        <v>907</v>
      </c>
      <c r="D581" s="1" t="s">
        <v>242</v>
      </c>
      <c r="E581" s="1" t="s">
        <v>22</v>
      </c>
      <c r="F581" s="1" t="s">
        <v>26</v>
      </c>
      <c r="G581" s="1" t="s">
        <v>26</v>
      </c>
      <c r="H581" t="s">
        <v>21</v>
      </c>
      <c r="I581" s="1" t="s">
        <v>946</v>
      </c>
      <c r="J581" s="1" t="s">
        <v>230</v>
      </c>
      <c r="K581" s="1" t="s">
        <v>19</v>
      </c>
      <c r="L581" s="1" t="s">
        <v>913</v>
      </c>
      <c r="M581" t="s">
        <v>187</v>
      </c>
      <c r="N581">
        <v>1</v>
      </c>
      <c r="O581" s="1" t="s">
        <v>205</v>
      </c>
      <c r="P581" t="s">
        <v>153</v>
      </c>
      <c r="Q581">
        <v>2</v>
      </c>
      <c r="R581" t="s">
        <v>179</v>
      </c>
      <c r="S581" t="s">
        <v>180</v>
      </c>
    </row>
    <row r="582" spans="1:19" x14ac:dyDescent="0.35">
      <c r="A582" s="2" t="s">
        <v>203</v>
      </c>
      <c r="B582" s="1" t="s">
        <v>204</v>
      </c>
      <c r="C582" t="s">
        <v>907</v>
      </c>
      <c r="D582" s="1" t="s">
        <v>242</v>
      </c>
      <c r="E582" s="1" t="s">
        <v>22</v>
      </c>
      <c r="F582" s="1" t="s">
        <v>26</v>
      </c>
      <c r="G582" s="1" t="s">
        <v>26</v>
      </c>
      <c r="H582" t="s">
        <v>39</v>
      </c>
      <c r="I582" s="1" t="s">
        <v>1327</v>
      </c>
      <c r="J582" s="1" t="s">
        <v>230</v>
      </c>
      <c r="K582" s="1" t="s">
        <v>19</v>
      </c>
      <c r="L582" s="1" t="s">
        <v>912</v>
      </c>
      <c r="M582" t="s">
        <v>67</v>
      </c>
      <c r="N582">
        <v>1</v>
      </c>
      <c r="O582" s="1" t="s">
        <v>205</v>
      </c>
      <c r="P582" t="s">
        <v>154</v>
      </c>
      <c r="Q582">
        <v>2</v>
      </c>
      <c r="R582" t="s">
        <v>179</v>
      </c>
      <c r="S582" t="s">
        <v>180</v>
      </c>
    </row>
    <row r="583" spans="1:19" x14ac:dyDescent="0.35">
      <c r="A583" s="2" t="s">
        <v>203</v>
      </c>
      <c r="B583" s="1" t="s">
        <v>204</v>
      </c>
      <c r="C583" t="s">
        <v>907</v>
      </c>
      <c r="D583" s="1" t="s">
        <v>212</v>
      </c>
      <c r="E583" s="1" t="s">
        <v>12</v>
      </c>
      <c r="F583" s="1" t="s">
        <v>29</v>
      </c>
      <c r="G583" s="1" t="s">
        <v>136</v>
      </c>
      <c r="H583" t="s">
        <v>24</v>
      </c>
      <c r="I583" s="1" t="s">
        <v>524</v>
      </c>
      <c r="J583" s="1" t="s">
        <v>230</v>
      </c>
      <c r="K583" s="1" t="s">
        <v>19</v>
      </c>
      <c r="L583" s="1" t="s">
        <v>912</v>
      </c>
      <c r="M583" t="s">
        <v>525</v>
      </c>
      <c r="N583">
        <v>1</v>
      </c>
      <c r="O583" s="1" t="s">
        <v>205</v>
      </c>
      <c r="P583" t="s">
        <v>153</v>
      </c>
      <c r="Q583">
        <v>2</v>
      </c>
      <c r="R583" t="s">
        <v>255</v>
      </c>
      <c r="S583" t="s">
        <v>180</v>
      </c>
    </row>
    <row r="584" spans="1:19" x14ac:dyDescent="0.35">
      <c r="A584" s="2" t="s">
        <v>203</v>
      </c>
      <c r="B584" s="1" t="s">
        <v>204</v>
      </c>
      <c r="C584" t="s">
        <v>907</v>
      </c>
      <c r="D584" s="1" t="s">
        <v>212</v>
      </c>
      <c r="E584" s="1" t="s">
        <v>12</v>
      </c>
      <c r="F584" s="1" t="s">
        <v>29</v>
      </c>
      <c r="G584" s="1" t="s">
        <v>136</v>
      </c>
      <c r="H584" t="s">
        <v>24</v>
      </c>
      <c r="I584" s="1" t="s">
        <v>526</v>
      </c>
      <c r="J584" s="1" t="s">
        <v>230</v>
      </c>
      <c r="K584" s="1" t="s">
        <v>19</v>
      </c>
      <c r="L584" s="1" t="s">
        <v>912</v>
      </c>
      <c r="M584" t="s">
        <v>525</v>
      </c>
      <c r="N584">
        <v>1</v>
      </c>
      <c r="O584" s="1" t="s">
        <v>205</v>
      </c>
      <c r="P584" t="s">
        <v>153</v>
      </c>
      <c r="Q584">
        <v>2</v>
      </c>
      <c r="R584" t="s">
        <v>255</v>
      </c>
      <c r="S584" t="s">
        <v>180</v>
      </c>
    </row>
    <row r="585" spans="1:19" x14ac:dyDescent="0.35">
      <c r="A585" s="2" t="s">
        <v>203</v>
      </c>
      <c r="B585" s="1" t="s">
        <v>204</v>
      </c>
      <c r="C585" t="s">
        <v>907</v>
      </c>
      <c r="D585" s="1" t="s">
        <v>212</v>
      </c>
      <c r="E585" s="1" t="s">
        <v>12</v>
      </c>
      <c r="F585" s="1" t="s">
        <v>29</v>
      </c>
      <c r="G585" s="1" t="s">
        <v>136</v>
      </c>
      <c r="H585" t="s">
        <v>27</v>
      </c>
      <c r="I585" s="1" t="s">
        <v>524</v>
      </c>
      <c r="J585" s="1" t="s">
        <v>230</v>
      </c>
      <c r="K585" s="1" t="s">
        <v>19</v>
      </c>
      <c r="L585" s="1" t="s">
        <v>912</v>
      </c>
      <c r="M585" t="s">
        <v>525</v>
      </c>
      <c r="N585">
        <v>1</v>
      </c>
      <c r="O585" s="1" t="s">
        <v>205</v>
      </c>
      <c r="P585" t="s">
        <v>153</v>
      </c>
      <c r="Q585">
        <v>2</v>
      </c>
      <c r="R585" t="s">
        <v>255</v>
      </c>
      <c r="S585" t="s">
        <v>180</v>
      </c>
    </row>
    <row r="586" spans="1:19" x14ac:dyDescent="0.35">
      <c r="A586" s="2" t="s">
        <v>203</v>
      </c>
      <c r="B586" s="1" t="s">
        <v>204</v>
      </c>
      <c r="C586" t="s">
        <v>907</v>
      </c>
      <c r="D586" s="1" t="s">
        <v>212</v>
      </c>
      <c r="E586" s="1" t="s">
        <v>12</v>
      </c>
      <c r="F586" s="1" t="s">
        <v>29</v>
      </c>
      <c r="G586" s="1" t="s">
        <v>136</v>
      </c>
      <c r="H586" t="s">
        <v>27</v>
      </c>
      <c r="I586" s="1" t="s">
        <v>526</v>
      </c>
      <c r="J586" s="1" t="s">
        <v>230</v>
      </c>
      <c r="K586" s="1" t="s">
        <v>19</v>
      </c>
      <c r="L586" s="1" t="s">
        <v>912</v>
      </c>
      <c r="M586" t="s">
        <v>525</v>
      </c>
      <c r="N586">
        <v>1</v>
      </c>
      <c r="O586" s="1" t="s">
        <v>205</v>
      </c>
      <c r="P586" t="s">
        <v>154</v>
      </c>
      <c r="Q586">
        <v>2</v>
      </c>
      <c r="R586" t="s">
        <v>255</v>
      </c>
      <c r="S586" t="s">
        <v>180</v>
      </c>
    </row>
    <row r="587" spans="1:19" x14ac:dyDescent="0.35">
      <c r="A587" s="2" t="s">
        <v>203</v>
      </c>
      <c r="B587" s="1" t="s">
        <v>204</v>
      </c>
      <c r="C587" t="s">
        <v>907</v>
      </c>
      <c r="D587" s="1" t="s">
        <v>212</v>
      </c>
      <c r="E587" s="1" t="s">
        <v>12</v>
      </c>
      <c r="F587" s="1" t="s">
        <v>29</v>
      </c>
      <c r="G587" s="1" t="s">
        <v>136</v>
      </c>
      <c r="H587" t="s">
        <v>32</v>
      </c>
      <c r="I587" s="1" t="s">
        <v>524</v>
      </c>
      <c r="J587" s="1" t="s">
        <v>230</v>
      </c>
      <c r="K587" s="1" t="s">
        <v>19</v>
      </c>
      <c r="L587" s="1" t="s">
        <v>912</v>
      </c>
      <c r="M587" t="s">
        <v>525</v>
      </c>
      <c r="N587">
        <v>1</v>
      </c>
      <c r="O587" s="1" t="s">
        <v>205</v>
      </c>
      <c r="P587" t="s">
        <v>153</v>
      </c>
      <c r="Q587">
        <v>2</v>
      </c>
      <c r="R587" t="s">
        <v>255</v>
      </c>
      <c r="S587" t="s">
        <v>180</v>
      </c>
    </row>
    <row r="588" spans="1:19" x14ac:dyDescent="0.35">
      <c r="A588" s="2" t="s">
        <v>203</v>
      </c>
      <c r="B588" s="1" t="s">
        <v>204</v>
      </c>
      <c r="C588" t="s">
        <v>907</v>
      </c>
      <c r="D588" s="1" t="s">
        <v>212</v>
      </c>
      <c r="E588" s="1" t="s">
        <v>12</v>
      </c>
      <c r="F588" s="1" t="s">
        <v>29</v>
      </c>
      <c r="G588" s="1" t="s">
        <v>136</v>
      </c>
      <c r="H588" t="s">
        <v>32</v>
      </c>
      <c r="I588" s="1" t="s">
        <v>526</v>
      </c>
      <c r="J588" s="1" t="s">
        <v>230</v>
      </c>
      <c r="K588" s="1" t="s">
        <v>19</v>
      </c>
      <c r="L588" s="1" t="s">
        <v>912</v>
      </c>
      <c r="M588" t="s">
        <v>525</v>
      </c>
      <c r="N588">
        <v>1</v>
      </c>
      <c r="O588" s="1" t="s">
        <v>205</v>
      </c>
      <c r="P588" t="s">
        <v>154</v>
      </c>
      <c r="Q588">
        <v>2</v>
      </c>
      <c r="R588" t="s">
        <v>255</v>
      </c>
      <c r="S588" t="s">
        <v>180</v>
      </c>
    </row>
    <row r="589" spans="1:19" x14ac:dyDescent="0.35">
      <c r="A589" s="2" t="s">
        <v>203</v>
      </c>
      <c r="B589" s="1" t="s">
        <v>204</v>
      </c>
      <c r="C589" t="s">
        <v>907</v>
      </c>
      <c r="D589" s="1" t="s">
        <v>212</v>
      </c>
      <c r="E589" s="1" t="s">
        <v>12</v>
      </c>
      <c r="F589" s="1" t="s">
        <v>29</v>
      </c>
      <c r="G589" s="1" t="s">
        <v>136</v>
      </c>
      <c r="H589" t="s">
        <v>21</v>
      </c>
      <c r="I589" s="1" t="s">
        <v>924</v>
      </c>
      <c r="J589" s="1" t="s">
        <v>230</v>
      </c>
      <c r="K589" s="1" t="s">
        <v>19</v>
      </c>
      <c r="L589" s="1" t="s">
        <v>912</v>
      </c>
      <c r="M589" t="s">
        <v>525</v>
      </c>
      <c r="N589">
        <v>3</v>
      </c>
      <c r="O589" s="1" t="s">
        <v>205</v>
      </c>
      <c r="P589" t="s">
        <v>153</v>
      </c>
      <c r="Q589">
        <v>2</v>
      </c>
      <c r="R589" t="s">
        <v>255</v>
      </c>
      <c r="S589" t="s">
        <v>180</v>
      </c>
    </row>
    <row r="590" spans="1:19" x14ac:dyDescent="0.35">
      <c r="A590" s="2" t="s">
        <v>203</v>
      </c>
      <c r="B590" s="1" t="s">
        <v>204</v>
      </c>
      <c r="C590" t="s">
        <v>907</v>
      </c>
      <c r="D590" s="1" t="s">
        <v>212</v>
      </c>
      <c r="E590" s="1" t="s">
        <v>12</v>
      </c>
      <c r="F590" s="1" t="s">
        <v>29</v>
      </c>
      <c r="G590" s="1" t="s">
        <v>136</v>
      </c>
      <c r="H590" t="s">
        <v>21</v>
      </c>
      <c r="I590" s="1" t="s">
        <v>524</v>
      </c>
      <c r="J590" s="1" t="s">
        <v>230</v>
      </c>
      <c r="K590" s="1" t="s">
        <v>19</v>
      </c>
      <c r="L590" s="1" t="s">
        <v>912</v>
      </c>
      <c r="M590" t="s">
        <v>525</v>
      </c>
      <c r="N590">
        <v>1</v>
      </c>
      <c r="O590" s="1" t="s">
        <v>205</v>
      </c>
      <c r="P590" t="s">
        <v>153</v>
      </c>
      <c r="Q590">
        <v>2</v>
      </c>
      <c r="R590" t="s">
        <v>255</v>
      </c>
      <c r="S590" t="s">
        <v>180</v>
      </c>
    </row>
    <row r="591" spans="1:19" x14ac:dyDescent="0.35">
      <c r="A591" s="2" t="s">
        <v>203</v>
      </c>
      <c r="B591" s="1" t="s">
        <v>204</v>
      </c>
      <c r="C591" t="s">
        <v>907</v>
      </c>
      <c r="D591" s="1" t="s">
        <v>212</v>
      </c>
      <c r="E591" s="1" t="s">
        <v>12</v>
      </c>
      <c r="F591" s="1" t="s">
        <v>29</v>
      </c>
      <c r="G591" s="1" t="s">
        <v>136</v>
      </c>
      <c r="H591" t="s">
        <v>21</v>
      </c>
      <c r="I591" s="1" t="s">
        <v>1329</v>
      </c>
      <c r="J591" s="1" t="s">
        <v>230</v>
      </c>
      <c r="K591" s="1" t="s">
        <v>19</v>
      </c>
      <c r="L591" s="1" t="s">
        <v>912</v>
      </c>
      <c r="M591" t="s">
        <v>525</v>
      </c>
      <c r="N591">
        <v>3</v>
      </c>
      <c r="O591" s="1" t="s">
        <v>206</v>
      </c>
      <c r="P591" t="s">
        <v>154</v>
      </c>
      <c r="Q591">
        <v>2</v>
      </c>
      <c r="R591" t="s">
        <v>255</v>
      </c>
      <c r="S591" t="s">
        <v>180</v>
      </c>
    </row>
    <row r="592" spans="1:19" x14ac:dyDescent="0.35">
      <c r="A592" s="2" t="s">
        <v>203</v>
      </c>
      <c r="B592" s="1" t="s">
        <v>204</v>
      </c>
      <c r="C592" t="s">
        <v>907</v>
      </c>
      <c r="D592" s="1" t="s">
        <v>212</v>
      </c>
      <c r="E592" s="1" t="s">
        <v>12</v>
      </c>
      <c r="F592" s="1" t="s">
        <v>29</v>
      </c>
      <c r="G592" s="1" t="s">
        <v>136</v>
      </c>
      <c r="H592" t="s">
        <v>21</v>
      </c>
      <c r="I592" s="1" t="s">
        <v>526</v>
      </c>
      <c r="J592" s="1" t="s">
        <v>230</v>
      </c>
      <c r="K592" s="1" t="s">
        <v>19</v>
      </c>
      <c r="L592" s="1" t="s">
        <v>912</v>
      </c>
      <c r="M592" t="s">
        <v>525</v>
      </c>
      <c r="N592">
        <v>2</v>
      </c>
      <c r="O592" s="1" t="s">
        <v>205</v>
      </c>
      <c r="P592" t="s">
        <v>154</v>
      </c>
      <c r="Q592">
        <v>2</v>
      </c>
      <c r="R592" t="s">
        <v>255</v>
      </c>
      <c r="S592" t="s">
        <v>180</v>
      </c>
    </row>
    <row r="593" spans="1:19" x14ac:dyDescent="0.35">
      <c r="A593" s="2" t="s">
        <v>203</v>
      </c>
      <c r="B593" s="1" t="s">
        <v>204</v>
      </c>
      <c r="C593" t="s">
        <v>907</v>
      </c>
      <c r="D593" s="1" t="s">
        <v>212</v>
      </c>
      <c r="E593" s="1" t="s">
        <v>12</v>
      </c>
      <c r="F593" s="1" t="s">
        <v>29</v>
      </c>
      <c r="G593" s="1" t="s">
        <v>136</v>
      </c>
      <c r="H593" t="s">
        <v>35</v>
      </c>
      <c r="I593" s="1" t="s">
        <v>527</v>
      </c>
      <c r="J593" s="1" t="s">
        <v>230</v>
      </c>
      <c r="K593" s="1" t="s">
        <v>19</v>
      </c>
      <c r="L593" s="1" t="s">
        <v>912</v>
      </c>
      <c r="M593" t="s">
        <v>66</v>
      </c>
      <c r="N593">
        <v>1</v>
      </c>
      <c r="O593" s="1" t="s">
        <v>205</v>
      </c>
      <c r="P593" t="s">
        <v>154</v>
      </c>
      <c r="Q593">
        <v>2</v>
      </c>
      <c r="R593" t="s">
        <v>255</v>
      </c>
      <c r="S593" t="s">
        <v>180</v>
      </c>
    </row>
    <row r="594" spans="1:19" x14ac:dyDescent="0.35">
      <c r="A594" s="2" t="s">
        <v>203</v>
      </c>
      <c r="B594" s="1" t="s">
        <v>204</v>
      </c>
      <c r="C594" t="s">
        <v>907</v>
      </c>
      <c r="D594" s="1" t="s">
        <v>212</v>
      </c>
      <c r="E594" s="1" t="s">
        <v>12</v>
      </c>
      <c r="F594" s="1" t="s">
        <v>29</v>
      </c>
      <c r="G594" s="1" t="s">
        <v>136</v>
      </c>
      <c r="H594" t="s">
        <v>35</v>
      </c>
      <c r="I594" s="1" t="s">
        <v>951</v>
      </c>
      <c r="J594" s="1" t="s">
        <v>230</v>
      </c>
      <c r="K594" s="1" t="s">
        <v>19</v>
      </c>
      <c r="L594" s="1" t="s">
        <v>912</v>
      </c>
      <c r="M594" t="s">
        <v>525</v>
      </c>
      <c r="N594">
        <v>1</v>
      </c>
      <c r="O594" s="1" t="s">
        <v>205</v>
      </c>
      <c r="P594" t="s">
        <v>154</v>
      </c>
      <c r="Q594">
        <v>2</v>
      </c>
      <c r="R594" t="s">
        <v>255</v>
      </c>
      <c r="S594" t="s">
        <v>180</v>
      </c>
    </row>
    <row r="595" spans="1:19" x14ac:dyDescent="0.35">
      <c r="A595" s="2" t="s">
        <v>203</v>
      </c>
      <c r="B595" s="1" t="s">
        <v>204</v>
      </c>
      <c r="C595" t="s">
        <v>907</v>
      </c>
      <c r="D595" s="1" t="s">
        <v>212</v>
      </c>
      <c r="E595" s="1" t="s">
        <v>12</v>
      </c>
      <c r="F595" s="1" t="s">
        <v>29</v>
      </c>
      <c r="G595" s="1" t="s">
        <v>136</v>
      </c>
      <c r="H595" t="s">
        <v>35</v>
      </c>
      <c r="I595" s="1" t="s">
        <v>524</v>
      </c>
      <c r="J595" s="1" t="s">
        <v>230</v>
      </c>
      <c r="K595" s="1" t="s">
        <v>19</v>
      </c>
      <c r="L595" s="1" t="s">
        <v>912</v>
      </c>
      <c r="M595" t="s">
        <v>525</v>
      </c>
      <c r="N595">
        <v>1</v>
      </c>
      <c r="O595" s="1" t="s">
        <v>205</v>
      </c>
      <c r="P595" t="s">
        <v>153</v>
      </c>
      <c r="Q595">
        <v>2</v>
      </c>
      <c r="R595" t="s">
        <v>255</v>
      </c>
      <c r="S595" t="s">
        <v>180</v>
      </c>
    </row>
    <row r="596" spans="1:19" x14ac:dyDescent="0.35">
      <c r="A596" s="2" t="s">
        <v>203</v>
      </c>
      <c r="B596" s="1" t="s">
        <v>204</v>
      </c>
      <c r="C596" t="s">
        <v>907</v>
      </c>
      <c r="D596" s="1" t="s">
        <v>212</v>
      </c>
      <c r="E596" s="1" t="s">
        <v>12</v>
      </c>
      <c r="F596" s="1" t="s">
        <v>29</v>
      </c>
      <c r="G596" s="1" t="s">
        <v>136</v>
      </c>
      <c r="H596" t="s">
        <v>35</v>
      </c>
      <c r="I596" s="1" t="s">
        <v>526</v>
      </c>
      <c r="J596" s="1" t="s">
        <v>230</v>
      </c>
      <c r="K596" s="1" t="s">
        <v>19</v>
      </c>
      <c r="L596" s="1" t="s">
        <v>912</v>
      </c>
      <c r="M596" t="s">
        <v>525</v>
      </c>
      <c r="N596">
        <v>1</v>
      </c>
      <c r="O596" s="1" t="s">
        <v>205</v>
      </c>
      <c r="P596" t="s">
        <v>154</v>
      </c>
      <c r="Q596">
        <v>2</v>
      </c>
      <c r="R596" t="s">
        <v>255</v>
      </c>
      <c r="S596" t="s">
        <v>180</v>
      </c>
    </row>
    <row r="597" spans="1:19" x14ac:dyDescent="0.35">
      <c r="A597" s="2" t="s">
        <v>203</v>
      </c>
      <c r="B597" s="1" t="s">
        <v>204</v>
      </c>
      <c r="C597" t="s">
        <v>907</v>
      </c>
      <c r="D597" s="1" t="s">
        <v>212</v>
      </c>
      <c r="E597" s="1" t="s">
        <v>12</v>
      </c>
      <c r="F597" s="1" t="s">
        <v>29</v>
      </c>
      <c r="G597" s="1" t="s">
        <v>136</v>
      </c>
      <c r="H597" t="s">
        <v>58</v>
      </c>
      <c r="I597" s="1" t="s">
        <v>1329</v>
      </c>
      <c r="J597" s="1" t="s">
        <v>230</v>
      </c>
      <c r="K597" s="1" t="s">
        <v>19</v>
      </c>
      <c r="L597" s="1" t="s">
        <v>912</v>
      </c>
      <c r="M597" t="s">
        <v>525</v>
      </c>
      <c r="N597">
        <v>1</v>
      </c>
      <c r="O597" s="1" t="s">
        <v>206</v>
      </c>
      <c r="P597" t="s">
        <v>153</v>
      </c>
      <c r="Q597">
        <v>2</v>
      </c>
      <c r="R597" t="s">
        <v>255</v>
      </c>
      <c r="S597" t="s">
        <v>180</v>
      </c>
    </row>
    <row r="598" spans="1:19" x14ac:dyDescent="0.35">
      <c r="A598" s="2" t="s">
        <v>203</v>
      </c>
      <c r="B598" s="1" t="s">
        <v>204</v>
      </c>
      <c r="C598" t="s">
        <v>907</v>
      </c>
      <c r="D598" s="1" t="s">
        <v>212</v>
      </c>
      <c r="E598" s="1" t="s">
        <v>12</v>
      </c>
      <c r="F598" s="1" t="s">
        <v>29</v>
      </c>
      <c r="G598" s="1" t="s">
        <v>136</v>
      </c>
      <c r="H598" t="s">
        <v>58</v>
      </c>
      <c r="I598" s="1" t="s">
        <v>528</v>
      </c>
      <c r="J598" s="1" t="s">
        <v>230</v>
      </c>
      <c r="K598" s="1" t="s">
        <v>19</v>
      </c>
      <c r="L598" s="1" t="s">
        <v>912</v>
      </c>
      <c r="M598" t="s">
        <v>525</v>
      </c>
      <c r="N598">
        <v>1</v>
      </c>
      <c r="O598" s="1" t="s">
        <v>205</v>
      </c>
      <c r="P598" t="s">
        <v>154</v>
      </c>
      <c r="Q598">
        <v>2</v>
      </c>
      <c r="R598" t="s">
        <v>255</v>
      </c>
      <c r="S598" t="s">
        <v>180</v>
      </c>
    </row>
    <row r="599" spans="1:19" x14ac:dyDescent="0.35">
      <c r="A599" s="2" t="s">
        <v>203</v>
      </c>
      <c r="B599" s="1" t="s">
        <v>204</v>
      </c>
      <c r="C599" t="s">
        <v>907</v>
      </c>
      <c r="D599" s="1" t="s">
        <v>212</v>
      </c>
      <c r="E599" s="1" t="s">
        <v>12</v>
      </c>
      <c r="F599" s="1" t="s">
        <v>29</v>
      </c>
      <c r="G599" s="1" t="s">
        <v>136</v>
      </c>
      <c r="H599" t="s">
        <v>39</v>
      </c>
      <c r="I599" s="1" t="s">
        <v>924</v>
      </c>
      <c r="J599" s="1" t="s">
        <v>230</v>
      </c>
      <c r="K599" s="1" t="s">
        <v>19</v>
      </c>
      <c r="L599" s="1" t="s">
        <v>912</v>
      </c>
      <c r="M599" t="s">
        <v>525</v>
      </c>
      <c r="N599">
        <v>2</v>
      </c>
      <c r="O599" s="1" t="s">
        <v>205</v>
      </c>
      <c r="P599" t="s">
        <v>153</v>
      </c>
      <c r="Q599">
        <v>2</v>
      </c>
      <c r="R599" t="s">
        <v>255</v>
      </c>
      <c r="S599" t="s">
        <v>180</v>
      </c>
    </row>
    <row r="600" spans="1:19" x14ac:dyDescent="0.35">
      <c r="A600" s="2" t="s">
        <v>203</v>
      </c>
      <c r="B600" s="1" t="s">
        <v>204</v>
      </c>
      <c r="C600" t="s">
        <v>907</v>
      </c>
      <c r="D600" s="1" t="s">
        <v>212</v>
      </c>
      <c r="E600" s="1" t="s">
        <v>12</v>
      </c>
      <c r="F600" s="1" t="s">
        <v>29</v>
      </c>
      <c r="G600" s="1" t="s">
        <v>136</v>
      </c>
      <c r="H600" t="s">
        <v>39</v>
      </c>
      <c r="I600" s="1" t="s">
        <v>1329</v>
      </c>
      <c r="J600" s="1" t="s">
        <v>230</v>
      </c>
      <c r="K600" s="1" t="s">
        <v>19</v>
      </c>
      <c r="L600" s="1" t="s">
        <v>912</v>
      </c>
      <c r="M600" t="s">
        <v>525</v>
      </c>
      <c r="N600">
        <v>2</v>
      </c>
      <c r="O600" s="1" t="s">
        <v>206</v>
      </c>
      <c r="P600" t="s">
        <v>154</v>
      </c>
      <c r="Q600">
        <v>2</v>
      </c>
      <c r="R600" t="s">
        <v>255</v>
      </c>
      <c r="S600" t="s">
        <v>180</v>
      </c>
    </row>
    <row r="601" spans="1:19" x14ac:dyDescent="0.35">
      <c r="A601" s="2" t="s">
        <v>203</v>
      </c>
      <c r="B601" s="1" t="s">
        <v>204</v>
      </c>
      <c r="C601" t="s">
        <v>907</v>
      </c>
      <c r="D601" s="1" t="s">
        <v>212</v>
      </c>
      <c r="E601" s="1" t="s">
        <v>12</v>
      </c>
      <c r="F601" s="1" t="s">
        <v>29</v>
      </c>
      <c r="G601" s="1" t="s">
        <v>136</v>
      </c>
      <c r="H601" t="s">
        <v>41</v>
      </c>
      <c r="I601" s="1" t="s">
        <v>271</v>
      </c>
      <c r="J601" s="1" t="s">
        <v>230</v>
      </c>
      <c r="K601" s="1" t="s">
        <v>19</v>
      </c>
      <c r="L601" s="1" t="s">
        <v>912</v>
      </c>
      <c r="M601" t="s">
        <v>38</v>
      </c>
      <c r="N601">
        <v>1</v>
      </c>
      <c r="O601" s="1" t="s">
        <v>205</v>
      </c>
      <c r="P601" t="s">
        <v>154</v>
      </c>
      <c r="Q601">
        <v>2</v>
      </c>
      <c r="R601" t="s">
        <v>255</v>
      </c>
      <c r="S601" t="s">
        <v>180</v>
      </c>
    </row>
    <row r="602" spans="1:19" x14ac:dyDescent="0.35">
      <c r="A602" s="2" t="s">
        <v>203</v>
      </c>
      <c r="B602" s="1" t="s">
        <v>204</v>
      </c>
      <c r="C602" t="s">
        <v>907</v>
      </c>
      <c r="D602" s="1" t="s">
        <v>212</v>
      </c>
      <c r="E602" s="1" t="s">
        <v>12</v>
      </c>
      <c r="F602" s="1" t="s">
        <v>29</v>
      </c>
      <c r="G602" s="1" t="s">
        <v>136</v>
      </c>
      <c r="H602" t="s">
        <v>41</v>
      </c>
      <c r="I602" s="1" t="s">
        <v>927</v>
      </c>
      <c r="J602" s="1" t="s">
        <v>230</v>
      </c>
      <c r="K602" s="1" t="s">
        <v>19</v>
      </c>
      <c r="L602" s="1" t="s">
        <v>912</v>
      </c>
      <c r="M602" t="s">
        <v>63</v>
      </c>
      <c r="N602">
        <v>1</v>
      </c>
      <c r="O602" s="1" t="s">
        <v>205</v>
      </c>
      <c r="P602" t="s">
        <v>154</v>
      </c>
      <c r="Q602">
        <v>2</v>
      </c>
      <c r="R602" t="s">
        <v>179</v>
      </c>
      <c r="S602" t="s">
        <v>180</v>
      </c>
    </row>
    <row r="603" spans="1:19" x14ac:dyDescent="0.35">
      <c r="A603" s="2" t="s">
        <v>203</v>
      </c>
      <c r="B603" s="1" t="s">
        <v>204</v>
      </c>
      <c r="C603" t="s">
        <v>907</v>
      </c>
      <c r="D603" s="1" t="s">
        <v>212</v>
      </c>
      <c r="E603" s="1" t="s">
        <v>12</v>
      </c>
      <c r="F603" s="1" t="s">
        <v>29</v>
      </c>
      <c r="G603" s="1" t="s">
        <v>136</v>
      </c>
      <c r="H603" t="s">
        <v>41</v>
      </c>
      <c r="I603" s="1" t="s">
        <v>272</v>
      </c>
      <c r="J603" s="1" t="s">
        <v>230</v>
      </c>
      <c r="K603" s="1" t="s">
        <v>19</v>
      </c>
      <c r="L603" s="1" t="s">
        <v>912</v>
      </c>
      <c r="M603" t="s">
        <v>38</v>
      </c>
      <c r="N603">
        <v>1</v>
      </c>
      <c r="O603" s="1" t="s">
        <v>205</v>
      </c>
      <c r="P603" t="s">
        <v>153</v>
      </c>
      <c r="Q603">
        <v>2</v>
      </c>
      <c r="R603" t="s">
        <v>255</v>
      </c>
      <c r="S603" t="s">
        <v>180</v>
      </c>
    </row>
    <row r="604" spans="1:19" x14ac:dyDescent="0.35">
      <c r="A604" s="2" t="s">
        <v>203</v>
      </c>
      <c r="B604" s="1" t="s">
        <v>204</v>
      </c>
      <c r="C604" t="s">
        <v>907</v>
      </c>
      <c r="D604" s="1" t="s">
        <v>212</v>
      </c>
      <c r="E604" s="1" t="s">
        <v>12</v>
      </c>
      <c r="F604" s="1" t="s">
        <v>29</v>
      </c>
      <c r="G604" s="1" t="s">
        <v>136</v>
      </c>
      <c r="H604" t="s">
        <v>41</v>
      </c>
      <c r="I604" s="1" t="s">
        <v>951</v>
      </c>
      <c r="J604" s="1" t="s">
        <v>230</v>
      </c>
      <c r="K604" s="1" t="s">
        <v>19</v>
      </c>
      <c r="L604" s="1" t="s">
        <v>912</v>
      </c>
      <c r="M604" t="s">
        <v>525</v>
      </c>
      <c r="N604">
        <v>3</v>
      </c>
      <c r="O604" s="1" t="s">
        <v>205</v>
      </c>
      <c r="P604" t="s">
        <v>154</v>
      </c>
      <c r="Q604">
        <v>2</v>
      </c>
      <c r="R604" t="s">
        <v>255</v>
      </c>
      <c r="S604" t="s">
        <v>180</v>
      </c>
    </row>
    <row r="605" spans="1:19" x14ac:dyDescent="0.35">
      <c r="A605" s="2" t="s">
        <v>203</v>
      </c>
      <c r="B605" s="1" t="s">
        <v>204</v>
      </c>
      <c r="C605" t="s">
        <v>907</v>
      </c>
      <c r="D605" s="1" t="s">
        <v>212</v>
      </c>
      <c r="E605" s="1" t="s">
        <v>12</v>
      </c>
      <c r="F605" s="1" t="s">
        <v>29</v>
      </c>
      <c r="G605" s="1" t="s">
        <v>136</v>
      </c>
      <c r="H605" t="s">
        <v>41</v>
      </c>
      <c r="I605" s="1" t="s">
        <v>924</v>
      </c>
      <c r="J605" s="1" t="s">
        <v>230</v>
      </c>
      <c r="K605" s="1" t="s">
        <v>19</v>
      </c>
      <c r="L605" s="1" t="s">
        <v>912</v>
      </c>
      <c r="M605" t="s">
        <v>525</v>
      </c>
      <c r="N605">
        <v>3</v>
      </c>
      <c r="O605" s="1" t="s">
        <v>205</v>
      </c>
      <c r="P605" t="s">
        <v>153</v>
      </c>
      <c r="Q605">
        <v>2</v>
      </c>
      <c r="R605" t="s">
        <v>255</v>
      </c>
      <c r="S605" t="s">
        <v>180</v>
      </c>
    </row>
    <row r="606" spans="1:19" x14ac:dyDescent="0.35">
      <c r="A606" s="2" t="s">
        <v>203</v>
      </c>
      <c r="B606" s="1" t="s">
        <v>204</v>
      </c>
      <c r="C606" t="s">
        <v>907</v>
      </c>
      <c r="D606" s="1" t="s">
        <v>212</v>
      </c>
      <c r="E606" s="1" t="s">
        <v>12</v>
      </c>
      <c r="F606" s="1" t="s">
        <v>29</v>
      </c>
      <c r="G606" s="1" t="s">
        <v>136</v>
      </c>
      <c r="H606" t="s">
        <v>41</v>
      </c>
      <c r="I606" s="1" t="s">
        <v>1329</v>
      </c>
      <c r="J606" s="1" t="s">
        <v>230</v>
      </c>
      <c r="K606" s="1" t="s">
        <v>19</v>
      </c>
      <c r="L606" s="1" t="s">
        <v>912</v>
      </c>
      <c r="M606" t="s">
        <v>525</v>
      </c>
      <c r="N606">
        <v>1</v>
      </c>
      <c r="O606" s="1" t="s">
        <v>206</v>
      </c>
      <c r="P606" t="s">
        <v>153</v>
      </c>
      <c r="Q606">
        <v>2</v>
      </c>
      <c r="R606" t="s">
        <v>255</v>
      </c>
      <c r="S606" t="s">
        <v>180</v>
      </c>
    </row>
    <row r="607" spans="1:19" x14ac:dyDescent="0.35">
      <c r="A607" s="2" t="s">
        <v>203</v>
      </c>
      <c r="B607" s="1" t="s">
        <v>204</v>
      </c>
      <c r="C607" t="s">
        <v>907</v>
      </c>
      <c r="D607" s="1" t="s">
        <v>212</v>
      </c>
      <c r="E607" s="1" t="s">
        <v>12</v>
      </c>
      <c r="F607" s="1" t="s">
        <v>29</v>
      </c>
      <c r="G607" s="1" t="s">
        <v>136</v>
      </c>
      <c r="H607" t="s">
        <v>41</v>
      </c>
      <c r="I607" s="1" t="s">
        <v>1329</v>
      </c>
      <c r="J607" s="1" t="s">
        <v>230</v>
      </c>
      <c r="K607" s="1" t="s">
        <v>19</v>
      </c>
      <c r="L607" s="1" t="s">
        <v>912</v>
      </c>
      <c r="M607" t="s">
        <v>525</v>
      </c>
      <c r="N607">
        <v>2</v>
      </c>
      <c r="O607" s="1" t="s">
        <v>206</v>
      </c>
      <c r="P607" t="s">
        <v>154</v>
      </c>
      <c r="Q607">
        <v>2</v>
      </c>
      <c r="R607" t="s">
        <v>255</v>
      </c>
      <c r="S607" t="s">
        <v>180</v>
      </c>
    </row>
    <row r="608" spans="1:19" x14ac:dyDescent="0.35">
      <c r="A608" s="2" t="s">
        <v>203</v>
      </c>
      <c r="B608" s="1" t="s">
        <v>204</v>
      </c>
      <c r="C608" t="s">
        <v>907</v>
      </c>
      <c r="D608" s="1" t="s">
        <v>212</v>
      </c>
      <c r="E608" s="1" t="s">
        <v>12</v>
      </c>
      <c r="F608" s="1" t="s">
        <v>29</v>
      </c>
      <c r="G608" s="1" t="s">
        <v>136</v>
      </c>
      <c r="H608" t="s">
        <v>41</v>
      </c>
      <c r="I608" s="1" t="s">
        <v>526</v>
      </c>
      <c r="J608" s="1" t="s">
        <v>230</v>
      </c>
      <c r="K608" s="1" t="s">
        <v>19</v>
      </c>
      <c r="L608" s="1" t="s">
        <v>912</v>
      </c>
      <c r="M608" t="s">
        <v>525</v>
      </c>
      <c r="N608">
        <v>1</v>
      </c>
      <c r="O608" s="1" t="s">
        <v>205</v>
      </c>
      <c r="P608" t="s">
        <v>154</v>
      </c>
      <c r="Q608">
        <v>2</v>
      </c>
      <c r="R608" t="s">
        <v>255</v>
      </c>
      <c r="S608" t="s">
        <v>180</v>
      </c>
    </row>
    <row r="609" spans="1:19" x14ac:dyDescent="0.35">
      <c r="A609" s="2" t="s">
        <v>203</v>
      </c>
      <c r="B609" s="1" t="s">
        <v>204</v>
      </c>
      <c r="C609" t="s">
        <v>907</v>
      </c>
      <c r="D609" s="1" t="s">
        <v>212</v>
      </c>
      <c r="E609" s="1" t="s">
        <v>12</v>
      </c>
      <c r="F609" s="1" t="s">
        <v>29</v>
      </c>
      <c r="G609" s="1" t="s">
        <v>136</v>
      </c>
      <c r="H609" t="s">
        <v>41</v>
      </c>
      <c r="I609" s="1" t="s">
        <v>528</v>
      </c>
      <c r="J609" s="1" t="s">
        <v>230</v>
      </c>
      <c r="K609" s="1" t="s">
        <v>19</v>
      </c>
      <c r="L609" s="1" t="s">
        <v>912</v>
      </c>
      <c r="M609" t="s">
        <v>525</v>
      </c>
      <c r="N609">
        <v>1</v>
      </c>
      <c r="O609" s="1" t="s">
        <v>205</v>
      </c>
      <c r="P609" t="s">
        <v>154</v>
      </c>
      <c r="Q609">
        <v>2</v>
      </c>
      <c r="R609" t="s">
        <v>255</v>
      </c>
      <c r="S609" t="s">
        <v>180</v>
      </c>
    </row>
    <row r="610" spans="1:19" x14ac:dyDescent="0.35">
      <c r="A610" s="2" t="s">
        <v>203</v>
      </c>
      <c r="B610" s="1" t="s">
        <v>204</v>
      </c>
      <c r="C610" t="s">
        <v>907</v>
      </c>
      <c r="D610" s="1" t="s">
        <v>212</v>
      </c>
      <c r="E610" s="1" t="s">
        <v>12</v>
      </c>
      <c r="F610" s="1" t="s">
        <v>29</v>
      </c>
      <c r="G610" s="1" t="s">
        <v>136</v>
      </c>
      <c r="H610" t="s">
        <v>41</v>
      </c>
      <c r="I610" s="1" t="s">
        <v>528</v>
      </c>
      <c r="J610" s="1" t="s">
        <v>230</v>
      </c>
      <c r="K610" s="1" t="s">
        <v>19</v>
      </c>
      <c r="L610" s="1" t="s">
        <v>912</v>
      </c>
      <c r="M610" t="s">
        <v>525</v>
      </c>
      <c r="N610">
        <v>1</v>
      </c>
      <c r="O610" s="1" t="s">
        <v>205</v>
      </c>
      <c r="P610" t="s">
        <v>154</v>
      </c>
      <c r="Q610">
        <v>2</v>
      </c>
      <c r="R610" t="s">
        <v>179</v>
      </c>
      <c r="S610" t="s">
        <v>180</v>
      </c>
    </row>
    <row r="611" spans="1:19" x14ac:dyDescent="0.35">
      <c r="A611" s="2" t="s">
        <v>203</v>
      </c>
      <c r="B611" s="1" t="s">
        <v>204</v>
      </c>
      <c r="C611" t="s">
        <v>907</v>
      </c>
      <c r="D611" s="1" t="s">
        <v>212</v>
      </c>
      <c r="E611" s="1" t="s">
        <v>12</v>
      </c>
      <c r="F611" s="1" t="s">
        <v>33</v>
      </c>
      <c r="G611" s="1" t="s">
        <v>136</v>
      </c>
      <c r="H611" t="s">
        <v>39</v>
      </c>
      <c r="I611" s="1" t="s">
        <v>524</v>
      </c>
      <c r="J611" s="1" t="s">
        <v>230</v>
      </c>
      <c r="K611" s="1" t="s">
        <v>19</v>
      </c>
      <c r="L611" s="1" t="s">
        <v>912</v>
      </c>
      <c r="M611" t="s">
        <v>525</v>
      </c>
      <c r="N611">
        <v>1</v>
      </c>
      <c r="O611" s="1" t="s">
        <v>205</v>
      </c>
      <c r="P611" t="s">
        <v>153</v>
      </c>
      <c r="Q611">
        <v>2</v>
      </c>
      <c r="R611" t="s">
        <v>255</v>
      </c>
      <c r="S611" t="s">
        <v>180</v>
      </c>
    </row>
    <row r="612" spans="1:19" x14ac:dyDescent="0.35">
      <c r="A612" s="2" t="s">
        <v>203</v>
      </c>
      <c r="B612" s="1" t="s">
        <v>204</v>
      </c>
      <c r="C612" t="s">
        <v>907</v>
      </c>
      <c r="D612" s="1" t="s">
        <v>212</v>
      </c>
      <c r="E612" s="1" t="s">
        <v>12</v>
      </c>
      <c r="F612" s="1" t="s">
        <v>33</v>
      </c>
      <c r="G612" s="1" t="s">
        <v>136</v>
      </c>
      <c r="H612" t="s">
        <v>39</v>
      </c>
      <c r="I612" s="1" t="s">
        <v>526</v>
      </c>
      <c r="J612" s="1" t="s">
        <v>230</v>
      </c>
      <c r="K612" s="1" t="s">
        <v>19</v>
      </c>
      <c r="L612" s="1" t="s">
        <v>912</v>
      </c>
      <c r="M612" t="s">
        <v>525</v>
      </c>
      <c r="N612">
        <v>1</v>
      </c>
      <c r="O612" s="1" t="s">
        <v>205</v>
      </c>
      <c r="P612" t="s">
        <v>154</v>
      </c>
      <c r="Q612">
        <v>2</v>
      </c>
      <c r="R612" t="s">
        <v>255</v>
      </c>
      <c r="S612" t="s">
        <v>180</v>
      </c>
    </row>
    <row r="613" spans="1:19" x14ac:dyDescent="0.35">
      <c r="A613" s="2" t="s">
        <v>203</v>
      </c>
      <c r="B613" s="1" t="s">
        <v>204</v>
      </c>
      <c r="C613" t="s">
        <v>907</v>
      </c>
      <c r="D613" s="1" t="s">
        <v>212</v>
      </c>
      <c r="E613" s="1" t="s">
        <v>12</v>
      </c>
      <c r="F613" s="1" t="s">
        <v>23</v>
      </c>
      <c r="G613" s="1" t="s">
        <v>137</v>
      </c>
      <c r="H613" t="s">
        <v>24</v>
      </c>
      <c r="I613" s="1" t="s">
        <v>527</v>
      </c>
      <c r="J613" s="1" t="s">
        <v>230</v>
      </c>
      <c r="K613" s="1" t="s">
        <v>19</v>
      </c>
      <c r="L613" s="1" t="s">
        <v>912</v>
      </c>
      <c r="M613" t="s">
        <v>66</v>
      </c>
      <c r="N613">
        <v>1</v>
      </c>
      <c r="O613" s="1" t="s">
        <v>205</v>
      </c>
      <c r="P613" t="s">
        <v>154</v>
      </c>
      <c r="Q613">
        <v>1</v>
      </c>
      <c r="R613" t="s">
        <v>255</v>
      </c>
      <c r="S613" t="s">
        <v>180</v>
      </c>
    </row>
    <row r="614" spans="1:19" x14ac:dyDescent="0.35">
      <c r="A614" s="2" t="s">
        <v>203</v>
      </c>
      <c r="B614" s="1" t="s">
        <v>204</v>
      </c>
      <c r="C614" t="s">
        <v>907</v>
      </c>
      <c r="D614" s="1" t="s">
        <v>212</v>
      </c>
      <c r="E614" s="1" t="s">
        <v>12</v>
      </c>
      <c r="F614" s="1" t="s">
        <v>23</v>
      </c>
      <c r="G614" s="1" t="s">
        <v>137</v>
      </c>
      <c r="H614" t="s">
        <v>35</v>
      </c>
      <c r="I614" s="1" t="s">
        <v>528</v>
      </c>
      <c r="J614" s="1" t="s">
        <v>230</v>
      </c>
      <c r="K614" s="1" t="s">
        <v>19</v>
      </c>
      <c r="L614" s="1" t="s">
        <v>912</v>
      </c>
      <c r="M614" t="s">
        <v>525</v>
      </c>
      <c r="N614">
        <v>1</v>
      </c>
      <c r="O614" s="1" t="s">
        <v>205</v>
      </c>
      <c r="P614" t="s">
        <v>154</v>
      </c>
      <c r="Q614">
        <v>2</v>
      </c>
      <c r="R614" t="s">
        <v>179</v>
      </c>
      <c r="S614" t="s">
        <v>180</v>
      </c>
    </row>
    <row r="615" spans="1:19" x14ac:dyDescent="0.35">
      <c r="A615" s="2" t="s">
        <v>203</v>
      </c>
      <c r="B615" s="1" t="s">
        <v>204</v>
      </c>
      <c r="C615" t="s">
        <v>907</v>
      </c>
      <c r="D615" s="1" t="s">
        <v>212</v>
      </c>
      <c r="E615" s="1" t="s">
        <v>12</v>
      </c>
      <c r="F615" s="1" t="s">
        <v>23</v>
      </c>
      <c r="G615" s="1" t="s">
        <v>137</v>
      </c>
      <c r="H615" t="s">
        <v>35</v>
      </c>
      <c r="I615" s="1" t="s">
        <v>528</v>
      </c>
      <c r="J615" s="1" t="s">
        <v>230</v>
      </c>
      <c r="K615" s="1" t="s">
        <v>19</v>
      </c>
      <c r="L615" s="1" t="s">
        <v>912</v>
      </c>
      <c r="M615" t="s">
        <v>62</v>
      </c>
      <c r="N615">
        <v>1</v>
      </c>
      <c r="O615" s="1" t="s">
        <v>205</v>
      </c>
      <c r="P615" t="s">
        <v>154</v>
      </c>
      <c r="Q615">
        <v>2</v>
      </c>
      <c r="R615" t="s">
        <v>179</v>
      </c>
      <c r="S615" t="s">
        <v>180</v>
      </c>
    </row>
    <row r="616" spans="1:19" x14ac:dyDescent="0.35">
      <c r="A616" s="2" t="s">
        <v>203</v>
      </c>
      <c r="B616" s="1" t="s">
        <v>204</v>
      </c>
      <c r="C616" t="s">
        <v>907</v>
      </c>
      <c r="D616" s="1" t="s">
        <v>212</v>
      </c>
      <c r="E616" s="1" t="s">
        <v>12</v>
      </c>
      <c r="F616" s="1" t="s">
        <v>13</v>
      </c>
      <c r="G616" s="1" t="s">
        <v>137</v>
      </c>
      <c r="H616" t="s">
        <v>17</v>
      </c>
      <c r="I616" s="1" t="s">
        <v>524</v>
      </c>
      <c r="J616" s="1" t="s">
        <v>230</v>
      </c>
      <c r="K616" s="1" t="s">
        <v>19</v>
      </c>
      <c r="L616" s="1" t="s">
        <v>912</v>
      </c>
      <c r="M616" t="s">
        <v>525</v>
      </c>
      <c r="N616">
        <v>1</v>
      </c>
      <c r="O616" s="1" t="s">
        <v>205</v>
      </c>
      <c r="P616" t="s">
        <v>153</v>
      </c>
      <c r="Q616">
        <v>2</v>
      </c>
      <c r="R616" t="s">
        <v>255</v>
      </c>
      <c r="S616" t="s">
        <v>180</v>
      </c>
    </row>
    <row r="617" spans="1:19" x14ac:dyDescent="0.35">
      <c r="A617" s="2" t="s">
        <v>203</v>
      </c>
      <c r="B617" s="1" t="s">
        <v>204</v>
      </c>
      <c r="C617" t="s">
        <v>907</v>
      </c>
      <c r="D617" s="1" t="s">
        <v>212</v>
      </c>
      <c r="E617" s="1" t="s">
        <v>12</v>
      </c>
      <c r="F617" s="1" t="s">
        <v>13</v>
      </c>
      <c r="G617" s="1" t="s">
        <v>137</v>
      </c>
      <c r="H617" t="s">
        <v>17</v>
      </c>
      <c r="I617" s="1" t="s">
        <v>1329</v>
      </c>
      <c r="J617" s="1" t="s">
        <v>230</v>
      </c>
      <c r="K617" s="1" t="s">
        <v>19</v>
      </c>
      <c r="L617" s="1" t="s">
        <v>912</v>
      </c>
      <c r="M617" t="s">
        <v>525</v>
      </c>
      <c r="N617">
        <v>1</v>
      </c>
      <c r="O617" s="1" t="s">
        <v>206</v>
      </c>
      <c r="P617" t="s">
        <v>154</v>
      </c>
      <c r="Q617">
        <v>2</v>
      </c>
      <c r="R617" t="s">
        <v>255</v>
      </c>
      <c r="S617" t="s">
        <v>180</v>
      </c>
    </row>
    <row r="618" spans="1:19" x14ac:dyDescent="0.35">
      <c r="A618" s="2" t="s">
        <v>203</v>
      </c>
      <c r="B618" s="1" t="s">
        <v>204</v>
      </c>
      <c r="C618" t="s">
        <v>907</v>
      </c>
      <c r="D618" s="1" t="s">
        <v>212</v>
      </c>
      <c r="E618" s="1" t="s">
        <v>12</v>
      </c>
      <c r="F618" s="1" t="s">
        <v>13</v>
      </c>
      <c r="G618" s="1" t="s">
        <v>137</v>
      </c>
      <c r="H618" t="s">
        <v>17</v>
      </c>
      <c r="I618" s="1" t="s">
        <v>526</v>
      </c>
      <c r="J618" s="1" t="s">
        <v>230</v>
      </c>
      <c r="K618" s="1" t="s">
        <v>19</v>
      </c>
      <c r="L618" s="1" t="s">
        <v>912</v>
      </c>
      <c r="M618" t="s">
        <v>525</v>
      </c>
      <c r="N618">
        <v>1</v>
      </c>
      <c r="O618" s="1" t="s">
        <v>205</v>
      </c>
      <c r="P618" t="s">
        <v>153</v>
      </c>
      <c r="Q618">
        <v>2</v>
      </c>
      <c r="R618" t="s">
        <v>255</v>
      </c>
      <c r="S618" t="s">
        <v>180</v>
      </c>
    </row>
    <row r="619" spans="1:19" x14ac:dyDescent="0.35">
      <c r="A619" s="2" t="s">
        <v>203</v>
      </c>
      <c r="B619" s="1" t="s">
        <v>204</v>
      </c>
      <c r="C619" t="s">
        <v>907</v>
      </c>
      <c r="D619" s="1" t="s">
        <v>212</v>
      </c>
      <c r="E619" s="1" t="s">
        <v>12</v>
      </c>
      <c r="F619" s="1" t="s">
        <v>13</v>
      </c>
      <c r="G619" s="1" t="s">
        <v>137</v>
      </c>
      <c r="H619" t="s">
        <v>24</v>
      </c>
      <c r="I619" s="1" t="s">
        <v>273</v>
      </c>
      <c r="J619" s="1" t="s">
        <v>230</v>
      </c>
      <c r="K619" s="1" t="s">
        <v>19</v>
      </c>
      <c r="L619" s="1" t="s">
        <v>912</v>
      </c>
      <c r="M619" t="s">
        <v>64</v>
      </c>
      <c r="N619">
        <v>1</v>
      </c>
      <c r="O619" s="1" t="s">
        <v>205</v>
      </c>
      <c r="P619" t="s">
        <v>154</v>
      </c>
      <c r="Q619">
        <v>2</v>
      </c>
      <c r="R619" t="s">
        <v>255</v>
      </c>
      <c r="S619" t="s">
        <v>180</v>
      </c>
    </row>
    <row r="620" spans="1:19" x14ac:dyDescent="0.35">
      <c r="A620" s="2" t="s">
        <v>203</v>
      </c>
      <c r="B620" s="1" t="s">
        <v>204</v>
      </c>
      <c r="C620" t="s">
        <v>907</v>
      </c>
      <c r="D620" s="1" t="s">
        <v>212</v>
      </c>
      <c r="E620" s="1" t="s">
        <v>12</v>
      </c>
      <c r="F620" s="1" t="s">
        <v>13</v>
      </c>
      <c r="G620" s="1" t="s">
        <v>137</v>
      </c>
      <c r="H620" t="s">
        <v>27</v>
      </c>
      <c r="I620" s="1" t="s">
        <v>1329</v>
      </c>
      <c r="J620" s="1" t="s">
        <v>230</v>
      </c>
      <c r="K620" s="1" t="s">
        <v>19</v>
      </c>
      <c r="L620" s="1" t="s">
        <v>912</v>
      </c>
      <c r="M620" t="s">
        <v>525</v>
      </c>
      <c r="N620">
        <v>1</v>
      </c>
      <c r="O620" s="1" t="s">
        <v>206</v>
      </c>
      <c r="P620" t="s">
        <v>154</v>
      </c>
      <c r="Q620">
        <v>2</v>
      </c>
      <c r="R620" t="s">
        <v>255</v>
      </c>
      <c r="S620" t="s">
        <v>180</v>
      </c>
    </row>
    <row r="621" spans="1:19" x14ac:dyDescent="0.35">
      <c r="A621" s="2" t="s">
        <v>203</v>
      </c>
      <c r="B621" s="1" t="s">
        <v>204</v>
      </c>
      <c r="C621" t="s">
        <v>907</v>
      </c>
      <c r="D621" s="1" t="s">
        <v>212</v>
      </c>
      <c r="E621" s="1" t="s">
        <v>12</v>
      </c>
      <c r="F621" s="1" t="s">
        <v>13</v>
      </c>
      <c r="G621" s="1" t="s">
        <v>137</v>
      </c>
      <c r="H621" t="s">
        <v>27</v>
      </c>
      <c r="I621" s="1" t="s">
        <v>528</v>
      </c>
      <c r="J621" s="1" t="s">
        <v>230</v>
      </c>
      <c r="K621" s="1" t="s">
        <v>19</v>
      </c>
      <c r="L621" s="1" t="s">
        <v>912</v>
      </c>
      <c r="M621" t="s">
        <v>62</v>
      </c>
      <c r="N621">
        <v>1</v>
      </c>
      <c r="O621" s="1" t="s">
        <v>205</v>
      </c>
      <c r="P621" t="s">
        <v>154</v>
      </c>
      <c r="Q621">
        <v>2</v>
      </c>
      <c r="R621" t="s">
        <v>255</v>
      </c>
      <c r="S621" t="s">
        <v>180</v>
      </c>
    </row>
    <row r="622" spans="1:19" x14ac:dyDescent="0.35">
      <c r="A622" s="2" t="s">
        <v>203</v>
      </c>
      <c r="B622" s="1" t="s">
        <v>204</v>
      </c>
      <c r="C622" t="s">
        <v>907</v>
      </c>
      <c r="D622" s="1" t="s">
        <v>212</v>
      </c>
      <c r="E622" s="1" t="s">
        <v>12</v>
      </c>
      <c r="F622" s="1" t="s">
        <v>13</v>
      </c>
      <c r="G622" s="1" t="s">
        <v>137</v>
      </c>
      <c r="H622" t="s">
        <v>21</v>
      </c>
      <c r="I622" s="1" t="s">
        <v>528</v>
      </c>
      <c r="J622" s="1" t="s">
        <v>230</v>
      </c>
      <c r="K622" s="1" t="s">
        <v>19</v>
      </c>
      <c r="L622" s="1" t="s">
        <v>912</v>
      </c>
      <c r="M622" t="s">
        <v>525</v>
      </c>
      <c r="N622">
        <v>2</v>
      </c>
      <c r="O622" s="1" t="s">
        <v>205</v>
      </c>
      <c r="P622" t="s">
        <v>154</v>
      </c>
      <c r="Q622">
        <v>2</v>
      </c>
      <c r="R622" t="s">
        <v>179</v>
      </c>
      <c r="S622" t="s">
        <v>180</v>
      </c>
    </row>
    <row r="623" spans="1:19" x14ac:dyDescent="0.35">
      <c r="A623" s="2" t="s">
        <v>203</v>
      </c>
      <c r="B623" s="1" t="s">
        <v>204</v>
      </c>
      <c r="C623" t="s">
        <v>907</v>
      </c>
      <c r="D623" s="1" t="s">
        <v>212</v>
      </c>
      <c r="E623" s="1" t="s">
        <v>12</v>
      </c>
      <c r="F623" s="1" t="s">
        <v>13</v>
      </c>
      <c r="G623" s="1" t="s">
        <v>137</v>
      </c>
      <c r="H623" t="s">
        <v>35</v>
      </c>
      <c r="I623" s="1" t="s">
        <v>524</v>
      </c>
      <c r="J623" s="1" t="s">
        <v>230</v>
      </c>
      <c r="K623" s="1" t="s">
        <v>19</v>
      </c>
      <c r="L623" s="1" t="s">
        <v>912</v>
      </c>
      <c r="M623" t="s">
        <v>525</v>
      </c>
      <c r="N623">
        <v>1</v>
      </c>
      <c r="O623" s="1" t="s">
        <v>205</v>
      </c>
      <c r="P623" t="s">
        <v>153</v>
      </c>
      <c r="Q623">
        <v>2</v>
      </c>
      <c r="R623" t="s">
        <v>255</v>
      </c>
      <c r="S623" t="s">
        <v>180</v>
      </c>
    </row>
    <row r="624" spans="1:19" x14ac:dyDescent="0.35">
      <c r="A624" s="2" t="s">
        <v>203</v>
      </c>
      <c r="B624" s="1" t="s">
        <v>204</v>
      </c>
      <c r="C624" t="s">
        <v>907</v>
      </c>
      <c r="D624" s="1" t="s">
        <v>212</v>
      </c>
      <c r="E624" s="1" t="s">
        <v>12</v>
      </c>
      <c r="F624" s="1" t="s">
        <v>13</v>
      </c>
      <c r="G624" s="1" t="s">
        <v>137</v>
      </c>
      <c r="H624" t="s">
        <v>35</v>
      </c>
      <c r="I624" s="1" t="s">
        <v>526</v>
      </c>
      <c r="J624" s="1" t="s">
        <v>230</v>
      </c>
      <c r="K624" s="1" t="s">
        <v>19</v>
      </c>
      <c r="L624" s="1" t="s">
        <v>912</v>
      </c>
      <c r="M624" t="s">
        <v>525</v>
      </c>
      <c r="N624">
        <v>1</v>
      </c>
      <c r="O624" s="1" t="s">
        <v>205</v>
      </c>
      <c r="P624" t="s">
        <v>154</v>
      </c>
      <c r="Q624">
        <v>2</v>
      </c>
      <c r="R624" t="s">
        <v>255</v>
      </c>
      <c r="S624" t="s">
        <v>180</v>
      </c>
    </row>
    <row r="625" spans="1:19" x14ac:dyDescent="0.35">
      <c r="A625" s="2" t="s">
        <v>203</v>
      </c>
      <c r="B625" s="1" t="s">
        <v>204</v>
      </c>
      <c r="C625" t="s">
        <v>907</v>
      </c>
      <c r="D625" s="1" t="s">
        <v>212</v>
      </c>
      <c r="E625" s="1" t="s">
        <v>12</v>
      </c>
      <c r="F625" s="1" t="s">
        <v>13</v>
      </c>
      <c r="G625" s="1" t="s">
        <v>137</v>
      </c>
      <c r="H625" t="s">
        <v>41</v>
      </c>
      <c r="I625" s="1" t="s">
        <v>528</v>
      </c>
      <c r="J625" s="1" t="s">
        <v>230</v>
      </c>
      <c r="K625" s="1" t="s">
        <v>19</v>
      </c>
      <c r="L625" s="1" t="s">
        <v>912</v>
      </c>
      <c r="M625" t="s">
        <v>525</v>
      </c>
      <c r="N625">
        <v>1</v>
      </c>
      <c r="O625" s="1" t="s">
        <v>205</v>
      </c>
      <c r="P625" t="s">
        <v>154</v>
      </c>
      <c r="Q625">
        <v>2</v>
      </c>
      <c r="R625" t="s">
        <v>179</v>
      </c>
      <c r="S625" t="s">
        <v>180</v>
      </c>
    </row>
    <row r="626" spans="1:19" x14ac:dyDescent="0.35">
      <c r="A626" s="2" t="s">
        <v>203</v>
      </c>
      <c r="B626" s="1" t="s">
        <v>204</v>
      </c>
      <c r="C626" t="s">
        <v>907</v>
      </c>
      <c r="D626" s="1" t="s">
        <v>212</v>
      </c>
      <c r="E626" s="1" t="s">
        <v>12</v>
      </c>
      <c r="F626" s="1" t="s">
        <v>26</v>
      </c>
      <c r="G626" s="1" t="s">
        <v>26</v>
      </c>
      <c r="H626" t="s">
        <v>24</v>
      </c>
      <c r="I626" s="1" t="s">
        <v>529</v>
      </c>
      <c r="J626" s="1" t="s">
        <v>230</v>
      </c>
      <c r="K626" s="1" t="s">
        <v>19</v>
      </c>
      <c r="L626" s="1" t="s">
        <v>912</v>
      </c>
      <c r="M626" t="s">
        <v>62</v>
      </c>
      <c r="N626">
        <v>1</v>
      </c>
      <c r="O626" s="1" t="s">
        <v>205</v>
      </c>
      <c r="P626" t="s">
        <v>154</v>
      </c>
      <c r="Q626">
        <v>2</v>
      </c>
      <c r="R626" t="s">
        <v>255</v>
      </c>
      <c r="S626" t="s">
        <v>180</v>
      </c>
    </row>
    <row r="627" spans="1:19" x14ac:dyDescent="0.35">
      <c r="A627" s="2" t="s">
        <v>203</v>
      </c>
      <c r="B627" s="1" t="s">
        <v>204</v>
      </c>
      <c r="C627" t="s">
        <v>907</v>
      </c>
      <c r="D627" s="1" t="s">
        <v>212</v>
      </c>
      <c r="E627" s="1" t="s">
        <v>12</v>
      </c>
      <c r="F627" s="1" t="s">
        <v>26</v>
      </c>
      <c r="G627" s="1" t="s">
        <v>26</v>
      </c>
      <c r="H627" t="s">
        <v>21</v>
      </c>
      <c r="I627" s="1" t="s">
        <v>924</v>
      </c>
      <c r="J627" s="1" t="s">
        <v>230</v>
      </c>
      <c r="K627" s="1" t="s">
        <v>19</v>
      </c>
      <c r="L627" s="1" t="s">
        <v>912</v>
      </c>
      <c r="M627" t="s">
        <v>525</v>
      </c>
      <c r="N627">
        <v>1</v>
      </c>
      <c r="O627" s="1" t="s">
        <v>205</v>
      </c>
      <c r="P627" t="s">
        <v>153</v>
      </c>
      <c r="Q627">
        <v>2</v>
      </c>
      <c r="R627" t="s">
        <v>255</v>
      </c>
      <c r="S627" t="s">
        <v>180</v>
      </c>
    </row>
    <row r="628" spans="1:19" x14ac:dyDescent="0.35">
      <c r="A628" s="2" t="s">
        <v>203</v>
      </c>
      <c r="B628" s="1" t="s">
        <v>204</v>
      </c>
      <c r="C628" t="s">
        <v>907</v>
      </c>
      <c r="D628" s="1" t="s">
        <v>212</v>
      </c>
      <c r="E628" s="1" t="s">
        <v>12</v>
      </c>
      <c r="F628" s="1" t="s">
        <v>26</v>
      </c>
      <c r="G628" s="1" t="s">
        <v>26</v>
      </c>
      <c r="H628" t="s">
        <v>21</v>
      </c>
      <c r="I628" s="1" t="s">
        <v>1329</v>
      </c>
      <c r="J628" s="1" t="s">
        <v>230</v>
      </c>
      <c r="K628" s="1" t="s">
        <v>19</v>
      </c>
      <c r="L628" s="1" t="s">
        <v>912</v>
      </c>
      <c r="M628" t="s">
        <v>525</v>
      </c>
      <c r="N628">
        <v>1</v>
      </c>
      <c r="O628" s="1" t="s">
        <v>206</v>
      </c>
      <c r="P628" t="s">
        <v>154</v>
      </c>
      <c r="Q628">
        <v>2</v>
      </c>
      <c r="R628" t="s">
        <v>255</v>
      </c>
      <c r="S628" t="s">
        <v>180</v>
      </c>
    </row>
    <row r="629" spans="1:19" x14ac:dyDescent="0.35">
      <c r="A629" s="2" t="s">
        <v>203</v>
      </c>
      <c r="B629" s="1" t="s">
        <v>204</v>
      </c>
      <c r="C629" t="s">
        <v>907</v>
      </c>
      <c r="D629" s="1" t="s">
        <v>212</v>
      </c>
      <c r="E629" s="1" t="s">
        <v>12</v>
      </c>
      <c r="F629" s="1" t="s">
        <v>18</v>
      </c>
      <c r="G629" s="1" t="s">
        <v>26</v>
      </c>
      <c r="H629" t="s">
        <v>14</v>
      </c>
      <c r="I629" s="1" t="s">
        <v>527</v>
      </c>
      <c r="J629" s="1" t="s">
        <v>230</v>
      </c>
      <c r="K629" s="1" t="s">
        <v>15</v>
      </c>
      <c r="L629" s="1" t="s">
        <v>912</v>
      </c>
      <c r="M629" t="s">
        <v>15</v>
      </c>
      <c r="N629">
        <v>1</v>
      </c>
      <c r="O629" s="1" t="s">
        <v>205</v>
      </c>
      <c r="P629" t="s">
        <v>154</v>
      </c>
      <c r="Q629">
        <v>2</v>
      </c>
      <c r="R629" t="s">
        <v>255</v>
      </c>
      <c r="S629" t="s">
        <v>180</v>
      </c>
    </row>
    <row r="630" spans="1:19" x14ac:dyDescent="0.35">
      <c r="A630" s="2" t="s">
        <v>203</v>
      </c>
      <c r="B630" s="1" t="s">
        <v>204</v>
      </c>
      <c r="C630" t="s">
        <v>907</v>
      </c>
      <c r="D630" s="1" t="s">
        <v>212</v>
      </c>
      <c r="E630" s="1" t="s">
        <v>12</v>
      </c>
      <c r="F630" s="1" t="s">
        <v>18</v>
      </c>
      <c r="G630" s="1" t="s">
        <v>26</v>
      </c>
      <c r="H630" t="s">
        <v>14</v>
      </c>
      <c r="I630" s="1" t="s">
        <v>947</v>
      </c>
      <c r="J630" s="1" t="s">
        <v>230</v>
      </c>
      <c r="K630" s="1" t="s">
        <v>19</v>
      </c>
      <c r="L630" s="1" t="s">
        <v>912</v>
      </c>
      <c r="M630" t="s">
        <v>525</v>
      </c>
      <c r="N630">
        <v>1</v>
      </c>
      <c r="O630" s="1" t="s">
        <v>205</v>
      </c>
      <c r="P630" t="s">
        <v>154</v>
      </c>
      <c r="Q630">
        <v>2</v>
      </c>
      <c r="R630" t="s">
        <v>255</v>
      </c>
      <c r="S630" t="s">
        <v>180</v>
      </c>
    </row>
    <row r="631" spans="1:19" x14ac:dyDescent="0.35">
      <c r="A631" s="2" t="s">
        <v>203</v>
      </c>
      <c r="B631" s="1" t="s">
        <v>204</v>
      </c>
      <c r="C631" t="s">
        <v>907</v>
      </c>
      <c r="D631" s="1" t="s">
        <v>212</v>
      </c>
      <c r="E631" s="1" t="s">
        <v>12</v>
      </c>
      <c r="F631" s="1" t="s">
        <v>18</v>
      </c>
      <c r="G631" s="1" t="s">
        <v>26</v>
      </c>
      <c r="H631" t="s">
        <v>24</v>
      </c>
      <c r="I631" s="1" t="s">
        <v>927</v>
      </c>
      <c r="J631" s="1" t="s">
        <v>230</v>
      </c>
      <c r="K631" s="1" t="s">
        <v>19</v>
      </c>
      <c r="L631" s="1" t="s">
        <v>912</v>
      </c>
      <c r="M631" t="s">
        <v>72</v>
      </c>
      <c r="N631">
        <v>1</v>
      </c>
      <c r="O631" s="1" t="s">
        <v>205</v>
      </c>
      <c r="P631" t="s">
        <v>154</v>
      </c>
      <c r="Q631">
        <v>1</v>
      </c>
      <c r="R631" t="s">
        <v>179</v>
      </c>
      <c r="S631" t="s">
        <v>180</v>
      </c>
    </row>
    <row r="632" spans="1:19" x14ac:dyDescent="0.35">
      <c r="A632" s="2" t="s">
        <v>203</v>
      </c>
      <c r="B632" s="1" t="s">
        <v>204</v>
      </c>
      <c r="C632" t="s">
        <v>907</v>
      </c>
      <c r="D632" s="1" t="s">
        <v>212</v>
      </c>
      <c r="E632" s="1" t="s">
        <v>12</v>
      </c>
      <c r="F632" s="1" t="s">
        <v>18</v>
      </c>
      <c r="G632" s="1" t="s">
        <v>26</v>
      </c>
      <c r="H632" t="s">
        <v>24</v>
      </c>
      <c r="I632" s="1" t="s">
        <v>526</v>
      </c>
      <c r="J632" s="1" t="s">
        <v>230</v>
      </c>
      <c r="K632" s="1" t="s">
        <v>19</v>
      </c>
      <c r="L632" s="1" t="s">
        <v>912</v>
      </c>
      <c r="M632" t="s">
        <v>525</v>
      </c>
      <c r="N632">
        <v>1</v>
      </c>
      <c r="O632" s="1" t="s">
        <v>205</v>
      </c>
      <c r="P632" t="s">
        <v>154</v>
      </c>
      <c r="Q632">
        <v>2</v>
      </c>
      <c r="R632" t="s">
        <v>255</v>
      </c>
      <c r="S632" t="s">
        <v>180</v>
      </c>
    </row>
    <row r="633" spans="1:19" x14ac:dyDescent="0.35">
      <c r="A633" s="2" t="s">
        <v>203</v>
      </c>
      <c r="B633" s="1" t="s">
        <v>204</v>
      </c>
      <c r="C633" t="s">
        <v>907</v>
      </c>
      <c r="D633" s="1" t="s">
        <v>212</v>
      </c>
      <c r="E633" s="1" t="s">
        <v>12</v>
      </c>
      <c r="F633" s="1" t="s">
        <v>18</v>
      </c>
      <c r="G633" s="1" t="s">
        <v>26</v>
      </c>
      <c r="H633" t="s">
        <v>39</v>
      </c>
      <c r="I633" s="1" t="s">
        <v>927</v>
      </c>
      <c r="J633" s="1" t="s">
        <v>230</v>
      </c>
      <c r="K633" s="1" t="s">
        <v>19</v>
      </c>
      <c r="L633" s="1" t="s">
        <v>912</v>
      </c>
      <c r="M633" t="s">
        <v>63</v>
      </c>
      <c r="N633">
        <v>1</v>
      </c>
      <c r="O633" s="1" t="s">
        <v>205</v>
      </c>
      <c r="P633" t="s">
        <v>154</v>
      </c>
      <c r="Q633">
        <v>2</v>
      </c>
      <c r="R633" t="s">
        <v>179</v>
      </c>
      <c r="S633" t="s">
        <v>180</v>
      </c>
    </row>
    <row r="634" spans="1:19" x14ac:dyDescent="0.35">
      <c r="A634" s="2" t="s">
        <v>203</v>
      </c>
      <c r="B634" s="1" t="s">
        <v>204</v>
      </c>
      <c r="C634" t="s">
        <v>907</v>
      </c>
      <c r="D634" s="1" t="s">
        <v>212</v>
      </c>
      <c r="E634" s="1" t="s">
        <v>22</v>
      </c>
      <c r="F634" s="1" t="s">
        <v>29</v>
      </c>
      <c r="G634" s="1" t="s">
        <v>136</v>
      </c>
      <c r="H634" t="s">
        <v>27</v>
      </c>
      <c r="I634" s="1" t="s">
        <v>524</v>
      </c>
      <c r="J634" s="1" t="s">
        <v>230</v>
      </c>
      <c r="K634" s="1" t="s">
        <v>19</v>
      </c>
      <c r="L634" s="1" t="s">
        <v>913</v>
      </c>
      <c r="M634" t="s">
        <v>525</v>
      </c>
      <c r="N634">
        <v>1</v>
      </c>
      <c r="O634" s="1" t="s">
        <v>205</v>
      </c>
      <c r="P634" t="s">
        <v>153</v>
      </c>
      <c r="Q634">
        <v>2</v>
      </c>
      <c r="R634" t="s">
        <v>179</v>
      </c>
      <c r="S634" t="s">
        <v>180</v>
      </c>
    </row>
    <row r="635" spans="1:19" x14ac:dyDescent="0.35">
      <c r="A635" s="2" t="s">
        <v>203</v>
      </c>
      <c r="B635" s="1" t="s">
        <v>204</v>
      </c>
      <c r="C635" t="s">
        <v>907</v>
      </c>
      <c r="D635" s="1" t="s">
        <v>212</v>
      </c>
      <c r="E635" s="1" t="s">
        <v>22</v>
      </c>
      <c r="F635" s="1" t="s">
        <v>29</v>
      </c>
      <c r="G635" s="1" t="s">
        <v>136</v>
      </c>
      <c r="H635" t="s">
        <v>27</v>
      </c>
      <c r="I635" s="1" t="s">
        <v>524</v>
      </c>
      <c r="J635" s="1" t="s">
        <v>230</v>
      </c>
      <c r="K635" s="1" t="s">
        <v>19</v>
      </c>
      <c r="L635" s="1" t="s">
        <v>912</v>
      </c>
      <c r="M635" t="s">
        <v>525</v>
      </c>
      <c r="N635">
        <v>1</v>
      </c>
      <c r="O635" s="1" t="s">
        <v>205</v>
      </c>
      <c r="P635" t="s">
        <v>153</v>
      </c>
      <c r="Q635">
        <v>2</v>
      </c>
      <c r="R635" t="s">
        <v>255</v>
      </c>
      <c r="S635" t="s">
        <v>180</v>
      </c>
    </row>
    <row r="636" spans="1:19" x14ac:dyDescent="0.35">
      <c r="A636" s="2" t="s">
        <v>203</v>
      </c>
      <c r="B636" s="1" t="s">
        <v>204</v>
      </c>
      <c r="C636" t="s">
        <v>907</v>
      </c>
      <c r="D636" s="1" t="s">
        <v>212</v>
      </c>
      <c r="E636" s="1" t="s">
        <v>22</v>
      </c>
      <c r="F636" s="1" t="s">
        <v>29</v>
      </c>
      <c r="G636" s="1" t="s">
        <v>136</v>
      </c>
      <c r="H636" t="s">
        <v>27</v>
      </c>
      <c r="I636" s="1" t="s">
        <v>526</v>
      </c>
      <c r="J636" s="1" t="s">
        <v>230</v>
      </c>
      <c r="K636" s="1" t="s">
        <v>19</v>
      </c>
      <c r="L636" s="1" t="s">
        <v>913</v>
      </c>
      <c r="M636" t="s">
        <v>525</v>
      </c>
      <c r="N636">
        <v>1</v>
      </c>
      <c r="O636" s="1" t="s">
        <v>205</v>
      </c>
      <c r="P636" t="s">
        <v>154</v>
      </c>
      <c r="Q636">
        <v>2</v>
      </c>
      <c r="R636" t="s">
        <v>179</v>
      </c>
      <c r="S636" t="s">
        <v>180</v>
      </c>
    </row>
    <row r="637" spans="1:19" x14ac:dyDescent="0.35">
      <c r="A637" s="2" t="s">
        <v>203</v>
      </c>
      <c r="B637" s="1" t="s">
        <v>204</v>
      </c>
      <c r="C637" t="s">
        <v>907</v>
      </c>
      <c r="D637" s="1" t="s">
        <v>212</v>
      </c>
      <c r="E637" s="1" t="s">
        <v>22</v>
      </c>
      <c r="F637" s="1" t="s">
        <v>29</v>
      </c>
      <c r="G637" s="1" t="s">
        <v>136</v>
      </c>
      <c r="H637" t="s">
        <v>27</v>
      </c>
      <c r="I637" s="1" t="s">
        <v>526</v>
      </c>
      <c r="J637" s="1" t="s">
        <v>230</v>
      </c>
      <c r="K637" s="1" t="s">
        <v>19</v>
      </c>
      <c r="L637" s="1" t="s">
        <v>912</v>
      </c>
      <c r="M637" t="s">
        <v>525</v>
      </c>
      <c r="N637">
        <v>1</v>
      </c>
      <c r="O637" s="1" t="s">
        <v>205</v>
      </c>
      <c r="P637" t="s">
        <v>154</v>
      </c>
      <c r="Q637">
        <v>2</v>
      </c>
      <c r="R637" t="s">
        <v>255</v>
      </c>
      <c r="S637" t="s">
        <v>180</v>
      </c>
    </row>
    <row r="638" spans="1:19" x14ac:dyDescent="0.35">
      <c r="A638" s="2" t="s">
        <v>203</v>
      </c>
      <c r="B638" s="1" t="s">
        <v>204</v>
      </c>
      <c r="C638" t="s">
        <v>907</v>
      </c>
      <c r="D638" s="1" t="s">
        <v>212</v>
      </c>
      <c r="E638" s="1" t="s">
        <v>22</v>
      </c>
      <c r="F638" s="1" t="s">
        <v>29</v>
      </c>
      <c r="G638" s="1" t="s">
        <v>136</v>
      </c>
      <c r="H638" t="s">
        <v>32</v>
      </c>
      <c r="I638" s="1" t="s">
        <v>948</v>
      </c>
      <c r="J638" s="1" t="s">
        <v>230</v>
      </c>
      <c r="K638" s="1" t="s">
        <v>19</v>
      </c>
      <c r="L638" s="1" t="s">
        <v>912</v>
      </c>
      <c r="M638" t="s">
        <v>63</v>
      </c>
      <c r="N638">
        <v>1</v>
      </c>
      <c r="O638" s="1" t="s">
        <v>205</v>
      </c>
      <c r="P638" t="s">
        <v>154</v>
      </c>
      <c r="Q638">
        <v>2</v>
      </c>
      <c r="R638" t="s">
        <v>255</v>
      </c>
      <c r="S638" t="s">
        <v>180</v>
      </c>
    </row>
    <row r="639" spans="1:19" x14ac:dyDescent="0.35">
      <c r="A639" s="2" t="s">
        <v>203</v>
      </c>
      <c r="B639" s="1" t="s">
        <v>204</v>
      </c>
      <c r="C639" t="s">
        <v>907</v>
      </c>
      <c r="D639" s="1" t="s">
        <v>212</v>
      </c>
      <c r="E639" s="1" t="s">
        <v>22</v>
      </c>
      <c r="F639" s="1" t="s">
        <v>29</v>
      </c>
      <c r="G639" s="1" t="s">
        <v>136</v>
      </c>
      <c r="H639" t="s">
        <v>21</v>
      </c>
      <c r="I639" s="1" t="s">
        <v>527</v>
      </c>
      <c r="J639" s="1" t="s">
        <v>230</v>
      </c>
      <c r="K639" s="1" t="s">
        <v>19</v>
      </c>
      <c r="L639" s="1" t="s">
        <v>912</v>
      </c>
      <c r="M639" t="s">
        <v>66</v>
      </c>
      <c r="N639">
        <v>1</v>
      </c>
      <c r="O639" s="1" t="s">
        <v>205</v>
      </c>
      <c r="P639" t="s">
        <v>154</v>
      </c>
      <c r="Q639">
        <v>2</v>
      </c>
      <c r="R639" t="s">
        <v>255</v>
      </c>
      <c r="S639" t="s">
        <v>180</v>
      </c>
    </row>
    <row r="640" spans="1:19" x14ac:dyDescent="0.35">
      <c r="A640" s="2" t="s">
        <v>203</v>
      </c>
      <c r="B640" s="1" t="s">
        <v>204</v>
      </c>
      <c r="C640" t="s">
        <v>907</v>
      </c>
      <c r="D640" s="1" t="s">
        <v>212</v>
      </c>
      <c r="E640" s="1" t="s">
        <v>22</v>
      </c>
      <c r="F640" s="1" t="s">
        <v>29</v>
      </c>
      <c r="G640" s="1" t="s">
        <v>136</v>
      </c>
      <c r="H640" t="s">
        <v>21</v>
      </c>
      <c r="I640" s="1" t="s">
        <v>527</v>
      </c>
      <c r="J640" s="1" t="s">
        <v>230</v>
      </c>
      <c r="K640" s="1" t="s">
        <v>19</v>
      </c>
      <c r="L640" s="1" t="s">
        <v>912</v>
      </c>
      <c r="M640" t="s">
        <v>66</v>
      </c>
      <c r="N640">
        <v>1</v>
      </c>
      <c r="O640" s="1" t="s">
        <v>205</v>
      </c>
      <c r="P640" t="s">
        <v>154</v>
      </c>
      <c r="Q640">
        <v>2</v>
      </c>
      <c r="R640" t="s">
        <v>179</v>
      </c>
      <c r="S640" t="s">
        <v>180</v>
      </c>
    </row>
    <row r="641" spans="1:19" x14ac:dyDescent="0.35">
      <c r="A641" s="2" t="s">
        <v>203</v>
      </c>
      <c r="B641" s="1" t="s">
        <v>204</v>
      </c>
      <c r="C641" t="s">
        <v>907</v>
      </c>
      <c r="D641" s="1" t="s">
        <v>212</v>
      </c>
      <c r="E641" s="1" t="s">
        <v>22</v>
      </c>
      <c r="F641" s="1" t="s">
        <v>29</v>
      </c>
      <c r="G641" s="1" t="s">
        <v>136</v>
      </c>
      <c r="H641" t="s">
        <v>35</v>
      </c>
      <c r="I641" s="1" t="s">
        <v>527</v>
      </c>
      <c r="J641" s="1" t="s">
        <v>230</v>
      </c>
      <c r="K641" s="1" t="s">
        <v>19</v>
      </c>
      <c r="L641" s="1" t="s">
        <v>912</v>
      </c>
      <c r="M641" t="s">
        <v>66</v>
      </c>
      <c r="N641">
        <v>1</v>
      </c>
      <c r="O641" s="1" t="s">
        <v>205</v>
      </c>
      <c r="P641" t="s">
        <v>154</v>
      </c>
      <c r="Q641">
        <v>2</v>
      </c>
      <c r="R641" t="s">
        <v>179</v>
      </c>
      <c r="S641" t="s">
        <v>180</v>
      </c>
    </row>
    <row r="642" spans="1:19" x14ac:dyDescent="0.35">
      <c r="A642" s="2" t="s">
        <v>203</v>
      </c>
      <c r="B642" s="1" t="s">
        <v>204</v>
      </c>
      <c r="C642" t="s">
        <v>907</v>
      </c>
      <c r="D642" s="1" t="s">
        <v>212</v>
      </c>
      <c r="E642" s="1" t="s">
        <v>22</v>
      </c>
      <c r="F642" s="1" t="s">
        <v>29</v>
      </c>
      <c r="G642" s="1" t="s">
        <v>136</v>
      </c>
      <c r="H642" t="s">
        <v>35</v>
      </c>
      <c r="I642" s="1" t="s">
        <v>527</v>
      </c>
      <c r="J642" s="1" t="s">
        <v>230</v>
      </c>
      <c r="K642" s="1" t="s">
        <v>19</v>
      </c>
      <c r="L642" s="1" t="s">
        <v>912</v>
      </c>
      <c r="M642" t="s">
        <v>63</v>
      </c>
      <c r="N642">
        <v>1</v>
      </c>
      <c r="O642" s="1" t="s">
        <v>205</v>
      </c>
      <c r="P642" t="s">
        <v>154</v>
      </c>
      <c r="Q642">
        <v>2</v>
      </c>
      <c r="R642" t="s">
        <v>255</v>
      </c>
      <c r="S642" t="s">
        <v>180</v>
      </c>
    </row>
    <row r="643" spans="1:19" x14ac:dyDescent="0.35">
      <c r="A643" s="2" t="s">
        <v>203</v>
      </c>
      <c r="B643" s="1" t="s">
        <v>204</v>
      </c>
      <c r="C643" t="s">
        <v>907</v>
      </c>
      <c r="D643" s="1" t="s">
        <v>212</v>
      </c>
      <c r="E643" s="1" t="s">
        <v>22</v>
      </c>
      <c r="F643" s="1" t="s">
        <v>29</v>
      </c>
      <c r="G643" s="1" t="s">
        <v>136</v>
      </c>
      <c r="H643" t="s">
        <v>35</v>
      </c>
      <c r="I643" s="1" t="s">
        <v>948</v>
      </c>
      <c r="J643" s="1" t="s">
        <v>230</v>
      </c>
      <c r="K643" s="1" t="s">
        <v>19</v>
      </c>
      <c r="L643" s="1" t="s">
        <v>913</v>
      </c>
      <c r="M643" t="s">
        <v>63</v>
      </c>
      <c r="N643">
        <v>1</v>
      </c>
      <c r="O643" s="1" t="s">
        <v>205</v>
      </c>
      <c r="P643" t="s">
        <v>154</v>
      </c>
      <c r="Q643">
        <v>2</v>
      </c>
      <c r="R643" t="s">
        <v>179</v>
      </c>
      <c r="S643" t="s">
        <v>180</v>
      </c>
    </row>
    <row r="644" spans="1:19" x14ac:dyDescent="0.35">
      <c r="A644" s="2" t="s">
        <v>203</v>
      </c>
      <c r="B644" s="1" t="s">
        <v>204</v>
      </c>
      <c r="C644" t="s">
        <v>907</v>
      </c>
      <c r="D644" s="1" t="s">
        <v>212</v>
      </c>
      <c r="E644" s="1" t="s">
        <v>22</v>
      </c>
      <c r="F644" s="1" t="s">
        <v>29</v>
      </c>
      <c r="G644" s="1" t="s">
        <v>136</v>
      </c>
      <c r="H644" t="s">
        <v>35</v>
      </c>
      <c r="I644" s="1" t="s">
        <v>948</v>
      </c>
      <c r="J644" s="1" t="s">
        <v>230</v>
      </c>
      <c r="K644" s="1" t="s">
        <v>19</v>
      </c>
      <c r="L644" s="1" t="s">
        <v>912</v>
      </c>
      <c r="M644" t="s">
        <v>63</v>
      </c>
      <c r="N644">
        <v>1</v>
      </c>
      <c r="O644" s="1" t="s">
        <v>205</v>
      </c>
      <c r="P644" t="s">
        <v>154</v>
      </c>
      <c r="Q644">
        <v>2</v>
      </c>
      <c r="R644" t="s">
        <v>255</v>
      </c>
      <c r="S644" t="s">
        <v>180</v>
      </c>
    </row>
    <row r="645" spans="1:19" x14ac:dyDescent="0.35">
      <c r="A645" s="2" t="s">
        <v>203</v>
      </c>
      <c r="B645" s="1" t="s">
        <v>204</v>
      </c>
      <c r="C645" t="s">
        <v>907</v>
      </c>
      <c r="D645" s="1" t="s">
        <v>212</v>
      </c>
      <c r="E645" s="1" t="s">
        <v>22</v>
      </c>
      <c r="F645" s="1" t="s">
        <v>29</v>
      </c>
      <c r="G645" s="1" t="s">
        <v>136</v>
      </c>
      <c r="H645" t="s">
        <v>58</v>
      </c>
      <c r="I645" s="1" t="s">
        <v>527</v>
      </c>
      <c r="J645" s="1" t="s">
        <v>230</v>
      </c>
      <c r="K645" s="1" t="s">
        <v>19</v>
      </c>
      <c r="L645" s="1" t="s">
        <v>912</v>
      </c>
      <c r="M645" t="s">
        <v>525</v>
      </c>
      <c r="N645">
        <v>1</v>
      </c>
      <c r="O645" s="1" t="s">
        <v>205</v>
      </c>
      <c r="P645" t="s">
        <v>154</v>
      </c>
      <c r="Q645">
        <v>2</v>
      </c>
      <c r="R645" t="s">
        <v>255</v>
      </c>
      <c r="S645" t="s">
        <v>180</v>
      </c>
    </row>
    <row r="646" spans="1:19" x14ac:dyDescent="0.35">
      <c r="A646" s="2" t="s">
        <v>203</v>
      </c>
      <c r="B646" s="1" t="s">
        <v>204</v>
      </c>
      <c r="C646" t="s">
        <v>907</v>
      </c>
      <c r="D646" s="1" t="s">
        <v>212</v>
      </c>
      <c r="E646" s="1" t="s">
        <v>22</v>
      </c>
      <c r="F646" s="1" t="s">
        <v>29</v>
      </c>
      <c r="G646" s="1" t="s">
        <v>136</v>
      </c>
      <c r="H646" t="s">
        <v>58</v>
      </c>
      <c r="I646" s="1" t="s">
        <v>524</v>
      </c>
      <c r="J646" s="1" t="s">
        <v>230</v>
      </c>
      <c r="K646" s="1" t="s">
        <v>19</v>
      </c>
      <c r="L646" s="1" t="s">
        <v>912</v>
      </c>
      <c r="M646" t="s">
        <v>525</v>
      </c>
      <c r="N646">
        <v>1</v>
      </c>
      <c r="O646" s="1" t="s">
        <v>205</v>
      </c>
      <c r="P646" t="s">
        <v>153</v>
      </c>
      <c r="Q646">
        <v>2</v>
      </c>
      <c r="R646" t="s">
        <v>255</v>
      </c>
      <c r="S646" t="s">
        <v>180</v>
      </c>
    </row>
    <row r="647" spans="1:19" x14ac:dyDescent="0.35">
      <c r="A647" s="2" t="s">
        <v>203</v>
      </c>
      <c r="B647" s="1" t="s">
        <v>204</v>
      </c>
      <c r="C647" t="s">
        <v>907</v>
      </c>
      <c r="D647" s="1" t="s">
        <v>212</v>
      </c>
      <c r="E647" s="1" t="s">
        <v>22</v>
      </c>
      <c r="F647" s="1" t="s">
        <v>29</v>
      </c>
      <c r="G647" s="1" t="s">
        <v>136</v>
      </c>
      <c r="H647" t="s">
        <v>58</v>
      </c>
      <c r="I647" s="1" t="s">
        <v>526</v>
      </c>
      <c r="J647" s="1" t="s">
        <v>230</v>
      </c>
      <c r="K647" s="1" t="s">
        <v>19</v>
      </c>
      <c r="L647" s="1" t="s">
        <v>912</v>
      </c>
      <c r="M647" t="s">
        <v>525</v>
      </c>
      <c r="N647">
        <v>1</v>
      </c>
      <c r="O647" s="1" t="s">
        <v>205</v>
      </c>
      <c r="P647" t="s">
        <v>154</v>
      </c>
      <c r="Q647">
        <v>2</v>
      </c>
      <c r="R647" t="s">
        <v>255</v>
      </c>
      <c r="S647" t="s">
        <v>180</v>
      </c>
    </row>
    <row r="648" spans="1:19" x14ac:dyDescent="0.35">
      <c r="A648" s="2" t="s">
        <v>203</v>
      </c>
      <c r="B648" s="1" t="s">
        <v>204</v>
      </c>
      <c r="C648" t="s">
        <v>907</v>
      </c>
      <c r="D648" s="1" t="s">
        <v>212</v>
      </c>
      <c r="E648" s="1" t="s">
        <v>22</v>
      </c>
      <c r="F648" s="1" t="s">
        <v>29</v>
      </c>
      <c r="G648" s="1" t="s">
        <v>136</v>
      </c>
      <c r="H648" t="s">
        <v>39</v>
      </c>
      <c r="I648" s="1" t="s">
        <v>527</v>
      </c>
      <c r="J648" s="1" t="s">
        <v>230</v>
      </c>
      <c r="K648" s="1" t="s">
        <v>19</v>
      </c>
      <c r="L648" s="1" t="s">
        <v>912</v>
      </c>
      <c r="M648" t="s">
        <v>66</v>
      </c>
      <c r="N648">
        <v>1</v>
      </c>
      <c r="O648" s="1" t="s">
        <v>205</v>
      </c>
      <c r="P648" t="s">
        <v>154</v>
      </c>
      <c r="Q648">
        <v>2</v>
      </c>
      <c r="R648" t="s">
        <v>255</v>
      </c>
      <c r="S648" t="s">
        <v>180</v>
      </c>
    </row>
    <row r="649" spans="1:19" x14ac:dyDescent="0.35">
      <c r="A649" s="2" t="s">
        <v>203</v>
      </c>
      <c r="B649" s="1" t="s">
        <v>204</v>
      </c>
      <c r="C649" t="s">
        <v>907</v>
      </c>
      <c r="D649" s="1" t="s">
        <v>212</v>
      </c>
      <c r="E649" s="1" t="s">
        <v>22</v>
      </c>
      <c r="F649" s="1" t="s">
        <v>29</v>
      </c>
      <c r="G649" s="1" t="s">
        <v>136</v>
      </c>
      <c r="H649" t="s">
        <v>41</v>
      </c>
      <c r="I649" s="1" t="s">
        <v>924</v>
      </c>
      <c r="J649" s="1" t="s">
        <v>230</v>
      </c>
      <c r="K649" s="1" t="s">
        <v>19</v>
      </c>
      <c r="L649" s="1" t="s">
        <v>912</v>
      </c>
      <c r="M649" t="s">
        <v>525</v>
      </c>
      <c r="N649">
        <v>1</v>
      </c>
      <c r="O649" s="1" t="s">
        <v>205</v>
      </c>
      <c r="P649" t="s">
        <v>153</v>
      </c>
      <c r="Q649">
        <v>2</v>
      </c>
      <c r="R649" t="s">
        <v>255</v>
      </c>
      <c r="S649" t="s">
        <v>180</v>
      </c>
    </row>
    <row r="650" spans="1:19" x14ac:dyDescent="0.35">
      <c r="A650" s="2" t="s">
        <v>203</v>
      </c>
      <c r="B650" s="1" t="s">
        <v>204</v>
      </c>
      <c r="C650" t="s">
        <v>907</v>
      </c>
      <c r="D650" s="1" t="s">
        <v>212</v>
      </c>
      <c r="E650" s="1" t="s">
        <v>22</v>
      </c>
      <c r="F650" s="1" t="s">
        <v>29</v>
      </c>
      <c r="G650" s="1" t="s">
        <v>136</v>
      </c>
      <c r="H650" t="s">
        <v>41</v>
      </c>
      <c r="I650" s="1" t="s">
        <v>1329</v>
      </c>
      <c r="J650" s="1" t="s">
        <v>230</v>
      </c>
      <c r="K650" s="1" t="s">
        <v>19</v>
      </c>
      <c r="L650" s="1" t="s">
        <v>912</v>
      </c>
      <c r="M650" t="s">
        <v>525</v>
      </c>
      <c r="N650">
        <v>1</v>
      </c>
      <c r="O650" s="1" t="s">
        <v>206</v>
      </c>
      <c r="P650" t="s">
        <v>154</v>
      </c>
      <c r="Q650">
        <v>2</v>
      </c>
      <c r="R650" t="s">
        <v>255</v>
      </c>
      <c r="S650" t="s">
        <v>180</v>
      </c>
    </row>
    <row r="651" spans="1:19" x14ac:dyDescent="0.35">
      <c r="A651" s="2" t="s">
        <v>203</v>
      </c>
      <c r="B651" s="1" t="s">
        <v>204</v>
      </c>
      <c r="C651" t="s">
        <v>907</v>
      </c>
      <c r="D651" s="1" t="s">
        <v>212</v>
      </c>
      <c r="E651" s="1" t="s">
        <v>22</v>
      </c>
      <c r="F651" s="1" t="s">
        <v>33</v>
      </c>
      <c r="G651" s="1" t="s">
        <v>136</v>
      </c>
      <c r="H651" t="s">
        <v>39</v>
      </c>
      <c r="I651" s="1" t="s">
        <v>524</v>
      </c>
      <c r="J651" s="1" t="s">
        <v>230</v>
      </c>
      <c r="K651" s="1" t="s">
        <v>19</v>
      </c>
      <c r="L651" s="1" t="s">
        <v>912</v>
      </c>
      <c r="M651" t="s">
        <v>525</v>
      </c>
      <c r="N651">
        <v>1</v>
      </c>
      <c r="O651" s="1" t="s">
        <v>205</v>
      </c>
      <c r="P651" t="s">
        <v>153</v>
      </c>
      <c r="Q651">
        <v>2</v>
      </c>
      <c r="R651" t="s">
        <v>255</v>
      </c>
      <c r="S651" t="s">
        <v>180</v>
      </c>
    </row>
    <row r="652" spans="1:19" x14ac:dyDescent="0.35">
      <c r="A652" s="2" t="s">
        <v>203</v>
      </c>
      <c r="B652" s="1" t="s">
        <v>204</v>
      </c>
      <c r="C652" t="s">
        <v>907</v>
      </c>
      <c r="D652" s="1" t="s">
        <v>212</v>
      </c>
      <c r="E652" s="1" t="s">
        <v>22</v>
      </c>
      <c r="F652" s="1" t="s">
        <v>33</v>
      </c>
      <c r="G652" s="1" t="s">
        <v>136</v>
      </c>
      <c r="H652" t="s">
        <v>39</v>
      </c>
      <c r="I652" s="1" t="s">
        <v>526</v>
      </c>
      <c r="J652" s="1" t="s">
        <v>230</v>
      </c>
      <c r="K652" s="1" t="s">
        <v>19</v>
      </c>
      <c r="L652" s="1" t="s">
        <v>912</v>
      </c>
      <c r="M652" t="s">
        <v>525</v>
      </c>
      <c r="N652">
        <v>1</v>
      </c>
      <c r="O652" s="1" t="s">
        <v>205</v>
      </c>
      <c r="P652" t="s">
        <v>154</v>
      </c>
      <c r="Q652">
        <v>2</v>
      </c>
      <c r="R652" t="s">
        <v>255</v>
      </c>
      <c r="S652" t="s">
        <v>180</v>
      </c>
    </row>
    <row r="653" spans="1:19" x14ac:dyDescent="0.35">
      <c r="A653" s="2" t="s">
        <v>203</v>
      </c>
      <c r="B653" s="1" t="s">
        <v>204</v>
      </c>
      <c r="C653" t="s">
        <v>907</v>
      </c>
      <c r="D653" s="1" t="s">
        <v>212</v>
      </c>
      <c r="E653" s="1" t="s">
        <v>22</v>
      </c>
      <c r="F653" s="1" t="s">
        <v>23</v>
      </c>
      <c r="G653" s="1" t="s">
        <v>137</v>
      </c>
      <c r="H653" t="s">
        <v>17</v>
      </c>
      <c r="I653" s="1" t="s">
        <v>527</v>
      </c>
      <c r="J653" s="1" t="s">
        <v>230</v>
      </c>
      <c r="K653" s="1" t="s">
        <v>19</v>
      </c>
      <c r="L653" s="1" t="s">
        <v>912</v>
      </c>
      <c r="M653" t="s">
        <v>525</v>
      </c>
      <c r="N653">
        <v>1</v>
      </c>
      <c r="O653" s="1" t="s">
        <v>205</v>
      </c>
      <c r="P653" t="s">
        <v>154</v>
      </c>
      <c r="Q653">
        <v>1</v>
      </c>
      <c r="R653" t="s">
        <v>179</v>
      </c>
      <c r="S653" t="s">
        <v>180</v>
      </c>
    </row>
    <row r="654" spans="1:19" x14ac:dyDescent="0.35">
      <c r="A654" s="2" t="s">
        <v>203</v>
      </c>
      <c r="B654" s="1" t="s">
        <v>204</v>
      </c>
      <c r="C654" t="s">
        <v>907</v>
      </c>
      <c r="D654" s="1" t="s">
        <v>212</v>
      </c>
      <c r="E654" s="1" t="s">
        <v>22</v>
      </c>
      <c r="F654" s="1" t="s">
        <v>23</v>
      </c>
      <c r="G654" s="1" t="s">
        <v>137</v>
      </c>
      <c r="H654" t="s">
        <v>17</v>
      </c>
      <c r="I654" s="1" t="s">
        <v>527</v>
      </c>
      <c r="J654" s="1" t="s">
        <v>230</v>
      </c>
      <c r="K654" s="1" t="s">
        <v>19</v>
      </c>
      <c r="L654" s="1" t="s">
        <v>912</v>
      </c>
      <c r="M654" t="s">
        <v>66</v>
      </c>
      <c r="N654">
        <v>1</v>
      </c>
      <c r="O654" s="1" t="s">
        <v>205</v>
      </c>
      <c r="P654" t="s">
        <v>154</v>
      </c>
      <c r="Q654">
        <v>2</v>
      </c>
      <c r="R654" t="s">
        <v>255</v>
      </c>
      <c r="S654" t="s">
        <v>180</v>
      </c>
    </row>
    <row r="655" spans="1:19" x14ac:dyDescent="0.35">
      <c r="A655" s="2" t="s">
        <v>203</v>
      </c>
      <c r="B655" s="1" t="s">
        <v>204</v>
      </c>
      <c r="C655" t="s">
        <v>907</v>
      </c>
      <c r="D655" s="1" t="s">
        <v>212</v>
      </c>
      <c r="E655" s="1" t="s">
        <v>22</v>
      </c>
      <c r="F655" s="1" t="s">
        <v>23</v>
      </c>
      <c r="G655" s="1" t="s">
        <v>137</v>
      </c>
      <c r="H655" t="s">
        <v>17</v>
      </c>
      <c r="I655" s="1" t="s">
        <v>524</v>
      </c>
      <c r="J655" s="1" t="s">
        <v>230</v>
      </c>
      <c r="K655" s="1" t="s">
        <v>19</v>
      </c>
      <c r="L655" s="1" t="s">
        <v>913</v>
      </c>
      <c r="M655" t="s">
        <v>525</v>
      </c>
      <c r="N655">
        <v>1</v>
      </c>
      <c r="O655" s="1" t="s">
        <v>205</v>
      </c>
      <c r="P655" t="s">
        <v>153</v>
      </c>
      <c r="Q655">
        <v>2</v>
      </c>
      <c r="R655" t="s">
        <v>179</v>
      </c>
      <c r="S655" t="s">
        <v>180</v>
      </c>
    </row>
    <row r="656" spans="1:19" x14ac:dyDescent="0.35">
      <c r="A656" s="2" t="s">
        <v>203</v>
      </c>
      <c r="B656" s="1" t="s">
        <v>204</v>
      </c>
      <c r="C656" t="s">
        <v>907</v>
      </c>
      <c r="D656" s="1" t="s">
        <v>212</v>
      </c>
      <c r="E656" s="1" t="s">
        <v>22</v>
      </c>
      <c r="F656" s="1" t="s">
        <v>23</v>
      </c>
      <c r="G656" s="1" t="s">
        <v>137</v>
      </c>
      <c r="H656" t="s">
        <v>17</v>
      </c>
      <c r="I656" s="1" t="s">
        <v>526</v>
      </c>
      <c r="J656" s="1" t="s">
        <v>230</v>
      </c>
      <c r="K656" s="1" t="s">
        <v>19</v>
      </c>
      <c r="L656" s="1" t="s">
        <v>913</v>
      </c>
      <c r="M656" t="s">
        <v>525</v>
      </c>
      <c r="N656">
        <v>1</v>
      </c>
      <c r="O656" s="1" t="s">
        <v>205</v>
      </c>
      <c r="P656" t="s">
        <v>154</v>
      </c>
      <c r="Q656">
        <v>2</v>
      </c>
      <c r="R656" t="s">
        <v>179</v>
      </c>
      <c r="S656" t="s">
        <v>180</v>
      </c>
    </row>
    <row r="657" spans="1:19" x14ac:dyDescent="0.35">
      <c r="A657" s="2" t="s">
        <v>203</v>
      </c>
      <c r="B657" s="1" t="s">
        <v>204</v>
      </c>
      <c r="C657" t="s">
        <v>907</v>
      </c>
      <c r="D657" s="1" t="s">
        <v>212</v>
      </c>
      <c r="E657" s="1" t="s">
        <v>22</v>
      </c>
      <c r="F657" s="1" t="s">
        <v>23</v>
      </c>
      <c r="G657" s="1" t="s">
        <v>137</v>
      </c>
      <c r="H657" t="s">
        <v>24</v>
      </c>
      <c r="I657" s="1" t="s">
        <v>527</v>
      </c>
      <c r="J657" s="1" t="s">
        <v>230</v>
      </c>
      <c r="K657" s="1" t="s">
        <v>19</v>
      </c>
      <c r="L657" s="1" t="s">
        <v>912</v>
      </c>
      <c r="M657" t="s">
        <v>66</v>
      </c>
      <c r="N657">
        <v>1</v>
      </c>
      <c r="O657" s="1" t="s">
        <v>205</v>
      </c>
      <c r="P657" t="s">
        <v>154</v>
      </c>
      <c r="Q657">
        <v>2</v>
      </c>
      <c r="R657" t="s">
        <v>255</v>
      </c>
      <c r="S657" t="s">
        <v>180</v>
      </c>
    </row>
    <row r="658" spans="1:19" x14ac:dyDescent="0.35">
      <c r="A658" s="2" t="s">
        <v>203</v>
      </c>
      <c r="B658" s="1" t="s">
        <v>204</v>
      </c>
      <c r="C658" t="s">
        <v>907</v>
      </c>
      <c r="D658" s="1" t="s">
        <v>212</v>
      </c>
      <c r="E658" s="1" t="s">
        <v>22</v>
      </c>
      <c r="F658" s="1" t="s">
        <v>23</v>
      </c>
      <c r="G658" s="1" t="s">
        <v>137</v>
      </c>
      <c r="H658" t="s">
        <v>27</v>
      </c>
      <c r="I658" s="1" t="s">
        <v>527</v>
      </c>
      <c r="J658" s="1" t="s">
        <v>230</v>
      </c>
      <c r="K658" s="1" t="s">
        <v>19</v>
      </c>
      <c r="L658" s="1" t="s">
        <v>912</v>
      </c>
      <c r="M658" t="s">
        <v>525</v>
      </c>
      <c r="N658">
        <v>1</v>
      </c>
      <c r="O658" s="1" t="s">
        <v>205</v>
      </c>
      <c r="P658" t="s">
        <v>154</v>
      </c>
      <c r="Q658">
        <v>2</v>
      </c>
      <c r="R658" t="s">
        <v>179</v>
      </c>
      <c r="S658" t="s">
        <v>180</v>
      </c>
    </row>
    <row r="659" spans="1:19" x14ac:dyDescent="0.35">
      <c r="A659" s="2" t="s">
        <v>203</v>
      </c>
      <c r="B659" s="1" t="s">
        <v>204</v>
      </c>
      <c r="C659" t="s">
        <v>907</v>
      </c>
      <c r="D659" s="1" t="s">
        <v>212</v>
      </c>
      <c r="E659" s="1" t="s">
        <v>22</v>
      </c>
      <c r="F659" s="1" t="s">
        <v>23</v>
      </c>
      <c r="G659" s="1" t="s">
        <v>137</v>
      </c>
      <c r="H659" t="s">
        <v>32</v>
      </c>
      <c r="I659" s="1" t="s">
        <v>527</v>
      </c>
      <c r="J659" s="1" t="s">
        <v>230</v>
      </c>
      <c r="K659" s="1" t="s">
        <v>19</v>
      </c>
      <c r="L659" s="1" t="s">
        <v>912</v>
      </c>
      <c r="M659" t="s">
        <v>66</v>
      </c>
      <c r="N659">
        <v>1</v>
      </c>
      <c r="O659" s="1" t="s">
        <v>205</v>
      </c>
      <c r="P659" t="s">
        <v>154</v>
      </c>
      <c r="Q659">
        <v>2</v>
      </c>
      <c r="R659" t="s">
        <v>179</v>
      </c>
      <c r="S659" t="s">
        <v>180</v>
      </c>
    </row>
    <row r="660" spans="1:19" x14ac:dyDescent="0.35">
      <c r="A660" s="2" t="s">
        <v>203</v>
      </c>
      <c r="B660" s="1" t="s">
        <v>204</v>
      </c>
      <c r="C660" t="s">
        <v>907</v>
      </c>
      <c r="D660" s="1" t="s">
        <v>212</v>
      </c>
      <c r="E660" s="1" t="s">
        <v>22</v>
      </c>
      <c r="F660" s="1" t="s">
        <v>23</v>
      </c>
      <c r="G660" s="1" t="s">
        <v>137</v>
      </c>
      <c r="H660" t="s">
        <v>58</v>
      </c>
      <c r="I660" s="1" t="s">
        <v>527</v>
      </c>
      <c r="J660" s="1" t="s">
        <v>230</v>
      </c>
      <c r="K660" s="1" t="s">
        <v>19</v>
      </c>
      <c r="L660" s="1" t="s">
        <v>912</v>
      </c>
      <c r="M660" t="s">
        <v>66</v>
      </c>
      <c r="N660">
        <v>1</v>
      </c>
      <c r="O660" s="1" t="s">
        <v>205</v>
      </c>
      <c r="P660" t="s">
        <v>154</v>
      </c>
      <c r="Q660">
        <v>2</v>
      </c>
      <c r="R660" t="s">
        <v>255</v>
      </c>
      <c r="S660" t="s">
        <v>180</v>
      </c>
    </row>
    <row r="661" spans="1:19" x14ac:dyDescent="0.35">
      <c r="A661" s="2" t="s">
        <v>203</v>
      </c>
      <c r="B661" s="1" t="s">
        <v>204</v>
      </c>
      <c r="C661" t="s">
        <v>907</v>
      </c>
      <c r="D661" s="1" t="s">
        <v>212</v>
      </c>
      <c r="E661" s="1" t="s">
        <v>22</v>
      </c>
      <c r="F661" s="1" t="s">
        <v>23</v>
      </c>
      <c r="G661" s="1" t="s">
        <v>137</v>
      </c>
      <c r="H661" t="s">
        <v>41</v>
      </c>
      <c r="I661" s="1" t="s">
        <v>527</v>
      </c>
      <c r="J661" s="1" t="s">
        <v>230</v>
      </c>
      <c r="K661" s="1" t="s">
        <v>19</v>
      </c>
      <c r="L661" s="1" t="s">
        <v>912</v>
      </c>
      <c r="M661" t="s">
        <v>66</v>
      </c>
      <c r="N661">
        <v>1</v>
      </c>
      <c r="O661" s="1" t="s">
        <v>205</v>
      </c>
      <c r="P661" t="s">
        <v>154</v>
      </c>
      <c r="Q661">
        <v>2</v>
      </c>
      <c r="R661" t="s">
        <v>255</v>
      </c>
      <c r="S661" t="s">
        <v>180</v>
      </c>
    </row>
    <row r="662" spans="1:19" x14ac:dyDescent="0.35">
      <c r="A662" s="2" t="s">
        <v>203</v>
      </c>
      <c r="B662" s="1" t="s">
        <v>204</v>
      </c>
      <c r="C662" t="s">
        <v>907</v>
      </c>
      <c r="D662" s="1" t="s">
        <v>212</v>
      </c>
      <c r="E662" s="1" t="s">
        <v>22</v>
      </c>
      <c r="F662" s="1" t="s">
        <v>13</v>
      </c>
      <c r="G662" s="1" t="s">
        <v>137</v>
      </c>
      <c r="H662" t="s">
        <v>24</v>
      </c>
      <c r="I662" s="1" t="s">
        <v>948</v>
      </c>
      <c r="J662" s="1" t="s">
        <v>230</v>
      </c>
      <c r="K662" s="1" t="s">
        <v>19</v>
      </c>
      <c r="L662" s="1" t="s">
        <v>912</v>
      </c>
      <c r="M662" t="s">
        <v>63</v>
      </c>
      <c r="N662">
        <v>1</v>
      </c>
      <c r="O662" s="1" t="s">
        <v>205</v>
      </c>
      <c r="P662" t="s">
        <v>154</v>
      </c>
      <c r="Q662">
        <v>2</v>
      </c>
      <c r="R662" t="s">
        <v>255</v>
      </c>
      <c r="S662" t="s">
        <v>180</v>
      </c>
    </row>
    <row r="663" spans="1:19" x14ac:dyDescent="0.35">
      <c r="A663" s="2" t="s">
        <v>203</v>
      </c>
      <c r="B663" s="1" t="s">
        <v>204</v>
      </c>
      <c r="C663" t="s">
        <v>907</v>
      </c>
      <c r="D663" s="1" t="s">
        <v>212</v>
      </c>
      <c r="E663" s="1" t="s">
        <v>22</v>
      </c>
      <c r="F663" s="1" t="s">
        <v>13</v>
      </c>
      <c r="G663" s="1" t="s">
        <v>137</v>
      </c>
      <c r="H663" t="s">
        <v>27</v>
      </c>
      <c r="I663" s="1" t="s">
        <v>524</v>
      </c>
      <c r="J663" s="1" t="s">
        <v>230</v>
      </c>
      <c r="K663" s="1" t="s">
        <v>19</v>
      </c>
      <c r="L663" s="1" t="s">
        <v>912</v>
      </c>
      <c r="M663" t="s">
        <v>525</v>
      </c>
      <c r="N663">
        <v>1</v>
      </c>
      <c r="O663" s="1" t="s">
        <v>205</v>
      </c>
      <c r="P663" t="s">
        <v>153</v>
      </c>
      <c r="Q663">
        <v>2</v>
      </c>
      <c r="R663" t="s">
        <v>255</v>
      </c>
      <c r="S663" t="s">
        <v>180</v>
      </c>
    </row>
    <row r="664" spans="1:19" x14ac:dyDescent="0.35">
      <c r="A664" s="2" t="s">
        <v>203</v>
      </c>
      <c r="B664" s="1" t="s">
        <v>204</v>
      </c>
      <c r="C664" t="s">
        <v>907</v>
      </c>
      <c r="D664" s="1" t="s">
        <v>212</v>
      </c>
      <c r="E664" s="1" t="s">
        <v>22</v>
      </c>
      <c r="F664" s="1" t="s">
        <v>13</v>
      </c>
      <c r="G664" s="1" t="s">
        <v>137</v>
      </c>
      <c r="H664" t="s">
        <v>27</v>
      </c>
      <c r="I664" s="1" t="s">
        <v>526</v>
      </c>
      <c r="J664" s="1" t="s">
        <v>230</v>
      </c>
      <c r="K664" s="1" t="s">
        <v>19</v>
      </c>
      <c r="L664" s="1" t="s">
        <v>912</v>
      </c>
      <c r="M664" t="s">
        <v>525</v>
      </c>
      <c r="N664">
        <v>1</v>
      </c>
      <c r="O664" s="1" t="s">
        <v>205</v>
      </c>
      <c r="P664" t="s">
        <v>154</v>
      </c>
      <c r="Q664">
        <v>2</v>
      </c>
      <c r="R664" t="s">
        <v>255</v>
      </c>
      <c r="S664" t="s">
        <v>180</v>
      </c>
    </row>
    <row r="665" spans="1:19" x14ac:dyDescent="0.35">
      <c r="A665" s="2" t="s">
        <v>203</v>
      </c>
      <c r="B665" s="1" t="s">
        <v>204</v>
      </c>
      <c r="C665" t="s">
        <v>907</v>
      </c>
      <c r="D665" s="1" t="s">
        <v>212</v>
      </c>
      <c r="E665" s="1" t="s">
        <v>22</v>
      </c>
      <c r="F665" s="1" t="s">
        <v>13</v>
      </c>
      <c r="G665" s="1" t="s">
        <v>137</v>
      </c>
      <c r="H665" t="s">
        <v>35</v>
      </c>
      <c r="I665" s="1" t="s">
        <v>948</v>
      </c>
      <c r="J665" s="1" t="s">
        <v>230</v>
      </c>
      <c r="K665" s="1" t="s">
        <v>19</v>
      </c>
      <c r="L665" s="1" t="s">
        <v>913</v>
      </c>
      <c r="M665" t="s">
        <v>63</v>
      </c>
      <c r="N665">
        <v>1</v>
      </c>
      <c r="O665" s="1" t="s">
        <v>205</v>
      </c>
      <c r="P665" t="s">
        <v>154</v>
      </c>
      <c r="Q665">
        <v>2</v>
      </c>
      <c r="R665" t="s">
        <v>179</v>
      </c>
      <c r="S665" t="s">
        <v>180</v>
      </c>
    </row>
    <row r="666" spans="1:19" x14ac:dyDescent="0.35">
      <c r="A666" s="2" t="s">
        <v>203</v>
      </c>
      <c r="B666" s="1" t="s">
        <v>204</v>
      </c>
      <c r="C666" t="s">
        <v>907</v>
      </c>
      <c r="D666" s="1" t="s">
        <v>212</v>
      </c>
      <c r="E666" s="1" t="s">
        <v>22</v>
      </c>
      <c r="F666" s="1" t="s">
        <v>13</v>
      </c>
      <c r="G666" s="1" t="s">
        <v>137</v>
      </c>
      <c r="H666" t="s">
        <v>41</v>
      </c>
      <c r="I666" s="1" t="s">
        <v>527</v>
      </c>
      <c r="J666" s="1" t="s">
        <v>230</v>
      </c>
      <c r="K666" s="1" t="s">
        <v>19</v>
      </c>
      <c r="L666" s="1" t="s">
        <v>912</v>
      </c>
      <c r="M666" t="s">
        <v>66</v>
      </c>
      <c r="N666">
        <v>1</v>
      </c>
      <c r="O666" s="1" t="s">
        <v>205</v>
      </c>
      <c r="P666" t="s">
        <v>154</v>
      </c>
      <c r="Q666">
        <v>2</v>
      </c>
      <c r="R666" t="s">
        <v>255</v>
      </c>
      <c r="S666" t="s">
        <v>180</v>
      </c>
    </row>
    <row r="667" spans="1:19" x14ac:dyDescent="0.35">
      <c r="A667" s="2" t="s">
        <v>203</v>
      </c>
      <c r="B667" s="1" t="s">
        <v>204</v>
      </c>
      <c r="C667" t="s">
        <v>907</v>
      </c>
      <c r="D667" s="1" t="s">
        <v>212</v>
      </c>
      <c r="E667" s="1" t="s">
        <v>22</v>
      </c>
      <c r="F667" s="1" t="s">
        <v>26</v>
      </c>
      <c r="G667" s="1" t="s">
        <v>26</v>
      </c>
      <c r="H667" t="s">
        <v>21</v>
      </c>
      <c r="I667" s="1" t="s">
        <v>527</v>
      </c>
      <c r="J667" s="1" t="s">
        <v>230</v>
      </c>
      <c r="K667" s="1" t="s">
        <v>19</v>
      </c>
      <c r="L667" s="1" t="s">
        <v>912</v>
      </c>
      <c r="M667" t="s">
        <v>66</v>
      </c>
      <c r="N667">
        <v>1</v>
      </c>
      <c r="O667" s="1" t="s">
        <v>205</v>
      </c>
      <c r="P667" t="s">
        <v>154</v>
      </c>
      <c r="Q667">
        <v>2</v>
      </c>
      <c r="R667" t="s">
        <v>255</v>
      </c>
      <c r="S667" t="s">
        <v>180</v>
      </c>
    </row>
    <row r="668" spans="1:19" x14ac:dyDescent="0.35">
      <c r="A668" s="2" t="s">
        <v>203</v>
      </c>
      <c r="B668" s="1" t="s">
        <v>204</v>
      </c>
      <c r="C668" t="s">
        <v>907</v>
      </c>
      <c r="D668" s="1" t="s">
        <v>212</v>
      </c>
      <c r="E668" s="1" t="s">
        <v>22</v>
      </c>
      <c r="F668" s="1" t="s">
        <v>26</v>
      </c>
      <c r="G668" s="1" t="s">
        <v>26</v>
      </c>
      <c r="H668" t="s">
        <v>41</v>
      </c>
      <c r="I668" s="1" t="s">
        <v>924</v>
      </c>
      <c r="J668" s="1" t="s">
        <v>230</v>
      </c>
      <c r="K668" s="1" t="s">
        <v>19</v>
      </c>
      <c r="L668" s="1" t="s">
        <v>912</v>
      </c>
      <c r="M668" t="s">
        <v>525</v>
      </c>
      <c r="N668">
        <v>1</v>
      </c>
      <c r="O668" s="1" t="s">
        <v>205</v>
      </c>
      <c r="P668" t="s">
        <v>153</v>
      </c>
      <c r="Q668">
        <v>2</v>
      </c>
      <c r="R668" t="s">
        <v>255</v>
      </c>
      <c r="S668" t="s">
        <v>180</v>
      </c>
    </row>
    <row r="669" spans="1:19" x14ac:dyDescent="0.35">
      <c r="A669" s="2" t="s">
        <v>203</v>
      </c>
      <c r="B669" s="1" t="s">
        <v>204</v>
      </c>
      <c r="C669" t="s">
        <v>907</v>
      </c>
      <c r="D669" s="1" t="s">
        <v>212</v>
      </c>
      <c r="E669" s="1" t="s">
        <v>22</v>
      </c>
      <c r="F669" s="1" t="s">
        <v>26</v>
      </c>
      <c r="G669" s="1" t="s">
        <v>26</v>
      </c>
      <c r="H669" t="s">
        <v>41</v>
      </c>
      <c r="I669" s="1" t="s">
        <v>1329</v>
      </c>
      <c r="J669" s="1" t="s">
        <v>230</v>
      </c>
      <c r="K669" s="1" t="s">
        <v>19</v>
      </c>
      <c r="L669" s="1" t="s">
        <v>912</v>
      </c>
      <c r="M669" t="s">
        <v>525</v>
      </c>
      <c r="N669">
        <v>1</v>
      </c>
      <c r="O669" s="1" t="s">
        <v>206</v>
      </c>
      <c r="P669" t="s">
        <v>154</v>
      </c>
      <c r="Q669">
        <v>2</v>
      </c>
      <c r="R669" t="s">
        <v>255</v>
      </c>
      <c r="S669" t="s">
        <v>180</v>
      </c>
    </row>
    <row r="670" spans="1:19" x14ac:dyDescent="0.35">
      <c r="A670" s="2" t="s">
        <v>203</v>
      </c>
      <c r="B670" s="1" t="s">
        <v>204</v>
      </c>
      <c r="C670" t="s">
        <v>907</v>
      </c>
      <c r="D670" s="1" t="s">
        <v>212</v>
      </c>
      <c r="E670" s="1" t="s">
        <v>22</v>
      </c>
      <c r="F670" s="1" t="s">
        <v>18</v>
      </c>
      <c r="G670" s="1" t="s">
        <v>26</v>
      </c>
      <c r="H670" t="s">
        <v>43</v>
      </c>
      <c r="I670" s="1" t="s">
        <v>524</v>
      </c>
      <c r="J670" s="1" t="s">
        <v>230</v>
      </c>
      <c r="K670" s="1" t="s">
        <v>19</v>
      </c>
      <c r="L670" s="1" t="s">
        <v>913</v>
      </c>
      <c r="M670" t="s">
        <v>525</v>
      </c>
      <c r="N670">
        <v>1</v>
      </c>
      <c r="O670" s="1" t="s">
        <v>205</v>
      </c>
      <c r="P670" t="s">
        <v>153</v>
      </c>
      <c r="Q670">
        <v>2</v>
      </c>
      <c r="R670" t="s">
        <v>179</v>
      </c>
      <c r="S670" t="s">
        <v>180</v>
      </c>
    </row>
    <row r="671" spans="1:19" x14ac:dyDescent="0.35">
      <c r="A671" s="2" t="s">
        <v>203</v>
      </c>
      <c r="B671" s="1" t="s">
        <v>204</v>
      </c>
      <c r="C671" t="s">
        <v>907</v>
      </c>
      <c r="D671" s="1" t="s">
        <v>212</v>
      </c>
      <c r="E671" s="1" t="s">
        <v>22</v>
      </c>
      <c r="F671" s="1" t="s">
        <v>18</v>
      </c>
      <c r="G671" s="1" t="s">
        <v>26</v>
      </c>
      <c r="H671" t="s">
        <v>43</v>
      </c>
      <c r="I671" s="1" t="s">
        <v>526</v>
      </c>
      <c r="J671" s="1" t="s">
        <v>230</v>
      </c>
      <c r="K671" s="1" t="s">
        <v>19</v>
      </c>
      <c r="L671" s="1" t="s">
        <v>913</v>
      </c>
      <c r="M671" t="s">
        <v>525</v>
      </c>
      <c r="N671">
        <v>1</v>
      </c>
      <c r="O671" s="1" t="s">
        <v>205</v>
      </c>
      <c r="P671" t="s">
        <v>154</v>
      </c>
      <c r="Q671">
        <v>2</v>
      </c>
      <c r="R671" t="s">
        <v>179</v>
      </c>
      <c r="S671" t="s">
        <v>180</v>
      </c>
    </row>
    <row r="672" spans="1:19" x14ac:dyDescent="0.35">
      <c r="A672" s="2" t="s">
        <v>203</v>
      </c>
      <c r="B672" s="1" t="s">
        <v>204</v>
      </c>
      <c r="C672" t="s">
        <v>907</v>
      </c>
      <c r="D672" s="1" t="s">
        <v>212</v>
      </c>
      <c r="E672" s="1" t="s">
        <v>22</v>
      </c>
      <c r="F672" s="1" t="s">
        <v>18</v>
      </c>
      <c r="G672" s="1" t="s">
        <v>26</v>
      </c>
      <c r="H672" t="s">
        <v>14</v>
      </c>
      <c r="I672" s="1" t="s">
        <v>528</v>
      </c>
      <c r="J672" s="1" t="s">
        <v>230</v>
      </c>
      <c r="K672" s="1" t="s">
        <v>19</v>
      </c>
      <c r="L672" s="1" t="s">
        <v>913</v>
      </c>
      <c r="M672" t="s">
        <v>62</v>
      </c>
      <c r="N672">
        <v>1</v>
      </c>
      <c r="O672" s="1" t="s">
        <v>205</v>
      </c>
      <c r="P672" t="s">
        <v>154</v>
      </c>
      <c r="Q672">
        <v>2</v>
      </c>
      <c r="R672" t="s">
        <v>179</v>
      </c>
      <c r="S672" t="s">
        <v>180</v>
      </c>
    </row>
    <row r="673" spans="1:19" x14ac:dyDescent="0.35">
      <c r="A673" s="2" t="s">
        <v>203</v>
      </c>
      <c r="B673" s="1" t="s">
        <v>204</v>
      </c>
      <c r="C673" t="s">
        <v>907</v>
      </c>
      <c r="D673" s="1" t="s">
        <v>212</v>
      </c>
      <c r="E673" s="1" t="s">
        <v>22</v>
      </c>
      <c r="F673" s="1" t="s">
        <v>18</v>
      </c>
      <c r="G673" s="1" t="s">
        <v>26</v>
      </c>
      <c r="H673" t="s">
        <v>24</v>
      </c>
      <c r="I673" s="1" t="s">
        <v>527</v>
      </c>
      <c r="J673" s="1" t="s">
        <v>230</v>
      </c>
      <c r="K673" s="1" t="s">
        <v>19</v>
      </c>
      <c r="L673" s="1" t="s">
        <v>912</v>
      </c>
      <c r="M673" t="s">
        <v>66</v>
      </c>
      <c r="N673">
        <v>1</v>
      </c>
      <c r="O673" s="1" t="s">
        <v>205</v>
      </c>
      <c r="P673" t="s">
        <v>154</v>
      </c>
      <c r="Q673">
        <v>2</v>
      </c>
      <c r="R673" t="s">
        <v>255</v>
      </c>
      <c r="S673" t="s">
        <v>180</v>
      </c>
    </row>
    <row r="674" spans="1:19" x14ac:dyDescent="0.35">
      <c r="A674" s="2" t="s">
        <v>203</v>
      </c>
      <c r="B674" s="1" t="s">
        <v>204</v>
      </c>
      <c r="C674" t="s">
        <v>907</v>
      </c>
      <c r="D674" s="1" t="s">
        <v>212</v>
      </c>
      <c r="E674" s="1" t="s">
        <v>22</v>
      </c>
      <c r="F674" s="1" t="s">
        <v>18</v>
      </c>
      <c r="G674" s="1" t="s">
        <v>26</v>
      </c>
      <c r="H674" t="s">
        <v>32</v>
      </c>
      <c r="I674" s="1" t="s">
        <v>527</v>
      </c>
      <c r="J674" s="1" t="s">
        <v>230</v>
      </c>
      <c r="K674" s="1" t="s">
        <v>19</v>
      </c>
      <c r="L674" s="1" t="s">
        <v>912</v>
      </c>
      <c r="M674" t="s">
        <v>66</v>
      </c>
      <c r="N674">
        <v>1</v>
      </c>
      <c r="O674" s="1" t="s">
        <v>205</v>
      </c>
      <c r="P674" t="s">
        <v>154</v>
      </c>
      <c r="Q674">
        <v>2</v>
      </c>
      <c r="R674" t="s">
        <v>255</v>
      </c>
      <c r="S674" t="s">
        <v>180</v>
      </c>
    </row>
    <row r="675" spans="1:19" x14ac:dyDescent="0.35">
      <c r="A675" s="2" t="s">
        <v>203</v>
      </c>
      <c r="B675" s="1" t="s">
        <v>204</v>
      </c>
      <c r="C675" t="s">
        <v>908</v>
      </c>
      <c r="D675" s="1" t="s">
        <v>1330</v>
      </c>
      <c r="E675" s="1" t="s">
        <v>12</v>
      </c>
      <c r="F675" s="1" t="s">
        <v>29</v>
      </c>
      <c r="G675" s="1" t="s">
        <v>136</v>
      </c>
      <c r="H675" t="s">
        <v>58</v>
      </c>
      <c r="I675" s="1" t="s">
        <v>1331</v>
      </c>
      <c r="J675" s="1" t="s">
        <v>230</v>
      </c>
      <c r="K675" s="1" t="s">
        <v>40</v>
      </c>
      <c r="L675" s="1" t="s">
        <v>912</v>
      </c>
      <c r="M675" t="s">
        <v>170</v>
      </c>
      <c r="N675">
        <v>1</v>
      </c>
      <c r="O675" s="1" t="s">
        <v>206</v>
      </c>
      <c r="P675" t="s">
        <v>154</v>
      </c>
      <c r="Q675">
        <v>2</v>
      </c>
      <c r="R675" t="s">
        <v>179</v>
      </c>
      <c r="S675" t="s">
        <v>180</v>
      </c>
    </row>
    <row r="676" spans="1:19" x14ac:dyDescent="0.35">
      <c r="A676" s="2" t="s">
        <v>203</v>
      </c>
      <c r="B676" s="1" t="s">
        <v>204</v>
      </c>
      <c r="C676" t="s">
        <v>908</v>
      </c>
      <c r="D676" s="1" t="s">
        <v>1330</v>
      </c>
      <c r="E676" s="1" t="s">
        <v>12</v>
      </c>
      <c r="F676" s="1" t="s">
        <v>29</v>
      </c>
      <c r="G676" s="1" t="s">
        <v>136</v>
      </c>
      <c r="H676" t="s">
        <v>41</v>
      </c>
      <c r="I676" s="1" t="s">
        <v>1332</v>
      </c>
      <c r="J676" s="1" t="s">
        <v>230</v>
      </c>
      <c r="K676" s="1" t="s">
        <v>40</v>
      </c>
      <c r="L676" s="1" t="s">
        <v>912</v>
      </c>
      <c r="M676" t="s">
        <v>193</v>
      </c>
      <c r="N676">
        <v>1</v>
      </c>
      <c r="O676" s="1" t="s">
        <v>206</v>
      </c>
      <c r="P676" t="s">
        <v>154</v>
      </c>
      <c r="Q676">
        <v>2</v>
      </c>
      <c r="R676" t="s">
        <v>255</v>
      </c>
      <c r="S676" t="s">
        <v>180</v>
      </c>
    </row>
    <row r="677" spans="1:19" x14ac:dyDescent="0.35">
      <c r="A677" s="2" t="s">
        <v>203</v>
      </c>
      <c r="B677" s="1" t="s">
        <v>204</v>
      </c>
      <c r="C677" t="s">
        <v>908</v>
      </c>
      <c r="D677" s="1" t="s">
        <v>1330</v>
      </c>
      <c r="E677" s="1" t="s">
        <v>12</v>
      </c>
      <c r="F677" s="1" t="s">
        <v>23</v>
      </c>
      <c r="G677" s="1" t="s">
        <v>137</v>
      </c>
      <c r="H677" t="s">
        <v>17</v>
      </c>
      <c r="I677" s="1" t="s">
        <v>1331</v>
      </c>
      <c r="J677" s="1" t="s">
        <v>230</v>
      </c>
      <c r="K677" s="1" t="s">
        <v>40</v>
      </c>
      <c r="L677" s="1" t="s">
        <v>912</v>
      </c>
      <c r="M677" t="s">
        <v>170</v>
      </c>
      <c r="N677">
        <v>1</v>
      </c>
      <c r="O677" s="1" t="s">
        <v>206</v>
      </c>
      <c r="P677" t="s">
        <v>154</v>
      </c>
      <c r="Q677">
        <v>2</v>
      </c>
      <c r="R677" t="s">
        <v>179</v>
      </c>
      <c r="S677" t="s">
        <v>180</v>
      </c>
    </row>
    <row r="678" spans="1:19" x14ac:dyDescent="0.35">
      <c r="A678" s="2" t="s">
        <v>203</v>
      </c>
      <c r="B678" s="1" t="s">
        <v>204</v>
      </c>
      <c r="C678" t="s">
        <v>908</v>
      </c>
      <c r="D678" s="1" t="s">
        <v>1330</v>
      </c>
      <c r="E678" s="1" t="s">
        <v>12</v>
      </c>
      <c r="F678" s="1" t="s">
        <v>23</v>
      </c>
      <c r="G678" s="1" t="s">
        <v>137</v>
      </c>
      <c r="H678" t="s">
        <v>24</v>
      </c>
      <c r="I678" s="1" t="s">
        <v>1332</v>
      </c>
      <c r="J678" s="1" t="s">
        <v>230</v>
      </c>
      <c r="K678" s="1" t="s">
        <v>40</v>
      </c>
      <c r="L678" s="1" t="s">
        <v>912</v>
      </c>
      <c r="M678" t="s">
        <v>193</v>
      </c>
      <c r="N678">
        <v>1</v>
      </c>
      <c r="O678" s="1" t="s">
        <v>206</v>
      </c>
      <c r="P678" t="s">
        <v>154</v>
      </c>
      <c r="Q678">
        <v>2</v>
      </c>
      <c r="R678" t="s">
        <v>255</v>
      </c>
      <c r="S678" t="s">
        <v>180</v>
      </c>
    </row>
    <row r="679" spans="1:19" x14ac:dyDescent="0.35">
      <c r="A679" s="2" t="s">
        <v>203</v>
      </c>
      <c r="B679" s="1" t="s">
        <v>204</v>
      </c>
      <c r="C679" t="s">
        <v>908</v>
      </c>
      <c r="D679" s="1" t="s">
        <v>1330</v>
      </c>
      <c r="E679" s="1" t="s">
        <v>12</v>
      </c>
      <c r="F679" s="1" t="s">
        <v>23</v>
      </c>
      <c r="G679" s="1" t="s">
        <v>137</v>
      </c>
      <c r="H679" t="s">
        <v>32</v>
      </c>
      <c r="I679" s="1" t="s">
        <v>1331</v>
      </c>
      <c r="J679" s="1" t="s">
        <v>230</v>
      </c>
      <c r="K679" s="1" t="s">
        <v>40</v>
      </c>
      <c r="L679" s="1" t="s">
        <v>912</v>
      </c>
      <c r="M679" t="s">
        <v>170</v>
      </c>
      <c r="N679">
        <v>2</v>
      </c>
      <c r="O679" s="1" t="s">
        <v>206</v>
      </c>
      <c r="P679" t="s">
        <v>154</v>
      </c>
      <c r="Q679">
        <v>2</v>
      </c>
      <c r="R679" t="s">
        <v>179</v>
      </c>
      <c r="S679" t="s">
        <v>180</v>
      </c>
    </row>
    <row r="680" spans="1:19" x14ac:dyDescent="0.35">
      <c r="A680" s="2" t="s">
        <v>203</v>
      </c>
      <c r="B680" s="1" t="s">
        <v>204</v>
      </c>
      <c r="C680" t="s">
        <v>908</v>
      </c>
      <c r="D680" s="1" t="s">
        <v>1330</v>
      </c>
      <c r="E680" s="1" t="s">
        <v>12</v>
      </c>
      <c r="F680" s="1" t="s">
        <v>23</v>
      </c>
      <c r="G680" s="1" t="s">
        <v>137</v>
      </c>
      <c r="H680" t="s">
        <v>58</v>
      </c>
      <c r="I680" s="1" t="s">
        <v>1332</v>
      </c>
      <c r="J680" s="1" t="s">
        <v>230</v>
      </c>
      <c r="K680" s="1" t="s">
        <v>40</v>
      </c>
      <c r="L680" s="1" t="s">
        <v>912</v>
      </c>
      <c r="M680" t="s">
        <v>193</v>
      </c>
      <c r="N680">
        <v>1</v>
      </c>
      <c r="O680" s="1" t="s">
        <v>206</v>
      </c>
      <c r="P680" t="s">
        <v>154</v>
      </c>
      <c r="Q680">
        <v>2</v>
      </c>
      <c r="R680" t="s">
        <v>255</v>
      </c>
      <c r="S680" t="s">
        <v>180</v>
      </c>
    </row>
    <row r="681" spans="1:19" x14ac:dyDescent="0.35">
      <c r="A681" s="2" t="s">
        <v>203</v>
      </c>
      <c r="B681" s="1" t="s">
        <v>204</v>
      </c>
      <c r="C681" t="s">
        <v>908</v>
      </c>
      <c r="D681" s="1" t="s">
        <v>1330</v>
      </c>
      <c r="E681" s="1" t="s">
        <v>12</v>
      </c>
      <c r="F681" s="1" t="s">
        <v>13</v>
      </c>
      <c r="G681" s="1" t="s">
        <v>137</v>
      </c>
      <c r="H681" t="s">
        <v>24</v>
      </c>
      <c r="I681" s="1" t="s">
        <v>1332</v>
      </c>
      <c r="J681" s="1" t="s">
        <v>230</v>
      </c>
      <c r="K681" s="1" t="s">
        <v>40</v>
      </c>
      <c r="L681" s="1" t="s">
        <v>912</v>
      </c>
      <c r="M681" t="s">
        <v>193</v>
      </c>
      <c r="N681">
        <v>1</v>
      </c>
      <c r="O681" s="1" t="s">
        <v>206</v>
      </c>
      <c r="P681" t="s">
        <v>154</v>
      </c>
      <c r="Q681">
        <v>1</v>
      </c>
      <c r="R681" t="s">
        <v>255</v>
      </c>
      <c r="S681" t="s">
        <v>180</v>
      </c>
    </row>
    <row r="682" spans="1:19" x14ac:dyDescent="0.35">
      <c r="A682" s="2" t="s">
        <v>203</v>
      </c>
      <c r="B682" s="1" t="s">
        <v>204</v>
      </c>
      <c r="C682" t="s">
        <v>908</v>
      </c>
      <c r="D682" s="1" t="s">
        <v>1330</v>
      </c>
      <c r="E682" s="1" t="s">
        <v>12</v>
      </c>
      <c r="F682" s="1" t="s">
        <v>13</v>
      </c>
      <c r="G682" s="1" t="s">
        <v>137</v>
      </c>
      <c r="H682" t="s">
        <v>27</v>
      </c>
      <c r="I682" s="1" t="s">
        <v>1331</v>
      </c>
      <c r="J682" s="1" t="s">
        <v>230</v>
      </c>
      <c r="K682" s="1" t="s">
        <v>40</v>
      </c>
      <c r="L682" s="1" t="s">
        <v>912</v>
      </c>
      <c r="M682" t="s">
        <v>170</v>
      </c>
      <c r="N682">
        <v>1</v>
      </c>
      <c r="O682" s="1" t="s">
        <v>206</v>
      </c>
      <c r="P682" t="s">
        <v>154</v>
      </c>
      <c r="Q682">
        <v>2</v>
      </c>
      <c r="R682" t="s">
        <v>179</v>
      </c>
      <c r="S682" t="s">
        <v>180</v>
      </c>
    </row>
    <row r="683" spans="1:19" x14ac:dyDescent="0.35">
      <c r="A683" s="2" t="s">
        <v>203</v>
      </c>
      <c r="B683" s="1" t="s">
        <v>204</v>
      </c>
      <c r="C683" t="s">
        <v>908</v>
      </c>
      <c r="D683" s="1" t="s">
        <v>1330</v>
      </c>
      <c r="E683" s="1" t="s">
        <v>12</v>
      </c>
      <c r="F683" s="1" t="s">
        <v>13</v>
      </c>
      <c r="G683" s="1" t="s">
        <v>137</v>
      </c>
      <c r="H683" t="s">
        <v>27</v>
      </c>
      <c r="I683" s="1" t="s">
        <v>1332</v>
      </c>
      <c r="J683" s="1" t="s">
        <v>230</v>
      </c>
      <c r="K683" s="1" t="s">
        <v>40</v>
      </c>
      <c r="L683" s="1" t="s">
        <v>912</v>
      </c>
      <c r="M683" t="s">
        <v>170</v>
      </c>
      <c r="N683">
        <v>1</v>
      </c>
      <c r="O683" s="1" t="s">
        <v>206</v>
      </c>
      <c r="P683" t="s">
        <v>154</v>
      </c>
      <c r="Q683">
        <v>2</v>
      </c>
      <c r="R683" t="s">
        <v>255</v>
      </c>
      <c r="S683" t="s">
        <v>180</v>
      </c>
    </row>
    <row r="684" spans="1:19" x14ac:dyDescent="0.35">
      <c r="A684" s="2" t="s">
        <v>203</v>
      </c>
      <c r="B684" s="1" t="s">
        <v>204</v>
      </c>
      <c r="C684" t="s">
        <v>908</v>
      </c>
      <c r="D684" s="1" t="s">
        <v>1330</v>
      </c>
      <c r="E684" s="1" t="s">
        <v>12</v>
      </c>
      <c r="F684" s="1" t="s">
        <v>13</v>
      </c>
      <c r="G684" s="1" t="s">
        <v>137</v>
      </c>
      <c r="H684" t="s">
        <v>39</v>
      </c>
      <c r="I684" s="1" t="s">
        <v>1332</v>
      </c>
      <c r="J684" s="1" t="s">
        <v>230</v>
      </c>
      <c r="K684" s="1" t="s">
        <v>40</v>
      </c>
      <c r="L684" s="1" t="s">
        <v>913</v>
      </c>
      <c r="M684" t="s">
        <v>193</v>
      </c>
      <c r="N684">
        <v>1</v>
      </c>
      <c r="O684" s="1" t="s">
        <v>206</v>
      </c>
      <c r="P684" t="s">
        <v>154</v>
      </c>
      <c r="Q684">
        <v>2</v>
      </c>
      <c r="R684" t="s">
        <v>179</v>
      </c>
      <c r="S684" t="s">
        <v>180</v>
      </c>
    </row>
    <row r="685" spans="1:19" x14ac:dyDescent="0.35">
      <c r="A685" s="2" t="s">
        <v>203</v>
      </c>
      <c r="B685" s="1" t="s">
        <v>204</v>
      </c>
      <c r="C685" t="s">
        <v>908</v>
      </c>
      <c r="D685" s="1" t="s">
        <v>1330</v>
      </c>
      <c r="E685" s="1" t="s">
        <v>22</v>
      </c>
      <c r="F685" s="1" t="s">
        <v>29</v>
      </c>
      <c r="G685" s="1" t="s">
        <v>136</v>
      </c>
      <c r="H685" t="s">
        <v>32</v>
      </c>
      <c r="I685" s="1" t="s">
        <v>1331</v>
      </c>
      <c r="J685" s="1" t="s">
        <v>230</v>
      </c>
      <c r="K685" s="1" t="s">
        <v>40</v>
      </c>
      <c r="L685" s="1" t="s">
        <v>913</v>
      </c>
      <c r="M685" t="s">
        <v>170</v>
      </c>
      <c r="N685">
        <v>1</v>
      </c>
      <c r="O685" s="1" t="s">
        <v>206</v>
      </c>
      <c r="P685" t="s">
        <v>154</v>
      </c>
      <c r="Q685">
        <v>2</v>
      </c>
      <c r="R685" t="s">
        <v>179</v>
      </c>
      <c r="S685" t="s">
        <v>180</v>
      </c>
    </row>
    <row r="686" spans="1:19" x14ac:dyDescent="0.35">
      <c r="A686" s="2" t="s">
        <v>203</v>
      </c>
      <c r="B686" s="1" t="s">
        <v>204</v>
      </c>
      <c r="C686" t="s">
        <v>908</v>
      </c>
      <c r="D686" s="1" t="s">
        <v>1330</v>
      </c>
      <c r="E686" s="1" t="s">
        <v>22</v>
      </c>
      <c r="F686" s="1" t="s">
        <v>29</v>
      </c>
      <c r="G686" s="1" t="s">
        <v>136</v>
      </c>
      <c r="H686" t="s">
        <v>39</v>
      </c>
      <c r="I686" s="1" t="s">
        <v>1332</v>
      </c>
      <c r="J686" s="1" t="s">
        <v>230</v>
      </c>
      <c r="K686" s="1" t="s">
        <v>40</v>
      </c>
      <c r="L686" s="1" t="s">
        <v>912</v>
      </c>
      <c r="M686" t="s">
        <v>193</v>
      </c>
      <c r="N686">
        <v>1</v>
      </c>
      <c r="O686" s="1" t="s">
        <v>206</v>
      </c>
      <c r="P686" t="s">
        <v>154</v>
      </c>
      <c r="Q686">
        <v>2</v>
      </c>
      <c r="R686" t="s">
        <v>255</v>
      </c>
      <c r="S686" t="s">
        <v>180</v>
      </c>
    </row>
    <row r="687" spans="1:19" x14ac:dyDescent="0.35">
      <c r="A687" s="2" t="s">
        <v>203</v>
      </c>
      <c r="B687" s="1" t="s">
        <v>204</v>
      </c>
      <c r="C687" t="s">
        <v>908</v>
      </c>
      <c r="D687" s="1" t="s">
        <v>1330</v>
      </c>
      <c r="E687" s="1" t="s">
        <v>22</v>
      </c>
      <c r="F687" s="1" t="s">
        <v>29</v>
      </c>
      <c r="G687" s="1" t="s">
        <v>136</v>
      </c>
      <c r="H687" t="s">
        <v>39</v>
      </c>
      <c r="I687" s="1" t="s">
        <v>1332</v>
      </c>
      <c r="J687" s="1" t="s">
        <v>230</v>
      </c>
      <c r="K687" s="1" t="s">
        <v>40</v>
      </c>
      <c r="L687" s="1" t="s">
        <v>912</v>
      </c>
      <c r="M687" t="s">
        <v>170</v>
      </c>
      <c r="N687">
        <v>1</v>
      </c>
      <c r="O687" s="1" t="s">
        <v>206</v>
      </c>
      <c r="P687" t="s">
        <v>154</v>
      </c>
      <c r="Q687">
        <v>2</v>
      </c>
      <c r="R687" t="s">
        <v>255</v>
      </c>
      <c r="S687" t="s">
        <v>180</v>
      </c>
    </row>
    <row r="688" spans="1:19" x14ac:dyDescent="0.35">
      <c r="A688" s="2" t="s">
        <v>203</v>
      </c>
      <c r="B688" s="1" t="s">
        <v>204</v>
      </c>
      <c r="C688" t="s">
        <v>908</v>
      </c>
      <c r="D688" s="1" t="s">
        <v>1330</v>
      </c>
      <c r="E688" s="1" t="s">
        <v>22</v>
      </c>
      <c r="F688" s="1" t="s">
        <v>23</v>
      </c>
      <c r="G688" s="1" t="s">
        <v>137</v>
      </c>
      <c r="H688" t="s">
        <v>58</v>
      </c>
      <c r="I688" s="1" t="s">
        <v>1331</v>
      </c>
      <c r="J688" s="1" t="s">
        <v>230</v>
      </c>
      <c r="K688" s="1" t="s">
        <v>40</v>
      </c>
      <c r="L688" s="1" t="s">
        <v>913</v>
      </c>
      <c r="M688" t="s">
        <v>170</v>
      </c>
      <c r="N688">
        <v>1</v>
      </c>
      <c r="O688" s="1" t="s">
        <v>206</v>
      </c>
      <c r="P688" t="s">
        <v>154</v>
      </c>
      <c r="Q688">
        <v>2</v>
      </c>
      <c r="R688" t="s">
        <v>179</v>
      </c>
      <c r="S688" t="s">
        <v>180</v>
      </c>
    </row>
    <row r="689" spans="1:19" x14ac:dyDescent="0.35">
      <c r="A689" s="2" t="s">
        <v>203</v>
      </c>
      <c r="B689" s="1" t="s">
        <v>204</v>
      </c>
      <c r="C689" t="s">
        <v>908</v>
      </c>
      <c r="D689" s="1" t="s">
        <v>1330</v>
      </c>
      <c r="E689" s="1" t="s">
        <v>22</v>
      </c>
      <c r="F689" s="1" t="s">
        <v>23</v>
      </c>
      <c r="G689" s="1" t="s">
        <v>137</v>
      </c>
      <c r="H689" t="s">
        <v>58</v>
      </c>
      <c r="I689" s="1" t="s">
        <v>1332</v>
      </c>
      <c r="J689" s="1" t="s">
        <v>230</v>
      </c>
      <c r="K689" s="1" t="s">
        <v>40</v>
      </c>
      <c r="L689" s="1" t="s">
        <v>913</v>
      </c>
      <c r="M689" t="s">
        <v>193</v>
      </c>
      <c r="N689">
        <v>1</v>
      </c>
      <c r="O689" s="1" t="s">
        <v>206</v>
      </c>
      <c r="P689" t="s">
        <v>154</v>
      </c>
      <c r="Q689">
        <v>2</v>
      </c>
      <c r="R689" t="s">
        <v>179</v>
      </c>
      <c r="S689" t="s">
        <v>180</v>
      </c>
    </row>
    <row r="690" spans="1:19" x14ac:dyDescent="0.35">
      <c r="A690" s="2" t="s">
        <v>203</v>
      </c>
      <c r="B690" s="1" t="s">
        <v>204</v>
      </c>
      <c r="C690" t="s">
        <v>908</v>
      </c>
      <c r="D690" s="1" t="s">
        <v>1330</v>
      </c>
      <c r="E690" s="1" t="s">
        <v>22</v>
      </c>
      <c r="F690" s="1" t="s">
        <v>23</v>
      </c>
      <c r="G690" s="1" t="s">
        <v>137</v>
      </c>
      <c r="H690" t="s">
        <v>41</v>
      </c>
      <c r="I690" s="1" t="s">
        <v>1332</v>
      </c>
      <c r="J690" s="1" t="s">
        <v>230</v>
      </c>
      <c r="K690" s="1" t="s">
        <v>40</v>
      </c>
      <c r="L690" s="1" t="s">
        <v>913</v>
      </c>
      <c r="M690" t="s">
        <v>193</v>
      </c>
      <c r="N690">
        <v>1</v>
      </c>
      <c r="O690" s="1" t="s">
        <v>206</v>
      </c>
      <c r="P690" t="s">
        <v>154</v>
      </c>
      <c r="Q690">
        <v>2</v>
      </c>
      <c r="R690" t="s">
        <v>179</v>
      </c>
      <c r="S690" t="s">
        <v>180</v>
      </c>
    </row>
    <row r="691" spans="1:19" x14ac:dyDescent="0.35">
      <c r="A691" s="2" t="s">
        <v>203</v>
      </c>
      <c r="B691" s="1" t="s">
        <v>204</v>
      </c>
      <c r="C691" t="s">
        <v>908</v>
      </c>
      <c r="D691" s="1" t="s">
        <v>1330</v>
      </c>
      <c r="E691" s="1" t="s">
        <v>22</v>
      </c>
      <c r="F691" s="1" t="s">
        <v>26</v>
      </c>
      <c r="G691" s="1" t="s">
        <v>26</v>
      </c>
      <c r="H691" t="s">
        <v>24</v>
      </c>
      <c r="I691" s="1" t="s">
        <v>1332</v>
      </c>
      <c r="J691" s="1" t="s">
        <v>230</v>
      </c>
      <c r="K691" s="1" t="s">
        <v>40</v>
      </c>
      <c r="L691" s="1" t="s">
        <v>912</v>
      </c>
      <c r="M691" t="s">
        <v>193</v>
      </c>
      <c r="N691">
        <v>1</v>
      </c>
      <c r="O691" s="1" t="s">
        <v>206</v>
      </c>
      <c r="P691" t="s">
        <v>154</v>
      </c>
      <c r="Q691">
        <v>1</v>
      </c>
      <c r="R691" t="s">
        <v>255</v>
      </c>
      <c r="S691" t="s">
        <v>180</v>
      </c>
    </row>
    <row r="692" spans="1:19" x14ac:dyDescent="0.35">
      <c r="A692" s="2" t="s">
        <v>203</v>
      </c>
      <c r="B692" s="1" t="s">
        <v>204</v>
      </c>
      <c r="C692" t="s">
        <v>908</v>
      </c>
      <c r="D692" s="1" t="s">
        <v>1330</v>
      </c>
      <c r="E692" s="1" t="s">
        <v>22</v>
      </c>
      <c r="F692" s="1" t="s">
        <v>26</v>
      </c>
      <c r="G692" s="1" t="s">
        <v>26</v>
      </c>
      <c r="H692" t="s">
        <v>58</v>
      </c>
      <c r="I692" s="1" t="s">
        <v>1331</v>
      </c>
      <c r="J692" s="1" t="s">
        <v>230</v>
      </c>
      <c r="K692" s="1" t="s">
        <v>40</v>
      </c>
      <c r="L692" s="1" t="s">
        <v>913</v>
      </c>
      <c r="M692" t="s">
        <v>170</v>
      </c>
      <c r="N692">
        <v>1</v>
      </c>
      <c r="O692" s="1" t="s">
        <v>206</v>
      </c>
      <c r="P692" t="s">
        <v>154</v>
      </c>
      <c r="Q692">
        <v>2</v>
      </c>
      <c r="R692" t="s">
        <v>179</v>
      </c>
      <c r="S692" t="s">
        <v>180</v>
      </c>
    </row>
    <row r="693" spans="1:19" x14ac:dyDescent="0.35">
      <c r="A693" s="2" t="s">
        <v>203</v>
      </c>
      <c r="B693" s="1" t="s">
        <v>204</v>
      </c>
      <c r="C693" t="s">
        <v>908</v>
      </c>
      <c r="D693" s="1" t="s">
        <v>248</v>
      </c>
      <c r="E693" s="1" t="s">
        <v>12</v>
      </c>
      <c r="F693" s="1" t="s">
        <v>29</v>
      </c>
      <c r="G693" s="1" t="s">
        <v>136</v>
      </c>
      <c r="H693" t="s">
        <v>32</v>
      </c>
      <c r="I693" s="1" t="s">
        <v>1333</v>
      </c>
      <c r="J693" s="1" t="s">
        <v>230</v>
      </c>
      <c r="K693" s="1" t="s">
        <v>40</v>
      </c>
      <c r="L693" s="1" t="s">
        <v>912</v>
      </c>
      <c r="M693" t="s">
        <v>80</v>
      </c>
      <c r="N693">
        <v>1</v>
      </c>
      <c r="O693" s="1" t="s">
        <v>206</v>
      </c>
      <c r="P693" t="s">
        <v>154</v>
      </c>
      <c r="Q693">
        <v>2</v>
      </c>
      <c r="R693" t="s">
        <v>255</v>
      </c>
      <c r="S693" t="s">
        <v>180</v>
      </c>
    </row>
    <row r="694" spans="1:19" x14ac:dyDescent="0.35">
      <c r="A694" s="2" t="s">
        <v>203</v>
      </c>
      <c r="B694" s="1" t="s">
        <v>204</v>
      </c>
      <c r="C694" t="s">
        <v>908</v>
      </c>
      <c r="D694" s="1" t="s">
        <v>248</v>
      </c>
      <c r="E694" s="1" t="s">
        <v>12</v>
      </c>
      <c r="F694" s="1" t="s">
        <v>29</v>
      </c>
      <c r="G694" s="1" t="s">
        <v>136</v>
      </c>
      <c r="H694" t="s">
        <v>35</v>
      </c>
      <c r="I694" s="1" t="s">
        <v>274</v>
      </c>
      <c r="J694" s="1" t="s">
        <v>230</v>
      </c>
      <c r="K694" s="1" t="s">
        <v>40</v>
      </c>
      <c r="L694" s="1" t="s">
        <v>912</v>
      </c>
      <c r="M694" t="s">
        <v>79</v>
      </c>
      <c r="N694">
        <v>1</v>
      </c>
      <c r="O694" s="1" t="s">
        <v>205</v>
      </c>
      <c r="P694" t="s">
        <v>154</v>
      </c>
      <c r="Q694">
        <v>2</v>
      </c>
      <c r="R694" t="s">
        <v>255</v>
      </c>
      <c r="S694" t="s">
        <v>180</v>
      </c>
    </row>
    <row r="695" spans="1:19" x14ac:dyDescent="0.35">
      <c r="A695" s="2" t="s">
        <v>203</v>
      </c>
      <c r="B695" s="1" t="s">
        <v>204</v>
      </c>
      <c r="C695" t="s">
        <v>908</v>
      </c>
      <c r="D695" s="1" t="s">
        <v>248</v>
      </c>
      <c r="E695" s="1" t="s">
        <v>12</v>
      </c>
      <c r="F695" s="1" t="s">
        <v>33</v>
      </c>
      <c r="G695" s="1" t="s">
        <v>136</v>
      </c>
      <c r="H695" t="s">
        <v>32</v>
      </c>
      <c r="I695" s="1" t="s">
        <v>1334</v>
      </c>
      <c r="J695" s="1" t="s">
        <v>230</v>
      </c>
      <c r="K695" s="1" t="s">
        <v>40</v>
      </c>
      <c r="L695" s="1" t="s">
        <v>912</v>
      </c>
      <c r="M695" t="s">
        <v>177</v>
      </c>
      <c r="N695">
        <v>1</v>
      </c>
      <c r="O695" s="1" t="s">
        <v>206</v>
      </c>
      <c r="P695" t="s">
        <v>154</v>
      </c>
      <c r="Q695">
        <v>2</v>
      </c>
      <c r="R695" t="s">
        <v>255</v>
      </c>
      <c r="S695" t="s">
        <v>180</v>
      </c>
    </row>
    <row r="696" spans="1:19" x14ac:dyDescent="0.35">
      <c r="A696" s="2" t="s">
        <v>203</v>
      </c>
      <c r="B696" s="1" t="s">
        <v>204</v>
      </c>
      <c r="C696" t="s">
        <v>908</v>
      </c>
      <c r="D696" s="1" t="s">
        <v>248</v>
      </c>
      <c r="E696" s="1" t="s">
        <v>12</v>
      </c>
      <c r="F696" s="1" t="s">
        <v>33</v>
      </c>
      <c r="G696" s="1" t="s">
        <v>136</v>
      </c>
      <c r="H696" t="s">
        <v>39</v>
      </c>
      <c r="I696" s="1" t="s">
        <v>274</v>
      </c>
      <c r="J696" s="1" t="s">
        <v>230</v>
      </c>
      <c r="K696" s="1" t="s">
        <v>40</v>
      </c>
      <c r="L696" s="1" t="s">
        <v>912</v>
      </c>
      <c r="M696" t="s">
        <v>79</v>
      </c>
      <c r="N696">
        <v>1</v>
      </c>
      <c r="O696" s="1" t="s">
        <v>205</v>
      </c>
      <c r="P696" t="s">
        <v>154</v>
      </c>
      <c r="Q696">
        <v>2</v>
      </c>
      <c r="R696" t="s">
        <v>255</v>
      </c>
      <c r="S696" t="s">
        <v>180</v>
      </c>
    </row>
    <row r="697" spans="1:19" x14ac:dyDescent="0.35">
      <c r="A697" s="2" t="s">
        <v>203</v>
      </c>
      <c r="B697" s="1" t="s">
        <v>204</v>
      </c>
      <c r="C697" t="s">
        <v>908</v>
      </c>
      <c r="D697" s="1" t="s">
        <v>248</v>
      </c>
      <c r="E697" s="1" t="s">
        <v>12</v>
      </c>
      <c r="F697" s="1" t="s">
        <v>23</v>
      </c>
      <c r="G697" s="1" t="s">
        <v>137</v>
      </c>
      <c r="H697" t="s">
        <v>27</v>
      </c>
      <c r="I697" s="1" t="s">
        <v>1334</v>
      </c>
      <c r="J697" s="1" t="s">
        <v>230</v>
      </c>
      <c r="K697" s="1" t="s">
        <v>15</v>
      </c>
      <c r="L697" s="1" t="s">
        <v>912</v>
      </c>
      <c r="M697" t="s">
        <v>575</v>
      </c>
      <c r="N697">
        <v>1</v>
      </c>
      <c r="O697" s="1" t="s">
        <v>206</v>
      </c>
      <c r="P697" t="s">
        <v>153</v>
      </c>
      <c r="Q697">
        <v>2</v>
      </c>
      <c r="R697" t="s">
        <v>179</v>
      </c>
      <c r="S697" t="s">
        <v>180</v>
      </c>
    </row>
    <row r="698" spans="1:19" x14ac:dyDescent="0.35">
      <c r="A698" s="2" t="s">
        <v>203</v>
      </c>
      <c r="B698" s="1" t="s">
        <v>204</v>
      </c>
      <c r="C698" t="s">
        <v>908</v>
      </c>
      <c r="D698" s="1" t="s">
        <v>248</v>
      </c>
      <c r="E698" s="1" t="s">
        <v>12</v>
      </c>
      <c r="F698" s="1" t="s">
        <v>23</v>
      </c>
      <c r="G698" s="1" t="s">
        <v>137</v>
      </c>
      <c r="H698" t="s">
        <v>58</v>
      </c>
      <c r="I698" s="1" t="s">
        <v>1333</v>
      </c>
      <c r="J698" s="1" t="s">
        <v>230</v>
      </c>
      <c r="K698" s="1" t="s">
        <v>40</v>
      </c>
      <c r="L698" s="1" t="s">
        <v>912</v>
      </c>
      <c r="M698" t="s">
        <v>80</v>
      </c>
      <c r="N698">
        <v>1</v>
      </c>
      <c r="O698" s="1" t="s">
        <v>206</v>
      </c>
      <c r="P698" t="s">
        <v>154</v>
      </c>
      <c r="Q698">
        <v>2</v>
      </c>
      <c r="R698" t="s">
        <v>255</v>
      </c>
      <c r="S698" t="s">
        <v>180</v>
      </c>
    </row>
    <row r="699" spans="1:19" x14ac:dyDescent="0.35">
      <c r="A699" s="2" t="s">
        <v>203</v>
      </c>
      <c r="B699" s="1" t="s">
        <v>204</v>
      </c>
      <c r="C699" t="s">
        <v>908</v>
      </c>
      <c r="D699" s="1" t="s">
        <v>248</v>
      </c>
      <c r="E699" s="1" t="s">
        <v>12</v>
      </c>
      <c r="F699" s="1" t="s">
        <v>13</v>
      </c>
      <c r="G699" s="1" t="s">
        <v>137</v>
      </c>
      <c r="H699" t="s">
        <v>14</v>
      </c>
      <c r="I699" s="1" t="s">
        <v>1334</v>
      </c>
      <c r="J699" s="1" t="s">
        <v>230</v>
      </c>
      <c r="K699" s="1" t="s">
        <v>40</v>
      </c>
      <c r="L699" s="1" t="s">
        <v>912</v>
      </c>
      <c r="M699" t="s">
        <v>80</v>
      </c>
      <c r="N699">
        <v>1</v>
      </c>
      <c r="O699" s="1" t="s">
        <v>206</v>
      </c>
      <c r="P699" t="s">
        <v>154</v>
      </c>
      <c r="Q699">
        <v>2</v>
      </c>
      <c r="R699" t="s">
        <v>179</v>
      </c>
      <c r="S699" t="s">
        <v>180</v>
      </c>
    </row>
    <row r="700" spans="1:19" x14ac:dyDescent="0.35">
      <c r="A700" s="2" t="s">
        <v>203</v>
      </c>
      <c r="B700" s="1" t="s">
        <v>204</v>
      </c>
      <c r="C700" t="s">
        <v>908</v>
      </c>
      <c r="D700" s="1" t="s">
        <v>248</v>
      </c>
      <c r="E700" s="1" t="s">
        <v>12</v>
      </c>
      <c r="F700" s="1" t="s">
        <v>13</v>
      </c>
      <c r="G700" s="1" t="s">
        <v>137</v>
      </c>
      <c r="H700" t="s">
        <v>17</v>
      </c>
      <c r="I700" s="1" t="s">
        <v>1333</v>
      </c>
      <c r="J700" s="1" t="s">
        <v>230</v>
      </c>
      <c r="K700" s="1" t="s">
        <v>40</v>
      </c>
      <c r="L700" s="1" t="s">
        <v>912</v>
      </c>
      <c r="M700" t="s">
        <v>80</v>
      </c>
      <c r="N700">
        <v>1</v>
      </c>
      <c r="O700" s="1" t="s">
        <v>206</v>
      </c>
      <c r="P700" t="s">
        <v>154</v>
      </c>
      <c r="Q700">
        <v>2</v>
      </c>
      <c r="R700" t="s">
        <v>255</v>
      </c>
      <c r="S700" t="s">
        <v>180</v>
      </c>
    </row>
    <row r="701" spans="1:19" x14ac:dyDescent="0.35">
      <c r="A701" s="2" t="s">
        <v>203</v>
      </c>
      <c r="B701" s="1" t="s">
        <v>204</v>
      </c>
      <c r="C701" t="s">
        <v>908</v>
      </c>
      <c r="D701" s="1" t="s">
        <v>248</v>
      </c>
      <c r="E701" s="1" t="s">
        <v>12</v>
      </c>
      <c r="F701" s="1" t="s">
        <v>13</v>
      </c>
      <c r="G701" s="1" t="s">
        <v>137</v>
      </c>
      <c r="H701" t="s">
        <v>21</v>
      </c>
      <c r="I701" s="1" t="s">
        <v>1334</v>
      </c>
      <c r="J701" s="1" t="s">
        <v>230</v>
      </c>
      <c r="K701" s="1" t="s">
        <v>15</v>
      </c>
      <c r="L701" s="1" t="s">
        <v>912</v>
      </c>
      <c r="M701" t="s">
        <v>575</v>
      </c>
      <c r="N701">
        <v>1</v>
      </c>
      <c r="O701" s="1" t="s">
        <v>206</v>
      </c>
      <c r="P701" t="s">
        <v>154</v>
      </c>
      <c r="Q701">
        <v>2</v>
      </c>
      <c r="R701" t="s">
        <v>179</v>
      </c>
      <c r="S701" t="s">
        <v>180</v>
      </c>
    </row>
    <row r="702" spans="1:19" x14ac:dyDescent="0.35">
      <c r="A702" s="2" t="s">
        <v>203</v>
      </c>
      <c r="B702" s="1" t="s">
        <v>204</v>
      </c>
      <c r="C702" t="s">
        <v>908</v>
      </c>
      <c r="D702" s="1" t="s">
        <v>248</v>
      </c>
      <c r="E702" s="1" t="s">
        <v>12</v>
      </c>
      <c r="F702" s="1" t="s">
        <v>26</v>
      </c>
      <c r="G702" s="1" t="s">
        <v>26</v>
      </c>
      <c r="H702" t="s">
        <v>17</v>
      </c>
      <c r="I702" s="1" t="s">
        <v>1334</v>
      </c>
      <c r="J702" s="1" t="s">
        <v>230</v>
      </c>
      <c r="K702" s="1" t="s">
        <v>40</v>
      </c>
      <c r="L702" s="1" t="s">
        <v>912</v>
      </c>
      <c r="M702" t="s">
        <v>177</v>
      </c>
      <c r="N702">
        <v>1</v>
      </c>
      <c r="O702" s="1" t="s">
        <v>206</v>
      </c>
      <c r="P702" t="s">
        <v>154</v>
      </c>
      <c r="Q702">
        <v>2</v>
      </c>
      <c r="R702" t="s">
        <v>255</v>
      </c>
      <c r="S702" t="s">
        <v>180</v>
      </c>
    </row>
    <row r="703" spans="1:19" x14ac:dyDescent="0.35">
      <c r="A703" s="2" t="s">
        <v>203</v>
      </c>
      <c r="B703" s="1" t="s">
        <v>204</v>
      </c>
      <c r="C703" t="s">
        <v>908</v>
      </c>
      <c r="D703" s="1" t="s">
        <v>248</v>
      </c>
      <c r="E703" s="1" t="s">
        <v>12</v>
      </c>
      <c r="F703" s="1" t="s">
        <v>26</v>
      </c>
      <c r="G703" s="1" t="s">
        <v>26</v>
      </c>
      <c r="H703" t="s">
        <v>24</v>
      </c>
      <c r="I703" s="1" t="s">
        <v>1334</v>
      </c>
      <c r="J703" s="1" t="s">
        <v>230</v>
      </c>
      <c r="K703" s="1" t="s">
        <v>40</v>
      </c>
      <c r="L703" s="1" t="s">
        <v>912</v>
      </c>
      <c r="M703" t="s">
        <v>177</v>
      </c>
      <c r="N703">
        <v>1</v>
      </c>
      <c r="O703" s="1" t="s">
        <v>206</v>
      </c>
      <c r="P703" t="s">
        <v>154</v>
      </c>
      <c r="Q703">
        <v>2</v>
      </c>
      <c r="R703" t="s">
        <v>255</v>
      </c>
      <c r="S703" t="s">
        <v>180</v>
      </c>
    </row>
    <row r="704" spans="1:19" x14ac:dyDescent="0.35">
      <c r="A704" s="2" t="s">
        <v>203</v>
      </c>
      <c r="B704" s="1" t="s">
        <v>204</v>
      </c>
      <c r="C704" t="s">
        <v>908</v>
      </c>
      <c r="D704" s="1" t="s">
        <v>248</v>
      </c>
      <c r="E704" s="1" t="s">
        <v>12</v>
      </c>
      <c r="F704" s="1" t="s">
        <v>26</v>
      </c>
      <c r="G704" s="1" t="s">
        <v>26</v>
      </c>
      <c r="H704" t="s">
        <v>35</v>
      </c>
      <c r="I704" s="1" t="s">
        <v>1334</v>
      </c>
      <c r="J704" s="1" t="s">
        <v>230</v>
      </c>
      <c r="K704" s="1" t="s">
        <v>40</v>
      </c>
      <c r="L704" s="1" t="s">
        <v>912</v>
      </c>
      <c r="M704" t="s">
        <v>239</v>
      </c>
      <c r="N704">
        <v>1</v>
      </c>
      <c r="O704" s="1" t="s">
        <v>206</v>
      </c>
      <c r="P704" t="s">
        <v>154</v>
      </c>
      <c r="Q704">
        <v>2</v>
      </c>
      <c r="R704" t="s">
        <v>255</v>
      </c>
      <c r="S704" t="s">
        <v>180</v>
      </c>
    </row>
    <row r="705" spans="1:19" x14ac:dyDescent="0.35">
      <c r="A705" s="2" t="s">
        <v>203</v>
      </c>
      <c r="B705" s="1" t="s">
        <v>204</v>
      </c>
      <c r="C705" t="s">
        <v>908</v>
      </c>
      <c r="D705" s="1" t="s">
        <v>248</v>
      </c>
      <c r="E705" s="1" t="s">
        <v>12</v>
      </c>
      <c r="F705" s="1" t="s">
        <v>26</v>
      </c>
      <c r="G705" s="1" t="s">
        <v>26</v>
      </c>
      <c r="H705" t="s">
        <v>35</v>
      </c>
      <c r="I705" s="1" t="s">
        <v>1334</v>
      </c>
      <c r="J705" s="1" t="s">
        <v>230</v>
      </c>
      <c r="K705" s="1" t="s">
        <v>40</v>
      </c>
      <c r="L705" s="1" t="s">
        <v>912</v>
      </c>
      <c r="M705" t="s">
        <v>239</v>
      </c>
      <c r="N705">
        <v>1</v>
      </c>
      <c r="O705" s="1" t="s">
        <v>206</v>
      </c>
      <c r="P705" t="s">
        <v>154</v>
      </c>
      <c r="Q705">
        <v>2</v>
      </c>
      <c r="R705" t="s">
        <v>179</v>
      </c>
      <c r="S705" t="s">
        <v>180</v>
      </c>
    </row>
    <row r="706" spans="1:19" x14ac:dyDescent="0.35">
      <c r="A706" s="2" t="s">
        <v>203</v>
      </c>
      <c r="B706" s="1" t="s">
        <v>204</v>
      </c>
      <c r="C706" t="s">
        <v>908</v>
      </c>
      <c r="D706" s="1" t="s">
        <v>248</v>
      </c>
      <c r="E706" s="1" t="s">
        <v>22</v>
      </c>
      <c r="F706" s="1" t="s">
        <v>23</v>
      </c>
      <c r="G706" s="1" t="s">
        <v>137</v>
      </c>
      <c r="H706" t="s">
        <v>32</v>
      </c>
      <c r="I706" s="1" t="s">
        <v>274</v>
      </c>
      <c r="J706" s="1" t="s">
        <v>230</v>
      </c>
      <c r="K706" s="1" t="s">
        <v>40</v>
      </c>
      <c r="L706" s="1" t="s">
        <v>912</v>
      </c>
      <c r="M706" t="s">
        <v>79</v>
      </c>
      <c r="N706">
        <v>1</v>
      </c>
      <c r="O706" s="1" t="s">
        <v>205</v>
      </c>
      <c r="P706" t="s">
        <v>154</v>
      </c>
      <c r="Q706">
        <v>1</v>
      </c>
      <c r="R706" t="s">
        <v>255</v>
      </c>
      <c r="S706" t="s">
        <v>180</v>
      </c>
    </row>
    <row r="707" spans="1:19" x14ac:dyDescent="0.35">
      <c r="A707" s="2" t="s">
        <v>203</v>
      </c>
      <c r="B707" s="1" t="s">
        <v>204</v>
      </c>
      <c r="C707" t="s">
        <v>908</v>
      </c>
      <c r="D707" s="1" t="s">
        <v>248</v>
      </c>
      <c r="E707" s="1" t="s">
        <v>22</v>
      </c>
      <c r="F707" s="1" t="s">
        <v>26</v>
      </c>
      <c r="G707" s="1" t="s">
        <v>26</v>
      </c>
      <c r="H707" t="s">
        <v>17</v>
      </c>
      <c r="I707" s="1" t="s">
        <v>1334</v>
      </c>
      <c r="J707" s="1" t="s">
        <v>230</v>
      </c>
      <c r="K707" s="1" t="s">
        <v>40</v>
      </c>
      <c r="L707" s="1" t="s">
        <v>912</v>
      </c>
      <c r="M707" t="s">
        <v>80</v>
      </c>
      <c r="N707">
        <v>1</v>
      </c>
      <c r="O707" s="1" t="s">
        <v>206</v>
      </c>
      <c r="P707" t="s">
        <v>154</v>
      </c>
      <c r="Q707">
        <v>2</v>
      </c>
      <c r="R707" t="s">
        <v>179</v>
      </c>
      <c r="S707" t="s">
        <v>180</v>
      </c>
    </row>
    <row r="708" spans="1:19" x14ac:dyDescent="0.35">
      <c r="A708" s="2" t="s">
        <v>203</v>
      </c>
      <c r="B708" s="1" t="s">
        <v>204</v>
      </c>
      <c r="C708" t="s">
        <v>908</v>
      </c>
      <c r="D708" s="1" t="s">
        <v>248</v>
      </c>
      <c r="E708" s="1" t="s">
        <v>22</v>
      </c>
      <c r="F708" s="1" t="s">
        <v>26</v>
      </c>
      <c r="G708" s="1" t="s">
        <v>26</v>
      </c>
      <c r="H708" t="s">
        <v>24</v>
      </c>
      <c r="I708" s="1" t="s">
        <v>1335</v>
      </c>
      <c r="J708" s="1" t="s">
        <v>230</v>
      </c>
      <c r="K708" s="1" t="s">
        <v>40</v>
      </c>
      <c r="L708" s="1" t="s">
        <v>912</v>
      </c>
      <c r="M708" t="s">
        <v>184</v>
      </c>
      <c r="N708">
        <v>1</v>
      </c>
      <c r="O708" s="1" t="s">
        <v>206</v>
      </c>
      <c r="P708" t="s">
        <v>154</v>
      </c>
      <c r="Q708">
        <v>2</v>
      </c>
      <c r="R708" t="s">
        <v>255</v>
      </c>
      <c r="S708" t="s">
        <v>180</v>
      </c>
    </row>
    <row r="709" spans="1:19" x14ac:dyDescent="0.35">
      <c r="A709" s="2" t="s">
        <v>203</v>
      </c>
      <c r="B709" s="1" t="s">
        <v>204</v>
      </c>
      <c r="C709" t="s">
        <v>908</v>
      </c>
      <c r="D709" s="1" t="s">
        <v>248</v>
      </c>
      <c r="E709" s="1" t="s">
        <v>22</v>
      </c>
      <c r="F709" s="1" t="s">
        <v>26</v>
      </c>
      <c r="G709" s="1" t="s">
        <v>26</v>
      </c>
      <c r="H709" t="s">
        <v>24</v>
      </c>
      <c r="I709" s="1" t="s">
        <v>1333</v>
      </c>
      <c r="J709" s="1" t="s">
        <v>230</v>
      </c>
      <c r="K709" s="1" t="s">
        <v>40</v>
      </c>
      <c r="L709" s="1" t="s">
        <v>912</v>
      </c>
      <c r="M709" t="s">
        <v>80</v>
      </c>
      <c r="N709">
        <v>1</v>
      </c>
      <c r="O709" s="1" t="s">
        <v>206</v>
      </c>
      <c r="P709" t="s">
        <v>154</v>
      </c>
      <c r="Q709">
        <v>2</v>
      </c>
      <c r="R709" t="s">
        <v>255</v>
      </c>
      <c r="S709" t="s">
        <v>180</v>
      </c>
    </row>
    <row r="710" spans="1:19" x14ac:dyDescent="0.35">
      <c r="A710" s="2" t="s">
        <v>203</v>
      </c>
      <c r="B710" s="1" t="s">
        <v>204</v>
      </c>
      <c r="C710" t="s">
        <v>908</v>
      </c>
      <c r="D710" s="1" t="s">
        <v>248</v>
      </c>
      <c r="E710" s="1" t="s">
        <v>22</v>
      </c>
      <c r="F710" s="1" t="s">
        <v>26</v>
      </c>
      <c r="G710" s="1" t="s">
        <v>26</v>
      </c>
      <c r="H710" t="s">
        <v>35</v>
      </c>
      <c r="I710" s="1" t="s">
        <v>1334</v>
      </c>
      <c r="J710" s="1" t="s">
        <v>230</v>
      </c>
      <c r="K710" s="1" t="s">
        <v>40</v>
      </c>
      <c r="L710" s="1" t="s">
        <v>912</v>
      </c>
      <c r="M710" t="s">
        <v>239</v>
      </c>
      <c r="N710">
        <v>1</v>
      </c>
      <c r="O710" s="1" t="s">
        <v>206</v>
      </c>
      <c r="P710" t="s">
        <v>153</v>
      </c>
      <c r="Q710">
        <v>2</v>
      </c>
      <c r="R710" t="s">
        <v>179</v>
      </c>
      <c r="S710" t="s">
        <v>180</v>
      </c>
    </row>
    <row r="711" spans="1:19" x14ac:dyDescent="0.35">
      <c r="A711" s="2" t="s">
        <v>203</v>
      </c>
      <c r="B711" s="1" t="s">
        <v>204</v>
      </c>
      <c r="C711" t="s">
        <v>908</v>
      </c>
      <c r="D711" s="1" t="s">
        <v>171</v>
      </c>
      <c r="E711" s="1" t="s">
        <v>12</v>
      </c>
      <c r="F711" s="1" t="s">
        <v>107</v>
      </c>
      <c r="G711" s="1" t="s">
        <v>904</v>
      </c>
      <c r="H711" t="s">
        <v>27</v>
      </c>
      <c r="I711" s="1" t="s">
        <v>1336</v>
      </c>
      <c r="J711" s="1" t="s">
        <v>230</v>
      </c>
      <c r="K711" s="1" t="s">
        <v>40</v>
      </c>
      <c r="L711" s="1" t="s">
        <v>912</v>
      </c>
      <c r="M711" t="s">
        <v>213</v>
      </c>
      <c r="N711">
        <v>1</v>
      </c>
      <c r="O711" s="1" t="s">
        <v>206</v>
      </c>
      <c r="P711" t="s">
        <v>154</v>
      </c>
      <c r="Q711">
        <v>2</v>
      </c>
      <c r="R711" t="s">
        <v>179</v>
      </c>
      <c r="S711" t="s">
        <v>180</v>
      </c>
    </row>
    <row r="712" spans="1:19" x14ac:dyDescent="0.35">
      <c r="A712" s="2" t="s">
        <v>203</v>
      </c>
      <c r="B712" s="1" t="s">
        <v>204</v>
      </c>
      <c r="C712" t="s">
        <v>908</v>
      </c>
      <c r="D712" s="1" t="s">
        <v>171</v>
      </c>
      <c r="E712" s="1" t="s">
        <v>12</v>
      </c>
      <c r="F712" s="1" t="s">
        <v>107</v>
      </c>
      <c r="G712" s="1" t="s">
        <v>904</v>
      </c>
      <c r="H712" t="s">
        <v>39</v>
      </c>
      <c r="I712" s="1" t="s">
        <v>949</v>
      </c>
      <c r="J712" s="1" t="s">
        <v>230</v>
      </c>
      <c r="K712" s="1" t="s">
        <v>40</v>
      </c>
      <c r="L712" s="1" t="s">
        <v>912</v>
      </c>
      <c r="M712" t="s">
        <v>177</v>
      </c>
      <c r="N712">
        <v>1</v>
      </c>
      <c r="O712" s="1" t="s">
        <v>205</v>
      </c>
      <c r="P712" t="s">
        <v>154</v>
      </c>
      <c r="Q712">
        <v>2</v>
      </c>
      <c r="R712" t="s">
        <v>179</v>
      </c>
      <c r="S712" t="s">
        <v>180</v>
      </c>
    </row>
    <row r="713" spans="1:19" x14ac:dyDescent="0.35">
      <c r="A713" s="2" t="s">
        <v>203</v>
      </c>
      <c r="B713" s="1" t="s">
        <v>204</v>
      </c>
      <c r="C713" t="s">
        <v>908</v>
      </c>
      <c r="D713" s="1" t="s">
        <v>171</v>
      </c>
      <c r="E713" s="1" t="s">
        <v>12</v>
      </c>
      <c r="F713" s="1" t="s">
        <v>29</v>
      </c>
      <c r="G713" s="1" t="s">
        <v>136</v>
      </c>
      <c r="H713" t="s">
        <v>24</v>
      </c>
      <c r="I713" s="1" t="s">
        <v>950</v>
      </c>
      <c r="J713" s="1" t="s">
        <v>230</v>
      </c>
      <c r="K713" s="1" t="s">
        <v>40</v>
      </c>
      <c r="L713" s="1" t="s">
        <v>912</v>
      </c>
      <c r="M713" t="s">
        <v>177</v>
      </c>
      <c r="N713">
        <v>1</v>
      </c>
      <c r="O713" s="1" t="s">
        <v>205</v>
      </c>
      <c r="P713" t="s">
        <v>153</v>
      </c>
      <c r="Q713">
        <v>2</v>
      </c>
      <c r="R713" t="s">
        <v>179</v>
      </c>
      <c r="S713" t="s">
        <v>180</v>
      </c>
    </row>
    <row r="714" spans="1:19" x14ac:dyDescent="0.35">
      <c r="A714" s="2" t="s">
        <v>203</v>
      </c>
      <c r="B714" s="1" t="s">
        <v>204</v>
      </c>
      <c r="C714" t="s">
        <v>908</v>
      </c>
      <c r="D714" s="1" t="s">
        <v>171</v>
      </c>
      <c r="E714" s="1" t="s">
        <v>12</v>
      </c>
      <c r="F714" s="1" t="s">
        <v>29</v>
      </c>
      <c r="G714" s="1" t="s">
        <v>136</v>
      </c>
      <c r="H714" t="s">
        <v>32</v>
      </c>
      <c r="I714" s="1" t="s">
        <v>530</v>
      </c>
      <c r="J714" s="1" t="s">
        <v>230</v>
      </c>
      <c r="K714" s="1" t="s">
        <v>40</v>
      </c>
      <c r="L714" s="1" t="s">
        <v>912</v>
      </c>
      <c r="M714" t="s">
        <v>184</v>
      </c>
      <c r="N714">
        <v>1</v>
      </c>
      <c r="O714" s="1" t="s">
        <v>205</v>
      </c>
      <c r="P714" t="s">
        <v>154</v>
      </c>
      <c r="Q714">
        <v>2</v>
      </c>
      <c r="R714" t="s">
        <v>179</v>
      </c>
      <c r="S714" t="s">
        <v>180</v>
      </c>
    </row>
    <row r="715" spans="1:19" x14ac:dyDescent="0.35">
      <c r="A715" s="2" t="s">
        <v>203</v>
      </c>
      <c r="B715" s="1" t="s">
        <v>204</v>
      </c>
      <c r="C715" t="s">
        <v>908</v>
      </c>
      <c r="D715" s="1" t="s">
        <v>171</v>
      </c>
      <c r="E715" s="1" t="s">
        <v>12</v>
      </c>
      <c r="F715" s="1" t="s">
        <v>29</v>
      </c>
      <c r="G715" s="1" t="s">
        <v>136</v>
      </c>
      <c r="H715" t="s">
        <v>21</v>
      </c>
      <c r="I715" s="1" t="s">
        <v>950</v>
      </c>
      <c r="J715" s="1" t="s">
        <v>230</v>
      </c>
      <c r="K715" s="1" t="s">
        <v>40</v>
      </c>
      <c r="L715" s="1" t="s">
        <v>912</v>
      </c>
      <c r="M715" t="s">
        <v>177</v>
      </c>
      <c r="N715">
        <v>1</v>
      </c>
      <c r="O715" s="1" t="s">
        <v>205</v>
      </c>
      <c r="P715" t="s">
        <v>154</v>
      </c>
      <c r="Q715">
        <v>2</v>
      </c>
      <c r="R715" t="s">
        <v>179</v>
      </c>
      <c r="S715" t="s">
        <v>180</v>
      </c>
    </row>
    <row r="716" spans="1:19" x14ac:dyDescent="0.35">
      <c r="A716" s="2" t="s">
        <v>203</v>
      </c>
      <c r="B716" s="1" t="s">
        <v>204</v>
      </c>
      <c r="C716" t="s">
        <v>908</v>
      </c>
      <c r="D716" s="1" t="s">
        <v>171</v>
      </c>
      <c r="E716" s="1" t="s">
        <v>12</v>
      </c>
      <c r="F716" s="1" t="s">
        <v>29</v>
      </c>
      <c r="G716" s="1" t="s">
        <v>136</v>
      </c>
      <c r="H716" t="s">
        <v>21</v>
      </c>
      <c r="I716" s="1" t="s">
        <v>530</v>
      </c>
      <c r="J716" s="1" t="s">
        <v>230</v>
      </c>
      <c r="K716" s="1" t="s">
        <v>40</v>
      </c>
      <c r="L716" s="1" t="s">
        <v>912</v>
      </c>
      <c r="M716" t="s">
        <v>184</v>
      </c>
      <c r="N716">
        <v>1</v>
      </c>
      <c r="O716" s="1" t="s">
        <v>205</v>
      </c>
      <c r="P716" t="s">
        <v>154</v>
      </c>
      <c r="Q716">
        <v>2</v>
      </c>
      <c r="R716" t="s">
        <v>179</v>
      </c>
      <c r="S716" t="s">
        <v>180</v>
      </c>
    </row>
    <row r="717" spans="1:19" x14ac:dyDescent="0.35">
      <c r="A717" s="2" t="s">
        <v>203</v>
      </c>
      <c r="B717" s="1" t="s">
        <v>204</v>
      </c>
      <c r="C717" t="s">
        <v>908</v>
      </c>
      <c r="D717" s="1" t="s">
        <v>171</v>
      </c>
      <c r="E717" s="1" t="s">
        <v>12</v>
      </c>
      <c r="F717" s="1" t="s">
        <v>29</v>
      </c>
      <c r="G717" s="1" t="s">
        <v>136</v>
      </c>
      <c r="H717" t="s">
        <v>35</v>
      </c>
      <c r="I717" s="1" t="s">
        <v>949</v>
      </c>
      <c r="J717" s="1" t="s">
        <v>230</v>
      </c>
      <c r="K717" s="1" t="s">
        <v>40</v>
      </c>
      <c r="L717" s="1" t="s">
        <v>912</v>
      </c>
      <c r="M717" t="s">
        <v>177</v>
      </c>
      <c r="N717">
        <v>1</v>
      </c>
      <c r="O717" s="1" t="s">
        <v>205</v>
      </c>
      <c r="P717" t="s">
        <v>154</v>
      </c>
      <c r="Q717">
        <v>2</v>
      </c>
      <c r="R717" t="s">
        <v>179</v>
      </c>
      <c r="S717" t="s">
        <v>180</v>
      </c>
    </row>
    <row r="718" spans="1:19" x14ac:dyDescent="0.35">
      <c r="A718" s="2" t="s">
        <v>203</v>
      </c>
      <c r="B718" s="1" t="s">
        <v>204</v>
      </c>
      <c r="C718" t="s">
        <v>908</v>
      </c>
      <c r="D718" s="1" t="s">
        <v>171</v>
      </c>
      <c r="E718" s="1" t="s">
        <v>12</v>
      </c>
      <c r="F718" s="1" t="s">
        <v>29</v>
      </c>
      <c r="G718" s="1" t="s">
        <v>136</v>
      </c>
      <c r="H718" t="s">
        <v>58</v>
      </c>
      <c r="I718" s="1" t="s">
        <v>1336</v>
      </c>
      <c r="J718" s="1" t="s">
        <v>230</v>
      </c>
      <c r="K718" s="1" t="s">
        <v>40</v>
      </c>
      <c r="L718" s="1" t="s">
        <v>912</v>
      </c>
      <c r="M718" t="s">
        <v>213</v>
      </c>
      <c r="N718">
        <v>2</v>
      </c>
      <c r="O718" s="1" t="s">
        <v>206</v>
      </c>
      <c r="P718" t="s">
        <v>154</v>
      </c>
      <c r="Q718">
        <v>2</v>
      </c>
      <c r="R718" t="s">
        <v>179</v>
      </c>
      <c r="S718" t="s">
        <v>180</v>
      </c>
    </row>
    <row r="719" spans="1:19" x14ac:dyDescent="0.35">
      <c r="A719" s="2" t="s">
        <v>203</v>
      </c>
      <c r="B719" s="1" t="s">
        <v>204</v>
      </c>
      <c r="C719" t="s">
        <v>908</v>
      </c>
      <c r="D719" s="1" t="s">
        <v>171</v>
      </c>
      <c r="E719" s="1" t="s">
        <v>12</v>
      </c>
      <c r="F719" s="1" t="s">
        <v>29</v>
      </c>
      <c r="G719" s="1" t="s">
        <v>136</v>
      </c>
      <c r="H719" t="s">
        <v>39</v>
      </c>
      <c r="I719" s="1" t="s">
        <v>951</v>
      </c>
      <c r="J719" s="1" t="s">
        <v>230</v>
      </c>
      <c r="K719" s="1" t="s">
        <v>40</v>
      </c>
      <c r="L719" s="1" t="s">
        <v>912</v>
      </c>
      <c r="M719" t="s">
        <v>170</v>
      </c>
      <c r="N719">
        <v>1</v>
      </c>
      <c r="O719" s="1" t="s">
        <v>205</v>
      </c>
      <c r="P719" t="s">
        <v>154</v>
      </c>
      <c r="Q719">
        <v>2</v>
      </c>
      <c r="R719" t="s">
        <v>179</v>
      </c>
      <c r="S719" t="s">
        <v>180</v>
      </c>
    </row>
    <row r="720" spans="1:19" x14ac:dyDescent="0.35">
      <c r="A720" s="2" t="s">
        <v>203</v>
      </c>
      <c r="B720" s="1" t="s">
        <v>204</v>
      </c>
      <c r="C720" t="s">
        <v>908</v>
      </c>
      <c r="D720" s="1" t="s">
        <v>171</v>
      </c>
      <c r="E720" s="1" t="s">
        <v>12</v>
      </c>
      <c r="F720" s="1" t="s">
        <v>29</v>
      </c>
      <c r="G720" s="1" t="s">
        <v>136</v>
      </c>
      <c r="H720" t="s">
        <v>39</v>
      </c>
      <c r="I720" s="1" t="s">
        <v>275</v>
      </c>
      <c r="J720" s="1" t="s">
        <v>230</v>
      </c>
      <c r="K720" s="1" t="s">
        <v>40</v>
      </c>
      <c r="L720" s="1" t="s">
        <v>912</v>
      </c>
      <c r="M720" t="s">
        <v>193</v>
      </c>
      <c r="N720">
        <v>1</v>
      </c>
      <c r="O720" s="1" t="s">
        <v>205</v>
      </c>
      <c r="P720" t="s">
        <v>154</v>
      </c>
      <c r="Q720">
        <v>2</v>
      </c>
      <c r="R720" t="s">
        <v>255</v>
      </c>
      <c r="S720" t="s">
        <v>180</v>
      </c>
    </row>
    <row r="721" spans="1:19" x14ac:dyDescent="0.35">
      <c r="A721" s="2" t="s">
        <v>203</v>
      </c>
      <c r="B721" s="1" t="s">
        <v>204</v>
      </c>
      <c r="C721" t="s">
        <v>908</v>
      </c>
      <c r="D721" s="1" t="s">
        <v>171</v>
      </c>
      <c r="E721" s="1" t="s">
        <v>12</v>
      </c>
      <c r="F721" s="1" t="s">
        <v>29</v>
      </c>
      <c r="G721" s="1" t="s">
        <v>136</v>
      </c>
      <c r="H721" t="s">
        <v>39</v>
      </c>
      <c r="I721" s="1" t="s">
        <v>949</v>
      </c>
      <c r="J721" s="1" t="s">
        <v>230</v>
      </c>
      <c r="K721" s="1" t="s">
        <v>40</v>
      </c>
      <c r="L721" s="1" t="s">
        <v>912</v>
      </c>
      <c r="M721" t="s">
        <v>177</v>
      </c>
      <c r="N721">
        <v>1</v>
      </c>
      <c r="O721" s="1" t="s">
        <v>205</v>
      </c>
      <c r="P721" t="s">
        <v>153</v>
      </c>
      <c r="Q721">
        <v>2</v>
      </c>
      <c r="R721" t="s">
        <v>179</v>
      </c>
      <c r="S721" t="s">
        <v>180</v>
      </c>
    </row>
    <row r="722" spans="1:19" x14ac:dyDescent="0.35">
      <c r="A722" s="2" t="s">
        <v>203</v>
      </c>
      <c r="B722" s="1" t="s">
        <v>204</v>
      </c>
      <c r="C722" t="s">
        <v>908</v>
      </c>
      <c r="D722" s="1" t="s">
        <v>171</v>
      </c>
      <c r="E722" s="1" t="s">
        <v>12</v>
      </c>
      <c r="F722" s="1" t="s">
        <v>29</v>
      </c>
      <c r="G722" s="1" t="s">
        <v>136</v>
      </c>
      <c r="H722" t="s">
        <v>39</v>
      </c>
      <c r="I722" s="1" t="s">
        <v>949</v>
      </c>
      <c r="J722" s="1" t="s">
        <v>230</v>
      </c>
      <c r="K722" s="1" t="s">
        <v>40</v>
      </c>
      <c r="L722" s="1" t="s">
        <v>912</v>
      </c>
      <c r="M722" t="s">
        <v>177</v>
      </c>
      <c r="N722">
        <v>1</v>
      </c>
      <c r="O722" s="1" t="s">
        <v>205</v>
      </c>
      <c r="P722" t="s">
        <v>154</v>
      </c>
      <c r="Q722">
        <v>2</v>
      </c>
      <c r="R722" t="s">
        <v>179</v>
      </c>
      <c r="S722" t="s">
        <v>180</v>
      </c>
    </row>
    <row r="723" spans="1:19" x14ac:dyDescent="0.35">
      <c r="A723" s="2" t="s">
        <v>203</v>
      </c>
      <c r="B723" s="1" t="s">
        <v>204</v>
      </c>
      <c r="C723" t="s">
        <v>908</v>
      </c>
      <c r="D723" s="1" t="s">
        <v>171</v>
      </c>
      <c r="E723" s="1" t="s">
        <v>12</v>
      </c>
      <c r="F723" s="1" t="s">
        <v>29</v>
      </c>
      <c r="G723" s="1" t="s">
        <v>136</v>
      </c>
      <c r="H723" t="s">
        <v>41</v>
      </c>
      <c r="I723" s="1" t="s">
        <v>914</v>
      </c>
      <c r="J723" s="1" t="s">
        <v>230</v>
      </c>
      <c r="K723" s="1" t="s">
        <v>40</v>
      </c>
      <c r="L723" s="1" t="s">
        <v>912</v>
      </c>
      <c r="M723" t="s">
        <v>193</v>
      </c>
      <c r="N723">
        <v>1</v>
      </c>
      <c r="O723" s="1" t="s">
        <v>205</v>
      </c>
      <c r="P723" t="s">
        <v>154</v>
      </c>
      <c r="Q723">
        <v>2</v>
      </c>
      <c r="R723" t="s">
        <v>179</v>
      </c>
      <c r="S723" t="s">
        <v>180</v>
      </c>
    </row>
    <row r="724" spans="1:19" x14ac:dyDescent="0.35">
      <c r="A724" s="2" t="s">
        <v>203</v>
      </c>
      <c r="B724" s="1" t="s">
        <v>204</v>
      </c>
      <c r="C724" t="s">
        <v>908</v>
      </c>
      <c r="D724" s="1" t="s">
        <v>171</v>
      </c>
      <c r="E724" s="1" t="s">
        <v>12</v>
      </c>
      <c r="F724" s="1" t="s">
        <v>29</v>
      </c>
      <c r="G724" s="1" t="s">
        <v>136</v>
      </c>
      <c r="H724" t="s">
        <v>41</v>
      </c>
      <c r="I724" s="1" t="s">
        <v>951</v>
      </c>
      <c r="J724" s="1" t="s">
        <v>230</v>
      </c>
      <c r="K724" s="1" t="s">
        <v>40</v>
      </c>
      <c r="L724" s="1" t="s">
        <v>912</v>
      </c>
      <c r="M724" t="s">
        <v>170</v>
      </c>
      <c r="N724">
        <v>1</v>
      </c>
      <c r="O724" s="1" t="s">
        <v>205</v>
      </c>
      <c r="P724" t="s">
        <v>154</v>
      </c>
      <c r="Q724">
        <v>2</v>
      </c>
      <c r="R724" t="s">
        <v>179</v>
      </c>
      <c r="S724" t="s">
        <v>180</v>
      </c>
    </row>
    <row r="725" spans="1:19" x14ac:dyDescent="0.35">
      <c r="A725" s="2" t="s">
        <v>203</v>
      </c>
      <c r="B725" s="1" t="s">
        <v>204</v>
      </c>
      <c r="C725" t="s">
        <v>908</v>
      </c>
      <c r="D725" s="1" t="s">
        <v>171</v>
      </c>
      <c r="E725" s="1" t="s">
        <v>12</v>
      </c>
      <c r="F725" s="1" t="s">
        <v>29</v>
      </c>
      <c r="G725" s="1" t="s">
        <v>136</v>
      </c>
      <c r="H725" t="s">
        <v>41</v>
      </c>
      <c r="I725" s="1" t="s">
        <v>949</v>
      </c>
      <c r="J725" s="1" t="s">
        <v>230</v>
      </c>
      <c r="K725" s="1" t="s">
        <v>40</v>
      </c>
      <c r="L725" s="1" t="s">
        <v>912</v>
      </c>
      <c r="M725" t="s">
        <v>177</v>
      </c>
      <c r="N725">
        <v>1</v>
      </c>
      <c r="O725" s="1" t="s">
        <v>205</v>
      </c>
      <c r="P725" t="s">
        <v>153</v>
      </c>
      <c r="Q725">
        <v>2</v>
      </c>
      <c r="R725" t="s">
        <v>179</v>
      </c>
      <c r="S725" t="s">
        <v>180</v>
      </c>
    </row>
    <row r="726" spans="1:19" x14ac:dyDescent="0.35">
      <c r="A726" s="2" t="s">
        <v>203</v>
      </c>
      <c r="B726" s="1" t="s">
        <v>204</v>
      </c>
      <c r="C726" t="s">
        <v>908</v>
      </c>
      <c r="D726" s="1" t="s">
        <v>171</v>
      </c>
      <c r="E726" s="1" t="s">
        <v>12</v>
      </c>
      <c r="F726" s="1" t="s">
        <v>29</v>
      </c>
      <c r="G726" s="1" t="s">
        <v>136</v>
      </c>
      <c r="H726" t="s">
        <v>41</v>
      </c>
      <c r="I726" s="1" t="s">
        <v>949</v>
      </c>
      <c r="J726" s="1" t="s">
        <v>230</v>
      </c>
      <c r="K726" s="1" t="s">
        <v>40</v>
      </c>
      <c r="L726" s="1" t="s">
        <v>912</v>
      </c>
      <c r="M726" t="s">
        <v>177</v>
      </c>
      <c r="N726">
        <v>1</v>
      </c>
      <c r="O726" s="1" t="s">
        <v>205</v>
      </c>
      <c r="P726" t="s">
        <v>154</v>
      </c>
      <c r="Q726">
        <v>2</v>
      </c>
      <c r="R726" t="s">
        <v>179</v>
      </c>
      <c r="S726" t="s">
        <v>180</v>
      </c>
    </row>
    <row r="727" spans="1:19" x14ac:dyDescent="0.35">
      <c r="A727" s="2" t="s">
        <v>203</v>
      </c>
      <c r="B727" s="1" t="s">
        <v>204</v>
      </c>
      <c r="C727" t="s">
        <v>908</v>
      </c>
      <c r="D727" s="1" t="s">
        <v>171</v>
      </c>
      <c r="E727" s="1" t="s">
        <v>12</v>
      </c>
      <c r="F727" s="1" t="s">
        <v>33</v>
      </c>
      <c r="G727" s="1" t="s">
        <v>136</v>
      </c>
      <c r="H727" t="s">
        <v>41</v>
      </c>
      <c r="I727" s="1" t="s">
        <v>1336</v>
      </c>
      <c r="J727" s="1" t="s">
        <v>230</v>
      </c>
      <c r="K727" s="1" t="s">
        <v>40</v>
      </c>
      <c r="L727" s="1" t="s">
        <v>912</v>
      </c>
      <c r="M727" t="s">
        <v>213</v>
      </c>
      <c r="N727">
        <v>1</v>
      </c>
      <c r="O727" s="1" t="s">
        <v>206</v>
      </c>
      <c r="P727" t="s">
        <v>154</v>
      </c>
      <c r="Q727">
        <v>2</v>
      </c>
      <c r="R727" t="s">
        <v>179</v>
      </c>
      <c r="S727" t="s">
        <v>180</v>
      </c>
    </row>
    <row r="728" spans="1:19" x14ac:dyDescent="0.35">
      <c r="A728" s="2" t="s">
        <v>203</v>
      </c>
      <c r="B728" s="1" t="s">
        <v>204</v>
      </c>
      <c r="C728" t="s">
        <v>908</v>
      </c>
      <c r="D728" s="1" t="s">
        <v>171</v>
      </c>
      <c r="E728" s="1" t="s">
        <v>12</v>
      </c>
      <c r="F728" s="1" t="s">
        <v>33</v>
      </c>
      <c r="G728" s="1" t="s">
        <v>136</v>
      </c>
      <c r="H728" t="s">
        <v>41</v>
      </c>
      <c r="I728" s="1" t="s">
        <v>950</v>
      </c>
      <c r="J728" s="1" t="s">
        <v>230</v>
      </c>
      <c r="K728" s="1" t="s">
        <v>40</v>
      </c>
      <c r="L728" s="1" t="s">
        <v>912</v>
      </c>
      <c r="M728" t="s">
        <v>177</v>
      </c>
      <c r="N728">
        <v>1</v>
      </c>
      <c r="O728" s="1" t="s">
        <v>205</v>
      </c>
      <c r="P728" t="s">
        <v>154</v>
      </c>
      <c r="Q728">
        <v>2</v>
      </c>
      <c r="R728" t="s">
        <v>179</v>
      </c>
      <c r="S728" t="s">
        <v>180</v>
      </c>
    </row>
    <row r="729" spans="1:19" x14ac:dyDescent="0.35">
      <c r="A729" s="2" t="s">
        <v>203</v>
      </c>
      <c r="B729" s="1" t="s">
        <v>204</v>
      </c>
      <c r="C729" t="s">
        <v>908</v>
      </c>
      <c r="D729" s="1" t="s">
        <v>171</v>
      </c>
      <c r="E729" s="1" t="s">
        <v>12</v>
      </c>
      <c r="F729" s="1" t="s">
        <v>33</v>
      </c>
      <c r="G729" s="1" t="s">
        <v>136</v>
      </c>
      <c r="H729" t="s">
        <v>41</v>
      </c>
      <c r="I729" s="1" t="s">
        <v>951</v>
      </c>
      <c r="J729" s="1" t="s">
        <v>230</v>
      </c>
      <c r="K729" s="1" t="s">
        <v>40</v>
      </c>
      <c r="L729" s="1" t="s">
        <v>912</v>
      </c>
      <c r="M729" t="s">
        <v>170</v>
      </c>
      <c r="N729">
        <v>1</v>
      </c>
      <c r="O729" s="1" t="s">
        <v>205</v>
      </c>
      <c r="P729" t="s">
        <v>154</v>
      </c>
      <c r="Q729">
        <v>2</v>
      </c>
      <c r="R729" t="s">
        <v>179</v>
      </c>
      <c r="S729" t="s">
        <v>180</v>
      </c>
    </row>
    <row r="730" spans="1:19" x14ac:dyDescent="0.35">
      <c r="A730" s="2" t="s">
        <v>203</v>
      </c>
      <c r="B730" s="1" t="s">
        <v>204</v>
      </c>
      <c r="C730" t="s">
        <v>908</v>
      </c>
      <c r="D730" s="1" t="s">
        <v>171</v>
      </c>
      <c r="E730" s="1" t="s">
        <v>12</v>
      </c>
      <c r="F730" s="1" t="s">
        <v>23</v>
      </c>
      <c r="G730" s="1" t="s">
        <v>137</v>
      </c>
      <c r="H730" t="s">
        <v>14</v>
      </c>
      <c r="I730" s="1" t="s">
        <v>950</v>
      </c>
      <c r="J730" s="1" t="s">
        <v>230</v>
      </c>
      <c r="K730" s="1" t="s">
        <v>47</v>
      </c>
      <c r="L730" s="1" t="s">
        <v>912</v>
      </c>
      <c r="M730" t="s">
        <v>952</v>
      </c>
      <c r="N730">
        <v>1</v>
      </c>
      <c r="O730" s="1" t="s">
        <v>205</v>
      </c>
      <c r="P730" t="s">
        <v>153</v>
      </c>
      <c r="Q730">
        <v>2</v>
      </c>
      <c r="R730" t="s">
        <v>179</v>
      </c>
      <c r="S730" t="s">
        <v>180</v>
      </c>
    </row>
    <row r="731" spans="1:19" x14ac:dyDescent="0.35">
      <c r="A731" s="2" t="s">
        <v>203</v>
      </c>
      <c r="B731" s="1" t="s">
        <v>204</v>
      </c>
      <c r="C731" t="s">
        <v>908</v>
      </c>
      <c r="D731" s="1" t="s">
        <v>171</v>
      </c>
      <c r="E731" s="1" t="s">
        <v>12</v>
      </c>
      <c r="F731" s="1" t="s">
        <v>23</v>
      </c>
      <c r="G731" s="1" t="s">
        <v>137</v>
      </c>
      <c r="H731" t="s">
        <v>17</v>
      </c>
      <c r="I731" s="1" t="s">
        <v>1336</v>
      </c>
      <c r="J731" s="1" t="s">
        <v>230</v>
      </c>
      <c r="K731" s="1" t="s">
        <v>40</v>
      </c>
      <c r="L731" s="1" t="s">
        <v>912</v>
      </c>
      <c r="M731" t="s">
        <v>213</v>
      </c>
      <c r="N731">
        <v>1</v>
      </c>
      <c r="O731" s="1" t="s">
        <v>206</v>
      </c>
      <c r="P731" t="s">
        <v>154</v>
      </c>
      <c r="Q731">
        <v>1</v>
      </c>
      <c r="R731" t="s">
        <v>179</v>
      </c>
      <c r="S731" t="s">
        <v>180</v>
      </c>
    </row>
    <row r="732" spans="1:19" x14ac:dyDescent="0.35">
      <c r="A732" s="2" t="s">
        <v>203</v>
      </c>
      <c r="B732" s="1" t="s">
        <v>204</v>
      </c>
      <c r="C732" t="s">
        <v>908</v>
      </c>
      <c r="D732" s="1" t="s">
        <v>171</v>
      </c>
      <c r="E732" s="1" t="s">
        <v>12</v>
      </c>
      <c r="F732" s="1" t="s">
        <v>23</v>
      </c>
      <c r="G732" s="1" t="s">
        <v>137</v>
      </c>
      <c r="H732" t="s">
        <v>24</v>
      </c>
      <c r="I732" s="1" t="s">
        <v>1336</v>
      </c>
      <c r="J732" s="1" t="s">
        <v>230</v>
      </c>
      <c r="K732" s="1" t="s">
        <v>40</v>
      </c>
      <c r="L732" s="1" t="s">
        <v>912</v>
      </c>
      <c r="M732" t="s">
        <v>213</v>
      </c>
      <c r="N732">
        <v>1</v>
      </c>
      <c r="O732" s="1" t="s">
        <v>206</v>
      </c>
      <c r="P732" t="s">
        <v>154</v>
      </c>
      <c r="Q732">
        <v>2</v>
      </c>
      <c r="R732" t="s">
        <v>179</v>
      </c>
      <c r="S732" t="s">
        <v>180</v>
      </c>
    </row>
    <row r="733" spans="1:19" x14ac:dyDescent="0.35">
      <c r="A733" s="2" t="s">
        <v>203</v>
      </c>
      <c r="B733" s="1" t="s">
        <v>204</v>
      </c>
      <c r="C733" t="s">
        <v>908</v>
      </c>
      <c r="D733" s="1" t="s">
        <v>171</v>
      </c>
      <c r="E733" s="1" t="s">
        <v>12</v>
      </c>
      <c r="F733" s="1" t="s">
        <v>23</v>
      </c>
      <c r="G733" s="1" t="s">
        <v>137</v>
      </c>
      <c r="H733" t="s">
        <v>24</v>
      </c>
      <c r="I733" s="1" t="s">
        <v>953</v>
      </c>
      <c r="J733" s="1" t="s">
        <v>230</v>
      </c>
      <c r="K733" s="1" t="s">
        <v>15</v>
      </c>
      <c r="L733" s="1" t="s">
        <v>912</v>
      </c>
      <c r="M733" t="s">
        <v>575</v>
      </c>
      <c r="N733">
        <v>1</v>
      </c>
      <c r="O733" s="1" t="s">
        <v>205</v>
      </c>
      <c r="P733" t="s">
        <v>154</v>
      </c>
      <c r="Q733">
        <v>2</v>
      </c>
      <c r="R733" t="s">
        <v>179</v>
      </c>
      <c r="S733" t="s">
        <v>180</v>
      </c>
    </row>
    <row r="734" spans="1:19" x14ac:dyDescent="0.35">
      <c r="A734" s="2" t="s">
        <v>203</v>
      </c>
      <c r="B734" s="1" t="s">
        <v>204</v>
      </c>
      <c r="C734" t="s">
        <v>908</v>
      </c>
      <c r="D734" s="1" t="s">
        <v>171</v>
      </c>
      <c r="E734" s="1" t="s">
        <v>12</v>
      </c>
      <c r="F734" s="1" t="s">
        <v>23</v>
      </c>
      <c r="G734" s="1" t="s">
        <v>137</v>
      </c>
      <c r="H734" t="s">
        <v>24</v>
      </c>
      <c r="I734" s="1" t="s">
        <v>531</v>
      </c>
      <c r="J734" s="1" t="s">
        <v>230</v>
      </c>
      <c r="K734" s="1" t="s">
        <v>40</v>
      </c>
      <c r="L734" s="1" t="s">
        <v>912</v>
      </c>
      <c r="M734" t="s">
        <v>183</v>
      </c>
      <c r="N734">
        <v>2</v>
      </c>
      <c r="O734" s="1" t="s">
        <v>205</v>
      </c>
      <c r="P734" t="s">
        <v>153</v>
      </c>
      <c r="Q734">
        <v>2</v>
      </c>
      <c r="R734" t="s">
        <v>255</v>
      </c>
      <c r="S734" t="s">
        <v>180</v>
      </c>
    </row>
    <row r="735" spans="1:19" x14ac:dyDescent="0.35">
      <c r="A735" s="2" t="s">
        <v>203</v>
      </c>
      <c r="B735" s="1" t="s">
        <v>204</v>
      </c>
      <c r="C735" t="s">
        <v>908</v>
      </c>
      <c r="D735" s="1" t="s">
        <v>171</v>
      </c>
      <c r="E735" s="1" t="s">
        <v>12</v>
      </c>
      <c r="F735" s="1" t="s">
        <v>23</v>
      </c>
      <c r="G735" s="1" t="s">
        <v>137</v>
      </c>
      <c r="H735" t="s">
        <v>24</v>
      </c>
      <c r="I735" s="1" t="s">
        <v>276</v>
      </c>
      <c r="J735" s="1" t="s">
        <v>230</v>
      </c>
      <c r="K735" s="1" t="s">
        <v>40</v>
      </c>
      <c r="L735" s="1" t="s">
        <v>912</v>
      </c>
      <c r="M735" t="s">
        <v>183</v>
      </c>
      <c r="N735">
        <v>1</v>
      </c>
      <c r="O735" s="1" t="s">
        <v>205</v>
      </c>
      <c r="P735" t="s">
        <v>153</v>
      </c>
      <c r="Q735">
        <v>2</v>
      </c>
      <c r="R735" t="s">
        <v>255</v>
      </c>
      <c r="S735" t="s">
        <v>180</v>
      </c>
    </row>
    <row r="736" spans="1:19" x14ac:dyDescent="0.35">
      <c r="A736" s="2" t="s">
        <v>203</v>
      </c>
      <c r="B736" s="1" t="s">
        <v>204</v>
      </c>
      <c r="C736" t="s">
        <v>908</v>
      </c>
      <c r="D736" s="1" t="s">
        <v>171</v>
      </c>
      <c r="E736" s="1" t="s">
        <v>12</v>
      </c>
      <c r="F736" s="1" t="s">
        <v>23</v>
      </c>
      <c r="G736" s="1" t="s">
        <v>137</v>
      </c>
      <c r="H736" t="s">
        <v>27</v>
      </c>
      <c r="I736" s="1" t="s">
        <v>950</v>
      </c>
      <c r="J736" s="1" t="s">
        <v>230</v>
      </c>
      <c r="K736" s="1" t="s">
        <v>40</v>
      </c>
      <c r="L736" s="1" t="s">
        <v>912</v>
      </c>
      <c r="M736" t="s">
        <v>177</v>
      </c>
      <c r="N736">
        <v>1</v>
      </c>
      <c r="O736" s="1" t="s">
        <v>205</v>
      </c>
      <c r="P736" t="s">
        <v>154</v>
      </c>
      <c r="Q736">
        <v>1</v>
      </c>
      <c r="R736" t="s">
        <v>179</v>
      </c>
      <c r="S736" t="s">
        <v>180</v>
      </c>
    </row>
    <row r="737" spans="1:19" x14ac:dyDescent="0.35">
      <c r="A737" s="2" t="s">
        <v>203</v>
      </c>
      <c r="B737" s="1" t="s">
        <v>204</v>
      </c>
      <c r="C737" t="s">
        <v>908</v>
      </c>
      <c r="D737" s="1" t="s">
        <v>171</v>
      </c>
      <c r="E737" s="1" t="s">
        <v>12</v>
      </c>
      <c r="F737" s="1" t="s">
        <v>23</v>
      </c>
      <c r="G737" s="1" t="s">
        <v>137</v>
      </c>
      <c r="H737" t="s">
        <v>27</v>
      </c>
      <c r="I737" s="1" t="s">
        <v>954</v>
      </c>
      <c r="J737" s="1" t="s">
        <v>230</v>
      </c>
      <c r="K737" s="1" t="s">
        <v>40</v>
      </c>
      <c r="L737" s="1" t="s">
        <v>912</v>
      </c>
      <c r="M737" t="s">
        <v>170</v>
      </c>
      <c r="N737">
        <v>1</v>
      </c>
      <c r="O737" s="1" t="s">
        <v>205</v>
      </c>
      <c r="P737" t="s">
        <v>154</v>
      </c>
      <c r="Q737">
        <v>2</v>
      </c>
      <c r="R737" t="s">
        <v>179</v>
      </c>
      <c r="S737" t="s">
        <v>180</v>
      </c>
    </row>
    <row r="738" spans="1:19" x14ac:dyDescent="0.35">
      <c r="A738" s="2" t="s">
        <v>203</v>
      </c>
      <c r="B738" s="1" t="s">
        <v>204</v>
      </c>
      <c r="C738" t="s">
        <v>908</v>
      </c>
      <c r="D738" s="1" t="s">
        <v>171</v>
      </c>
      <c r="E738" s="1" t="s">
        <v>12</v>
      </c>
      <c r="F738" s="1" t="s">
        <v>23</v>
      </c>
      <c r="G738" s="1" t="s">
        <v>137</v>
      </c>
      <c r="H738" t="s">
        <v>27</v>
      </c>
      <c r="I738" s="1" t="s">
        <v>955</v>
      </c>
      <c r="J738" s="1" t="s">
        <v>230</v>
      </c>
      <c r="K738" s="1" t="s">
        <v>40</v>
      </c>
      <c r="L738" s="1" t="s">
        <v>912</v>
      </c>
      <c r="M738" t="s">
        <v>170</v>
      </c>
      <c r="N738">
        <v>1</v>
      </c>
      <c r="O738" s="1" t="s">
        <v>205</v>
      </c>
      <c r="P738" t="s">
        <v>153</v>
      </c>
      <c r="Q738">
        <v>2</v>
      </c>
      <c r="R738" t="s">
        <v>179</v>
      </c>
      <c r="S738" t="s">
        <v>180</v>
      </c>
    </row>
    <row r="739" spans="1:19" x14ac:dyDescent="0.35">
      <c r="A739" s="2" t="s">
        <v>203</v>
      </c>
      <c r="B739" s="1" t="s">
        <v>204</v>
      </c>
      <c r="C739" t="s">
        <v>908</v>
      </c>
      <c r="D739" s="1" t="s">
        <v>171</v>
      </c>
      <c r="E739" s="1" t="s">
        <v>12</v>
      </c>
      <c r="F739" s="1" t="s">
        <v>23</v>
      </c>
      <c r="G739" s="1" t="s">
        <v>137</v>
      </c>
      <c r="H739" t="s">
        <v>27</v>
      </c>
      <c r="I739" s="1" t="s">
        <v>955</v>
      </c>
      <c r="J739" s="1" t="s">
        <v>230</v>
      </c>
      <c r="K739" s="1" t="s">
        <v>40</v>
      </c>
      <c r="L739" s="1" t="s">
        <v>912</v>
      </c>
      <c r="M739" t="s">
        <v>170</v>
      </c>
      <c r="N739">
        <v>1</v>
      </c>
      <c r="O739" s="1" t="s">
        <v>205</v>
      </c>
      <c r="P739" t="s">
        <v>154</v>
      </c>
      <c r="Q739">
        <v>2</v>
      </c>
      <c r="R739" t="s">
        <v>179</v>
      </c>
      <c r="S739" t="s">
        <v>180</v>
      </c>
    </row>
    <row r="740" spans="1:19" x14ac:dyDescent="0.35">
      <c r="A740" s="2" t="s">
        <v>203</v>
      </c>
      <c r="B740" s="1" t="s">
        <v>204</v>
      </c>
      <c r="C740" t="s">
        <v>908</v>
      </c>
      <c r="D740" s="1" t="s">
        <v>171</v>
      </c>
      <c r="E740" s="1" t="s">
        <v>12</v>
      </c>
      <c r="F740" s="1" t="s">
        <v>23</v>
      </c>
      <c r="G740" s="1" t="s">
        <v>137</v>
      </c>
      <c r="H740" t="s">
        <v>58</v>
      </c>
      <c r="I740" s="1" t="s">
        <v>955</v>
      </c>
      <c r="J740" s="1" t="s">
        <v>230</v>
      </c>
      <c r="K740" s="1" t="s">
        <v>40</v>
      </c>
      <c r="L740" s="1" t="s">
        <v>912</v>
      </c>
      <c r="M740" t="s">
        <v>170</v>
      </c>
      <c r="N740">
        <v>1</v>
      </c>
      <c r="O740" s="1" t="s">
        <v>205</v>
      </c>
      <c r="P740" t="s">
        <v>154</v>
      </c>
      <c r="Q740">
        <v>2</v>
      </c>
      <c r="R740" t="s">
        <v>179</v>
      </c>
      <c r="S740" t="s">
        <v>180</v>
      </c>
    </row>
    <row r="741" spans="1:19" x14ac:dyDescent="0.35">
      <c r="A741" s="2" t="s">
        <v>203</v>
      </c>
      <c r="B741" s="1" t="s">
        <v>204</v>
      </c>
      <c r="C741" t="s">
        <v>908</v>
      </c>
      <c r="D741" s="1" t="s">
        <v>171</v>
      </c>
      <c r="E741" s="1" t="s">
        <v>12</v>
      </c>
      <c r="F741" s="1" t="s">
        <v>23</v>
      </c>
      <c r="G741" s="1" t="s">
        <v>137</v>
      </c>
      <c r="H741" t="s">
        <v>41</v>
      </c>
      <c r="I741" s="1" t="s">
        <v>530</v>
      </c>
      <c r="J741" s="1" t="s">
        <v>230</v>
      </c>
      <c r="K741" s="1" t="s">
        <v>40</v>
      </c>
      <c r="L741" s="1" t="s">
        <v>912</v>
      </c>
      <c r="M741" t="s">
        <v>184</v>
      </c>
      <c r="N741">
        <v>1</v>
      </c>
      <c r="O741" s="1" t="s">
        <v>205</v>
      </c>
      <c r="P741" t="s">
        <v>154</v>
      </c>
      <c r="Q741">
        <v>2</v>
      </c>
      <c r="R741" t="s">
        <v>179</v>
      </c>
      <c r="S741" t="s">
        <v>180</v>
      </c>
    </row>
    <row r="742" spans="1:19" x14ac:dyDescent="0.35">
      <c r="A742" s="2" t="s">
        <v>203</v>
      </c>
      <c r="B742" s="1" t="s">
        <v>204</v>
      </c>
      <c r="C742" t="s">
        <v>908</v>
      </c>
      <c r="D742" s="1" t="s">
        <v>171</v>
      </c>
      <c r="E742" s="1" t="s">
        <v>12</v>
      </c>
      <c r="F742" s="1" t="s">
        <v>23</v>
      </c>
      <c r="G742" s="1" t="s">
        <v>137</v>
      </c>
      <c r="H742" t="s">
        <v>41</v>
      </c>
      <c r="I742" s="1" t="s">
        <v>949</v>
      </c>
      <c r="J742" s="1" t="s">
        <v>230</v>
      </c>
      <c r="K742" s="1" t="s">
        <v>40</v>
      </c>
      <c r="L742" s="1" t="s">
        <v>912</v>
      </c>
      <c r="M742" t="s">
        <v>177</v>
      </c>
      <c r="N742">
        <v>1</v>
      </c>
      <c r="O742" s="1" t="s">
        <v>205</v>
      </c>
      <c r="P742" t="s">
        <v>154</v>
      </c>
      <c r="Q742">
        <v>2</v>
      </c>
      <c r="R742" t="s">
        <v>179</v>
      </c>
      <c r="S742" t="s">
        <v>180</v>
      </c>
    </row>
    <row r="743" spans="1:19" x14ac:dyDescent="0.35">
      <c r="A743" s="2" t="s">
        <v>203</v>
      </c>
      <c r="B743" s="1" t="s">
        <v>204</v>
      </c>
      <c r="C743" t="s">
        <v>908</v>
      </c>
      <c r="D743" s="1" t="s">
        <v>171</v>
      </c>
      <c r="E743" s="1" t="s">
        <v>12</v>
      </c>
      <c r="F743" s="1" t="s">
        <v>13</v>
      </c>
      <c r="G743" s="1" t="s">
        <v>137</v>
      </c>
      <c r="H743" t="s">
        <v>24</v>
      </c>
      <c r="I743" s="1" t="s">
        <v>1336</v>
      </c>
      <c r="J743" s="1" t="s">
        <v>230</v>
      </c>
      <c r="K743" s="1" t="s">
        <v>40</v>
      </c>
      <c r="L743" s="1" t="s">
        <v>912</v>
      </c>
      <c r="M743" t="s">
        <v>213</v>
      </c>
      <c r="N743">
        <v>1</v>
      </c>
      <c r="O743" s="1" t="s">
        <v>206</v>
      </c>
      <c r="P743" t="s">
        <v>154</v>
      </c>
      <c r="Q743">
        <v>2</v>
      </c>
      <c r="R743" t="s">
        <v>179</v>
      </c>
      <c r="S743" t="s">
        <v>180</v>
      </c>
    </row>
    <row r="744" spans="1:19" x14ac:dyDescent="0.35">
      <c r="A744" s="2" t="s">
        <v>203</v>
      </c>
      <c r="B744" s="1" t="s">
        <v>204</v>
      </c>
      <c r="C744" t="s">
        <v>908</v>
      </c>
      <c r="D744" s="1" t="s">
        <v>171</v>
      </c>
      <c r="E744" s="1" t="s">
        <v>12</v>
      </c>
      <c r="F744" s="1" t="s">
        <v>26</v>
      </c>
      <c r="G744" s="1" t="s">
        <v>26</v>
      </c>
      <c r="H744" t="s">
        <v>17</v>
      </c>
      <c r="I744" s="1" t="s">
        <v>953</v>
      </c>
      <c r="J744" s="1" t="s">
        <v>230</v>
      </c>
      <c r="K744" s="1" t="s">
        <v>40</v>
      </c>
      <c r="L744" s="1" t="s">
        <v>912</v>
      </c>
      <c r="M744" t="s">
        <v>184</v>
      </c>
      <c r="N744">
        <v>1</v>
      </c>
      <c r="O744" s="1" t="s">
        <v>205</v>
      </c>
      <c r="P744" t="s">
        <v>154</v>
      </c>
      <c r="Q744">
        <v>1</v>
      </c>
      <c r="R744" t="s">
        <v>179</v>
      </c>
      <c r="S744" t="s">
        <v>180</v>
      </c>
    </row>
    <row r="745" spans="1:19" x14ac:dyDescent="0.35">
      <c r="A745" s="2" t="s">
        <v>203</v>
      </c>
      <c r="B745" s="1" t="s">
        <v>204</v>
      </c>
      <c r="C745" t="s">
        <v>908</v>
      </c>
      <c r="D745" s="1" t="s">
        <v>171</v>
      </c>
      <c r="E745" s="1" t="s">
        <v>12</v>
      </c>
      <c r="F745" s="1" t="s">
        <v>26</v>
      </c>
      <c r="G745" s="1" t="s">
        <v>26</v>
      </c>
      <c r="H745" t="s">
        <v>17</v>
      </c>
      <c r="I745" s="1" t="s">
        <v>953</v>
      </c>
      <c r="J745" s="1" t="s">
        <v>230</v>
      </c>
      <c r="K745" s="1" t="s">
        <v>40</v>
      </c>
      <c r="L745" s="1" t="s">
        <v>912</v>
      </c>
      <c r="M745" t="s">
        <v>213</v>
      </c>
      <c r="N745">
        <v>1</v>
      </c>
      <c r="O745" s="1" t="s">
        <v>205</v>
      </c>
      <c r="P745" t="s">
        <v>154</v>
      </c>
      <c r="Q745">
        <v>2</v>
      </c>
      <c r="R745" t="s">
        <v>179</v>
      </c>
      <c r="S745" t="s">
        <v>180</v>
      </c>
    </row>
    <row r="746" spans="1:19" x14ac:dyDescent="0.35">
      <c r="A746" s="2" t="s">
        <v>203</v>
      </c>
      <c r="B746" s="1" t="s">
        <v>204</v>
      </c>
      <c r="C746" t="s">
        <v>908</v>
      </c>
      <c r="D746" s="1" t="s">
        <v>171</v>
      </c>
      <c r="E746" s="1" t="s">
        <v>12</v>
      </c>
      <c r="F746" s="1" t="s">
        <v>26</v>
      </c>
      <c r="G746" s="1" t="s">
        <v>26</v>
      </c>
      <c r="H746" t="s">
        <v>17</v>
      </c>
      <c r="I746" s="1" t="s">
        <v>954</v>
      </c>
      <c r="J746" s="1" t="s">
        <v>230</v>
      </c>
      <c r="K746" s="1" t="s">
        <v>40</v>
      </c>
      <c r="L746" s="1" t="s">
        <v>912</v>
      </c>
      <c r="M746" t="s">
        <v>170</v>
      </c>
      <c r="N746">
        <v>1</v>
      </c>
      <c r="O746" s="1" t="s">
        <v>205</v>
      </c>
      <c r="P746" t="s">
        <v>154</v>
      </c>
      <c r="Q746">
        <v>2</v>
      </c>
      <c r="R746" t="s">
        <v>179</v>
      </c>
      <c r="S746" t="s">
        <v>180</v>
      </c>
    </row>
    <row r="747" spans="1:19" x14ac:dyDescent="0.35">
      <c r="A747" s="2" t="s">
        <v>203</v>
      </c>
      <c r="B747" s="1" t="s">
        <v>204</v>
      </c>
      <c r="C747" t="s">
        <v>908</v>
      </c>
      <c r="D747" s="1" t="s">
        <v>171</v>
      </c>
      <c r="E747" s="1" t="s">
        <v>12</v>
      </c>
      <c r="F747" s="1" t="s">
        <v>26</v>
      </c>
      <c r="G747" s="1" t="s">
        <v>26</v>
      </c>
      <c r="H747" t="s">
        <v>24</v>
      </c>
      <c r="I747" s="1" t="s">
        <v>953</v>
      </c>
      <c r="J747" s="1" t="s">
        <v>230</v>
      </c>
      <c r="K747" s="1" t="s">
        <v>40</v>
      </c>
      <c r="L747" s="1" t="s">
        <v>912</v>
      </c>
      <c r="M747" t="s">
        <v>213</v>
      </c>
      <c r="N747">
        <v>1</v>
      </c>
      <c r="O747" s="1" t="s">
        <v>205</v>
      </c>
      <c r="P747" t="s">
        <v>154</v>
      </c>
      <c r="Q747">
        <v>2</v>
      </c>
      <c r="R747" t="s">
        <v>179</v>
      </c>
      <c r="S747" t="s">
        <v>180</v>
      </c>
    </row>
    <row r="748" spans="1:19" x14ac:dyDescent="0.35">
      <c r="A748" s="2" t="s">
        <v>203</v>
      </c>
      <c r="B748" s="1" t="s">
        <v>204</v>
      </c>
      <c r="C748" t="s">
        <v>908</v>
      </c>
      <c r="D748" s="1" t="s">
        <v>171</v>
      </c>
      <c r="E748" s="1" t="s">
        <v>12</v>
      </c>
      <c r="F748" s="1" t="s">
        <v>26</v>
      </c>
      <c r="G748" s="1" t="s">
        <v>26</v>
      </c>
      <c r="H748" t="s">
        <v>24</v>
      </c>
      <c r="I748" s="1" t="s">
        <v>953</v>
      </c>
      <c r="J748" s="1" t="s">
        <v>230</v>
      </c>
      <c r="K748" s="1" t="s">
        <v>40</v>
      </c>
      <c r="L748" s="1" t="s">
        <v>912</v>
      </c>
      <c r="M748" t="s">
        <v>80</v>
      </c>
      <c r="N748">
        <v>1</v>
      </c>
      <c r="O748" s="1" t="s">
        <v>205</v>
      </c>
      <c r="P748" t="s">
        <v>154</v>
      </c>
      <c r="Q748">
        <v>2</v>
      </c>
      <c r="R748" t="s">
        <v>179</v>
      </c>
      <c r="S748" t="s">
        <v>180</v>
      </c>
    </row>
    <row r="749" spans="1:19" x14ac:dyDescent="0.35">
      <c r="A749" s="2" t="s">
        <v>203</v>
      </c>
      <c r="B749" s="1" t="s">
        <v>204</v>
      </c>
      <c r="C749" t="s">
        <v>908</v>
      </c>
      <c r="D749" s="1" t="s">
        <v>171</v>
      </c>
      <c r="E749" s="1" t="s">
        <v>12</v>
      </c>
      <c r="F749" s="1" t="s">
        <v>26</v>
      </c>
      <c r="G749" s="1" t="s">
        <v>26</v>
      </c>
      <c r="H749" t="s">
        <v>24</v>
      </c>
      <c r="I749" s="1" t="s">
        <v>950</v>
      </c>
      <c r="J749" s="1" t="s">
        <v>230</v>
      </c>
      <c r="K749" s="1" t="s">
        <v>40</v>
      </c>
      <c r="L749" s="1" t="s">
        <v>912</v>
      </c>
      <c r="M749" t="s">
        <v>177</v>
      </c>
      <c r="N749">
        <v>1</v>
      </c>
      <c r="O749" s="1" t="s">
        <v>205</v>
      </c>
      <c r="P749" t="s">
        <v>154</v>
      </c>
      <c r="Q749">
        <v>2</v>
      </c>
      <c r="R749" t="s">
        <v>179</v>
      </c>
      <c r="S749" t="s">
        <v>180</v>
      </c>
    </row>
    <row r="750" spans="1:19" x14ac:dyDescent="0.35">
      <c r="A750" s="2" t="s">
        <v>203</v>
      </c>
      <c r="B750" s="1" t="s">
        <v>204</v>
      </c>
      <c r="C750" t="s">
        <v>908</v>
      </c>
      <c r="D750" s="1" t="s">
        <v>171</v>
      </c>
      <c r="E750" s="1" t="s">
        <v>12</v>
      </c>
      <c r="F750" s="1" t="s">
        <v>26</v>
      </c>
      <c r="G750" s="1" t="s">
        <v>26</v>
      </c>
      <c r="H750" t="s">
        <v>27</v>
      </c>
      <c r="I750" s="1" t="s">
        <v>953</v>
      </c>
      <c r="J750" s="1" t="s">
        <v>230</v>
      </c>
      <c r="K750" s="1" t="s">
        <v>15</v>
      </c>
      <c r="L750" s="1" t="s">
        <v>912</v>
      </c>
      <c r="M750" t="s">
        <v>575</v>
      </c>
      <c r="N750">
        <v>1</v>
      </c>
      <c r="O750" s="1" t="s">
        <v>205</v>
      </c>
      <c r="P750" t="s">
        <v>154</v>
      </c>
      <c r="Q750">
        <v>2</v>
      </c>
      <c r="R750" t="s">
        <v>179</v>
      </c>
      <c r="S750" t="s">
        <v>180</v>
      </c>
    </row>
    <row r="751" spans="1:19" x14ac:dyDescent="0.35">
      <c r="A751" s="2" t="s">
        <v>203</v>
      </c>
      <c r="B751" s="1" t="s">
        <v>204</v>
      </c>
      <c r="C751" t="s">
        <v>908</v>
      </c>
      <c r="D751" s="1" t="s">
        <v>171</v>
      </c>
      <c r="E751" s="1" t="s">
        <v>12</v>
      </c>
      <c r="F751" s="1" t="s">
        <v>26</v>
      </c>
      <c r="G751" s="1" t="s">
        <v>26</v>
      </c>
      <c r="H751" t="s">
        <v>27</v>
      </c>
      <c r="I751" s="1" t="s">
        <v>953</v>
      </c>
      <c r="J751" s="1" t="s">
        <v>230</v>
      </c>
      <c r="K751" s="1" t="s">
        <v>40</v>
      </c>
      <c r="L751" s="1" t="s">
        <v>912</v>
      </c>
      <c r="M751" t="s">
        <v>213</v>
      </c>
      <c r="N751">
        <v>1</v>
      </c>
      <c r="O751" s="1" t="s">
        <v>205</v>
      </c>
      <c r="P751" t="s">
        <v>154</v>
      </c>
      <c r="Q751">
        <v>2</v>
      </c>
      <c r="R751" t="s">
        <v>179</v>
      </c>
      <c r="S751" t="s">
        <v>180</v>
      </c>
    </row>
    <row r="752" spans="1:19" x14ac:dyDescent="0.35">
      <c r="A752" s="2" t="s">
        <v>203</v>
      </c>
      <c r="B752" s="1" t="s">
        <v>204</v>
      </c>
      <c r="C752" t="s">
        <v>908</v>
      </c>
      <c r="D752" s="1" t="s">
        <v>171</v>
      </c>
      <c r="E752" s="1" t="s">
        <v>12</v>
      </c>
      <c r="F752" s="1" t="s">
        <v>26</v>
      </c>
      <c r="G752" s="1" t="s">
        <v>26</v>
      </c>
      <c r="H752" t="s">
        <v>27</v>
      </c>
      <c r="I752" s="1" t="s">
        <v>530</v>
      </c>
      <c r="J752" s="1" t="s">
        <v>230</v>
      </c>
      <c r="K752" s="1" t="s">
        <v>40</v>
      </c>
      <c r="L752" s="1" t="s">
        <v>913</v>
      </c>
      <c r="M752" t="s">
        <v>80</v>
      </c>
      <c r="N752">
        <v>1</v>
      </c>
      <c r="O752" s="1" t="s">
        <v>205</v>
      </c>
      <c r="P752" t="s">
        <v>154</v>
      </c>
      <c r="Q752">
        <v>1</v>
      </c>
      <c r="R752" t="s">
        <v>179</v>
      </c>
      <c r="S752" t="s">
        <v>180</v>
      </c>
    </row>
    <row r="753" spans="1:19" x14ac:dyDescent="0.35">
      <c r="A753" s="2" t="s">
        <v>203</v>
      </c>
      <c r="B753" s="1" t="s">
        <v>204</v>
      </c>
      <c r="C753" t="s">
        <v>908</v>
      </c>
      <c r="D753" s="1" t="s">
        <v>171</v>
      </c>
      <c r="E753" s="1" t="s">
        <v>12</v>
      </c>
      <c r="F753" s="1" t="s">
        <v>26</v>
      </c>
      <c r="G753" s="1" t="s">
        <v>26</v>
      </c>
      <c r="H753" t="s">
        <v>21</v>
      </c>
      <c r="I753" s="1" t="s">
        <v>953</v>
      </c>
      <c r="J753" s="1" t="s">
        <v>230</v>
      </c>
      <c r="K753" s="1" t="s">
        <v>40</v>
      </c>
      <c r="L753" s="1" t="s">
        <v>912</v>
      </c>
      <c r="M753" t="s">
        <v>213</v>
      </c>
      <c r="N753">
        <v>1</v>
      </c>
      <c r="O753" s="1" t="s">
        <v>205</v>
      </c>
      <c r="P753" t="s">
        <v>154</v>
      </c>
      <c r="Q753">
        <v>2</v>
      </c>
      <c r="R753" t="s">
        <v>179</v>
      </c>
      <c r="S753" t="s">
        <v>180</v>
      </c>
    </row>
    <row r="754" spans="1:19" x14ac:dyDescent="0.35">
      <c r="A754" s="2" t="s">
        <v>203</v>
      </c>
      <c r="B754" s="1" t="s">
        <v>204</v>
      </c>
      <c r="C754" t="s">
        <v>908</v>
      </c>
      <c r="D754" s="1" t="s">
        <v>171</v>
      </c>
      <c r="E754" s="1" t="s">
        <v>12</v>
      </c>
      <c r="F754" s="1" t="s">
        <v>26</v>
      </c>
      <c r="G754" s="1" t="s">
        <v>26</v>
      </c>
      <c r="H754" t="s">
        <v>58</v>
      </c>
      <c r="I754" s="1" t="s">
        <v>949</v>
      </c>
      <c r="J754" s="1" t="s">
        <v>230</v>
      </c>
      <c r="K754" s="1" t="s">
        <v>40</v>
      </c>
      <c r="L754" s="1" t="s">
        <v>912</v>
      </c>
      <c r="M754" t="s">
        <v>177</v>
      </c>
      <c r="N754">
        <v>1</v>
      </c>
      <c r="O754" s="1" t="s">
        <v>205</v>
      </c>
      <c r="P754" t="s">
        <v>154</v>
      </c>
      <c r="Q754">
        <v>2</v>
      </c>
      <c r="R754" t="s">
        <v>179</v>
      </c>
      <c r="S754" t="s">
        <v>180</v>
      </c>
    </row>
    <row r="755" spans="1:19" x14ac:dyDescent="0.35">
      <c r="A755" s="2" t="s">
        <v>203</v>
      </c>
      <c r="B755" s="1" t="s">
        <v>204</v>
      </c>
      <c r="C755" t="s">
        <v>908</v>
      </c>
      <c r="D755" s="1" t="s">
        <v>171</v>
      </c>
      <c r="E755" s="1" t="s">
        <v>12</v>
      </c>
      <c r="F755" s="1" t="s">
        <v>18</v>
      </c>
      <c r="G755" s="1" t="s">
        <v>26</v>
      </c>
      <c r="H755" t="s">
        <v>41</v>
      </c>
      <c r="I755" s="1" t="s">
        <v>949</v>
      </c>
      <c r="J755" s="1" t="s">
        <v>230</v>
      </c>
      <c r="K755" s="1" t="s">
        <v>40</v>
      </c>
      <c r="L755" s="1" t="s">
        <v>912</v>
      </c>
      <c r="M755" t="s">
        <v>177</v>
      </c>
      <c r="N755">
        <v>1</v>
      </c>
      <c r="O755" s="1" t="s">
        <v>205</v>
      </c>
      <c r="P755" t="s">
        <v>154</v>
      </c>
      <c r="Q755">
        <v>2</v>
      </c>
      <c r="R755" t="s">
        <v>179</v>
      </c>
      <c r="S755" t="s">
        <v>180</v>
      </c>
    </row>
    <row r="756" spans="1:19" x14ac:dyDescent="0.35">
      <c r="A756" s="2" t="s">
        <v>203</v>
      </c>
      <c r="B756" s="1" t="s">
        <v>204</v>
      </c>
      <c r="C756" t="s">
        <v>908</v>
      </c>
      <c r="D756" s="1" t="s">
        <v>171</v>
      </c>
      <c r="E756" s="1" t="s">
        <v>22</v>
      </c>
      <c r="F756" s="1" t="s">
        <v>29</v>
      </c>
      <c r="G756" s="1" t="s">
        <v>136</v>
      </c>
      <c r="H756" t="s">
        <v>21</v>
      </c>
      <c r="I756" s="1" t="s">
        <v>1336</v>
      </c>
      <c r="J756" s="1" t="s">
        <v>230</v>
      </c>
      <c r="K756" s="1" t="s">
        <v>40</v>
      </c>
      <c r="L756" s="1" t="s">
        <v>912</v>
      </c>
      <c r="M756" t="s">
        <v>213</v>
      </c>
      <c r="N756">
        <v>1</v>
      </c>
      <c r="O756" s="1" t="s">
        <v>206</v>
      </c>
      <c r="P756" t="s">
        <v>154</v>
      </c>
      <c r="Q756">
        <v>2</v>
      </c>
      <c r="R756" t="s">
        <v>179</v>
      </c>
      <c r="S756" t="s">
        <v>180</v>
      </c>
    </row>
    <row r="757" spans="1:19" x14ac:dyDescent="0.35">
      <c r="A757" s="2" t="s">
        <v>203</v>
      </c>
      <c r="B757" s="1" t="s">
        <v>204</v>
      </c>
      <c r="C757" t="s">
        <v>908</v>
      </c>
      <c r="D757" s="1" t="s">
        <v>171</v>
      </c>
      <c r="E757" s="1" t="s">
        <v>22</v>
      </c>
      <c r="F757" s="1" t="s">
        <v>29</v>
      </c>
      <c r="G757" s="1" t="s">
        <v>136</v>
      </c>
      <c r="H757" t="s">
        <v>21</v>
      </c>
      <c r="I757" s="1" t="s">
        <v>1336</v>
      </c>
      <c r="J757" s="1" t="s">
        <v>230</v>
      </c>
      <c r="K757" s="1" t="s">
        <v>40</v>
      </c>
      <c r="L757" s="1" t="s">
        <v>912</v>
      </c>
      <c r="M757" t="s">
        <v>213</v>
      </c>
      <c r="N757">
        <v>1</v>
      </c>
      <c r="O757" s="1" t="s">
        <v>206</v>
      </c>
      <c r="P757" t="s">
        <v>154</v>
      </c>
      <c r="Q757">
        <v>2</v>
      </c>
      <c r="R757" t="s">
        <v>179</v>
      </c>
      <c r="S757" t="s">
        <v>180</v>
      </c>
    </row>
    <row r="758" spans="1:19" x14ac:dyDescent="0.35">
      <c r="A758" s="2" t="s">
        <v>203</v>
      </c>
      <c r="B758" s="1" t="s">
        <v>204</v>
      </c>
      <c r="C758" t="s">
        <v>908</v>
      </c>
      <c r="D758" s="1" t="s">
        <v>171</v>
      </c>
      <c r="E758" s="1" t="s">
        <v>22</v>
      </c>
      <c r="F758" s="1" t="s">
        <v>29</v>
      </c>
      <c r="G758" s="1" t="s">
        <v>136</v>
      </c>
      <c r="H758" t="s">
        <v>21</v>
      </c>
      <c r="I758" s="1" t="s">
        <v>950</v>
      </c>
      <c r="J758" s="1" t="s">
        <v>230</v>
      </c>
      <c r="K758" s="1" t="s">
        <v>40</v>
      </c>
      <c r="L758" s="1" t="s">
        <v>912</v>
      </c>
      <c r="M758" t="s">
        <v>177</v>
      </c>
      <c r="N758">
        <v>2</v>
      </c>
      <c r="O758" s="1" t="s">
        <v>205</v>
      </c>
      <c r="P758" t="s">
        <v>154</v>
      </c>
      <c r="Q758">
        <v>2</v>
      </c>
      <c r="R758" t="s">
        <v>179</v>
      </c>
      <c r="S758" t="s">
        <v>180</v>
      </c>
    </row>
    <row r="759" spans="1:19" x14ac:dyDescent="0.35">
      <c r="A759" s="2" t="s">
        <v>203</v>
      </c>
      <c r="B759" s="1" t="s">
        <v>204</v>
      </c>
      <c r="C759" t="s">
        <v>908</v>
      </c>
      <c r="D759" s="1" t="s">
        <v>171</v>
      </c>
      <c r="E759" s="1" t="s">
        <v>22</v>
      </c>
      <c r="F759" s="1" t="s">
        <v>29</v>
      </c>
      <c r="G759" s="1" t="s">
        <v>136</v>
      </c>
      <c r="H759" t="s">
        <v>35</v>
      </c>
      <c r="I759" s="1" t="s">
        <v>530</v>
      </c>
      <c r="J759" s="1" t="s">
        <v>230</v>
      </c>
      <c r="K759" s="1" t="s">
        <v>40</v>
      </c>
      <c r="L759" s="1" t="s">
        <v>912</v>
      </c>
      <c r="M759" t="s">
        <v>184</v>
      </c>
      <c r="N759">
        <v>1</v>
      </c>
      <c r="O759" s="1" t="s">
        <v>205</v>
      </c>
      <c r="P759" t="s">
        <v>154</v>
      </c>
      <c r="Q759">
        <v>1</v>
      </c>
      <c r="R759" t="s">
        <v>179</v>
      </c>
      <c r="S759" t="s">
        <v>180</v>
      </c>
    </row>
    <row r="760" spans="1:19" x14ac:dyDescent="0.35">
      <c r="A760" s="2" t="s">
        <v>203</v>
      </c>
      <c r="B760" s="1" t="s">
        <v>204</v>
      </c>
      <c r="C760" t="s">
        <v>908</v>
      </c>
      <c r="D760" s="1" t="s">
        <v>171</v>
      </c>
      <c r="E760" s="1" t="s">
        <v>22</v>
      </c>
      <c r="F760" s="1" t="s">
        <v>29</v>
      </c>
      <c r="G760" s="1" t="s">
        <v>136</v>
      </c>
      <c r="H760" t="s">
        <v>35</v>
      </c>
      <c r="I760" s="1" t="s">
        <v>530</v>
      </c>
      <c r="J760" s="1" t="s">
        <v>230</v>
      </c>
      <c r="K760" s="1" t="s">
        <v>40</v>
      </c>
      <c r="L760" s="1" t="s">
        <v>912</v>
      </c>
      <c r="M760" t="s">
        <v>184</v>
      </c>
      <c r="N760">
        <v>3</v>
      </c>
      <c r="O760" s="1" t="s">
        <v>205</v>
      </c>
      <c r="P760" t="s">
        <v>154</v>
      </c>
      <c r="Q760">
        <v>2</v>
      </c>
      <c r="R760" t="s">
        <v>179</v>
      </c>
      <c r="S760" t="s">
        <v>180</v>
      </c>
    </row>
    <row r="761" spans="1:19" x14ac:dyDescent="0.35">
      <c r="A761" s="2" t="s">
        <v>203</v>
      </c>
      <c r="B761" s="1" t="s">
        <v>204</v>
      </c>
      <c r="C761" t="s">
        <v>908</v>
      </c>
      <c r="D761" s="1" t="s">
        <v>171</v>
      </c>
      <c r="E761" s="1" t="s">
        <v>22</v>
      </c>
      <c r="F761" s="1" t="s">
        <v>29</v>
      </c>
      <c r="G761" s="1" t="s">
        <v>136</v>
      </c>
      <c r="H761" t="s">
        <v>58</v>
      </c>
      <c r="I761" s="1" t="s">
        <v>530</v>
      </c>
      <c r="J761" s="1" t="s">
        <v>230</v>
      </c>
      <c r="K761" s="1" t="s">
        <v>40</v>
      </c>
      <c r="L761" s="1" t="s">
        <v>912</v>
      </c>
      <c r="M761" t="s">
        <v>184</v>
      </c>
      <c r="N761">
        <v>1</v>
      </c>
      <c r="O761" s="1" t="s">
        <v>205</v>
      </c>
      <c r="P761" t="s">
        <v>154</v>
      </c>
      <c r="Q761">
        <v>2</v>
      </c>
      <c r="R761" t="s">
        <v>179</v>
      </c>
      <c r="S761" t="s">
        <v>180</v>
      </c>
    </row>
    <row r="762" spans="1:19" x14ac:dyDescent="0.35">
      <c r="A762" s="2" t="s">
        <v>203</v>
      </c>
      <c r="B762" s="1" t="s">
        <v>204</v>
      </c>
      <c r="C762" t="s">
        <v>908</v>
      </c>
      <c r="D762" s="1" t="s">
        <v>171</v>
      </c>
      <c r="E762" s="1" t="s">
        <v>22</v>
      </c>
      <c r="F762" s="1" t="s">
        <v>29</v>
      </c>
      <c r="G762" s="1" t="s">
        <v>136</v>
      </c>
      <c r="H762" t="s">
        <v>39</v>
      </c>
      <c r="I762" s="1" t="s">
        <v>951</v>
      </c>
      <c r="J762" s="1" t="s">
        <v>230</v>
      </c>
      <c r="K762" s="1" t="s">
        <v>40</v>
      </c>
      <c r="L762" s="1" t="s">
        <v>912</v>
      </c>
      <c r="M762" t="s">
        <v>170</v>
      </c>
      <c r="N762">
        <v>1</v>
      </c>
      <c r="O762" s="1" t="s">
        <v>205</v>
      </c>
      <c r="P762" t="s">
        <v>153</v>
      </c>
      <c r="Q762">
        <v>2</v>
      </c>
      <c r="R762" t="s">
        <v>179</v>
      </c>
      <c r="S762" t="s">
        <v>180</v>
      </c>
    </row>
    <row r="763" spans="1:19" x14ac:dyDescent="0.35">
      <c r="A763" s="2" t="s">
        <v>203</v>
      </c>
      <c r="B763" s="1" t="s">
        <v>204</v>
      </c>
      <c r="C763" t="s">
        <v>908</v>
      </c>
      <c r="D763" s="1" t="s">
        <v>171</v>
      </c>
      <c r="E763" s="1" t="s">
        <v>22</v>
      </c>
      <c r="F763" s="1" t="s">
        <v>29</v>
      </c>
      <c r="G763" s="1" t="s">
        <v>136</v>
      </c>
      <c r="H763" t="s">
        <v>39</v>
      </c>
      <c r="I763" s="1" t="s">
        <v>951</v>
      </c>
      <c r="J763" s="1" t="s">
        <v>230</v>
      </c>
      <c r="K763" s="1" t="s">
        <v>40</v>
      </c>
      <c r="L763" s="1" t="s">
        <v>912</v>
      </c>
      <c r="M763" t="s">
        <v>101</v>
      </c>
      <c r="N763">
        <v>1</v>
      </c>
      <c r="O763" s="1" t="s">
        <v>205</v>
      </c>
      <c r="P763" t="s">
        <v>153</v>
      </c>
      <c r="Q763">
        <v>2</v>
      </c>
      <c r="R763" t="s">
        <v>179</v>
      </c>
      <c r="S763" t="s">
        <v>180</v>
      </c>
    </row>
    <row r="764" spans="1:19" x14ac:dyDescent="0.35">
      <c r="A764" s="2" t="s">
        <v>203</v>
      </c>
      <c r="B764" s="1" t="s">
        <v>204</v>
      </c>
      <c r="C764" t="s">
        <v>908</v>
      </c>
      <c r="D764" s="1" t="s">
        <v>171</v>
      </c>
      <c r="E764" s="1" t="s">
        <v>22</v>
      </c>
      <c r="F764" s="1" t="s">
        <v>33</v>
      </c>
      <c r="G764" s="1" t="s">
        <v>136</v>
      </c>
      <c r="H764" t="s">
        <v>24</v>
      </c>
      <c r="I764" s="1" t="s">
        <v>1336</v>
      </c>
      <c r="J764" s="1" t="s">
        <v>230</v>
      </c>
      <c r="K764" s="1" t="s">
        <v>40</v>
      </c>
      <c r="L764" s="1" t="s">
        <v>912</v>
      </c>
      <c r="M764" t="s">
        <v>213</v>
      </c>
      <c r="N764">
        <v>1</v>
      </c>
      <c r="O764" s="1" t="s">
        <v>206</v>
      </c>
      <c r="P764" t="s">
        <v>154</v>
      </c>
      <c r="Q764">
        <v>2</v>
      </c>
      <c r="R764" t="s">
        <v>179</v>
      </c>
      <c r="S764" t="s">
        <v>180</v>
      </c>
    </row>
    <row r="765" spans="1:19" x14ac:dyDescent="0.35">
      <c r="A765" s="2" t="s">
        <v>203</v>
      </c>
      <c r="B765" s="1" t="s">
        <v>204</v>
      </c>
      <c r="C765" t="s">
        <v>908</v>
      </c>
      <c r="D765" s="1" t="s">
        <v>171</v>
      </c>
      <c r="E765" s="1" t="s">
        <v>22</v>
      </c>
      <c r="F765" s="1" t="s">
        <v>33</v>
      </c>
      <c r="G765" s="1" t="s">
        <v>136</v>
      </c>
      <c r="H765" t="s">
        <v>27</v>
      </c>
      <c r="I765" s="1" t="s">
        <v>277</v>
      </c>
      <c r="J765" s="1" t="s">
        <v>230</v>
      </c>
      <c r="K765" s="1" t="s">
        <v>40</v>
      </c>
      <c r="L765" s="1" t="s">
        <v>912</v>
      </c>
      <c r="M765" t="s">
        <v>170</v>
      </c>
      <c r="N765">
        <v>1</v>
      </c>
      <c r="O765" s="1" t="s">
        <v>205</v>
      </c>
      <c r="P765" t="s">
        <v>153</v>
      </c>
      <c r="Q765">
        <v>2</v>
      </c>
      <c r="R765" t="s">
        <v>255</v>
      </c>
      <c r="S765" t="s">
        <v>180</v>
      </c>
    </row>
    <row r="766" spans="1:19" x14ac:dyDescent="0.35">
      <c r="A766" s="2" t="s">
        <v>203</v>
      </c>
      <c r="B766" s="1" t="s">
        <v>204</v>
      </c>
      <c r="C766" t="s">
        <v>908</v>
      </c>
      <c r="D766" s="1" t="s">
        <v>171</v>
      </c>
      <c r="E766" s="1" t="s">
        <v>22</v>
      </c>
      <c r="F766" s="1" t="s">
        <v>33</v>
      </c>
      <c r="G766" s="1" t="s">
        <v>136</v>
      </c>
      <c r="H766" t="s">
        <v>27</v>
      </c>
      <c r="I766" s="1" t="s">
        <v>278</v>
      </c>
      <c r="J766" s="1" t="s">
        <v>230</v>
      </c>
      <c r="K766" s="1" t="s">
        <v>40</v>
      </c>
      <c r="L766" s="1" t="s">
        <v>912</v>
      </c>
      <c r="M766" t="s">
        <v>170</v>
      </c>
      <c r="N766">
        <v>1</v>
      </c>
      <c r="O766" s="1" t="s">
        <v>205</v>
      </c>
      <c r="P766" t="s">
        <v>154</v>
      </c>
      <c r="Q766">
        <v>2</v>
      </c>
      <c r="R766" t="s">
        <v>255</v>
      </c>
      <c r="S766" t="s">
        <v>180</v>
      </c>
    </row>
    <row r="767" spans="1:19" x14ac:dyDescent="0.35">
      <c r="A767" s="2" t="s">
        <v>203</v>
      </c>
      <c r="B767" s="1" t="s">
        <v>204</v>
      </c>
      <c r="C767" t="s">
        <v>908</v>
      </c>
      <c r="D767" s="1" t="s">
        <v>171</v>
      </c>
      <c r="E767" s="1" t="s">
        <v>22</v>
      </c>
      <c r="F767" s="1" t="s">
        <v>33</v>
      </c>
      <c r="G767" s="1" t="s">
        <v>136</v>
      </c>
      <c r="H767" t="s">
        <v>32</v>
      </c>
      <c r="I767" s="1" t="s">
        <v>530</v>
      </c>
      <c r="J767" s="1" t="s">
        <v>230</v>
      </c>
      <c r="K767" s="1" t="s">
        <v>40</v>
      </c>
      <c r="L767" s="1" t="s">
        <v>912</v>
      </c>
      <c r="M767" t="s">
        <v>184</v>
      </c>
      <c r="N767">
        <v>1</v>
      </c>
      <c r="O767" s="1" t="s">
        <v>205</v>
      </c>
      <c r="P767" t="s">
        <v>154</v>
      </c>
      <c r="Q767">
        <v>2</v>
      </c>
      <c r="R767" t="s">
        <v>179</v>
      </c>
      <c r="S767" t="s">
        <v>180</v>
      </c>
    </row>
    <row r="768" spans="1:19" x14ac:dyDescent="0.35">
      <c r="A768" s="2" t="s">
        <v>203</v>
      </c>
      <c r="B768" s="1" t="s">
        <v>204</v>
      </c>
      <c r="C768" t="s">
        <v>908</v>
      </c>
      <c r="D768" s="1" t="s">
        <v>171</v>
      </c>
      <c r="E768" s="1" t="s">
        <v>22</v>
      </c>
      <c r="F768" s="1" t="s">
        <v>33</v>
      </c>
      <c r="G768" s="1" t="s">
        <v>136</v>
      </c>
      <c r="H768" t="s">
        <v>21</v>
      </c>
      <c r="I768" s="1" t="s">
        <v>530</v>
      </c>
      <c r="J768" s="1" t="s">
        <v>230</v>
      </c>
      <c r="K768" s="1" t="s">
        <v>40</v>
      </c>
      <c r="L768" s="1" t="s">
        <v>912</v>
      </c>
      <c r="M768" t="s">
        <v>184</v>
      </c>
      <c r="N768">
        <v>1</v>
      </c>
      <c r="O768" s="1" t="s">
        <v>205</v>
      </c>
      <c r="P768" t="s">
        <v>154</v>
      </c>
      <c r="Q768">
        <v>2</v>
      </c>
      <c r="R768" t="s">
        <v>179</v>
      </c>
      <c r="S768" t="s">
        <v>180</v>
      </c>
    </row>
    <row r="769" spans="1:19" x14ac:dyDescent="0.35">
      <c r="A769" s="2" t="s">
        <v>203</v>
      </c>
      <c r="B769" s="1" t="s">
        <v>204</v>
      </c>
      <c r="C769" t="s">
        <v>908</v>
      </c>
      <c r="D769" s="1" t="s">
        <v>171</v>
      </c>
      <c r="E769" s="1" t="s">
        <v>22</v>
      </c>
      <c r="F769" s="1" t="s">
        <v>33</v>
      </c>
      <c r="G769" s="1" t="s">
        <v>136</v>
      </c>
      <c r="H769" t="s">
        <v>39</v>
      </c>
      <c r="I769" s="1" t="s">
        <v>950</v>
      </c>
      <c r="J769" s="1" t="s">
        <v>230</v>
      </c>
      <c r="K769" s="1" t="s">
        <v>40</v>
      </c>
      <c r="L769" s="1" t="s">
        <v>912</v>
      </c>
      <c r="M769" t="s">
        <v>177</v>
      </c>
      <c r="N769">
        <v>1</v>
      </c>
      <c r="O769" s="1" t="s">
        <v>205</v>
      </c>
      <c r="P769" t="s">
        <v>154</v>
      </c>
      <c r="Q769">
        <v>2</v>
      </c>
      <c r="R769" t="s">
        <v>179</v>
      </c>
      <c r="S769" t="s">
        <v>180</v>
      </c>
    </row>
    <row r="770" spans="1:19" x14ac:dyDescent="0.35">
      <c r="A770" s="2" t="s">
        <v>203</v>
      </c>
      <c r="B770" s="1" t="s">
        <v>204</v>
      </c>
      <c r="C770" t="s">
        <v>908</v>
      </c>
      <c r="D770" s="1" t="s">
        <v>171</v>
      </c>
      <c r="E770" s="1" t="s">
        <v>22</v>
      </c>
      <c r="F770" s="1" t="s">
        <v>33</v>
      </c>
      <c r="G770" s="1" t="s">
        <v>136</v>
      </c>
      <c r="H770" t="s">
        <v>39</v>
      </c>
      <c r="I770" s="1" t="s">
        <v>530</v>
      </c>
      <c r="J770" s="1" t="s">
        <v>230</v>
      </c>
      <c r="K770" s="1" t="s">
        <v>40</v>
      </c>
      <c r="L770" s="1" t="s">
        <v>912</v>
      </c>
      <c r="M770" t="s">
        <v>184</v>
      </c>
      <c r="N770">
        <v>1</v>
      </c>
      <c r="O770" s="1" t="s">
        <v>205</v>
      </c>
      <c r="P770" t="s">
        <v>154</v>
      </c>
      <c r="Q770">
        <v>2</v>
      </c>
      <c r="R770" t="s">
        <v>179</v>
      </c>
      <c r="S770" t="s">
        <v>180</v>
      </c>
    </row>
    <row r="771" spans="1:19" x14ac:dyDescent="0.35">
      <c r="A771" s="2" t="s">
        <v>203</v>
      </c>
      <c r="B771" s="1" t="s">
        <v>204</v>
      </c>
      <c r="C771" t="s">
        <v>908</v>
      </c>
      <c r="D771" s="1" t="s">
        <v>171</v>
      </c>
      <c r="E771" s="1" t="s">
        <v>22</v>
      </c>
      <c r="F771" s="1" t="s">
        <v>33</v>
      </c>
      <c r="G771" s="1" t="s">
        <v>136</v>
      </c>
      <c r="H771" t="s">
        <v>41</v>
      </c>
      <c r="I771" s="1" t="s">
        <v>275</v>
      </c>
      <c r="J771" s="1" t="s">
        <v>230</v>
      </c>
      <c r="K771" s="1" t="s">
        <v>40</v>
      </c>
      <c r="L771" s="1" t="s">
        <v>913</v>
      </c>
      <c r="M771" t="s">
        <v>193</v>
      </c>
      <c r="N771">
        <v>1</v>
      </c>
      <c r="O771" s="1" t="s">
        <v>205</v>
      </c>
      <c r="P771" t="s">
        <v>154</v>
      </c>
      <c r="Q771">
        <v>2</v>
      </c>
      <c r="R771" t="s">
        <v>179</v>
      </c>
      <c r="S771" t="s">
        <v>180</v>
      </c>
    </row>
    <row r="772" spans="1:19" x14ac:dyDescent="0.35">
      <c r="A772" s="2" t="s">
        <v>203</v>
      </c>
      <c r="B772" s="1" t="s">
        <v>204</v>
      </c>
      <c r="C772" t="s">
        <v>908</v>
      </c>
      <c r="D772" s="1" t="s">
        <v>171</v>
      </c>
      <c r="E772" s="1" t="s">
        <v>22</v>
      </c>
      <c r="F772" s="1" t="s">
        <v>23</v>
      </c>
      <c r="G772" s="1" t="s">
        <v>137</v>
      </c>
      <c r="H772" t="s">
        <v>14</v>
      </c>
      <c r="I772" s="1" t="s">
        <v>530</v>
      </c>
      <c r="J772" s="1" t="s">
        <v>230</v>
      </c>
      <c r="K772" s="1" t="s">
        <v>40</v>
      </c>
      <c r="L772" s="1" t="s">
        <v>912</v>
      </c>
      <c r="M772" t="s">
        <v>184</v>
      </c>
      <c r="N772">
        <v>1</v>
      </c>
      <c r="O772" s="1" t="s">
        <v>205</v>
      </c>
      <c r="P772" t="s">
        <v>154</v>
      </c>
      <c r="Q772">
        <v>1</v>
      </c>
      <c r="R772" t="s">
        <v>179</v>
      </c>
      <c r="S772" t="s">
        <v>180</v>
      </c>
    </row>
    <row r="773" spans="1:19" x14ac:dyDescent="0.35">
      <c r="A773" s="2" t="s">
        <v>203</v>
      </c>
      <c r="B773" s="1" t="s">
        <v>204</v>
      </c>
      <c r="C773" t="s">
        <v>908</v>
      </c>
      <c r="D773" s="1" t="s">
        <v>171</v>
      </c>
      <c r="E773" s="1" t="s">
        <v>22</v>
      </c>
      <c r="F773" s="1" t="s">
        <v>23</v>
      </c>
      <c r="G773" s="1" t="s">
        <v>137</v>
      </c>
      <c r="H773" t="s">
        <v>17</v>
      </c>
      <c r="I773" s="1" t="s">
        <v>914</v>
      </c>
      <c r="J773" s="1" t="s">
        <v>230</v>
      </c>
      <c r="K773" s="1" t="s">
        <v>40</v>
      </c>
      <c r="L773" s="1" t="s">
        <v>912</v>
      </c>
      <c r="M773" t="s">
        <v>193</v>
      </c>
      <c r="N773">
        <v>1</v>
      </c>
      <c r="O773" s="1" t="s">
        <v>205</v>
      </c>
      <c r="P773" t="s">
        <v>154</v>
      </c>
      <c r="Q773">
        <v>1</v>
      </c>
      <c r="R773" t="s">
        <v>179</v>
      </c>
      <c r="S773" t="s">
        <v>180</v>
      </c>
    </row>
    <row r="774" spans="1:19" x14ac:dyDescent="0.35">
      <c r="A774" s="2" t="s">
        <v>203</v>
      </c>
      <c r="B774" s="1" t="s">
        <v>204</v>
      </c>
      <c r="C774" t="s">
        <v>908</v>
      </c>
      <c r="D774" s="1" t="s">
        <v>171</v>
      </c>
      <c r="E774" s="1" t="s">
        <v>22</v>
      </c>
      <c r="F774" s="1" t="s">
        <v>23</v>
      </c>
      <c r="G774" s="1" t="s">
        <v>137</v>
      </c>
      <c r="H774" t="s">
        <v>24</v>
      </c>
      <c r="I774" s="1" t="s">
        <v>275</v>
      </c>
      <c r="J774" s="1" t="s">
        <v>230</v>
      </c>
      <c r="K774" s="1" t="s">
        <v>40</v>
      </c>
      <c r="L774" s="1" t="s">
        <v>913</v>
      </c>
      <c r="M774" t="s">
        <v>193</v>
      </c>
      <c r="N774">
        <v>1</v>
      </c>
      <c r="O774" s="1" t="s">
        <v>205</v>
      </c>
      <c r="P774" t="s">
        <v>154</v>
      </c>
      <c r="Q774">
        <v>2</v>
      </c>
      <c r="R774" t="s">
        <v>179</v>
      </c>
      <c r="S774" t="s">
        <v>180</v>
      </c>
    </row>
    <row r="775" spans="1:19" x14ac:dyDescent="0.35">
      <c r="A775" s="2" t="s">
        <v>203</v>
      </c>
      <c r="B775" s="1" t="s">
        <v>204</v>
      </c>
      <c r="C775" t="s">
        <v>908</v>
      </c>
      <c r="D775" s="1" t="s">
        <v>171</v>
      </c>
      <c r="E775" s="1" t="s">
        <v>22</v>
      </c>
      <c r="F775" s="1" t="s">
        <v>23</v>
      </c>
      <c r="G775" s="1" t="s">
        <v>137</v>
      </c>
      <c r="H775" t="s">
        <v>27</v>
      </c>
      <c r="I775" s="1" t="s">
        <v>530</v>
      </c>
      <c r="J775" s="1" t="s">
        <v>230</v>
      </c>
      <c r="K775" s="1" t="s">
        <v>40</v>
      </c>
      <c r="L775" s="1" t="s">
        <v>912</v>
      </c>
      <c r="M775" t="s">
        <v>184</v>
      </c>
      <c r="N775">
        <v>1</v>
      </c>
      <c r="O775" s="1" t="s">
        <v>205</v>
      </c>
      <c r="P775" t="s">
        <v>154</v>
      </c>
      <c r="Q775">
        <v>2</v>
      </c>
      <c r="R775" t="s">
        <v>179</v>
      </c>
      <c r="S775" t="s">
        <v>180</v>
      </c>
    </row>
    <row r="776" spans="1:19" x14ac:dyDescent="0.35">
      <c r="A776" s="2" t="s">
        <v>203</v>
      </c>
      <c r="B776" s="1" t="s">
        <v>204</v>
      </c>
      <c r="C776" t="s">
        <v>908</v>
      </c>
      <c r="D776" s="1" t="s">
        <v>171</v>
      </c>
      <c r="E776" s="1" t="s">
        <v>22</v>
      </c>
      <c r="F776" s="1" t="s">
        <v>23</v>
      </c>
      <c r="G776" s="1" t="s">
        <v>137</v>
      </c>
      <c r="H776" t="s">
        <v>21</v>
      </c>
      <c r="I776" s="1" t="s">
        <v>1336</v>
      </c>
      <c r="J776" s="1" t="s">
        <v>230</v>
      </c>
      <c r="K776" s="1" t="s">
        <v>40</v>
      </c>
      <c r="L776" s="1" t="s">
        <v>912</v>
      </c>
      <c r="M776" t="s">
        <v>213</v>
      </c>
      <c r="N776">
        <v>1</v>
      </c>
      <c r="O776" s="1" t="s">
        <v>206</v>
      </c>
      <c r="P776" t="s">
        <v>154</v>
      </c>
      <c r="Q776">
        <v>2</v>
      </c>
      <c r="R776" t="s">
        <v>179</v>
      </c>
      <c r="S776" t="s">
        <v>180</v>
      </c>
    </row>
    <row r="777" spans="1:19" x14ac:dyDescent="0.35">
      <c r="A777" s="2" t="s">
        <v>203</v>
      </c>
      <c r="B777" s="1" t="s">
        <v>204</v>
      </c>
      <c r="C777" t="s">
        <v>908</v>
      </c>
      <c r="D777" s="1" t="s">
        <v>171</v>
      </c>
      <c r="E777" s="1" t="s">
        <v>22</v>
      </c>
      <c r="F777" s="1" t="s">
        <v>23</v>
      </c>
      <c r="G777" s="1" t="s">
        <v>137</v>
      </c>
      <c r="H777" t="s">
        <v>35</v>
      </c>
      <c r="I777" s="1" t="s">
        <v>1336</v>
      </c>
      <c r="J777" s="1" t="s">
        <v>230</v>
      </c>
      <c r="K777" s="1" t="s">
        <v>40</v>
      </c>
      <c r="L777" s="1" t="s">
        <v>912</v>
      </c>
      <c r="M777" t="s">
        <v>213</v>
      </c>
      <c r="N777">
        <v>1</v>
      </c>
      <c r="O777" s="1" t="s">
        <v>206</v>
      </c>
      <c r="P777" t="s">
        <v>154</v>
      </c>
      <c r="Q777">
        <v>2</v>
      </c>
      <c r="R777" t="s">
        <v>179</v>
      </c>
      <c r="S777" t="s">
        <v>180</v>
      </c>
    </row>
    <row r="778" spans="1:19" x14ac:dyDescent="0.35">
      <c r="A778" s="2" t="s">
        <v>203</v>
      </c>
      <c r="B778" s="1" t="s">
        <v>204</v>
      </c>
      <c r="C778" t="s">
        <v>908</v>
      </c>
      <c r="D778" s="1" t="s">
        <v>171</v>
      </c>
      <c r="E778" s="1" t="s">
        <v>22</v>
      </c>
      <c r="F778" s="1" t="s">
        <v>23</v>
      </c>
      <c r="G778" s="1" t="s">
        <v>137</v>
      </c>
      <c r="H778" t="s">
        <v>58</v>
      </c>
      <c r="I778" s="1" t="s">
        <v>949</v>
      </c>
      <c r="J778" s="1" t="s">
        <v>230</v>
      </c>
      <c r="K778" s="1" t="s">
        <v>40</v>
      </c>
      <c r="L778" s="1" t="s">
        <v>912</v>
      </c>
      <c r="M778" t="s">
        <v>177</v>
      </c>
      <c r="N778">
        <v>1</v>
      </c>
      <c r="O778" s="1" t="s">
        <v>205</v>
      </c>
      <c r="P778" t="s">
        <v>154</v>
      </c>
      <c r="Q778">
        <v>2</v>
      </c>
      <c r="R778" t="s">
        <v>179</v>
      </c>
      <c r="S778" t="s">
        <v>180</v>
      </c>
    </row>
    <row r="779" spans="1:19" x14ac:dyDescent="0.35">
      <c r="A779" s="2" t="s">
        <v>203</v>
      </c>
      <c r="B779" s="1" t="s">
        <v>204</v>
      </c>
      <c r="C779" t="s">
        <v>908</v>
      </c>
      <c r="D779" s="1" t="s">
        <v>171</v>
      </c>
      <c r="E779" s="1" t="s">
        <v>22</v>
      </c>
      <c r="F779" s="1" t="s">
        <v>13</v>
      </c>
      <c r="G779" s="1" t="s">
        <v>137</v>
      </c>
      <c r="H779" t="s">
        <v>24</v>
      </c>
      <c r="I779" s="1" t="s">
        <v>1336</v>
      </c>
      <c r="J779" s="1" t="s">
        <v>230</v>
      </c>
      <c r="K779" s="1" t="s">
        <v>40</v>
      </c>
      <c r="L779" s="1" t="s">
        <v>912</v>
      </c>
      <c r="M779" t="s">
        <v>213</v>
      </c>
      <c r="N779">
        <v>1</v>
      </c>
      <c r="O779" s="1" t="s">
        <v>206</v>
      </c>
      <c r="P779" t="s">
        <v>154</v>
      </c>
      <c r="Q779">
        <v>2</v>
      </c>
      <c r="R779" t="s">
        <v>179</v>
      </c>
      <c r="S779" t="s">
        <v>180</v>
      </c>
    </row>
    <row r="780" spans="1:19" x14ac:dyDescent="0.35">
      <c r="A780" s="2" t="s">
        <v>203</v>
      </c>
      <c r="B780" s="1" t="s">
        <v>204</v>
      </c>
      <c r="C780" t="s">
        <v>908</v>
      </c>
      <c r="D780" s="1" t="s">
        <v>171</v>
      </c>
      <c r="E780" s="1" t="s">
        <v>22</v>
      </c>
      <c r="F780" s="1" t="s">
        <v>13</v>
      </c>
      <c r="G780" s="1" t="s">
        <v>137</v>
      </c>
      <c r="H780" t="s">
        <v>24</v>
      </c>
      <c r="I780" s="1" t="s">
        <v>1336</v>
      </c>
      <c r="J780" s="1" t="s">
        <v>230</v>
      </c>
      <c r="K780" s="1" t="s">
        <v>40</v>
      </c>
      <c r="L780" s="1" t="s">
        <v>912</v>
      </c>
      <c r="M780" t="s">
        <v>213</v>
      </c>
      <c r="N780">
        <v>1</v>
      </c>
      <c r="O780" s="1" t="s">
        <v>206</v>
      </c>
      <c r="P780" t="s">
        <v>154</v>
      </c>
      <c r="Q780">
        <v>2</v>
      </c>
      <c r="R780" t="s">
        <v>179</v>
      </c>
      <c r="S780" t="s">
        <v>180</v>
      </c>
    </row>
    <row r="781" spans="1:19" x14ac:dyDescent="0.35">
      <c r="A781" s="2" t="s">
        <v>203</v>
      </c>
      <c r="B781" s="1" t="s">
        <v>204</v>
      </c>
      <c r="C781" t="s">
        <v>908</v>
      </c>
      <c r="D781" s="1" t="s">
        <v>171</v>
      </c>
      <c r="E781" s="1" t="s">
        <v>22</v>
      </c>
      <c r="F781" s="1" t="s">
        <v>13</v>
      </c>
      <c r="G781" s="1" t="s">
        <v>137</v>
      </c>
      <c r="H781" t="s">
        <v>32</v>
      </c>
      <c r="I781" s="1" t="s">
        <v>530</v>
      </c>
      <c r="J781" s="1" t="s">
        <v>230</v>
      </c>
      <c r="K781" s="1" t="s">
        <v>40</v>
      </c>
      <c r="L781" s="1" t="s">
        <v>912</v>
      </c>
      <c r="M781" t="s">
        <v>184</v>
      </c>
      <c r="N781">
        <v>1</v>
      </c>
      <c r="O781" s="1" t="s">
        <v>205</v>
      </c>
      <c r="P781" t="s">
        <v>154</v>
      </c>
      <c r="Q781">
        <v>2</v>
      </c>
      <c r="R781" t="s">
        <v>179</v>
      </c>
      <c r="S781" t="s">
        <v>180</v>
      </c>
    </row>
    <row r="782" spans="1:19" x14ac:dyDescent="0.35">
      <c r="A782" s="2" t="s">
        <v>203</v>
      </c>
      <c r="B782" s="1" t="s">
        <v>204</v>
      </c>
      <c r="C782" t="s">
        <v>908</v>
      </c>
      <c r="D782" s="1" t="s">
        <v>171</v>
      </c>
      <c r="E782" s="1" t="s">
        <v>22</v>
      </c>
      <c r="F782" s="1" t="s">
        <v>13</v>
      </c>
      <c r="G782" s="1" t="s">
        <v>137</v>
      </c>
      <c r="H782" t="s">
        <v>32</v>
      </c>
      <c r="I782" s="1" t="s">
        <v>277</v>
      </c>
      <c r="J782" s="1" t="s">
        <v>230</v>
      </c>
      <c r="K782" s="1" t="s">
        <v>40</v>
      </c>
      <c r="L782" s="1" t="s">
        <v>912</v>
      </c>
      <c r="M782" t="s">
        <v>183</v>
      </c>
      <c r="N782">
        <v>1</v>
      </c>
      <c r="O782" s="1" t="s">
        <v>205</v>
      </c>
      <c r="P782" t="s">
        <v>153</v>
      </c>
      <c r="Q782">
        <v>2</v>
      </c>
      <c r="R782" t="s">
        <v>255</v>
      </c>
      <c r="S782" t="s">
        <v>180</v>
      </c>
    </row>
    <row r="783" spans="1:19" x14ac:dyDescent="0.35">
      <c r="A783" s="2" t="s">
        <v>203</v>
      </c>
      <c r="B783" s="1" t="s">
        <v>204</v>
      </c>
      <c r="C783" t="s">
        <v>908</v>
      </c>
      <c r="D783" s="1" t="s">
        <v>171</v>
      </c>
      <c r="E783" s="1" t="s">
        <v>22</v>
      </c>
      <c r="F783" s="1" t="s">
        <v>13</v>
      </c>
      <c r="G783" s="1" t="s">
        <v>137</v>
      </c>
      <c r="H783" t="s">
        <v>32</v>
      </c>
      <c r="I783" s="1" t="s">
        <v>278</v>
      </c>
      <c r="J783" s="1" t="s">
        <v>230</v>
      </c>
      <c r="K783" s="1" t="s">
        <v>40</v>
      </c>
      <c r="L783" s="1" t="s">
        <v>912</v>
      </c>
      <c r="M783" t="s">
        <v>183</v>
      </c>
      <c r="N783">
        <v>1</v>
      </c>
      <c r="O783" s="1" t="s">
        <v>205</v>
      </c>
      <c r="P783" t="s">
        <v>154</v>
      </c>
      <c r="Q783">
        <v>2</v>
      </c>
      <c r="R783" t="s">
        <v>255</v>
      </c>
      <c r="S783" t="s">
        <v>180</v>
      </c>
    </row>
    <row r="784" spans="1:19" x14ac:dyDescent="0.35">
      <c r="A784" s="2" t="s">
        <v>203</v>
      </c>
      <c r="B784" s="1" t="s">
        <v>204</v>
      </c>
      <c r="C784" t="s">
        <v>908</v>
      </c>
      <c r="D784" s="1" t="s">
        <v>171</v>
      </c>
      <c r="E784" s="1" t="s">
        <v>22</v>
      </c>
      <c r="F784" s="1" t="s">
        <v>13</v>
      </c>
      <c r="G784" s="1" t="s">
        <v>137</v>
      </c>
      <c r="H784" t="s">
        <v>58</v>
      </c>
      <c r="I784" s="1" t="s">
        <v>530</v>
      </c>
      <c r="J784" s="1" t="s">
        <v>230</v>
      </c>
      <c r="K784" s="1" t="s">
        <v>40</v>
      </c>
      <c r="L784" s="1" t="s">
        <v>912</v>
      </c>
      <c r="M784" t="s">
        <v>184</v>
      </c>
      <c r="N784">
        <v>3</v>
      </c>
      <c r="O784" s="1" t="s">
        <v>205</v>
      </c>
      <c r="P784" t="s">
        <v>154</v>
      </c>
      <c r="Q784">
        <v>2</v>
      </c>
      <c r="R784" t="s">
        <v>179</v>
      </c>
      <c r="S784" t="s">
        <v>180</v>
      </c>
    </row>
    <row r="785" spans="1:19" x14ac:dyDescent="0.35">
      <c r="A785" s="2" t="s">
        <v>203</v>
      </c>
      <c r="B785" s="1" t="s">
        <v>204</v>
      </c>
      <c r="C785" t="s">
        <v>908</v>
      </c>
      <c r="D785" s="1" t="s">
        <v>171</v>
      </c>
      <c r="E785" s="1" t="s">
        <v>22</v>
      </c>
      <c r="F785" s="1" t="s">
        <v>26</v>
      </c>
      <c r="G785" s="1" t="s">
        <v>26</v>
      </c>
      <c r="H785" t="s">
        <v>17</v>
      </c>
      <c r="I785" s="1" t="s">
        <v>914</v>
      </c>
      <c r="J785" s="1" t="s">
        <v>230</v>
      </c>
      <c r="K785" s="1" t="s">
        <v>40</v>
      </c>
      <c r="L785" s="1" t="s">
        <v>912</v>
      </c>
      <c r="M785" t="s">
        <v>193</v>
      </c>
      <c r="N785">
        <v>1</v>
      </c>
      <c r="O785" s="1" t="s">
        <v>205</v>
      </c>
      <c r="P785" t="s">
        <v>154</v>
      </c>
      <c r="Q785">
        <v>2</v>
      </c>
      <c r="R785" t="s">
        <v>179</v>
      </c>
      <c r="S785" t="s">
        <v>180</v>
      </c>
    </row>
    <row r="786" spans="1:19" x14ac:dyDescent="0.35">
      <c r="A786" s="2" t="s">
        <v>203</v>
      </c>
      <c r="B786" s="1" t="s">
        <v>204</v>
      </c>
      <c r="C786" t="s">
        <v>908</v>
      </c>
      <c r="D786" s="1" t="s">
        <v>171</v>
      </c>
      <c r="E786" s="1" t="s">
        <v>22</v>
      </c>
      <c r="F786" s="1" t="s">
        <v>26</v>
      </c>
      <c r="G786" s="1" t="s">
        <v>26</v>
      </c>
      <c r="H786" t="s">
        <v>24</v>
      </c>
      <c r="I786" s="1" t="s">
        <v>530</v>
      </c>
      <c r="J786" s="1" t="s">
        <v>230</v>
      </c>
      <c r="K786" s="1" t="s">
        <v>40</v>
      </c>
      <c r="L786" s="1" t="s">
        <v>913</v>
      </c>
      <c r="M786" t="s">
        <v>80</v>
      </c>
      <c r="N786">
        <v>1</v>
      </c>
      <c r="O786" s="1" t="s">
        <v>205</v>
      </c>
      <c r="P786" t="s">
        <v>154</v>
      </c>
      <c r="Q786">
        <v>1</v>
      </c>
      <c r="R786" t="s">
        <v>179</v>
      </c>
      <c r="S786" t="s">
        <v>180</v>
      </c>
    </row>
    <row r="787" spans="1:19" x14ac:dyDescent="0.35">
      <c r="A787" s="2" t="s">
        <v>203</v>
      </c>
      <c r="B787" s="1" t="s">
        <v>204</v>
      </c>
      <c r="C787" t="s">
        <v>908</v>
      </c>
      <c r="D787" s="1" t="s">
        <v>171</v>
      </c>
      <c r="E787" s="1" t="s">
        <v>22</v>
      </c>
      <c r="F787" s="1" t="s">
        <v>26</v>
      </c>
      <c r="G787" s="1" t="s">
        <v>26</v>
      </c>
      <c r="H787" t="s">
        <v>24</v>
      </c>
      <c r="I787" s="1" t="s">
        <v>914</v>
      </c>
      <c r="J787" s="1" t="s">
        <v>230</v>
      </c>
      <c r="K787" s="1" t="s">
        <v>40</v>
      </c>
      <c r="L787" s="1" t="s">
        <v>912</v>
      </c>
      <c r="M787" t="s">
        <v>193</v>
      </c>
      <c r="N787">
        <v>1</v>
      </c>
      <c r="O787" s="1" t="s">
        <v>205</v>
      </c>
      <c r="P787" t="s">
        <v>153</v>
      </c>
      <c r="Q787">
        <v>1</v>
      </c>
      <c r="R787" t="s">
        <v>179</v>
      </c>
      <c r="S787" t="s">
        <v>180</v>
      </c>
    </row>
    <row r="788" spans="1:19" x14ac:dyDescent="0.35">
      <c r="A788" s="2" t="s">
        <v>203</v>
      </c>
      <c r="B788" s="1" t="s">
        <v>204</v>
      </c>
      <c r="C788" t="s">
        <v>59</v>
      </c>
      <c r="D788" s="1" t="s">
        <v>218</v>
      </c>
      <c r="E788" s="1" t="s">
        <v>12</v>
      </c>
      <c r="F788" s="1" t="s">
        <v>13</v>
      </c>
      <c r="G788" s="1" t="s">
        <v>137</v>
      </c>
      <c r="H788" t="s">
        <v>14</v>
      </c>
      <c r="I788" s="1" t="s">
        <v>1337</v>
      </c>
      <c r="J788" s="1" t="s">
        <v>230</v>
      </c>
      <c r="K788" s="1" t="s">
        <v>15</v>
      </c>
      <c r="L788" s="1" t="s">
        <v>912</v>
      </c>
      <c r="M788" t="s">
        <v>15</v>
      </c>
      <c r="N788">
        <v>1</v>
      </c>
      <c r="O788" s="1" t="s">
        <v>206</v>
      </c>
      <c r="P788" t="s">
        <v>153</v>
      </c>
      <c r="Q788">
        <v>2</v>
      </c>
      <c r="R788" t="s">
        <v>255</v>
      </c>
      <c r="S788" t="s">
        <v>180</v>
      </c>
    </row>
    <row r="789" spans="1:19" x14ac:dyDescent="0.35">
      <c r="A789" s="2" t="s">
        <v>203</v>
      </c>
      <c r="B789" s="1" t="s">
        <v>204</v>
      </c>
      <c r="C789" t="s">
        <v>59</v>
      </c>
      <c r="D789" s="1" t="s">
        <v>218</v>
      </c>
      <c r="E789" s="1" t="s">
        <v>12</v>
      </c>
      <c r="F789" s="1" t="s">
        <v>13</v>
      </c>
      <c r="G789" s="1" t="s">
        <v>137</v>
      </c>
      <c r="H789" t="s">
        <v>14</v>
      </c>
      <c r="I789" s="1" t="s">
        <v>1337</v>
      </c>
      <c r="J789" s="1" t="s">
        <v>230</v>
      </c>
      <c r="K789" s="1" t="s">
        <v>59</v>
      </c>
      <c r="L789" s="1" t="s">
        <v>912</v>
      </c>
      <c r="M789" t="s">
        <v>83</v>
      </c>
      <c r="N789">
        <v>1</v>
      </c>
      <c r="O789" s="1" t="s">
        <v>206</v>
      </c>
      <c r="P789" t="s">
        <v>153</v>
      </c>
      <c r="Q789">
        <v>2</v>
      </c>
      <c r="R789" t="s">
        <v>255</v>
      </c>
      <c r="S789" t="s">
        <v>180</v>
      </c>
    </row>
    <row r="790" spans="1:19" x14ac:dyDescent="0.35">
      <c r="A790" s="2" t="s">
        <v>203</v>
      </c>
      <c r="B790" s="1" t="s">
        <v>204</v>
      </c>
      <c r="C790" t="s">
        <v>59</v>
      </c>
      <c r="D790" s="1" t="s">
        <v>218</v>
      </c>
      <c r="E790" s="1" t="s">
        <v>12</v>
      </c>
      <c r="F790" s="1" t="s">
        <v>13</v>
      </c>
      <c r="G790" s="1" t="s">
        <v>137</v>
      </c>
      <c r="H790" t="s">
        <v>14</v>
      </c>
      <c r="I790" s="1" t="s">
        <v>1338</v>
      </c>
      <c r="J790" s="1" t="s">
        <v>230</v>
      </c>
      <c r="K790" s="1" t="s">
        <v>15</v>
      </c>
      <c r="L790" s="1" t="s">
        <v>912</v>
      </c>
      <c r="M790" t="s">
        <v>15</v>
      </c>
      <c r="N790">
        <v>1</v>
      </c>
      <c r="O790" s="1" t="s">
        <v>206</v>
      </c>
      <c r="P790" t="s">
        <v>154</v>
      </c>
      <c r="Q790">
        <v>2</v>
      </c>
      <c r="R790" t="s">
        <v>255</v>
      </c>
      <c r="S790" t="s">
        <v>180</v>
      </c>
    </row>
    <row r="791" spans="1:19" x14ac:dyDescent="0.35">
      <c r="A791" s="2" t="s">
        <v>203</v>
      </c>
      <c r="B791" s="1" t="s">
        <v>204</v>
      </c>
      <c r="C791" t="s">
        <v>59</v>
      </c>
      <c r="D791" s="1" t="s">
        <v>218</v>
      </c>
      <c r="E791" s="1" t="s">
        <v>12</v>
      </c>
      <c r="F791" s="1" t="s">
        <v>13</v>
      </c>
      <c r="G791" s="1" t="s">
        <v>137</v>
      </c>
      <c r="H791" t="s">
        <v>14</v>
      </c>
      <c r="I791" s="1" t="s">
        <v>1338</v>
      </c>
      <c r="J791" s="1" t="s">
        <v>230</v>
      </c>
      <c r="K791" s="1" t="s">
        <v>59</v>
      </c>
      <c r="L791" s="1" t="s">
        <v>912</v>
      </c>
      <c r="M791" t="s">
        <v>83</v>
      </c>
      <c r="N791">
        <v>1</v>
      </c>
      <c r="O791" s="1" t="s">
        <v>206</v>
      </c>
      <c r="P791" t="s">
        <v>154</v>
      </c>
      <c r="Q791">
        <v>2</v>
      </c>
      <c r="R791" t="s">
        <v>255</v>
      </c>
      <c r="S791" t="s">
        <v>180</v>
      </c>
    </row>
    <row r="792" spans="1:19" x14ac:dyDescent="0.35">
      <c r="A792" s="2" t="s">
        <v>203</v>
      </c>
      <c r="B792" s="1" t="s">
        <v>204</v>
      </c>
      <c r="C792" t="s">
        <v>59</v>
      </c>
      <c r="D792" s="1" t="s">
        <v>218</v>
      </c>
      <c r="E792" s="1" t="s">
        <v>12</v>
      </c>
      <c r="F792" s="1" t="s">
        <v>13</v>
      </c>
      <c r="G792" s="1" t="s">
        <v>137</v>
      </c>
      <c r="H792" t="s">
        <v>24</v>
      </c>
      <c r="I792" s="1" t="s">
        <v>1337</v>
      </c>
      <c r="J792" s="1" t="s">
        <v>230</v>
      </c>
      <c r="K792" s="1" t="s">
        <v>59</v>
      </c>
      <c r="L792" s="1" t="s">
        <v>912</v>
      </c>
      <c r="M792" t="s">
        <v>83</v>
      </c>
      <c r="N792">
        <v>1</v>
      </c>
      <c r="O792" s="1" t="s">
        <v>206</v>
      </c>
      <c r="P792" t="s">
        <v>153</v>
      </c>
      <c r="Q792">
        <v>2</v>
      </c>
      <c r="R792" t="s">
        <v>255</v>
      </c>
      <c r="S792" t="s">
        <v>180</v>
      </c>
    </row>
    <row r="793" spans="1:19" x14ac:dyDescent="0.35">
      <c r="A793" s="2" t="s">
        <v>203</v>
      </c>
      <c r="B793" s="1" t="s">
        <v>204</v>
      </c>
      <c r="C793" t="s">
        <v>59</v>
      </c>
      <c r="D793" s="1" t="s">
        <v>218</v>
      </c>
      <c r="E793" s="1" t="s">
        <v>12</v>
      </c>
      <c r="F793" s="1" t="s">
        <v>13</v>
      </c>
      <c r="G793" s="1" t="s">
        <v>137</v>
      </c>
      <c r="H793" t="s">
        <v>24</v>
      </c>
      <c r="I793" s="1" t="s">
        <v>1338</v>
      </c>
      <c r="J793" s="1" t="s">
        <v>230</v>
      </c>
      <c r="K793" s="1" t="s">
        <v>59</v>
      </c>
      <c r="L793" s="1" t="s">
        <v>912</v>
      </c>
      <c r="M793" t="s">
        <v>83</v>
      </c>
      <c r="N793">
        <v>1</v>
      </c>
      <c r="O793" s="1" t="s">
        <v>206</v>
      </c>
      <c r="P793" t="s">
        <v>154</v>
      </c>
      <c r="Q793">
        <v>2</v>
      </c>
      <c r="R793" t="s">
        <v>255</v>
      </c>
      <c r="S793" t="s">
        <v>180</v>
      </c>
    </row>
    <row r="794" spans="1:19" x14ac:dyDescent="0.35">
      <c r="A794" s="2" t="s">
        <v>203</v>
      </c>
      <c r="B794" s="1" t="s">
        <v>204</v>
      </c>
      <c r="C794" t="s">
        <v>59</v>
      </c>
      <c r="D794" s="1" t="s">
        <v>218</v>
      </c>
      <c r="E794" s="1" t="s">
        <v>12</v>
      </c>
      <c r="F794" s="1" t="s">
        <v>13</v>
      </c>
      <c r="G794" s="1" t="s">
        <v>137</v>
      </c>
      <c r="H794" t="s">
        <v>27</v>
      </c>
      <c r="I794" s="1" t="s">
        <v>1337</v>
      </c>
      <c r="J794" s="1" t="s">
        <v>230</v>
      </c>
      <c r="K794" s="1" t="s">
        <v>15</v>
      </c>
      <c r="L794" s="1" t="s">
        <v>912</v>
      </c>
      <c r="M794" t="s">
        <v>15</v>
      </c>
      <c r="N794">
        <v>1</v>
      </c>
      <c r="O794" s="1" t="s">
        <v>206</v>
      </c>
      <c r="P794" t="s">
        <v>153</v>
      </c>
      <c r="Q794">
        <v>2</v>
      </c>
      <c r="R794" t="s">
        <v>255</v>
      </c>
      <c r="S794" t="s">
        <v>180</v>
      </c>
    </row>
    <row r="795" spans="1:19" x14ac:dyDescent="0.35">
      <c r="A795" s="2" t="s">
        <v>203</v>
      </c>
      <c r="B795" s="1" t="s">
        <v>204</v>
      </c>
      <c r="C795" t="s">
        <v>59</v>
      </c>
      <c r="D795" s="1" t="s">
        <v>218</v>
      </c>
      <c r="E795" s="1" t="s">
        <v>12</v>
      </c>
      <c r="F795" s="1" t="s">
        <v>13</v>
      </c>
      <c r="G795" s="1" t="s">
        <v>137</v>
      </c>
      <c r="H795" t="s">
        <v>27</v>
      </c>
      <c r="I795" s="1" t="s">
        <v>1338</v>
      </c>
      <c r="J795" s="1" t="s">
        <v>230</v>
      </c>
      <c r="K795" s="1" t="s">
        <v>15</v>
      </c>
      <c r="L795" s="1" t="s">
        <v>912</v>
      </c>
      <c r="M795" t="s">
        <v>15</v>
      </c>
      <c r="N795">
        <v>1</v>
      </c>
      <c r="O795" s="1" t="s">
        <v>206</v>
      </c>
      <c r="P795" t="s">
        <v>154</v>
      </c>
      <c r="Q795">
        <v>2</v>
      </c>
      <c r="R795" t="s">
        <v>255</v>
      </c>
      <c r="S795" t="s">
        <v>180</v>
      </c>
    </row>
    <row r="796" spans="1:19" x14ac:dyDescent="0.35">
      <c r="A796" s="2" t="s">
        <v>203</v>
      </c>
      <c r="B796" s="1" t="s">
        <v>204</v>
      </c>
      <c r="C796" t="s">
        <v>59</v>
      </c>
      <c r="D796" s="1" t="s">
        <v>218</v>
      </c>
      <c r="E796" s="1" t="s">
        <v>12</v>
      </c>
      <c r="F796" s="1" t="s">
        <v>13</v>
      </c>
      <c r="G796" s="1" t="s">
        <v>137</v>
      </c>
      <c r="H796" t="s">
        <v>35</v>
      </c>
      <c r="I796" s="1" t="s">
        <v>530</v>
      </c>
      <c r="J796" s="1" t="s">
        <v>230</v>
      </c>
      <c r="K796" s="1" t="s">
        <v>59</v>
      </c>
      <c r="L796" s="1" t="s">
        <v>912</v>
      </c>
      <c r="M796" t="s">
        <v>75</v>
      </c>
      <c r="N796">
        <v>1</v>
      </c>
      <c r="O796" s="1" t="s">
        <v>205</v>
      </c>
      <c r="P796" t="s">
        <v>154</v>
      </c>
      <c r="Q796">
        <v>2</v>
      </c>
      <c r="R796" t="s">
        <v>179</v>
      </c>
      <c r="S796" t="s">
        <v>180</v>
      </c>
    </row>
    <row r="797" spans="1:19" x14ac:dyDescent="0.35">
      <c r="A797" s="2" t="s">
        <v>203</v>
      </c>
      <c r="B797" s="1" t="s">
        <v>204</v>
      </c>
      <c r="C797" t="s">
        <v>59</v>
      </c>
      <c r="D797" s="1" t="s">
        <v>218</v>
      </c>
      <c r="E797" s="1" t="s">
        <v>12</v>
      </c>
      <c r="F797" s="1" t="s">
        <v>26</v>
      </c>
      <c r="G797" s="1" t="s">
        <v>26</v>
      </c>
      <c r="H797" t="s">
        <v>24</v>
      </c>
      <c r="I797" s="1" t="s">
        <v>530</v>
      </c>
      <c r="J797" s="1" t="s">
        <v>230</v>
      </c>
      <c r="K797" s="1" t="s">
        <v>15</v>
      </c>
      <c r="L797" s="1" t="s">
        <v>912</v>
      </c>
      <c r="M797" t="s">
        <v>77</v>
      </c>
      <c r="N797">
        <v>1</v>
      </c>
      <c r="O797" s="1" t="s">
        <v>205</v>
      </c>
      <c r="P797" t="s">
        <v>154</v>
      </c>
      <c r="Q797">
        <v>1</v>
      </c>
      <c r="R797" t="s">
        <v>179</v>
      </c>
      <c r="S797" t="s">
        <v>180</v>
      </c>
    </row>
    <row r="798" spans="1:19" x14ac:dyDescent="0.35">
      <c r="A798" s="2" t="s">
        <v>203</v>
      </c>
      <c r="B798" s="1" t="s">
        <v>204</v>
      </c>
      <c r="C798" t="s">
        <v>59</v>
      </c>
      <c r="D798" s="1" t="s">
        <v>218</v>
      </c>
      <c r="E798" s="1" t="s">
        <v>12</v>
      </c>
      <c r="F798" s="1" t="s">
        <v>26</v>
      </c>
      <c r="G798" s="1" t="s">
        <v>26</v>
      </c>
      <c r="H798" t="s">
        <v>24</v>
      </c>
      <c r="I798" s="1" t="s">
        <v>530</v>
      </c>
      <c r="J798" s="1" t="s">
        <v>230</v>
      </c>
      <c r="K798" s="1" t="s">
        <v>52</v>
      </c>
      <c r="L798" s="1" t="s">
        <v>912</v>
      </c>
      <c r="M798" t="s">
        <v>54</v>
      </c>
      <c r="N798">
        <v>1</v>
      </c>
      <c r="O798" s="1" t="s">
        <v>205</v>
      </c>
      <c r="P798" t="s">
        <v>154</v>
      </c>
      <c r="Q798">
        <v>2</v>
      </c>
      <c r="R798" t="s">
        <v>179</v>
      </c>
      <c r="S798" t="s">
        <v>180</v>
      </c>
    </row>
    <row r="799" spans="1:19" x14ac:dyDescent="0.35">
      <c r="A799" s="2" t="s">
        <v>203</v>
      </c>
      <c r="B799" s="1" t="s">
        <v>204</v>
      </c>
      <c r="C799" t="s">
        <v>59</v>
      </c>
      <c r="D799" s="1" t="s">
        <v>218</v>
      </c>
      <c r="E799" s="1" t="s">
        <v>12</v>
      </c>
      <c r="F799" s="1" t="s">
        <v>26</v>
      </c>
      <c r="G799" s="1" t="s">
        <v>26</v>
      </c>
      <c r="H799" t="s">
        <v>27</v>
      </c>
      <c r="I799" s="1" t="s">
        <v>1339</v>
      </c>
      <c r="J799" s="1" t="s">
        <v>230</v>
      </c>
      <c r="K799" s="1" t="s">
        <v>59</v>
      </c>
      <c r="L799" s="1" t="s">
        <v>912</v>
      </c>
      <c r="M799" t="s">
        <v>69</v>
      </c>
      <c r="N799">
        <v>1</v>
      </c>
      <c r="O799" s="1" t="s">
        <v>206</v>
      </c>
      <c r="P799" t="s">
        <v>153</v>
      </c>
      <c r="Q799">
        <v>2</v>
      </c>
      <c r="R799" t="s">
        <v>179</v>
      </c>
      <c r="S799" t="s">
        <v>180</v>
      </c>
    </row>
    <row r="800" spans="1:19" x14ac:dyDescent="0.35">
      <c r="A800" s="2" t="s">
        <v>203</v>
      </c>
      <c r="B800" s="1" t="s">
        <v>204</v>
      </c>
      <c r="C800" t="s">
        <v>59</v>
      </c>
      <c r="D800" s="1" t="s">
        <v>218</v>
      </c>
      <c r="E800" s="1" t="s">
        <v>12</v>
      </c>
      <c r="F800" s="1" t="s">
        <v>18</v>
      </c>
      <c r="G800" s="1" t="s">
        <v>26</v>
      </c>
      <c r="H800" t="s">
        <v>24</v>
      </c>
      <c r="I800" s="1" t="s">
        <v>530</v>
      </c>
      <c r="J800" s="1" t="s">
        <v>230</v>
      </c>
      <c r="K800" s="1" t="s">
        <v>59</v>
      </c>
      <c r="L800" s="1" t="s">
        <v>912</v>
      </c>
      <c r="M800" t="s">
        <v>76</v>
      </c>
      <c r="N800">
        <v>1</v>
      </c>
      <c r="O800" s="1" t="s">
        <v>205</v>
      </c>
      <c r="P800" t="s">
        <v>154</v>
      </c>
      <c r="Q800">
        <v>2</v>
      </c>
      <c r="R800" t="s">
        <v>179</v>
      </c>
      <c r="S800" t="s">
        <v>180</v>
      </c>
    </row>
    <row r="801" spans="1:19" x14ac:dyDescent="0.35">
      <c r="A801" s="2" t="s">
        <v>203</v>
      </c>
      <c r="B801" s="1" t="s">
        <v>204</v>
      </c>
      <c r="C801" t="s">
        <v>59</v>
      </c>
      <c r="D801" s="1" t="s">
        <v>218</v>
      </c>
      <c r="E801" s="1" t="s">
        <v>12</v>
      </c>
      <c r="F801" s="1" t="s">
        <v>18</v>
      </c>
      <c r="G801" s="1" t="s">
        <v>26</v>
      </c>
      <c r="H801" t="s">
        <v>27</v>
      </c>
      <c r="I801" s="1" t="s">
        <v>530</v>
      </c>
      <c r="J801" s="1" t="s">
        <v>230</v>
      </c>
      <c r="K801" s="1" t="s">
        <v>19</v>
      </c>
      <c r="L801" s="1" t="s">
        <v>912</v>
      </c>
      <c r="M801" t="s">
        <v>25</v>
      </c>
      <c r="N801">
        <v>1</v>
      </c>
      <c r="O801" s="1" t="s">
        <v>205</v>
      </c>
      <c r="P801" t="s">
        <v>154</v>
      </c>
      <c r="Q801">
        <v>2</v>
      </c>
      <c r="R801" t="s">
        <v>179</v>
      </c>
      <c r="S801" t="s">
        <v>180</v>
      </c>
    </row>
    <row r="802" spans="1:19" x14ac:dyDescent="0.35">
      <c r="A802" s="2" t="s">
        <v>203</v>
      </c>
      <c r="B802" s="1" t="s">
        <v>204</v>
      </c>
      <c r="C802" t="s">
        <v>59</v>
      </c>
      <c r="D802" s="1" t="s">
        <v>218</v>
      </c>
      <c r="E802" s="1" t="s">
        <v>12</v>
      </c>
      <c r="F802" s="1" t="s">
        <v>18</v>
      </c>
      <c r="G802" s="1" t="s">
        <v>26</v>
      </c>
      <c r="H802" t="s">
        <v>21</v>
      </c>
      <c r="I802" s="1" t="s">
        <v>530</v>
      </c>
      <c r="J802" s="1" t="s">
        <v>230</v>
      </c>
      <c r="K802" s="1" t="s">
        <v>15</v>
      </c>
      <c r="L802" s="1" t="s">
        <v>912</v>
      </c>
      <c r="M802" t="s">
        <v>37</v>
      </c>
      <c r="N802">
        <v>1</v>
      </c>
      <c r="O802" s="1" t="s">
        <v>205</v>
      </c>
      <c r="P802" t="s">
        <v>154</v>
      </c>
      <c r="Q802">
        <v>2</v>
      </c>
      <c r="R802" t="s">
        <v>179</v>
      </c>
      <c r="S802" t="s">
        <v>180</v>
      </c>
    </row>
    <row r="803" spans="1:19" x14ac:dyDescent="0.35">
      <c r="A803" s="2" t="s">
        <v>203</v>
      </c>
      <c r="B803" s="1" t="s">
        <v>204</v>
      </c>
      <c r="C803" t="s">
        <v>59</v>
      </c>
      <c r="D803" s="1" t="s">
        <v>218</v>
      </c>
      <c r="E803" s="1" t="s">
        <v>12</v>
      </c>
      <c r="F803" s="1" t="s">
        <v>18</v>
      </c>
      <c r="G803" s="1" t="s">
        <v>26</v>
      </c>
      <c r="H803" t="s">
        <v>21</v>
      </c>
      <c r="I803" s="1" t="s">
        <v>530</v>
      </c>
      <c r="J803" s="1" t="s">
        <v>230</v>
      </c>
      <c r="K803" s="1" t="s">
        <v>19</v>
      </c>
      <c r="L803" s="1" t="s">
        <v>912</v>
      </c>
      <c r="M803" t="s">
        <v>19</v>
      </c>
      <c r="N803">
        <v>1</v>
      </c>
      <c r="O803" s="1" t="s">
        <v>205</v>
      </c>
      <c r="P803" t="s">
        <v>154</v>
      </c>
      <c r="Q803">
        <v>1</v>
      </c>
      <c r="R803" t="s">
        <v>179</v>
      </c>
      <c r="S803" t="s">
        <v>180</v>
      </c>
    </row>
    <row r="804" spans="1:19" x14ac:dyDescent="0.35">
      <c r="A804" s="2" t="s">
        <v>203</v>
      </c>
      <c r="B804" s="1" t="s">
        <v>204</v>
      </c>
      <c r="C804" t="s">
        <v>59</v>
      </c>
      <c r="D804" s="1" t="s">
        <v>218</v>
      </c>
      <c r="E804" s="1" t="s">
        <v>22</v>
      </c>
      <c r="F804" s="1" t="s">
        <v>13</v>
      </c>
      <c r="G804" s="1" t="s">
        <v>137</v>
      </c>
      <c r="H804" t="s">
        <v>32</v>
      </c>
      <c r="I804" s="1" t="s">
        <v>1339</v>
      </c>
      <c r="J804" s="1" t="s">
        <v>230</v>
      </c>
      <c r="K804" s="1" t="s">
        <v>59</v>
      </c>
      <c r="L804" s="1" t="s">
        <v>913</v>
      </c>
      <c r="M804" t="s">
        <v>69</v>
      </c>
      <c r="N804">
        <v>1</v>
      </c>
      <c r="O804" s="1" t="s">
        <v>206</v>
      </c>
      <c r="P804" t="s">
        <v>153</v>
      </c>
      <c r="Q804">
        <v>2</v>
      </c>
      <c r="R804" t="s">
        <v>179</v>
      </c>
      <c r="S804" t="s">
        <v>180</v>
      </c>
    </row>
    <row r="805" spans="1:19" x14ac:dyDescent="0.35">
      <c r="A805" s="2" t="s">
        <v>203</v>
      </c>
      <c r="B805" s="1" t="s">
        <v>204</v>
      </c>
      <c r="C805" t="s">
        <v>59</v>
      </c>
      <c r="D805" s="1" t="s">
        <v>218</v>
      </c>
      <c r="E805" s="1" t="s">
        <v>22</v>
      </c>
      <c r="F805" s="1" t="s">
        <v>13</v>
      </c>
      <c r="G805" s="1" t="s">
        <v>137</v>
      </c>
      <c r="H805" t="s">
        <v>35</v>
      </c>
      <c r="I805" s="1" t="s">
        <v>1339</v>
      </c>
      <c r="J805" s="1" t="s">
        <v>230</v>
      </c>
      <c r="K805" s="1" t="s">
        <v>59</v>
      </c>
      <c r="L805" s="1" t="s">
        <v>913</v>
      </c>
      <c r="M805" t="s">
        <v>69</v>
      </c>
      <c r="N805">
        <v>1</v>
      </c>
      <c r="O805" s="1" t="s">
        <v>206</v>
      </c>
      <c r="P805" t="s">
        <v>154</v>
      </c>
      <c r="Q805">
        <v>2</v>
      </c>
      <c r="R805" t="s">
        <v>179</v>
      </c>
      <c r="S805" t="s">
        <v>180</v>
      </c>
    </row>
    <row r="806" spans="1:19" x14ac:dyDescent="0.35">
      <c r="A806" s="2" t="s">
        <v>203</v>
      </c>
      <c r="B806" s="1" t="s">
        <v>204</v>
      </c>
      <c r="C806" t="s">
        <v>59</v>
      </c>
      <c r="D806" s="1" t="s">
        <v>218</v>
      </c>
      <c r="E806" s="1" t="s">
        <v>22</v>
      </c>
      <c r="F806" s="1" t="s">
        <v>13</v>
      </c>
      <c r="G806" s="1" t="s">
        <v>137</v>
      </c>
      <c r="H806" t="s">
        <v>35</v>
      </c>
      <c r="I806" s="1" t="s">
        <v>1339</v>
      </c>
      <c r="J806" s="1" t="s">
        <v>230</v>
      </c>
      <c r="K806" s="1" t="s">
        <v>59</v>
      </c>
      <c r="L806" s="1" t="s">
        <v>912</v>
      </c>
      <c r="M806" t="s">
        <v>69</v>
      </c>
      <c r="N806">
        <v>1</v>
      </c>
      <c r="O806" s="1" t="s">
        <v>206</v>
      </c>
      <c r="P806" t="s">
        <v>154</v>
      </c>
      <c r="Q806">
        <v>2</v>
      </c>
      <c r="R806" t="s">
        <v>179</v>
      </c>
      <c r="S806" t="s">
        <v>180</v>
      </c>
    </row>
    <row r="807" spans="1:19" x14ac:dyDescent="0.35">
      <c r="A807" s="2" t="s">
        <v>203</v>
      </c>
      <c r="B807" s="1" t="s">
        <v>204</v>
      </c>
      <c r="C807" t="s">
        <v>59</v>
      </c>
      <c r="D807" s="1" t="s">
        <v>218</v>
      </c>
      <c r="E807" s="1" t="s">
        <v>22</v>
      </c>
      <c r="F807" s="1" t="s">
        <v>26</v>
      </c>
      <c r="G807" s="1" t="s">
        <v>26</v>
      </c>
      <c r="H807" t="s">
        <v>24</v>
      </c>
      <c r="I807" s="1" t="s">
        <v>530</v>
      </c>
      <c r="J807" s="1" t="s">
        <v>230</v>
      </c>
      <c r="K807" s="1" t="s">
        <v>59</v>
      </c>
      <c r="L807" s="1" t="s">
        <v>912</v>
      </c>
      <c r="M807" t="s">
        <v>59</v>
      </c>
      <c r="N807">
        <v>1</v>
      </c>
      <c r="O807" s="1" t="s">
        <v>205</v>
      </c>
      <c r="P807" t="s">
        <v>154</v>
      </c>
      <c r="Q807">
        <v>1</v>
      </c>
      <c r="R807" t="s">
        <v>179</v>
      </c>
      <c r="S807" t="s">
        <v>180</v>
      </c>
    </row>
    <row r="808" spans="1:19" x14ac:dyDescent="0.35">
      <c r="A808" s="2" t="s">
        <v>203</v>
      </c>
      <c r="B808" s="1" t="s">
        <v>204</v>
      </c>
      <c r="C808" t="s">
        <v>59</v>
      </c>
      <c r="D808" s="1" t="s">
        <v>218</v>
      </c>
      <c r="E808" s="1" t="s">
        <v>22</v>
      </c>
      <c r="F808" s="1" t="s">
        <v>18</v>
      </c>
      <c r="G808" s="1" t="s">
        <v>26</v>
      </c>
      <c r="H808" t="s">
        <v>24</v>
      </c>
      <c r="I808" s="1" t="s">
        <v>1339</v>
      </c>
      <c r="J808" s="1" t="s">
        <v>230</v>
      </c>
      <c r="K808" s="1" t="s">
        <v>59</v>
      </c>
      <c r="L808" s="1" t="s">
        <v>912</v>
      </c>
      <c r="M808" t="s">
        <v>69</v>
      </c>
      <c r="N808">
        <v>1</v>
      </c>
      <c r="O808" s="1" t="s">
        <v>206</v>
      </c>
      <c r="P808" t="s">
        <v>154</v>
      </c>
      <c r="Q808">
        <v>2</v>
      </c>
      <c r="R808" t="s">
        <v>179</v>
      </c>
      <c r="S808" t="s">
        <v>180</v>
      </c>
    </row>
    <row r="809" spans="1:19" x14ac:dyDescent="0.35">
      <c r="A809" s="2" t="s">
        <v>203</v>
      </c>
      <c r="B809" s="1" t="s">
        <v>204</v>
      </c>
      <c r="C809" t="s">
        <v>59</v>
      </c>
      <c r="D809" s="1" t="s">
        <v>81</v>
      </c>
      <c r="E809" s="1" t="s">
        <v>12</v>
      </c>
      <c r="F809" s="1" t="s">
        <v>26</v>
      </c>
      <c r="G809" s="1" t="s">
        <v>26</v>
      </c>
      <c r="H809" t="s">
        <v>41</v>
      </c>
      <c r="I809" s="1" t="s">
        <v>532</v>
      </c>
      <c r="J809" s="1" t="s">
        <v>230</v>
      </c>
      <c r="K809" s="1" t="s">
        <v>59</v>
      </c>
      <c r="L809" s="1" t="s">
        <v>912</v>
      </c>
      <c r="M809" t="s">
        <v>83</v>
      </c>
      <c r="N809">
        <v>1</v>
      </c>
      <c r="O809" s="1" t="s">
        <v>206</v>
      </c>
      <c r="P809" t="s">
        <v>154</v>
      </c>
      <c r="Q809">
        <v>2</v>
      </c>
      <c r="R809" t="s">
        <v>255</v>
      </c>
      <c r="S809" t="s">
        <v>180</v>
      </c>
    </row>
    <row r="810" spans="1:19" x14ac:dyDescent="0.35">
      <c r="A810" s="2" t="s">
        <v>203</v>
      </c>
      <c r="B810" s="1" t="s">
        <v>204</v>
      </c>
      <c r="C810" t="s">
        <v>59</v>
      </c>
      <c r="D810" s="1" t="s">
        <v>81</v>
      </c>
      <c r="E810" s="1" t="s">
        <v>22</v>
      </c>
      <c r="F810" s="1" t="s">
        <v>26</v>
      </c>
      <c r="G810" s="1" t="s">
        <v>26</v>
      </c>
      <c r="H810" t="s">
        <v>41</v>
      </c>
      <c r="I810" s="1" t="s">
        <v>532</v>
      </c>
      <c r="J810" s="1" t="s">
        <v>230</v>
      </c>
      <c r="K810" s="1" t="s">
        <v>59</v>
      </c>
      <c r="L810" s="1" t="s">
        <v>912</v>
      </c>
      <c r="M810" t="s">
        <v>83</v>
      </c>
      <c r="N810">
        <v>1</v>
      </c>
      <c r="O810" s="1" t="s">
        <v>206</v>
      </c>
      <c r="P810" t="s">
        <v>154</v>
      </c>
      <c r="Q810">
        <v>2</v>
      </c>
      <c r="R810" t="s">
        <v>255</v>
      </c>
      <c r="S810" t="s">
        <v>180</v>
      </c>
    </row>
    <row r="811" spans="1:19" x14ac:dyDescent="0.35">
      <c r="A811" s="2" t="s">
        <v>203</v>
      </c>
      <c r="B811" s="1" t="s">
        <v>204</v>
      </c>
      <c r="C811" t="s">
        <v>909</v>
      </c>
      <c r="D811" s="1" t="s">
        <v>89</v>
      </c>
      <c r="E811" s="1" t="s">
        <v>12</v>
      </c>
      <c r="F811" s="1" t="s">
        <v>23</v>
      </c>
      <c r="G811" s="1" t="s">
        <v>137</v>
      </c>
      <c r="H811" t="s">
        <v>58</v>
      </c>
      <c r="I811" s="1" t="s">
        <v>530</v>
      </c>
      <c r="J811" s="1" t="s">
        <v>230</v>
      </c>
      <c r="K811" s="1" t="s">
        <v>30</v>
      </c>
      <c r="L811" s="1" t="s">
        <v>912</v>
      </c>
      <c r="M811" t="s">
        <v>30</v>
      </c>
      <c r="N811">
        <v>1</v>
      </c>
      <c r="O811" s="1" t="s">
        <v>205</v>
      </c>
      <c r="P811" t="s">
        <v>154</v>
      </c>
      <c r="Q811">
        <v>2</v>
      </c>
      <c r="R811" t="s">
        <v>255</v>
      </c>
      <c r="S811" t="s">
        <v>180</v>
      </c>
    </row>
    <row r="812" spans="1:19" x14ac:dyDescent="0.35">
      <c r="A812" s="2" t="s">
        <v>203</v>
      </c>
      <c r="B812" s="1" t="s">
        <v>204</v>
      </c>
      <c r="C812" t="s">
        <v>909</v>
      </c>
      <c r="D812" s="1" t="s">
        <v>89</v>
      </c>
      <c r="E812" s="1" t="s">
        <v>12</v>
      </c>
      <c r="F812" s="1" t="s">
        <v>23</v>
      </c>
      <c r="G812" s="1" t="s">
        <v>137</v>
      </c>
      <c r="H812" t="s">
        <v>39</v>
      </c>
      <c r="I812" s="1" t="s">
        <v>530</v>
      </c>
      <c r="J812" s="1" t="s">
        <v>230</v>
      </c>
      <c r="K812" s="1" t="s">
        <v>30</v>
      </c>
      <c r="L812" s="1" t="s">
        <v>912</v>
      </c>
      <c r="M812" t="s">
        <v>30</v>
      </c>
      <c r="N812">
        <v>1</v>
      </c>
      <c r="O812" s="1" t="s">
        <v>205</v>
      </c>
      <c r="P812" t="s">
        <v>154</v>
      </c>
      <c r="Q812">
        <v>2</v>
      </c>
      <c r="R812" t="s">
        <v>255</v>
      </c>
      <c r="S812" t="s">
        <v>180</v>
      </c>
    </row>
    <row r="813" spans="1:19" x14ac:dyDescent="0.35">
      <c r="A813" s="2" t="s">
        <v>203</v>
      </c>
      <c r="B813" s="1" t="s">
        <v>204</v>
      </c>
      <c r="C813" t="s">
        <v>909</v>
      </c>
      <c r="D813" s="1" t="s">
        <v>89</v>
      </c>
      <c r="E813" s="1" t="s">
        <v>12</v>
      </c>
      <c r="F813" s="1" t="s">
        <v>13</v>
      </c>
      <c r="G813" s="1" t="s">
        <v>137</v>
      </c>
      <c r="H813" t="s">
        <v>58</v>
      </c>
      <c r="I813" s="1" t="s">
        <v>530</v>
      </c>
      <c r="J813" s="1" t="s">
        <v>230</v>
      </c>
      <c r="K813" s="1" t="s">
        <v>30</v>
      </c>
      <c r="L813" s="1" t="s">
        <v>913</v>
      </c>
      <c r="M813" t="s">
        <v>30</v>
      </c>
      <c r="N813">
        <v>1</v>
      </c>
      <c r="O813" s="1" t="s">
        <v>205</v>
      </c>
      <c r="P813" t="s">
        <v>154</v>
      </c>
      <c r="Q813">
        <v>2</v>
      </c>
      <c r="R813" t="s">
        <v>179</v>
      </c>
      <c r="S813" t="s">
        <v>180</v>
      </c>
    </row>
    <row r="814" spans="1:19" x14ac:dyDescent="0.35">
      <c r="A814" s="2" t="s">
        <v>203</v>
      </c>
      <c r="B814" s="1" t="s">
        <v>204</v>
      </c>
      <c r="C814" t="s">
        <v>909</v>
      </c>
      <c r="D814" s="1" t="s">
        <v>89</v>
      </c>
      <c r="E814" s="1" t="s">
        <v>22</v>
      </c>
      <c r="F814" s="1" t="s">
        <v>29</v>
      </c>
      <c r="G814" s="1" t="s">
        <v>136</v>
      </c>
      <c r="H814" t="s">
        <v>41</v>
      </c>
      <c r="I814" s="1" t="s">
        <v>530</v>
      </c>
      <c r="J814" s="1" t="s">
        <v>230</v>
      </c>
      <c r="K814" s="1" t="s">
        <v>30</v>
      </c>
      <c r="L814" s="1" t="s">
        <v>912</v>
      </c>
      <c r="M814" t="s">
        <v>30</v>
      </c>
      <c r="N814">
        <v>1</v>
      </c>
      <c r="O814" s="1" t="s">
        <v>205</v>
      </c>
      <c r="P814" t="s">
        <v>154</v>
      </c>
      <c r="Q814">
        <v>2</v>
      </c>
      <c r="R814" t="s">
        <v>255</v>
      </c>
      <c r="S814" t="s">
        <v>180</v>
      </c>
    </row>
    <row r="815" spans="1:19" x14ac:dyDescent="0.35">
      <c r="A815" s="2" t="s">
        <v>203</v>
      </c>
      <c r="B815" s="1" t="s">
        <v>204</v>
      </c>
      <c r="C815" t="s">
        <v>909</v>
      </c>
      <c r="D815" s="1" t="s">
        <v>89</v>
      </c>
      <c r="E815" s="1" t="s">
        <v>22</v>
      </c>
      <c r="F815" s="1" t="s">
        <v>33</v>
      </c>
      <c r="G815" s="1" t="s">
        <v>136</v>
      </c>
      <c r="H815" t="s">
        <v>35</v>
      </c>
      <c r="I815" s="1" t="s">
        <v>530</v>
      </c>
      <c r="J815" s="1" t="s">
        <v>230</v>
      </c>
      <c r="K815" s="1" t="s">
        <v>30</v>
      </c>
      <c r="L815" s="1" t="s">
        <v>912</v>
      </c>
      <c r="M815" t="s">
        <v>30</v>
      </c>
      <c r="N815">
        <v>1</v>
      </c>
      <c r="O815" s="1" t="s">
        <v>205</v>
      </c>
      <c r="P815" t="s">
        <v>154</v>
      </c>
      <c r="Q815">
        <v>2</v>
      </c>
      <c r="R815" t="s">
        <v>255</v>
      </c>
      <c r="S815" t="s">
        <v>180</v>
      </c>
    </row>
    <row r="816" spans="1:19" x14ac:dyDescent="0.35">
      <c r="A816" s="2" t="s">
        <v>203</v>
      </c>
      <c r="B816" s="1" t="s">
        <v>204</v>
      </c>
      <c r="C816" t="s">
        <v>909</v>
      </c>
      <c r="D816" s="1" t="s">
        <v>89</v>
      </c>
      <c r="E816" s="1" t="s">
        <v>22</v>
      </c>
      <c r="F816" s="1" t="s">
        <v>23</v>
      </c>
      <c r="G816" s="1" t="s">
        <v>137</v>
      </c>
      <c r="H816" t="s">
        <v>58</v>
      </c>
      <c r="I816" s="1" t="s">
        <v>530</v>
      </c>
      <c r="J816" s="1" t="s">
        <v>230</v>
      </c>
      <c r="K816" s="1" t="s">
        <v>30</v>
      </c>
      <c r="L816" s="1" t="s">
        <v>912</v>
      </c>
      <c r="M816" t="s">
        <v>30</v>
      </c>
      <c r="N816">
        <v>1</v>
      </c>
      <c r="O816" s="1" t="s">
        <v>205</v>
      </c>
      <c r="P816" t="s">
        <v>154</v>
      </c>
      <c r="Q816">
        <v>2</v>
      </c>
      <c r="R816" t="s">
        <v>255</v>
      </c>
      <c r="S816" t="s">
        <v>180</v>
      </c>
    </row>
    <row r="817" spans="1:19" x14ac:dyDescent="0.35">
      <c r="A817" s="2" t="s">
        <v>203</v>
      </c>
      <c r="B817" s="1" t="s">
        <v>204</v>
      </c>
      <c r="C817" t="s">
        <v>909</v>
      </c>
      <c r="D817" s="1" t="s">
        <v>89</v>
      </c>
      <c r="E817" s="1" t="s">
        <v>22</v>
      </c>
      <c r="F817" s="1" t="s">
        <v>23</v>
      </c>
      <c r="G817" s="1" t="s">
        <v>137</v>
      </c>
      <c r="H817" t="s">
        <v>39</v>
      </c>
      <c r="I817" s="1" t="s">
        <v>530</v>
      </c>
      <c r="J817" s="1" t="s">
        <v>230</v>
      </c>
      <c r="K817" s="1" t="s">
        <v>30</v>
      </c>
      <c r="L817" s="1" t="s">
        <v>912</v>
      </c>
      <c r="M817" t="s">
        <v>30</v>
      </c>
      <c r="N817">
        <v>1</v>
      </c>
      <c r="O817" s="1" t="s">
        <v>205</v>
      </c>
      <c r="P817" t="s">
        <v>154</v>
      </c>
      <c r="Q817">
        <v>2</v>
      </c>
      <c r="R817" t="s">
        <v>255</v>
      </c>
      <c r="S817" t="s">
        <v>180</v>
      </c>
    </row>
    <row r="818" spans="1:19" x14ac:dyDescent="0.35">
      <c r="A818" s="2" t="s">
        <v>203</v>
      </c>
      <c r="B818" s="1" t="s">
        <v>204</v>
      </c>
      <c r="C818" t="s">
        <v>909</v>
      </c>
      <c r="D818" s="1" t="s">
        <v>89</v>
      </c>
      <c r="E818" s="1" t="s">
        <v>22</v>
      </c>
      <c r="F818" s="1" t="s">
        <v>23</v>
      </c>
      <c r="G818" s="1" t="s">
        <v>137</v>
      </c>
      <c r="H818" t="s">
        <v>41</v>
      </c>
      <c r="I818" s="1" t="s">
        <v>530</v>
      </c>
      <c r="J818" s="1" t="s">
        <v>230</v>
      </c>
      <c r="K818" s="1" t="s">
        <v>30</v>
      </c>
      <c r="L818" s="1" t="s">
        <v>913</v>
      </c>
      <c r="M818" t="s">
        <v>30</v>
      </c>
      <c r="N818">
        <v>1</v>
      </c>
      <c r="O818" s="1" t="s">
        <v>205</v>
      </c>
      <c r="P818" t="s">
        <v>154</v>
      </c>
      <c r="Q818">
        <v>2</v>
      </c>
      <c r="R818" t="s">
        <v>179</v>
      </c>
      <c r="S818" t="s">
        <v>180</v>
      </c>
    </row>
    <row r="819" spans="1:19" x14ac:dyDescent="0.35">
      <c r="A819" s="2" t="s">
        <v>203</v>
      </c>
      <c r="B819" s="1" t="s">
        <v>204</v>
      </c>
      <c r="C819" t="s">
        <v>909</v>
      </c>
      <c r="D819" s="1" t="s">
        <v>89</v>
      </c>
      <c r="E819" s="1" t="s">
        <v>22</v>
      </c>
      <c r="F819" s="1" t="s">
        <v>13</v>
      </c>
      <c r="G819" s="1" t="s">
        <v>137</v>
      </c>
      <c r="H819" t="s">
        <v>21</v>
      </c>
      <c r="I819" s="1" t="s">
        <v>530</v>
      </c>
      <c r="J819" s="1" t="s">
        <v>230</v>
      </c>
      <c r="K819" s="1" t="s">
        <v>30</v>
      </c>
      <c r="L819" s="1" t="s">
        <v>912</v>
      </c>
      <c r="M819" t="s">
        <v>30</v>
      </c>
      <c r="N819">
        <v>1</v>
      </c>
      <c r="O819" s="1" t="s">
        <v>205</v>
      </c>
      <c r="P819" t="s">
        <v>154</v>
      </c>
      <c r="Q819">
        <v>2</v>
      </c>
      <c r="R819" t="s">
        <v>255</v>
      </c>
      <c r="S819" t="s">
        <v>180</v>
      </c>
    </row>
    <row r="820" spans="1:19" x14ac:dyDescent="0.35">
      <c r="A820" s="2" t="s">
        <v>203</v>
      </c>
      <c r="B820" s="1" t="s">
        <v>204</v>
      </c>
      <c r="C820" t="s">
        <v>909</v>
      </c>
      <c r="D820" s="1" t="s">
        <v>89</v>
      </c>
      <c r="E820" s="1" t="s">
        <v>22</v>
      </c>
      <c r="F820" s="1" t="s">
        <v>13</v>
      </c>
      <c r="G820" s="1" t="s">
        <v>137</v>
      </c>
      <c r="H820" t="s">
        <v>58</v>
      </c>
      <c r="I820" s="1" t="s">
        <v>530</v>
      </c>
      <c r="J820" s="1" t="s">
        <v>230</v>
      </c>
      <c r="K820" s="1" t="s">
        <v>30</v>
      </c>
      <c r="L820" s="1" t="s">
        <v>912</v>
      </c>
      <c r="M820" t="s">
        <v>30</v>
      </c>
      <c r="N820">
        <v>1</v>
      </c>
      <c r="O820" s="1" t="s">
        <v>205</v>
      </c>
      <c r="P820" t="s">
        <v>154</v>
      </c>
      <c r="Q820">
        <v>2</v>
      </c>
      <c r="R820" t="s">
        <v>255</v>
      </c>
      <c r="S820" t="s">
        <v>180</v>
      </c>
    </row>
    <row r="821" spans="1:19" x14ac:dyDescent="0.35">
      <c r="A821" s="2" t="s">
        <v>203</v>
      </c>
      <c r="B821" s="1" t="s">
        <v>204</v>
      </c>
      <c r="C821" t="s">
        <v>909</v>
      </c>
      <c r="D821" s="1" t="s">
        <v>89</v>
      </c>
      <c r="E821" s="1" t="s">
        <v>22</v>
      </c>
      <c r="F821" s="1" t="s">
        <v>13</v>
      </c>
      <c r="G821" s="1" t="s">
        <v>137</v>
      </c>
      <c r="H821" t="s">
        <v>39</v>
      </c>
      <c r="I821" s="1" t="s">
        <v>530</v>
      </c>
      <c r="J821" s="1" t="s">
        <v>230</v>
      </c>
      <c r="K821" s="1" t="s">
        <v>30</v>
      </c>
      <c r="L821" s="1" t="s">
        <v>913</v>
      </c>
      <c r="M821" t="s">
        <v>30</v>
      </c>
      <c r="N821">
        <v>1</v>
      </c>
      <c r="O821" s="1" t="s">
        <v>205</v>
      </c>
      <c r="P821" t="s">
        <v>154</v>
      </c>
      <c r="Q821">
        <v>2</v>
      </c>
      <c r="R821" t="s">
        <v>179</v>
      </c>
      <c r="S821" t="s">
        <v>180</v>
      </c>
    </row>
    <row r="822" spans="1:19" x14ac:dyDescent="0.35">
      <c r="A822" s="2" t="s">
        <v>203</v>
      </c>
      <c r="B822" s="1" t="s">
        <v>204</v>
      </c>
      <c r="C822" t="s">
        <v>909</v>
      </c>
      <c r="D822" s="1" t="s">
        <v>89</v>
      </c>
      <c r="E822" s="1" t="s">
        <v>22</v>
      </c>
      <c r="F822" s="1" t="s">
        <v>26</v>
      </c>
      <c r="G822" s="1" t="s">
        <v>26</v>
      </c>
      <c r="H822" t="s">
        <v>24</v>
      </c>
      <c r="I822" s="1" t="s">
        <v>530</v>
      </c>
      <c r="J822" s="1" t="s">
        <v>230</v>
      </c>
      <c r="K822" s="1" t="s">
        <v>30</v>
      </c>
      <c r="L822" s="1" t="s">
        <v>912</v>
      </c>
      <c r="M822" t="s">
        <v>30</v>
      </c>
      <c r="N822">
        <v>1</v>
      </c>
      <c r="O822" s="1" t="s">
        <v>205</v>
      </c>
      <c r="P822" t="s">
        <v>154</v>
      </c>
      <c r="Q822">
        <v>1</v>
      </c>
      <c r="R822" t="s">
        <v>255</v>
      </c>
      <c r="S822" t="s">
        <v>180</v>
      </c>
    </row>
    <row r="823" spans="1:19" x14ac:dyDescent="0.35">
      <c r="A823" s="2" t="s">
        <v>203</v>
      </c>
      <c r="B823" s="1" t="s">
        <v>204</v>
      </c>
      <c r="C823" t="s">
        <v>909</v>
      </c>
      <c r="D823" s="1" t="s">
        <v>89</v>
      </c>
      <c r="E823" s="1" t="s">
        <v>22</v>
      </c>
      <c r="F823" s="1" t="s">
        <v>26</v>
      </c>
      <c r="G823" s="1" t="s">
        <v>26</v>
      </c>
      <c r="H823" t="s">
        <v>39</v>
      </c>
      <c r="I823" s="1" t="s">
        <v>530</v>
      </c>
      <c r="J823" s="1" t="s">
        <v>230</v>
      </c>
      <c r="K823" s="1" t="s">
        <v>30</v>
      </c>
      <c r="L823" s="1" t="s">
        <v>912</v>
      </c>
      <c r="M823" t="s">
        <v>30</v>
      </c>
      <c r="N823">
        <v>1</v>
      </c>
      <c r="O823" s="1" t="s">
        <v>205</v>
      </c>
      <c r="P823" t="s">
        <v>154</v>
      </c>
      <c r="Q823">
        <v>1</v>
      </c>
      <c r="R823" t="s">
        <v>255</v>
      </c>
      <c r="S823" t="s">
        <v>180</v>
      </c>
    </row>
    <row r="824" spans="1:19" x14ac:dyDescent="0.35">
      <c r="A824" s="2" t="s">
        <v>203</v>
      </c>
      <c r="B824" s="1" t="s">
        <v>204</v>
      </c>
      <c r="C824" t="s">
        <v>909</v>
      </c>
      <c r="D824" s="1" t="s">
        <v>89</v>
      </c>
      <c r="E824" s="1" t="s">
        <v>22</v>
      </c>
      <c r="F824" s="1" t="s">
        <v>26</v>
      </c>
      <c r="G824" s="1" t="s">
        <v>26</v>
      </c>
      <c r="H824" t="s">
        <v>41</v>
      </c>
      <c r="I824" s="1" t="s">
        <v>530</v>
      </c>
      <c r="J824" s="1" t="s">
        <v>230</v>
      </c>
      <c r="K824" s="1" t="s">
        <v>30</v>
      </c>
      <c r="L824" s="1" t="s">
        <v>912</v>
      </c>
      <c r="M824" t="s">
        <v>30</v>
      </c>
      <c r="N824">
        <v>1</v>
      </c>
      <c r="O824" s="1" t="s">
        <v>205</v>
      </c>
      <c r="P824" t="s">
        <v>154</v>
      </c>
      <c r="Q824">
        <v>2</v>
      </c>
      <c r="R824" t="s">
        <v>255</v>
      </c>
      <c r="S824" t="s">
        <v>180</v>
      </c>
    </row>
    <row r="825" spans="1:19" x14ac:dyDescent="0.35">
      <c r="A825" s="2" t="s">
        <v>203</v>
      </c>
      <c r="B825" s="1" t="s">
        <v>204</v>
      </c>
      <c r="C825" t="s">
        <v>909</v>
      </c>
      <c r="D825" s="1" t="s">
        <v>89</v>
      </c>
      <c r="E825" s="1" t="s">
        <v>22</v>
      </c>
      <c r="F825" s="1" t="s">
        <v>18</v>
      </c>
      <c r="G825" s="1" t="s">
        <v>26</v>
      </c>
      <c r="H825" t="s">
        <v>17</v>
      </c>
      <c r="I825" s="1" t="s">
        <v>530</v>
      </c>
      <c r="J825" s="1" t="s">
        <v>230</v>
      </c>
      <c r="K825" s="1" t="s">
        <v>30</v>
      </c>
      <c r="L825" s="1" t="s">
        <v>912</v>
      </c>
      <c r="M825" t="s">
        <v>30</v>
      </c>
      <c r="N825">
        <v>1</v>
      </c>
      <c r="O825" s="1" t="s">
        <v>205</v>
      </c>
      <c r="P825" t="s">
        <v>154</v>
      </c>
      <c r="Q825">
        <v>1</v>
      </c>
      <c r="R825" t="s">
        <v>255</v>
      </c>
      <c r="S825" t="s">
        <v>180</v>
      </c>
    </row>
    <row r="826" spans="1:19" x14ac:dyDescent="0.35">
      <c r="A826" s="2" t="s">
        <v>203</v>
      </c>
      <c r="B826" s="1" t="s">
        <v>204</v>
      </c>
      <c r="C826" t="s">
        <v>909</v>
      </c>
      <c r="D826" s="1" t="s">
        <v>533</v>
      </c>
      <c r="E826" s="1" t="s">
        <v>12</v>
      </c>
      <c r="F826" s="1" t="s">
        <v>29</v>
      </c>
      <c r="G826" s="1" t="s">
        <v>136</v>
      </c>
      <c r="H826" t="s">
        <v>21</v>
      </c>
      <c r="I826" s="1" t="s">
        <v>534</v>
      </c>
      <c r="J826" s="1" t="s">
        <v>230</v>
      </c>
      <c r="K826" s="1" t="s">
        <v>30</v>
      </c>
      <c r="L826" s="1" t="s">
        <v>912</v>
      </c>
      <c r="M826" t="s">
        <v>34</v>
      </c>
      <c r="N826">
        <v>1</v>
      </c>
      <c r="O826" s="1" t="s">
        <v>205</v>
      </c>
      <c r="P826" t="s">
        <v>154</v>
      </c>
      <c r="Q826">
        <v>2</v>
      </c>
      <c r="R826" t="s">
        <v>255</v>
      </c>
      <c r="S826" t="s">
        <v>180</v>
      </c>
    </row>
    <row r="827" spans="1:19" x14ac:dyDescent="0.35">
      <c r="A827" s="2" t="s">
        <v>203</v>
      </c>
      <c r="B827" s="1" t="s">
        <v>204</v>
      </c>
      <c r="C827" t="s">
        <v>909</v>
      </c>
      <c r="D827" s="1" t="s">
        <v>533</v>
      </c>
      <c r="E827" s="1" t="s">
        <v>12</v>
      </c>
      <c r="F827" s="1" t="s">
        <v>29</v>
      </c>
      <c r="G827" s="1" t="s">
        <v>136</v>
      </c>
      <c r="H827" t="s">
        <v>35</v>
      </c>
      <c r="I827" s="1" t="s">
        <v>534</v>
      </c>
      <c r="J827" s="1" t="s">
        <v>230</v>
      </c>
      <c r="K827" s="1" t="s">
        <v>30</v>
      </c>
      <c r="L827" s="1" t="s">
        <v>912</v>
      </c>
      <c r="M827" t="s">
        <v>34</v>
      </c>
      <c r="N827">
        <v>2</v>
      </c>
      <c r="O827" s="1" t="s">
        <v>205</v>
      </c>
      <c r="P827" t="s">
        <v>154</v>
      </c>
      <c r="Q827">
        <v>2</v>
      </c>
      <c r="R827" t="s">
        <v>255</v>
      </c>
      <c r="S827" t="s">
        <v>180</v>
      </c>
    </row>
    <row r="828" spans="1:19" x14ac:dyDescent="0.35">
      <c r="A828" s="2" t="s">
        <v>203</v>
      </c>
      <c r="B828" s="1" t="s">
        <v>204</v>
      </c>
      <c r="C828" t="s">
        <v>909</v>
      </c>
      <c r="D828" s="1" t="s">
        <v>533</v>
      </c>
      <c r="E828" s="1" t="s">
        <v>12</v>
      </c>
      <c r="F828" s="1" t="s">
        <v>29</v>
      </c>
      <c r="G828" s="1" t="s">
        <v>136</v>
      </c>
      <c r="H828" t="s">
        <v>58</v>
      </c>
      <c r="I828" s="1" t="s">
        <v>535</v>
      </c>
      <c r="J828" s="1" t="s">
        <v>230</v>
      </c>
      <c r="K828" s="1" t="s">
        <v>30</v>
      </c>
      <c r="L828" s="1" t="s">
        <v>912</v>
      </c>
      <c r="M828" t="s">
        <v>34</v>
      </c>
      <c r="N828">
        <v>1</v>
      </c>
      <c r="O828" s="1" t="s">
        <v>205</v>
      </c>
      <c r="P828" t="s">
        <v>153</v>
      </c>
      <c r="Q828">
        <v>2</v>
      </c>
      <c r="R828" t="s">
        <v>255</v>
      </c>
      <c r="S828" t="s">
        <v>180</v>
      </c>
    </row>
    <row r="829" spans="1:19" x14ac:dyDescent="0.35">
      <c r="A829" s="2" t="s">
        <v>203</v>
      </c>
      <c r="B829" s="1" t="s">
        <v>204</v>
      </c>
      <c r="C829" t="s">
        <v>909</v>
      </c>
      <c r="D829" s="1" t="s">
        <v>533</v>
      </c>
      <c r="E829" s="1" t="s">
        <v>12</v>
      </c>
      <c r="F829" s="1" t="s">
        <v>29</v>
      </c>
      <c r="G829" s="1" t="s">
        <v>136</v>
      </c>
      <c r="H829" t="s">
        <v>58</v>
      </c>
      <c r="I829" s="1" t="s">
        <v>534</v>
      </c>
      <c r="J829" s="1" t="s">
        <v>230</v>
      </c>
      <c r="K829" s="1" t="s">
        <v>30</v>
      </c>
      <c r="L829" s="1" t="s">
        <v>912</v>
      </c>
      <c r="M829" t="s">
        <v>34</v>
      </c>
      <c r="N829">
        <v>2</v>
      </c>
      <c r="O829" s="1" t="s">
        <v>205</v>
      </c>
      <c r="P829" t="s">
        <v>154</v>
      </c>
      <c r="Q829">
        <v>2</v>
      </c>
      <c r="R829" t="s">
        <v>255</v>
      </c>
      <c r="S829" t="s">
        <v>180</v>
      </c>
    </row>
    <row r="830" spans="1:19" x14ac:dyDescent="0.35">
      <c r="A830" s="2" t="s">
        <v>203</v>
      </c>
      <c r="B830" s="1" t="s">
        <v>204</v>
      </c>
      <c r="C830" t="s">
        <v>909</v>
      </c>
      <c r="D830" s="1" t="s">
        <v>533</v>
      </c>
      <c r="E830" s="1" t="s">
        <v>12</v>
      </c>
      <c r="F830" s="1" t="s">
        <v>29</v>
      </c>
      <c r="G830" s="1" t="s">
        <v>136</v>
      </c>
      <c r="H830" t="s">
        <v>58</v>
      </c>
      <c r="I830" s="1" t="s">
        <v>536</v>
      </c>
      <c r="J830" s="1" t="s">
        <v>230</v>
      </c>
      <c r="K830" s="1" t="s">
        <v>30</v>
      </c>
      <c r="L830" s="1" t="s">
        <v>912</v>
      </c>
      <c r="M830" t="s">
        <v>34</v>
      </c>
      <c r="N830">
        <v>1</v>
      </c>
      <c r="O830" s="1" t="s">
        <v>205</v>
      </c>
      <c r="P830" t="s">
        <v>153</v>
      </c>
      <c r="Q830">
        <v>2</v>
      </c>
      <c r="R830" t="s">
        <v>255</v>
      </c>
      <c r="S830" t="s">
        <v>180</v>
      </c>
    </row>
    <row r="831" spans="1:19" x14ac:dyDescent="0.35">
      <c r="A831" s="2" t="s">
        <v>203</v>
      </c>
      <c r="B831" s="1" t="s">
        <v>204</v>
      </c>
      <c r="C831" t="s">
        <v>909</v>
      </c>
      <c r="D831" s="1" t="s">
        <v>533</v>
      </c>
      <c r="E831" s="1" t="s">
        <v>12</v>
      </c>
      <c r="F831" s="1" t="s">
        <v>13</v>
      </c>
      <c r="G831" s="1" t="s">
        <v>137</v>
      </c>
      <c r="H831" t="s">
        <v>24</v>
      </c>
      <c r="I831" s="1" t="s">
        <v>535</v>
      </c>
      <c r="J831" s="1" t="s">
        <v>230</v>
      </c>
      <c r="K831" s="1" t="s">
        <v>30</v>
      </c>
      <c r="L831" s="1" t="s">
        <v>912</v>
      </c>
      <c r="M831" t="s">
        <v>34</v>
      </c>
      <c r="N831">
        <v>1</v>
      </c>
      <c r="O831" s="1" t="s">
        <v>205</v>
      </c>
      <c r="P831" t="s">
        <v>153</v>
      </c>
      <c r="Q831">
        <v>2</v>
      </c>
      <c r="R831" t="s">
        <v>255</v>
      </c>
      <c r="S831" t="s">
        <v>180</v>
      </c>
    </row>
    <row r="832" spans="1:19" x14ac:dyDescent="0.35">
      <c r="A832" s="2" t="s">
        <v>203</v>
      </c>
      <c r="B832" s="1" t="s">
        <v>204</v>
      </c>
      <c r="C832" t="s">
        <v>909</v>
      </c>
      <c r="D832" s="1" t="s">
        <v>533</v>
      </c>
      <c r="E832" s="1" t="s">
        <v>12</v>
      </c>
      <c r="F832" s="1" t="s">
        <v>13</v>
      </c>
      <c r="G832" s="1" t="s">
        <v>137</v>
      </c>
      <c r="H832" t="s">
        <v>24</v>
      </c>
      <c r="I832" s="1" t="s">
        <v>536</v>
      </c>
      <c r="J832" s="1" t="s">
        <v>230</v>
      </c>
      <c r="K832" s="1" t="s">
        <v>30</v>
      </c>
      <c r="L832" s="1" t="s">
        <v>912</v>
      </c>
      <c r="M832" t="s">
        <v>34</v>
      </c>
      <c r="N832">
        <v>1</v>
      </c>
      <c r="O832" s="1" t="s">
        <v>205</v>
      </c>
      <c r="P832" t="s">
        <v>154</v>
      </c>
      <c r="Q832">
        <v>2</v>
      </c>
      <c r="R832" t="s">
        <v>255</v>
      </c>
      <c r="S832" t="s">
        <v>180</v>
      </c>
    </row>
    <row r="833" spans="1:19" x14ac:dyDescent="0.35">
      <c r="A833" s="2" t="s">
        <v>203</v>
      </c>
      <c r="B833" s="1" t="s">
        <v>204</v>
      </c>
      <c r="C833" t="s">
        <v>909</v>
      </c>
      <c r="D833" s="1" t="s">
        <v>533</v>
      </c>
      <c r="E833" s="1" t="s">
        <v>12</v>
      </c>
      <c r="F833" s="1" t="s">
        <v>13</v>
      </c>
      <c r="G833" s="1" t="s">
        <v>137</v>
      </c>
      <c r="H833" t="s">
        <v>27</v>
      </c>
      <c r="I833" s="1" t="s">
        <v>956</v>
      </c>
      <c r="J833" s="1" t="s">
        <v>230</v>
      </c>
      <c r="K833" s="1" t="s">
        <v>30</v>
      </c>
      <c r="L833" s="1" t="s">
        <v>912</v>
      </c>
      <c r="M833" t="s">
        <v>34</v>
      </c>
      <c r="N833">
        <v>1</v>
      </c>
      <c r="O833" s="1" t="s">
        <v>205</v>
      </c>
      <c r="P833" t="s">
        <v>153</v>
      </c>
      <c r="Q833">
        <v>2</v>
      </c>
      <c r="R833" t="s">
        <v>255</v>
      </c>
      <c r="S833" t="s">
        <v>180</v>
      </c>
    </row>
    <row r="834" spans="1:19" x14ac:dyDescent="0.35">
      <c r="A834" s="2" t="s">
        <v>203</v>
      </c>
      <c r="B834" s="1" t="s">
        <v>204</v>
      </c>
      <c r="C834" t="s">
        <v>909</v>
      </c>
      <c r="D834" s="1" t="s">
        <v>533</v>
      </c>
      <c r="E834" s="1" t="s">
        <v>12</v>
      </c>
      <c r="F834" s="1" t="s">
        <v>13</v>
      </c>
      <c r="G834" s="1" t="s">
        <v>137</v>
      </c>
      <c r="H834" t="s">
        <v>27</v>
      </c>
      <c r="I834" s="1" t="s">
        <v>535</v>
      </c>
      <c r="J834" s="1" t="s">
        <v>230</v>
      </c>
      <c r="K834" s="1" t="s">
        <v>30</v>
      </c>
      <c r="L834" s="1" t="s">
        <v>912</v>
      </c>
      <c r="M834" t="s">
        <v>34</v>
      </c>
      <c r="N834">
        <v>1</v>
      </c>
      <c r="O834" s="1" t="s">
        <v>205</v>
      </c>
      <c r="P834" t="s">
        <v>153</v>
      </c>
      <c r="Q834">
        <v>2</v>
      </c>
      <c r="R834" t="s">
        <v>255</v>
      </c>
      <c r="S834" t="s">
        <v>180</v>
      </c>
    </row>
    <row r="835" spans="1:19" x14ac:dyDescent="0.35">
      <c r="A835" s="2" t="s">
        <v>203</v>
      </c>
      <c r="B835" s="1" t="s">
        <v>204</v>
      </c>
      <c r="C835" t="s">
        <v>909</v>
      </c>
      <c r="D835" s="1" t="s">
        <v>533</v>
      </c>
      <c r="E835" s="1" t="s">
        <v>12</v>
      </c>
      <c r="F835" s="1" t="s">
        <v>13</v>
      </c>
      <c r="G835" s="1" t="s">
        <v>137</v>
      </c>
      <c r="H835" t="s">
        <v>27</v>
      </c>
      <c r="I835" s="1" t="s">
        <v>534</v>
      </c>
      <c r="J835" s="1" t="s">
        <v>230</v>
      </c>
      <c r="K835" s="1" t="s">
        <v>30</v>
      </c>
      <c r="L835" s="1" t="s">
        <v>912</v>
      </c>
      <c r="M835" t="s">
        <v>34</v>
      </c>
      <c r="N835">
        <v>1</v>
      </c>
      <c r="O835" s="1" t="s">
        <v>205</v>
      </c>
      <c r="P835" t="s">
        <v>153</v>
      </c>
      <c r="Q835">
        <v>2</v>
      </c>
      <c r="R835" t="s">
        <v>255</v>
      </c>
      <c r="S835" t="s">
        <v>180</v>
      </c>
    </row>
    <row r="836" spans="1:19" x14ac:dyDescent="0.35">
      <c r="A836" s="2" t="s">
        <v>203</v>
      </c>
      <c r="B836" s="1" t="s">
        <v>204</v>
      </c>
      <c r="C836" t="s">
        <v>909</v>
      </c>
      <c r="D836" s="1" t="s">
        <v>533</v>
      </c>
      <c r="E836" s="1" t="s">
        <v>12</v>
      </c>
      <c r="F836" s="1" t="s">
        <v>13</v>
      </c>
      <c r="G836" s="1" t="s">
        <v>137</v>
      </c>
      <c r="H836" t="s">
        <v>27</v>
      </c>
      <c r="I836" s="1" t="s">
        <v>536</v>
      </c>
      <c r="J836" s="1" t="s">
        <v>230</v>
      </c>
      <c r="K836" s="1" t="s">
        <v>30</v>
      </c>
      <c r="L836" s="1" t="s">
        <v>912</v>
      </c>
      <c r="M836" t="s">
        <v>34</v>
      </c>
      <c r="N836">
        <v>1</v>
      </c>
      <c r="O836" s="1" t="s">
        <v>205</v>
      </c>
      <c r="P836" t="s">
        <v>153</v>
      </c>
      <c r="Q836">
        <v>2</v>
      </c>
      <c r="R836" t="s">
        <v>255</v>
      </c>
      <c r="S836" t="s">
        <v>180</v>
      </c>
    </row>
    <row r="837" spans="1:19" x14ac:dyDescent="0.35">
      <c r="A837" s="2" t="s">
        <v>203</v>
      </c>
      <c r="B837" s="1" t="s">
        <v>204</v>
      </c>
      <c r="C837" t="s">
        <v>909</v>
      </c>
      <c r="D837" s="1" t="s">
        <v>533</v>
      </c>
      <c r="E837" s="1" t="s">
        <v>12</v>
      </c>
      <c r="F837" s="1" t="s">
        <v>13</v>
      </c>
      <c r="G837" s="1" t="s">
        <v>137</v>
      </c>
      <c r="H837" t="s">
        <v>32</v>
      </c>
      <c r="I837" s="1" t="s">
        <v>535</v>
      </c>
      <c r="J837" s="1" t="s">
        <v>230</v>
      </c>
      <c r="K837" s="1" t="s">
        <v>30</v>
      </c>
      <c r="L837" s="1" t="s">
        <v>912</v>
      </c>
      <c r="M837" t="s">
        <v>34</v>
      </c>
      <c r="N837">
        <v>1</v>
      </c>
      <c r="O837" s="1" t="s">
        <v>205</v>
      </c>
      <c r="P837" t="s">
        <v>153</v>
      </c>
      <c r="Q837">
        <v>2</v>
      </c>
      <c r="R837" t="s">
        <v>255</v>
      </c>
      <c r="S837" t="s">
        <v>180</v>
      </c>
    </row>
    <row r="838" spans="1:19" x14ac:dyDescent="0.35">
      <c r="A838" s="2" t="s">
        <v>203</v>
      </c>
      <c r="B838" s="1" t="s">
        <v>204</v>
      </c>
      <c r="C838" t="s">
        <v>909</v>
      </c>
      <c r="D838" s="1" t="s">
        <v>533</v>
      </c>
      <c r="E838" s="1" t="s">
        <v>12</v>
      </c>
      <c r="F838" s="1" t="s">
        <v>13</v>
      </c>
      <c r="G838" s="1" t="s">
        <v>137</v>
      </c>
      <c r="H838" t="s">
        <v>32</v>
      </c>
      <c r="I838" s="1" t="s">
        <v>534</v>
      </c>
      <c r="J838" s="1" t="s">
        <v>230</v>
      </c>
      <c r="K838" s="1" t="s">
        <v>30</v>
      </c>
      <c r="L838" s="1" t="s">
        <v>912</v>
      </c>
      <c r="M838" t="s">
        <v>34</v>
      </c>
      <c r="N838">
        <v>1</v>
      </c>
      <c r="O838" s="1" t="s">
        <v>205</v>
      </c>
      <c r="P838" t="s">
        <v>153</v>
      </c>
      <c r="Q838">
        <v>2</v>
      </c>
      <c r="R838" t="s">
        <v>255</v>
      </c>
      <c r="S838" t="s">
        <v>180</v>
      </c>
    </row>
    <row r="839" spans="1:19" x14ac:dyDescent="0.35">
      <c r="A839" s="2" t="s">
        <v>203</v>
      </c>
      <c r="B839" s="1" t="s">
        <v>204</v>
      </c>
      <c r="C839" t="s">
        <v>909</v>
      </c>
      <c r="D839" s="1" t="s">
        <v>533</v>
      </c>
      <c r="E839" s="1" t="s">
        <v>12</v>
      </c>
      <c r="F839" s="1" t="s">
        <v>13</v>
      </c>
      <c r="G839" s="1" t="s">
        <v>137</v>
      </c>
      <c r="H839" t="s">
        <v>32</v>
      </c>
      <c r="I839" s="1" t="s">
        <v>1340</v>
      </c>
      <c r="J839" s="1" t="s">
        <v>230</v>
      </c>
      <c r="K839" s="1" t="s">
        <v>30</v>
      </c>
      <c r="L839" s="1" t="s">
        <v>912</v>
      </c>
      <c r="M839" t="s">
        <v>34</v>
      </c>
      <c r="N839">
        <v>1</v>
      </c>
      <c r="O839" s="1" t="s">
        <v>206</v>
      </c>
      <c r="P839" t="s">
        <v>153</v>
      </c>
      <c r="Q839">
        <v>2</v>
      </c>
      <c r="R839" t="s">
        <v>179</v>
      </c>
      <c r="S839" t="s">
        <v>180</v>
      </c>
    </row>
    <row r="840" spans="1:19" x14ac:dyDescent="0.35">
      <c r="A840" s="2" t="s">
        <v>203</v>
      </c>
      <c r="B840" s="1" t="s">
        <v>204</v>
      </c>
      <c r="C840" t="s">
        <v>909</v>
      </c>
      <c r="D840" s="1" t="s">
        <v>533</v>
      </c>
      <c r="E840" s="1" t="s">
        <v>12</v>
      </c>
      <c r="F840" s="1" t="s">
        <v>13</v>
      </c>
      <c r="G840" s="1" t="s">
        <v>137</v>
      </c>
      <c r="H840" t="s">
        <v>32</v>
      </c>
      <c r="I840" s="1" t="s">
        <v>536</v>
      </c>
      <c r="J840" s="1" t="s">
        <v>230</v>
      </c>
      <c r="K840" s="1" t="s">
        <v>30</v>
      </c>
      <c r="L840" s="1" t="s">
        <v>912</v>
      </c>
      <c r="M840" t="s">
        <v>34</v>
      </c>
      <c r="N840">
        <v>1</v>
      </c>
      <c r="O840" s="1" t="s">
        <v>205</v>
      </c>
      <c r="P840" t="s">
        <v>153</v>
      </c>
      <c r="Q840">
        <v>2</v>
      </c>
      <c r="R840" t="s">
        <v>255</v>
      </c>
      <c r="S840" t="s">
        <v>180</v>
      </c>
    </row>
    <row r="841" spans="1:19" x14ac:dyDescent="0.35">
      <c r="A841" s="2" t="s">
        <v>203</v>
      </c>
      <c r="B841" s="1" t="s">
        <v>204</v>
      </c>
      <c r="C841" t="s">
        <v>909</v>
      </c>
      <c r="D841" s="1" t="s">
        <v>533</v>
      </c>
      <c r="E841" s="1" t="s">
        <v>12</v>
      </c>
      <c r="F841" s="1" t="s">
        <v>13</v>
      </c>
      <c r="G841" s="1" t="s">
        <v>137</v>
      </c>
      <c r="H841" t="s">
        <v>41</v>
      </c>
      <c r="I841" s="1" t="s">
        <v>534</v>
      </c>
      <c r="J841" s="1" t="s">
        <v>230</v>
      </c>
      <c r="K841" s="1" t="s">
        <v>30</v>
      </c>
      <c r="L841" s="1" t="s">
        <v>912</v>
      </c>
      <c r="M841" t="s">
        <v>34</v>
      </c>
      <c r="N841">
        <v>1</v>
      </c>
      <c r="O841" s="1" t="s">
        <v>205</v>
      </c>
      <c r="P841" t="s">
        <v>154</v>
      </c>
      <c r="Q841">
        <v>2</v>
      </c>
      <c r="R841" t="s">
        <v>255</v>
      </c>
      <c r="S841" t="s">
        <v>180</v>
      </c>
    </row>
    <row r="842" spans="1:19" x14ac:dyDescent="0.35">
      <c r="A842" s="2" t="s">
        <v>203</v>
      </c>
      <c r="B842" s="1" t="s">
        <v>204</v>
      </c>
      <c r="C842" t="s">
        <v>909</v>
      </c>
      <c r="D842" s="1" t="s">
        <v>533</v>
      </c>
      <c r="E842" s="1" t="s">
        <v>12</v>
      </c>
      <c r="F842" s="1" t="s">
        <v>26</v>
      </c>
      <c r="G842" s="1" t="s">
        <v>26</v>
      </c>
      <c r="H842" t="s">
        <v>14</v>
      </c>
      <c r="I842" s="1" t="s">
        <v>536</v>
      </c>
      <c r="J842" s="1" t="s">
        <v>230</v>
      </c>
      <c r="K842" s="1" t="s">
        <v>30</v>
      </c>
      <c r="L842" s="1" t="s">
        <v>912</v>
      </c>
      <c r="M842" t="s">
        <v>34</v>
      </c>
      <c r="N842">
        <v>1</v>
      </c>
      <c r="O842" s="1" t="s">
        <v>205</v>
      </c>
      <c r="P842" t="s">
        <v>154</v>
      </c>
      <c r="Q842">
        <v>2</v>
      </c>
      <c r="R842" t="s">
        <v>255</v>
      </c>
      <c r="S842" t="s">
        <v>180</v>
      </c>
    </row>
    <row r="843" spans="1:19" x14ac:dyDescent="0.35">
      <c r="A843" s="2" t="s">
        <v>203</v>
      </c>
      <c r="B843" s="1" t="s">
        <v>204</v>
      </c>
      <c r="C843" t="s">
        <v>909</v>
      </c>
      <c r="D843" s="1" t="s">
        <v>533</v>
      </c>
      <c r="E843" s="1" t="s">
        <v>12</v>
      </c>
      <c r="F843" s="1" t="s">
        <v>26</v>
      </c>
      <c r="G843" s="1" t="s">
        <v>26</v>
      </c>
      <c r="H843" t="s">
        <v>27</v>
      </c>
      <c r="I843" s="1" t="s">
        <v>1340</v>
      </c>
      <c r="J843" s="1" t="s">
        <v>230</v>
      </c>
      <c r="K843" s="1" t="s">
        <v>30</v>
      </c>
      <c r="L843" s="1" t="s">
        <v>912</v>
      </c>
      <c r="M843" t="s">
        <v>31</v>
      </c>
      <c r="N843">
        <v>1</v>
      </c>
      <c r="O843" s="1" t="s">
        <v>206</v>
      </c>
      <c r="P843" t="s">
        <v>154</v>
      </c>
      <c r="Q843">
        <v>2</v>
      </c>
      <c r="R843" t="s">
        <v>179</v>
      </c>
      <c r="S843" t="s">
        <v>180</v>
      </c>
    </row>
    <row r="844" spans="1:19" x14ac:dyDescent="0.35">
      <c r="A844" s="2" t="s">
        <v>203</v>
      </c>
      <c r="B844" s="1" t="s">
        <v>204</v>
      </c>
      <c r="C844" t="s">
        <v>909</v>
      </c>
      <c r="D844" s="1" t="s">
        <v>185</v>
      </c>
      <c r="E844" s="1" t="s">
        <v>12</v>
      </c>
      <c r="F844" s="1" t="s">
        <v>29</v>
      </c>
      <c r="G844" s="1" t="s">
        <v>136</v>
      </c>
      <c r="H844" t="s">
        <v>58</v>
      </c>
      <c r="I844" s="1" t="s">
        <v>537</v>
      </c>
      <c r="J844" s="1" t="s">
        <v>230</v>
      </c>
      <c r="K844" s="1" t="s">
        <v>30</v>
      </c>
      <c r="L844" s="1" t="s">
        <v>912</v>
      </c>
      <c r="M844" t="s">
        <v>538</v>
      </c>
      <c r="N844">
        <v>1</v>
      </c>
      <c r="O844" s="1" t="s">
        <v>205</v>
      </c>
      <c r="P844" t="s">
        <v>154</v>
      </c>
      <c r="Q844">
        <v>2</v>
      </c>
      <c r="R844" t="s">
        <v>255</v>
      </c>
      <c r="S844" t="s">
        <v>180</v>
      </c>
    </row>
    <row r="845" spans="1:19" x14ac:dyDescent="0.35">
      <c r="A845" s="2" t="s">
        <v>203</v>
      </c>
      <c r="B845" s="1" t="s">
        <v>204</v>
      </c>
      <c r="C845" t="s">
        <v>909</v>
      </c>
      <c r="D845" s="1" t="s">
        <v>185</v>
      </c>
      <c r="E845" s="1" t="s">
        <v>12</v>
      </c>
      <c r="F845" s="1" t="s">
        <v>18</v>
      </c>
      <c r="G845" s="1" t="s">
        <v>26</v>
      </c>
      <c r="H845" t="s">
        <v>17</v>
      </c>
      <c r="I845" s="1" t="s">
        <v>537</v>
      </c>
      <c r="J845" s="1" t="s">
        <v>230</v>
      </c>
      <c r="K845" s="1" t="s">
        <v>30</v>
      </c>
      <c r="L845" s="1" t="s">
        <v>912</v>
      </c>
      <c r="M845" t="s">
        <v>538</v>
      </c>
      <c r="N845">
        <v>1</v>
      </c>
      <c r="O845" s="1" t="s">
        <v>205</v>
      </c>
      <c r="P845" t="s">
        <v>154</v>
      </c>
      <c r="Q845">
        <v>2</v>
      </c>
      <c r="R845" t="s">
        <v>255</v>
      </c>
      <c r="S845" t="s">
        <v>180</v>
      </c>
    </row>
    <row r="846" spans="1:19" x14ac:dyDescent="0.35">
      <c r="A846" s="2" t="s">
        <v>203</v>
      </c>
      <c r="B846" s="1" t="s">
        <v>204</v>
      </c>
      <c r="C846" t="s">
        <v>909</v>
      </c>
      <c r="D846" s="1" t="s">
        <v>185</v>
      </c>
      <c r="E846" s="1" t="s">
        <v>22</v>
      </c>
      <c r="F846" s="1" t="s">
        <v>29</v>
      </c>
      <c r="G846" s="1" t="s">
        <v>136</v>
      </c>
      <c r="H846" t="s">
        <v>21</v>
      </c>
      <c r="I846" s="1" t="s">
        <v>1341</v>
      </c>
      <c r="J846" s="1" t="s">
        <v>230</v>
      </c>
      <c r="K846" s="1" t="s">
        <v>30</v>
      </c>
      <c r="L846" s="1" t="s">
        <v>912</v>
      </c>
      <c r="M846" t="s">
        <v>538</v>
      </c>
      <c r="N846">
        <v>1</v>
      </c>
      <c r="O846" s="1" t="s">
        <v>206</v>
      </c>
      <c r="P846" t="s">
        <v>154</v>
      </c>
      <c r="Q846">
        <v>2</v>
      </c>
      <c r="R846" t="s">
        <v>179</v>
      </c>
      <c r="S846" t="s">
        <v>180</v>
      </c>
    </row>
    <row r="847" spans="1:19" x14ac:dyDescent="0.35">
      <c r="A847" s="2" t="s">
        <v>203</v>
      </c>
      <c r="B847" s="1" t="s">
        <v>204</v>
      </c>
      <c r="C847" t="s">
        <v>909</v>
      </c>
      <c r="D847" s="1" t="s">
        <v>185</v>
      </c>
      <c r="E847" s="1" t="s">
        <v>22</v>
      </c>
      <c r="F847" s="1" t="s">
        <v>29</v>
      </c>
      <c r="G847" s="1" t="s">
        <v>136</v>
      </c>
      <c r="H847" t="s">
        <v>35</v>
      </c>
      <c r="I847" s="1" t="s">
        <v>1341</v>
      </c>
      <c r="J847" s="1" t="s">
        <v>230</v>
      </c>
      <c r="K847" s="1" t="s">
        <v>30</v>
      </c>
      <c r="L847" s="1" t="s">
        <v>912</v>
      </c>
      <c r="M847" t="s">
        <v>538</v>
      </c>
      <c r="N847">
        <v>1</v>
      </c>
      <c r="O847" s="1" t="s">
        <v>206</v>
      </c>
      <c r="P847" t="s">
        <v>153</v>
      </c>
      <c r="Q847">
        <v>2</v>
      </c>
      <c r="R847" t="s">
        <v>179</v>
      </c>
      <c r="S847" t="s">
        <v>180</v>
      </c>
    </row>
    <row r="848" spans="1:19" x14ac:dyDescent="0.35">
      <c r="A848" s="2" t="s">
        <v>203</v>
      </c>
      <c r="B848" s="1" t="s">
        <v>204</v>
      </c>
      <c r="C848" t="s">
        <v>909</v>
      </c>
      <c r="D848" s="1" t="s">
        <v>185</v>
      </c>
      <c r="E848" s="1" t="s">
        <v>22</v>
      </c>
      <c r="F848" s="1" t="s">
        <v>29</v>
      </c>
      <c r="G848" s="1" t="s">
        <v>136</v>
      </c>
      <c r="H848" t="s">
        <v>35</v>
      </c>
      <c r="I848" s="1" t="s">
        <v>537</v>
      </c>
      <c r="J848" s="1" t="s">
        <v>230</v>
      </c>
      <c r="K848" s="1" t="s">
        <v>30</v>
      </c>
      <c r="L848" s="1" t="s">
        <v>912</v>
      </c>
      <c r="M848" t="s">
        <v>538</v>
      </c>
      <c r="N848">
        <v>1</v>
      </c>
      <c r="O848" s="1" t="s">
        <v>205</v>
      </c>
      <c r="P848" t="s">
        <v>154</v>
      </c>
      <c r="Q848">
        <v>2</v>
      </c>
      <c r="R848" t="s">
        <v>255</v>
      </c>
      <c r="S848" t="s">
        <v>180</v>
      </c>
    </row>
    <row r="849" spans="1:19" x14ac:dyDescent="0.35">
      <c r="A849" s="2" t="s">
        <v>203</v>
      </c>
      <c r="B849" s="1" t="s">
        <v>204</v>
      </c>
      <c r="C849" t="s">
        <v>909</v>
      </c>
      <c r="D849" s="1" t="s">
        <v>185</v>
      </c>
      <c r="E849" s="1" t="s">
        <v>22</v>
      </c>
      <c r="F849" s="1" t="s">
        <v>29</v>
      </c>
      <c r="G849" s="1" t="s">
        <v>136</v>
      </c>
      <c r="H849" t="s">
        <v>39</v>
      </c>
      <c r="I849" s="1" t="s">
        <v>1341</v>
      </c>
      <c r="J849" s="1" t="s">
        <v>230</v>
      </c>
      <c r="K849" s="1" t="s">
        <v>30</v>
      </c>
      <c r="L849" s="1" t="s">
        <v>912</v>
      </c>
      <c r="M849" t="s">
        <v>538</v>
      </c>
      <c r="N849">
        <v>1</v>
      </c>
      <c r="O849" s="1" t="s">
        <v>206</v>
      </c>
      <c r="P849" t="s">
        <v>153</v>
      </c>
      <c r="Q849">
        <v>2</v>
      </c>
      <c r="R849" t="s">
        <v>179</v>
      </c>
      <c r="S849" t="s">
        <v>180</v>
      </c>
    </row>
    <row r="850" spans="1:19" x14ac:dyDescent="0.35">
      <c r="A850" s="2" t="s">
        <v>203</v>
      </c>
      <c r="B850" s="1" t="s">
        <v>204</v>
      </c>
      <c r="C850" t="s">
        <v>909</v>
      </c>
      <c r="D850" s="1" t="s">
        <v>185</v>
      </c>
      <c r="E850" s="1" t="s">
        <v>22</v>
      </c>
      <c r="F850" s="1" t="s">
        <v>23</v>
      </c>
      <c r="G850" s="1" t="s">
        <v>137</v>
      </c>
      <c r="H850" t="s">
        <v>32</v>
      </c>
      <c r="I850" s="1" t="s">
        <v>1341</v>
      </c>
      <c r="J850" s="1" t="s">
        <v>230</v>
      </c>
      <c r="K850" s="1" t="s">
        <v>30</v>
      </c>
      <c r="L850" s="1" t="s">
        <v>912</v>
      </c>
      <c r="M850" t="s">
        <v>538</v>
      </c>
      <c r="N850">
        <v>1</v>
      </c>
      <c r="O850" s="1" t="s">
        <v>206</v>
      </c>
      <c r="P850" t="s">
        <v>153</v>
      </c>
      <c r="Q850">
        <v>2</v>
      </c>
      <c r="R850" t="s">
        <v>179</v>
      </c>
      <c r="S850" t="s">
        <v>180</v>
      </c>
    </row>
    <row r="851" spans="1:19" x14ac:dyDescent="0.35">
      <c r="A851" s="2" t="s">
        <v>203</v>
      </c>
      <c r="B851" s="1" t="s">
        <v>204</v>
      </c>
      <c r="C851" t="s">
        <v>909</v>
      </c>
      <c r="D851" s="1" t="s">
        <v>185</v>
      </c>
      <c r="E851" s="1" t="s">
        <v>22</v>
      </c>
      <c r="F851" s="1" t="s">
        <v>13</v>
      </c>
      <c r="G851" s="1" t="s">
        <v>137</v>
      </c>
      <c r="H851" t="s">
        <v>58</v>
      </c>
      <c r="I851" s="1" t="s">
        <v>1341</v>
      </c>
      <c r="J851" s="1" t="s">
        <v>230</v>
      </c>
      <c r="K851" s="1" t="s">
        <v>30</v>
      </c>
      <c r="L851" s="1" t="s">
        <v>912</v>
      </c>
      <c r="M851" t="s">
        <v>538</v>
      </c>
      <c r="N851">
        <v>1</v>
      </c>
      <c r="O851" s="1" t="s">
        <v>206</v>
      </c>
      <c r="P851" t="s">
        <v>153</v>
      </c>
      <c r="Q851">
        <v>1</v>
      </c>
      <c r="R851" t="s">
        <v>179</v>
      </c>
      <c r="S851" t="s">
        <v>180</v>
      </c>
    </row>
    <row r="852" spans="1:19" x14ac:dyDescent="0.35">
      <c r="A852" s="2" t="s">
        <v>203</v>
      </c>
      <c r="B852" s="1" t="s">
        <v>204</v>
      </c>
      <c r="C852" t="s">
        <v>910</v>
      </c>
      <c r="D852" s="1" t="s">
        <v>228</v>
      </c>
      <c r="E852" s="1" t="s">
        <v>12</v>
      </c>
      <c r="F852" s="1" t="s">
        <v>29</v>
      </c>
      <c r="G852" s="1" t="s">
        <v>136</v>
      </c>
      <c r="H852" t="s">
        <v>17</v>
      </c>
      <c r="I852" s="1" t="s">
        <v>1342</v>
      </c>
      <c r="J852" s="1" t="s">
        <v>230</v>
      </c>
      <c r="K852" s="1" t="s">
        <v>59</v>
      </c>
      <c r="L852" s="1" t="s">
        <v>912</v>
      </c>
      <c r="M852" t="s">
        <v>85</v>
      </c>
      <c r="N852">
        <v>1</v>
      </c>
      <c r="O852" s="1" t="s">
        <v>206</v>
      </c>
      <c r="P852" t="s">
        <v>154</v>
      </c>
      <c r="Q852">
        <v>2</v>
      </c>
      <c r="R852" t="s">
        <v>179</v>
      </c>
      <c r="S852" t="s">
        <v>180</v>
      </c>
    </row>
    <row r="853" spans="1:19" x14ac:dyDescent="0.35">
      <c r="A853" s="2" t="s">
        <v>203</v>
      </c>
      <c r="B853" s="1" t="s">
        <v>204</v>
      </c>
      <c r="C853" t="s">
        <v>910</v>
      </c>
      <c r="D853" s="1" t="s">
        <v>228</v>
      </c>
      <c r="E853" s="1" t="s">
        <v>12</v>
      </c>
      <c r="F853" s="1" t="s">
        <v>29</v>
      </c>
      <c r="G853" s="1" t="s">
        <v>136</v>
      </c>
      <c r="H853" t="s">
        <v>24</v>
      </c>
      <c r="I853" s="1" t="s">
        <v>957</v>
      </c>
      <c r="J853" s="1" t="s">
        <v>230</v>
      </c>
      <c r="K853" s="1" t="s">
        <v>59</v>
      </c>
      <c r="L853" s="1" t="s">
        <v>912</v>
      </c>
      <c r="M853" t="s">
        <v>85</v>
      </c>
      <c r="N853">
        <v>1</v>
      </c>
      <c r="O853" s="1" t="s">
        <v>205</v>
      </c>
      <c r="P853" t="s">
        <v>154</v>
      </c>
      <c r="Q853">
        <v>2</v>
      </c>
      <c r="R853" t="s">
        <v>255</v>
      </c>
      <c r="S853" t="s">
        <v>180</v>
      </c>
    </row>
    <row r="854" spans="1:19" x14ac:dyDescent="0.35">
      <c r="A854" s="2" t="s">
        <v>203</v>
      </c>
      <c r="B854" s="1" t="s">
        <v>204</v>
      </c>
      <c r="C854" t="s">
        <v>910</v>
      </c>
      <c r="D854" s="1" t="s">
        <v>228</v>
      </c>
      <c r="E854" s="1" t="s">
        <v>12</v>
      </c>
      <c r="F854" s="1" t="s">
        <v>29</v>
      </c>
      <c r="G854" s="1" t="s">
        <v>136</v>
      </c>
      <c r="H854" t="s">
        <v>24</v>
      </c>
      <c r="I854" s="1" t="s">
        <v>1342</v>
      </c>
      <c r="J854" s="1" t="s">
        <v>230</v>
      </c>
      <c r="K854" s="1" t="s">
        <v>59</v>
      </c>
      <c r="L854" s="1" t="s">
        <v>912</v>
      </c>
      <c r="M854" t="s">
        <v>85</v>
      </c>
      <c r="N854">
        <v>2</v>
      </c>
      <c r="O854" s="1" t="s">
        <v>206</v>
      </c>
      <c r="P854" t="s">
        <v>154</v>
      </c>
      <c r="Q854">
        <v>2</v>
      </c>
      <c r="R854" t="s">
        <v>179</v>
      </c>
      <c r="S854" t="s">
        <v>180</v>
      </c>
    </row>
    <row r="855" spans="1:19" x14ac:dyDescent="0.35">
      <c r="A855" s="2" t="s">
        <v>203</v>
      </c>
      <c r="B855" s="1" t="s">
        <v>204</v>
      </c>
      <c r="C855" t="s">
        <v>910</v>
      </c>
      <c r="D855" s="1" t="s">
        <v>228</v>
      </c>
      <c r="E855" s="1" t="s">
        <v>12</v>
      </c>
      <c r="F855" s="1" t="s">
        <v>29</v>
      </c>
      <c r="G855" s="1" t="s">
        <v>136</v>
      </c>
      <c r="H855" t="s">
        <v>27</v>
      </c>
      <c r="I855" s="1" t="s">
        <v>279</v>
      </c>
      <c r="J855" s="1" t="s">
        <v>230</v>
      </c>
      <c r="K855" s="1" t="s">
        <v>59</v>
      </c>
      <c r="L855" s="1" t="s">
        <v>912</v>
      </c>
      <c r="M855" t="s">
        <v>85</v>
      </c>
      <c r="N855">
        <v>2</v>
      </c>
      <c r="O855" s="1" t="s">
        <v>205</v>
      </c>
      <c r="P855" t="s">
        <v>154</v>
      </c>
      <c r="Q855">
        <v>2</v>
      </c>
      <c r="R855" t="s">
        <v>255</v>
      </c>
      <c r="S855" t="s">
        <v>180</v>
      </c>
    </row>
    <row r="856" spans="1:19" x14ac:dyDescent="0.35">
      <c r="A856" s="2" t="s">
        <v>203</v>
      </c>
      <c r="B856" s="1" t="s">
        <v>204</v>
      </c>
      <c r="C856" t="s">
        <v>910</v>
      </c>
      <c r="D856" s="1" t="s">
        <v>228</v>
      </c>
      <c r="E856" s="1" t="s">
        <v>12</v>
      </c>
      <c r="F856" s="1" t="s">
        <v>29</v>
      </c>
      <c r="G856" s="1" t="s">
        <v>136</v>
      </c>
      <c r="H856" t="s">
        <v>27</v>
      </c>
      <c r="I856" s="1" t="s">
        <v>1342</v>
      </c>
      <c r="J856" s="1" t="s">
        <v>230</v>
      </c>
      <c r="K856" s="1" t="s">
        <v>59</v>
      </c>
      <c r="L856" s="1" t="s">
        <v>912</v>
      </c>
      <c r="M856" t="s">
        <v>85</v>
      </c>
      <c r="N856">
        <v>2</v>
      </c>
      <c r="O856" s="1" t="s">
        <v>206</v>
      </c>
      <c r="P856" t="s">
        <v>154</v>
      </c>
      <c r="Q856">
        <v>2</v>
      </c>
      <c r="R856" t="s">
        <v>179</v>
      </c>
      <c r="S856" t="s">
        <v>180</v>
      </c>
    </row>
    <row r="857" spans="1:19" x14ac:dyDescent="0.35">
      <c r="A857" s="2" t="s">
        <v>203</v>
      </c>
      <c r="B857" s="1" t="s">
        <v>204</v>
      </c>
      <c r="C857" t="s">
        <v>910</v>
      </c>
      <c r="D857" s="1" t="s">
        <v>228</v>
      </c>
      <c r="E857" s="1" t="s">
        <v>12</v>
      </c>
      <c r="F857" s="1" t="s">
        <v>29</v>
      </c>
      <c r="G857" s="1" t="s">
        <v>136</v>
      </c>
      <c r="H857" t="s">
        <v>32</v>
      </c>
      <c r="I857" s="1" t="s">
        <v>1342</v>
      </c>
      <c r="J857" s="1" t="s">
        <v>230</v>
      </c>
      <c r="K857" s="1" t="s">
        <v>59</v>
      </c>
      <c r="L857" s="1" t="s">
        <v>912</v>
      </c>
      <c r="M857" t="s">
        <v>85</v>
      </c>
      <c r="N857">
        <v>1</v>
      </c>
      <c r="O857" s="1" t="s">
        <v>206</v>
      </c>
      <c r="P857" t="s">
        <v>154</v>
      </c>
      <c r="Q857">
        <v>2</v>
      </c>
      <c r="R857" t="s">
        <v>179</v>
      </c>
      <c r="S857" t="s">
        <v>180</v>
      </c>
    </row>
    <row r="858" spans="1:19" x14ac:dyDescent="0.35">
      <c r="A858" s="2" t="s">
        <v>203</v>
      </c>
      <c r="B858" s="1" t="s">
        <v>204</v>
      </c>
      <c r="C858" t="s">
        <v>910</v>
      </c>
      <c r="D858" s="1" t="s">
        <v>228</v>
      </c>
      <c r="E858" s="1" t="s">
        <v>12</v>
      </c>
      <c r="F858" s="1" t="s">
        <v>29</v>
      </c>
      <c r="G858" s="1" t="s">
        <v>136</v>
      </c>
      <c r="H858" t="s">
        <v>21</v>
      </c>
      <c r="I858" s="1" t="s">
        <v>279</v>
      </c>
      <c r="J858" s="1" t="s">
        <v>230</v>
      </c>
      <c r="K858" s="1" t="s">
        <v>59</v>
      </c>
      <c r="L858" s="1" t="s">
        <v>912</v>
      </c>
      <c r="M858" t="s">
        <v>85</v>
      </c>
      <c r="N858">
        <v>1</v>
      </c>
      <c r="O858" s="1" t="s">
        <v>205</v>
      </c>
      <c r="P858" t="s">
        <v>154</v>
      </c>
      <c r="Q858">
        <v>2</v>
      </c>
      <c r="R858" t="s">
        <v>255</v>
      </c>
      <c r="S858" t="s">
        <v>180</v>
      </c>
    </row>
    <row r="859" spans="1:19" x14ac:dyDescent="0.35">
      <c r="A859" s="2" t="s">
        <v>203</v>
      </c>
      <c r="B859" s="1" t="s">
        <v>204</v>
      </c>
      <c r="C859" t="s">
        <v>910</v>
      </c>
      <c r="D859" s="1" t="s">
        <v>228</v>
      </c>
      <c r="E859" s="1" t="s">
        <v>12</v>
      </c>
      <c r="F859" s="1" t="s">
        <v>29</v>
      </c>
      <c r="G859" s="1" t="s">
        <v>136</v>
      </c>
      <c r="H859" t="s">
        <v>35</v>
      </c>
      <c r="I859" s="1" t="s">
        <v>957</v>
      </c>
      <c r="J859" s="1" t="s">
        <v>230</v>
      </c>
      <c r="K859" s="1" t="s">
        <v>59</v>
      </c>
      <c r="L859" s="1" t="s">
        <v>912</v>
      </c>
      <c r="M859" t="s">
        <v>85</v>
      </c>
      <c r="N859">
        <v>2</v>
      </c>
      <c r="O859" s="1" t="s">
        <v>205</v>
      </c>
      <c r="P859" t="s">
        <v>154</v>
      </c>
      <c r="Q859">
        <v>2</v>
      </c>
      <c r="R859" t="s">
        <v>255</v>
      </c>
      <c r="S859" t="s">
        <v>180</v>
      </c>
    </row>
    <row r="860" spans="1:19" x14ac:dyDescent="0.35">
      <c r="A860" s="2" t="s">
        <v>203</v>
      </c>
      <c r="B860" s="1" t="s">
        <v>204</v>
      </c>
      <c r="C860" t="s">
        <v>910</v>
      </c>
      <c r="D860" s="1" t="s">
        <v>228</v>
      </c>
      <c r="E860" s="1" t="s">
        <v>12</v>
      </c>
      <c r="F860" s="1" t="s">
        <v>29</v>
      </c>
      <c r="G860" s="1" t="s">
        <v>136</v>
      </c>
      <c r="H860" t="s">
        <v>58</v>
      </c>
      <c r="I860" s="1" t="s">
        <v>1342</v>
      </c>
      <c r="J860" s="1" t="s">
        <v>230</v>
      </c>
      <c r="K860" s="1" t="s">
        <v>59</v>
      </c>
      <c r="L860" s="1" t="s">
        <v>912</v>
      </c>
      <c r="M860" t="s">
        <v>85</v>
      </c>
      <c r="N860">
        <v>2</v>
      </c>
      <c r="O860" s="1" t="s">
        <v>206</v>
      </c>
      <c r="P860" t="s">
        <v>154</v>
      </c>
      <c r="Q860">
        <v>2</v>
      </c>
      <c r="R860" t="s">
        <v>179</v>
      </c>
      <c r="S860" t="s">
        <v>180</v>
      </c>
    </row>
    <row r="861" spans="1:19" x14ac:dyDescent="0.35">
      <c r="A861" s="2" t="s">
        <v>203</v>
      </c>
      <c r="B861" s="1" t="s">
        <v>204</v>
      </c>
      <c r="C861" t="s">
        <v>910</v>
      </c>
      <c r="D861" s="1" t="s">
        <v>228</v>
      </c>
      <c r="E861" s="1" t="s">
        <v>12</v>
      </c>
      <c r="F861" s="1" t="s">
        <v>29</v>
      </c>
      <c r="G861" s="1" t="s">
        <v>136</v>
      </c>
      <c r="H861" t="s">
        <v>39</v>
      </c>
      <c r="I861" s="1" t="s">
        <v>1342</v>
      </c>
      <c r="J861" s="1" t="s">
        <v>230</v>
      </c>
      <c r="K861" s="1" t="s">
        <v>59</v>
      </c>
      <c r="L861" s="1" t="s">
        <v>912</v>
      </c>
      <c r="M861" t="s">
        <v>85</v>
      </c>
      <c r="N861">
        <v>1</v>
      </c>
      <c r="O861" s="1" t="s">
        <v>206</v>
      </c>
      <c r="P861" t="s">
        <v>154</v>
      </c>
      <c r="Q861">
        <v>2</v>
      </c>
      <c r="R861" t="s">
        <v>179</v>
      </c>
      <c r="S861" t="s">
        <v>180</v>
      </c>
    </row>
    <row r="862" spans="1:19" x14ac:dyDescent="0.35">
      <c r="A862" s="2" t="s">
        <v>203</v>
      </c>
      <c r="B862" s="1" t="s">
        <v>204</v>
      </c>
      <c r="C862" t="s">
        <v>910</v>
      </c>
      <c r="D862" s="1" t="s">
        <v>228</v>
      </c>
      <c r="E862" s="1" t="s">
        <v>12</v>
      </c>
      <c r="F862" s="1" t="s">
        <v>33</v>
      </c>
      <c r="G862" s="1" t="s">
        <v>136</v>
      </c>
      <c r="H862" t="s">
        <v>24</v>
      </c>
      <c r="I862" s="1" t="s">
        <v>957</v>
      </c>
      <c r="J862" s="1" t="s">
        <v>230</v>
      </c>
      <c r="K862" s="1" t="s">
        <v>59</v>
      </c>
      <c r="L862" s="1" t="s">
        <v>912</v>
      </c>
      <c r="M862" t="s">
        <v>85</v>
      </c>
      <c r="N862">
        <v>1</v>
      </c>
      <c r="O862" s="1" t="s">
        <v>205</v>
      </c>
      <c r="P862" t="s">
        <v>154</v>
      </c>
      <c r="Q862">
        <v>2</v>
      </c>
      <c r="R862" t="s">
        <v>255</v>
      </c>
      <c r="S862" t="s">
        <v>180</v>
      </c>
    </row>
    <row r="863" spans="1:19" x14ac:dyDescent="0.35">
      <c r="A863" s="2" t="s">
        <v>203</v>
      </c>
      <c r="B863" s="1" t="s">
        <v>204</v>
      </c>
      <c r="C863" t="s">
        <v>910</v>
      </c>
      <c r="D863" s="1" t="s">
        <v>228</v>
      </c>
      <c r="E863" s="1" t="s">
        <v>12</v>
      </c>
      <c r="F863" s="1" t="s">
        <v>33</v>
      </c>
      <c r="G863" s="1" t="s">
        <v>136</v>
      </c>
      <c r="H863" t="s">
        <v>21</v>
      </c>
      <c r="I863" s="1" t="s">
        <v>1342</v>
      </c>
      <c r="J863" s="1" t="s">
        <v>230</v>
      </c>
      <c r="K863" s="1" t="s">
        <v>59</v>
      </c>
      <c r="L863" s="1" t="s">
        <v>912</v>
      </c>
      <c r="M863" t="s">
        <v>85</v>
      </c>
      <c r="N863">
        <v>1</v>
      </c>
      <c r="O863" s="1" t="s">
        <v>206</v>
      </c>
      <c r="P863" t="s">
        <v>154</v>
      </c>
      <c r="Q863">
        <v>2</v>
      </c>
      <c r="R863" t="s">
        <v>179</v>
      </c>
      <c r="S863" t="s">
        <v>180</v>
      </c>
    </row>
    <row r="864" spans="1:19" x14ac:dyDescent="0.35">
      <c r="A864" s="2" t="s">
        <v>203</v>
      </c>
      <c r="B864" s="1" t="s">
        <v>204</v>
      </c>
      <c r="C864" t="s">
        <v>910</v>
      </c>
      <c r="D864" s="1" t="s">
        <v>228</v>
      </c>
      <c r="E864" s="1" t="s">
        <v>12</v>
      </c>
      <c r="F864" s="1" t="s">
        <v>33</v>
      </c>
      <c r="G864" s="1" t="s">
        <v>136</v>
      </c>
      <c r="H864" t="s">
        <v>58</v>
      </c>
      <c r="I864" s="1" t="s">
        <v>279</v>
      </c>
      <c r="J864" s="1" t="s">
        <v>230</v>
      </c>
      <c r="K864" s="1" t="s">
        <v>59</v>
      </c>
      <c r="L864" s="1" t="s">
        <v>912</v>
      </c>
      <c r="M864" t="s">
        <v>85</v>
      </c>
      <c r="N864">
        <v>1</v>
      </c>
      <c r="O864" s="1" t="s">
        <v>205</v>
      </c>
      <c r="P864" t="s">
        <v>154</v>
      </c>
      <c r="Q864">
        <v>2</v>
      </c>
      <c r="R864" t="s">
        <v>255</v>
      </c>
      <c r="S864" t="s">
        <v>180</v>
      </c>
    </row>
    <row r="865" spans="1:19" x14ac:dyDescent="0.35">
      <c r="A865" s="2" t="s">
        <v>203</v>
      </c>
      <c r="B865" s="1" t="s">
        <v>204</v>
      </c>
      <c r="C865" t="s">
        <v>910</v>
      </c>
      <c r="D865" s="1" t="s">
        <v>228</v>
      </c>
      <c r="E865" s="1" t="s">
        <v>12</v>
      </c>
      <c r="F865" s="1" t="s">
        <v>33</v>
      </c>
      <c r="G865" s="1" t="s">
        <v>136</v>
      </c>
      <c r="H865" t="s">
        <v>58</v>
      </c>
      <c r="I865" s="1" t="s">
        <v>1342</v>
      </c>
      <c r="J865" s="1" t="s">
        <v>230</v>
      </c>
      <c r="K865" s="1" t="s">
        <v>59</v>
      </c>
      <c r="L865" s="1" t="s">
        <v>912</v>
      </c>
      <c r="M865" t="s">
        <v>85</v>
      </c>
      <c r="N865">
        <v>1</v>
      </c>
      <c r="O865" s="1" t="s">
        <v>206</v>
      </c>
      <c r="P865" t="s">
        <v>154</v>
      </c>
      <c r="Q865">
        <v>2</v>
      </c>
      <c r="R865" t="s">
        <v>179</v>
      </c>
      <c r="S865" t="s">
        <v>180</v>
      </c>
    </row>
    <row r="866" spans="1:19" x14ac:dyDescent="0.35">
      <c r="A866" s="2" t="s">
        <v>203</v>
      </c>
      <c r="B866" s="1" t="s">
        <v>204</v>
      </c>
      <c r="C866" t="s">
        <v>910</v>
      </c>
      <c r="D866" s="1" t="s">
        <v>228</v>
      </c>
      <c r="E866" s="1" t="s">
        <v>12</v>
      </c>
      <c r="F866" s="1" t="s">
        <v>23</v>
      </c>
      <c r="G866" s="1" t="s">
        <v>137</v>
      </c>
      <c r="H866" t="s">
        <v>27</v>
      </c>
      <c r="I866" s="1" t="s">
        <v>1342</v>
      </c>
      <c r="J866" s="1" t="s">
        <v>230</v>
      </c>
      <c r="K866" s="1" t="s">
        <v>59</v>
      </c>
      <c r="L866" s="1" t="s">
        <v>913</v>
      </c>
      <c r="M866" t="s">
        <v>85</v>
      </c>
      <c r="N866">
        <v>1</v>
      </c>
      <c r="O866" s="1" t="s">
        <v>206</v>
      </c>
      <c r="P866" t="s">
        <v>154</v>
      </c>
      <c r="Q866">
        <v>2</v>
      </c>
      <c r="R866" t="s">
        <v>179</v>
      </c>
      <c r="S866" t="s">
        <v>180</v>
      </c>
    </row>
    <row r="867" spans="1:19" x14ac:dyDescent="0.35">
      <c r="A867" s="2" t="s">
        <v>203</v>
      </c>
      <c r="B867" s="1" t="s">
        <v>204</v>
      </c>
      <c r="C867" t="s">
        <v>910</v>
      </c>
      <c r="D867" s="1" t="s">
        <v>228</v>
      </c>
      <c r="E867" s="1" t="s">
        <v>12</v>
      </c>
      <c r="F867" s="1" t="s">
        <v>13</v>
      </c>
      <c r="G867" s="1" t="s">
        <v>137</v>
      </c>
      <c r="H867" t="s">
        <v>35</v>
      </c>
      <c r="I867" s="1" t="s">
        <v>1342</v>
      </c>
      <c r="J867" s="1" t="s">
        <v>230</v>
      </c>
      <c r="K867" s="1" t="s">
        <v>59</v>
      </c>
      <c r="L867" s="1" t="s">
        <v>912</v>
      </c>
      <c r="M867" t="s">
        <v>85</v>
      </c>
      <c r="N867">
        <v>1</v>
      </c>
      <c r="O867" s="1" t="s">
        <v>206</v>
      </c>
      <c r="P867" t="s">
        <v>154</v>
      </c>
      <c r="Q867">
        <v>2</v>
      </c>
      <c r="R867" t="s">
        <v>179</v>
      </c>
      <c r="S867" t="s">
        <v>180</v>
      </c>
    </row>
    <row r="868" spans="1:19" x14ac:dyDescent="0.35">
      <c r="A868" s="2" t="s">
        <v>203</v>
      </c>
      <c r="B868" s="1" t="s">
        <v>204</v>
      </c>
      <c r="C868" t="s">
        <v>910</v>
      </c>
      <c r="D868" s="1" t="s">
        <v>228</v>
      </c>
      <c r="E868" s="1" t="s">
        <v>12</v>
      </c>
      <c r="F868" s="1" t="s">
        <v>13</v>
      </c>
      <c r="G868" s="1" t="s">
        <v>137</v>
      </c>
      <c r="H868" t="s">
        <v>39</v>
      </c>
      <c r="I868" s="1" t="s">
        <v>1342</v>
      </c>
      <c r="J868" s="1" t="s">
        <v>230</v>
      </c>
      <c r="K868" s="1" t="s">
        <v>59</v>
      </c>
      <c r="L868" s="1" t="s">
        <v>912</v>
      </c>
      <c r="M868" t="s">
        <v>85</v>
      </c>
      <c r="N868">
        <v>1</v>
      </c>
      <c r="O868" s="1" t="s">
        <v>206</v>
      </c>
      <c r="P868" t="s">
        <v>154</v>
      </c>
      <c r="Q868">
        <v>2</v>
      </c>
      <c r="R868" t="s">
        <v>179</v>
      </c>
      <c r="S868" t="s">
        <v>180</v>
      </c>
    </row>
    <row r="869" spans="1:19" x14ac:dyDescent="0.35">
      <c r="A869" s="2" t="s">
        <v>203</v>
      </c>
      <c r="B869" s="1" t="s">
        <v>204</v>
      </c>
      <c r="C869" t="s">
        <v>910</v>
      </c>
      <c r="D869" s="1" t="s">
        <v>228</v>
      </c>
      <c r="E869" s="1" t="s">
        <v>12</v>
      </c>
      <c r="F869" s="1" t="s">
        <v>26</v>
      </c>
      <c r="G869" s="1" t="s">
        <v>26</v>
      </c>
      <c r="H869" t="s">
        <v>21</v>
      </c>
      <c r="I869" s="1" t="s">
        <v>279</v>
      </c>
      <c r="J869" s="1" t="s">
        <v>230</v>
      </c>
      <c r="K869" s="1" t="s">
        <v>52</v>
      </c>
      <c r="L869" s="1" t="s">
        <v>912</v>
      </c>
      <c r="M869" t="s">
        <v>55</v>
      </c>
      <c r="N869">
        <v>1</v>
      </c>
      <c r="O869" s="1" t="s">
        <v>205</v>
      </c>
      <c r="P869" t="s">
        <v>154</v>
      </c>
      <c r="Q869">
        <v>2</v>
      </c>
      <c r="R869" t="s">
        <v>255</v>
      </c>
      <c r="S869" t="s">
        <v>180</v>
      </c>
    </row>
    <row r="870" spans="1:19" x14ac:dyDescent="0.35">
      <c r="A870" s="2" t="s">
        <v>203</v>
      </c>
      <c r="B870" s="1" t="s">
        <v>204</v>
      </c>
      <c r="C870" t="s">
        <v>910</v>
      </c>
      <c r="D870" s="1" t="s">
        <v>228</v>
      </c>
      <c r="E870" s="1" t="s">
        <v>12</v>
      </c>
      <c r="F870" s="1" t="s">
        <v>18</v>
      </c>
      <c r="G870" s="1" t="s">
        <v>26</v>
      </c>
      <c r="H870" t="s">
        <v>58</v>
      </c>
      <c r="I870" s="1" t="s">
        <v>279</v>
      </c>
      <c r="J870" s="1" t="s">
        <v>230</v>
      </c>
      <c r="K870" s="1" t="s">
        <v>59</v>
      </c>
      <c r="L870" s="1" t="s">
        <v>912</v>
      </c>
      <c r="M870" t="s">
        <v>85</v>
      </c>
      <c r="N870">
        <v>1</v>
      </c>
      <c r="O870" s="1" t="s">
        <v>205</v>
      </c>
      <c r="P870" t="s">
        <v>154</v>
      </c>
      <c r="Q870">
        <v>2</v>
      </c>
      <c r="R870" t="s">
        <v>255</v>
      </c>
      <c r="S870" t="s">
        <v>180</v>
      </c>
    </row>
    <row r="871" spans="1:19" x14ac:dyDescent="0.35">
      <c r="A871" s="2" t="s">
        <v>203</v>
      </c>
      <c r="B871" s="1" t="s">
        <v>204</v>
      </c>
      <c r="C871" t="s">
        <v>910</v>
      </c>
      <c r="D871" s="1" t="s">
        <v>228</v>
      </c>
      <c r="E871" s="1" t="s">
        <v>22</v>
      </c>
      <c r="F871" s="1" t="s">
        <v>29</v>
      </c>
      <c r="G871" s="1" t="s">
        <v>136</v>
      </c>
      <c r="H871" t="s">
        <v>24</v>
      </c>
      <c r="I871" s="1" t="s">
        <v>1342</v>
      </c>
      <c r="J871" s="1" t="s">
        <v>230</v>
      </c>
      <c r="K871" s="1" t="s">
        <v>59</v>
      </c>
      <c r="L871" s="1" t="s">
        <v>913</v>
      </c>
      <c r="M871" t="s">
        <v>85</v>
      </c>
      <c r="N871">
        <v>1</v>
      </c>
      <c r="O871" s="1" t="s">
        <v>206</v>
      </c>
      <c r="P871" t="s">
        <v>154</v>
      </c>
      <c r="Q871">
        <v>2</v>
      </c>
      <c r="R871" t="s">
        <v>179</v>
      </c>
      <c r="S871" t="s">
        <v>180</v>
      </c>
    </row>
    <row r="872" spans="1:19" x14ac:dyDescent="0.35">
      <c r="A872" s="2" t="s">
        <v>203</v>
      </c>
      <c r="B872" s="1" t="s">
        <v>204</v>
      </c>
      <c r="C872" t="s">
        <v>910</v>
      </c>
      <c r="D872" s="1" t="s">
        <v>228</v>
      </c>
      <c r="E872" s="1" t="s">
        <v>22</v>
      </c>
      <c r="F872" s="1" t="s">
        <v>29</v>
      </c>
      <c r="G872" s="1" t="s">
        <v>136</v>
      </c>
      <c r="H872" t="s">
        <v>32</v>
      </c>
      <c r="I872" s="1" t="s">
        <v>1342</v>
      </c>
      <c r="J872" s="1" t="s">
        <v>230</v>
      </c>
      <c r="K872" s="1" t="s">
        <v>59</v>
      </c>
      <c r="L872" s="1" t="s">
        <v>912</v>
      </c>
      <c r="M872" t="s">
        <v>85</v>
      </c>
      <c r="N872">
        <v>2</v>
      </c>
      <c r="O872" s="1" t="s">
        <v>206</v>
      </c>
      <c r="P872" t="s">
        <v>154</v>
      </c>
      <c r="Q872">
        <v>2</v>
      </c>
      <c r="R872" t="s">
        <v>179</v>
      </c>
      <c r="S872" t="s">
        <v>180</v>
      </c>
    </row>
    <row r="873" spans="1:19" x14ac:dyDescent="0.35">
      <c r="A873" s="2" t="s">
        <v>203</v>
      </c>
      <c r="B873" s="1" t="s">
        <v>204</v>
      </c>
      <c r="C873" t="s">
        <v>910</v>
      </c>
      <c r="D873" s="1" t="s">
        <v>228</v>
      </c>
      <c r="E873" s="1" t="s">
        <v>22</v>
      </c>
      <c r="F873" s="1" t="s">
        <v>29</v>
      </c>
      <c r="G873" s="1" t="s">
        <v>136</v>
      </c>
      <c r="H873" t="s">
        <v>21</v>
      </c>
      <c r="I873" s="1" t="s">
        <v>1342</v>
      </c>
      <c r="J873" s="1" t="s">
        <v>230</v>
      </c>
      <c r="K873" s="1" t="s">
        <v>59</v>
      </c>
      <c r="L873" s="1" t="s">
        <v>912</v>
      </c>
      <c r="M873" t="s">
        <v>85</v>
      </c>
      <c r="N873">
        <v>1</v>
      </c>
      <c r="O873" s="1" t="s">
        <v>206</v>
      </c>
      <c r="P873" t="s">
        <v>154</v>
      </c>
      <c r="Q873">
        <v>2</v>
      </c>
      <c r="R873" t="s">
        <v>179</v>
      </c>
      <c r="S873" t="s">
        <v>180</v>
      </c>
    </row>
    <row r="874" spans="1:19" x14ac:dyDescent="0.35">
      <c r="A874" s="2" t="s">
        <v>203</v>
      </c>
      <c r="B874" s="1" t="s">
        <v>204</v>
      </c>
      <c r="C874" t="s">
        <v>910</v>
      </c>
      <c r="D874" s="1" t="s">
        <v>228</v>
      </c>
      <c r="E874" s="1" t="s">
        <v>22</v>
      </c>
      <c r="F874" s="1" t="s">
        <v>13</v>
      </c>
      <c r="G874" s="1" t="s">
        <v>137</v>
      </c>
      <c r="H874" t="s">
        <v>35</v>
      </c>
      <c r="I874" s="1" t="s">
        <v>1342</v>
      </c>
      <c r="J874" s="1" t="s">
        <v>230</v>
      </c>
      <c r="K874" s="1" t="s">
        <v>59</v>
      </c>
      <c r="L874" s="1" t="s">
        <v>912</v>
      </c>
      <c r="M874" t="s">
        <v>85</v>
      </c>
      <c r="N874">
        <v>1</v>
      </c>
      <c r="O874" s="1" t="s">
        <v>206</v>
      </c>
      <c r="P874" t="s">
        <v>154</v>
      </c>
      <c r="Q874">
        <v>2</v>
      </c>
      <c r="R874" t="s">
        <v>179</v>
      </c>
      <c r="S874" t="s">
        <v>180</v>
      </c>
    </row>
    <row r="875" spans="1:19" x14ac:dyDescent="0.35">
      <c r="A875" s="2" t="s">
        <v>203</v>
      </c>
      <c r="B875" s="1" t="s">
        <v>204</v>
      </c>
      <c r="C875" t="s">
        <v>910</v>
      </c>
      <c r="D875" s="1" t="s">
        <v>228</v>
      </c>
      <c r="E875" s="1" t="s">
        <v>22</v>
      </c>
      <c r="F875" s="1" t="s">
        <v>26</v>
      </c>
      <c r="G875" s="1" t="s">
        <v>26</v>
      </c>
      <c r="H875" t="s">
        <v>24</v>
      </c>
      <c r="I875" s="1" t="s">
        <v>957</v>
      </c>
      <c r="J875" s="1" t="s">
        <v>230</v>
      </c>
      <c r="K875" s="1" t="s">
        <v>59</v>
      </c>
      <c r="L875" s="1" t="s">
        <v>912</v>
      </c>
      <c r="M875" t="s">
        <v>59</v>
      </c>
      <c r="N875">
        <v>1</v>
      </c>
      <c r="O875" s="1" t="s">
        <v>205</v>
      </c>
      <c r="P875" t="s">
        <v>154</v>
      </c>
      <c r="Q875">
        <v>1</v>
      </c>
      <c r="R875" t="s">
        <v>255</v>
      </c>
      <c r="S875" t="s">
        <v>180</v>
      </c>
    </row>
    <row r="876" spans="1:19" x14ac:dyDescent="0.35">
      <c r="A876" s="2" t="s">
        <v>203</v>
      </c>
      <c r="B876" s="1" t="s">
        <v>204</v>
      </c>
      <c r="C876" t="s">
        <v>910</v>
      </c>
      <c r="D876" s="1" t="s">
        <v>228</v>
      </c>
      <c r="E876" s="1" t="s">
        <v>904</v>
      </c>
      <c r="F876" s="1" t="s">
        <v>29</v>
      </c>
      <c r="G876" s="1" t="s">
        <v>136</v>
      </c>
      <c r="H876" t="s">
        <v>21</v>
      </c>
      <c r="I876" s="1" t="s">
        <v>1342</v>
      </c>
      <c r="J876" s="1" t="s">
        <v>230</v>
      </c>
      <c r="K876" s="1" t="s">
        <v>59</v>
      </c>
      <c r="L876" s="1" t="s">
        <v>912</v>
      </c>
      <c r="M876" t="s">
        <v>85</v>
      </c>
      <c r="N876">
        <v>1</v>
      </c>
      <c r="O876" s="1" t="s">
        <v>206</v>
      </c>
      <c r="P876" t="s">
        <v>154</v>
      </c>
      <c r="Q876">
        <v>2</v>
      </c>
      <c r="R876" t="s">
        <v>179</v>
      </c>
      <c r="S876" t="s">
        <v>180</v>
      </c>
    </row>
    <row r="877" spans="1:19" x14ac:dyDescent="0.35">
      <c r="A877" s="2" t="s">
        <v>203</v>
      </c>
      <c r="B877" s="1" t="s">
        <v>204</v>
      </c>
      <c r="C877" t="s">
        <v>910</v>
      </c>
      <c r="D877" s="1" t="s">
        <v>228</v>
      </c>
      <c r="E877" s="1" t="s">
        <v>904</v>
      </c>
      <c r="F877" s="1" t="s">
        <v>23</v>
      </c>
      <c r="G877" s="1" t="s">
        <v>137</v>
      </c>
      <c r="H877" t="s">
        <v>17</v>
      </c>
      <c r="I877" s="1" t="s">
        <v>279</v>
      </c>
      <c r="J877" s="1" t="s">
        <v>230</v>
      </c>
      <c r="K877" s="1" t="s">
        <v>59</v>
      </c>
      <c r="L877" s="1" t="s">
        <v>912</v>
      </c>
      <c r="M877" t="s">
        <v>85</v>
      </c>
      <c r="N877">
        <v>1</v>
      </c>
      <c r="O877" s="1" t="s">
        <v>205</v>
      </c>
      <c r="P877" t="s">
        <v>154</v>
      </c>
      <c r="Q877">
        <v>2</v>
      </c>
      <c r="R877" t="s">
        <v>255</v>
      </c>
      <c r="S877" t="s">
        <v>180</v>
      </c>
    </row>
    <row r="878" spans="1:19" x14ac:dyDescent="0.35">
      <c r="A878" s="2" t="s">
        <v>203</v>
      </c>
      <c r="B878" s="1" t="s">
        <v>204</v>
      </c>
      <c r="C878" t="s">
        <v>910</v>
      </c>
      <c r="D878" s="1" t="s">
        <v>228</v>
      </c>
      <c r="E878" s="1" t="s">
        <v>904</v>
      </c>
      <c r="F878" s="1" t="s">
        <v>13</v>
      </c>
      <c r="G878" s="1" t="s">
        <v>137</v>
      </c>
      <c r="H878" t="s">
        <v>24</v>
      </c>
      <c r="I878" s="1" t="s">
        <v>1342</v>
      </c>
      <c r="J878" s="1" t="s">
        <v>230</v>
      </c>
      <c r="K878" s="1" t="s">
        <v>59</v>
      </c>
      <c r="L878" s="1" t="s">
        <v>912</v>
      </c>
      <c r="M878" t="s">
        <v>85</v>
      </c>
      <c r="N878">
        <v>1</v>
      </c>
      <c r="O878" s="1" t="s">
        <v>206</v>
      </c>
      <c r="P878" t="s">
        <v>154</v>
      </c>
      <c r="Q878">
        <v>2</v>
      </c>
      <c r="R878" t="s">
        <v>179</v>
      </c>
      <c r="S878" t="s">
        <v>180</v>
      </c>
    </row>
    <row r="879" spans="1:19" x14ac:dyDescent="0.35">
      <c r="A879" s="2" t="s">
        <v>203</v>
      </c>
      <c r="B879" s="1" t="s">
        <v>204</v>
      </c>
      <c r="C879" t="s">
        <v>910</v>
      </c>
      <c r="D879" s="1" t="s">
        <v>228</v>
      </c>
      <c r="E879" s="1" t="s">
        <v>904</v>
      </c>
      <c r="F879" s="1" t="s">
        <v>13</v>
      </c>
      <c r="G879" s="1" t="s">
        <v>137</v>
      </c>
      <c r="H879" t="s">
        <v>21</v>
      </c>
      <c r="I879" s="1" t="s">
        <v>1342</v>
      </c>
      <c r="J879" s="1" t="s">
        <v>230</v>
      </c>
      <c r="K879" s="1" t="s">
        <v>59</v>
      </c>
      <c r="L879" s="1" t="s">
        <v>912</v>
      </c>
      <c r="M879" t="s">
        <v>85</v>
      </c>
      <c r="N879">
        <v>1</v>
      </c>
      <c r="O879" s="1" t="s">
        <v>206</v>
      </c>
      <c r="P879" t="s">
        <v>154</v>
      </c>
      <c r="Q879">
        <v>2</v>
      </c>
      <c r="R879" t="s">
        <v>179</v>
      </c>
      <c r="S879" t="s">
        <v>180</v>
      </c>
    </row>
    <row r="880" spans="1:19" x14ac:dyDescent="0.35">
      <c r="A880" s="2" t="s">
        <v>203</v>
      </c>
      <c r="B880" s="1" t="s">
        <v>204</v>
      </c>
      <c r="C880" t="s">
        <v>910</v>
      </c>
      <c r="D880" s="1" t="s">
        <v>539</v>
      </c>
      <c r="E880" s="1" t="s">
        <v>12</v>
      </c>
      <c r="F880" s="1" t="s">
        <v>107</v>
      </c>
      <c r="G880" s="1" t="s">
        <v>904</v>
      </c>
      <c r="H880" t="s">
        <v>41</v>
      </c>
      <c r="I880" s="1" t="s">
        <v>927</v>
      </c>
      <c r="J880" s="1" t="s">
        <v>230</v>
      </c>
      <c r="K880" s="1" t="s">
        <v>15</v>
      </c>
      <c r="L880" s="1" t="s">
        <v>912</v>
      </c>
      <c r="M880" t="s">
        <v>575</v>
      </c>
      <c r="N880">
        <v>1</v>
      </c>
      <c r="O880" s="1" t="s">
        <v>205</v>
      </c>
      <c r="P880" t="s">
        <v>154</v>
      </c>
      <c r="Q880">
        <v>2</v>
      </c>
      <c r="R880" t="s">
        <v>179</v>
      </c>
      <c r="S880" t="s">
        <v>180</v>
      </c>
    </row>
    <row r="881" spans="1:19" x14ac:dyDescent="0.35">
      <c r="A881" s="2" t="s">
        <v>203</v>
      </c>
      <c r="B881" s="1" t="s">
        <v>204</v>
      </c>
      <c r="C881" t="s">
        <v>910</v>
      </c>
      <c r="D881" s="1" t="s">
        <v>539</v>
      </c>
      <c r="E881" s="1" t="s">
        <v>12</v>
      </c>
      <c r="F881" s="1" t="s">
        <v>107</v>
      </c>
      <c r="G881" s="1" t="s">
        <v>904</v>
      </c>
      <c r="H881" t="s">
        <v>41</v>
      </c>
      <c r="I881" s="1" t="s">
        <v>540</v>
      </c>
      <c r="J881" s="1" t="s">
        <v>230</v>
      </c>
      <c r="K881" s="1" t="s">
        <v>15</v>
      </c>
      <c r="L881" s="1" t="s">
        <v>912</v>
      </c>
      <c r="M881" t="s">
        <v>541</v>
      </c>
      <c r="N881">
        <v>1</v>
      </c>
      <c r="O881" s="1" t="s">
        <v>205</v>
      </c>
      <c r="P881" t="s">
        <v>153</v>
      </c>
      <c r="Q881">
        <v>2</v>
      </c>
      <c r="R881" t="s">
        <v>255</v>
      </c>
      <c r="S881" t="s">
        <v>180</v>
      </c>
    </row>
    <row r="882" spans="1:19" x14ac:dyDescent="0.35">
      <c r="A882" s="2" t="s">
        <v>203</v>
      </c>
      <c r="B882" s="1" t="s">
        <v>204</v>
      </c>
      <c r="C882" t="s">
        <v>910</v>
      </c>
      <c r="D882" s="1" t="s">
        <v>539</v>
      </c>
      <c r="E882" s="1" t="s">
        <v>12</v>
      </c>
      <c r="F882" s="1" t="s">
        <v>107</v>
      </c>
      <c r="G882" s="1" t="s">
        <v>904</v>
      </c>
      <c r="H882" t="s">
        <v>41</v>
      </c>
      <c r="I882" s="1" t="s">
        <v>958</v>
      </c>
      <c r="J882" s="1" t="s">
        <v>230</v>
      </c>
      <c r="K882" s="1" t="s">
        <v>15</v>
      </c>
      <c r="L882" s="1" t="s">
        <v>912</v>
      </c>
      <c r="M882" t="s">
        <v>541</v>
      </c>
      <c r="N882">
        <v>1</v>
      </c>
      <c r="O882" s="1" t="s">
        <v>205</v>
      </c>
      <c r="P882" t="s">
        <v>154</v>
      </c>
      <c r="Q882">
        <v>2</v>
      </c>
      <c r="R882" t="s">
        <v>255</v>
      </c>
      <c r="S882" t="s">
        <v>180</v>
      </c>
    </row>
    <row r="883" spans="1:19" x14ac:dyDescent="0.35">
      <c r="A883" s="2" t="s">
        <v>203</v>
      </c>
      <c r="B883" s="1" t="s">
        <v>204</v>
      </c>
      <c r="C883" t="s">
        <v>910</v>
      </c>
      <c r="D883" s="1" t="s">
        <v>539</v>
      </c>
      <c r="E883" s="1" t="s">
        <v>12</v>
      </c>
      <c r="F883" s="1" t="s">
        <v>29</v>
      </c>
      <c r="G883" s="1" t="s">
        <v>136</v>
      </c>
      <c r="H883" t="s">
        <v>24</v>
      </c>
      <c r="I883" s="1" t="s">
        <v>1343</v>
      </c>
      <c r="J883" s="1" t="s">
        <v>230</v>
      </c>
      <c r="K883" s="1" t="s">
        <v>15</v>
      </c>
      <c r="L883" s="1" t="s">
        <v>912</v>
      </c>
      <c r="M883" t="s">
        <v>541</v>
      </c>
      <c r="N883">
        <v>1</v>
      </c>
      <c r="O883" s="1" t="s">
        <v>206</v>
      </c>
      <c r="P883" t="s">
        <v>154</v>
      </c>
      <c r="Q883">
        <v>2</v>
      </c>
      <c r="R883" t="s">
        <v>255</v>
      </c>
      <c r="S883" t="s">
        <v>180</v>
      </c>
    </row>
    <row r="884" spans="1:19" x14ac:dyDescent="0.35">
      <c r="A884" s="2" t="s">
        <v>203</v>
      </c>
      <c r="B884" s="1" t="s">
        <v>204</v>
      </c>
      <c r="C884" t="s">
        <v>910</v>
      </c>
      <c r="D884" s="1" t="s">
        <v>539</v>
      </c>
      <c r="E884" s="1" t="s">
        <v>12</v>
      </c>
      <c r="F884" s="1" t="s">
        <v>29</v>
      </c>
      <c r="G884" s="1" t="s">
        <v>136</v>
      </c>
      <c r="H884" t="s">
        <v>27</v>
      </c>
      <c r="I884" s="1" t="s">
        <v>540</v>
      </c>
      <c r="J884" s="1" t="s">
        <v>230</v>
      </c>
      <c r="K884" s="1" t="s">
        <v>15</v>
      </c>
      <c r="L884" s="1" t="s">
        <v>912</v>
      </c>
      <c r="M884" t="s">
        <v>541</v>
      </c>
      <c r="N884">
        <v>1</v>
      </c>
      <c r="O884" s="1" t="s">
        <v>205</v>
      </c>
      <c r="P884" t="s">
        <v>153</v>
      </c>
      <c r="Q884">
        <v>2</v>
      </c>
      <c r="R884" t="s">
        <v>255</v>
      </c>
      <c r="S884" t="s">
        <v>180</v>
      </c>
    </row>
    <row r="885" spans="1:19" x14ac:dyDescent="0.35">
      <c r="A885" s="2" t="s">
        <v>203</v>
      </c>
      <c r="B885" s="1" t="s">
        <v>204</v>
      </c>
      <c r="C885" t="s">
        <v>910</v>
      </c>
      <c r="D885" s="1" t="s">
        <v>539</v>
      </c>
      <c r="E885" s="1" t="s">
        <v>12</v>
      </c>
      <c r="F885" s="1" t="s">
        <v>29</v>
      </c>
      <c r="G885" s="1" t="s">
        <v>136</v>
      </c>
      <c r="H885" t="s">
        <v>27</v>
      </c>
      <c r="I885" s="1" t="s">
        <v>958</v>
      </c>
      <c r="J885" s="1" t="s">
        <v>230</v>
      </c>
      <c r="K885" s="1" t="s">
        <v>15</v>
      </c>
      <c r="L885" s="1" t="s">
        <v>912</v>
      </c>
      <c r="M885" t="s">
        <v>541</v>
      </c>
      <c r="N885">
        <v>1</v>
      </c>
      <c r="O885" s="1" t="s">
        <v>205</v>
      </c>
      <c r="P885" t="s">
        <v>154</v>
      </c>
      <c r="Q885">
        <v>2</v>
      </c>
      <c r="R885" t="s">
        <v>255</v>
      </c>
      <c r="S885" t="s">
        <v>180</v>
      </c>
    </row>
    <row r="886" spans="1:19" x14ac:dyDescent="0.35">
      <c r="A886" s="2" t="s">
        <v>203</v>
      </c>
      <c r="B886" s="1" t="s">
        <v>204</v>
      </c>
      <c r="C886" t="s">
        <v>910</v>
      </c>
      <c r="D886" s="1" t="s">
        <v>539</v>
      </c>
      <c r="E886" s="1" t="s">
        <v>12</v>
      </c>
      <c r="F886" s="1" t="s">
        <v>29</v>
      </c>
      <c r="G886" s="1" t="s">
        <v>136</v>
      </c>
      <c r="H886" t="s">
        <v>58</v>
      </c>
      <c r="I886" s="1" t="s">
        <v>1343</v>
      </c>
      <c r="J886" s="1" t="s">
        <v>230</v>
      </c>
      <c r="K886" s="1" t="s">
        <v>47</v>
      </c>
      <c r="L886" s="1" t="s">
        <v>912</v>
      </c>
      <c r="M886" t="s">
        <v>50</v>
      </c>
      <c r="N886">
        <v>1</v>
      </c>
      <c r="O886" s="1" t="s">
        <v>206</v>
      </c>
      <c r="P886" t="s">
        <v>154</v>
      </c>
      <c r="Q886">
        <v>2</v>
      </c>
      <c r="R886" t="s">
        <v>255</v>
      </c>
      <c r="S886" t="s">
        <v>180</v>
      </c>
    </row>
    <row r="887" spans="1:19" x14ac:dyDescent="0.35">
      <c r="A887" s="2" t="s">
        <v>203</v>
      </c>
      <c r="B887" s="1" t="s">
        <v>204</v>
      </c>
      <c r="C887" t="s">
        <v>910</v>
      </c>
      <c r="D887" s="1" t="s">
        <v>539</v>
      </c>
      <c r="E887" s="1" t="s">
        <v>12</v>
      </c>
      <c r="F887" s="1" t="s">
        <v>29</v>
      </c>
      <c r="G887" s="1" t="s">
        <v>136</v>
      </c>
      <c r="H887" t="s">
        <v>58</v>
      </c>
      <c r="I887" s="1" t="s">
        <v>542</v>
      </c>
      <c r="J887" s="1" t="s">
        <v>230</v>
      </c>
      <c r="K887" s="1" t="s">
        <v>15</v>
      </c>
      <c r="L887" s="1" t="s">
        <v>912</v>
      </c>
      <c r="M887" t="s">
        <v>541</v>
      </c>
      <c r="N887">
        <v>1</v>
      </c>
      <c r="O887" s="1" t="s">
        <v>205</v>
      </c>
      <c r="P887" t="s">
        <v>154</v>
      </c>
      <c r="Q887">
        <v>2</v>
      </c>
      <c r="R887" t="s">
        <v>255</v>
      </c>
      <c r="S887" t="s">
        <v>180</v>
      </c>
    </row>
    <row r="888" spans="1:19" x14ac:dyDescent="0.35">
      <c r="A888" s="2" t="s">
        <v>203</v>
      </c>
      <c r="B888" s="1" t="s">
        <v>204</v>
      </c>
      <c r="C888" t="s">
        <v>910</v>
      </c>
      <c r="D888" s="1" t="s">
        <v>539</v>
      </c>
      <c r="E888" s="1" t="s">
        <v>12</v>
      </c>
      <c r="F888" s="1" t="s">
        <v>29</v>
      </c>
      <c r="G888" s="1" t="s">
        <v>136</v>
      </c>
      <c r="H888" t="s">
        <v>41</v>
      </c>
      <c r="I888" s="1" t="s">
        <v>540</v>
      </c>
      <c r="J888" s="1" t="s">
        <v>230</v>
      </c>
      <c r="K888" s="1" t="s">
        <v>15</v>
      </c>
      <c r="L888" s="1" t="s">
        <v>912</v>
      </c>
      <c r="M888" t="s">
        <v>541</v>
      </c>
      <c r="N888">
        <v>1</v>
      </c>
      <c r="O888" s="1" t="s">
        <v>205</v>
      </c>
      <c r="P888" t="s">
        <v>153</v>
      </c>
      <c r="Q888">
        <v>2</v>
      </c>
      <c r="R888" t="s">
        <v>255</v>
      </c>
      <c r="S888" t="s">
        <v>180</v>
      </c>
    </row>
    <row r="889" spans="1:19" x14ac:dyDescent="0.35">
      <c r="A889" s="2" t="s">
        <v>203</v>
      </c>
      <c r="B889" s="1" t="s">
        <v>204</v>
      </c>
      <c r="C889" t="s">
        <v>910</v>
      </c>
      <c r="D889" s="1" t="s">
        <v>539</v>
      </c>
      <c r="E889" s="1" t="s">
        <v>12</v>
      </c>
      <c r="F889" s="1" t="s">
        <v>29</v>
      </c>
      <c r="G889" s="1" t="s">
        <v>136</v>
      </c>
      <c r="H889" t="s">
        <v>41</v>
      </c>
      <c r="I889" s="1" t="s">
        <v>1344</v>
      </c>
      <c r="J889" s="1" t="s">
        <v>230</v>
      </c>
      <c r="K889" s="1" t="s">
        <v>15</v>
      </c>
      <c r="L889" s="1" t="s">
        <v>912</v>
      </c>
      <c r="M889" t="s">
        <v>541</v>
      </c>
      <c r="N889">
        <v>1</v>
      </c>
      <c r="O889" s="1" t="s">
        <v>206</v>
      </c>
      <c r="P889" t="s">
        <v>154</v>
      </c>
      <c r="Q889">
        <v>2</v>
      </c>
      <c r="R889" t="s">
        <v>255</v>
      </c>
      <c r="S889" t="s">
        <v>180</v>
      </c>
    </row>
    <row r="890" spans="1:19" x14ac:dyDescent="0.35">
      <c r="A890" s="2" t="s">
        <v>203</v>
      </c>
      <c r="B890" s="1" t="s">
        <v>204</v>
      </c>
      <c r="C890" t="s">
        <v>910</v>
      </c>
      <c r="D890" s="1" t="s">
        <v>539</v>
      </c>
      <c r="E890" s="1" t="s">
        <v>12</v>
      </c>
      <c r="F890" s="1" t="s">
        <v>29</v>
      </c>
      <c r="G890" s="1" t="s">
        <v>136</v>
      </c>
      <c r="H890" t="s">
        <v>41</v>
      </c>
      <c r="I890" s="1" t="s">
        <v>958</v>
      </c>
      <c r="J890" s="1" t="s">
        <v>230</v>
      </c>
      <c r="K890" s="1" t="s">
        <v>15</v>
      </c>
      <c r="L890" s="1" t="s">
        <v>912</v>
      </c>
      <c r="M890" t="s">
        <v>541</v>
      </c>
      <c r="N890">
        <v>1</v>
      </c>
      <c r="O890" s="1" t="s">
        <v>205</v>
      </c>
      <c r="P890" t="s">
        <v>153</v>
      </c>
      <c r="Q890">
        <v>2</v>
      </c>
      <c r="R890" t="s">
        <v>255</v>
      </c>
      <c r="S890" t="s">
        <v>180</v>
      </c>
    </row>
    <row r="891" spans="1:19" x14ac:dyDescent="0.35">
      <c r="A891" s="2" t="s">
        <v>203</v>
      </c>
      <c r="B891" s="1" t="s">
        <v>204</v>
      </c>
      <c r="C891" t="s">
        <v>910</v>
      </c>
      <c r="D891" s="1" t="s">
        <v>539</v>
      </c>
      <c r="E891" s="1" t="s">
        <v>12</v>
      </c>
      <c r="F891" s="1" t="s">
        <v>23</v>
      </c>
      <c r="G891" s="1" t="s">
        <v>137</v>
      </c>
      <c r="H891" t="s">
        <v>17</v>
      </c>
      <c r="I891" s="1" t="s">
        <v>540</v>
      </c>
      <c r="J891" s="1" t="s">
        <v>230</v>
      </c>
      <c r="K891" s="1" t="s">
        <v>15</v>
      </c>
      <c r="L891" s="1" t="s">
        <v>912</v>
      </c>
      <c r="M891" t="s">
        <v>541</v>
      </c>
      <c r="N891">
        <v>1</v>
      </c>
      <c r="O891" s="1" t="s">
        <v>205</v>
      </c>
      <c r="P891" t="s">
        <v>153</v>
      </c>
      <c r="Q891">
        <v>2</v>
      </c>
      <c r="R891" t="s">
        <v>255</v>
      </c>
      <c r="S891" t="s">
        <v>180</v>
      </c>
    </row>
    <row r="892" spans="1:19" x14ac:dyDescent="0.35">
      <c r="A892" s="2" t="s">
        <v>203</v>
      </c>
      <c r="B892" s="1" t="s">
        <v>204</v>
      </c>
      <c r="C892" t="s">
        <v>910</v>
      </c>
      <c r="D892" s="1" t="s">
        <v>539</v>
      </c>
      <c r="E892" s="1" t="s">
        <v>12</v>
      </c>
      <c r="F892" s="1" t="s">
        <v>23</v>
      </c>
      <c r="G892" s="1" t="s">
        <v>137</v>
      </c>
      <c r="H892" t="s">
        <v>17</v>
      </c>
      <c r="I892" s="1" t="s">
        <v>958</v>
      </c>
      <c r="J892" s="1" t="s">
        <v>230</v>
      </c>
      <c r="K892" s="1" t="s">
        <v>15</v>
      </c>
      <c r="L892" s="1" t="s">
        <v>912</v>
      </c>
      <c r="M892" t="s">
        <v>541</v>
      </c>
      <c r="N892">
        <v>1</v>
      </c>
      <c r="O892" s="1" t="s">
        <v>205</v>
      </c>
      <c r="P892" t="s">
        <v>154</v>
      </c>
      <c r="Q892">
        <v>2</v>
      </c>
      <c r="R892" t="s">
        <v>255</v>
      </c>
      <c r="S892" t="s">
        <v>180</v>
      </c>
    </row>
    <row r="893" spans="1:19" x14ac:dyDescent="0.35">
      <c r="A893" s="2" t="s">
        <v>203</v>
      </c>
      <c r="B893" s="1" t="s">
        <v>204</v>
      </c>
      <c r="C893" t="s">
        <v>910</v>
      </c>
      <c r="D893" s="1" t="s">
        <v>539</v>
      </c>
      <c r="E893" s="1" t="s">
        <v>12</v>
      </c>
      <c r="F893" s="1" t="s">
        <v>23</v>
      </c>
      <c r="G893" s="1" t="s">
        <v>137</v>
      </c>
      <c r="H893" t="s">
        <v>24</v>
      </c>
      <c r="I893" s="1" t="s">
        <v>927</v>
      </c>
      <c r="J893" s="1" t="s">
        <v>230</v>
      </c>
      <c r="K893" s="1" t="s">
        <v>15</v>
      </c>
      <c r="L893" s="1" t="s">
        <v>912</v>
      </c>
      <c r="M893" t="s">
        <v>575</v>
      </c>
      <c r="N893">
        <v>1</v>
      </c>
      <c r="O893" s="1" t="s">
        <v>205</v>
      </c>
      <c r="P893" t="s">
        <v>154</v>
      </c>
      <c r="Q893">
        <v>2</v>
      </c>
      <c r="R893" t="s">
        <v>179</v>
      </c>
      <c r="S893" t="s">
        <v>180</v>
      </c>
    </row>
    <row r="894" spans="1:19" x14ac:dyDescent="0.35">
      <c r="A894" s="2" t="s">
        <v>203</v>
      </c>
      <c r="B894" s="1" t="s">
        <v>204</v>
      </c>
      <c r="C894" t="s">
        <v>910</v>
      </c>
      <c r="D894" s="1" t="s">
        <v>539</v>
      </c>
      <c r="E894" s="1" t="s">
        <v>12</v>
      </c>
      <c r="F894" s="1" t="s">
        <v>23</v>
      </c>
      <c r="G894" s="1" t="s">
        <v>137</v>
      </c>
      <c r="H894" t="s">
        <v>27</v>
      </c>
      <c r="I894" s="1" t="s">
        <v>927</v>
      </c>
      <c r="J894" s="1" t="s">
        <v>230</v>
      </c>
      <c r="K894" s="1" t="s">
        <v>15</v>
      </c>
      <c r="L894" s="1" t="s">
        <v>912</v>
      </c>
      <c r="M894" t="s">
        <v>575</v>
      </c>
      <c r="N894">
        <v>1</v>
      </c>
      <c r="O894" s="1" t="s">
        <v>205</v>
      </c>
      <c r="P894" t="s">
        <v>154</v>
      </c>
      <c r="Q894">
        <v>2</v>
      </c>
      <c r="R894" t="s">
        <v>179</v>
      </c>
      <c r="S894" t="s">
        <v>180</v>
      </c>
    </row>
    <row r="895" spans="1:19" x14ac:dyDescent="0.35">
      <c r="A895" s="2" t="s">
        <v>203</v>
      </c>
      <c r="B895" s="1" t="s">
        <v>204</v>
      </c>
      <c r="C895" t="s">
        <v>910</v>
      </c>
      <c r="D895" s="1" t="s">
        <v>539</v>
      </c>
      <c r="E895" s="1" t="s">
        <v>12</v>
      </c>
      <c r="F895" s="1" t="s">
        <v>23</v>
      </c>
      <c r="G895" s="1" t="s">
        <v>137</v>
      </c>
      <c r="H895" t="s">
        <v>39</v>
      </c>
      <c r="I895" s="1" t="s">
        <v>1343</v>
      </c>
      <c r="J895" s="1" t="s">
        <v>230</v>
      </c>
      <c r="K895" s="1" t="s">
        <v>15</v>
      </c>
      <c r="L895" s="1" t="s">
        <v>912</v>
      </c>
      <c r="M895" t="s">
        <v>541</v>
      </c>
      <c r="N895">
        <v>1</v>
      </c>
      <c r="O895" s="1" t="s">
        <v>206</v>
      </c>
      <c r="P895" t="s">
        <v>154</v>
      </c>
      <c r="Q895">
        <v>2</v>
      </c>
      <c r="R895" t="s">
        <v>255</v>
      </c>
      <c r="S895" t="s">
        <v>180</v>
      </c>
    </row>
    <row r="896" spans="1:19" x14ac:dyDescent="0.35">
      <c r="A896" s="2" t="s">
        <v>203</v>
      </c>
      <c r="B896" s="1" t="s">
        <v>204</v>
      </c>
      <c r="C896" t="s">
        <v>910</v>
      </c>
      <c r="D896" s="1" t="s">
        <v>539</v>
      </c>
      <c r="E896" s="1" t="s">
        <v>12</v>
      </c>
      <c r="F896" s="1" t="s">
        <v>13</v>
      </c>
      <c r="G896" s="1" t="s">
        <v>137</v>
      </c>
      <c r="H896" t="s">
        <v>32</v>
      </c>
      <c r="I896" s="1" t="s">
        <v>542</v>
      </c>
      <c r="J896" s="1" t="s">
        <v>230</v>
      </c>
      <c r="K896" s="1" t="s">
        <v>15</v>
      </c>
      <c r="L896" s="1" t="s">
        <v>912</v>
      </c>
      <c r="M896" t="s">
        <v>541</v>
      </c>
      <c r="N896">
        <v>1</v>
      </c>
      <c r="O896" s="1" t="s">
        <v>205</v>
      </c>
      <c r="P896" t="s">
        <v>154</v>
      </c>
      <c r="Q896">
        <v>2</v>
      </c>
      <c r="R896" t="s">
        <v>255</v>
      </c>
      <c r="S896" t="s">
        <v>180</v>
      </c>
    </row>
    <row r="897" spans="1:19" x14ac:dyDescent="0.35">
      <c r="A897" s="2" t="s">
        <v>203</v>
      </c>
      <c r="B897" s="1" t="s">
        <v>204</v>
      </c>
      <c r="C897" t="s">
        <v>910</v>
      </c>
      <c r="D897" s="1" t="s">
        <v>539</v>
      </c>
      <c r="E897" s="1" t="s">
        <v>12</v>
      </c>
      <c r="F897" s="1" t="s">
        <v>26</v>
      </c>
      <c r="G897" s="1" t="s">
        <v>26</v>
      </c>
      <c r="H897" t="s">
        <v>17</v>
      </c>
      <c r="I897" s="1" t="s">
        <v>927</v>
      </c>
      <c r="J897" s="1" t="s">
        <v>230</v>
      </c>
      <c r="K897" s="1" t="s">
        <v>40</v>
      </c>
      <c r="L897" s="1" t="s">
        <v>912</v>
      </c>
      <c r="M897" t="s">
        <v>239</v>
      </c>
      <c r="N897">
        <v>1</v>
      </c>
      <c r="O897" s="1" t="s">
        <v>205</v>
      </c>
      <c r="P897" t="s">
        <v>154</v>
      </c>
      <c r="Q897">
        <v>1</v>
      </c>
      <c r="R897" t="s">
        <v>179</v>
      </c>
      <c r="S897" t="s">
        <v>180</v>
      </c>
    </row>
    <row r="898" spans="1:19" x14ac:dyDescent="0.35">
      <c r="A898" s="2" t="s">
        <v>203</v>
      </c>
      <c r="B898" s="1" t="s">
        <v>204</v>
      </c>
      <c r="C898" t="s">
        <v>910</v>
      </c>
      <c r="D898" s="1" t="s">
        <v>539</v>
      </c>
      <c r="E898" s="1" t="s">
        <v>12</v>
      </c>
      <c r="F898" s="1" t="s">
        <v>26</v>
      </c>
      <c r="G898" s="1" t="s">
        <v>26</v>
      </c>
      <c r="H898" t="s">
        <v>35</v>
      </c>
      <c r="I898" s="1" t="s">
        <v>927</v>
      </c>
      <c r="J898" s="1" t="s">
        <v>230</v>
      </c>
      <c r="K898" s="1" t="s">
        <v>15</v>
      </c>
      <c r="L898" s="1" t="s">
        <v>912</v>
      </c>
      <c r="M898" t="s">
        <v>77</v>
      </c>
      <c r="N898">
        <v>1</v>
      </c>
      <c r="O898" s="1" t="s">
        <v>205</v>
      </c>
      <c r="P898" t="s">
        <v>154</v>
      </c>
      <c r="Q898">
        <v>2</v>
      </c>
      <c r="R898" t="s">
        <v>179</v>
      </c>
      <c r="S898" t="s">
        <v>180</v>
      </c>
    </row>
    <row r="899" spans="1:19" x14ac:dyDescent="0.35">
      <c r="A899" s="2" t="s">
        <v>203</v>
      </c>
      <c r="B899" s="1" t="s">
        <v>204</v>
      </c>
      <c r="C899" t="s">
        <v>910</v>
      </c>
      <c r="D899" s="1" t="s">
        <v>539</v>
      </c>
      <c r="E899" s="1" t="s">
        <v>12</v>
      </c>
      <c r="F899" s="1" t="s">
        <v>26</v>
      </c>
      <c r="G899" s="1" t="s">
        <v>26</v>
      </c>
      <c r="H899" t="s">
        <v>35</v>
      </c>
      <c r="I899" s="1" t="s">
        <v>540</v>
      </c>
      <c r="J899" s="1" t="s">
        <v>230</v>
      </c>
      <c r="K899" s="1" t="s">
        <v>15</v>
      </c>
      <c r="L899" s="1" t="s">
        <v>912</v>
      </c>
      <c r="M899" t="s">
        <v>541</v>
      </c>
      <c r="N899">
        <v>1</v>
      </c>
      <c r="O899" s="1" t="s">
        <v>205</v>
      </c>
      <c r="P899" t="s">
        <v>154</v>
      </c>
      <c r="Q899">
        <v>2</v>
      </c>
      <c r="R899" t="s">
        <v>255</v>
      </c>
      <c r="S899" t="s">
        <v>180</v>
      </c>
    </row>
    <row r="900" spans="1:19" x14ac:dyDescent="0.35">
      <c r="A900" s="2" t="s">
        <v>203</v>
      </c>
      <c r="B900" s="1" t="s">
        <v>204</v>
      </c>
      <c r="C900" t="s">
        <v>910</v>
      </c>
      <c r="D900" s="1" t="s">
        <v>539</v>
      </c>
      <c r="E900" s="1" t="s">
        <v>12</v>
      </c>
      <c r="F900" s="1" t="s">
        <v>26</v>
      </c>
      <c r="G900" s="1" t="s">
        <v>26</v>
      </c>
      <c r="H900" t="s">
        <v>39</v>
      </c>
      <c r="I900" s="1" t="s">
        <v>927</v>
      </c>
      <c r="J900" s="1" t="s">
        <v>230</v>
      </c>
      <c r="K900" s="1" t="s">
        <v>15</v>
      </c>
      <c r="L900" s="1" t="s">
        <v>912</v>
      </c>
      <c r="M900" t="s">
        <v>575</v>
      </c>
      <c r="N900">
        <v>1</v>
      </c>
      <c r="O900" s="1" t="s">
        <v>205</v>
      </c>
      <c r="P900" t="s">
        <v>153</v>
      </c>
      <c r="Q900">
        <v>2</v>
      </c>
      <c r="R900" t="s">
        <v>179</v>
      </c>
      <c r="S900" t="s">
        <v>180</v>
      </c>
    </row>
    <row r="901" spans="1:19" x14ac:dyDescent="0.35">
      <c r="A901" s="2" t="s">
        <v>203</v>
      </c>
      <c r="B901" s="1" t="s">
        <v>204</v>
      </c>
      <c r="C901" t="s">
        <v>910</v>
      </c>
      <c r="D901" s="1" t="s">
        <v>539</v>
      </c>
      <c r="E901" s="1" t="s">
        <v>22</v>
      </c>
      <c r="F901" s="1" t="s">
        <v>107</v>
      </c>
      <c r="G901" s="1" t="s">
        <v>904</v>
      </c>
      <c r="H901" t="s">
        <v>41</v>
      </c>
      <c r="I901" s="1" t="s">
        <v>543</v>
      </c>
      <c r="J901" s="1" t="s">
        <v>230</v>
      </c>
      <c r="K901" s="1" t="s">
        <v>15</v>
      </c>
      <c r="L901" s="1" t="s">
        <v>912</v>
      </c>
      <c r="M901" t="s">
        <v>541</v>
      </c>
      <c r="N901">
        <v>1</v>
      </c>
      <c r="O901" s="1" t="s">
        <v>205</v>
      </c>
      <c r="P901" t="s">
        <v>154</v>
      </c>
      <c r="Q901">
        <v>2</v>
      </c>
      <c r="R901" t="s">
        <v>255</v>
      </c>
      <c r="S901" t="s">
        <v>180</v>
      </c>
    </row>
    <row r="902" spans="1:19" x14ac:dyDescent="0.35">
      <c r="A902" s="2" t="s">
        <v>203</v>
      </c>
      <c r="B902" s="1" t="s">
        <v>204</v>
      </c>
      <c r="C902" t="s">
        <v>910</v>
      </c>
      <c r="D902" s="1" t="s">
        <v>539</v>
      </c>
      <c r="E902" s="1" t="s">
        <v>22</v>
      </c>
      <c r="F902" s="1" t="s">
        <v>29</v>
      </c>
      <c r="G902" s="1" t="s">
        <v>136</v>
      </c>
      <c r="H902" t="s">
        <v>32</v>
      </c>
      <c r="I902" s="1" t="s">
        <v>543</v>
      </c>
      <c r="J902" s="1" t="s">
        <v>230</v>
      </c>
      <c r="K902" s="1" t="s">
        <v>15</v>
      </c>
      <c r="L902" s="1" t="s">
        <v>912</v>
      </c>
      <c r="M902" t="s">
        <v>541</v>
      </c>
      <c r="N902">
        <v>1</v>
      </c>
      <c r="O902" s="1" t="s">
        <v>205</v>
      </c>
      <c r="P902" t="s">
        <v>153</v>
      </c>
      <c r="Q902">
        <v>2</v>
      </c>
      <c r="R902" t="s">
        <v>255</v>
      </c>
      <c r="S902" t="s">
        <v>180</v>
      </c>
    </row>
    <row r="903" spans="1:19" x14ac:dyDescent="0.35">
      <c r="A903" s="2" t="s">
        <v>203</v>
      </c>
      <c r="B903" s="1" t="s">
        <v>204</v>
      </c>
      <c r="C903" t="s">
        <v>910</v>
      </c>
      <c r="D903" s="1" t="s">
        <v>539</v>
      </c>
      <c r="E903" s="1" t="s">
        <v>22</v>
      </c>
      <c r="F903" s="1" t="s">
        <v>29</v>
      </c>
      <c r="G903" s="1" t="s">
        <v>136</v>
      </c>
      <c r="H903" t="s">
        <v>32</v>
      </c>
      <c r="I903" s="1" t="s">
        <v>542</v>
      </c>
      <c r="J903" s="1" t="s">
        <v>230</v>
      </c>
      <c r="K903" s="1" t="s">
        <v>15</v>
      </c>
      <c r="L903" s="1" t="s">
        <v>912</v>
      </c>
      <c r="M903" t="s">
        <v>541</v>
      </c>
      <c r="N903">
        <v>1</v>
      </c>
      <c r="O903" s="1" t="s">
        <v>205</v>
      </c>
      <c r="P903" t="s">
        <v>154</v>
      </c>
      <c r="Q903">
        <v>2</v>
      </c>
      <c r="R903" t="s">
        <v>255</v>
      </c>
      <c r="S903" t="s">
        <v>180</v>
      </c>
    </row>
    <row r="904" spans="1:19" x14ac:dyDescent="0.35">
      <c r="A904" s="2" t="s">
        <v>203</v>
      </c>
      <c r="B904" s="1" t="s">
        <v>204</v>
      </c>
      <c r="C904" t="s">
        <v>910</v>
      </c>
      <c r="D904" s="1" t="s">
        <v>539</v>
      </c>
      <c r="E904" s="1" t="s">
        <v>22</v>
      </c>
      <c r="F904" s="1" t="s">
        <v>29</v>
      </c>
      <c r="G904" s="1" t="s">
        <v>136</v>
      </c>
      <c r="H904" t="s">
        <v>58</v>
      </c>
      <c r="I904" s="1" t="s">
        <v>543</v>
      </c>
      <c r="J904" s="1" t="s">
        <v>230</v>
      </c>
      <c r="K904" s="1" t="s">
        <v>15</v>
      </c>
      <c r="L904" s="1" t="s">
        <v>912</v>
      </c>
      <c r="M904" t="s">
        <v>541</v>
      </c>
      <c r="N904">
        <v>1</v>
      </c>
      <c r="O904" s="1" t="s">
        <v>205</v>
      </c>
      <c r="P904" t="s">
        <v>153</v>
      </c>
      <c r="Q904">
        <v>2</v>
      </c>
      <c r="R904" t="s">
        <v>255</v>
      </c>
      <c r="S904" t="s">
        <v>180</v>
      </c>
    </row>
    <row r="905" spans="1:19" x14ac:dyDescent="0.35">
      <c r="A905" s="2" t="s">
        <v>203</v>
      </c>
      <c r="B905" s="1" t="s">
        <v>204</v>
      </c>
      <c r="C905" t="s">
        <v>910</v>
      </c>
      <c r="D905" s="1" t="s">
        <v>539</v>
      </c>
      <c r="E905" s="1" t="s">
        <v>22</v>
      </c>
      <c r="F905" s="1" t="s">
        <v>29</v>
      </c>
      <c r="G905" s="1" t="s">
        <v>136</v>
      </c>
      <c r="H905" t="s">
        <v>58</v>
      </c>
      <c r="I905" s="1" t="s">
        <v>542</v>
      </c>
      <c r="J905" s="1" t="s">
        <v>230</v>
      </c>
      <c r="K905" s="1" t="s">
        <v>15</v>
      </c>
      <c r="L905" s="1" t="s">
        <v>912</v>
      </c>
      <c r="M905" t="s">
        <v>541</v>
      </c>
      <c r="N905">
        <v>1</v>
      </c>
      <c r="O905" s="1" t="s">
        <v>205</v>
      </c>
      <c r="P905" t="s">
        <v>154</v>
      </c>
      <c r="Q905">
        <v>2</v>
      </c>
      <c r="R905" t="s">
        <v>255</v>
      </c>
      <c r="S905" t="s">
        <v>180</v>
      </c>
    </row>
    <row r="906" spans="1:19" x14ac:dyDescent="0.35">
      <c r="A906" s="2" t="s">
        <v>203</v>
      </c>
      <c r="B906" s="1" t="s">
        <v>204</v>
      </c>
      <c r="C906" t="s">
        <v>910</v>
      </c>
      <c r="D906" s="1" t="s">
        <v>539</v>
      </c>
      <c r="E906" s="1" t="s">
        <v>22</v>
      </c>
      <c r="F906" s="1" t="s">
        <v>33</v>
      </c>
      <c r="G906" s="1" t="s">
        <v>136</v>
      </c>
      <c r="H906" t="s">
        <v>21</v>
      </c>
      <c r="I906" s="1" t="s">
        <v>927</v>
      </c>
      <c r="J906" s="1" t="s">
        <v>230</v>
      </c>
      <c r="K906" s="1" t="s">
        <v>15</v>
      </c>
      <c r="L906" s="1" t="s">
        <v>912</v>
      </c>
      <c r="M906" t="s">
        <v>575</v>
      </c>
      <c r="N906">
        <v>1</v>
      </c>
      <c r="O906" s="1" t="s">
        <v>205</v>
      </c>
      <c r="P906" t="s">
        <v>154</v>
      </c>
      <c r="Q906">
        <v>2</v>
      </c>
      <c r="R906" t="s">
        <v>179</v>
      </c>
      <c r="S906" t="s">
        <v>180</v>
      </c>
    </row>
    <row r="907" spans="1:19" x14ac:dyDescent="0.35">
      <c r="A907" s="2" t="s">
        <v>203</v>
      </c>
      <c r="B907" s="1" t="s">
        <v>204</v>
      </c>
      <c r="C907" t="s">
        <v>910</v>
      </c>
      <c r="D907" s="1" t="s">
        <v>539</v>
      </c>
      <c r="E907" s="1" t="s">
        <v>22</v>
      </c>
      <c r="F907" s="1" t="s">
        <v>23</v>
      </c>
      <c r="G907" s="1" t="s">
        <v>137</v>
      </c>
      <c r="H907" t="s">
        <v>21</v>
      </c>
      <c r="I907" s="1" t="s">
        <v>543</v>
      </c>
      <c r="J907" s="1" t="s">
        <v>230</v>
      </c>
      <c r="K907" s="1" t="s">
        <v>15</v>
      </c>
      <c r="L907" s="1" t="s">
        <v>912</v>
      </c>
      <c r="M907" t="s">
        <v>541</v>
      </c>
      <c r="N907">
        <v>1</v>
      </c>
      <c r="O907" s="1" t="s">
        <v>205</v>
      </c>
      <c r="P907" t="s">
        <v>153</v>
      </c>
      <c r="Q907">
        <v>1</v>
      </c>
      <c r="R907" t="s">
        <v>255</v>
      </c>
      <c r="S907" t="s">
        <v>180</v>
      </c>
    </row>
    <row r="908" spans="1:19" x14ac:dyDescent="0.35">
      <c r="A908" s="2" t="s">
        <v>203</v>
      </c>
      <c r="B908" s="1" t="s">
        <v>204</v>
      </c>
      <c r="C908" t="s">
        <v>910</v>
      </c>
      <c r="D908" s="1" t="s">
        <v>539</v>
      </c>
      <c r="E908" s="1" t="s">
        <v>22</v>
      </c>
      <c r="F908" s="1" t="s">
        <v>23</v>
      </c>
      <c r="G908" s="1" t="s">
        <v>137</v>
      </c>
      <c r="H908" t="s">
        <v>21</v>
      </c>
      <c r="I908" s="1" t="s">
        <v>542</v>
      </c>
      <c r="J908" s="1" t="s">
        <v>230</v>
      </c>
      <c r="K908" s="1" t="s">
        <v>15</v>
      </c>
      <c r="L908" s="1" t="s">
        <v>912</v>
      </c>
      <c r="M908" t="s">
        <v>541</v>
      </c>
      <c r="N908">
        <v>1</v>
      </c>
      <c r="O908" s="1" t="s">
        <v>205</v>
      </c>
      <c r="P908" t="s">
        <v>154</v>
      </c>
      <c r="Q908">
        <v>1</v>
      </c>
      <c r="R908" t="s">
        <v>255</v>
      </c>
      <c r="S908" t="s">
        <v>180</v>
      </c>
    </row>
    <row r="909" spans="1:19" x14ac:dyDescent="0.35">
      <c r="A909" s="2" t="s">
        <v>203</v>
      </c>
      <c r="B909" s="1" t="s">
        <v>204</v>
      </c>
      <c r="C909" t="s">
        <v>910</v>
      </c>
      <c r="D909" s="1" t="s">
        <v>539</v>
      </c>
      <c r="E909" s="1" t="s">
        <v>22</v>
      </c>
      <c r="F909" s="1" t="s">
        <v>13</v>
      </c>
      <c r="G909" s="1" t="s">
        <v>137</v>
      </c>
      <c r="H909" t="s">
        <v>43</v>
      </c>
      <c r="I909" s="1" t="s">
        <v>1343</v>
      </c>
      <c r="J909" s="1" t="s">
        <v>230</v>
      </c>
      <c r="K909" s="1" t="s">
        <v>15</v>
      </c>
      <c r="L909" s="1" t="s">
        <v>913</v>
      </c>
      <c r="M909" t="s">
        <v>541</v>
      </c>
      <c r="N909">
        <v>1</v>
      </c>
      <c r="O909" s="1" t="s">
        <v>206</v>
      </c>
      <c r="P909" t="s">
        <v>153</v>
      </c>
      <c r="Q909">
        <v>2</v>
      </c>
      <c r="R909" t="s">
        <v>179</v>
      </c>
      <c r="S909" t="s">
        <v>180</v>
      </c>
    </row>
    <row r="910" spans="1:19" x14ac:dyDescent="0.35">
      <c r="A910" s="2" t="s">
        <v>203</v>
      </c>
      <c r="B910" s="1" t="s">
        <v>204</v>
      </c>
      <c r="C910" t="s">
        <v>910</v>
      </c>
      <c r="D910" s="1" t="s">
        <v>539</v>
      </c>
      <c r="E910" s="1" t="s">
        <v>22</v>
      </c>
      <c r="F910" s="1" t="s">
        <v>13</v>
      </c>
      <c r="G910" s="1" t="s">
        <v>137</v>
      </c>
      <c r="H910" t="s">
        <v>43</v>
      </c>
      <c r="I910" s="1" t="s">
        <v>1343</v>
      </c>
      <c r="J910" s="1" t="s">
        <v>230</v>
      </c>
      <c r="K910" s="1" t="s">
        <v>15</v>
      </c>
      <c r="L910" s="1" t="s">
        <v>912</v>
      </c>
      <c r="M910" t="s">
        <v>541</v>
      </c>
      <c r="N910">
        <v>1</v>
      </c>
      <c r="O910" s="1" t="s">
        <v>206</v>
      </c>
      <c r="P910" t="s">
        <v>153</v>
      </c>
      <c r="Q910">
        <v>2</v>
      </c>
      <c r="R910" t="s">
        <v>255</v>
      </c>
      <c r="S910" t="s">
        <v>180</v>
      </c>
    </row>
    <row r="911" spans="1:19" x14ac:dyDescent="0.35">
      <c r="A911" s="2" t="s">
        <v>203</v>
      </c>
      <c r="B911" s="1" t="s">
        <v>204</v>
      </c>
      <c r="C911" t="s">
        <v>910</v>
      </c>
      <c r="D911" s="1" t="s">
        <v>539</v>
      </c>
      <c r="E911" s="1" t="s">
        <v>22</v>
      </c>
      <c r="F911" s="1" t="s">
        <v>13</v>
      </c>
      <c r="G911" s="1" t="s">
        <v>137</v>
      </c>
      <c r="H911" t="s">
        <v>43</v>
      </c>
      <c r="I911" s="1" t="s">
        <v>1344</v>
      </c>
      <c r="J911" s="1" t="s">
        <v>230</v>
      </c>
      <c r="K911" s="1" t="s">
        <v>15</v>
      </c>
      <c r="L911" s="1" t="s">
        <v>913</v>
      </c>
      <c r="M911" t="s">
        <v>541</v>
      </c>
      <c r="N911">
        <v>1</v>
      </c>
      <c r="O911" s="1" t="s">
        <v>206</v>
      </c>
      <c r="P911" t="s">
        <v>154</v>
      </c>
      <c r="Q911">
        <v>2</v>
      </c>
      <c r="R911" t="s">
        <v>179</v>
      </c>
      <c r="S911" t="s">
        <v>180</v>
      </c>
    </row>
    <row r="912" spans="1:19" x14ac:dyDescent="0.35">
      <c r="A912" s="2" t="s">
        <v>203</v>
      </c>
      <c r="B912" s="1" t="s">
        <v>204</v>
      </c>
      <c r="C912" t="s">
        <v>910</v>
      </c>
      <c r="D912" s="1" t="s">
        <v>539</v>
      </c>
      <c r="E912" s="1" t="s">
        <v>22</v>
      </c>
      <c r="F912" s="1" t="s">
        <v>13</v>
      </c>
      <c r="G912" s="1" t="s">
        <v>137</v>
      </c>
      <c r="H912" t="s">
        <v>43</v>
      </c>
      <c r="I912" s="1" t="s">
        <v>1344</v>
      </c>
      <c r="J912" s="1" t="s">
        <v>230</v>
      </c>
      <c r="K912" s="1" t="s">
        <v>15</v>
      </c>
      <c r="L912" s="1" t="s">
        <v>912</v>
      </c>
      <c r="M912" t="s">
        <v>541</v>
      </c>
      <c r="N912">
        <v>1</v>
      </c>
      <c r="O912" s="1" t="s">
        <v>206</v>
      </c>
      <c r="P912" t="s">
        <v>154</v>
      </c>
      <c r="Q912">
        <v>2</v>
      </c>
      <c r="R912" t="s">
        <v>255</v>
      </c>
      <c r="S912" t="s">
        <v>180</v>
      </c>
    </row>
    <row r="913" spans="1:19" x14ac:dyDescent="0.35">
      <c r="A913" s="2" t="s">
        <v>203</v>
      </c>
      <c r="B913" s="1" t="s">
        <v>204</v>
      </c>
      <c r="C913" t="s">
        <v>910</v>
      </c>
      <c r="D913" s="1" t="s">
        <v>539</v>
      </c>
      <c r="E913" s="1" t="s">
        <v>22</v>
      </c>
      <c r="F913" s="1" t="s">
        <v>13</v>
      </c>
      <c r="G913" s="1" t="s">
        <v>137</v>
      </c>
      <c r="H913" t="s">
        <v>32</v>
      </c>
      <c r="I913" s="1" t="s">
        <v>543</v>
      </c>
      <c r="J913" s="1" t="s">
        <v>230</v>
      </c>
      <c r="K913" s="1" t="s">
        <v>15</v>
      </c>
      <c r="L913" s="1" t="s">
        <v>912</v>
      </c>
      <c r="M913" t="s">
        <v>541</v>
      </c>
      <c r="N913">
        <v>1</v>
      </c>
      <c r="O913" s="1" t="s">
        <v>205</v>
      </c>
      <c r="P913" t="s">
        <v>153</v>
      </c>
      <c r="Q913">
        <v>2</v>
      </c>
      <c r="R913" t="s">
        <v>255</v>
      </c>
      <c r="S913" t="s">
        <v>180</v>
      </c>
    </row>
    <row r="914" spans="1:19" x14ac:dyDescent="0.35">
      <c r="A914" s="2" t="s">
        <v>203</v>
      </c>
      <c r="B914" s="1" t="s">
        <v>204</v>
      </c>
      <c r="C914" t="s">
        <v>910</v>
      </c>
      <c r="D914" s="1" t="s">
        <v>539</v>
      </c>
      <c r="E914" s="1" t="s">
        <v>22</v>
      </c>
      <c r="F914" s="1" t="s">
        <v>13</v>
      </c>
      <c r="G914" s="1" t="s">
        <v>137</v>
      </c>
      <c r="H914" t="s">
        <v>32</v>
      </c>
      <c r="I914" s="1" t="s">
        <v>542</v>
      </c>
      <c r="J914" s="1" t="s">
        <v>230</v>
      </c>
      <c r="K914" s="1" t="s">
        <v>15</v>
      </c>
      <c r="L914" s="1" t="s">
        <v>912</v>
      </c>
      <c r="M914" t="s">
        <v>541</v>
      </c>
      <c r="N914">
        <v>1</v>
      </c>
      <c r="O914" s="1" t="s">
        <v>205</v>
      </c>
      <c r="P914" t="s">
        <v>154</v>
      </c>
      <c r="Q914">
        <v>2</v>
      </c>
      <c r="R914" t="s">
        <v>255</v>
      </c>
      <c r="S914" t="s">
        <v>180</v>
      </c>
    </row>
    <row r="915" spans="1:19" x14ac:dyDescent="0.35">
      <c r="A915" s="2" t="s">
        <v>203</v>
      </c>
      <c r="B915" s="1" t="s">
        <v>204</v>
      </c>
      <c r="C915" t="s">
        <v>910</v>
      </c>
      <c r="D915" s="1" t="s">
        <v>539</v>
      </c>
      <c r="E915" s="1" t="s">
        <v>22</v>
      </c>
      <c r="F915" s="1" t="s">
        <v>13</v>
      </c>
      <c r="G915" s="1" t="s">
        <v>137</v>
      </c>
      <c r="H915" t="s">
        <v>35</v>
      </c>
      <c r="I915" s="1" t="s">
        <v>543</v>
      </c>
      <c r="J915" s="1" t="s">
        <v>230</v>
      </c>
      <c r="K915" s="1" t="s">
        <v>15</v>
      </c>
      <c r="L915" s="1" t="s">
        <v>912</v>
      </c>
      <c r="M915" t="s">
        <v>541</v>
      </c>
      <c r="N915">
        <v>1</v>
      </c>
      <c r="O915" s="1" t="s">
        <v>205</v>
      </c>
      <c r="P915" t="s">
        <v>153</v>
      </c>
      <c r="Q915">
        <v>2</v>
      </c>
      <c r="R915" t="s">
        <v>255</v>
      </c>
      <c r="S915" t="s">
        <v>180</v>
      </c>
    </row>
    <row r="916" spans="1:19" x14ac:dyDescent="0.35">
      <c r="A916" s="2" t="s">
        <v>203</v>
      </c>
      <c r="B916" s="1" t="s">
        <v>204</v>
      </c>
      <c r="C916" t="s">
        <v>910</v>
      </c>
      <c r="D916" s="1" t="s">
        <v>539</v>
      </c>
      <c r="E916" s="1" t="s">
        <v>22</v>
      </c>
      <c r="F916" s="1" t="s">
        <v>13</v>
      </c>
      <c r="G916" s="1" t="s">
        <v>137</v>
      </c>
      <c r="H916" t="s">
        <v>35</v>
      </c>
      <c r="I916" s="1" t="s">
        <v>542</v>
      </c>
      <c r="J916" s="1" t="s">
        <v>230</v>
      </c>
      <c r="K916" s="1" t="s">
        <v>15</v>
      </c>
      <c r="L916" s="1" t="s">
        <v>912</v>
      </c>
      <c r="M916" t="s">
        <v>541</v>
      </c>
      <c r="N916">
        <v>1</v>
      </c>
      <c r="O916" s="1" t="s">
        <v>205</v>
      </c>
      <c r="P916" t="s">
        <v>154</v>
      </c>
      <c r="Q916">
        <v>2</v>
      </c>
      <c r="R916" t="s">
        <v>255</v>
      </c>
      <c r="S916" t="s">
        <v>180</v>
      </c>
    </row>
    <row r="917" spans="1:19" x14ac:dyDescent="0.35">
      <c r="A917" s="2" t="s">
        <v>203</v>
      </c>
      <c r="B917" s="1" t="s">
        <v>204</v>
      </c>
      <c r="C917" t="s">
        <v>910</v>
      </c>
      <c r="D917" s="1" t="s">
        <v>539</v>
      </c>
      <c r="E917" s="1" t="s">
        <v>22</v>
      </c>
      <c r="F917" s="1" t="s">
        <v>13</v>
      </c>
      <c r="G917" s="1" t="s">
        <v>137</v>
      </c>
      <c r="H917" t="s">
        <v>58</v>
      </c>
      <c r="I917" s="1" t="s">
        <v>927</v>
      </c>
      <c r="J917" s="1" t="s">
        <v>230</v>
      </c>
      <c r="K917" s="1" t="s">
        <v>15</v>
      </c>
      <c r="L917" s="1" t="s">
        <v>912</v>
      </c>
      <c r="M917" t="s">
        <v>575</v>
      </c>
      <c r="N917">
        <v>1</v>
      </c>
      <c r="O917" s="1" t="s">
        <v>205</v>
      </c>
      <c r="P917" t="s">
        <v>154</v>
      </c>
      <c r="Q917">
        <v>2</v>
      </c>
      <c r="R917" t="s">
        <v>179</v>
      </c>
      <c r="S917" t="s">
        <v>180</v>
      </c>
    </row>
    <row r="918" spans="1:19" x14ac:dyDescent="0.35">
      <c r="A918" s="2" t="s">
        <v>203</v>
      </c>
      <c r="B918" s="1" t="s">
        <v>204</v>
      </c>
      <c r="C918" t="s">
        <v>910</v>
      </c>
      <c r="D918" s="1" t="s">
        <v>539</v>
      </c>
      <c r="E918" s="1" t="s">
        <v>22</v>
      </c>
      <c r="F918" s="1" t="s">
        <v>26</v>
      </c>
      <c r="G918" s="1" t="s">
        <v>26</v>
      </c>
      <c r="H918" t="s">
        <v>17</v>
      </c>
      <c r="I918" s="1" t="s">
        <v>927</v>
      </c>
      <c r="J918" s="1" t="s">
        <v>230</v>
      </c>
      <c r="K918" s="1" t="s">
        <v>15</v>
      </c>
      <c r="L918" s="1" t="s">
        <v>912</v>
      </c>
      <c r="M918" t="s">
        <v>575</v>
      </c>
      <c r="N918">
        <v>1</v>
      </c>
      <c r="O918" s="1" t="s">
        <v>205</v>
      </c>
      <c r="P918" t="s">
        <v>154</v>
      </c>
      <c r="Q918">
        <v>1</v>
      </c>
      <c r="R918" t="s">
        <v>179</v>
      </c>
      <c r="S918" t="s">
        <v>180</v>
      </c>
    </row>
    <row r="919" spans="1:19" x14ac:dyDescent="0.35">
      <c r="A919" s="2" t="s">
        <v>203</v>
      </c>
      <c r="B919" s="1" t="s">
        <v>204</v>
      </c>
      <c r="C919" t="s">
        <v>910</v>
      </c>
      <c r="D919" s="1" t="s">
        <v>539</v>
      </c>
      <c r="E919" s="1" t="s">
        <v>22</v>
      </c>
      <c r="F919" s="1" t="s">
        <v>26</v>
      </c>
      <c r="G919" s="1" t="s">
        <v>26</v>
      </c>
      <c r="H919" t="s">
        <v>35</v>
      </c>
      <c r="I919" s="1" t="s">
        <v>927</v>
      </c>
      <c r="J919" s="1" t="s">
        <v>230</v>
      </c>
      <c r="K919" s="1" t="s">
        <v>40</v>
      </c>
      <c r="L919" s="1" t="s">
        <v>912</v>
      </c>
      <c r="M919" t="s">
        <v>239</v>
      </c>
      <c r="N919">
        <v>1</v>
      </c>
      <c r="O919" s="1" t="s">
        <v>205</v>
      </c>
      <c r="P919" t="s">
        <v>154</v>
      </c>
      <c r="Q919">
        <v>2</v>
      </c>
      <c r="R919" t="s">
        <v>179</v>
      </c>
      <c r="S919" t="s">
        <v>180</v>
      </c>
    </row>
    <row r="920" spans="1:19" x14ac:dyDescent="0.35">
      <c r="A920" s="2" t="s">
        <v>203</v>
      </c>
      <c r="B920" s="1" t="s">
        <v>204</v>
      </c>
      <c r="C920" t="s">
        <v>910</v>
      </c>
      <c r="D920" s="1" t="s">
        <v>539</v>
      </c>
      <c r="E920" s="1" t="s">
        <v>22</v>
      </c>
      <c r="F920" s="1" t="s">
        <v>26</v>
      </c>
      <c r="G920" s="1" t="s">
        <v>26</v>
      </c>
      <c r="H920" t="s">
        <v>35</v>
      </c>
      <c r="I920" s="1" t="s">
        <v>1343</v>
      </c>
      <c r="J920" s="1" t="s">
        <v>230</v>
      </c>
      <c r="K920" s="1" t="s">
        <v>30</v>
      </c>
      <c r="L920" s="1" t="s">
        <v>912</v>
      </c>
      <c r="M920" t="s">
        <v>34</v>
      </c>
      <c r="N920">
        <v>1</v>
      </c>
      <c r="O920" s="1" t="s">
        <v>206</v>
      </c>
      <c r="P920" t="s">
        <v>154</v>
      </c>
      <c r="Q920">
        <v>2</v>
      </c>
      <c r="R920" t="s">
        <v>255</v>
      </c>
      <c r="S920" t="s">
        <v>180</v>
      </c>
    </row>
    <row r="921" spans="1:19" x14ac:dyDescent="0.35">
      <c r="A921" s="2" t="s">
        <v>203</v>
      </c>
      <c r="B921" s="1" t="s">
        <v>204</v>
      </c>
      <c r="C921" t="s">
        <v>910</v>
      </c>
      <c r="D921" s="1" t="s">
        <v>539</v>
      </c>
      <c r="E921" s="1" t="s">
        <v>22</v>
      </c>
      <c r="F921" s="1" t="s">
        <v>18</v>
      </c>
      <c r="G921" s="1" t="s">
        <v>26</v>
      </c>
      <c r="H921" t="s">
        <v>32</v>
      </c>
      <c r="I921" s="1" t="s">
        <v>540</v>
      </c>
      <c r="J921" s="1" t="s">
        <v>230</v>
      </c>
      <c r="K921" s="1" t="s">
        <v>15</v>
      </c>
      <c r="L921" s="1" t="s">
        <v>912</v>
      </c>
      <c r="M921" t="s">
        <v>541</v>
      </c>
      <c r="N921">
        <v>1</v>
      </c>
      <c r="O921" s="1" t="s">
        <v>205</v>
      </c>
      <c r="P921" t="s">
        <v>153</v>
      </c>
      <c r="Q921">
        <v>2</v>
      </c>
      <c r="R921" t="s">
        <v>255</v>
      </c>
      <c r="S921" t="s">
        <v>180</v>
      </c>
    </row>
    <row r="922" spans="1:19" x14ac:dyDescent="0.35">
      <c r="A922" s="2" t="s">
        <v>203</v>
      </c>
      <c r="B922" s="1" t="s">
        <v>204</v>
      </c>
      <c r="C922" t="s">
        <v>910</v>
      </c>
      <c r="D922" s="1" t="s">
        <v>539</v>
      </c>
      <c r="E922" s="1" t="s">
        <v>22</v>
      </c>
      <c r="F922" s="1" t="s">
        <v>18</v>
      </c>
      <c r="G922" s="1" t="s">
        <v>26</v>
      </c>
      <c r="H922" t="s">
        <v>32</v>
      </c>
      <c r="I922" s="1" t="s">
        <v>1344</v>
      </c>
      <c r="J922" s="1" t="s">
        <v>230</v>
      </c>
      <c r="K922" s="1" t="s">
        <v>15</v>
      </c>
      <c r="L922" s="1" t="s">
        <v>912</v>
      </c>
      <c r="M922" t="s">
        <v>541</v>
      </c>
      <c r="N922">
        <v>1</v>
      </c>
      <c r="O922" s="1" t="s">
        <v>206</v>
      </c>
      <c r="P922" t="s">
        <v>154</v>
      </c>
      <c r="Q922">
        <v>2</v>
      </c>
      <c r="R922" t="s">
        <v>255</v>
      </c>
      <c r="S922" t="s">
        <v>180</v>
      </c>
    </row>
    <row r="923" spans="1:19" x14ac:dyDescent="0.35">
      <c r="A923" s="2" t="s">
        <v>203</v>
      </c>
      <c r="B923" s="1" t="s">
        <v>204</v>
      </c>
      <c r="C923" t="s">
        <v>910</v>
      </c>
      <c r="D923" s="1" t="s">
        <v>539</v>
      </c>
      <c r="E923" s="1" t="s">
        <v>22</v>
      </c>
      <c r="F923" s="1" t="s">
        <v>18</v>
      </c>
      <c r="G923" s="1" t="s">
        <v>26</v>
      </c>
      <c r="H923" t="s">
        <v>32</v>
      </c>
      <c r="I923" s="1" t="s">
        <v>958</v>
      </c>
      <c r="J923" s="1" t="s">
        <v>230</v>
      </c>
      <c r="K923" s="1" t="s">
        <v>15</v>
      </c>
      <c r="L923" s="1" t="s">
        <v>912</v>
      </c>
      <c r="M923" t="s">
        <v>541</v>
      </c>
      <c r="N923">
        <v>1</v>
      </c>
      <c r="O923" s="1" t="s">
        <v>205</v>
      </c>
      <c r="P923" t="s">
        <v>153</v>
      </c>
      <c r="Q923">
        <v>2</v>
      </c>
      <c r="R923" t="s">
        <v>255</v>
      </c>
      <c r="S923" t="s">
        <v>180</v>
      </c>
    </row>
    <row r="924" spans="1:19" x14ac:dyDescent="0.35">
      <c r="A924" s="2" t="s">
        <v>203</v>
      </c>
      <c r="B924" s="1" t="s">
        <v>204</v>
      </c>
      <c r="C924" t="s">
        <v>910</v>
      </c>
      <c r="D924" s="1" t="s">
        <v>90</v>
      </c>
      <c r="E924" s="1" t="s">
        <v>12</v>
      </c>
      <c r="F924" s="1" t="s">
        <v>29</v>
      </c>
      <c r="G924" s="1" t="s">
        <v>136</v>
      </c>
      <c r="H924" t="s">
        <v>58</v>
      </c>
      <c r="I924" s="1" t="s">
        <v>959</v>
      </c>
      <c r="J924" s="1" t="s">
        <v>230</v>
      </c>
      <c r="K924" s="1" t="s">
        <v>15</v>
      </c>
      <c r="L924" s="1" t="s">
        <v>912</v>
      </c>
      <c r="M924" t="s">
        <v>15</v>
      </c>
      <c r="N924">
        <v>1</v>
      </c>
      <c r="O924" s="1" t="s">
        <v>205</v>
      </c>
      <c r="P924" t="s">
        <v>154</v>
      </c>
      <c r="Q924">
        <v>2</v>
      </c>
      <c r="R924" t="s">
        <v>255</v>
      </c>
      <c r="S924" t="s">
        <v>180</v>
      </c>
    </row>
    <row r="925" spans="1:19" x14ac:dyDescent="0.35">
      <c r="A925" s="2" t="s">
        <v>203</v>
      </c>
      <c r="B925" s="1" t="s">
        <v>204</v>
      </c>
      <c r="C925" t="s">
        <v>910</v>
      </c>
      <c r="D925" s="1" t="s">
        <v>90</v>
      </c>
      <c r="E925" s="1" t="s">
        <v>12</v>
      </c>
      <c r="F925" s="1" t="s">
        <v>29</v>
      </c>
      <c r="G925" s="1" t="s">
        <v>136</v>
      </c>
      <c r="H925" t="s">
        <v>39</v>
      </c>
      <c r="I925" s="1" t="s">
        <v>959</v>
      </c>
      <c r="J925" s="1" t="s">
        <v>230</v>
      </c>
      <c r="K925" s="1" t="s">
        <v>15</v>
      </c>
      <c r="L925" s="1" t="s">
        <v>912</v>
      </c>
      <c r="M925" t="s">
        <v>77</v>
      </c>
      <c r="N925">
        <v>1</v>
      </c>
      <c r="O925" s="1" t="s">
        <v>205</v>
      </c>
      <c r="P925" t="s">
        <v>154</v>
      </c>
      <c r="Q925">
        <v>2</v>
      </c>
      <c r="R925" t="s">
        <v>255</v>
      </c>
      <c r="S925" t="s">
        <v>180</v>
      </c>
    </row>
    <row r="926" spans="1:19" x14ac:dyDescent="0.35">
      <c r="A926" s="2" t="s">
        <v>203</v>
      </c>
      <c r="B926" s="1" t="s">
        <v>204</v>
      </c>
      <c r="C926" t="s">
        <v>910</v>
      </c>
      <c r="D926" s="1" t="s">
        <v>90</v>
      </c>
      <c r="E926" s="1" t="s">
        <v>12</v>
      </c>
      <c r="F926" s="1" t="s">
        <v>29</v>
      </c>
      <c r="G926" s="1" t="s">
        <v>136</v>
      </c>
      <c r="H926" t="s">
        <v>39</v>
      </c>
      <c r="I926" s="1" t="s">
        <v>530</v>
      </c>
      <c r="J926" s="1" t="s">
        <v>230</v>
      </c>
      <c r="K926" s="1" t="s">
        <v>15</v>
      </c>
      <c r="L926" s="1" t="s">
        <v>912</v>
      </c>
      <c r="M926" t="s">
        <v>37</v>
      </c>
      <c r="N926">
        <v>1</v>
      </c>
      <c r="O926" s="1" t="s">
        <v>205</v>
      </c>
      <c r="P926" t="s">
        <v>154</v>
      </c>
      <c r="Q926">
        <v>2</v>
      </c>
      <c r="R926" t="s">
        <v>179</v>
      </c>
      <c r="S926" t="s">
        <v>180</v>
      </c>
    </row>
    <row r="927" spans="1:19" x14ac:dyDescent="0.35">
      <c r="A927" s="2" t="s">
        <v>203</v>
      </c>
      <c r="B927" s="1" t="s">
        <v>204</v>
      </c>
      <c r="C927" t="s">
        <v>910</v>
      </c>
      <c r="D927" s="1" t="s">
        <v>90</v>
      </c>
      <c r="E927" s="1" t="s">
        <v>12</v>
      </c>
      <c r="F927" s="1" t="s">
        <v>29</v>
      </c>
      <c r="G927" s="1" t="s">
        <v>136</v>
      </c>
      <c r="H927" t="s">
        <v>41</v>
      </c>
      <c r="I927" s="1" t="s">
        <v>959</v>
      </c>
      <c r="J927" s="1" t="s">
        <v>230</v>
      </c>
      <c r="K927" s="1" t="s">
        <v>15</v>
      </c>
      <c r="L927" s="1" t="s">
        <v>912</v>
      </c>
      <c r="M927" t="s">
        <v>77</v>
      </c>
      <c r="N927">
        <v>1</v>
      </c>
      <c r="O927" s="1" t="s">
        <v>205</v>
      </c>
      <c r="P927" t="s">
        <v>153</v>
      </c>
      <c r="Q927">
        <v>2</v>
      </c>
      <c r="R927" t="s">
        <v>255</v>
      </c>
      <c r="S927" t="s">
        <v>180</v>
      </c>
    </row>
    <row r="928" spans="1:19" x14ac:dyDescent="0.35">
      <c r="A928" s="2" t="s">
        <v>203</v>
      </c>
      <c r="B928" s="1" t="s">
        <v>204</v>
      </c>
      <c r="C928" t="s">
        <v>910</v>
      </c>
      <c r="D928" s="1" t="s">
        <v>90</v>
      </c>
      <c r="E928" s="1" t="s">
        <v>12</v>
      </c>
      <c r="F928" s="1" t="s">
        <v>23</v>
      </c>
      <c r="G928" s="1" t="s">
        <v>137</v>
      </c>
      <c r="H928" t="s">
        <v>14</v>
      </c>
      <c r="I928" s="1" t="s">
        <v>1345</v>
      </c>
      <c r="J928" s="1" t="s">
        <v>230</v>
      </c>
      <c r="K928" s="1" t="s">
        <v>15</v>
      </c>
      <c r="L928" s="1" t="s">
        <v>912</v>
      </c>
      <c r="M928" t="s">
        <v>77</v>
      </c>
      <c r="N928">
        <v>1</v>
      </c>
      <c r="O928" s="1" t="s">
        <v>206</v>
      </c>
      <c r="P928" t="s">
        <v>154</v>
      </c>
      <c r="Q928">
        <v>2</v>
      </c>
      <c r="R928" t="s">
        <v>179</v>
      </c>
      <c r="S928" t="s">
        <v>180</v>
      </c>
    </row>
    <row r="929" spans="1:19" x14ac:dyDescent="0.35">
      <c r="A929" s="2" t="s">
        <v>203</v>
      </c>
      <c r="B929" s="1" t="s">
        <v>204</v>
      </c>
      <c r="C929" t="s">
        <v>910</v>
      </c>
      <c r="D929" s="1" t="s">
        <v>90</v>
      </c>
      <c r="E929" s="1" t="s">
        <v>12</v>
      </c>
      <c r="F929" s="1" t="s">
        <v>23</v>
      </c>
      <c r="G929" s="1" t="s">
        <v>137</v>
      </c>
      <c r="H929" t="s">
        <v>17</v>
      </c>
      <c r="I929" s="1" t="s">
        <v>959</v>
      </c>
      <c r="J929" s="1" t="s">
        <v>230</v>
      </c>
      <c r="K929" s="1" t="s">
        <v>15</v>
      </c>
      <c r="L929" s="1" t="s">
        <v>913</v>
      </c>
      <c r="M929" t="s">
        <v>77</v>
      </c>
      <c r="N929">
        <v>1</v>
      </c>
      <c r="O929" s="1" t="s">
        <v>205</v>
      </c>
      <c r="P929" t="s">
        <v>154</v>
      </c>
      <c r="Q929">
        <v>2</v>
      </c>
      <c r="R929" t="s">
        <v>179</v>
      </c>
      <c r="S929" t="s">
        <v>180</v>
      </c>
    </row>
    <row r="930" spans="1:19" x14ac:dyDescent="0.35">
      <c r="A930" s="2" t="s">
        <v>203</v>
      </c>
      <c r="B930" s="1" t="s">
        <v>204</v>
      </c>
      <c r="C930" t="s">
        <v>910</v>
      </c>
      <c r="D930" s="1" t="s">
        <v>90</v>
      </c>
      <c r="E930" s="1" t="s">
        <v>12</v>
      </c>
      <c r="F930" s="1" t="s">
        <v>23</v>
      </c>
      <c r="G930" s="1" t="s">
        <v>137</v>
      </c>
      <c r="H930" t="s">
        <v>21</v>
      </c>
      <c r="I930" s="1" t="s">
        <v>530</v>
      </c>
      <c r="J930" s="1" t="s">
        <v>230</v>
      </c>
      <c r="K930" s="1" t="s">
        <v>15</v>
      </c>
      <c r="L930" s="1" t="s">
        <v>912</v>
      </c>
      <c r="M930" t="s">
        <v>77</v>
      </c>
      <c r="N930">
        <v>1</v>
      </c>
      <c r="O930" s="1" t="s">
        <v>205</v>
      </c>
      <c r="P930" t="s">
        <v>154</v>
      </c>
      <c r="Q930">
        <v>2</v>
      </c>
      <c r="R930" t="s">
        <v>179</v>
      </c>
      <c r="S930" t="s">
        <v>180</v>
      </c>
    </row>
    <row r="931" spans="1:19" x14ac:dyDescent="0.35">
      <c r="A931" s="2" t="s">
        <v>203</v>
      </c>
      <c r="B931" s="1" t="s">
        <v>204</v>
      </c>
      <c r="C931" t="s">
        <v>910</v>
      </c>
      <c r="D931" s="1" t="s">
        <v>90</v>
      </c>
      <c r="E931" s="1" t="s">
        <v>12</v>
      </c>
      <c r="F931" s="1" t="s">
        <v>23</v>
      </c>
      <c r="G931" s="1" t="s">
        <v>137</v>
      </c>
      <c r="H931" t="s">
        <v>41</v>
      </c>
      <c r="I931" s="1" t="s">
        <v>959</v>
      </c>
      <c r="J931" s="1" t="s">
        <v>230</v>
      </c>
      <c r="K931" s="1" t="s">
        <v>15</v>
      </c>
      <c r="L931" s="1" t="s">
        <v>912</v>
      </c>
      <c r="M931" t="s">
        <v>77</v>
      </c>
      <c r="N931">
        <v>1</v>
      </c>
      <c r="O931" s="1" t="s">
        <v>205</v>
      </c>
      <c r="P931" t="s">
        <v>154</v>
      </c>
      <c r="Q931">
        <v>2</v>
      </c>
      <c r="R931" t="s">
        <v>255</v>
      </c>
      <c r="S931" t="s">
        <v>180</v>
      </c>
    </row>
    <row r="932" spans="1:19" x14ac:dyDescent="0.35">
      <c r="A932" s="2" t="s">
        <v>203</v>
      </c>
      <c r="B932" s="1" t="s">
        <v>204</v>
      </c>
      <c r="C932" t="s">
        <v>910</v>
      </c>
      <c r="D932" s="1" t="s">
        <v>90</v>
      </c>
      <c r="E932" s="1" t="s">
        <v>12</v>
      </c>
      <c r="F932" s="1" t="s">
        <v>13</v>
      </c>
      <c r="G932" s="1" t="s">
        <v>137</v>
      </c>
      <c r="H932" t="s">
        <v>21</v>
      </c>
      <c r="I932" s="1" t="s">
        <v>959</v>
      </c>
      <c r="J932" s="1" t="s">
        <v>230</v>
      </c>
      <c r="K932" s="1" t="s">
        <v>15</v>
      </c>
      <c r="L932" s="1" t="s">
        <v>912</v>
      </c>
      <c r="M932" t="s">
        <v>77</v>
      </c>
      <c r="N932">
        <v>1</v>
      </c>
      <c r="O932" s="1" t="s">
        <v>205</v>
      </c>
      <c r="P932" t="s">
        <v>154</v>
      </c>
      <c r="Q932">
        <v>2</v>
      </c>
      <c r="R932" t="s">
        <v>255</v>
      </c>
      <c r="S932" t="s">
        <v>180</v>
      </c>
    </row>
    <row r="933" spans="1:19" x14ac:dyDescent="0.35">
      <c r="A933" s="2" t="s">
        <v>203</v>
      </c>
      <c r="B933" s="1" t="s">
        <v>204</v>
      </c>
      <c r="C933" t="s">
        <v>910</v>
      </c>
      <c r="D933" s="1" t="s">
        <v>90</v>
      </c>
      <c r="E933" s="1" t="s">
        <v>12</v>
      </c>
      <c r="F933" s="1" t="s">
        <v>13</v>
      </c>
      <c r="G933" s="1" t="s">
        <v>137</v>
      </c>
      <c r="H933" t="s">
        <v>58</v>
      </c>
      <c r="I933" s="1" t="s">
        <v>530</v>
      </c>
      <c r="J933" s="1" t="s">
        <v>230</v>
      </c>
      <c r="K933" s="1" t="s">
        <v>15</v>
      </c>
      <c r="L933" s="1" t="s">
        <v>912</v>
      </c>
      <c r="M933" t="s">
        <v>77</v>
      </c>
      <c r="N933">
        <v>1</v>
      </c>
      <c r="O933" s="1" t="s">
        <v>205</v>
      </c>
      <c r="P933" t="s">
        <v>154</v>
      </c>
      <c r="Q933">
        <v>2</v>
      </c>
      <c r="R933" t="s">
        <v>179</v>
      </c>
      <c r="S933" t="s">
        <v>180</v>
      </c>
    </row>
    <row r="934" spans="1:19" x14ac:dyDescent="0.35">
      <c r="A934" s="2" t="s">
        <v>203</v>
      </c>
      <c r="B934" s="1" t="s">
        <v>204</v>
      </c>
      <c r="C934" t="s">
        <v>910</v>
      </c>
      <c r="D934" s="1" t="s">
        <v>90</v>
      </c>
      <c r="E934" s="1" t="s">
        <v>12</v>
      </c>
      <c r="F934" s="1" t="s">
        <v>26</v>
      </c>
      <c r="G934" s="1" t="s">
        <v>26</v>
      </c>
      <c r="H934" t="s">
        <v>24</v>
      </c>
      <c r="I934" s="1" t="s">
        <v>1346</v>
      </c>
      <c r="J934" s="1" t="s">
        <v>230</v>
      </c>
      <c r="K934" s="1" t="s">
        <v>15</v>
      </c>
      <c r="L934" s="1" t="s">
        <v>912</v>
      </c>
      <c r="M934" t="s">
        <v>77</v>
      </c>
      <c r="N934">
        <v>1</v>
      </c>
      <c r="O934" s="1" t="s">
        <v>206</v>
      </c>
      <c r="P934" t="s">
        <v>154</v>
      </c>
      <c r="Q934">
        <v>1</v>
      </c>
      <c r="R934" t="s">
        <v>179</v>
      </c>
      <c r="S934" t="s">
        <v>180</v>
      </c>
    </row>
    <row r="935" spans="1:19" x14ac:dyDescent="0.35">
      <c r="A935" s="2" t="s">
        <v>203</v>
      </c>
      <c r="B935" s="1" t="s">
        <v>204</v>
      </c>
      <c r="C935" t="s">
        <v>910</v>
      </c>
      <c r="D935" s="1" t="s">
        <v>90</v>
      </c>
      <c r="E935" s="1" t="s">
        <v>12</v>
      </c>
      <c r="F935" s="1" t="s">
        <v>26</v>
      </c>
      <c r="G935" s="1" t="s">
        <v>26</v>
      </c>
      <c r="H935" t="s">
        <v>24</v>
      </c>
      <c r="I935" s="1" t="s">
        <v>1346</v>
      </c>
      <c r="J935" s="1" t="s">
        <v>230</v>
      </c>
      <c r="K935" s="1" t="s">
        <v>59</v>
      </c>
      <c r="L935" s="1" t="s">
        <v>912</v>
      </c>
      <c r="M935" t="s">
        <v>85</v>
      </c>
      <c r="N935">
        <v>1</v>
      </c>
      <c r="O935" s="1" t="s">
        <v>206</v>
      </c>
      <c r="P935" t="s">
        <v>154</v>
      </c>
      <c r="Q935">
        <v>2</v>
      </c>
      <c r="R935" t="s">
        <v>179</v>
      </c>
      <c r="S935" t="s">
        <v>180</v>
      </c>
    </row>
    <row r="936" spans="1:19" x14ac:dyDescent="0.35">
      <c r="A936" s="2" t="s">
        <v>203</v>
      </c>
      <c r="B936" s="1" t="s">
        <v>204</v>
      </c>
      <c r="C936" t="s">
        <v>910</v>
      </c>
      <c r="D936" s="1" t="s">
        <v>90</v>
      </c>
      <c r="E936" s="1" t="s">
        <v>12</v>
      </c>
      <c r="F936" s="1" t="s">
        <v>26</v>
      </c>
      <c r="G936" s="1" t="s">
        <v>26</v>
      </c>
      <c r="H936" t="s">
        <v>32</v>
      </c>
      <c r="I936" s="1" t="s">
        <v>1346</v>
      </c>
      <c r="J936" s="1" t="s">
        <v>230</v>
      </c>
      <c r="K936" s="1" t="s">
        <v>15</v>
      </c>
      <c r="L936" s="1" t="s">
        <v>912</v>
      </c>
      <c r="M936" t="s">
        <v>77</v>
      </c>
      <c r="N936">
        <v>1</v>
      </c>
      <c r="O936" s="1" t="s">
        <v>206</v>
      </c>
      <c r="P936" t="s">
        <v>154</v>
      </c>
      <c r="Q936">
        <v>2</v>
      </c>
      <c r="R936" t="s">
        <v>179</v>
      </c>
      <c r="S936" t="s">
        <v>180</v>
      </c>
    </row>
    <row r="937" spans="1:19" x14ac:dyDescent="0.35">
      <c r="A937" s="2" t="s">
        <v>203</v>
      </c>
      <c r="B937" s="1" t="s">
        <v>204</v>
      </c>
      <c r="C937" t="s">
        <v>910</v>
      </c>
      <c r="D937" s="1" t="s">
        <v>90</v>
      </c>
      <c r="E937" s="1" t="s">
        <v>12</v>
      </c>
      <c r="F937" s="1" t="s">
        <v>26</v>
      </c>
      <c r="G937" s="1" t="s">
        <v>26</v>
      </c>
      <c r="H937" t="s">
        <v>58</v>
      </c>
      <c r="I937" s="1" t="s">
        <v>959</v>
      </c>
      <c r="J937" s="1" t="s">
        <v>230</v>
      </c>
      <c r="K937" s="1" t="s">
        <v>15</v>
      </c>
      <c r="L937" s="1" t="s">
        <v>912</v>
      </c>
      <c r="M937" t="s">
        <v>192</v>
      </c>
      <c r="N937">
        <v>1</v>
      </c>
      <c r="O937" s="1" t="s">
        <v>205</v>
      </c>
      <c r="P937" t="s">
        <v>154</v>
      </c>
      <c r="Q937">
        <v>2</v>
      </c>
      <c r="R937" t="s">
        <v>255</v>
      </c>
      <c r="S937" t="s">
        <v>180</v>
      </c>
    </row>
    <row r="938" spans="1:19" x14ac:dyDescent="0.35">
      <c r="A938" s="2" t="s">
        <v>203</v>
      </c>
      <c r="B938" s="1" t="s">
        <v>204</v>
      </c>
      <c r="C938" t="s">
        <v>910</v>
      </c>
      <c r="D938" s="1" t="s">
        <v>90</v>
      </c>
      <c r="E938" s="1" t="s">
        <v>12</v>
      </c>
      <c r="F938" s="1" t="s">
        <v>26</v>
      </c>
      <c r="G938" s="1" t="s">
        <v>26</v>
      </c>
      <c r="H938" t="s">
        <v>58</v>
      </c>
      <c r="I938" s="1" t="s">
        <v>1345</v>
      </c>
      <c r="J938" s="1" t="s">
        <v>230</v>
      </c>
      <c r="K938" s="1" t="s">
        <v>15</v>
      </c>
      <c r="L938" s="1" t="s">
        <v>912</v>
      </c>
      <c r="M938" t="s">
        <v>77</v>
      </c>
      <c r="N938">
        <v>1</v>
      </c>
      <c r="O938" s="1" t="s">
        <v>206</v>
      </c>
      <c r="P938" t="s">
        <v>154</v>
      </c>
      <c r="Q938">
        <v>1</v>
      </c>
      <c r="R938" t="s">
        <v>179</v>
      </c>
      <c r="S938" t="s">
        <v>180</v>
      </c>
    </row>
    <row r="939" spans="1:19" x14ac:dyDescent="0.35">
      <c r="A939" s="2" t="s">
        <v>203</v>
      </c>
      <c r="B939" s="1" t="s">
        <v>204</v>
      </c>
      <c r="C939" t="s">
        <v>910</v>
      </c>
      <c r="D939" s="1" t="s">
        <v>90</v>
      </c>
      <c r="E939" s="1" t="s">
        <v>12</v>
      </c>
      <c r="F939" s="1" t="s">
        <v>26</v>
      </c>
      <c r="G939" s="1" t="s">
        <v>26</v>
      </c>
      <c r="H939" t="s">
        <v>58</v>
      </c>
      <c r="I939" s="1" t="s">
        <v>1346</v>
      </c>
      <c r="J939" s="1" t="s">
        <v>230</v>
      </c>
      <c r="K939" s="1" t="s">
        <v>15</v>
      </c>
      <c r="L939" s="1" t="s">
        <v>912</v>
      </c>
      <c r="M939" t="s">
        <v>77</v>
      </c>
      <c r="N939">
        <v>1</v>
      </c>
      <c r="O939" s="1" t="s">
        <v>206</v>
      </c>
      <c r="P939" t="s">
        <v>153</v>
      </c>
      <c r="Q939">
        <v>1</v>
      </c>
      <c r="R939" t="s">
        <v>179</v>
      </c>
      <c r="S939" t="s">
        <v>180</v>
      </c>
    </row>
    <row r="940" spans="1:19" x14ac:dyDescent="0.35">
      <c r="A940" s="2" t="s">
        <v>203</v>
      </c>
      <c r="B940" s="1" t="s">
        <v>204</v>
      </c>
      <c r="C940" t="s">
        <v>910</v>
      </c>
      <c r="D940" s="1" t="s">
        <v>90</v>
      </c>
      <c r="E940" s="1" t="s">
        <v>12</v>
      </c>
      <c r="F940" s="1" t="s">
        <v>26</v>
      </c>
      <c r="G940" s="1" t="s">
        <v>26</v>
      </c>
      <c r="H940" t="s">
        <v>41</v>
      </c>
      <c r="I940" s="1" t="s">
        <v>959</v>
      </c>
      <c r="J940" s="1" t="s">
        <v>230</v>
      </c>
      <c r="K940" s="1" t="s">
        <v>15</v>
      </c>
      <c r="L940" s="1" t="s">
        <v>913</v>
      </c>
      <c r="M940" t="s">
        <v>77</v>
      </c>
      <c r="N940">
        <v>1</v>
      </c>
      <c r="O940" s="1" t="s">
        <v>205</v>
      </c>
      <c r="P940" t="s">
        <v>154</v>
      </c>
      <c r="Q940">
        <v>2</v>
      </c>
      <c r="R940" t="s">
        <v>179</v>
      </c>
      <c r="S940" t="s">
        <v>180</v>
      </c>
    </row>
    <row r="941" spans="1:19" x14ac:dyDescent="0.35">
      <c r="A941" s="2" t="s">
        <v>203</v>
      </c>
      <c r="B941" s="1" t="s">
        <v>204</v>
      </c>
      <c r="C941" t="s">
        <v>910</v>
      </c>
      <c r="D941" s="1" t="s">
        <v>90</v>
      </c>
      <c r="E941" s="1" t="s">
        <v>12</v>
      </c>
      <c r="F941" s="1" t="s">
        <v>26</v>
      </c>
      <c r="G941" s="1" t="s">
        <v>26</v>
      </c>
      <c r="H941" t="s">
        <v>41</v>
      </c>
      <c r="I941" s="1" t="s">
        <v>959</v>
      </c>
      <c r="J941" s="1" t="s">
        <v>230</v>
      </c>
      <c r="K941" s="1" t="s">
        <v>15</v>
      </c>
      <c r="L941" s="1" t="s">
        <v>912</v>
      </c>
      <c r="M941" t="s">
        <v>77</v>
      </c>
      <c r="N941">
        <v>1</v>
      </c>
      <c r="O941" s="1" t="s">
        <v>205</v>
      </c>
      <c r="P941" t="s">
        <v>154</v>
      </c>
      <c r="Q941">
        <v>2</v>
      </c>
      <c r="R941" t="s">
        <v>255</v>
      </c>
      <c r="S941" t="s">
        <v>180</v>
      </c>
    </row>
    <row r="942" spans="1:19" x14ac:dyDescent="0.35">
      <c r="A942" s="2" t="s">
        <v>203</v>
      </c>
      <c r="B942" s="1" t="s">
        <v>204</v>
      </c>
      <c r="C942" t="s">
        <v>910</v>
      </c>
      <c r="D942" s="1" t="s">
        <v>90</v>
      </c>
      <c r="E942" s="1" t="s">
        <v>12</v>
      </c>
      <c r="F942" s="1" t="s">
        <v>26</v>
      </c>
      <c r="G942" s="1" t="s">
        <v>26</v>
      </c>
      <c r="H942" t="s">
        <v>41</v>
      </c>
      <c r="I942" s="1" t="s">
        <v>1345</v>
      </c>
      <c r="J942" s="1" t="s">
        <v>230</v>
      </c>
      <c r="K942" s="1" t="s">
        <v>15</v>
      </c>
      <c r="L942" s="1" t="s">
        <v>912</v>
      </c>
      <c r="M942" t="s">
        <v>77</v>
      </c>
      <c r="N942">
        <v>1</v>
      </c>
      <c r="O942" s="1" t="s">
        <v>206</v>
      </c>
      <c r="P942" t="s">
        <v>154</v>
      </c>
      <c r="Q942">
        <v>2</v>
      </c>
      <c r="R942" t="s">
        <v>179</v>
      </c>
      <c r="S942" t="s">
        <v>180</v>
      </c>
    </row>
    <row r="943" spans="1:19" x14ac:dyDescent="0.35">
      <c r="A943" s="2" t="s">
        <v>203</v>
      </c>
      <c r="B943" s="1" t="s">
        <v>204</v>
      </c>
      <c r="C943" t="s">
        <v>910</v>
      </c>
      <c r="D943" s="1" t="s">
        <v>90</v>
      </c>
      <c r="E943" s="1" t="s">
        <v>12</v>
      </c>
      <c r="F943" s="1" t="s">
        <v>26</v>
      </c>
      <c r="G943" s="1" t="s">
        <v>26</v>
      </c>
      <c r="H943" t="s">
        <v>41</v>
      </c>
      <c r="I943" s="1" t="s">
        <v>1346</v>
      </c>
      <c r="J943" s="1" t="s">
        <v>230</v>
      </c>
      <c r="K943" s="1" t="s">
        <v>15</v>
      </c>
      <c r="L943" s="1" t="s">
        <v>912</v>
      </c>
      <c r="M943" t="s">
        <v>77</v>
      </c>
      <c r="N943">
        <v>1</v>
      </c>
      <c r="O943" s="1" t="s">
        <v>206</v>
      </c>
      <c r="P943" t="s">
        <v>153</v>
      </c>
      <c r="Q943">
        <v>2</v>
      </c>
      <c r="R943" t="s">
        <v>179</v>
      </c>
      <c r="S943" t="s">
        <v>180</v>
      </c>
    </row>
    <row r="944" spans="1:19" x14ac:dyDescent="0.35">
      <c r="A944" s="2" t="s">
        <v>203</v>
      </c>
      <c r="B944" s="1" t="s">
        <v>204</v>
      </c>
      <c r="C944" t="s">
        <v>910</v>
      </c>
      <c r="D944" s="1" t="s">
        <v>90</v>
      </c>
      <c r="E944" s="1" t="s">
        <v>12</v>
      </c>
      <c r="F944" s="1" t="s">
        <v>18</v>
      </c>
      <c r="G944" s="1" t="s">
        <v>26</v>
      </c>
      <c r="H944" t="s">
        <v>43</v>
      </c>
      <c r="I944" s="1" t="s">
        <v>1345</v>
      </c>
      <c r="J944" s="1" t="s">
        <v>230</v>
      </c>
      <c r="K944" s="1" t="s">
        <v>15</v>
      </c>
      <c r="L944" s="1" t="s">
        <v>913</v>
      </c>
      <c r="M944" t="s">
        <v>77</v>
      </c>
      <c r="N944">
        <v>1</v>
      </c>
      <c r="O944" s="1" t="s">
        <v>206</v>
      </c>
      <c r="P944" t="s">
        <v>154</v>
      </c>
      <c r="Q944">
        <v>2</v>
      </c>
      <c r="R944" t="s">
        <v>179</v>
      </c>
      <c r="S944" t="s">
        <v>180</v>
      </c>
    </row>
    <row r="945" spans="1:19" x14ac:dyDescent="0.35">
      <c r="A945" s="2" t="s">
        <v>203</v>
      </c>
      <c r="B945" s="1" t="s">
        <v>204</v>
      </c>
      <c r="C945" t="s">
        <v>910</v>
      </c>
      <c r="D945" s="1" t="s">
        <v>90</v>
      </c>
      <c r="E945" s="1" t="s">
        <v>12</v>
      </c>
      <c r="F945" s="1" t="s">
        <v>18</v>
      </c>
      <c r="G945" s="1" t="s">
        <v>26</v>
      </c>
      <c r="H945" t="s">
        <v>43</v>
      </c>
      <c r="I945" s="1" t="s">
        <v>1346</v>
      </c>
      <c r="J945" s="1" t="s">
        <v>230</v>
      </c>
      <c r="K945" s="1" t="s">
        <v>15</v>
      </c>
      <c r="L945" s="1" t="s">
        <v>913</v>
      </c>
      <c r="M945" t="s">
        <v>77</v>
      </c>
      <c r="N945">
        <v>1</v>
      </c>
      <c r="O945" s="1" t="s">
        <v>206</v>
      </c>
      <c r="P945" t="s">
        <v>153</v>
      </c>
      <c r="Q945">
        <v>2</v>
      </c>
      <c r="R945" t="s">
        <v>179</v>
      </c>
      <c r="S945" t="s">
        <v>180</v>
      </c>
    </row>
    <row r="946" spans="1:19" x14ac:dyDescent="0.35">
      <c r="A946" s="2" t="s">
        <v>203</v>
      </c>
      <c r="B946" s="1" t="s">
        <v>204</v>
      </c>
      <c r="C946" t="s">
        <v>910</v>
      </c>
      <c r="D946" s="1" t="s">
        <v>90</v>
      </c>
      <c r="E946" s="1" t="s">
        <v>12</v>
      </c>
      <c r="F946" s="1" t="s">
        <v>18</v>
      </c>
      <c r="G946" s="1" t="s">
        <v>26</v>
      </c>
      <c r="H946" t="s">
        <v>17</v>
      </c>
      <c r="I946" s="1" t="s">
        <v>1345</v>
      </c>
      <c r="J946" s="1" t="s">
        <v>230</v>
      </c>
      <c r="K946" s="1" t="s">
        <v>15</v>
      </c>
      <c r="L946" s="1" t="s">
        <v>912</v>
      </c>
      <c r="M946" t="s">
        <v>77</v>
      </c>
      <c r="N946">
        <v>1</v>
      </c>
      <c r="O946" s="1" t="s">
        <v>206</v>
      </c>
      <c r="P946" t="s">
        <v>154</v>
      </c>
      <c r="Q946">
        <v>2</v>
      </c>
      <c r="R946" t="s">
        <v>179</v>
      </c>
      <c r="S946" t="s">
        <v>180</v>
      </c>
    </row>
    <row r="947" spans="1:19" x14ac:dyDescent="0.35">
      <c r="A947" s="2" t="s">
        <v>203</v>
      </c>
      <c r="B947" s="1" t="s">
        <v>204</v>
      </c>
      <c r="C947" t="s">
        <v>910</v>
      </c>
      <c r="D947" s="1" t="s">
        <v>90</v>
      </c>
      <c r="E947" s="1" t="s">
        <v>12</v>
      </c>
      <c r="F947" s="1" t="s">
        <v>18</v>
      </c>
      <c r="G947" s="1" t="s">
        <v>26</v>
      </c>
      <c r="H947" t="s">
        <v>17</v>
      </c>
      <c r="I947" s="1" t="s">
        <v>1346</v>
      </c>
      <c r="J947" s="1" t="s">
        <v>230</v>
      </c>
      <c r="K947" s="1" t="s">
        <v>15</v>
      </c>
      <c r="L947" s="1" t="s">
        <v>912</v>
      </c>
      <c r="M947" t="s">
        <v>77</v>
      </c>
      <c r="N947">
        <v>1</v>
      </c>
      <c r="O947" s="1" t="s">
        <v>206</v>
      </c>
      <c r="P947" t="s">
        <v>153</v>
      </c>
      <c r="Q947">
        <v>2</v>
      </c>
      <c r="R947" t="s">
        <v>179</v>
      </c>
      <c r="S947" t="s">
        <v>180</v>
      </c>
    </row>
    <row r="948" spans="1:19" x14ac:dyDescent="0.35">
      <c r="A948" s="2" t="s">
        <v>203</v>
      </c>
      <c r="B948" s="1" t="s">
        <v>204</v>
      </c>
      <c r="C948" t="s">
        <v>910</v>
      </c>
      <c r="D948" s="1" t="s">
        <v>90</v>
      </c>
      <c r="E948" s="1" t="s">
        <v>12</v>
      </c>
      <c r="F948" s="1" t="s">
        <v>18</v>
      </c>
      <c r="G948" s="1" t="s">
        <v>26</v>
      </c>
      <c r="H948" t="s">
        <v>24</v>
      </c>
      <c r="I948" s="1" t="s">
        <v>1345</v>
      </c>
      <c r="J948" s="1" t="s">
        <v>230</v>
      </c>
      <c r="K948" s="1" t="s">
        <v>15</v>
      </c>
      <c r="L948" s="1" t="s">
        <v>912</v>
      </c>
      <c r="M948" t="s">
        <v>77</v>
      </c>
      <c r="N948">
        <v>1</v>
      </c>
      <c r="O948" s="1" t="s">
        <v>206</v>
      </c>
      <c r="P948" t="s">
        <v>154</v>
      </c>
      <c r="Q948">
        <v>2</v>
      </c>
      <c r="R948" t="s">
        <v>179</v>
      </c>
      <c r="S948" t="s">
        <v>180</v>
      </c>
    </row>
    <row r="949" spans="1:19" x14ac:dyDescent="0.35">
      <c r="A949" s="2" t="s">
        <v>203</v>
      </c>
      <c r="B949" s="1" t="s">
        <v>204</v>
      </c>
      <c r="C949" t="s">
        <v>910</v>
      </c>
      <c r="D949" s="1" t="s">
        <v>90</v>
      </c>
      <c r="E949" s="1" t="s">
        <v>12</v>
      </c>
      <c r="F949" s="1" t="s">
        <v>18</v>
      </c>
      <c r="G949" s="1" t="s">
        <v>26</v>
      </c>
      <c r="H949" t="s">
        <v>24</v>
      </c>
      <c r="I949" s="1" t="s">
        <v>1346</v>
      </c>
      <c r="J949" s="1" t="s">
        <v>230</v>
      </c>
      <c r="K949" s="1" t="s">
        <v>15</v>
      </c>
      <c r="L949" s="1" t="s">
        <v>912</v>
      </c>
      <c r="M949" t="s">
        <v>77</v>
      </c>
      <c r="N949">
        <v>1</v>
      </c>
      <c r="O949" s="1" t="s">
        <v>206</v>
      </c>
      <c r="P949" t="s">
        <v>153</v>
      </c>
      <c r="Q949">
        <v>2</v>
      </c>
      <c r="R949" t="s">
        <v>179</v>
      </c>
      <c r="S949" t="s">
        <v>180</v>
      </c>
    </row>
    <row r="950" spans="1:19" x14ac:dyDescent="0.35">
      <c r="A950" s="2" t="s">
        <v>203</v>
      </c>
      <c r="B950" s="1" t="s">
        <v>204</v>
      </c>
      <c r="C950" t="s">
        <v>910</v>
      </c>
      <c r="D950" s="1" t="s">
        <v>90</v>
      </c>
      <c r="E950" s="1" t="s">
        <v>12</v>
      </c>
      <c r="F950" s="1" t="s">
        <v>18</v>
      </c>
      <c r="G950" s="1" t="s">
        <v>26</v>
      </c>
      <c r="H950" t="s">
        <v>32</v>
      </c>
      <c r="I950" s="1" t="s">
        <v>1345</v>
      </c>
      <c r="J950" s="1" t="s">
        <v>230</v>
      </c>
      <c r="K950" s="1" t="s">
        <v>15</v>
      </c>
      <c r="L950" s="1" t="s">
        <v>912</v>
      </c>
      <c r="M950" t="s">
        <v>192</v>
      </c>
      <c r="N950">
        <v>1</v>
      </c>
      <c r="O950" s="1" t="s">
        <v>206</v>
      </c>
      <c r="P950" t="s">
        <v>154</v>
      </c>
      <c r="Q950">
        <v>2</v>
      </c>
      <c r="R950" t="s">
        <v>179</v>
      </c>
      <c r="S950" t="s">
        <v>180</v>
      </c>
    </row>
    <row r="951" spans="1:19" x14ac:dyDescent="0.35">
      <c r="A951" s="2" t="s">
        <v>203</v>
      </c>
      <c r="B951" s="1" t="s">
        <v>204</v>
      </c>
      <c r="C951" t="s">
        <v>910</v>
      </c>
      <c r="D951" s="1" t="s">
        <v>90</v>
      </c>
      <c r="E951" s="1" t="s">
        <v>12</v>
      </c>
      <c r="F951" s="1" t="s">
        <v>18</v>
      </c>
      <c r="G951" s="1" t="s">
        <v>26</v>
      </c>
      <c r="H951" t="s">
        <v>32</v>
      </c>
      <c r="I951" s="1" t="s">
        <v>1346</v>
      </c>
      <c r="J951" s="1" t="s">
        <v>230</v>
      </c>
      <c r="K951" s="1" t="s">
        <v>15</v>
      </c>
      <c r="L951" s="1" t="s">
        <v>912</v>
      </c>
      <c r="M951" t="s">
        <v>192</v>
      </c>
      <c r="N951">
        <v>1</v>
      </c>
      <c r="O951" s="1" t="s">
        <v>206</v>
      </c>
      <c r="P951" t="s">
        <v>153</v>
      </c>
      <c r="Q951">
        <v>2</v>
      </c>
      <c r="R951" t="s">
        <v>179</v>
      </c>
      <c r="S951" t="s">
        <v>180</v>
      </c>
    </row>
    <row r="952" spans="1:19" x14ac:dyDescent="0.35">
      <c r="A952" s="2" t="s">
        <v>203</v>
      </c>
      <c r="B952" s="1" t="s">
        <v>204</v>
      </c>
      <c r="C952" t="s">
        <v>910</v>
      </c>
      <c r="D952" s="1" t="s">
        <v>90</v>
      </c>
      <c r="E952" s="1" t="s">
        <v>12</v>
      </c>
      <c r="F952" s="1" t="s">
        <v>18</v>
      </c>
      <c r="G952" s="1" t="s">
        <v>26</v>
      </c>
      <c r="H952" t="s">
        <v>21</v>
      </c>
      <c r="I952" s="1" t="s">
        <v>959</v>
      </c>
      <c r="J952" s="1" t="s">
        <v>230</v>
      </c>
      <c r="K952" s="1" t="s">
        <v>15</v>
      </c>
      <c r="L952" s="1" t="s">
        <v>913</v>
      </c>
      <c r="M952" t="s">
        <v>77</v>
      </c>
      <c r="N952">
        <v>1</v>
      </c>
      <c r="O952" s="1" t="s">
        <v>205</v>
      </c>
      <c r="P952" t="s">
        <v>154</v>
      </c>
      <c r="Q952">
        <v>1</v>
      </c>
      <c r="R952" t="s">
        <v>179</v>
      </c>
      <c r="S952" t="s">
        <v>180</v>
      </c>
    </row>
    <row r="953" spans="1:19" x14ac:dyDescent="0.35">
      <c r="A953" s="2" t="s">
        <v>203</v>
      </c>
      <c r="B953" s="1" t="s">
        <v>204</v>
      </c>
      <c r="C953" t="s">
        <v>910</v>
      </c>
      <c r="D953" s="1" t="s">
        <v>90</v>
      </c>
      <c r="E953" s="1" t="s">
        <v>12</v>
      </c>
      <c r="F953" s="1" t="s">
        <v>18</v>
      </c>
      <c r="G953" s="1" t="s">
        <v>26</v>
      </c>
      <c r="H953" t="s">
        <v>41</v>
      </c>
      <c r="I953" s="1" t="s">
        <v>959</v>
      </c>
      <c r="J953" s="1" t="s">
        <v>230</v>
      </c>
      <c r="K953" s="1" t="s">
        <v>15</v>
      </c>
      <c r="L953" s="1" t="s">
        <v>912</v>
      </c>
      <c r="M953" t="s">
        <v>77</v>
      </c>
      <c r="N953">
        <v>1</v>
      </c>
      <c r="O953" s="1" t="s">
        <v>205</v>
      </c>
      <c r="P953" t="s">
        <v>154</v>
      </c>
      <c r="Q953">
        <v>2</v>
      </c>
      <c r="R953" t="s">
        <v>255</v>
      </c>
      <c r="S953" t="s">
        <v>180</v>
      </c>
    </row>
    <row r="954" spans="1:19" x14ac:dyDescent="0.35">
      <c r="A954" s="2" t="s">
        <v>203</v>
      </c>
      <c r="B954" s="1" t="s">
        <v>204</v>
      </c>
      <c r="C954" t="s">
        <v>910</v>
      </c>
      <c r="D954" s="1" t="s">
        <v>90</v>
      </c>
      <c r="E954" s="1" t="s">
        <v>22</v>
      </c>
      <c r="F954" s="1" t="s">
        <v>29</v>
      </c>
      <c r="G954" s="1" t="s">
        <v>136</v>
      </c>
      <c r="H954" t="s">
        <v>41</v>
      </c>
      <c r="I954" s="1" t="s">
        <v>1345</v>
      </c>
      <c r="J954" s="1" t="s">
        <v>230</v>
      </c>
      <c r="K954" s="1" t="s">
        <v>15</v>
      </c>
      <c r="L954" s="1" t="s">
        <v>912</v>
      </c>
      <c r="M954" t="s">
        <v>77</v>
      </c>
      <c r="N954">
        <v>1</v>
      </c>
      <c r="O954" s="1" t="s">
        <v>206</v>
      </c>
      <c r="P954" t="s">
        <v>154</v>
      </c>
      <c r="Q954">
        <v>2</v>
      </c>
      <c r="R954" t="s">
        <v>179</v>
      </c>
      <c r="S954" t="s">
        <v>180</v>
      </c>
    </row>
    <row r="955" spans="1:19" x14ac:dyDescent="0.35">
      <c r="A955" s="2" t="s">
        <v>203</v>
      </c>
      <c r="B955" s="1" t="s">
        <v>204</v>
      </c>
      <c r="C955" t="s">
        <v>910</v>
      </c>
      <c r="D955" s="1" t="s">
        <v>90</v>
      </c>
      <c r="E955" s="1" t="s">
        <v>22</v>
      </c>
      <c r="F955" s="1" t="s">
        <v>29</v>
      </c>
      <c r="G955" s="1" t="s">
        <v>136</v>
      </c>
      <c r="H955" t="s">
        <v>41</v>
      </c>
      <c r="I955" s="1" t="s">
        <v>1346</v>
      </c>
      <c r="J955" s="1" t="s">
        <v>230</v>
      </c>
      <c r="K955" s="1" t="s">
        <v>15</v>
      </c>
      <c r="L955" s="1" t="s">
        <v>912</v>
      </c>
      <c r="M955" t="s">
        <v>77</v>
      </c>
      <c r="N955">
        <v>1</v>
      </c>
      <c r="O955" s="1" t="s">
        <v>206</v>
      </c>
      <c r="P955" t="s">
        <v>153</v>
      </c>
      <c r="Q955">
        <v>2</v>
      </c>
      <c r="R955" t="s">
        <v>179</v>
      </c>
      <c r="S955" t="s">
        <v>180</v>
      </c>
    </row>
    <row r="956" spans="1:19" x14ac:dyDescent="0.35">
      <c r="A956" s="2" t="s">
        <v>203</v>
      </c>
      <c r="B956" s="1" t="s">
        <v>204</v>
      </c>
      <c r="C956" t="s">
        <v>910</v>
      </c>
      <c r="D956" s="1" t="s">
        <v>90</v>
      </c>
      <c r="E956" s="1" t="s">
        <v>22</v>
      </c>
      <c r="F956" s="1" t="s">
        <v>23</v>
      </c>
      <c r="G956" s="1" t="s">
        <v>137</v>
      </c>
      <c r="H956" t="s">
        <v>24</v>
      </c>
      <c r="I956" s="1" t="s">
        <v>959</v>
      </c>
      <c r="J956" s="1" t="s">
        <v>230</v>
      </c>
      <c r="K956" s="1" t="s">
        <v>15</v>
      </c>
      <c r="L956" s="1" t="s">
        <v>912</v>
      </c>
      <c r="M956" t="s">
        <v>77</v>
      </c>
      <c r="N956">
        <v>1</v>
      </c>
      <c r="O956" s="1" t="s">
        <v>205</v>
      </c>
      <c r="P956" t="s">
        <v>154</v>
      </c>
      <c r="Q956">
        <v>2</v>
      </c>
      <c r="R956" t="s">
        <v>255</v>
      </c>
      <c r="S956" t="s">
        <v>180</v>
      </c>
    </row>
    <row r="957" spans="1:19" x14ac:dyDescent="0.35">
      <c r="A957" s="2" t="s">
        <v>203</v>
      </c>
      <c r="B957" s="1" t="s">
        <v>204</v>
      </c>
      <c r="C957" t="s">
        <v>910</v>
      </c>
      <c r="D957" s="1" t="s">
        <v>90</v>
      </c>
      <c r="E957" s="1" t="s">
        <v>22</v>
      </c>
      <c r="F957" s="1" t="s">
        <v>23</v>
      </c>
      <c r="G957" s="1" t="s">
        <v>137</v>
      </c>
      <c r="H957" t="s">
        <v>58</v>
      </c>
      <c r="I957" s="1" t="s">
        <v>959</v>
      </c>
      <c r="J957" s="1" t="s">
        <v>230</v>
      </c>
      <c r="K957" s="1" t="s">
        <v>15</v>
      </c>
      <c r="L957" s="1" t="s">
        <v>913</v>
      </c>
      <c r="M957" t="s">
        <v>77</v>
      </c>
      <c r="N957">
        <v>1</v>
      </c>
      <c r="O957" s="1" t="s">
        <v>205</v>
      </c>
      <c r="P957" t="s">
        <v>154</v>
      </c>
      <c r="Q957">
        <v>2</v>
      </c>
      <c r="R957" t="s">
        <v>179</v>
      </c>
      <c r="S957" t="s">
        <v>180</v>
      </c>
    </row>
    <row r="958" spans="1:19" x14ac:dyDescent="0.35">
      <c r="A958" s="2" t="s">
        <v>203</v>
      </c>
      <c r="B958" s="1" t="s">
        <v>204</v>
      </c>
      <c r="C958" t="s">
        <v>910</v>
      </c>
      <c r="D958" s="1" t="s">
        <v>90</v>
      </c>
      <c r="E958" s="1" t="s">
        <v>22</v>
      </c>
      <c r="F958" s="1" t="s">
        <v>13</v>
      </c>
      <c r="G958" s="1" t="s">
        <v>137</v>
      </c>
      <c r="H958" t="s">
        <v>27</v>
      </c>
      <c r="I958" s="1" t="s">
        <v>530</v>
      </c>
      <c r="J958" s="1" t="s">
        <v>230</v>
      </c>
      <c r="K958" s="1" t="s">
        <v>15</v>
      </c>
      <c r="L958" s="1" t="s">
        <v>912</v>
      </c>
      <c r="M958" t="s">
        <v>37</v>
      </c>
      <c r="N958">
        <v>1</v>
      </c>
      <c r="O958" s="1" t="s">
        <v>205</v>
      </c>
      <c r="P958" t="s">
        <v>154</v>
      </c>
      <c r="Q958">
        <v>2</v>
      </c>
      <c r="R958" t="s">
        <v>179</v>
      </c>
      <c r="S958" t="s">
        <v>180</v>
      </c>
    </row>
    <row r="959" spans="1:19" x14ac:dyDescent="0.35">
      <c r="A959" s="2" t="s">
        <v>203</v>
      </c>
      <c r="B959" s="1" t="s">
        <v>204</v>
      </c>
      <c r="C959" t="s">
        <v>910</v>
      </c>
      <c r="D959" s="1" t="s">
        <v>90</v>
      </c>
      <c r="E959" s="1" t="s">
        <v>22</v>
      </c>
      <c r="F959" s="1" t="s">
        <v>13</v>
      </c>
      <c r="G959" s="1" t="s">
        <v>137</v>
      </c>
      <c r="H959" t="s">
        <v>35</v>
      </c>
      <c r="I959" s="1" t="s">
        <v>959</v>
      </c>
      <c r="J959" s="1" t="s">
        <v>230</v>
      </c>
      <c r="K959" s="1" t="s">
        <v>15</v>
      </c>
      <c r="L959" s="1" t="s">
        <v>913</v>
      </c>
      <c r="M959" t="s">
        <v>77</v>
      </c>
      <c r="N959">
        <v>1</v>
      </c>
      <c r="O959" s="1" t="s">
        <v>205</v>
      </c>
      <c r="P959" t="s">
        <v>154</v>
      </c>
      <c r="Q959">
        <v>2</v>
      </c>
      <c r="R959" t="s">
        <v>179</v>
      </c>
      <c r="S959" t="s">
        <v>180</v>
      </c>
    </row>
    <row r="960" spans="1:19" x14ac:dyDescent="0.35">
      <c r="A960" s="2" t="s">
        <v>203</v>
      </c>
      <c r="B960" s="1" t="s">
        <v>204</v>
      </c>
      <c r="C960" t="s">
        <v>910</v>
      </c>
      <c r="D960" s="1" t="s">
        <v>90</v>
      </c>
      <c r="E960" s="1" t="s">
        <v>22</v>
      </c>
      <c r="F960" s="1" t="s">
        <v>26</v>
      </c>
      <c r="G960" s="1" t="s">
        <v>26</v>
      </c>
      <c r="H960" t="s">
        <v>27</v>
      </c>
      <c r="I960" s="1" t="s">
        <v>959</v>
      </c>
      <c r="J960" s="1" t="s">
        <v>230</v>
      </c>
      <c r="K960" s="1" t="s">
        <v>15</v>
      </c>
      <c r="L960" s="1" t="s">
        <v>912</v>
      </c>
      <c r="M960" t="s">
        <v>192</v>
      </c>
      <c r="N960">
        <v>1</v>
      </c>
      <c r="O960" s="1" t="s">
        <v>205</v>
      </c>
      <c r="P960" t="s">
        <v>154</v>
      </c>
      <c r="Q960">
        <v>2</v>
      </c>
      <c r="R960" t="s">
        <v>255</v>
      </c>
      <c r="S960" t="s">
        <v>180</v>
      </c>
    </row>
    <row r="961" spans="1:19" x14ac:dyDescent="0.35">
      <c r="A961" s="2" t="s">
        <v>203</v>
      </c>
      <c r="B961" s="1" t="s">
        <v>204</v>
      </c>
      <c r="C961" t="s">
        <v>910</v>
      </c>
      <c r="D961" s="1" t="s">
        <v>90</v>
      </c>
      <c r="E961" s="1" t="s">
        <v>22</v>
      </c>
      <c r="F961" s="1" t="s">
        <v>26</v>
      </c>
      <c r="G961" s="1" t="s">
        <v>26</v>
      </c>
      <c r="H961" t="s">
        <v>27</v>
      </c>
      <c r="I961" s="1" t="s">
        <v>1347</v>
      </c>
      <c r="J961" s="1" t="s">
        <v>230</v>
      </c>
      <c r="K961" s="1" t="s">
        <v>15</v>
      </c>
      <c r="L961" s="1" t="s">
        <v>912</v>
      </c>
      <c r="M961" t="s">
        <v>192</v>
      </c>
      <c r="N961">
        <v>1</v>
      </c>
      <c r="O961" s="1" t="s">
        <v>206</v>
      </c>
      <c r="P961" t="s">
        <v>153</v>
      </c>
      <c r="Q961">
        <v>2</v>
      </c>
      <c r="R961" t="s">
        <v>255</v>
      </c>
      <c r="S961" t="s">
        <v>180</v>
      </c>
    </row>
    <row r="962" spans="1:19" x14ac:dyDescent="0.35">
      <c r="A962" s="2" t="s">
        <v>203</v>
      </c>
      <c r="B962" s="1" t="s">
        <v>204</v>
      </c>
      <c r="C962" t="s">
        <v>910</v>
      </c>
      <c r="D962" s="1" t="s">
        <v>90</v>
      </c>
      <c r="E962" s="1" t="s">
        <v>22</v>
      </c>
      <c r="F962" s="1" t="s">
        <v>26</v>
      </c>
      <c r="G962" s="1" t="s">
        <v>26</v>
      </c>
      <c r="H962" t="s">
        <v>27</v>
      </c>
      <c r="I962" s="1" t="s">
        <v>1345</v>
      </c>
      <c r="J962" s="1" t="s">
        <v>230</v>
      </c>
      <c r="K962" s="1" t="s">
        <v>15</v>
      </c>
      <c r="L962" s="1" t="s">
        <v>912</v>
      </c>
      <c r="M962" t="s">
        <v>77</v>
      </c>
      <c r="N962">
        <v>1</v>
      </c>
      <c r="O962" s="1" t="s">
        <v>206</v>
      </c>
      <c r="P962" t="s">
        <v>154</v>
      </c>
      <c r="Q962">
        <v>2</v>
      </c>
      <c r="R962" t="s">
        <v>179</v>
      </c>
      <c r="S962" t="s">
        <v>180</v>
      </c>
    </row>
    <row r="963" spans="1:19" x14ac:dyDescent="0.35">
      <c r="A963" s="2" t="s">
        <v>203</v>
      </c>
      <c r="B963" s="1" t="s">
        <v>204</v>
      </c>
      <c r="C963" t="s">
        <v>910</v>
      </c>
      <c r="D963" s="1" t="s">
        <v>90</v>
      </c>
      <c r="E963" s="1" t="s">
        <v>22</v>
      </c>
      <c r="F963" s="1" t="s">
        <v>26</v>
      </c>
      <c r="G963" s="1" t="s">
        <v>26</v>
      </c>
      <c r="H963" t="s">
        <v>58</v>
      </c>
      <c r="I963" s="1" t="s">
        <v>1345</v>
      </c>
      <c r="J963" s="1" t="s">
        <v>230</v>
      </c>
      <c r="K963" s="1" t="s">
        <v>15</v>
      </c>
      <c r="L963" s="1" t="s">
        <v>912</v>
      </c>
      <c r="M963" t="s">
        <v>77</v>
      </c>
      <c r="N963">
        <v>1</v>
      </c>
      <c r="O963" s="1" t="s">
        <v>206</v>
      </c>
      <c r="P963" t="s">
        <v>154</v>
      </c>
      <c r="Q963">
        <v>2</v>
      </c>
      <c r="R963" t="s">
        <v>179</v>
      </c>
      <c r="S963" t="s">
        <v>180</v>
      </c>
    </row>
    <row r="964" spans="1:19" x14ac:dyDescent="0.35">
      <c r="A964" s="2" t="s">
        <v>203</v>
      </c>
      <c r="B964" s="1" t="s">
        <v>204</v>
      </c>
      <c r="C964" t="s">
        <v>910</v>
      </c>
      <c r="D964" s="1" t="s">
        <v>90</v>
      </c>
      <c r="E964" s="1" t="s">
        <v>22</v>
      </c>
      <c r="F964" s="1" t="s">
        <v>26</v>
      </c>
      <c r="G964" s="1" t="s">
        <v>26</v>
      </c>
      <c r="H964" t="s">
        <v>58</v>
      </c>
      <c r="I964" s="1" t="s">
        <v>1346</v>
      </c>
      <c r="J964" s="1" t="s">
        <v>230</v>
      </c>
      <c r="K964" s="1" t="s">
        <v>15</v>
      </c>
      <c r="L964" s="1" t="s">
        <v>912</v>
      </c>
      <c r="M964" t="s">
        <v>77</v>
      </c>
      <c r="N964">
        <v>1</v>
      </c>
      <c r="O964" s="1" t="s">
        <v>206</v>
      </c>
      <c r="P964" t="s">
        <v>153</v>
      </c>
      <c r="Q964">
        <v>2</v>
      </c>
      <c r="R964" t="s">
        <v>179</v>
      </c>
      <c r="S964" t="s">
        <v>180</v>
      </c>
    </row>
    <row r="965" spans="1:19" x14ac:dyDescent="0.35">
      <c r="A965" s="2" t="s">
        <v>203</v>
      </c>
      <c r="B965" s="1" t="s">
        <v>204</v>
      </c>
      <c r="C965" t="s">
        <v>910</v>
      </c>
      <c r="D965" s="1" t="s">
        <v>90</v>
      </c>
      <c r="E965" s="1" t="s">
        <v>22</v>
      </c>
      <c r="F965" s="1" t="s">
        <v>26</v>
      </c>
      <c r="G965" s="1" t="s">
        <v>26</v>
      </c>
      <c r="H965" t="s">
        <v>41</v>
      </c>
      <c r="I965" s="1" t="s">
        <v>1345</v>
      </c>
      <c r="J965" s="1" t="s">
        <v>230</v>
      </c>
      <c r="K965" s="1" t="s">
        <v>15</v>
      </c>
      <c r="L965" s="1" t="s">
        <v>912</v>
      </c>
      <c r="M965" t="s">
        <v>77</v>
      </c>
      <c r="N965">
        <v>1</v>
      </c>
      <c r="O965" s="1" t="s">
        <v>206</v>
      </c>
      <c r="P965" t="s">
        <v>154</v>
      </c>
      <c r="Q965">
        <v>2</v>
      </c>
      <c r="R965" t="s">
        <v>179</v>
      </c>
      <c r="S965" t="s">
        <v>180</v>
      </c>
    </row>
    <row r="966" spans="1:19" x14ac:dyDescent="0.35">
      <c r="A966" s="2" t="s">
        <v>203</v>
      </c>
      <c r="B966" s="1" t="s">
        <v>204</v>
      </c>
      <c r="C966" t="s">
        <v>910</v>
      </c>
      <c r="D966" s="1" t="s">
        <v>90</v>
      </c>
      <c r="E966" s="1" t="s">
        <v>22</v>
      </c>
      <c r="F966" s="1" t="s">
        <v>26</v>
      </c>
      <c r="G966" s="1" t="s">
        <v>26</v>
      </c>
      <c r="H966" t="s">
        <v>41</v>
      </c>
      <c r="I966" s="1" t="s">
        <v>1346</v>
      </c>
      <c r="J966" s="1" t="s">
        <v>230</v>
      </c>
      <c r="K966" s="1" t="s">
        <v>15</v>
      </c>
      <c r="L966" s="1" t="s">
        <v>912</v>
      </c>
      <c r="M966" t="s">
        <v>77</v>
      </c>
      <c r="N966">
        <v>1</v>
      </c>
      <c r="O966" s="1" t="s">
        <v>206</v>
      </c>
      <c r="P966" t="s">
        <v>153</v>
      </c>
      <c r="Q966">
        <v>2</v>
      </c>
      <c r="R966" t="s">
        <v>179</v>
      </c>
      <c r="S966" t="s">
        <v>180</v>
      </c>
    </row>
    <row r="967" spans="1:19" x14ac:dyDescent="0.35">
      <c r="A967" s="2" t="s">
        <v>203</v>
      </c>
      <c r="B967" s="1" t="s">
        <v>204</v>
      </c>
      <c r="C967" t="s">
        <v>911</v>
      </c>
      <c r="D967" s="1" t="s">
        <v>172</v>
      </c>
      <c r="E967" s="1" t="s">
        <v>12</v>
      </c>
      <c r="F967" s="1" t="s">
        <v>29</v>
      </c>
      <c r="G967" s="1" t="s">
        <v>136</v>
      </c>
      <c r="H967" t="s">
        <v>35</v>
      </c>
      <c r="I967" s="1" t="s">
        <v>1337</v>
      </c>
      <c r="J967" s="1" t="s">
        <v>230</v>
      </c>
      <c r="K967" s="1" t="s">
        <v>15</v>
      </c>
      <c r="L967" s="1" t="s">
        <v>912</v>
      </c>
      <c r="M967" t="s">
        <v>93</v>
      </c>
      <c r="N967">
        <v>1</v>
      </c>
      <c r="O967" s="1" t="s">
        <v>206</v>
      </c>
      <c r="P967" t="s">
        <v>154</v>
      </c>
      <c r="Q967">
        <v>2</v>
      </c>
      <c r="R967" t="s">
        <v>179</v>
      </c>
      <c r="S967" t="s">
        <v>180</v>
      </c>
    </row>
    <row r="968" spans="1:19" x14ac:dyDescent="0.35">
      <c r="A968" s="2" t="s">
        <v>203</v>
      </c>
      <c r="B968" s="1" t="s">
        <v>204</v>
      </c>
      <c r="C968" t="s">
        <v>911</v>
      </c>
      <c r="D968" s="1" t="s">
        <v>172</v>
      </c>
      <c r="E968" s="1" t="s">
        <v>12</v>
      </c>
      <c r="F968" s="1" t="s">
        <v>29</v>
      </c>
      <c r="G968" s="1" t="s">
        <v>136</v>
      </c>
      <c r="H968" t="s">
        <v>58</v>
      </c>
      <c r="I968" s="1" t="s">
        <v>1348</v>
      </c>
      <c r="J968" s="1" t="s">
        <v>230</v>
      </c>
      <c r="K968" s="1" t="s">
        <v>47</v>
      </c>
      <c r="L968" s="1" t="s">
        <v>912</v>
      </c>
      <c r="M968" t="s">
        <v>676</v>
      </c>
      <c r="N968">
        <v>1</v>
      </c>
      <c r="O968" s="1" t="s">
        <v>206</v>
      </c>
      <c r="P968" t="s">
        <v>154</v>
      </c>
      <c r="Q968">
        <v>2</v>
      </c>
      <c r="R968" t="s">
        <v>179</v>
      </c>
      <c r="S968" t="s">
        <v>180</v>
      </c>
    </row>
    <row r="969" spans="1:19" x14ac:dyDescent="0.35">
      <c r="A969" s="2" t="s">
        <v>203</v>
      </c>
      <c r="B969" s="1" t="s">
        <v>204</v>
      </c>
      <c r="C969" t="s">
        <v>911</v>
      </c>
      <c r="D969" s="1" t="s">
        <v>172</v>
      </c>
      <c r="E969" s="1" t="s">
        <v>12</v>
      </c>
      <c r="F969" s="1" t="s">
        <v>29</v>
      </c>
      <c r="G969" s="1" t="s">
        <v>136</v>
      </c>
      <c r="H969" t="s">
        <v>58</v>
      </c>
      <c r="I969" s="1" t="s">
        <v>960</v>
      </c>
      <c r="J969" s="1" t="s">
        <v>230</v>
      </c>
      <c r="K969" s="1" t="s">
        <v>15</v>
      </c>
      <c r="L969" s="1" t="s">
        <v>912</v>
      </c>
      <c r="M969" t="s">
        <v>93</v>
      </c>
      <c r="N969">
        <v>1</v>
      </c>
      <c r="O969" s="1" t="s">
        <v>205</v>
      </c>
      <c r="P969" t="s">
        <v>154</v>
      </c>
      <c r="Q969">
        <v>2</v>
      </c>
      <c r="R969" t="s">
        <v>179</v>
      </c>
      <c r="S969" t="s">
        <v>180</v>
      </c>
    </row>
    <row r="970" spans="1:19" x14ac:dyDescent="0.35">
      <c r="A970" s="2" t="s">
        <v>203</v>
      </c>
      <c r="B970" s="1" t="s">
        <v>204</v>
      </c>
      <c r="C970" t="s">
        <v>911</v>
      </c>
      <c r="D970" s="1" t="s">
        <v>172</v>
      </c>
      <c r="E970" s="1" t="s">
        <v>12</v>
      </c>
      <c r="F970" s="1" t="s">
        <v>29</v>
      </c>
      <c r="G970" s="1" t="s">
        <v>136</v>
      </c>
      <c r="H970" t="s">
        <v>41</v>
      </c>
      <c r="I970" s="1" t="s">
        <v>961</v>
      </c>
      <c r="J970" s="1" t="s">
        <v>230</v>
      </c>
      <c r="K970" s="1" t="s">
        <v>47</v>
      </c>
      <c r="L970" s="1" t="s">
        <v>912</v>
      </c>
      <c r="M970" t="s">
        <v>676</v>
      </c>
      <c r="N970">
        <v>1</v>
      </c>
      <c r="O970" s="1" t="s">
        <v>205</v>
      </c>
      <c r="P970" t="s">
        <v>154</v>
      </c>
      <c r="Q970">
        <v>2</v>
      </c>
      <c r="R970" t="s">
        <v>179</v>
      </c>
      <c r="S970" t="s">
        <v>180</v>
      </c>
    </row>
    <row r="971" spans="1:19" x14ac:dyDescent="0.35">
      <c r="A971" s="2" t="s">
        <v>203</v>
      </c>
      <c r="B971" s="1" t="s">
        <v>204</v>
      </c>
      <c r="C971" t="s">
        <v>911</v>
      </c>
      <c r="D971" s="1" t="s">
        <v>172</v>
      </c>
      <c r="E971" s="1" t="s">
        <v>12</v>
      </c>
      <c r="F971" s="1" t="s">
        <v>33</v>
      </c>
      <c r="G971" s="1" t="s">
        <v>136</v>
      </c>
      <c r="H971" t="s">
        <v>35</v>
      </c>
      <c r="I971" s="1" t="s">
        <v>544</v>
      </c>
      <c r="J971" s="1" t="s">
        <v>230</v>
      </c>
      <c r="K971" s="1" t="s">
        <v>15</v>
      </c>
      <c r="L971" s="1" t="s">
        <v>912</v>
      </c>
      <c r="M971" t="s">
        <v>93</v>
      </c>
      <c r="N971">
        <v>1</v>
      </c>
      <c r="O971" s="1" t="s">
        <v>205</v>
      </c>
      <c r="P971" t="s">
        <v>154</v>
      </c>
      <c r="Q971">
        <v>2</v>
      </c>
      <c r="R971" t="s">
        <v>255</v>
      </c>
      <c r="S971" t="s">
        <v>180</v>
      </c>
    </row>
    <row r="972" spans="1:19" x14ac:dyDescent="0.35">
      <c r="A972" s="2" t="s">
        <v>203</v>
      </c>
      <c r="B972" s="1" t="s">
        <v>204</v>
      </c>
      <c r="C972" t="s">
        <v>911</v>
      </c>
      <c r="D972" s="1" t="s">
        <v>172</v>
      </c>
      <c r="E972" s="1" t="s">
        <v>12</v>
      </c>
      <c r="F972" s="1" t="s">
        <v>33</v>
      </c>
      <c r="G972" s="1" t="s">
        <v>136</v>
      </c>
      <c r="H972" t="s">
        <v>41</v>
      </c>
      <c r="I972" s="1" t="s">
        <v>249</v>
      </c>
      <c r="J972" s="1" t="s">
        <v>230</v>
      </c>
      <c r="K972" s="1" t="s">
        <v>47</v>
      </c>
      <c r="L972" s="1" t="s">
        <v>912</v>
      </c>
      <c r="M972" t="s">
        <v>238</v>
      </c>
      <c r="N972">
        <v>1</v>
      </c>
      <c r="O972" s="1" t="s">
        <v>205</v>
      </c>
      <c r="P972" t="s">
        <v>154</v>
      </c>
      <c r="Q972">
        <v>2</v>
      </c>
      <c r="R972" t="s">
        <v>179</v>
      </c>
      <c r="S972" t="s">
        <v>180</v>
      </c>
    </row>
    <row r="973" spans="1:19" x14ac:dyDescent="0.35">
      <c r="A973" s="2" t="s">
        <v>203</v>
      </c>
      <c r="B973" s="1" t="s">
        <v>204</v>
      </c>
      <c r="C973" t="s">
        <v>911</v>
      </c>
      <c r="D973" s="1" t="s">
        <v>172</v>
      </c>
      <c r="E973" s="1" t="s">
        <v>12</v>
      </c>
      <c r="F973" s="1" t="s">
        <v>23</v>
      </c>
      <c r="G973" s="1" t="s">
        <v>137</v>
      </c>
      <c r="H973" t="s">
        <v>17</v>
      </c>
      <c r="I973" s="1" t="s">
        <v>962</v>
      </c>
      <c r="J973" s="1" t="s">
        <v>230</v>
      </c>
      <c r="K973" s="1" t="s">
        <v>15</v>
      </c>
      <c r="L973" s="1" t="s">
        <v>912</v>
      </c>
      <c r="M973" t="s">
        <v>93</v>
      </c>
      <c r="N973">
        <v>1</v>
      </c>
      <c r="O973" s="1" t="s">
        <v>205</v>
      </c>
      <c r="P973" t="s">
        <v>154</v>
      </c>
      <c r="Q973">
        <v>2</v>
      </c>
      <c r="R973" t="s">
        <v>179</v>
      </c>
      <c r="S973" t="s">
        <v>180</v>
      </c>
    </row>
    <row r="974" spans="1:19" x14ac:dyDescent="0.35">
      <c r="A974" s="2" t="s">
        <v>203</v>
      </c>
      <c r="B974" s="1" t="s">
        <v>204</v>
      </c>
      <c r="C974" t="s">
        <v>911</v>
      </c>
      <c r="D974" s="1" t="s">
        <v>172</v>
      </c>
      <c r="E974" s="1" t="s">
        <v>12</v>
      </c>
      <c r="F974" s="1" t="s">
        <v>23</v>
      </c>
      <c r="G974" s="1" t="s">
        <v>137</v>
      </c>
      <c r="H974" t="s">
        <v>17</v>
      </c>
      <c r="I974" s="1" t="s">
        <v>544</v>
      </c>
      <c r="J974" s="1" t="s">
        <v>230</v>
      </c>
      <c r="K974" s="1" t="s">
        <v>15</v>
      </c>
      <c r="L974" s="1" t="s">
        <v>912</v>
      </c>
      <c r="M974" t="s">
        <v>93</v>
      </c>
      <c r="N974">
        <v>1</v>
      </c>
      <c r="O974" s="1" t="s">
        <v>205</v>
      </c>
      <c r="P974" t="s">
        <v>154</v>
      </c>
      <c r="Q974">
        <v>2</v>
      </c>
      <c r="R974" t="s">
        <v>255</v>
      </c>
      <c r="S974" t="s">
        <v>180</v>
      </c>
    </row>
    <row r="975" spans="1:19" x14ac:dyDescent="0.35">
      <c r="A975" s="2" t="s">
        <v>203</v>
      </c>
      <c r="B975" s="1" t="s">
        <v>204</v>
      </c>
      <c r="C975" t="s">
        <v>911</v>
      </c>
      <c r="D975" s="1" t="s">
        <v>172</v>
      </c>
      <c r="E975" s="1" t="s">
        <v>12</v>
      </c>
      <c r="F975" s="1" t="s">
        <v>23</v>
      </c>
      <c r="G975" s="1" t="s">
        <v>137</v>
      </c>
      <c r="H975" t="s">
        <v>39</v>
      </c>
      <c r="I975" s="1" t="s">
        <v>1349</v>
      </c>
      <c r="J975" s="1" t="s">
        <v>230</v>
      </c>
      <c r="K975" s="1" t="s">
        <v>47</v>
      </c>
      <c r="L975" s="1" t="s">
        <v>912</v>
      </c>
      <c r="M975" t="s">
        <v>676</v>
      </c>
      <c r="N975">
        <v>1</v>
      </c>
      <c r="O975" s="1" t="s">
        <v>206</v>
      </c>
      <c r="P975" t="s">
        <v>154</v>
      </c>
      <c r="Q975">
        <v>2</v>
      </c>
      <c r="R975" t="s">
        <v>179</v>
      </c>
      <c r="S975" t="s">
        <v>180</v>
      </c>
    </row>
    <row r="976" spans="1:19" x14ac:dyDescent="0.35">
      <c r="A976" s="2" t="s">
        <v>203</v>
      </c>
      <c r="B976" s="1" t="s">
        <v>204</v>
      </c>
      <c r="C976" t="s">
        <v>911</v>
      </c>
      <c r="D976" s="1" t="s">
        <v>172</v>
      </c>
      <c r="E976" s="1" t="s">
        <v>12</v>
      </c>
      <c r="F976" s="1" t="s">
        <v>23</v>
      </c>
      <c r="G976" s="1" t="s">
        <v>137</v>
      </c>
      <c r="H976" t="s">
        <v>39</v>
      </c>
      <c r="I976" s="1" t="s">
        <v>961</v>
      </c>
      <c r="J976" s="1" t="s">
        <v>230</v>
      </c>
      <c r="K976" s="1" t="s">
        <v>47</v>
      </c>
      <c r="L976" s="1" t="s">
        <v>912</v>
      </c>
      <c r="M976" t="s">
        <v>676</v>
      </c>
      <c r="N976">
        <v>1</v>
      </c>
      <c r="O976" s="1" t="s">
        <v>205</v>
      </c>
      <c r="P976" t="s">
        <v>154</v>
      </c>
      <c r="Q976">
        <v>2</v>
      </c>
      <c r="R976" t="s">
        <v>179</v>
      </c>
      <c r="S976" t="s">
        <v>180</v>
      </c>
    </row>
    <row r="977" spans="1:19" x14ac:dyDescent="0.35">
      <c r="A977" s="2" t="s">
        <v>203</v>
      </c>
      <c r="B977" s="1" t="s">
        <v>204</v>
      </c>
      <c r="C977" t="s">
        <v>911</v>
      </c>
      <c r="D977" s="1" t="s">
        <v>172</v>
      </c>
      <c r="E977" s="1" t="s">
        <v>12</v>
      </c>
      <c r="F977" s="1" t="s">
        <v>13</v>
      </c>
      <c r="G977" s="1" t="s">
        <v>137</v>
      </c>
      <c r="H977" t="s">
        <v>17</v>
      </c>
      <c r="I977" s="1" t="s">
        <v>544</v>
      </c>
      <c r="J977" s="1" t="s">
        <v>230</v>
      </c>
      <c r="K977" s="1" t="s">
        <v>15</v>
      </c>
      <c r="L977" s="1" t="s">
        <v>912</v>
      </c>
      <c r="M977" t="s">
        <v>93</v>
      </c>
      <c r="N977">
        <v>1</v>
      </c>
      <c r="O977" s="1" t="s">
        <v>205</v>
      </c>
      <c r="P977" t="s">
        <v>154</v>
      </c>
      <c r="Q977">
        <v>2</v>
      </c>
      <c r="R977" t="s">
        <v>255</v>
      </c>
      <c r="S977" t="s">
        <v>180</v>
      </c>
    </row>
    <row r="978" spans="1:19" x14ac:dyDescent="0.35">
      <c r="A978" s="2" t="s">
        <v>203</v>
      </c>
      <c r="B978" s="1" t="s">
        <v>204</v>
      </c>
      <c r="C978" t="s">
        <v>911</v>
      </c>
      <c r="D978" s="1" t="s">
        <v>172</v>
      </c>
      <c r="E978" s="1" t="s">
        <v>12</v>
      </c>
      <c r="F978" s="1" t="s">
        <v>13</v>
      </c>
      <c r="G978" s="1" t="s">
        <v>137</v>
      </c>
      <c r="H978" t="s">
        <v>24</v>
      </c>
      <c r="I978" s="1" t="s">
        <v>1337</v>
      </c>
      <c r="J978" s="1" t="s">
        <v>230</v>
      </c>
      <c r="K978" s="1" t="s">
        <v>47</v>
      </c>
      <c r="L978" s="1" t="s">
        <v>912</v>
      </c>
      <c r="M978" t="s">
        <v>238</v>
      </c>
      <c r="N978">
        <v>1</v>
      </c>
      <c r="O978" s="1" t="s">
        <v>206</v>
      </c>
      <c r="P978" t="s">
        <v>154</v>
      </c>
      <c r="Q978">
        <v>2</v>
      </c>
      <c r="R978" t="s">
        <v>179</v>
      </c>
      <c r="S978" t="s">
        <v>180</v>
      </c>
    </row>
    <row r="979" spans="1:19" x14ac:dyDescent="0.35">
      <c r="A979" s="2" t="s">
        <v>203</v>
      </c>
      <c r="B979" s="1" t="s">
        <v>204</v>
      </c>
      <c r="C979" t="s">
        <v>911</v>
      </c>
      <c r="D979" s="1" t="s">
        <v>172</v>
      </c>
      <c r="E979" s="1" t="s">
        <v>12</v>
      </c>
      <c r="F979" s="1" t="s">
        <v>13</v>
      </c>
      <c r="G979" s="1" t="s">
        <v>137</v>
      </c>
      <c r="H979" t="s">
        <v>24</v>
      </c>
      <c r="I979" s="1" t="s">
        <v>963</v>
      </c>
      <c r="J979" s="1" t="s">
        <v>230</v>
      </c>
      <c r="K979" s="1" t="s">
        <v>15</v>
      </c>
      <c r="L979" s="1" t="s">
        <v>912</v>
      </c>
      <c r="M979" t="s">
        <v>226</v>
      </c>
      <c r="N979">
        <v>1</v>
      </c>
      <c r="O979" s="1" t="s">
        <v>205</v>
      </c>
      <c r="P979" t="s">
        <v>154</v>
      </c>
      <c r="Q979">
        <v>2</v>
      </c>
      <c r="R979" t="s">
        <v>179</v>
      </c>
      <c r="S979" t="s">
        <v>180</v>
      </c>
    </row>
    <row r="980" spans="1:19" x14ac:dyDescent="0.35">
      <c r="A980" s="2" t="s">
        <v>203</v>
      </c>
      <c r="B980" s="1" t="s">
        <v>204</v>
      </c>
      <c r="C980" t="s">
        <v>911</v>
      </c>
      <c r="D980" s="1" t="s">
        <v>172</v>
      </c>
      <c r="E980" s="1" t="s">
        <v>12</v>
      </c>
      <c r="F980" s="1" t="s">
        <v>13</v>
      </c>
      <c r="G980" s="1" t="s">
        <v>137</v>
      </c>
      <c r="H980" t="s">
        <v>24</v>
      </c>
      <c r="I980" s="1" t="s">
        <v>528</v>
      </c>
      <c r="J980" s="1" t="s">
        <v>230</v>
      </c>
      <c r="K980" s="1" t="s">
        <v>47</v>
      </c>
      <c r="L980" s="1" t="s">
        <v>912</v>
      </c>
      <c r="M980" t="s">
        <v>241</v>
      </c>
      <c r="N980">
        <v>1</v>
      </c>
      <c r="O980" s="1" t="s">
        <v>206</v>
      </c>
      <c r="P980" t="s">
        <v>154</v>
      </c>
      <c r="Q980">
        <v>2</v>
      </c>
      <c r="R980" t="s">
        <v>179</v>
      </c>
      <c r="S980" t="s">
        <v>180</v>
      </c>
    </row>
    <row r="981" spans="1:19" x14ac:dyDescent="0.35">
      <c r="A981" s="2" t="s">
        <v>203</v>
      </c>
      <c r="B981" s="1" t="s">
        <v>204</v>
      </c>
      <c r="C981" t="s">
        <v>911</v>
      </c>
      <c r="D981" s="1" t="s">
        <v>172</v>
      </c>
      <c r="E981" s="1" t="s">
        <v>12</v>
      </c>
      <c r="F981" s="1" t="s">
        <v>13</v>
      </c>
      <c r="G981" s="1" t="s">
        <v>137</v>
      </c>
      <c r="H981" t="s">
        <v>32</v>
      </c>
      <c r="I981" s="1" t="s">
        <v>1337</v>
      </c>
      <c r="J981" s="1" t="s">
        <v>230</v>
      </c>
      <c r="K981" s="1" t="s">
        <v>47</v>
      </c>
      <c r="L981" s="1" t="s">
        <v>912</v>
      </c>
      <c r="M981" t="s">
        <v>238</v>
      </c>
      <c r="N981">
        <v>1</v>
      </c>
      <c r="O981" s="1" t="s">
        <v>206</v>
      </c>
      <c r="P981" t="s">
        <v>154</v>
      </c>
      <c r="Q981">
        <v>2</v>
      </c>
      <c r="R981" t="s">
        <v>179</v>
      </c>
      <c r="S981" t="s">
        <v>180</v>
      </c>
    </row>
    <row r="982" spans="1:19" x14ac:dyDescent="0.35">
      <c r="A982" s="2" t="s">
        <v>203</v>
      </c>
      <c r="B982" s="1" t="s">
        <v>204</v>
      </c>
      <c r="C982" t="s">
        <v>911</v>
      </c>
      <c r="D982" s="1" t="s">
        <v>172</v>
      </c>
      <c r="E982" s="1" t="s">
        <v>12</v>
      </c>
      <c r="F982" s="1" t="s">
        <v>13</v>
      </c>
      <c r="G982" s="1" t="s">
        <v>137</v>
      </c>
      <c r="H982" t="s">
        <v>35</v>
      </c>
      <c r="I982" s="1" t="s">
        <v>528</v>
      </c>
      <c r="J982" s="1" t="s">
        <v>230</v>
      </c>
      <c r="K982" s="1" t="s">
        <v>47</v>
      </c>
      <c r="L982" s="1" t="s">
        <v>912</v>
      </c>
      <c r="M982" t="s">
        <v>241</v>
      </c>
      <c r="N982">
        <v>1</v>
      </c>
      <c r="O982" s="1" t="s">
        <v>206</v>
      </c>
      <c r="P982" t="s">
        <v>154</v>
      </c>
      <c r="Q982">
        <v>2</v>
      </c>
      <c r="R982" t="s">
        <v>179</v>
      </c>
      <c r="S982" t="s">
        <v>180</v>
      </c>
    </row>
    <row r="983" spans="1:19" x14ac:dyDescent="0.35">
      <c r="A983" s="2" t="s">
        <v>203</v>
      </c>
      <c r="B983" s="1" t="s">
        <v>204</v>
      </c>
      <c r="C983" t="s">
        <v>911</v>
      </c>
      <c r="D983" s="1" t="s">
        <v>172</v>
      </c>
      <c r="E983" s="1" t="s">
        <v>12</v>
      </c>
      <c r="F983" s="1" t="s">
        <v>26</v>
      </c>
      <c r="G983" s="1" t="s">
        <v>26</v>
      </c>
      <c r="H983" t="s">
        <v>24</v>
      </c>
      <c r="I983" s="1" t="s">
        <v>961</v>
      </c>
      <c r="J983" s="1" t="s">
        <v>230</v>
      </c>
      <c r="K983" s="1" t="s">
        <v>47</v>
      </c>
      <c r="L983" s="1" t="s">
        <v>912</v>
      </c>
      <c r="M983" t="s">
        <v>676</v>
      </c>
      <c r="N983">
        <v>1</v>
      </c>
      <c r="O983" s="1" t="s">
        <v>205</v>
      </c>
      <c r="P983" t="s">
        <v>154</v>
      </c>
      <c r="Q983">
        <v>2</v>
      </c>
      <c r="R983" t="s">
        <v>179</v>
      </c>
      <c r="S983" t="s">
        <v>180</v>
      </c>
    </row>
    <row r="984" spans="1:19" x14ac:dyDescent="0.35">
      <c r="A984" s="2" t="s">
        <v>203</v>
      </c>
      <c r="B984" s="1" t="s">
        <v>204</v>
      </c>
      <c r="C984" t="s">
        <v>911</v>
      </c>
      <c r="D984" s="1" t="s">
        <v>172</v>
      </c>
      <c r="E984" s="1" t="s">
        <v>22</v>
      </c>
      <c r="F984" s="1" t="s">
        <v>107</v>
      </c>
      <c r="G984" s="1" t="s">
        <v>904</v>
      </c>
      <c r="H984" t="s">
        <v>58</v>
      </c>
      <c r="I984" s="1" t="s">
        <v>280</v>
      </c>
      <c r="J984" s="1" t="s">
        <v>230</v>
      </c>
      <c r="K984" s="1" t="s">
        <v>47</v>
      </c>
      <c r="L984" s="1" t="s">
        <v>912</v>
      </c>
      <c r="M984" t="s">
        <v>238</v>
      </c>
      <c r="N984">
        <v>1</v>
      </c>
      <c r="O984" s="1" t="s">
        <v>205</v>
      </c>
      <c r="P984" t="s">
        <v>153</v>
      </c>
      <c r="Q984">
        <v>2</v>
      </c>
      <c r="R984" t="s">
        <v>179</v>
      </c>
      <c r="S984" t="s">
        <v>180</v>
      </c>
    </row>
    <row r="985" spans="1:19" x14ac:dyDescent="0.35">
      <c r="A985" s="2" t="s">
        <v>203</v>
      </c>
      <c r="B985" s="1" t="s">
        <v>204</v>
      </c>
      <c r="C985" t="s">
        <v>911</v>
      </c>
      <c r="D985" s="1" t="s">
        <v>172</v>
      </c>
      <c r="E985" s="1" t="s">
        <v>22</v>
      </c>
      <c r="F985" s="1" t="s">
        <v>29</v>
      </c>
      <c r="G985" s="1" t="s">
        <v>136</v>
      </c>
      <c r="H985" t="s">
        <v>32</v>
      </c>
      <c r="I985" s="1" t="s">
        <v>962</v>
      </c>
      <c r="J985" s="1" t="s">
        <v>230</v>
      </c>
      <c r="K985" s="1" t="s">
        <v>15</v>
      </c>
      <c r="L985" s="1" t="s">
        <v>912</v>
      </c>
      <c r="M985" t="s">
        <v>93</v>
      </c>
      <c r="N985">
        <v>1</v>
      </c>
      <c r="O985" s="1" t="s">
        <v>205</v>
      </c>
      <c r="P985" t="s">
        <v>153</v>
      </c>
      <c r="Q985">
        <v>2</v>
      </c>
      <c r="R985" t="s">
        <v>179</v>
      </c>
      <c r="S985" t="s">
        <v>180</v>
      </c>
    </row>
    <row r="986" spans="1:19" x14ac:dyDescent="0.35">
      <c r="A986" s="2" t="s">
        <v>203</v>
      </c>
      <c r="B986" s="1" t="s">
        <v>204</v>
      </c>
      <c r="C986" t="s">
        <v>911</v>
      </c>
      <c r="D986" s="1" t="s">
        <v>172</v>
      </c>
      <c r="E986" s="1" t="s">
        <v>22</v>
      </c>
      <c r="F986" s="1" t="s">
        <v>29</v>
      </c>
      <c r="G986" s="1" t="s">
        <v>136</v>
      </c>
      <c r="H986" t="s">
        <v>32</v>
      </c>
      <c r="I986" s="1" t="s">
        <v>960</v>
      </c>
      <c r="J986" s="1" t="s">
        <v>230</v>
      </c>
      <c r="K986" s="1" t="s">
        <v>15</v>
      </c>
      <c r="L986" s="1" t="s">
        <v>912</v>
      </c>
      <c r="M986" t="s">
        <v>93</v>
      </c>
      <c r="N986">
        <v>1</v>
      </c>
      <c r="O986" s="1" t="s">
        <v>205</v>
      </c>
      <c r="P986" t="s">
        <v>153</v>
      </c>
      <c r="Q986">
        <v>2</v>
      </c>
      <c r="R986" t="s">
        <v>179</v>
      </c>
      <c r="S986" t="s">
        <v>180</v>
      </c>
    </row>
    <row r="987" spans="1:19" x14ac:dyDescent="0.35">
      <c r="A987" s="2" t="s">
        <v>203</v>
      </c>
      <c r="B987" s="1" t="s">
        <v>204</v>
      </c>
      <c r="C987" t="s">
        <v>911</v>
      </c>
      <c r="D987" s="1" t="s">
        <v>172</v>
      </c>
      <c r="E987" s="1" t="s">
        <v>22</v>
      </c>
      <c r="F987" s="1" t="s">
        <v>29</v>
      </c>
      <c r="G987" s="1" t="s">
        <v>136</v>
      </c>
      <c r="H987" t="s">
        <v>35</v>
      </c>
      <c r="I987" s="1" t="s">
        <v>280</v>
      </c>
      <c r="J987" s="1" t="s">
        <v>230</v>
      </c>
      <c r="K987" s="1" t="s">
        <v>47</v>
      </c>
      <c r="L987" s="1" t="s">
        <v>912</v>
      </c>
      <c r="M987" t="s">
        <v>238</v>
      </c>
      <c r="N987">
        <v>1</v>
      </c>
      <c r="O987" s="1" t="s">
        <v>205</v>
      </c>
      <c r="P987" t="s">
        <v>153</v>
      </c>
      <c r="Q987">
        <v>2</v>
      </c>
      <c r="R987" t="s">
        <v>179</v>
      </c>
      <c r="S987" t="s">
        <v>180</v>
      </c>
    </row>
    <row r="988" spans="1:19" x14ac:dyDescent="0.35">
      <c r="A988" s="2" t="s">
        <v>203</v>
      </c>
      <c r="B988" s="1" t="s">
        <v>204</v>
      </c>
      <c r="C988" t="s">
        <v>911</v>
      </c>
      <c r="D988" s="1" t="s">
        <v>172</v>
      </c>
      <c r="E988" s="1" t="s">
        <v>22</v>
      </c>
      <c r="F988" s="1" t="s">
        <v>29</v>
      </c>
      <c r="G988" s="1" t="s">
        <v>136</v>
      </c>
      <c r="H988" t="s">
        <v>35</v>
      </c>
      <c r="I988" s="1" t="s">
        <v>249</v>
      </c>
      <c r="J988" s="1" t="s">
        <v>230</v>
      </c>
      <c r="K988" s="1" t="s">
        <v>47</v>
      </c>
      <c r="L988" s="1" t="s">
        <v>912</v>
      </c>
      <c r="M988" t="s">
        <v>238</v>
      </c>
      <c r="N988">
        <v>1</v>
      </c>
      <c r="O988" s="1" t="s">
        <v>205</v>
      </c>
      <c r="P988" t="s">
        <v>153</v>
      </c>
      <c r="Q988">
        <v>2</v>
      </c>
      <c r="R988" t="s">
        <v>179</v>
      </c>
      <c r="S988" t="s">
        <v>180</v>
      </c>
    </row>
    <row r="989" spans="1:19" x14ac:dyDescent="0.35">
      <c r="A989" s="2" t="s">
        <v>203</v>
      </c>
      <c r="B989" s="1" t="s">
        <v>204</v>
      </c>
      <c r="C989" t="s">
        <v>911</v>
      </c>
      <c r="D989" s="1" t="s">
        <v>172</v>
      </c>
      <c r="E989" s="1" t="s">
        <v>22</v>
      </c>
      <c r="F989" s="1" t="s">
        <v>29</v>
      </c>
      <c r="G989" s="1" t="s">
        <v>136</v>
      </c>
      <c r="H989" t="s">
        <v>35</v>
      </c>
      <c r="I989" s="1" t="s">
        <v>1348</v>
      </c>
      <c r="J989" s="1" t="s">
        <v>230</v>
      </c>
      <c r="K989" s="1" t="s">
        <v>47</v>
      </c>
      <c r="L989" s="1" t="s">
        <v>912</v>
      </c>
      <c r="M989" t="s">
        <v>676</v>
      </c>
      <c r="N989">
        <v>1</v>
      </c>
      <c r="O989" s="1" t="s">
        <v>206</v>
      </c>
      <c r="P989" t="s">
        <v>154</v>
      </c>
      <c r="Q989">
        <v>2</v>
      </c>
      <c r="R989" t="s">
        <v>179</v>
      </c>
      <c r="S989" t="s">
        <v>180</v>
      </c>
    </row>
    <row r="990" spans="1:19" x14ac:dyDescent="0.35">
      <c r="A990" s="2" t="s">
        <v>203</v>
      </c>
      <c r="B990" s="1" t="s">
        <v>204</v>
      </c>
      <c r="C990" t="s">
        <v>911</v>
      </c>
      <c r="D990" s="1" t="s">
        <v>172</v>
      </c>
      <c r="E990" s="1" t="s">
        <v>22</v>
      </c>
      <c r="F990" s="1" t="s">
        <v>29</v>
      </c>
      <c r="G990" s="1" t="s">
        <v>136</v>
      </c>
      <c r="H990" t="s">
        <v>35</v>
      </c>
      <c r="I990" s="1" t="s">
        <v>1350</v>
      </c>
      <c r="J990" s="1" t="s">
        <v>230</v>
      </c>
      <c r="K990" s="1" t="s">
        <v>47</v>
      </c>
      <c r="L990" s="1" t="s">
        <v>912</v>
      </c>
      <c r="M990" t="s">
        <v>676</v>
      </c>
      <c r="N990">
        <v>1</v>
      </c>
      <c r="O990" s="1" t="s">
        <v>206</v>
      </c>
      <c r="P990" t="s">
        <v>154</v>
      </c>
      <c r="Q990">
        <v>2</v>
      </c>
      <c r="R990" t="s">
        <v>179</v>
      </c>
      <c r="S990" t="s">
        <v>180</v>
      </c>
    </row>
    <row r="991" spans="1:19" x14ac:dyDescent="0.35">
      <c r="A991" s="2" t="s">
        <v>203</v>
      </c>
      <c r="B991" s="1" t="s">
        <v>204</v>
      </c>
      <c r="C991" t="s">
        <v>911</v>
      </c>
      <c r="D991" s="1" t="s">
        <v>172</v>
      </c>
      <c r="E991" s="1" t="s">
        <v>22</v>
      </c>
      <c r="F991" s="1" t="s">
        <v>29</v>
      </c>
      <c r="G991" s="1" t="s">
        <v>136</v>
      </c>
      <c r="H991" t="s">
        <v>58</v>
      </c>
      <c r="I991" s="1" t="s">
        <v>280</v>
      </c>
      <c r="J991" s="1" t="s">
        <v>230</v>
      </c>
      <c r="K991" s="1" t="s">
        <v>47</v>
      </c>
      <c r="L991" s="1" t="s">
        <v>912</v>
      </c>
      <c r="M991" t="s">
        <v>238</v>
      </c>
      <c r="N991">
        <v>1</v>
      </c>
      <c r="O991" s="1" t="s">
        <v>205</v>
      </c>
      <c r="P991" t="s">
        <v>154</v>
      </c>
      <c r="Q991">
        <v>2</v>
      </c>
      <c r="R991" t="s">
        <v>179</v>
      </c>
      <c r="S991" t="s">
        <v>180</v>
      </c>
    </row>
    <row r="992" spans="1:19" x14ac:dyDescent="0.35">
      <c r="A992" s="2" t="s">
        <v>203</v>
      </c>
      <c r="B992" s="1" t="s">
        <v>204</v>
      </c>
      <c r="C992" t="s">
        <v>911</v>
      </c>
      <c r="D992" s="1" t="s">
        <v>172</v>
      </c>
      <c r="E992" s="1" t="s">
        <v>22</v>
      </c>
      <c r="F992" s="1" t="s">
        <v>29</v>
      </c>
      <c r="G992" s="1" t="s">
        <v>136</v>
      </c>
      <c r="H992" t="s">
        <v>58</v>
      </c>
      <c r="I992" s="1" t="s">
        <v>249</v>
      </c>
      <c r="J992" s="1" t="s">
        <v>230</v>
      </c>
      <c r="K992" s="1" t="s">
        <v>47</v>
      </c>
      <c r="L992" s="1" t="s">
        <v>912</v>
      </c>
      <c r="M992" t="s">
        <v>238</v>
      </c>
      <c r="N992">
        <v>1</v>
      </c>
      <c r="O992" s="1" t="s">
        <v>205</v>
      </c>
      <c r="P992" t="s">
        <v>153</v>
      </c>
      <c r="Q992">
        <v>2</v>
      </c>
      <c r="R992" t="s">
        <v>179</v>
      </c>
      <c r="S992" t="s">
        <v>180</v>
      </c>
    </row>
    <row r="993" spans="1:19" x14ac:dyDescent="0.35">
      <c r="A993" s="2" t="s">
        <v>203</v>
      </c>
      <c r="B993" s="1" t="s">
        <v>204</v>
      </c>
      <c r="C993" t="s">
        <v>911</v>
      </c>
      <c r="D993" s="1" t="s">
        <v>172</v>
      </c>
      <c r="E993" s="1" t="s">
        <v>22</v>
      </c>
      <c r="F993" s="1" t="s">
        <v>33</v>
      </c>
      <c r="G993" s="1" t="s">
        <v>136</v>
      </c>
      <c r="H993" t="s">
        <v>24</v>
      </c>
      <c r="I993" s="1" t="s">
        <v>280</v>
      </c>
      <c r="J993" s="1" t="s">
        <v>230</v>
      </c>
      <c r="K993" s="1" t="s">
        <v>47</v>
      </c>
      <c r="L993" s="1" t="s">
        <v>912</v>
      </c>
      <c r="M993" t="s">
        <v>238</v>
      </c>
      <c r="N993">
        <v>1</v>
      </c>
      <c r="O993" s="1" t="s">
        <v>205</v>
      </c>
      <c r="P993" t="s">
        <v>153</v>
      </c>
      <c r="Q993">
        <v>2</v>
      </c>
      <c r="R993" t="s">
        <v>179</v>
      </c>
      <c r="S993" t="s">
        <v>180</v>
      </c>
    </row>
    <row r="994" spans="1:19" x14ac:dyDescent="0.35">
      <c r="A994" s="2" t="s">
        <v>203</v>
      </c>
      <c r="B994" s="1" t="s">
        <v>204</v>
      </c>
      <c r="C994" t="s">
        <v>911</v>
      </c>
      <c r="D994" s="1" t="s">
        <v>172</v>
      </c>
      <c r="E994" s="1" t="s">
        <v>22</v>
      </c>
      <c r="F994" s="1" t="s">
        <v>33</v>
      </c>
      <c r="G994" s="1" t="s">
        <v>136</v>
      </c>
      <c r="H994" t="s">
        <v>24</v>
      </c>
      <c r="I994" s="1" t="s">
        <v>249</v>
      </c>
      <c r="J994" s="1" t="s">
        <v>230</v>
      </c>
      <c r="K994" s="1" t="s">
        <v>47</v>
      </c>
      <c r="L994" s="1" t="s">
        <v>912</v>
      </c>
      <c r="M994" t="s">
        <v>238</v>
      </c>
      <c r="N994">
        <v>1</v>
      </c>
      <c r="O994" s="1" t="s">
        <v>205</v>
      </c>
      <c r="P994" t="s">
        <v>153</v>
      </c>
      <c r="Q994">
        <v>2</v>
      </c>
      <c r="R994" t="s">
        <v>179</v>
      </c>
      <c r="S994" t="s">
        <v>180</v>
      </c>
    </row>
    <row r="995" spans="1:19" x14ac:dyDescent="0.35">
      <c r="A995" s="2" t="s">
        <v>203</v>
      </c>
      <c r="B995" s="1" t="s">
        <v>204</v>
      </c>
      <c r="C995" t="s">
        <v>911</v>
      </c>
      <c r="D995" s="1" t="s">
        <v>172</v>
      </c>
      <c r="E995" s="1" t="s">
        <v>22</v>
      </c>
      <c r="F995" s="1" t="s">
        <v>33</v>
      </c>
      <c r="G995" s="1" t="s">
        <v>136</v>
      </c>
      <c r="H995" t="s">
        <v>24</v>
      </c>
      <c r="I995" s="1" t="s">
        <v>249</v>
      </c>
      <c r="J995" s="1" t="s">
        <v>230</v>
      </c>
      <c r="K995" s="1" t="s">
        <v>47</v>
      </c>
      <c r="L995" s="1" t="s">
        <v>912</v>
      </c>
      <c r="M995" t="s">
        <v>238</v>
      </c>
      <c r="N995">
        <v>1</v>
      </c>
      <c r="O995" s="1" t="s">
        <v>205</v>
      </c>
      <c r="P995" t="s">
        <v>154</v>
      </c>
      <c r="Q995">
        <v>2</v>
      </c>
      <c r="R995" t="s">
        <v>179</v>
      </c>
      <c r="S995" t="s">
        <v>180</v>
      </c>
    </row>
    <row r="996" spans="1:19" x14ac:dyDescent="0.35">
      <c r="A996" s="2" t="s">
        <v>203</v>
      </c>
      <c r="B996" s="1" t="s">
        <v>204</v>
      </c>
      <c r="C996" t="s">
        <v>911</v>
      </c>
      <c r="D996" s="1" t="s">
        <v>172</v>
      </c>
      <c r="E996" s="1" t="s">
        <v>22</v>
      </c>
      <c r="F996" s="1" t="s">
        <v>33</v>
      </c>
      <c r="G996" s="1" t="s">
        <v>136</v>
      </c>
      <c r="H996" t="s">
        <v>27</v>
      </c>
      <c r="I996" s="1" t="s">
        <v>280</v>
      </c>
      <c r="J996" s="1" t="s">
        <v>230</v>
      </c>
      <c r="K996" s="1" t="s">
        <v>47</v>
      </c>
      <c r="L996" s="1" t="s">
        <v>912</v>
      </c>
      <c r="M996" t="s">
        <v>238</v>
      </c>
      <c r="N996">
        <v>1</v>
      </c>
      <c r="O996" s="1" t="s">
        <v>205</v>
      </c>
      <c r="P996" t="s">
        <v>154</v>
      </c>
      <c r="Q996">
        <v>2</v>
      </c>
      <c r="R996" t="s">
        <v>179</v>
      </c>
      <c r="S996" t="s">
        <v>180</v>
      </c>
    </row>
    <row r="997" spans="1:19" x14ac:dyDescent="0.35">
      <c r="A997" s="2" t="s">
        <v>203</v>
      </c>
      <c r="B997" s="1" t="s">
        <v>204</v>
      </c>
      <c r="C997" t="s">
        <v>911</v>
      </c>
      <c r="D997" s="1" t="s">
        <v>172</v>
      </c>
      <c r="E997" s="1" t="s">
        <v>22</v>
      </c>
      <c r="F997" s="1" t="s">
        <v>33</v>
      </c>
      <c r="G997" s="1" t="s">
        <v>136</v>
      </c>
      <c r="H997" t="s">
        <v>27</v>
      </c>
      <c r="I997" s="1" t="s">
        <v>249</v>
      </c>
      <c r="J997" s="1" t="s">
        <v>230</v>
      </c>
      <c r="K997" s="1" t="s">
        <v>47</v>
      </c>
      <c r="L997" s="1" t="s">
        <v>912</v>
      </c>
      <c r="M997" t="s">
        <v>238</v>
      </c>
      <c r="N997">
        <v>1</v>
      </c>
      <c r="O997" s="1" t="s">
        <v>205</v>
      </c>
      <c r="P997" t="s">
        <v>153</v>
      </c>
      <c r="Q997">
        <v>2</v>
      </c>
      <c r="R997" t="s">
        <v>179</v>
      </c>
      <c r="S997" t="s">
        <v>180</v>
      </c>
    </row>
    <row r="998" spans="1:19" x14ac:dyDescent="0.35">
      <c r="A998" s="2" t="s">
        <v>203</v>
      </c>
      <c r="B998" s="1" t="s">
        <v>204</v>
      </c>
      <c r="C998" t="s">
        <v>911</v>
      </c>
      <c r="D998" s="1" t="s">
        <v>172</v>
      </c>
      <c r="E998" s="1" t="s">
        <v>22</v>
      </c>
      <c r="F998" s="1" t="s">
        <v>33</v>
      </c>
      <c r="G998" s="1" t="s">
        <v>136</v>
      </c>
      <c r="H998" t="s">
        <v>32</v>
      </c>
      <c r="I998" s="1" t="s">
        <v>280</v>
      </c>
      <c r="J998" s="1" t="s">
        <v>230</v>
      </c>
      <c r="K998" s="1" t="s">
        <v>47</v>
      </c>
      <c r="L998" s="1" t="s">
        <v>912</v>
      </c>
      <c r="M998" t="s">
        <v>238</v>
      </c>
      <c r="N998">
        <v>1</v>
      </c>
      <c r="O998" s="1" t="s">
        <v>205</v>
      </c>
      <c r="P998" t="s">
        <v>153</v>
      </c>
      <c r="Q998">
        <v>2</v>
      </c>
      <c r="R998" t="s">
        <v>179</v>
      </c>
      <c r="S998" t="s">
        <v>180</v>
      </c>
    </row>
    <row r="999" spans="1:19" x14ac:dyDescent="0.35">
      <c r="A999" s="2" t="s">
        <v>203</v>
      </c>
      <c r="B999" s="1" t="s">
        <v>204</v>
      </c>
      <c r="C999" t="s">
        <v>911</v>
      </c>
      <c r="D999" s="1" t="s">
        <v>172</v>
      </c>
      <c r="E999" s="1" t="s">
        <v>22</v>
      </c>
      <c r="F999" s="1" t="s">
        <v>33</v>
      </c>
      <c r="G999" s="1" t="s">
        <v>136</v>
      </c>
      <c r="H999" t="s">
        <v>32</v>
      </c>
      <c r="I999" s="1" t="s">
        <v>249</v>
      </c>
      <c r="J999" s="1" t="s">
        <v>230</v>
      </c>
      <c r="K999" s="1" t="s">
        <v>47</v>
      </c>
      <c r="L999" s="1" t="s">
        <v>913</v>
      </c>
      <c r="M999" t="s">
        <v>238</v>
      </c>
      <c r="N999">
        <v>1</v>
      </c>
      <c r="O999" s="1" t="s">
        <v>205</v>
      </c>
      <c r="P999" t="s">
        <v>154</v>
      </c>
      <c r="Q999">
        <v>2</v>
      </c>
      <c r="R999" t="s">
        <v>179</v>
      </c>
      <c r="S999" t="s">
        <v>180</v>
      </c>
    </row>
    <row r="1000" spans="1:19" x14ac:dyDescent="0.35">
      <c r="A1000" s="2" t="s">
        <v>203</v>
      </c>
      <c r="B1000" s="1" t="s">
        <v>204</v>
      </c>
      <c r="C1000" t="s">
        <v>911</v>
      </c>
      <c r="D1000" s="1" t="s">
        <v>172</v>
      </c>
      <c r="E1000" s="1" t="s">
        <v>22</v>
      </c>
      <c r="F1000" s="1" t="s">
        <v>33</v>
      </c>
      <c r="G1000" s="1" t="s">
        <v>136</v>
      </c>
      <c r="H1000" t="s">
        <v>32</v>
      </c>
      <c r="I1000" s="1" t="s">
        <v>249</v>
      </c>
      <c r="J1000" s="1" t="s">
        <v>230</v>
      </c>
      <c r="K1000" s="1" t="s">
        <v>47</v>
      </c>
      <c r="L1000" s="1" t="s">
        <v>912</v>
      </c>
      <c r="M1000" t="s">
        <v>238</v>
      </c>
      <c r="N1000">
        <v>1</v>
      </c>
      <c r="O1000" s="1" t="s">
        <v>205</v>
      </c>
      <c r="P1000" t="s">
        <v>153</v>
      </c>
      <c r="Q1000">
        <v>2</v>
      </c>
      <c r="R1000" t="s">
        <v>179</v>
      </c>
      <c r="S1000" t="s">
        <v>180</v>
      </c>
    </row>
    <row r="1001" spans="1:19" x14ac:dyDescent="0.35">
      <c r="A1001" s="2" t="s">
        <v>203</v>
      </c>
      <c r="B1001" s="1" t="s">
        <v>204</v>
      </c>
      <c r="C1001" t="s">
        <v>911</v>
      </c>
      <c r="D1001" s="1" t="s">
        <v>172</v>
      </c>
      <c r="E1001" s="1" t="s">
        <v>22</v>
      </c>
      <c r="F1001" s="1" t="s">
        <v>23</v>
      </c>
      <c r="G1001" s="1" t="s">
        <v>137</v>
      </c>
      <c r="H1001" t="s">
        <v>32</v>
      </c>
      <c r="I1001" s="1" t="s">
        <v>1351</v>
      </c>
      <c r="J1001" s="1" t="s">
        <v>230</v>
      </c>
      <c r="K1001" s="1" t="s">
        <v>47</v>
      </c>
      <c r="L1001" s="1" t="s">
        <v>912</v>
      </c>
      <c r="M1001" t="s">
        <v>238</v>
      </c>
      <c r="N1001">
        <v>1</v>
      </c>
      <c r="O1001" s="1" t="s">
        <v>206</v>
      </c>
      <c r="P1001" t="s">
        <v>153</v>
      </c>
      <c r="Q1001">
        <v>2</v>
      </c>
      <c r="R1001" t="s">
        <v>255</v>
      </c>
      <c r="S1001" t="s">
        <v>180</v>
      </c>
    </row>
    <row r="1002" spans="1:19" x14ac:dyDescent="0.35">
      <c r="A1002" s="2" t="s">
        <v>203</v>
      </c>
      <c r="B1002" s="1" t="s">
        <v>204</v>
      </c>
      <c r="C1002" t="s">
        <v>911</v>
      </c>
      <c r="D1002" s="1" t="s">
        <v>172</v>
      </c>
      <c r="E1002" s="1" t="s">
        <v>22</v>
      </c>
      <c r="F1002" s="1" t="s">
        <v>13</v>
      </c>
      <c r="G1002" s="1" t="s">
        <v>137</v>
      </c>
      <c r="H1002" t="s">
        <v>14</v>
      </c>
      <c r="I1002" s="1" t="s">
        <v>280</v>
      </c>
      <c r="J1002" s="1" t="s">
        <v>230</v>
      </c>
      <c r="K1002" s="1" t="s">
        <v>47</v>
      </c>
      <c r="L1002" s="1" t="s">
        <v>912</v>
      </c>
      <c r="M1002" t="s">
        <v>238</v>
      </c>
      <c r="N1002">
        <v>1</v>
      </c>
      <c r="O1002" s="1" t="s">
        <v>205</v>
      </c>
      <c r="P1002" t="s">
        <v>154</v>
      </c>
      <c r="Q1002">
        <v>2</v>
      </c>
      <c r="R1002" t="s">
        <v>179</v>
      </c>
      <c r="S1002" t="s">
        <v>180</v>
      </c>
    </row>
    <row r="1003" spans="1:19" x14ac:dyDescent="0.35">
      <c r="A1003" s="2" t="s">
        <v>203</v>
      </c>
      <c r="B1003" s="1" t="s">
        <v>204</v>
      </c>
      <c r="C1003" t="s">
        <v>911</v>
      </c>
      <c r="D1003" s="1" t="s">
        <v>172</v>
      </c>
      <c r="E1003" s="1" t="s">
        <v>22</v>
      </c>
      <c r="F1003" s="1" t="s">
        <v>13</v>
      </c>
      <c r="G1003" s="1" t="s">
        <v>137</v>
      </c>
      <c r="H1003" t="s">
        <v>14</v>
      </c>
      <c r="I1003" s="1" t="s">
        <v>249</v>
      </c>
      <c r="J1003" s="1" t="s">
        <v>230</v>
      </c>
      <c r="K1003" s="1" t="s">
        <v>47</v>
      </c>
      <c r="L1003" s="1" t="s">
        <v>912</v>
      </c>
      <c r="M1003" t="s">
        <v>238</v>
      </c>
      <c r="N1003">
        <v>1</v>
      </c>
      <c r="O1003" s="1" t="s">
        <v>205</v>
      </c>
      <c r="P1003" t="s">
        <v>153</v>
      </c>
      <c r="Q1003">
        <v>2</v>
      </c>
      <c r="R1003" t="s">
        <v>179</v>
      </c>
      <c r="S1003" t="s">
        <v>180</v>
      </c>
    </row>
    <row r="1004" spans="1:19" x14ac:dyDescent="0.35">
      <c r="A1004" s="2" t="s">
        <v>203</v>
      </c>
      <c r="B1004" s="1" t="s">
        <v>204</v>
      </c>
      <c r="C1004" t="s">
        <v>911</v>
      </c>
      <c r="D1004" s="1" t="s">
        <v>172</v>
      </c>
      <c r="E1004" s="1" t="s">
        <v>22</v>
      </c>
      <c r="F1004" s="1" t="s">
        <v>13</v>
      </c>
      <c r="G1004" s="1" t="s">
        <v>137</v>
      </c>
      <c r="H1004" t="s">
        <v>14</v>
      </c>
      <c r="I1004" s="1" t="s">
        <v>249</v>
      </c>
      <c r="J1004" s="1" t="s">
        <v>230</v>
      </c>
      <c r="K1004" s="1" t="s">
        <v>47</v>
      </c>
      <c r="L1004" s="1" t="s">
        <v>912</v>
      </c>
      <c r="M1004" t="s">
        <v>238</v>
      </c>
      <c r="N1004">
        <v>1</v>
      </c>
      <c r="O1004" s="1" t="s">
        <v>205</v>
      </c>
      <c r="P1004" t="s">
        <v>154</v>
      </c>
      <c r="Q1004">
        <v>2</v>
      </c>
      <c r="R1004" t="s">
        <v>179</v>
      </c>
      <c r="S1004" t="s">
        <v>180</v>
      </c>
    </row>
    <row r="1005" spans="1:19" x14ac:dyDescent="0.35">
      <c r="A1005" s="2" t="s">
        <v>203</v>
      </c>
      <c r="B1005" s="1" t="s">
        <v>204</v>
      </c>
      <c r="C1005" t="s">
        <v>911</v>
      </c>
      <c r="D1005" s="1" t="s">
        <v>172</v>
      </c>
      <c r="E1005" s="1" t="s">
        <v>22</v>
      </c>
      <c r="F1005" s="1" t="s">
        <v>13</v>
      </c>
      <c r="G1005" s="1" t="s">
        <v>137</v>
      </c>
      <c r="H1005" t="s">
        <v>14</v>
      </c>
      <c r="I1005" s="1" t="s">
        <v>962</v>
      </c>
      <c r="J1005" s="1" t="s">
        <v>230</v>
      </c>
      <c r="K1005" s="1" t="s">
        <v>15</v>
      </c>
      <c r="L1005" s="1" t="s">
        <v>912</v>
      </c>
      <c r="M1005" t="s">
        <v>93</v>
      </c>
      <c r="N1005">
        <v>1</v>
      </c>
      <c r="O1005" s="1" t="s">
        <v>205</v>
      </c>
      <c r="P1005" t="s">
        <v>153</v>
      </c>
      <c r="Q1005">
        <v>2</v>
      </c>
      <c r="R1005" t="s">
        <v>179</v>
      </c>
      <c r="S1005" t="s">
        <v>180</v>
      </c>
    </row>
    <row r="1006" spans="1:19" x14ac:dyDescent="0.35">
      <c r="A1006" s="2" t="s">
        <v>203</v>
      </c>
      <c r="B1006" s="1" t="s">
        <v>204</v>
      </c>
      <c r="C1006" t="s">
        <v>911</v>
      </c>
      <c r="D1006" s="1" t="s">
        <v>172</v>
      </c>
      <c r="E1006" s="1" t="s">
        <v>22</v>
      </c>
      <c r="F1006" s="1" t="s">
        <v>13</v>
      </c>
      <c r="G1006" s="1" t="s">
        <v>137</v>
      </c>
      <c r="H1006" t="s">
        <v>14</v>
      </c>
      <c r="I1006" s="1" t="s">
        <v>960</v>
      </c>
      <c r="J1006" s="1" t="s">
        <v>230</v>
      </c>
      <c r="K1006" s="1" t="s">
        <v>15</v>
      </c>
      <c r="L1006" s="1" t="s">
        <v>912</v>
      </c>
      <c r="M1006" t="s">
        <v>93</v>
      </c>
      <c r="N1006">
        <v>1</v>
      </c>
      <c r="O1006" s="1" t="s">
        <v>205</v>
      </c>
      <c r="P1006" t="s">
        <v>153</v>
      </c>
      <c r="Q1006">
        <v>2</v>
      </c>
      <c r="R1006" t="s">
        <v>179</v>
      </c>
      <c r="S1006" t="s">
        <v>180</v>
      </c>
    </row>
    <row r="1007" spans="1:19" x14ac:dyDescent="0.35">
      <c r="A1007" s="2" t="s">
        <v>203</v>
      </c>
      <c r="B1007" s="1" t="s">
        <v>204</v>
      </c>
      <c r="C1007" t="s">
        <v>911</v>
      </c>
      <c r="D1007" s="1" t="s">
        <v>172</v>
      </c>
      <c r="E1007" s="1" t="s">
        <v>22</v>
      </c>
      <c r="F1007" s="1" t="s">
        <v>13</v>
      </c>
      <c r="G1007" s="1" t="s">
        <v>137</v>
      </c>
      <c r="H1007" t="s">
        <v>32</v>
      </c>
      <c r="I1007" s="1" t="s">
        <v>280</v>
      </c>
      <c r="J1007" s="1" t="s">
        <v>230</v>
      </c>
      <c r="K1007" s="1" t="s">
        <v>47</v>
      </c>
      <c r="L1007" s="1" t="s">
        <v>912</v>
      </c>
      <c r="M1007" t="s">
        <v>238</v>
      </c>
      <c r="N1007">
        <v>1</v>
      </c>
      <c r="O1007" s="1" t="s">
        <v>205</v>
      </c>
      <c r="P1007" t="s">
        <v>154</v>
      </c>
      <c r="Q1007">
        <v>2</v>
      </c>
      <c r="R1007" t="s">
        <v>179</v>
      </c>
      <c r="S1007" t="s">
        <v>180</v>
      </c>
    </row>
    <row r="1008" spans="1:19" x14ac:dyDescent="0.35">
      <c r="A1008" s="2" t="s">
        <v>203</v>
      </c>
      <c r="B1008" s="1" t="s">
        <v>204</v>
      </c>
      <c r="C1008" t="s">
        <v>911</v>
      </c>
      <c r="D1008" s="1" t="s">
        <v>172</v>
      </c>
      <c r="E1008" s="1" t="s">
        <v>22</v>
      </c>
      <c r="F1008" s="1" t="s">
        <v>26</v>
      </c>
      <c r="G1008" s="1" t="s">
        <v>26</v>
      </c>
      <c r="H1008" t="s">
        <v>14</v>
      </c>
      <c r="I1008" s="1" t="s">
        <v>962</v>
      </c>
      <c r="J1008" s="1" t="s">
        <v>230</v>
      </c>
      <c r="K1008" s="1" t="s">
        <v>15</v>
      </c>
      <c r="L1008" s="1" t="s">
        <v>912</v>
      </c>
      <c r="M1008" t="s">
        <v>226</v>
      </c>
      <c r="N1008">
        <v>1</v>
      </c>
      <c r="O1008" s="1" t="s">
        <v>205</v>
      </c>
      <c r="P1008" t="s">
        <v>153</v>
      </c>
      <c r="Q1008">
        <v>2</v>
      </c>
      <c r="R1008" t="s">
        <v>179</v>
      </c>
      <c r="S1008" t="s">
        <v>180</v>
      </c>
    </row>
    <row r="1009" spans="1:19" x14ac:dyDescent="0.35">
      <c r="A1009" s="2" t="s">
        <v>203</v>
      </c>
      <c r="B1009" s="1" t="s">
        <v>204</v>
      </c>
      <c r="C1009" t="s">
        <v>911</v>
      </c>
      <c r="D1009" s="1" t="s">
        <v>172</v>
      </c>
      <c r="E1009" s="1" t="s">
        <v>22</v>
      </c>
      <c r="F1009" s="1" t="s">
        <v>26</v>
      </c>
      <c r="G1009" s="1" t="s">
        <v>26</v>
      </c>
      <c r="H1009" t="s">
        <v>14</v>
      </c>
      <c r="I1009" s="1" t="s">
        <v>960</v>
      </c>
      <c r="J1009" s="1" t="s">
        <v>230</v>
      </c>
      <c r="K1009" s="1" t="s">
        <v>15</v>
      </c>
      <c r="L1009" s="1" t="s">
        <v>912</v>
      </c>
      <c r="M1009" t="s">
        <v>226</v>
      </c>
      <c r="N1009">
        <v>1</v>
      </c>
      <c r="O1009" s="1" t="s">
        <v>205</v>
      </c>
      <c r="P1009" t="s">
        <v>153</v>
      </c>
      <c r="Q1009">
        <v>2</v>
      </c>
      <c r="R1009" t="s">
        <v>179</v>
      </c>
      <c r="S1009" t="s">
        <v>180</v>
      </c>
    </row>
    <row r="1010" spans="1:19" x14ac:dyDescent="0.35">
      <c r="A1010" s="2" t="s">
        <v>203</v>
      </c>
      <c r="B1010" s="1" t="s">
        <v>204</v>
      </c>
      <c r="C1010" t="s">
        <v>911</v>
      </c>
      <c r="D1010" s="1" t="s">
        <v>172</v>
      </c>
      <c r="E1010" s="1" t="s">
        <v>22</v>
      </c>
      <c r="F1010" s="1" t="s">
        <v>26</v>
      </c>
      <c r="G1010" s="1" t="s">
        <v>26</v>
      </c>
      <c r="H1010" t="s">
        <v>58</v>
      </c>
      <c r="I1010" s="1" t="s">
        <v>545</v>
      </c>
      <c r="J1010" s="1" t="s">
        <v>230</v>
      </c>
      <c r="K1010" s="1" t="s">
        <v>15</v>
      </c>
      <c r="L1010" s="1" t="s">
        <v>912</v>
      </c>
      <c r="M1010" t="s">
        <v>226</v>
      </c>
      <c r="N1010">
        <v>1</v>
      </c>
      <c r="O1010" s="1" t="s">
        <v>205</v>
      </c>
      <c r="P1010" t="s">
        <v>154</v>
      </c>
      <c r="Q1010">
        <v>2</v>
      </c>
      <c r="R1010" t="s">
        <v>255</v>
      </c>
      <c r="S1010" t="s">
        <v>180</v>
      </c>
    </row>
    <row r="1011" spans="1:19" x14ac:dyDescent="0.35">
      <c r="A1011" s="2" t="s">
        <v>203</v>
      </c>
      <c r="B1011" s="1" t="s">
        <v>204</v>
      </c>
      <c r="C1011" t="s">
        <v>911</v>
      </c>
      <c r="D1011" s="1" t="s">
        <v>172</v>
      </c>
      <c r="E1011" s="1" t="s">
        <v>22</v>
      </c>
      <c r="F1011" s="1" t="s">
        <v>26</v>
      </c>
      <c r="G1011" s="1" t="s">
        <v>26</v>
      </c>
      <c r="H1011" t="s">
        <v>39</v>
      </c>
      <c r="I1011" s="1" t="s">
        <v>280</v>
      </c>
      <c r="J1011" s="1" t="s">
        <v>230</v>
      </c>
      <c r="K1011" s="1" t="s">
        <v>47</v>
      </c>
      <c r="L1011" s="1" t="s">
        <v>913</v>
      </c>
      <c r="M1011" t="s">
        <v>238</v>
      </c>
      <c r="N1011">
        <v>1</v>
      </c>
      <c r="O1011" s="1" t="s">
        <v>205</v>
      </c>
      <c r="P1011" t="s">
        <v>154</v>
      </c>
      <c r="Q1011">
        <v>2</v>
      </c>
      <c r="R1011" t="s">
        <v>179</v>
      </c>
      <c r="S1011" t="s">
        <v>180</v>
      </c>
    </row>
    <row r="1012" spans="1:19" x14ac:dyDescent="0.35">
      <c r="A1012" s="2" t="s">
        <v>203</v>
      </c>
      <c r="B1012" s="1" t="s">
        <v>204</v>
      </c>
      <c r="C1012" t="s">
        <v>911</v>
      </c>
      <c r="D1012" s="1" t="s">
        <v>172</v>
      </c>
      <c r="E1012" s="1" t="s">
        <v>22</v>
      </c>
      <c r="F1012" s="1" t="s">
        <v>18</v>
      </c>
      <c r="G1012" s="1" t="s">
        <v>26</v>
      </c>
      <c r="H1012" t="s">
        <v>58</v>
      </c>
      <c r="I1012" s="1" t="s">
        <v>280</v>
      </c>
      <c r="J1012" s="1" t="s">
        <v>230</v>
      </c>
      <c r="K1012" s="1" t="s">
        <v>47</v>
      </c>
      <c r="L1012" s="1" t="s">
        <v>912</v>
      </c>
      <c r="M1012" t="s">
        <v>238</v>
      </c>
      <c r="N1012">
        <v>1</v>
      </c>
      <c r="O1012" s="1" t="s">
        <v>205</v>
      </c>
      <c r="P1012" t="s">
        <v>153</v>
      </c>
      <c r="Q1012">
        <v>2</v>
      </c>
      <c r="R1012" t="s">
        <v>179</v>
      </c>
      <c r="S1012" t="s">
        <v>180</v>
      </c>
    </row>
    <row r="1013" spans="1:19" x14ac:dyDescent="0.35">
      <c r="A1013" s="2" t="s">
        <v>203</v>
      </c>
      <c r="B1013" s="1" t="s">
        <v>204</v>
      </c>
      <c r="C1013" t="s">
        <v>911</v>
      </c>
      <c r="D1013" s="1" t="s">
        <v>172</v>
      </c>
      <c r="E1013" s="1" t="s">
        <v>22</v>
      </c>
      <c r="F1013" s="1" t="s">
        <v>18</v>
      </c>
      <c r="G1013" s="1" t="s">
        <v>26</v>
      </c>
      <c r="H1013" t="s">
        <v>58</v>
      </c>
      <c r="I1013" s="1" t="s">
        <v>249</v>
      </c>
      <c r="J1013" s="1" t="s">
        <v>230</v>
      </c>
      <c r="K1013" s="1" t="s">
        <v>47</v>
      </c>
      <c r="L1013" s="1" t="s">
        <v>912</v>
      </c>
      <c r="M1013" t="s">
        <v>238</v>
      </c>
      <c r="N1013">
        <v>1</v>
      </c>
      <c r="O1013" s="1" t="s">
        <v>205</v>
      </c>
      <c r="P1013" t="s">
        <v>153</v>
      </c>
      <c r="Q1013">
        <v>2</v>
      </c>
      <c r="R1013" t="s">
        <v>179</v>
      </c>
      <c r="S1013" t="s">
        <v>180</v>
      </c>
    </row>
    <row r="1014" spans="1:19" x14ac:dyDescent="0.35">
      <c r="A1014" s="2" t="s">
        <v>203</v>
      </c>
      <c r="B1014" s="1" t="s">
        <v>204</v>
      </c>
      <c r="C1014" t="s">
        <v>911</v>
      </c>
      <c r="D1014" s="1" t="s">
        <v>172</v>
      </c>
      <c r="E1014" s="1" t="s">
        <v>904</v>
      </c>
      <c r="F1014" s="1" t="s">
        <v>29</v>
      </c>
      <c r="G1014" s="1" t="s">
        <v>136</v>
      </c>
      <c r="H1014" t="s">
        <v>32</v>
      </c>
      <c r="I1014" s="1" t="s">
        <v>280</v>
      </c>
      <c r="J1014" s="1" t="s">
        <v>230</v>
      </c>
      <c r="K1014" s="1" t="s">
        <v>47</v>
      </c>
      <c r="L1014" s="1" t="s">
        <v>912</v>
      </c>
      <c r="M1014" t="s">
        <v>238</v>
      </c>
      <c r="N1014">
        <v>1</v>
      </c>
      <c r="O1014" s="1" t="s">
        <v>205</v>
      </c>
      <c r="P1014" t="s">
        <v>154</v>
      </c>
      <c r="Q1014">
        <v>2</v>
      </c>
      <c r="R1014" t="s">
        <v>179</v>
      </c>
      <c r="S1014" t="s">
        <v>180</v>
      </c>
    </row>
    <row r="1015" spans="1:19" x14ac:dyDescent="0.35">
      <c r="A1015" s="2" t="s">
        <v>203</v>
      </c>
      <c r="B1015" s="1" t="s">
        <v>204</v>
      </c>
      <c r="C1015" t="s">
        <v>911</v>
      </c>
      <c r="D1015" s="1" t="s">
        <v>172</v>
      </c>
      <c r="E1015" s="1" t="s">
        <v>904</v>
      </c>
      <c r="F1015" s="1" t="s">
        <v>13</v>
      </c>
      <c r="G1015" s="1" t="s">
        <v>137</v>
      </c>
      <c r="H1015" t="s">
        <v>32</v>
      </c>
      <c r="I1015" s="1" t="s">
        <v>280</v>
      </c>
      <c r="J1015" s="1" t="s">
        <v>230</v>
      </c>
      <c r="K1015" s="1" t="s">
        <v>47</v>
      </c>
      <c r="L1015" s="1" t="s">
        <v>913</v>
      </c>
      <c r="M1015" t="s">
        <v>238</v>
      </c>
      <c r="N1015">
        <v>1</v>
      </c>
      <c r="O1015" s="1" t="s">
        <v>205</v>
      </c>
      <c r="P1015" t="s">
        <v>154</v>
      </c>
      <c r="Q1015">
        <v>2</v>
      </c>
      <c r="R1015" t="s">
        <v>179</v>
      </c>
      <c r="S1015" t="s">
        <v>180</v>
      </c>
    </row>
    <row r="1016" spans="1:19" x14ac:dyDescent="0.35">
      <c r="A1016" s="2" t="s">
        <v>203</v>
      </c>
      <c r="B1016" s="1" t="s">
        <v>204</v>
      </c>
      <c r="C1016" t="s">
        <v>911</v>
      </c>
      <c r="D1016" s="1" t="s">
        <v>245</v>
      </c>
      <c r="E1016" s="1" t="s">
        <v>12</v>
      </c>
      <c r="F1016" s="1" t="s">
        <v>29</v>
      </c>
      <c r="G1016" s="1" t="s">
        <v>136</v>
      </c>
      <c r="H1016" t="s">
        <v>14</v>
      </c>
      <c r="I1016" s="1" t="s">
        <v>271</v>
      </c>
      <c r="J1016" s="1" t="s">
        <v>230</v>
      </c>
      <c r="K1016" s="1" t="s">
        <v>47</v>
      </c>
      <c r="L1016" s="1" t="s">
        <v>912</v>
      </c>
      <c r="M1016" t="s">
        <v>182</v>
      </c>
      <c r="N1016">
        <v>2</v>
      </c>
      <c r="O1016" s="1" t="s">
        <v>206</v>
      </c>
      <c r="P1016" t="s">
        <v>154</v>
      </c>
      <c r="Q1016">
        <v>2</v>
      </c>
      <c r="R1016" t="s">
        <v>179</v>
      </c>
      <c r="S1016" t="s">
        <v>180</v>
      </c>
    </row>
    <row r="1017" spans="1:19" x14ac:dyDescent="0.35">
      <c r="A1017" s="2" t="s">
        <v>203</v>
      </c>
      <c r="B1017" s="1" t="s">
        <v>204</v>
      </c>
      <c r="C1017" t="s">
        <v>911</v>
      </c>
      <c r="D1017" s="1" t="s">
        <v>245</v>
      </c>
      <c r="E1017" s="1" t="s">
        <v>12</v>
      </c>
      <c r="F1017" s="1" t="s">
        <v>29</v>
      </c>
      <c r="G1017" s="1" t="s">
        <v>136</v>
      </c>
      <c r="H1017" t="s">
        <v>14</v>
      </c>
      <c r="I1017" s="1" t="s">
        <v>964</v>
      </c>
      <c r="J1017" s="1" t="s">
        <v>230</v>
      </c>
      <c r="K1017" s="1" t="s">
        <v>47</v>
      </c>
      <c r="L1017" s="1" t="s">
        <v>912</v>
      </c>
      <c r="M1017" t="s">
        <v>182</v>
      </c>
      <c r="N1017">
        <v>2</v>
      </c>
      <c r="O1017" s="1" t="s">
        <v>205</v>
      </c>
      <c r="P1017" t="s">
        <v>153</v>
      </c>
      <c r="Q1017">
        <v>2</v>
      </c>
      <c r="R1017" t="s">
        <v>179</v>
      </c>
      <c r="S1017" t="s">
        <v>180</v>
      </c>
    </row>
    <row r="1018" spans="1:19" x14ac:dyDescent="0.35">
      <c r="A1018" s="2" t="s">
        <v>203</v>
      </c>
      <c r="B1018" s="1" t="s">
        <v>204</v>
      </c>
      <c r="C1018" t="s">
        <v>911</v>
      </c>
      <c r="D1018" s="1" t="s">
        <v>245</v>
      </c>
      <c r="E1018" s="1" t="s">
        <v>12</v>
      </c>
      <c r="F1018" s="1" t="s">
        <v>29</v>
      </c>
      <c r="G1018" s="1" t="s">
        <v>136</v>
      </c>
      <c r="H1018" t="s">
        <v>24</v>
      </c>
      <c r="I1018" s="1" t="s">
        <v>271</v>
      </c>
      <c r="J1018" s="1" t="s">
        <v>230</v>
      </c>
      <c r="K1018" s="1" t="s">
        <v>47</v>
      </c>
      <c r="L1018" s="1" t="s">
        <v>912</v>
      </c>
      <c r="M1018" t="s">
        <v>182</v>
      </c>
      <c r="N1018">
        <v>1</v>
      </c>
      <c r="O1018" s="1" t="s">
        <v>206</v>
      </c>
      <c r="P1018" t="s">
        <v>154</v>
      </c>
      <c r="Q1018">
        <v>1</v>
      </c>
      <c r="R1018" t="s">
        <v>179</v>
      </c>
      <c r="S1018" t="s">
        <v>180</v>
      </c>
    </row>
    <row r="1019" spans="1:19" x14ac:dyDescent="0.35">
      <c r="A1019" s="2" t="s">
        <v>203</v>
      </c>
      <c r="B1019" s="1" t="s">
        <v>204</v>
      </c>
      <c r="C1019" t="s">
        <v>911</v>
      </c>
      <c r="D1019" s="1" t="s">
        <v>245</v>
      </c>
      <c r="E1019" s="1" t="s">
        <v>12</v>
      </c>
      <c r="F1019" s="1" t="s">
        <v>29</v>
      </c>
      <c r="G1019" s="1" t="s">
        <v>136</v>
      </c>
      <c r="H1019" t="s">
        <v>24</v>
      </c>
      <c r="I1019" s="1" t="s">
        <v>964</v>
      </c>
      <c r="J1019" s="1" t="s">
        <v>230</v>
      </c>
      <c r="K1019" s="1" t="s">
        <v>47</v>
      </c>
      <c r="L1019" s="1" t="s">
        <v>912</v>
      </c>
      <c r="M1019" t="s">
        <v>182</v>
      </c>
      <c r="N1019">
        <v>1</v>
      </c>
      <c r="O1019" s="1" t="s">
        <v>205</v>
      </c>
      <c r="P1019" t="s">
        <v>153</v>
      </c>
      <c r="Q1019">
        <v>1</v>
      </c>
      <c r="R1019" t="s">
        <v>179</v>
      </c>
      <c r="S1019" t="s">
        <v>180</v>
      </c>
    </row>
    <row r="1020" spans="1:19" x14ac:dyDescent="0.35">
      <c r="A1020" s="2" t="s">
        <v>203</v>
      </c>
      <c r="B1020" s="1" t="s">
        <v>204</v>
      </c>
      <c r="C1020" t="s">
        <v>911</v>
      </c>
      <c r="D1020" s="1" t="s">
        <v>245</v>
      </c>
      <c r="E1020" s="1" t="s">
        <v>12</v>
      </c>
      <c r="F1020" s="1" t="s">
        <v>29</v>
      </c>
      <c r="G1020" s="1" t="s">
        <v>136</v>
      </c>
      <c r="H1020" t="s">
        <v>24</v>
      </c>
      <c r="I1020" s="1" t="s">
        <v>964</v>
      </c>
      <c r="J1020" s="1" t="s">
        <v>230</v>
      </c>
      <c r="K1020" s="1" t="s">
        <v>47</v>
      </c>
      <c r="L1020" s="1" t="s">
        <v>912</v>
      </c>
      <c r="M1020" t="s">
        <v>182</v>
      </c>
      <c r="N1020">
        <v>1</v>
      </c>
      <c r="O1020" s="1" t="s">
        <v>205</v>
      </c>
      <c r="P1020" t="s">
        <v>154</v>
      </c>
      <c r="Q1020">
        <v>2</v>
      </c>
      <c r="R1020" t="s">
        <v>179</v>
      </c>
      <c r="S1020" t="s">
        <v>180</v>
      </c>
    </row>
    <row r="1021" spans="1:19" x14ac:dyDescent="0.35">
      <c r="A1021" s="2" t="s">
        <v>203</v>
      </c>
      <c r="B1021" s="1" t="s">
        <v>204</v>
      </c>
      <c r="C1021" t="s">
        <v>911</v>
      </c>
      <c r="D1021" s="1" t="s">
        <v>245</v>
      </c>
      <c r="E1021" s="1" t="s">
        <v>12</v>
      </c>
      <c r="F1021" s="1" t="s">
        <v>29</v>
      </c>
      <c r="G1021" s="1" t="s">
        <v>136</v>
      </c>
      <c r="H1021" t="s">
        <v>27</v>
      </c>
      <c r="I1021" s="1" t="s">
        <v>271</v>
      </c>
      <c r="J1021" s="1" t="s">
        <v>230</v>
      </c>
      <c r="K1021" s="1" t="s">
        <v>47</v>
      </c>
      <c r="L1021" s="1" t="s">
        <v>912</v>
      </c>
      <c r="M1021" t="s">
        <v>182</v>
      </c>
      <c r="N1021">
        <v>1</v>
      </c>
      <c r="O1021" s="1" t="s">
        <v>206</v>
      </c>
      <c r="P1021" t="s">
        <v>154</v>
      </c>
      <c r="Q1021">
        <v>2</v>
      </c>
      <c r="R1021" t="s">
        <v>179</v>
      </c>
      <c r="S1021" t="s">
        <v>180</v>
      </c>
    </row>
    <row r="1022" spans="1:19" x14ac:dyDescent="0.35">
      <c r="A1022" s="2" t="s">
        <v>203</v>
      </c>
      <c r="B1022" s="1" t="s">
        <v>204</v>
      </c>
      <c r="C1022" t="s">
        <v>911</v>
      </c>
      <c r="D1022" s="1" t="s">
        <v>245</v>
      </c>
      <c r="E1022" s="1" t="s">
        <v>12</v>
      </c>
      <c r="F1022" s="1" t="s">
        <v>29</v>
      </c>
      <c r="G1022" s="1" t="s">
        <v>136</v>
      </c>
      <c r="H1022" t="s">
        <v>27</v>
      </c>
      <c r="I1022" s="1" t="s">
        <v>964</v>
      </c>
      <c r="J1022" s="1" t="s">
        <v>230</v>
      </c>
      <c r="K1022" s="1" t="s">
        <v>47</v>
      </c>
      <c r="L1022" s="1" t="s">
        <v>912</v>
      </c>
      <c r="M1022" t="s">
        <v>182</v>
      </c>
      <c r="N1022">
        <v>1</v>
      </c>
      <c r="O1022" s="1" t="s">
        <v>205</v>
      </c>
      <c r="P1022" t="s">
        <v>153</v>
      </c>
      <c r="Q1022">
        <v>2</v>
      </c>
      <c r="R1022" t="s">
        <v>179</v>
      </c>
      <c r="S1022" t="s">
        <v>180</v>
      </c>
    </row>
    <row r="1023" spans="1:19" x14ac:dyDescent="0.35">
      <c r="A1023" s="2" t="s">
        <v>203</v>
      </c>
      <c r="B1023" s="1" t="s">
        <v>204</v>
      </c>
      <c r="C1023" t="s">
        <v>911</v>
      </c>
      <c r="D1023" s="1" t="s">
        <v>245</v>
      </c>
      <c r="E1023" s="1" t="s">
        <v>12</v>
      </c>
      <c r="F1023" s="1" t="s">
        <v>29</v>
      </c>
      <c r="G1023" s="1" t="s">
        <v>136</v>
      </c>
      <c r="H1023" t="s">
        <v>21</v>
      </c>
      <c r="I1023" s="1" t="s">
        <v>271</v>
      </c>
      <c r="J1023" s="1" t="s">
        <v>230</v>
      </c>
      <c r="K1023" s="1" t="s">
        <v>47</v>
      </c>
      <c r="L1023" s="1" t="s">
        <v>912</v>
      </c>
      <c r="M1023" t="s">
        <v>182</v>
      </c>
      <c r="N1023">
        <v>1</v>
      </c>
      <c r="O1023" s="1" t="s">
        <v>206</v>
      </c>
      <c r="P1023" t="s">
        <v>154</v>
      </c>
      <c r="Q1023">
        <v>2</v>
      </c>
      <c r="R1023" t="s">
        <v>179</v>
      </c>
      <c r="S1023" t="s">
        <v>180</v>
      </c>
    </row>
    <row r="1024" spans="1:19" x14ac:dyDescent="0.35">
      <c r="A1024" s="2" t="s">
        <v>203</v>
      </c>
      <c r="B1024" s="1" t="s">
        <v>204</v>
      </c>
      <c r="C1024" t="s">
        <v>911</v>
      </c>
      <c r="D1024" s="1" t="s">
        <v>245</v>
      </c>
      <c r="E1024" s="1" t="s">
        <v>12</v>
      </c>
      <c r="F1024" s="1" t="s">
        <v>29</v>
      </c>
      <c r="G1024" s="1" t="s">
        <v>136</v>
      </c>
      <c r="H1024" t="s">
        <v>21</v>
      </c>
      <c r="I1024" s="1" t="s">
        <v>964</v>
      </c>
      <c r="J1024" s="1" t="s">
        <v>230</v>
      </c>
      <c r="K1024" s="1" t="s">
        <v>47</v>
      </c>
      <c r="L1024" s="1" t="s">
        <v>912</v>
      </c>
      <c r="M1024" t="s">
        <v>182</v>
      </c>
      <c r="N1024">
        <v>1</v>
      </c>
      <c r="O1024" s="1" t="s">
        <v>205</v>
      </c>
      <c r="P1024" t="s">
        <v>153</v>
      </c>
      <c r="Q1024">
        <v>2</v>
      </c>
      <c r="R1024" t="s">
        <v>179</v>
      </c>
      <c r="S1024" t="s">
        <v>180</v>
      </c>
    </row>
    <row r="1025" spans="1:19" x14ac:dyDescent="0.35">
      <c r="A1025" s="2" t="s">
        <v>203</v>
      </c>
      <c r="B1025" s="1" t="s">
        <v>204</v>
      </c>
      <c r="C1025" t="s">
        <v>911</v>
      </c>
      <c r="D1025" s="1" t="s">
        <v>245</v>
      </c>
      <c r="E1025" s="1" t="s">
        <v>12</v>
      </c>
      <c r="F1025" s="1" t="s">
        <v>29</v>
      </c>
      <c r="G1025" s="1" t="s">
        <v>136</v>
      </c>
      <c r="H1025" t="s">
        <v>35</v>
      </c>
      <c r="I1025" s="1" t="s">
        <v>1352</v>
      </c>
      <c r="J1025" s="1" t="s">
        <v>230</v>
      </c>
      <c r="K1025" s="1" t="s">
        <v>15</v>
      </c>
      <c r="L1025" s="1" t="s">
        <v>912</v>
      </c>
      <c r="M1025" t="s">
        <v>93</v>
      </c>
      <c r="N1025">
        <v>2</v>
      </c>
      <c r="O1025" s="1" t="s">
        <v>206</v>
      </c>
      <c r="P1025" t="s">
        <v>154</v>
      </c>
      <c r="Q1025">
        <v>2</v>
      </c>
      <c r="R1025" t="s">
        <v>179</v>
      </c>
      <c r="S1025" t="s">
        <v>180</v>
      </c>
    </row>
    <row r="1026" spans="1:19" x14ac:dyDescent="0.35">
      <c r="A1026" s="2" t="s">
        <v>203</v>
      </c>
      <c r="B1026" s="1" t="s">
        <v>204</v>
      </c>
      <c r="C1026" t="s">
        <v>911</v>
      </c>
      <c r="D1026" s="1" t="s">
        <v>245</v>
      </c>
      <c r="E1026" s="1" t="s">
        <v>12</v>
      </c>
      <c r="F1026" s="1" t="s">
        <v>29</v>
      </c>
      <c r="G1026" s="1" t="s">
        <v>136</v>
      </c>
      <c r="H1026" t="s">
        <v>35</v>
      </c>
      <c r="I1026" s="1" t="s">
        <v>271</v>
      </c>
      <c r="J1026" s="1" t="s">
        <v>230</v>
      </c>
      <c r="K1026" s="1" t="s">
        <v>47</v>
      </c>
      <c r="L1026" s="1" t="s">
        <v>912</v>
      </c>
      <c r="M1026" t="s">
        <v>182</v>
      </c>
      <c r="N1026">
        <v>1</v>
      </c>
      <c r="O1026" s="1" t="s">
        <v>206</v>
      </c>
      <c r="P1026" t="s">
        <v>153</v>
      </c>
      <c r="Q1026">
        <v>2</v>
      </c>
      <c r="R1026" t="s">
        <v>179</v>
      </c>
      <c r="S1026" t="s">
        <v>180</v>
      </c>
    </row>
    <row r="1027" spans="1:19" x14ac:dyDescent="0.35">
      <c r="A1027" s="2" t="s">
        <v>203</v>
      </c>
      <c r="B1027" s="1" t="s">
        <v>204</v>
      </c>
      <c r="C1027" t="s">
        <v>911</v>
      </c>
      <c r="D1027" s="1" t="s">
        <v>245</v>
      </c>
      <c r="E1027" s="1" t="s">
        <v>12</v>
      </c>
      <c r="F1027" s="1" t="s">
        <v>29</v>
      </c>
      <c r="G1027" s="1" t="s">
        <v>136</v>
      </c>
      <c r="H1027" t="s">
        <v>35</v>
      </c>
      <c r="I1027" s="1" t="s">
        <v>964</v>
      </c>
      <c r="J1027" s="1" t="s">
        <v>230</v>
      </c>
      <c r="K1027" s="1" t="s">
        <v>47</v>
      </c>
      <c r="L1027" s="1" t="s">
        <v>912</v>
      </c>
      <c r="M1027" t="s">
        <v>182</v>
      </c>
      <c r="N1027">
        <v>1</v>
      </c>
      <c r="O1027" s="1" t="s">
        <v>205</v>
      </c>
      <c r="P1027" t="s">
        <v>153</v>
      </c>
      <c r="Q1027">
        <v>2</v>
      </c>
      <c r="R1027" t="s">
        <v>179</v>
      </c>
      <c r="S1027" t="s">
        <v>180</v>
      </c>
    </row>
    <row r="1028" spans="1:19" x14ac:dyDescent="0.35">
      <c r="A1028" s="2" t="s">
        <v>203</v>
      </c>
      <c r="B1028" s="1" t="s">
        <v>204</v>
      </c>
      <c r="C1028" t="s">
        <v>911</v>
      </c>
      <c r="D1028" s="1" t="s">
        <v>245</v>
      </c>
      <c r="E1028" s="1" t="s">
        <v>12</v>
      </c>
      <c r="F1028" s="1" t="s">
        <v>29</v>
      </c>
      <c r="G1028" s="1" t="s">
        <v>136</v>
      </c>
      <c r="H1028" t="s">
        <v>39</v>
      </c>
      <c r="I1028" s="1" t="s">
        <v>964</v>
      </c>
      <c r="J1028" s="1" t="s">
        <v>230</v>
      </c>
      <c r="K1028" s="1" t="s">
        <v>47</v>
      </c>
      <c r="L1028" s="1" t="s">
        <v>912</v>
      </c>
      <c r="M1028" t="s">
        <v>182</v>
      </c>
      <c r="N1028">
        <v>1</v>
      </c>
      <c r="O1028" s="1" t="s">
        <v>205</v>
      </c>
      <c r="P1028" t="s">
        <v>154</v>
      </c>
      <c r="Q1028">
        <v>2</v>
      </c>
      <c r="R1028" t="s">
        <v>179</v>
      </c>
      <c r="S1028" t="s">
        <v>180</v>
      </c>
    </row>
    <row r="1029" spans="1:19" x14ac:dyDescent="0.35">
      <c r="A1029" s="2" t="s">
        <v>203</v>
      </c>
      <c r="B1029" s="1" t="s">
        <v>204</v>
      </c>
      <c r="C1029" t="s">
        <v>911</v>
      </c>
      <c r="D1029" s="1" t="s">
        <v>245</v>
      </c>
      <c r="E1029" s="1" t="s">
        <v>12</v>
      </c>
      <c r="F1029" s="1" t="s">
        <v>29</v>
      </c>
      <c r="G1029" s="1" t="s">
        <v>136</v>
      </c>
      <c r="H1029" t="s">
        <v>41</v>
      </c>
      <c r="I1029" s="1" t="s">
        <v>271</v>
      </c>
      <c r="J1029" s="1" t="s">
        <v>230</v>
      </c>
      <c r="K1029" s="1" t="s">
        <v>47</v>
      </c>
      <c r="L1029" s="1" t="s">
        <v>912</v>
      </c>
      <c r="M1029" t="s">
        <v>182</v>
      </c>
      <c r="N1029">
        <v>1</v>
      </c>
      <c r="O1029" s="1" t="s">
        <v>206</v>
      </c>
      <c r="P1029" t="s">
        <v>154</v>
      </c>
      <c r="Q1029">
        <v>2</v>
      </c>
      <c r="R1029" t="s">
        <v>179</v>
      </c>
      <c r="S1029" t="s">
        <v>180</v>
      </c>
    </row>
    <row r="1030" spans="1:19" x14ac:dyDescent="0.35">
      <c r="A1030" s="2" t="s">
        <v>203</v>
      </c>
      <c r="B1030" s="1" t="s">
        <v>204</v>
      </c>
      <c r="C1030" t="s">
        <v>911</v>
      </c>
      <c r="D1030" s="1" t="s">
        <v>245</v>
      </c>
      <c r="E1030" s="1" t="s">
        <v>12</v>
      </c>
      <c r="F1030" s="1" t="s">
        <v>29</v>
      </c>
      <c r="G1030" s="1" t="s">
        <v>136</v>
      </c>
      <c r="H1030" t="s">
        <v>41</v>
      </c>
      <c r="I1030" s="1" t="s">
        <v>964</v>
      </c>
      <c r="J1030" s="1" t="s">
        <v>230</v>
      </c>
      <c r="K1030" s="1" t="s">
        <v>47</v>
      </c>
      <c r="L1030" s="1" t="s">
        <v>912</v>
      </c>
      <c r="M1030" t="s">
        <v>182</v>
      </c>
      <c r="N1030">
        <v>1</v>
      </c>
      <c r="O1030" s="1" t="s">
        <v>205</v>
      </c>
      <c r="P1030" t="s">
        <v>153</v>
      </c>
      <c r="Q1030">
        <v>2</v>
      </c>
      <c r="R1030" t="s">
        <v>179</v>
      </c>
      <c r="S1030" t="s">
        <v>180</v>
      </c>
    </row>
    <row r="1031" spans="1:19" x14ac:dyDescent="0.35">
      <c r="A1031" s="2" t="s">
        <v>203</v>
      </c>
      <c r="B1031" s="1" t="s">
        <v>204</v>
      </c>
      <c r="C1031" t="s">
        <v>911</v>
      </c>
      <c r="D1031" s="1" t="s">
        <v>245</v>
      </c>
      <c r="E1031" s="1" t="s">
        <v>12</v>
      </c>
      <c r="F1031" s="1" t="s">
        <v>29</v>
      </c>
      <c r="G1031" s="1" t="s">
        <v>136</v>
      </c>
      <c r="H1031" t="s">
        <v>41</v>
      </c>
      <c r="I1031" s="1" t="s">
        <v>964</v>
      </c>
      <c r="J1031" s="1" t="s">
        <v>230</v>
      </c>
      <c r="K1031" s="1" t="s">
        <v>47</v>
      </c>
      <c r="L1031" s="1" t="s">
        <v>912</v>
      </c>
      <c r="M1031" t="s">
        <v>182</v>
      </c>
      <c r="N1031">
        <v>1</v>
      </c>
      <c r="O1031" s="1" t="s">
        <v>205</v>
      </c>
      <c r="P1031" t="s">
        <v>154</v>
      </c>
      <c r="Q1031">
        <v>2</v>
      </c>
      <c r="R1031" t="s">
        <v>179</v>
      </c>
      <c r="S1031" t="s">
        <v>180</v>
      </c>
    </row>
    <row r="1032" spans="1:19" x14ac:dyDescent="0.35">
      <c r="A1032" s="2" t="s">
        <v>203</v>
      </c>
      <c r="B1032" s="1" t="s">
        <v>204</v>
      </c>
      <c r="C1032" t="s">
        <v>911</v>
      </c>
      <c r="D1032" s="1" t="s">
        <v>245</v>
      </c>
      <c r="E1032" s="1" t="s">
        <v>12</v>
      </c>
      <c r="F1032" s="1" t="s">
        <v>23</v>
      </c>
      <c r="G1032" s="1" t="s">
        <v>137</v>
      </c>
      <c r="H1032" t="s">
        <v>27</v>
      </c>
      <c r="I1032" s="1" t="s">
        <v>271</v>
      </c>
      <c r="J1032" s="1" t="s">
        <v>230</v>
      </c>
      <c r="K1032" s="1" t="s">
        <v>47</v>
      </c>
      <c r="L1032" s="1" t="s">
        <v>912</v>
      </c>
      <c r="M1032" t="s">
        <v>182</v>
      </c>
      <c r="N1032">
        <v>1</v>
      </c>
      <c r="O1032" s="1" t="s">
        <v>206</v>
      </c>
      <c r="P1032" t="s">
        <v>154</v>
      </c>
      <c r="Q1032">
        <v>2</v>
      </c>
      <c r="R1032" t="s">
        <v>179</v>
      </c>
      <c r="S1032" t="s">
        <v>180</v>
      </c>
    </row>
    <row r="1033" spans="1:19" x14ac:dyDescent="0.35">
      <c r="A1033" s="2" t="s">
        <v>203</v>
      </c>
      <c r="B1033" s="1" t="s">
        <v>204</v>
      </c>
      <c r="C1033" t="s">
        <v>911</v>
      </c>
      <c r="D1033" s="1" t="s">
        <v>245</v>
      </c>
      <c r="E1033" s="1" t="s">
        <v>12</v>
      </c>
      <c r="F1033" s="1" t="s">
        <v>23</v>
      </c>
      <c r="G1033" s="1" t="s">
        <v>137</v>
      </c>
      <c r="H1033" t="s">
        <v>27</v>
      </c>
      <c r="I1033" s="1" t="s">
        <v>964</v>
      </c>
      <c r="J1033" s="1" t="s">
        <v>230</v>
      </c>
      <c r="K1033" s="1" t="s">
        <v>47</v>
      </c>
      <c r="L1033" s="1" t="s">
        <v>912</v>
      </c>
      <c r="M1033" t="s">
        <v>182</v>
      </c>
      <c r="N1033">
        <v>1</v>
      </c>
      <c r="O1033" s="1" t="s">
        <v>205</v>
      </c>
      <c r="P1033" t="s">
        <v>153</v>
      </c>
      <c r="Q1033">
        <v>2</v>
      </c>
      <c r="R1033" t="s">
        <v>179</v>
      </c>
      <c r="S1033" t="s">
        <v>180</v>
      </c>
    </row>
    <row r="1034" spans="1:19" x14ac:dyDescent="0.35">
      <c r="A1034" s="2" t="s">
        <v>203</v>
      </c>
      <c r="B1034" s="1" t="s">
        <v>204</v>
      </c>
      <c r="C1034" t="s">
        <v>911</v>
      </c>
      <c r="D1034" s="1" t="s">
        <v>245</v>
      </c>
      <c r="E1034" s="1" t="s">
        <v>12</v>
      </c>
      <c r="F1034" s="1" t="s">
        <v>13</v>
      </c>
      <c r="G1034" s="1" t="s">
        <v>137</v>
      </c>
      <c r="H1034" t="s">
        <v>24</v>
      </c>
      <c r="I1034" s="1" t="s">
        <v>1352</v>
      </c>
      <c r="J1034" s="1" t="s">
        <v>230</v>
      </c>
      <c r="K1034" s="1" t="s">
        <v>15</v>
      </c>
      <c r="L1034" s="1" t="s">
        <v>912</v>
      </c>
      <c r="M1034" t="s">
        <v>93</v>
      </c>
      <c r="N1034">
        <v>1</v>
      </c>
      <c r="O1034" s="1" t="s">
        <v>206</v>
      </c>
      <c r="P1034" t="s">
        <v>154</v>
      </c>
      <c r="Q1034">
        <v>2</v>
      </c>
      <c r="R1034" t="s">
        <v>179</v>
      </c>
      <c r="S1034" t="s">
        <v>180</v>
      </c>
    </row>
    <row r="1035" spans="1:19" x14ac:dyDescent="0.35">
      <c r="A1035" s="2" t="s">
        <v>203</v>
      </c>
      <c r="B1035" s="1" t="s">
        <v>204</v>
      </c>
      <c r="C1035" t="s">
        <v>911</v>
      </c>
      <c r="D1035" s="1" t="s">
        <v>245</v>
      </c>
      <c r="E1035" s="1" t="s">
        <v>12</v>
      </c>
      <c r="F1035" s="1" t="s">
        <v>13</v>
      </c>
      <c r="G1035" s="1" t="s">
        <v>137</v>
      </c>
      <c r="H1035" t="s">
        <v>27</v>
      </c>
      <c r="I1035" s="1" t="s">
        <v>1352</v>
      </c>
      <c r="J1035" s="1" t="s">
        <v>230</v>
      </c>
      <c r="K1035" s="1" t="s">
        <v>15</v>
      </c>
      <c r="L1035" s="1" t="s">
        <v>912</v>
      </c>
      <c r="M1035" t="s">
        <v>93</v>
      </c>
      <c r="N1035">
        <v>1</v>
      </c>
      <c r="O1035" s="1" t="s">
        <v>206</v>
      </c>
      <c r="P1035" t="s">
        <v>154</v>
      </c>
      <c r="Q1035">
        <v>2</v>
      </c>
      <c r="R1035" t="s">
        <v>179</v>
      </c>
      <c r="S1035" t="s">
        <v>180</v>
      </c>
    </row>
    <row r="1036" spans="1:19" x14ac:dyDescent="0.35">
      <c r="A1036" s="2" t="s">
        <v>203</v>
      </c>
      <c r="B1036" s="1" t="s">
        <v>204</v>
      </c>
      <c r="C1036" t="s">
        <v>911</v>
      </c>
      <c r="D1036" s="1" t="s">
        <v>245</v>
      </c>
      <c r="E1036" s="1" t="s">
        <v>12</v>
      </c>
      <c r="F1036" s="1" t="s">
        <v>13</v>
      </c>
      <c r="G1036" s="1" t="s">
        <v>137</v>
      </c>
      <c r="H1036" t="s">
        <v>41</v>
      </c>
      <c r="I1036" s="1" t="s">
        <v>271</v>
      </c>
      <c r="J1036" s="1" t="s">
        <v>230</v>
      </c>
      <c r="K1036" s="1" t="s">
        <v>47</v>
      </c>
      <c r="L1036" s="1" t="s">
        <v>912</v>
      </c>
      <c r="M1036" t="s">
        <v>182</v>
      </c>
      <c r="N1036">
        <v>1</v>
      </c>
      <c r="O1036" s="1" t="s">
        <v>206</v>
      </c>
      <c r="P1036" t="s">
        <v>154</v>
      </c>
      <c r="Q1036">
        <v>2</v>
      </c>
      <c r="R1036" t="s">
        <v>179</v>
      </c>
      <c r="S1036" t="s">
        <v>180</v>
      </c>
    </row>
    <row r="1037" spans="1:19" x14ac:dyDescent="0.35">
      <c r="A1037" s="2" t="s">
        <v>203</v>
      </c>
      <c r="B1037" s="1" t="s">
        <v>204</v>
      </c>
      <c r="C1037" t="s">
        <v>911</v>
      </c>
      <c r="D1037" s="1" t="s">
        <v>245</v>
      </c>
      <c r="E1037" s="1" t="s">
        <v>12</v>
      </c>
      <c r="F1037" s="1" t="s">
        <v>13</v>
      </c>
      <c r="G1037" s="1" t="s">
        <v>137</v>
      </c>
      <c r="H1037" t="s">
        <v>41</v>
      </c>
      <c r="I1037" s="1" t="s">
        <v>964</v>
      </c>
      <c r="J1037" s="1" t="s">
        <v>230</v>
      </c>
      <c r="K1037" s="1" t="s">
        <v>47</v>
      </c>
      <c r="L1037" s="1" t="s">
        <v>912</v>
      </c>
      <c r="M1037" t="s">
        <v>182</v>
      </c>
      <c r="N1037">
        <v>1</v>
      </c>
      <c r="O1037" s="1" t="s">
        <v>205</v>
      </c>
      <c r="P1037" t="s">
        <v>153</v>
      </c>
      <c r="Q1037">
        <v>2</v>
      </c>
      <c r="R1037" t="s">
        <v>179</v>
      </c>
      <c r="S1037" t="s">
        <v>180</v>
      </c>
    </row>
    <row r="1038" spans="1:19" x14ac:dyDescent="0.35">
      <c r="A1038" s="2" t="s">
        <v>203</v>
      </c>
      <c r="B1038" s="1" t="s">
        <v>204</v>
      </c>
      <c r="C1038" t="s">
        <v>911</v>
      </c>
      <c r="D1038" s="1" t="s">
        <v>245</v>
      </c>
      <c r="E1038" s="1" t="s">
        <v>12</v>
      </c>
      <c r="F1038" s="1" t="s">
        <v>26</v>
      </c>
      <c r="G1038" s="1" t="s">
        <v>26</v>
      </c>
      <c r="H1038" t="s">
        <v>39</v>
      </c>
      <c r="I1038" s="1" t="s">
        <v>271</v>
      </c>
      <c r="J1038" s="1" t="s">
        <v>230</v>
      </c>
      <c r="K1038" s="1" t="s">
        <v>47</v>
      </c>
      <c r="L1038" s="1" t="s">
        <v>912</v>
      </c>
      <c r="M1038" t="s">
        <v>182</v>
      </c>
      <c r="N1038">
        <v>1</v>
      </c>
      <c r="O1038" s="1" t="s">
        <v>206</v>
      </c>
      <c r="P1038" t="s">
        <v>154</v>
      </c>
      <c r="Q1038">
        <v>2</v>
      </c>
      <c r="R1038" t="s">
        <v>179</v>
      </c>
      <c r="S1038" t="s">
        <v>180</v>
      </c>
    </row>
    <row r="1039" spans="1:19" x14ac:dyDescent="0.35">
      <c r="A1039" s="2" t="s">
        <v>203</v>
      </c>
      <c r="B1039" s="1" t="s">
        <v>204</v>
      </c>
      <c r="C1039" t="s">
        <v>911</v>
      </c>
      <c r="D1039" s="1" t="s">
        <v>245</v>
      </c>
      <c r="E1039" s="1" t="s">
        <v>12</v>
      </c>
      <c r="F1039" s="1" t="s">
        <v>18</v>
      </c>
      <c r="G1039" s="1" t="s">
        <v>26</v>
      </c>
      <c r="H1039" t="s">
        <v>24</v>
      </c>
      <c r="I1039" s="1" t="s">
        <v>1353</v>
      </c>
      <c r="J1039" s="1" t="s">
        <v>230</v>
      </c>
      <c r="K1039" s="1" t="s">
        <v>47</v>
      </c>
      <c r="L1039" s="1" t="s">
        <v>912</v>
      </c>
      <c r="M1039" t="s">
        <v>47</v>
      </c>
      <c r="N1039">
        <v>1</v>
      </c>
      <c r="O1039" s="1" t="s">
        <v>206</v>
      </c>
      <c r="P1039" t="s">
        <v>154</v>
      </c>
      <c r="Q1039">
        <v>1</v>
      </c>
      <c r="R1039" t="s">
        <v>255</v>
      </c>
      <c r="S1039" t="s">
        <v>180</v>
      </c>
    </row>
    <row r="1040" spans="1:19" x14ac:dyDescent="0.35">
      <c r="A1040" s="2" t="s">
        <v>203</v>
      </c>
      <c r="B1040" s="1" t="s">
        <v>204</v>
      </c>
      <c r="C1040" t="s">
        <v>911</v>
      </c>
      <c r="D1040" s="1" t="s">
        <v>245</v>
      </c>
      <c r="E1040" s="1" t="s">
        <v>22</v>
      </c>
      <c r="F1040" s="1" t="s">
        <v>29</v>
      </c>
      <c r="G1040" s="1" t="s">
        <v>136</v>
      </c>
      <c r="H1040" t="s">
        <v>24</v>
      </c>
      <c r="I1040" s="1" t="s">
        <v>271</v>
      </c>
      <c r="J1040" s="1" t="s">
        <v>230</v>
      </c>
      <c r="K1040" s="1" t="s">
        <v>47</v>
      </c>
      <c r="L1040" s="1" t="s">
        <v>912</v>
      </c>
      <c r="M1040" t="s">
        <v>182</v>
      </c>
      <c r="N1040">
        <v>1</v>
      </c>
      <c r="O1040" s="1" t="s">
        <v>206</v>
      </c>
      <c r="P1040" t="s">
        <v>154</v>
      </c>
      <c r="Q1040">
        <v>2</v>
      </c>
      <c r="R1040" t="s">
        <v>179</v>
      </c>
      <c r="S1040" t="s">
        <v>180</v>
      </c>
    </row>
    <row r="1041" spans="1:19" x14ac:dyDescent="0.35">
      <c r="A1041" s="2" t="s">
        <v>203</v>
      </c>
      <c r="B1041" s="1" t="s">
        <v>204</v>
      </c>
      <c r="C1041" t="s">
        <v>911</v>
      </c>
      <c r="D1041" s="1" t="s">
        <v>245</v>
      </c>
      <c r="E1041" s="1" t="s">
        <v>22</v>
      </c>
      <c r="F1041" s="1" t="s">
        <v>29</v>
      </c>
      <c r="G1041" s="1" t="s">
        <v>136</v>
      </c>
      <c r="H1041" t="s">
        <v>58</v>
      </c>
      <c r="I1041" s="1" t="s">
        <v>964</v>
      </c>
      <c r="J1041" s="1" t="s">
        <v>230</v>
      </c>
      <c r="K1041" s="1" t="s">
        <v>47</v>
      </c>
      <c r="L1041" s="1" t="s">
        <v>912</v>
      </c>
      <c r="M1041" t="s">
        <v>182</v>
      </c>
      <c r="N1041">
        <v>1</v>
      </c>
      <c r="O1041" s="1" t="s">
        <v>205</v>
      </c>
      <c r="P1041" t="s">
        <v>154</v>
      </c>
      <c r="Q1041">
        <v>2</v>
      </c>
      <c r="R1041" t="s">
        <v>179</v>
      </c>
      <c r="S1041" t="s">
        <v>180</v>
      </c>
    </row>
    <row r="1042" spans="1:19" x14ac:dyDescent="0.35">
      <c r="A1042" s="2" t="s">
        <v>203</v>
      </c>
      <c r="B1042" s="1" t="s">
        <v>204</v>
      </c>
      <c r="C1042" t="s">
        <v>911</v>
      </c>
      <c r="D1042" s="1" t="s">
        <v>245</v>
      </c>
      <c r="E1042" s="1" t="s">
        <v>22</v>
      </c>
      <c r="F1042" s="1" t="s">
        <v>23</v>
      </c>
      <c r="G1042" s="1" t="s">
        <v>137</v>
      </c>
      <c r="H1042" t="s">
        <v>24</v>
      </c>
      <c r="I1042" s="1" t="s">
        <v>271</v>
      </c>
      <c r="J1042" s="1" t="s">
        <v>230</v>
      </c>
      <c r="K1042" s="1" t="s">
        <v>47</v>
      </c>
      <c r="L1042" s="1" t="s">
        <v>912</v>
      </c>
      <c r="M1042" t="s">
        <v>182</v>
      </c>
      <c r="N1042">
        <v>1</v>
      </c>
      <c r="O1042" s="1" t="s">
        <v>206</v>
      </c>
      <c r="P1042" t="s">
        <v>154</v>
      </c>
      <c r="Q1042">
        <v>2</v>
      </c>
      <c r="R1042" t="s">
        <v>179</v>
      </c>
      <c r="S1042" t="s">
        <v>180</v>
      </c>
    </row>
    <row r="1043" spans="1:19" x14ac:dyDescent="0.35">
      <c r="A1043" s="2" t="s">
        <v>203</v>
      </c>
      <c r="B1043" s="1" t="s">
        <v>204</v>
      </c>
      <c r="C1043" t="s">
        <v>911</v>
      </c>
      <c r="D1043" s="1" t="s">
        <v>245</v>
      </c>
      <c r="E1043" s="1" t="s">
        <v>22</v>
      </c>
      <c r="F1043" s="1" t="s">
        <v>26</v>
      </c>
      <c r="G1043" s="1" t="s">
        <v>26</v>
      </c>
      <c r="H1043" t="s">
        <v>17</v>
      </c>
      <c r="I1043" s="1" t="s">
        <v>1352</v>
      </c>
      <c r="J1043" s="1" t="s">
        <v>230</v>
      </c>
      <c r="K1043" s="1" t="s">
        <v>47</v>
      </c>
      <c r="L1043" s="1" t="s">
        <v>912</v>
      </c>
      <c r="M1043" t="s">
        <v>238</v>
      </c>
      <c r="N1043">
        <v>1</v>
      </c>
      <c r="O1043" s="1" t="s">
        <v>206</v>
      </c>
      <c r="P1043" t="s">
        <v>154</v>
      </c>
      <c r="Q1043">
        <v>2</v>
      </c>
      <c r="R1043" t="s">
        <v>179</v>
      </c>
      <c r="S1043" t="s">
        <v>180</v>
      </c>
    </row>
    <row r="1044" spans="1:19" x14ac:dyDescent="0.35">
      <c r="A1044" s="2" t="s">
        <v>203</v>
      </c>
      <c r="B1044" s="1" t="s">
        <v>204</v>
      </c>
      <c r="C1044" t="s">
        <v>911</v>
      </c>
      <c r="D1044" s="1" t="s">
        <v>245</v>
      </c>
      <c r="E1044" s="1" t="s">
        <v>904</v>
      </c>
      <c r="F1044" s="1" t="s">
        <v>33</v>
      </c>
      <c r="G1044" s="1" t="s">
        <v>136</v>
      </c>
      <c r="H1044" t="s">
        <v>58</v>
      </c>
      <c r="I1044" s="1" t="s">
        <v>1352</v>
      </c>
      <c r="J1044" s="1" t="s">
        <v>230</v>
      </c>
      <c r="K1044" s="1" t="s">
        <v>15</v>
      </c>
      <c r="L1044" s="1" t="s">
        <v>912</v>
      </c>
      <c r="M1044" t="s">
        <v>93</v>
      </c>
      <c r="N1044">
        <v>1</v>
      </c>
      <c r="O1044" s="1" t="s">
        <v>206</v>
      </c>
      <c r="P1044" t="s">
        <v>154</v>
      </c>
      <c r="Q1044">
        <v>2</v>
      </c>
      <c r="R1044" t="s">
        <v>179</v>
      </c>
      <c r="S1044" t="s">
        <v>180</v>
      </c>
    </row>
    <row r="1045" spans="1:19" x14ac:dyDescent="0.35">
      <c r="A1045" s="2" t="s">
        <v>203</v>
      </c>
      <c r="B1045" s="1" t="s">
        <v>214</v>
      </c>
      <c r="C1045" t="s">
        <v>52</v>
      </c>
      <c r="D1045" s="1" t="s">
        <v>210</v>
      </c>
      <c r="E1045" s="1" t="s">
        <v>12</v>
      </c>
      <c r="F1045" s="1" t="s">
        <v>29</v>
      </c>
      <c r="G1045" s="1" t="s">
        <v>136</v>
      </c>
      <c r="H1045" t="s">
        <v>58</v>
      </c>
      <c r="I1045" s="1" t="s">
        <v>546</v>
      </c>
      <c r="J1045" s="1" t="s">
        <v>230</v>
      </c>
      <c r="K1045" s="1" t="s">
        <v>19</v>
      </c>
      <c r="L1045" s="1" t="s">
        <v>912</v>
      </c>
      <c r="M1045" t="s">
        <v>181</v>
      </c>
      <c r="N1045">
        <v>1</v>
      </c>
      <c r="O1045" s="1" t="s">
        <v>205</v>
      </c>
      <c r="P1045" t="s">
        <v>153</v>
      </c>
      <c r="Q1045">
        <v>2</v>
      </c>
      <c r="R1045" t="s">
        <v>255</v>
      </c>
      <c r="S1045" t="s">
        <v>180</v>
      </c>
    </row>
    <row r="1046" spans="1:19" x14ac:dyDescent="0.35">
      <c r="A1046" s="2" t="s">
        <v>203</v>
      </c>
      <c r="B1046" s="1" t="s">
        <v>214</v>
      </c>
      <c r="C1046" t="s">
        <v>52</v>
      </c>
      <c r="D1046" s="1" t="s">
        <v>210</v>
      </c>
      <c r="E1046" s="1" t="s">
        <v>12</v>
      </c>
      <c r="F1046" s="1" t="s">
        <v>29</v>
      </c>
      <c r="G1046" s="1" t="s">
        <v>136</v>
      </c>
      <c r="H1046" t="s">
        <v>58</v>
      </c>
      <c r="I1046" s="1" t="s">
        <v>547</v>
      </c>
      <c r="J1046" s="1" t="s">
        <v>230</v>
      </c>
      <c r="K1046" s="1" t="s">
        <v>19</v>
      </c>
      <c r="L1046" s="1" t="s">
        <v>912</v>
      </c>
      <c r="M1046" t="s">
        <v>181</v>
      </c>
      <c r="N1046">
        <v>1</v>
      </c>
      <c r="O1046" s="1" t="s">
        <v>205</v>
      </c>
      <c r="P1046" t="s">
        <v>153</v>
      </c>
      <c r="Q1046">
        <v>2</v>
      </c>
      <c r="R1046" t="s">
        <v>255</v>
      </c>
      <c r="S1046" t="s">
        <v>180</v>
      </c>
    </row>
    <row r="1047" spans="1:19" x14ac:dyDescent="0.35">
      <c r="A1047" s="2" t="s">
        <v>203</v>
      </c>
      <c r="B1047" s="1" t="s">
        <v>214</v>
      </c>
      <c r="C1047" t="s">
        <v>52</v>
      </c>
      <c r="D1047" s="1" t="s">
        <v>210</v>
      </c>
      <c r="E1047" s="1" t="s">
        <v>12</v>
      </c>
      <c r="F1047" s="1" t="s">
        <v>29</v>
      </c>
      <c r="G1047" s="1" t="s">
        <v>136</v>
      </c>
      <c r="H1047" t="s">
        <v>58</v>
      </c>
      <c r="I1047" s="1" t="s">
        <v>548</v>
      </c>
      <c r="J1047" s="1" t="s">
        <v>230</v>
      </c>
      <c r="K1047" s="1" t="s">
        <v>19</v>
      </c>
      <c r="L1047" s="1" t="s">
        <v>912</v>
      </c>
      <c r="M1047" t="s">
        <v>181</v>
      </c>
      <c r="N1047">
        <v>1</v>
      </c>
      <c r="O1047" s="1" t="s">
        <v>205</v>
      </c>
      <c r="P1047" t="s">
        <v>154</v>
      </c>
      <c r="Q1047">
        <v>2</v>
      </c>
      <c r="R1047" t="s">
        <v>255</v>
      </c>
      <c r="S1047" t="s">
        <v>180</v>
      </c>
    </row>
    <row r="1048" spans="1:19" x14ac:dyDescent="0.35">
      <c r="A1048" s="2" t="s">
        <v>203</v>
      </c>
      <c r="B1048" s="1" t="s">
        <v>214</v>
      </c>
      <c r="C1048" t="s">
        <v>52</v>
      </c>
      <c r="D1048" s="1" t="s">
        <v>210</v>
      </c>
      <c r="E1048" s="1" t="s">
        <v>22</v>
      </c>
      <c r="F1048" s="1" t="s">
        <v>29</v>
      </c>
      <c r="G1048" s="1" t="s">
        <v>136</v>
      </c>
      <c r="H1048" t="s">
        <v>24</v>
      </c>
      <c r="I1048" s="1" t="s">
        <v>549</v>
      </c>
      <c r="J1048" s="1" t="s">
        <v>230</v>
      </c>
      <c r="K1048" s="1" t="s">
        <v>19</v>
      </c>
      <c r="L1048" s="1" t="s">
        <v>912</v>
      </c>
      <c r="M1048" t="s">
        <v>181</v>
      </c>
      <c r="N1048">
        <v>1</v>
      </c>
      <c r="O1048" s="1" t="s">
        <v>205</v>
      </c>
      <c r="P1048" t="s">
        <v>153</v>
      </c>
      <c r="Q1048">
        <v>2</v>
      </c>
      <c r="R1048" t="s">
        <v>255</v>
      </c>
      <c r="S1048" t="s">
        <v>180</v>
      </c>
    </row>
    <row r="1049" spans="1:19" x14ac:dyDescent="0.35">
      <c r="A1049" s="2" t="s">
        <v>203</v>
      </c>
      <c r="B1049" s="1" t="s">
        <v>214</v>
      </c>
      <c r="C1049" t="s">
        <v>52</v>
      </c>
      <c r="D1049" s="1" t="s">
        <v>210</v>
      </c>
      <c r="E1049" s="1" t="s">
        <v>22</v>
      </c>
      <c r="F1049" s="1" t="s">
        <v>29</v>
      </c>
      <c r="G1049" s="1" t="s">
        <v>136</v>
      </c>
      <c r="H1049" t="s">
        <v>24</v>
      </c>
      <c r="I1049" s="1" t="s">
        <v>550</v>
      </c>
      <c r="J1049" s="1" t="s">
        <v>230</v>
      </c>
      <c r="K1049" s="1" t="s">
        <v>19</v>
      </c>
      <c r="L1049" s="1" t="s">
        <v>912</v>
      </c>
      <c r="M1049" t="s">
        <v>181</v>
      </c>
      <c r="N1049">
        <v>1</v>
      </c>
      <c r="O1049" s="1" t="s">
        <v>205</v>
      </c>
      <c r="P1049" t="s">
        <v>153</v>
      </c>
      <c r="Q1049">
        <v>2</v>
      </c>
      <c r="R1049" t="s">
        <v>255</v>
      </c>
      <c r="S1049" t="s">
        <v>180</v>
      </c>
    </row>
    <row r="1050" spans="1:19" x14ac:dyDescent="0.35">
      <c r="A1050" s="2" t="s">
        <v>203</v>
      </c>
      <c r="B1050" s="1" t="s">
        <v>214</v>
      </c>
      <c r="C1050" t="s">
        <v>52</v>
      </c>
      <c r="D1050" s="1" t="s">
        <v>210</v>
      </c>
      <c r="E1050" s="1" t="s">
        <v>22</v>
      </c>
      <c r="F1050" s="1" t="s">
        <v>29</v>
      </c>
      <c r="G1050" s="1" t="s">
        <v>136</v>
      </c>
      <c r="H1050" t="s">
        <v>24</v>
      </c>
      <c r="I1050" s="1" t="s">
        <v>551</v>
      </c>
      <c r="J1050" s="1" t="s">
        <v>230</v>
      </c>
      <c r="K1050" s="1" t="s">
        <v>19</v>
      </c>
      <c r="L1050" s="1" t="s">
        <v>912</v>
      </c>
      <c r="M1050" t="s">
        <v>181</v>
      </c>
      <c r="N1050">
        <v>1</v>
      </c>
      <c r="O1050" s="1" t="s">
        <v>205</v>
      </c>
      <c r="P1050" t="s">
        <v>153</v>
      </c>
      <c r="Q1050">
        <v>2</v>
      </c>
      <c r="R1050" t="s">
        <v>255</v>
      </c>
      <c r="S1050" t="s">
        <v>180</v>
      </c>
    </row>
    <row r="1051" spans="1:19" x14ac:dyDescent="0.35">
      <c r="A1051" s="2" t="s">
        <v>203</v>
      </c>
      <c r="B1051" s="1" t="s">
        <v>214</v>
      </c>
      <c r="C1051" t="s">
        <v>52</v>
      </c>
      <c r="D1051" s="1" t="s">
        <v>210</v>
      </c>
      <c r="E1051" s="1" t="s">
        <v>22</v>
      </c>
      <c r="F1051" s="1" t="s">
        <v>29</v>
      </c>
      <c r="G1051" s="1" t="s">
        <v>136</v>
      </c>
      <c r="H1051" t="s">
        <v>27</v>
      </c>
      <c r="I1051" s="1" t="s">
        <v>549</v>
      </c>
      <c r="J1051" s="1" t="s">
        <v>230</v>
      </c>
      <c r="K1051" s="1" t="s">
        <v>19</v>
      </c>
      <c r="L1051" s="1" t="s">
        <v>912</v>
      </c>
      <c r="M1051" t="s">
        <v>181</v>
      </c>
      <c r="N1051">
        <v>1</v>
      </c>
      <c r="O1051" s="1" t="s">
        <v>205</v>
      </c>
      <c r="P1051" t="s">
        <v>153</v>
      </c>
      <c r="Q1051">
        <v>2</v>
      </c>
      <c r="R1051" t="s">
        <v>255</v>
      </c>
      <c r="S1051" t="s">
        <v>180</v>
      </c>
    </row>
    <row r="1052" spans="1:19" x14ac:dyDescent="0.35">
      <c r="A1052" s="2" t="s">
        <v>203</v>
      </c>
      <c r="B1052" s="1" t="s">
        <v>214</v>
      </c>
      <c r="C1052" t="s">
        <v>52</v>
      </c>
      <c r="D1052" s="1" t="s">
        <v>210</v>
      </c>
      <c r="E1052" s="1" t="s">
        <v>22</v>
      </c>
      <c r="F1052" s="1" t="s">
        <v>29</v>
      </c>
      <c r="G1052" s="1" t="s">
        <v>136</v>
      </c>
      <c r="H1052" t="s">
        <v>27</v>
      </c>
      <c r="I1052" s="1" t="s">
        <v>550</v>
      </c>
      <c r="J1052" s="1" t="s">
        <v>230</v>
      </c>
      <c r="K1052" s="1" t="s">
        <v>19</v>
      </c>
      <c r="L1052" s="1" t="s">
        <v>912</v>
      </c>
      <c r="M1052" t="s">
        <v>181</v>
      </c>
      <c r="N1052">
        <v>1</v>
      </c>
      <c r="O1052" s="1" t="s">
        <v>205</v>
      </c>
      <c r="P1052" t="s">
        <v>153</v>
      </c>
      <c r="Q1052">
        <v>2</v>
      </c>
      <c r="R1052" t="s">
        <v>255</v>
      </c>
      <c r="S1052" t="s">
        <v>180</v>
      </c>
    </row>
    <row r="1053" spans="1:19" x14ac:dyDescent="0.35">
      <c r="A1053" s="2" t="s">
        <v>203</v>
      </c>
      <c r="B1053" s="1" t="s">
        <v>214</v>
      </c>
      <c r="C1053" t="s">
        <v>52</v>
      </c>
      <c r="D1053" s="1" t="s">
        <v>210</v>
      </c>
      <c r="E1053" s="1" t="s">
        <v>22</v>
      </c>
      <c r="F1053" s="1" t="s">
        <v>29</v>
      </c>
      <c r="G1053" s="1" t="s">
        <v>136</v>
      </c>
      <c r="H1053" t="s">
        <v>27</v>
      </c>
      <c r="I1053" s="1" t="s">
        <v>551</v>
      </c>
      <c r="J1053" s="1" t="s">
        <v>230</v>
      </c>
      <c r="K1053" s="1" t="s">
        <v>19</v>
      </c>
      <c r="L1053" s="1" t="s">
        <v>912</v>
      </c>
      <c r="M1053" t="s">
        <v>181</v>
      </c>
      <c r="N1053">
        <v>1</v>
      </c>
      <c r="O1053" s="1" t="s">
        <v>205</v>
      </c>
      <c r="P1053" t="s">
        <v>153</v>
      </c>
      <c r="Q1053">
        <v>2</v>
      </c>
      <c r="R1053" t="s">
        <v>255</v>
      </c>
      <c r="S1053" t="s">
        <v>180</v>
      </c>
    </row>
    <row r="1054" spans="1:19" x14ac:dyDescent="0.35">
      <c r="A1054" s="2" t="s">
        <v>203</v>
      </c>
      <c r="B1054" s="1" t="s">
        <v>214</v>
      </c>
      <c r="C1054" t="s">
        <v>52</v>
      </c>
      <c r="D1054" s="1" t="s">
        <v>210</v>
      </c>
      <c r="E1054" s="1" t="s">
        <v>22</v>
      </c>
      <c r="F1054" s="1" t="s">
        <v>29</v>
      </c>
      <c r="G1054" s="1" t="s">
        <v>136</v>
      </c>
      <c r="H1054" t="s">
        <v>32</v>
      </c>
      <c r="I1054" s="1" t="s">
        <v>549</v>
      </c>
      <c r="J1054" s="1" t="s">
        <v>230</v>
      </c>
      <c r="K1054" s="1" t="s">
        <v>19</v>
      </c>
      <c r="L1054" s="1" t="s">
        <v>912</v>
      </c>
      <c r="M1054" t="s">
        <v>181</v>
      </c>
      <c r="N1054">
        <v>1</v>
      </c>
      <c r="O1054" s="1" t="s">
        <v>205</v>
      </c>
      <c r="P1054" t="s">
        <v>153</v>
      </c>
      <c r="Q1054">
        <v>2</v>
      </c>
      <c r="R1054" t="s">
        <v>255</v>
      </c>
      <c r="S1054" t="s">
        <v>180</v>
      </c>
    </row>
    <row r="1055" spans="1:19" x14ac:dyDescent="0.35">
      <c r="A1055" s="2" t="s">
        <v>203</v>
      </c>
      <c r="B1055" s="1" t="s">
        <v>214</v>
      </c>
      <c r="C1055" t="s">
        <v>52</v>
      </c>
      <c r="D1055" s="1" t="s">
        <v>210</v>
      </c>
      <c r="E1055" s="1" t="s">
        <v>22</v>
      </c>
      <c r="F1055" s="1" t="s">
        <v>29</v>
      </c>
      <c r="G1055" s="1" t="s">
        <v>136</v>
      </c>
      <c r="H1055" t="s">
        <v>32</v>
      </c>
      <c r="I1055" s="1" t="s">
        <v>550</v>
      </c>
      <c r="J1055" s="1" t="s">
        <v>230</v>
      </c>
      <c r="K1055" s="1" t="s">
        <v>19</v>
      </c>
      <c r="L1055" s="1" t="s">
        <v>912</v>
      </c>
      <c r="M1055" t="s">
        <v>181</v>
      </c>
      <c r="N1055">
        <v>1</v>
      </c>
      <c r="O1055" s="1" t="s">
        <v>205</v>
      </c>
      <c r="P1055" t="s">
        <v>153</v>
      </c>
      <c r="Q1055">
        <v>2</v>
      </c>
      <c r="R1055" t="s">
        <v>255</v>
      </c>
      <c r="S1055" t="s">
        <v>180</v>
      </c>
    </row>
    <row r="1056" spans="1:19" x14ac:dyDescent="0.35">
      <c r="A1056" s="2" t="s">
        <v>203</v>
      </c>
      <c r="B1056" s="1" t="s">
        <v>214</v>
      </c>
      <c r="C1056" t="s">
        <v>52</v>
      </c>
      <c r="D1056" s="1" t="s">
        <v>210</v>
      </c>
      <c r="E1056" s="1" t="s">
        <v>22</v>
      </c>
      <c r="F1056" s="1" t="s">
        <v>29</v>
      </c>
      <c r="G1056" s="1" t="s">
        <v>136</v>
      </c>
      <c r="H1056" t="s">
        <v>32</v>
      </c>
      <c r="I1056" s="1" t="s">
        <v>551</v>
      </c>
      <c r="J1056" s="1" t="s">
        <v>230</v>
      </c>
      <c r="K1056" s="1" t="s">
        <v>19</v>
      </c>
      <c r="L1056" s="1" t="s">
        <v>912</v>
      </c>
      <c r="M1056" t="s">
        <v>181</v>
      </c>
      <c r="N1056">
        <v>1</v>
      </c>
      <c r="O1056" s="1" t="s">
        <v>205</v>
      </c>
      <c r="P1056" t="s">
        <v>153</v>
      </c>
      <c r="Q1056">
        <v>2</v>
      </c>
      <c r="R1056" t="s">
        <v>255</v>
      </c>
      <c r="S1056" t="s">
        <v>180</v>
      </c>
    </row>
    <row r="1057" spans="1:19" x14ac:dyDescent="0.35">
      <c r="A1057" s="2" t="s">
        <v>203</v>
      </c>
      <c r="B1057" s="1" t="s">
        <v>214</v>
      </c>
      <c r="C1057" t="s">
        <v>52</v>
      </c>
      <c r="D1057" s="1" t="s">
        <v>210</v>
      </c>
      <c r="E1057" s="1" t="s">
        <v>22</v>
      </c>
      <c r="F1057" s="1" t="s">
        <v>29</v>
      </c>
      <c r="G1057" s="1" t="s">
        <v>136</v>
      </c>
      <c r="H1057" t="s">
        <v>35</v>
      </c>
      <c r="I1057" s="1" t="s">
        <v>965</v>
      </c>
      <c r="J1057" s="1" t="s">
        <v>230</v>
      </c>
      <c r="K1057" s="1" t="s">
        <v>19</v>
      </c>
      <c r="L1057" s="1" t="s">
        <v>912</v>
      </c>
      <c r="M1057" t="s">
        <v>168</v>
      </c>
      <c r="N1057">
        <v>1</v>
      </c>
      <c r="O1057" s="1" t="s">
        <v>205</v>
      </c>
      <c r="P1057" t="s">
        <v>153</v>
      </c>
      <c r="Q1057">
        <v>2</v>
      </c>
      <c r="R1057" t="s">
        <v>255</v>
      </c>
      <c r="S1057" t="s">
        <v>180</v>
      </c>
    </row>
    <row r="1058" spans="1:19" x14ac:dyDescent="0.35">
      <c r="A1058" s="2" t="s">
        <v>203</v>
      </c>
      <c r="B1058" s="1" t="s">
        <v>214</v>
      </c>
      <c r="C1058" t="s">
        <v>52</v>
      </c>
      <c r="D1058" s="1" t="s">
        <v>210</v>
      </c>
      <c r="E1058" s="1" t="s">
        <v>22</v>
      </c>
      <c r="F1058" s="1" t="s">
        <v>13</v>
      </c>
      <c r="G1058" s="1" t="s">
        <v>137</v>
      </c>
      <c r="H1058" t="s">
        <v>24</v>
      </c>
      <c r="I1058" s="1" t="s">
        <v>965</v>
      </c>
      <c r="J1058" s="1" t="s">
        <v>230</v>
      </c>
      <c r="K1058" s="1" t="s">
        <v>19</v>
      </c>
      <c r="L1058" s="1" t="s">
        <v>912</v>
      </c>
      <c r="M1058" t="s">
        <v>168</v>
      </c>
      <c r="N1058">
        <v>1</v>
      </c>
      <c r="O1058" s="1" t="s">
        <v>205</v>
      </c>
      <c r="P1058" t="s">
        <v>154</v>
      </c>
      <c r="Q1058">
        <v>2</v>
      </c>
      <c r="R1058" t="s">
        <v>255</v>
      </c>
      <c r="S1058" t="s">
        <v>180</v>
      </c>
    </row>
    <row r="1059" spans="1:19" x14ac:dyDescent="0.35">
      <c r="A1059" s="2" t="s">
        <v>203</v>
      </c>
      <c r="B1059" s="1" t="s">
        <v>214</v>
      </c>
      <c r="C1059" t="s">
        <v>52</v>
      </c>
      <c r="D1059" s="1" t="s">
        <v>210</v>
      </c>
      <c r="E1059" s="1" t="s">
        <v>22</v>
      </c>
      <c r="F1059" s="1" t="s">
        <v>18</v>
      </c>
      <c r="G1059" s="1" t="s">
        <v>26</v>
      </c>
      <c r="H1059" t="s">
        <v>14</v>
      </c>
      <c r="I1059" s="1" t="s">
        <v>549</v>
      </c>
      <c r="J1059" s="1" t="s">
        <v>230</v>
      </c>
      <c r="K1059" s="1" t="s">
        <v>19</v>
      </c>
      <c r="L1059" s="1" t="s">
        <v>912</v>
      </c>
      <c r="M1059" t="s">
        <v>181</v>
      </c>
      <c r="N1059">
        <v>1</v>
      </c>
      <c r="O1059" s="1" t="s">
        <v>205</v>
      </c>
      <c r="P1059" t="s">
        <v>153</v>
      </c>
      <c r="Q1059">
        <v>2</v>
      </c>
      <c r="R1059" t="s">
        <v>255</v>
      </c>
      <c r="S1059" t="s">
        <v>180</v>
      </c>
    </row>
    <row r="1060" spans="1:19" x14ac:dyDescent="0.35">
      <c r="A1060" s="2" t="s">
        <v>203</v>
      </c>
      <c r="B1060" s="1" t="s">
        <v>214</v>
      </c>
      <c r="C1060" t="s">
        <v>52</v>
      </c>
      <c r="D1060" s="1" t="s">
        <v>210</v>
      </c>
      <c r="E1060" s="1" t="s">
        <v>22</v>
      </c>
      <c r="F1060" s="1" t="s">
        <v>18</v>
      </c>
      <c r="G1060" s="1" t="s">
        <v>26</v>
      </c>
      <c r="H1060" t="s">
        <v>14</v>
      </c>
      <c r="I1060" s="1" t="s">
        <v>550</v>
      </c>
      <c r="J1060" s="1" t="s">
        <v>230</v>
      </c>
      <c r="K1060" s="1" t="s">
        <v>19</v>
      </c>
      <c r="L1060" s="1" t="s">
        <v>912</v>
      </c>
      <c r="M1060" t="s">
        <v>181</v>
      </c>
      <c r="N1060">
        <v>1</v>
      </c>
      <c r="O1060" s="1" t="s">
        <v>205</v>
      </c>
      <c r="P1060" t="s">
        <v>153</v>
      </c>
      <c r="Q1060">
        <v>2</v>
      </c>
      <c r="R1060" t="s">
        <v>255</v>
      </c>
      <c r="S1060" t="s">
        <v>180</v>
      </c>
    </row>
    <row r="1061" spans="1:19" x14ac:dyDescent="0.35">
      <c r="A1061" s="2" t="s">
        <v>203</v>
      </c>
      <c r="B1061" s="1" t="s">
        <v>214</v>
      </c>
      <c r="C1061" t="s">
        <v>52</v>
      </c>
      <c r="D1061" s="1" t="s">
        <v>210</v>
      </c>
      <c r="E1061" s="1" t="s">
        <v>22</v>
      </c>
      <c r="F1061" s="1" t="s">
        <v>18</v>
      </c>
      <c r="G1061" s="1" t="s">
        <v>26</v>
      </c>
      <c r="H1061" t="s">
        <v>14</v>
      </c>
      <c r="I1061" s="1" t="s">
        <v>551</v>
      </c>
      <c r="J1061" s="1" t="s">
        <v>230</v>
      </c>
      <c r="K1061" s="1" t="s">
        <v>19</v>
      </c>
      <c r="L1061" s="1" t="s">
        <v>912</v>
      </c>
      <c r="M1061" t="s">
        <v>181</v>
      </c>
      <c r="N1061">
        <v>1</v>
      </c>
      <c r="O1061" s="1" t="s">
        <v>205</v>
      </c>
      <c r="P1061" t="s">
        <v>153</v>
      </c>
      <c r="Q1061">
        <v>2</v>
      </c>
      <c r="R1061" t="s">
        <v>255</v>
      </c>
      <c r="S1061" t="s">
        <v>180</v>
      </c>
    </row>
    <row r="1062" spans="1:19" x14ac:dyDescent="0.35">
      <c r="A1062" s="2" t="s">
        <v>203</v>
      </c>
      <c r="B1062" s="1" t="s">
        <v>214</v>
      </c>
      <c r="C1062" t="s">
        <v>52</v>
      </c>
      <c r="D1062" s="1" t="s">
        <v>51</v>
      </c>
      <c r="E1062" s="1" t="s">
        <v>12</v>
      </c>
      <c r="F1062" s="1" t="s">
        <v>23</v>
      </c>
      <c r="G1062" s="1" t="s">
        <v>137</v>
      </c>
      <c r="H1062" t="s">
        <v>58</v>
      </c>
      <c r="I1062" s="1" t="s">
        <v>966</v>
      </c>
      <c r="J1062" s="1" t="s">
        <v>230</v>
      </c>
      <c r="K1062" s="1" t="s">
        <v>52</v>
      </c>
      <c r="L1062" s="1" t="s">
        <v>912</v>
      </c>
      <c r="M1062" t="s">
        <v>95</v>
      </c>
      <c r="N1062">
        <v>1</v>
      </c>
      <c r="O1062" s="1" t="s">
        <v>205</v>
      </c>
      <c r="P1062" t="s">
        <v>154</v>
      </c>
      <c r="Q1062">
        <v>2</v>
      </c>
      <c r="R1062" t="s">
        <v>255</v>
      </c>
      <c r="S1062" t="s">
        <v>180</v>
      </c>
    </row>
    <row r="1063" spans="1:19" x14ac:dyDescent="0.35">
      <c r="A1063" s="2" t="s">
        <v>203</v>
      </c>
      <c r="B1063" s="1" t="s">
        <v>214</v>
      </c>
      <c r="C1063" t="s">
        <v>52</v>
      </c>
      <c r="D1063" s="1" t="s">
        <v>51</v>
      </c>
      <c r="E1063" s="1" t="s">
        <v>12</v>
      </c>
      <c r="F1063" s="1" t="s">
        <v>26</v>
      </c>
      <c r="G1063" s="1" t="s">
        <v>26</v>
      </c>
      <c r="H1063" t="s">
        <v>32</v>
      </c>
      <c r="I1063" s="1" t="s">
        <v>966</v>
      </c>
      <c r="J1063" s="1" t="s">
        <v>230</v>
      </c>
      <c r="K1063" s="1" t="s">
        <v>52</v>
      </c>
      <c r="L1063" s="1" t="s">
        <v>912</v>
      </c>
      <c r="M1063" t="s">
        <v>95</v>
      </c>
      <c r="N1063">
        <v>1</v>
      </c>
      <c r="O1063" s="1" t="s">
        <v>205</v>
      </c>
      <c r="P1063" t="s">
        <v>154</v>
      </c>
      <c r="Q1063">
        <v>2</v>
      </c>
      <c r="R1063" t="s">
        <v>255</v>
      </c>
      <c r="S1063" t="s">
        <v>180</v>
      </c>
    </row>
    <row r="1064" spans="1:19" x14ac:dyDescent="0.35">
      <c r="A1064" s="2" t="s">
        <v>203</v>
      </c>
      <c r="B1064" s="1" t="s">
        <v>214</v>
      </c>
      <c r="C1064" t="s">
        <v>52</v>
      </c>
      <c r="D1064" s="1" t="s">
        <v>51</v>
      </c>
      <c r="E1064" s="1" t="s">
        <v>22</v>
      </c>
      <c r="F1064" s="1" t="s">
        <v>26</v>
      </c>
      <c r="G1064" s="1" t="s">
        <v>26</v>
      </c>
      <c r="H1064" t="s">
        <v>24</v>
      </c>
      <c r="I1064" s="1" t="s">
        <v>966</v>
      </c>
      <c r="J1064" s="1" t="s">
        <v>230</v>
      </c>
      <c r="K1064" s="1" t="s">
        <v>52</v>
      </c>
      <c r="L1064" s="1" t="s">
        <v>912</v>
      </c>
      <c r="M1064" t="s">
        <v>95</v>
      </c>
      <c r="N1064">
        <v>1</v>
      </c>
      <c r="O1064" s="1" t="s">
        <v>205</v>
      </c>
      <c r="P1064" t="s">
        <v>154</v>
      </c>
      <c r="Q1064">
        <v>1</v>
      </c>
      <c r="R1064" t="s">
        <v>255</v>
      </c>
      <c r="S1064" t="s">
        <v>180</v>
      </c>
    </row>
    <row r="1065" spans="1:19" x14ac:dyDescent="0.35">
      <c r="A1065" s="2" t="s">
        <v>203</v>
      </c>
      <c r="B1065" s="1" t="s">
        <v>214</v>
      </c>
      <c r="C1065" t="s">
        <v>908</v>
      </c>
      <c r="D1065" s="1" t="s">
        <v>1330</v>
      </c>
      <c r="E1065" s="1" t="s">
        <v>12</v>
      </c>
      <c r="F1065" s="1" t="s">
        <v>33</v>
      </c>
      <c r="G1065" s="1" t="s">
        <v>136</v>
      </c>
      <c r="H1065" t="s">
        <v>35</v>
      </c>
      <c r="I1065" s="1" t="s">
        <v>1354</v>
      </c>
      <c r="J1065" s="1" t="s">
        <v>230</v>
      </c>
      <c r="K1065" s="1" t="s">
        <v>40</v>
      </c>
      <c r="L1065" s="1" t="s">
        <v>912</v>
      </c>
      <c r="M1065" t="s">
        <v>170</v>
      </c>
      <c r="N1065">
        <v>1</v>
      </c>
      <c r="O1065" s="1" t="s">
        <v>206</v>
      </c>
      <c r="P1065" t="s">
        <v>154</v>
      </c>
      <c r="Q1065">
        <v>2</v>
      </c>
      <c r="R1065" t="s">
        <v>179</v>
      </c>
      <c r="S1065" t="s">
        <v>180</v>
      </c>
    </row>
    <row r="1066" spans="1:19" x14ac:dyDescent="0.35">
      <c r="A1066" s="2" t="s">
        <v>203</v>
      </c>
      <c r="B1066" s="1" t="s">
        <v>214</v>
      </c>
      <c r="C1066" t="s">
        <v>908</v>
      </c>
      <c r="D1066" s="1" t="s">
        <v>1330</v>
      </c>
      <c r="E1066" s="1" t="s">
        <v>12</v>
      </c>
      <c r="F1066" s="1" t="s">
        <v>23</v>
      </c>
      <c r="G1066" s="1" t="s">
        <v>137</v>
      </c>
      <c r="H1066" t="s">
        <v>32</v>
      </c>
      <c r="I1066" s="1" t="s">
        <v>1354</v>
      </c>
      <c r="J1066" s="1" t="s">
        <v>230</v>
      </c>
      <c r="K1066" s="1" t="s">
        <v>40</v>
      </c>
      <c r="L1066" s="1" t="s">
        <v>912</v>
      </c>
      <c r="M1066" t="s">
        <v>170</v>
      </c>
      <c r="N1066">
        <v>2</v>
      </c>
      <c r="O1066" s="1" t="s">
        <v>206</v>
      </c>
      <c r="P1066" t="s">
        <v>153</v>
      </c>
      <c r="Q1066">
        <v>2</v>
      </c>
      <c r="R1066" t="s">
        <v>179</v>
      </c>
      <c r="S1066" t="s">
        <v>180</v>
      </c>
    </row>
    <row r="1067" spans="1:19" x14ac:dyDescent="0.35">
      <c r="A1067" s="2" t="s">
        <v>203</v>
      </c>
      <c r="B1067" s="1" t="s">
        <v>214</v>
      </c>
      <c r="C1067" t="s">
        <v>908</v>
      </c>
      <c r="D1067" s="1" t="s">
        <v>1330</v>
      </c>
      <c r="E1067" s="1" t="s">
        <v>12</v>
      </c>
      <c r="F1067" s="1" t="s">
        <v>13</v>
      </c>
      <c r="G1067" s="1" t="s">
        <v>137</v>
      </c>
      <c r="H1067" t="s">
        <v>27</v>
      </c>
      <c r="I1067" s="1" t="s">
        <v>1354</v>
      </c>
      <c r="J1067" s="1" t="s">
        <v>230</v>
      </c>
      <c r="K1067" s="1" t="s">
        <v>40</v>
      </c>
      <c r="L1067" s="1" t="s">
        <v>912</v>
      </c>
      <c r="M1067" t="s">
        <v>170</v>
      </c>
      <c r="N1067">
        <v>1</v>
      </c>
      <c r="O1067" s="1" t="s">
        <v>206</v>
      </c>
      <c r="P1067" t="s">
        <v>153</v>
      </c>
      <c r="Q1067">
        <v>2</v>
      </c>
      <c r="R1067" t="s">
        <v>179</v>
      </c>
      <c r="S1067" t="s">
        <v>180</v>
      </c>
    </row>
    <row r="1068" spans="1:19" x14ac:dyDescent="0.35">
      <c r="A1068" s="2" t="s">
        <v>203</v>
      </c>
      <c r="B1068" s="1" t="s">
        <v>214</v>
      </c>
      <c r="C1068" t="s">
        <v>908</v>
      </c>
      <c r="D1068" s="1" t="s">
        <v>171</v>
      </c>
      <c r="E1068" s="1" t="s">
        <v>12</v>
      </c>
      <c r="F1068" s="1" t="s">
        <v>29</v>
      </c>
      <c r="G1068" s="1" t="s">
        <v>136</v>
      </c>
      <c r="H1068" t="s">
        <v>39</v>
      </c>
      <c r="I1068" s="1" t="s">
        <v>1355</v>
      </c>
      <c r="J1068" s="1" t="s">
        <v>230</v>
      </c>
      <c r="K1068" s="1" t="s">
        <v>40</v>
      </c>
      <c r="L1068" s="1" t="s">
        <v>912</v>
      </c>
      <c r="M1068" t="s">
        <v>239</v>
      </c>
      <c r="N1068">
        <v>1</v>
      </c>
      <c r="O1068" s="1" t="s">
        <v>206</v>
      </c>
      <c r="P1068" t="s">
        <v>154</v>
      </c>
      <c r="Q1068">
        <v>2</v>
      </c>
      <c r="R1068" t="s">
        <v>179</v>
      </c>
      <c r="S1068" t="s">
        <v>180</v>
      </c>
    </row>
    <row r="1069" spans="1:19" x14ac:dyDescent="0.35">
      <c r="A1069" s="2" t="s">
        <v>203</v>
      </c>
      <c r="B1069" s="1" t="s">
        <v>214</v>
      </c>
      <c r="C1069" t="s">
        <v>908</v>
      </c>
      <c r="D1069" s="1" t="s">
        <v>171</v>
      </c>
      <c r="E1069" s="1" t="s">
        <v>12</v>
      </c>
      <c r="F1069" s="1" t="s">
        <v>29</v>
      </c>
      <c r="G1069" s="1" t="s">
        <v>136</v>
      </c>
      <c r="H1069" t="s">
        <v>39</v>
      </c>
      <c r="I1069" s="1" t="s">
        <v>1356</v>
      </c>
      <c r="J1069" s="1" t="s">
        <v>230</v>
      </c>
      <c r="K1069" s="1" t="s">
        <v>40</v>
      </c>
      <c r="L1069" s="1" t="s">
        <v>912</v>
      </c>
      <c r="M1069" t="s">
        <v>239</v>
      </c>
      <c r="N1069">
        <v>1</v>
      </c>
      <c r="O1069" s="1" t="s">
        <v>206</v>
      </c>
      <c r="P1069" t="s">
        <v>153</v>
      </c>
      <c r="Q1069">
        <v>2</v>
      </c>
      <c r="R1069" t="s">
        <v>179</v>
      </c>
      <c r="S1069" t="s">
        <v>180</v>
      </c>
    </row>
    <row r="1070" spans="1:19" x14ac:dyDescent="0.35">
      <c r="A1070" s="2" t="s">
        <v>203</v>
      </c>
      <c r="B1070" s="1" t="s">
        <v>214</v>
      </c>
      <c r="C1070" t="s">
        <v>908</v>
      </c>
      <c r="D1070" s="1" t="s">
        <v>171</v>
      </c>
      <c r="E1070" s="1" t="s">
        <v>12</v>
      </c>
      <c r="F1070" s="1" t="s">
        <v>23</v>
      </c>
      <c r="G1070" s="1" t="s">
        <v>137</v>
      </c>
      <c r="H1070" t="s">
        <v>24</v>
      </c>
      <c r="I1070" s="1" t="s">
        <v>1357</v>
      </c>
      <c r="J1070" s="1" t="s">
        <v>230</v>
      </c>
      <c r="K1070" s="1" t="s">
        <v>40</v>
      </c>
      <c r="L1070" s="1" t="s">
        <v>912</v>
      </c>
      <c r="M1070" t="s">
        <v>193</v>
      </c>
      <c r="N1070">
        <v>2</v>
      </c>
      <c r="O1070" s="1" t="s">
        <v>205</v>
      </c>
      <c r="P1070" t="s">
        <v>154</v>
      </c>
      <c r="Q1070">
        <v>2</v>
      </c>
      <c r="R1070" t="s">
        <v>179</v>
      </c>
      <c r="S1070" t="s">
        <v>180</v>
      </c>
    </row>
    <row r="1071" spans="1:19" x14ac:dyDescent="0.35">
      <c r="A1071" s="2" t="s">
        <v>203</v>
      </c>
      <c r="B1071" s="1" t="s">
        <v>214</v>
      </c>
      <c r="C1071" t="s">
        <v>908</v>
      </c>
      <c r="D1071" s="1" t="s">
        <v>171</v>
      </c>
      <c r="E1071" s="1" t="s">
        <v>12</v>
      </c>
      <c r="F1071" s="1" t="s">
        <v>23</v>
      </c>
      <c r="G1071" s="1" t="s">
        <v>137</v>
      </c>
      <c r="H1071" t="s">
        <v>24</v>
      </c>
      <c r="I1071" s="1" t="s">
        <v>1357</v>
      </c>
      <c r="J1071" s="1" t="s">
        <v>230</v>
      </c>
      <c r="K1071" s="1" t="s">
        <v>40</v>
      </c>
      <c r="L1071" s="1" t="s">
        <v>912</v>
      </c>
      <c r="M1071" t="s">
        <v>170</v>
      </c>
      <c r="N1071">
        <v>1</v>
      </c>
      <c r="O1071" s="1" t="s">
        <v>205</v>
      </c>
      <c r="P1071" t="s">
        <v>154</v>
      </c>
      <c r="Q1071">
        <v>1</v>
      </c>
      <c r="R1071" t="s">
        <v>179</v>
      </c>
      <c r="S1071" t="s">
        <v>180</v>
      </c>
    </row>
    <row r="1072" spans="1:19" x14ac:dyDescent="0.35">
      <c r="A1072" s="2" t="s">
        <v>203</v>
      </c>
      <c r="B1072" s="1" t="s">
        <v>214</v>
      </c>
      <c r="C1072" t="s">
        <v>908</v>
      </c>
      <c r="D1072" s="1" t="s">
        <v>171</v>
      </c>
      <c r="E1072" s="1" t="s">
        <v>12</v>
      </c>
      <c r="F1072" s="1" t="s">
        <v>23</v>
      </c>
      <c r="G1072" s="1" t="s">
        <v>137</v>
      </c>
      <c r="H1072" t="s">
        <v>24</v>
      </c>
      <c r="I1072" s="1" t="s">
        <v>1357</v>
      </c>
      <c r="J1072" s="1" t="s">
        <v>230</v>
      </c>
      <c r="K1072" s="1" t="s">
        <v>19</v>
      </c>
      <c r="L1072" s="1" t="s">
        <v>912</v>
      </c>
      <c r="M1072" t="s">
        <v>67</v>
      </c>
      <c r="N1072">
        <v>1</v>
      </c>
      <c r="O1072" s="1" t="s">
        <v>205</v>
      </c>
      <c r="P1072" t="s">
        <v>154</v>
      </c>
      <c r="Q1072">
        <v>2</v>
      </c>
      <c r="R1072" t="s">
        <v>179</v>
      </c>
      <c r="S1072" t="s">
        <v>180</v>
      </c>
    </row>
    <row r="1073" spans="1:19" x14ac:dyDescent="0.35">
      <c r="A1073" s="2" t="s">
        <v>203</v>
      </c>
      <c r="B1073" s="1" t="s">
        <v>214</v>
      </c>
      <c r="C1073" t="s">
        <v>908</v>
      </c>
      <c r="D1073" s="1" t="s">
        <v>171</v>
      </c>
      <c r="E1073" s="1" t="s">
        <v>12</v>
      </c>
      <c r="F1073" s="1" t="s">
        <v>23</v>
      </c>
      <c r="G1073" s="1" t="s">
        <v>137</v>
      </c>
      <c r="H1073" t="s">
        <v>24</v>
      </c>
      <c r="I1073" s="1" t="s">
        <v>967</v>
      </c>
      <c r="J1073" s="1" t="s">
        <v>230</v>
      </c>
      <c r="K1073" s="1" t="s">
        <v>40</v>
      </c>
      <c r="L1073" s="1" t="s">
        <v>912</v>
      </c>
      <c r="M1073" t="s">
        <v>193</v>
      </c>
      <c r="N1073">
        <v>2</v>
      </c>
      <c r="O1073" s="1" t="s">
        <v>205</v>
      </c>
      <c r="P1073" t="s">
        <v>153</v>
      </c>
      <c r="Q1073">
        <v>2</v>
      </c>
      <c r="R1073" t="s">
        <v>179</v>
      </c>
      <c r="S1073" t="s">
        <v>180</v>
      </c>
    </row>
    <row r="1074" spans="1:19" x14ac:dyDescent="0.35">
      <c r="A1074" s="2" t="s">
        <v>203</v>
      </c>
      <c r="B1074" s="1" t="s">
        <v>214</v>
      </c>
      <c r="C1074" t="s">
        <v>908</v>
      </c>
      <c r="D1074" s="1" t="s">
        <v>171</v>
      </c>
      <c r="E1074" s="1" t="s">
        <v>12</v>
      </c>
      <c r="F1074" s="1" t="s">
        <v>23</v>
      </c>
      <c r="G1074" s="1" t="s">
        <v>137</v>
      </c>
      <c r="H1074" t="s">
        <v>24</v>
      </c>
      <c r="I1074" s="1" t="s">
        <v>967</v>
      </c>
      <c r="J1074" s="1" t="s">
        <v>230</v>
      </c>
      <c r="K1074" s="1" t="s">
        <v>40</v>
      </c>
      <c r="L1074" s="1" t="s">
        <v>912</v>
      </c>
      <c r="M1074" t="s">
        <v>170</v>
      </c>
      <c r="N1074">
        <v>1</v>
      </c>
      <c r="O1074" s="1" t="s">
        <v>205</v>
      </c>
      <c r="P1074" t="s">
        <v>153</v>
      </c>
      <c r="Q1074">
        <v>1</v>
      </c>
      <c r="R1074" t="s">
        <v>179</v>
      </c>
      <c r="S1074" t="s">
        <v>180</v>
      </c>
    </row>
    <row r="1075" spans="1:19" x14ac:dyDescent="0.35">
      <c r="A1075" s="2" t="s">
        <v>203</v>
      </c>
      <c r="B1075" s="1" t="s">
        <v>214</v>
      </c>
      <c r="C1075" t="s">
        <v>908</v>
      </c>
      <c r="D1075" s="1" t="s">
        <v>171</v>
      </c>
      <c r="E1075" s="1" t="s">
        <v>12</v>
      </c>
      <c r="F1075" s="1" t="s">
        <v>23</v>
      </c>
      <c r="G1075" s="1" t="s">
        <v>137</v>
      </c>
      <c r="H1075" t="s">
        <v>24</v>
      </c>
      <c r="I1075" s="1" t="s">
        <v>967</v>
      </c>
      <c r="J1075" s="1" t="s">
        <v>230</v>
      </c>
      <c r="K1075" s="1" t="s">
        <v>19</v>
      </c>
      <c r="L1075" s="1" t="s">
        <v>912</v>
      </c>
      <c r="M1075" t="s">
        <v>67</v>
      </c>
      <c r="N1075">
        <v>1</v>
      </c>
      <c r="O1075" s="1" t="s">
        <v>205</v>
      </c>
      <c r="P1075" t="s">
        <v>153</v>
      </c>
      <c r="Q1075">
        <v>2</v>
      </c>
      <c r="R1075" t="s">
        <v>179</v>
      </c>
      <c r="S1075" t="s">
        <v>180</v>
      </c>
    </row>
    <row r="1076" spans="1:19" x14ac:dyDescent="0.35">
      <c r="A1076" s="2" t="s">
        <v>203</v>
      </c>
      <c r="B1076" s="1" t="s">
        <v>214</v>
      </c>
      <c r="C1076" t="s">
        <v>908</v>
      </c>
      <c r="D1076" s="1" t="s">
        <v>171</v>
      </c>
      <c r="E1076" s="1" t="s">
        <v>12</v>
      </c>
      <c r="F1076" s="1" t="s">
        <v>23</v>
      </c>
      <c r="G1076" s="1" t="s">
        <v>137</v>
      </c>
      <c r="H1076" t="s">
        <v>27</v>
      </c>
      <c r="I1076" s="1" t="s">
        <v>1357</v>
      </c>
      <c r="J1076" s="1" t="s">
        <v>230</v>
      </c>
      <c r="K1076" s="1" t="s">
        <v>30</v>
      </c>
      <c r="L1076" s="1" t="s">
        <v>912</v>
      </c>
      <c r="M1076" t="s">
        <v>817</v>
      </c>
      <c r="N1076">
        <v>1</v>
      </c>
      <c r="O1076" s="1" t="s">
        <v>205</v>
      </c>
      <c r="P1076" t="s">
        <v>154</v>
      </c>
      <c r="Q1076">
        <v>2</v>
      </c>
      <c r="R1076" t="s">
        <v>179</v>
      </c>
      <c r="S1076" t="s">
        <v>180</v>
      </c>
    </row>
    <row r="1077" spans="1:19" x14ac:dyDescent="0.35">
      <c r="A1077" s="2" t="s">
        <v>203</v>
      </c>
      <c r="B1077" s="1" t="s">
        <v>214</v>
      </c>
      <c r="C1077" t="s">
        <v>908</v>
      </c>
      <c r="D1077" s="1" t="s">
        <v>171</v>
      </c>
      <c r="E1077" s="1" t="s">
        <v>12</v>
      </c>
      <c r="F1077" s="1" t="s">
        <v>23</v>
      </c>
      <c r="G1077" s="1" t="s">
        <v>137</v>
      </c>
      <c r="H1077" t="s">
        <v>27</v>
      </c>
      <c r="I1077" s="1" t="s">
        <v>967</v>
      </c>
      <c r="J1077" s="1" t="s">
        <v>230</v>
      </c>
      <c r="K1077" s="1" t="s">
        <v>30</v>
      </c>
      <c r="L1077" s="1" t="s">
        <v>912</v>
      </c>
      <c r="M1077" t="s">
        <v>817</v>
      </c>
      <c r="N1077">
        <v>1</v>
      </c>
      <c r="O1077" s="1" t="s">
        <v>205</v>
      </c>
      <c r="P1077" t="s">
        <v>153</v>
      </c>
      <c r="Q1077">
        <v>2</v>
      </c>
      <c r="R1077" t="s">
        <v>179</v>
      </c>
      <c r="S1077" t="s">
        <v>180</v>
      </c>
    </row>
    <row r="1078" spans="1:19" x14ac:dyDescent="0.35">
      <c r="A1078" s="2" t="s">
        <v>203</v>
      </c>
      <c r="B1078" s="1" t="s">
        <v>214</v>
      </c>
      <c r="C1078" t="s">
        <v>908</v>
      </c>
      <c r="D1078" s="1" t="s">
        <v>171</v>
      </c>
      <c r="E1078" s="1" t="s">
        <v>12</v>
      </c>
      <c r="F1078" s="1" t="s">
        <v>23</v>
      </c>
      <c r="G1078" s="1" t="s">
        <v>137</v>
      </c>
      <c r="H1078" t="s">
        <v>32</v>
      </c>
      <c r="I1078" s="1" t="s">
        <v>1357</v>
      </c>
      <c r="J1078" s="1" t="s">
        <v>230</v>
      </c>
      <c r="K1078" s="1" t="s">
        <v>19</v>
      </c>
      <c r="L1078" s="1" t="s">
        <v>912</v>
      </c>
      <c r="M1078" t="s">
        <v>25</v>
      </c>
      <c r="N1078">
        <v>1</v>
      </c>
      <c r="O1078" s="1" t="s">
        <v>205</v>
      </c>
      <c r="P1078" t="s">
        <v>154</v>
      </c>
      <c r="Q1078">
        <v>2</v>
      </c>
      <c r="R1078" t="s">
        <v>179</v>
      </c>
      <c r="S1078" t="s">
        <v>180</v>
      </c>
    </row>
    <row r="1079" spans="1:19" x14ac:dyDescent="0.35">
      <c r="A1079" s="2" t="s">
        <v>203</v>
      </c>
      <c r="B1079" s="1" t="s">
        <v>214</v>
      </c>
      <c r="C1079" t="s">
        <v>908</v>
      </c>
      <c r="D1079" s="1" t="s">
        <v>171</v>
      </c>
      <c r="E1079" s="1" t="s">
        <v>12</v>
      </c>
      <c r="F1079" s="1" t="s">
        <v>23</v>
      </c>
      <c r="G1079" s="1" t="s">
        <v>137</v>
      </c>
      <c r="H1079" t="s">
        <v>32</v>
      </c>
      <c r="I1079" s="1" t="s">
        <v>967</v>
      </c>
      <c r="J1079" s="1" t="s">
        <v>230</v>
      </c>
      <c r="K1079" s="1" t="s">
        <v>19</v>
      </c>
      <c r="L1079" s="1" t="s">
        <v>912</v>
      </c>
      <c r="M1079" t="s">
        <v>25</v>
      </c>
      <c r="N1079">
        <v>1</v>
      </c>
      <c r="O1079" s="1" t="s">
        <v>205</v>
      </c>
      <c r="P1079" t="s">
        <v>153</v>
      </c>
      <c r="Q1079">
        <v>2</v>
      </c>
      <c r="R1079" t="s">
        <v>179</v>
      </c>
      <c r="S1079" t="s">
        <v>180</v>
      </c>
    </row>
    <row r="1080" spans="1:19" x14ac:dyDescent="0.35">
      <c r="A1080" s="2" t="s">
        <v>203</v>
      </c>
      <c r="B1080" s="1" t="s">
        <v>214</v>
      </c>
      <c r="C1080" t="s">
        <v>908</v>
      </c>
      <c r="D1080" s="1" t="s">
        <v>171</v>
      </c>
      <c r="E1080" s="1" t="s">
        <v>12</v>
      </c>
      <c r="F1080" s="1" t="s">
        <v>23</v>
      </c>
      <c r="G1080" s="1" t="s">
        <v>137</v>
      </c>
      <c r="H1080" t="s">
        <v>21</v>
      </c>
      <c r="I1080" s="1" t="s">
        <v>1357</v>
      </c>
      <c r="J1080" s="1" t="s">
        <v>230</v>
      </c>
      <c r="K1080" s="1" t="s">
        <v>52</v>
      </c>
      <c r="L1080" s="1" t="s">
        <v>912</v>
      </c>
      <c r="M1080" t="s">
        <v>54</v>
      </c>
      <c r="N1080">
        <v>1</v>
      </c>
      <c r="O1080" s="1" t="s">
        <v>205</v>
      </c>
      <c r="P1080" t="s">
        <v>154</v>
      </c>
      <c r="Q1080">
        <v>2</v>
      </c>
      <c r="R1080" t="s">
        <v>179</v>
      </c>
      <c r="S1080" t="s">
        <v>180</v>
      </c>
    </row>
    <row r="1081" spans="1:19" x14ac:dyDescent="0.35">
      <c r="A1081" s="2" t="s">
        <v>203</v>
      </c>
      <c r="B1081" s="1" t="s">
        <v>214</v>
      </c>
      <c r="C1081" t="s">
        <v>908</v>
      </c>
      <c r="D1081" s="1" t="s">
        <v>171</v>
      </c>
      <c r="E1081" s="1" t="s">
        <v>12</v>
      </c>
      <c r="F1081" s="1" t="s">
        <v>23</v>
      </c>
      <c r="G1081" s="1" t="s">
        <v>137</v>
      </c>
      <c r="H1081" t="s">
        <v>21</v>
      </c>
      <c r="I1081" s="1" t="s">
        <v>967</v>
      </c>
      <c r="J1081" s="1" t="s">
        <v>230</v>
      </c>
      <c r="K1081" s="1" t="s">
        <v>52</v>
      </c>
      <c r="L1081" s="1" t="s">
        <v>912</v>
      </c>
      <c r="M1081" t="s">
        <v>54</v>
      </c>
      <c r="N1081">
        <v>1</v>
      </c>
      <c r="O1081" s="1" t="s">
        <v>205</v>
      </c>
      <c r="P1081" t="s">
        <v>153</v>
      </c>
      <c r="Q1081">
        <v>2</v>
      </c>
      <c r="R1081" t="s">
        <v>179</v>
      </c>
      <c r="S1081" t="s">
        <v>180</v>
      </c>
    </row>
    <row r="1082" spans="1:19" x14ac:dyDescent="0.35">
      <c r="A1082" s="2" t="s">
        <v>203</v>
      </c>
      <c r="B1082" s="1" t="s">
        <v>214</v>
      </c>
      <c r="C1082" t="s">
        <v>908</v>
      </c>
      <c r="D1082" s="1" t="s">
        <v>171</v>
      </c>
      <c r="E1082" s="1" t="s">
        <v>12</v>
      </c>
      <c r="F1082" s="1" t="s">
        <v>23</v>
      </c>
      <c r="G1082" s="1" t="s">
        <v>137</v>
      </c>
      <c r="H1082" t="s">
        <v>21</v>
      </c>
      <c r="I1082" s="1" t="s">
        <v>967</v>
      </c>
      <c r="J1082" s="1" t="s">
        <v>230</v>
      </c>
      <c r="K1082" s="1" t="s">
        <v>40</v>
      </c>
      <c r="L1082" s="1" t="s">
        <v>912</v>
      </c>
      <c r="M1082" t="s">
        <v>193</v>
      </c>
      <c r="N1082">
        <v>1</v>
      </c>
      <c r="O1082" s="1" t="s">
        <v>205</v>
      </c>
      <c r="P1082" t="s">
        <v>154</v>
      </c>
      <c r="Q1082">
        <v>2</v>
      </c>
      <c r="R1082" t="s">
        <v>179</v>
      </c>
      <c r="S1082" t="s">
        <v>180</v>
      </c>
    </row>
    <row r="1083" spans="1:19" x14ac:dyDescent="0.35">
      <c r="A1083" s="2" t="s">
        <v>203</v>
      </c>
      <c r="B1083" s="1" t="s">
        <v>214</v>
      </c>
      <c r="C1083" t="s">
        <v>908</v>
      </c>
      <c r="D1083" s="1" t="s">
        <v>171</v>
      </c>
      <c r="E1083" s="1" t="s">
        <v>12</v>
      </c>
      <c r="F1083" s="1" t="s">
        <v>23</v>
      </c>
      <c r="G1083" s="1" t="s">
        <v>137</v>
      </c>
      <c r="H1083" t="s">
        <v>21</v>
      </c>
      <c r="I1083" s="1" t="s">
        <v>967</v>
      </c>
      <c r="J1083" s="1" t="s">
        <v>230</v>
      </c>
      <c r="K1083" s="1" t="s">
        <v>47</v>
      </c>
      <c r="L1083" s="1" t="s">
        <v>912</v>
      </c>
      <c r="M1083" t="s">
        <v>47</v>
      </c>
      <c r="N1083">
        <v>1</v>
      </c>
      <c r="O1083" s="1" t="s">
        <v>205</v>
      </c>
      <c r="P1083" t="s">
        <v>154</v>
      </c>
      <c r="Q1083">
        <v>2</v>
      </c>
      <c r="R1083" t="s">
        <v>179</v>
      </c>
      <c r="S1083" t="s">
        <v>180</v>
      </c>
    </row>
    <row r="1084" spans="1:19" x14ac:dyDescent="0.35">
      <c r="A1084" s="2" t="s">
        <v>203</v>
      </c>
      <c r="B1084" s="1" t="s">
        <v>214</v>
      </c>
      <c r="C1084" t="s">
        <v>908</v>
      </c>
      <c r="D1084" s="1" t="s">
        <v>171</v>
      </c>
      <c r="E1084" s="1" t="s">
        <v>12</v>
      </c>
      <c r="F1084" s="1" t="s">
        <v>23</v>
      </c>
      <c r="G1084" s="1" t="s">
        <v>137</v>
      </c>
      <c r="H1084" t="s">
        <v>35</v>
      </c>
      <c r="I1084" s="1" t="s">
        <v>1357</v>
      </c>
      <c r="J1084" s="1" t="s">
        <v>230</v>
      </c>
      <c r="K1084" s="1" t="s">
        <v>40</v>
      </c>
      <c r="L1084" s="1" t="s">
        <v>912</v>
      </c>
      <c r="M1084" t="s">
        <v>80</v>
      </c>
      <c r="N1084">
        <v>1</v>
      </c>
      <c r="O1084" s="1" t="s">
        <v>205</v>
      </c>
      <c r="P1084" t="s">
        <v>154</v>
      </c>
      <c r="Q1084">
        <v>2</v>
      </c>
      <c r="R1084" t="s">
        <v>179</v>
      </c>
      <c r="S1084" t="s">
        <v>180</v>
      </c>
    </row>
    <row r="1085" spans="1:19" x14ac:dyDescent="0.35">
      <c r="A1085" s="2" t="s">
        <v>203</v>
      </c>
      <c r="B1085" s="1" t="s">
        <v>214</v>
      </c>
      <c r="C1085" t="s">
        <v>908</v>
      </c>
      <c r="D1085" s="1" t="s">
        <v>171</v>
      </c>
      <c r="E1085" s="1" t="s">
        <v>12</v>
      </c>
      <c r="F1085" s="1" t="s">
        <v>13</v>
      </c>
      <c r="G1085" s="1" t="s">
        <v>137</v>
      </c>
      <c r="H1085" t="s">
        <v>32</v>
      </c>
      <c r="I1085" s="1" t="s">
        <v>1357</v>
      </c>
      <c r="J1085" s="1" t="s">
        <v>230</v>
      </c>
      <c r="K1085" s="1" t="s">
        <v>40</v>
      </c>
      <c r="L1085" s="1" t="s">
        <v>912</v>
      </c>
      <c r="M1085" t="s">
        <v>193</v>
      </c>
      <c r="N1085">
        <v>1</v>
      </c>
      <c r="O1085" s="1" t="s">
        <v>205</v>
      </c>
      <c r="P1085" t="s">
        <v>154</v>
      </c>
      <c r="Q1085">
        <v>2</v>
      </c>
      <c r="R1085" t="s">
        <v>179</v>
      </c>
      <c r="S1085" t="s">
        <v>180</v>
      </c>
    </row>
    <row r="1086" spans="1:19" x14ac:dyDescent="0.35">
      <c r="A1086" s="2" t="s">
        <v>203</v>
      </c>
      <c r="B1086" s="1" t="s">
        <v>214</v>
      </c>
      <c r="C1086" t="s">
        <v>908</v>
      </c>
      <c r="D1086" s="1" t="s">
        <v>171</v>
      </c>
      <c r="E1086" s="1" t="s">
        <v>12</v>
      </c>
      <c r="F1086" s="1" t="s">
        <v>26</v>
      </c>
      <c r="G1086" s="1" t="s">
        <v>26</v>
      </c>
      <c r="H1086" t="s">
        <v>32</v>
      </c>
      <c r="I1086" s="1" t="s">
        <v>1357</v>
      </c>
      <c r="J1086" s="1" t="s">
        <v>230</v>
      </c>
      <c r="K1086" s="1" t="s">
        <v>47</v>
      </c>
      <c r="L1086" s="1" t="s">
        <v>912</v>
      </c>
      <c r="M1086" t="s">
        <v>47</v>
      </c>
      <c r="N1086">
        <v>1</v>
      </c>
      <c r="O1086" s="1" t="s">
        <v>205</v>
      </c>
      <c r="P1086" t="s">
        <v>154</v>
      </c>
      <c r="Q1086">
        <v>2</v>
      </c>
      <c r="R1086" t="s">
        <v>179</v>
      </c>
      <c r="S1086" t="s">
        <v>180</v>
      </c>
    </row>
    <row r="1087" spans="1:19" x14ac:dyDescent="0.35">
      <c r="A1087" s="2" t="s">
        <v>203</v>
      </c>
      <c r="B1087" s="1" t="s">
        <v>214</v>
      </c>
      <c r="C1087" t="s">
        <v>908</v>
      </c>
      <c r="D1087" s="1" t="s">
        <v>171</v>
      </c>
      <c r="E1087" s="1" t="s">
        <v>12</v>
      </c>
      <c r="F1087" s="1" t="s">
        <v>26</v>
      </c>
      <c r="G1087" s="1" t="s">
        <v>26</v>
      </c>
      <c r="H1087" t="s">
        <v>32</v>
      </c>
      <c r="I1087" s="1" t="s">
        <v>967</v>
      </c>
      <c r="J1087" s="1" t="s">
        <v>230</v>
      </c>
      <c r="K1087" s="1" t="s">
        <v>47</v>
      </c>
      <c r="L1087" s="1" t="s">
        <v>912</v>
      </c>
      <c r="M1087" t="s">
        <v>47</v>
      </c>
      <c r="N1087">
        <v>1</v>
      </c>
      <c r="O1087" s="1" t="s">
        <v>205</v>
      </c>
      <c r="P1087" t="s">
        <v>153</v>
      </c>
      <c r="Q1087">
        <v>2</v>
      </c>
      <c r="R1087" t="s">
        <v>179</v>
      </c>
      <c r="S1087" t="s">
        <v>180</v>
      </c>
    </row>
    <row r="1088" spans="1:19" x14ac:dyDescent="0.35">
      <c r="A1088" s="2" t="s">
        <v>203</v>
      </c>
      <c r="B1088" s="1" t="s">
        <v>214</v>
      </c>
      <c r="C1088" t="s">
        <v>908</v>
      </c>
      <c r="D1088" s="1" t="s">
        <v>171</v>
      </c>
      <c r="E1088" s="1" t="s">
        <v>12</v>
      </c>
      <c r="F1088" s="1" t="s">
        <v>26</v>
      </c>
      <c r="G1088" s="1" t="s">
        <v>26</v>
      </c>
      <c r="H1088" t="s">
        <v>39</v>
      </c>
      <c r="I1088" s="1" t="s">
        <v>281</v>
      </c>
      <c r="J1088" s="1" t="s">
        <v>230</v>
      </c>
      <c r="K1088" s="1" t="s">
        <v>40</v>
      </c>
      <c r="L1088" s="1" t="s">
        <v>912</v>
      </c>
      <c r="M1088" t="s">
        <v>101</v>
      </c>
      <c r="N1088">
        <v>1</v>
      </c>
      <c r="O1088" s="1" t="s">
        <v>205</v>
      </c>
      <c r="P1088" t="s">
        <v>154</v>
      </c>
      <c r="Q1088">
        <v>2</v>
      </c>
      <c r="R1088" t="s">
        <v>255</v>
      </c>
      <c r="S1088" t="s">
        <v>180</v>
      </c>
    </row>
    <row r="1089" spans="1:19" x14ac:dyDescent="0.35">
      <c r="A1089" s="2" t="s">
        <v>203</v>
      </c>
      <c r="B1089" s="1" t="s">
        <v>214</v>
      </c>
      <c r="C1089" t="s">
        <v>908</v>
      </c>
      <c r="D1089" s="1" t="s">
        <v>171</v>
      </c>
      <c r="E1089" s="1" t="s">
        <v>12</v>
      </c>
      <c r="F1089" s="1" t="s">
        <v>18</v>
      </c>
      <c r="G1089" s="1" t="s">
        <v>26</v>
      </c>
      <c r="H1089" t="s">
        <v>21</v>
      </c>
      <c r="I1089" s="1" t="s">
        <v>1357</v>
      </c>
      <c r="J1089" s="1" t="s">
        <v>230</v>
      </c>
      <c r="K1089" s="1" t="s">
        <v>15</v>
      </c>
      <c r="L1089" s="1" t="s">
        <v>912</v>
      </c>
      <c r="M1089" t="s">
        <v>93</v>
      </c>
      <c r="N1089">
        <v>1</v>
      </c>
      <c r="O1089" s="1" t="s">
        <v>205</v>
      </c>
      <c r="P1089" t="s">
        <v>154</v>
      </c>
      <c r="Q1089">
        <v>2</v>
      </c>
      <c r="R1089" t="s">
        <v>179</v>
      </c>
      <c r="S1089" t="s">
        <v>180</v>
      </c>
    </row>
    <row r="1090" spans="1:19" x14ac:dyDescent="0.35">
      <c r="A1090" s="2" t="s">
        <v>203</v>
      </c>
      <c r="B1090" s="1" t="s">
        <v>214</v>
      </c>
      <c r="C1090" t="s">
        <v>908</v>
      </c>
      <c r="D1090" s="1" t="s">
        <v>171</v>
      </c>
      <c r="E1090" s="1" t="s">
        <v>12</v>
      </c>
      <c r="F1090" s="1" t="s">
        <v>18</v>
      </c>
      <c r="G1090" s="1" t="s">
        <v>26</v>
      </c>
      <c r="H1090" t="s">
        <v>21</v>
      </c>
      <c r="I1090" s="1" t="s">
        <v>1357</v>
      </c>
      <c r="J1090" s="1" t="s">
        <v>230</v>
      </c>
      <c r="K1090" s="1" t="s">
        <v>19</v>
      </c>
      <c r="L1090" s="1" t="s">
        <v>912</v>
      </c>
      <c r="M1090" t="s">
        <v>62</v>
      </c>
      <c r="N1090">
        <v>1</v>
      </c>
      <c r="O1090" s="1" t="s">
        <v>205</v>
      </c>
      <c r="P1090" t="s">
        <v>154</v>
      </c>
      <c r="Q1090">
        <v>2</v>
      </c>
      <c r="R1090" t="s">
        <v>179</v>
      </c>
      <c r="S1090" t="s">
        <v>180</v>
      </c>
    </row>
    <row r="1091" spans="1:19" x14ac:dyDescent="0.35">
      <c r="A1091" s="2" t="s">
        <v>203</v>
      </c>
      <c r="B1091" s="1" t="s">
        <v>214</v>
      </c>
      <c r="C1091" t="s">
        <v>908</v>
      </c>
      <c r="D1091" s="1" t="s">
        <v>171</v>
      </c>
      <c r="E1091" s="1" t="s">
        <v>12</v>
      </c>
      <c r="F1091" s="1" t="s">
        <v>18</v>
      </c>
      <c r="G1091" s="1" t="s">
        <v>26</v>
      </c>
      <c r="H1091" t="s">
        <v>21</v>
      </c>
      <c r="I1091" s="1" t="s">
        <v>967</v>
      </c>
      <c r="J1091" s="1" t="s">
        <v>230</v>
      </c>
      <c r="K1091" s="1" t="s">
        <v>15</v>
      </c>
      <c r="L1091" s="1" t="s">
        <v>912</v>
      </c>
      <c r="M1091" t="s">
        <v>93</v>
      </c>
      <c r="N1091">
        <v>1</v>
      </c>
      <c r="O1091" s="1" t="s">
        <v>205</v>
      </c>
      <c r="P1091" t="s">
        <v>153</v>
      </c>
      <c r="Q1091">
        <v>2</v>
      </c>
      <c r="R1091" t="s">
        <v>179</v>
      </c>
      <c r="S1091" t="s">
        <v>180</v>
      </c>
    </row>
    <row r="1092" spans="1:19" x14ac:dyDescent="0.35">
      <c r="A1092" s="2" t="s">
        <v>203</v>
      </c>
      <c r="B1092" s="1" t="s">
        <v>214</v>
      </c>
      <c r="C1092" t="s">
        <v>908</v>
      </c>
      <c r="D1092" s="1" t="s">
        <v>171</v>
      </c>
      <c r="E1092" s="1" t="s">
        <v>12</v>
      </c>
      <c r="F1092" s="1" t="s">
        <v>18</v>
      </c>
      <c r="G1092" s="1" t="s">
        <v>26</v>
      </c>
      <c r="H1092" t="s">
        <v>21</v>
      </c>
      <c r="I1092" s="1" t="s">
        <v>967</v>
      </c>
      <c r="J1092" s="1" t="s">
        <v>230</v>
      </c>
      <c r="K1092" s="1" t="s">
        <v>19</v>
      </c>
      <c r="L1092" s="1" t="s">
        <v>912</v>
      </c>
      <c r="M1092" t="s">
        <v>62</v>
      </c>
      <c r="N1092">
        <v>1</v>
      </c>
      <c r="O1092" s="1" t="s">
        <v>205</v>
      </c>
      <c r="P1092" t="s">
        <v>153</v>
      </c>
      <c r="Q1092">
        <v>2</v>
      </c>
      <c r="R1092" t="s">
        <v>179</v>
      </c>
      <c r="S1092" t="s">
        <v>180</v>
      </c>
    </row>
    <row r="1093" spans="1:19" x14ac:dyDescent="0.35">
      <c r="A1093" s="2" t="s">
        <v>203</v>
      </c>
      <c r="B1093" s="1" t="s">
        <v>214</v>
      </c>
      <c r="C1093" t="s">
        <v>908</v>
      </c>
      <c r="D1093" s="1" t="s">
        <v>171</v>
      </c>
      <c r="E1093" s="1" t="s">
        <v>22</v>
      </c>
      <c r="F1093" s="1" t="s">
        <v>29</v>
      </c>
      <c r="G1093" s="1" t="s">
        <v>136</v>
      </c>
      <c r="H1093" t="s">
        <v>41</v>
      </c>
      <c r="I1093" s="1" t="s">
        <v>281</v>
      </c>
      <c r="J1093" s="1" t="s">
        <v>230</v>
      </c>
      <c r="K1093" s="1" t="s">
        <v>40</v>
      </c>
      <c r="L1093" s="1" t="s">
        <v>912</v>
      </c>
      <c r="M1093" t="s">
        <v>101</v>
      </c>
      <c r="N1093">
        <v>1</v>
      </c>
      <c r="O1093" s="1" t="s">
        <v>205</v>
      </c>
      <c r="P1093" t="s">
        <v>154</v>
      </c>
      <c r="Q1093">
        <v>2</v>
      </c>
      <c r="R1093" t="s">
        <v>255</v>
      </c>
      <c r="S1093" t="s">
        <v>180</v>
      </c>
    </row>
    <row r="1094" spans="1:19" x14ac:dyDescent="0.35">
      <c r="A1094" s="2" t="s">
        <v>203</v>
      </c>
      <c r="B1094" s="1" t="s">
        <v>214</v>
      </c>
      <c r="C1094" t="s">
        <v>908</v>
      </c>
      <c r="D1094" s="1" t="s">
        <v>171</v>
      </c>
      <c r="E1094" s="1" t="s">
        <v>22</v>
      </c>
      <c r="F1094" s="1" t="s">
        <v>33</v>
      </c>
      <c r="G1094" s="1" t="s">
        <v>136</v>
      </c>
      <c r="H1094" t="s">
        <v>35</v>
      </c>
      <c r="I1094" s="1" t="s">
        <v>1355</v>
      </c>
      <c r="J1094" s="1" t="s">
        <v>230</v>
      </c>
      <c r="K1094" s="1" t="s">
        <v>40</v>
      </c>
      <c r="L1094" s="1" t="s">
        <v>912</v>
      </c>
      <c r="M1094" t="s">
        <v>239</v>
      </c>
      <c r="N1094">
        <v>1</v>
      </c>
      <c r="O1094" s="1" t="s">
        <v>206</v>
      </c>
      <c r="P1094" t="s">
        <v>154</v>
      </c>
      <c r="Q1094">
        <v>2</v>
      </c>
      <c r="R1094" t="s">
        <v>179</v>
      </c>
      <c r="S1094" t="s">
        <v>180</v>
      </c>
    </row>
    <row r="1095" spans="1:19" x14ac:dyDescent="0.35">
      <c r="A1095" s="2" t="s">
        <v>203</v>
      </c>
      <c r="B1095" s="1" t="s">
        <v>214</v>
      </c>
      <c r="C1095" t="s">
        <v>908</v>
      </c>
      <c r="D1095" s="1" t="s">
        <v>171</v>
      </c>
      <c r="E1095" s="1" t="s">
        <v>22</v>
      </c>
      <c r="F1095" s="1" t="s">
        <v>33</v>
      </c>
      <c r="G1095" s="1" t="s">
        <v>136</v>
      </c>
      <c r="H1095" t="s">
        <v>35</v>
      </c>
      <c r="I1095" s="1" t="s">
        <v>1356</v>
      </c>
      <c r="J1095" s="1" t="s">
        <v>230</v>
      </c>
      <c r="K1095" s="1" t="s">
        <v>40</v>
      </c>
      <c r="L1095" s="1" t="s">
        <v>912</v>
      </c>
      <c r="M1095" t="s">
        <v>239</v>
      </c>
      <c r="N1095">
        <v>1</v>
      </c>
      <c r="O1095" s="1" t="s">
        <v>206</v>
      </c>
      <c r="P1095" t="s">
        <v>153</v>
      </c>
      <c r="Q1095">
        <v>2</v>
      </c>
      <c r="R1095" t="s">
        <v>179</v>
      </c>
      <c r="S1095" t="s">
        <v>180</v>
      </c>
    </row>
    <row r="1096" spans="1:19" x14ac:dyDescent="0.35">
      <c r="A1096" s="2" t="s">
        <v>203</v>
      </c>
      <c r="B1096" s="1" t="s">
        <v>214</v>
      </c>
      <c r="C1096" t="s">
        <v>908</v>
      </c>
      <c r="D1096" s="1" t="s">
        <v>171</v>
      </c>
      <c r="E1096" s="1" t="s">
        <v>22</v>
      </c>
      <c r="F1096" s="1" t="s">
        <v>23</v>
      </c>
      <c r="G1096" s="1" t="s">
        <v>137</v>
      </c>
      <c r="H1096" t="s">
        <v>24</v>
      </c>
      <c r="I1096" s="1" t="s">
        <v>1358</v>
      </c>
      <c r="J1096" s="1" t="s">
        <v>230</v>
      </c>
      <c r="K1096" s="1" t="s">
        <v>40</v>
      </c>
      <c r="L1096" s="1" t="s">
        <v>913</v>
      </c>
      <c r="M1096" t="s">
        <v>177</v>
      </c>
      <c r="N1096">
        <v>1</v>
      </c>
      <c r="O1096" s="1" t="s">
        <v>206</v>
      </c>
      <c r="P1096" t="s">
        <v>153</v>
      </c>
      <c r="Q1096">
        <v>1</v>
      </c>
      <c r="R1096" t="s">
        <v>179</v>
      </c>
      <c r="S1096" t="s">
        <v>180</v>
      </c>
    </row>
    <row r="1097" spans="1:19" x14ac:dyDescent="0.35">
      <c r="A1097" s="2" t="s">
        <v>203</v>
      </c>
      <c r="B1097" s="1" t="s">
        <v>214</v>
      </c>
      <c r="C1097" t="s">
        <v>908</v>
      </c>
      <c r="D1097" s="1" t="s">
        <v>171</v>
      </c>
      <c r="E1097" s="1" t="s">
        <v>22</v>
      </c>
      <c r="F1097" s="1" t="s">
        <v>23</v>
      </c>
      <c r="G1097" s="1" t="s">
        <v>137</v>
      </c>
      <c r="H1097" t="s">
        <v>24</v>
      </c>
      <c r="I1097" s="1" t="s">
        <v>1359</v>
      </c>
      <c r="J1097" s="1" t="s">
        <v>230</v>
      </c>
      <c r="K1097" s="1" t="s">
        <v>40</v>
      </c>
      <c r="L1097" s="1" t="s">
        <v>913</v>
      </c>
      <c r="M1097" t="s">
        <v>177</v>
      </c>
      <c r="N1097">
        <v>1</v>
      </c>
      <c r="O1097" s="1" t="s">
        <v>206</v>
      </c>
      <c r="P1097" t="s">
        <v>153</v>
      </c>
      <c r="Q1097">
        <v>1</v>
      </c>
      <c r="R1097" t="s">
        <v>179</v>
      </c>
      <c r="S1097" t="s">
        <v>180</v>
      </c>
    </row>
    <row r="1098" spans="1:19" x14ac:dyDescent="0.35">
      <c r="A1098" s="2" t="s">
        <v>203</v>
      </c>
      <c r="B1098" s="1" t="s">
        <v>214</v>
      </c>
      <c r="C1098" t="s">
        <v>908</v>
      </c>
      <c r="D1098" s="1" t="s">
        <v>171</v>
      </c>
      <c r="E1098" s="1" t="s">
        <v>22</v>
      </c>
      <c r="F1098" s="1" t="s">
        <v>26</v>
      </c>
      <c r="G1098" s="1" t="s">
        <v>26</v>
      </c>
      <c r="H1098" t="s">
        <v>21</v>
      </c>
      <c r="I1098" s="1" t="s">
        <v>281</v>
      </c>
      <c r="J1098" s="1" t="s">
        <v>230</v>
      </c>
      <c r="K1098" s="1" t="s">
        <v>40</v>
      </c>
      <c r="L1098" s="1" t="s">
        <v>912</v>
      </c>
      <c r="M1098" t="s">
        <v>101</v>
      </c>
      <c r="N1098">
        <v>1</v>
      </c>
      <c r="O1098" s="1" t="s">
        <v>205</v>
      </c>
      <c r="P1098" t="s">
        <v>154</v>
      </c>
      <c r="Q1098">
        <v>2</v>
      </c>
      <c r="R1098" t="s">
        <v>255</v>
      </c>
      <c r="S1098" t="s">
        <v>180</v>
      </c>
    </row>
    <row r="1099" spans="1:19" x14ac:dyDescent="0.35">
      <c r="A1099" s="2" t="s">
        <v>203</v>
      </c>
      <c r="B1099" s="1" t="s">
        <v>214</v>
      </c>
      <c r="C1099" t="s">
        <v>910</v>
      </c>
      <c r="D1099" s="1" t="s">
        <v>539</v>
      </c>
      <c r="E1099" s="1" t="s">
        <v>12</v>
      </c>
      <c r="F1099" s="1" t="s">
        <v>29</v>
      </c>
      <c r="G1099" s="1" t="s">
        <v>136</v>
      </c>
      <c r="H1099" t="s">
        <v>39</v>
      </c>
      <c r="I1099" s="1" t="s">
        <v>968</v>
      </c>
      <c r="J1099" s="1" t="s">
        <v>230</v>
      </c>
      <c r="K1099" s="1" t="s">
        <v>15</v>
      </c>
      <c r="L1099" s="1" t="s">
        <v>913</v>
      </c>
      <c r="M1099" t="s">
        <v>541</v>
      </c>
      <c r="N1099">
        <v>1</v>
      </c>
      <c r="O1099" s="1" t="s">
        <v>205</v>
      </c>
      <c r="P1099" t="s">
        <v>154</v>
      </c>
      <c r="Q1099">
        <v>2</v>
      </c>
      <c r="R1099" t="s">
        <v>179</v>
      </c>
      <c r="S1099" t="s">
        <v>180</v>
      </c>
    </row>
    <row r="1100" spans="1:19" x14ac:dyDescent="0.35">
      <c r="A1100" s="2" t="s">
        <v>203</v>
      </c>
      <c r="B1100" s="1" t="s">
        <v>214</v>
      </c>
      <c r="C1100" t="s">
        <v>910</v>
      </c>
      <c r="D1100" s="1" t="s">
        <v>539</v>
      </c>
      <c r="E1100" s="1" t="s">
        <v>12</v>
      </c>
      <c r="F1100" s="1" t="s">
        <v>29</v>
      </c>
      <c r="G1100" s="1" t="s">
        <v>136</v>
      </c>
      <c r="H1100" t="s">
        <v>39</v>
      </c>
      <c r="I1100" s="1" t="s">
        <v>969</v>
      </c>
      <c r="J1100" s="1" t="s">
        <v>230</v>
      </c>
      <c r="K1100" s="1" t="s">
        <v>15</v>
      </c>
      <c r="L1100" s="1" t="s">
        <v>913</v>
      </c>
      <c r="M1100" t="s">
        <v>541</v>
      </c>
      <c r="N1100">
        <v>1</v>
      </c>
      <c r="O1100" s="1" t="s">
        <v>205</v>
      </c>
      <c r="P1100" t="s">
        <v>153</v>
      </c>
      <c r="Q1100">
        <v>2</v>
      </c>
      <c r="R1100" t="s">
        <v>255</v>
      </c>
      <c r="S1100" t="s">
        <v>180</v>
      </c>
    </row>
    <row r="1101" spans="1:19" x14ac:dyDescent="0.35">
      <c r="A1101" s="2" t="s">
        <v>203</v>
      </c>
      <c r="B1101" s="1" t="s">
        <v>214</v>
      </c>
      <c r="C1101" t="s">
        <v>910</v>
      </c>
      <c r="D1101" s="1" t="s">
        <v>539</v>
      </c>
      <c r="E1101" s="1" t="s">
        <v>12</v>
      </c>
      <c r="F1101" s="1" t="s">
        <v>29</v>
      </c>
      <c r="G1101" s="1" t="s">
        <v>136</v>
      </c>
      <c r="H1101" t="s">
        <v>41</v>
      </c>
      <c r="I1101" s="1" t="s">
        <v>968</v>
      </c>
      <c r="J1101" s="1" t="s">
        <v>230</v>
      </c>
      <c r="K1101" s="1" t="s">
        <v>15</v>
      </c>
      <c r="L1101" s="1" t="s">
        <v>912</v>
      </c>
      <c r="M1101" t="s">
        <v>541</v>
      </c>
      <c r="N1101">
        <v>1</v>
      </c>
      <c r="O1101" s="1" t="s">
        <v>205</v>
      </c>
      <c r="P1101" t="s">
        <v>154</v>
      </c>
      <c r="Q1101">
        <v>2</v>
      </c>
      <c r="R1101" t="s">
        <v>255</v>
      </c>
      <c r="S1101" t="s">
        <v>180</v>
      </c>
    </row>
    <row r="1102" spans="1:19" x14ac:dyDescent="0.35">
      <c r="A1102" s="2" t="s">
        <v>203</v>
      </c>
      <c r="B1102" s="1" t="s">
        <v>214</v>
      </c>
      <c r="C1102" t="s">
        <v>910</v>
      </c>
      <c r="D1102" s="1" t="s">
        <v>539</v>
      </c>
      <c r="E1102" s="1" t="s">
        <v>12</v>
      </c>
      <c r="F1102" s="1" t="s">
        <v>29</v>
      </c>
      <c r="G1102" s="1" t="s">
        <v>136</v>
      </c>
      <c r="H1102" t="s">
        <v>41</v>
      </c>
      <c r="I1102" s="1" t="s">
        <v>969</v>
      </c>
      <c r="J1102" s="1" t="s">
        <v>230</v>
      </c>
      <c r="K1102" s="1" t="s">
        <v>15</v>
      </c>
      <c r="L1102" s="1" t="s">
        <v>912</v>
      </c>
      <c r="M1102" t="s">
        <v>541</v>
      </c>
      <c r="N1102">
        <v>1</v>
      </c>
      <c r="O1102" s="1" t="s">
        <v>205</v>
      </c>
      <c r="P1102" t="s">
        <v>153</v>
      </c>
      <c r="Q1102">
        <v>2</v>
      </c>
      <c r="R1102" t="s">
        <v>255</v>
      </c>
      <c r="S1102" t="s">
        <v>180</v>
      </c>
    </row>
    <row r="1103" spans="1:19" x14ac:dyDescent="0.35">
      <c r="A1103" s="2" t="s">
        <v>203</v>
      </c>
      <c r="B1103" s="1" t="s">
        <v>214</v>
      </c>
      <c r="C1103" t="s">
        <v>910</v>
      </c>
      <c r="D1103" s="1" t="s">
        <v>539</v>
      </c>
      <c r="E1103" s="1" t="s">
        <v>22</v>
      </c>
      <c r="F1103" s="1" t="s">
        <v>29</v>
      </c>
      <c r="G1103" s="1" t="s">
        <v>136</v>
      </c>
      <c r="H1103" t="s">
        <v>35</v>
      </c>
      <c r="I1103" s="1" t="s">
        <v>968</v>
      </c>
      <c r="J1103" s="1" t="s">
        <v>230</v>
      </c>
      <c r="K1103" s="1" t="s">
        <v>15</v>
      </c>
      <c r="L1103" s="1" t="s">
        <v>912</v>
      </c>
      <c r="M1103" t="s">
        <v>541</v>
      </c>
      <c r="N1103">
        <v>1</v>
      </c>
      <c r="O1103" s="1" t="s">
        <v>205</v>
      </c>
      <c r="P1103" t="s">
        <v>154</v>
      </c>
      <c r="Q1103">
        <v>2</v>
      </c>
      <c r="R1103" t="s">
        <v>255</v>
      </c>
      <c r="S1103" t="s">
        <v>180</v>
      </c>
    </row>
    <row r="1104" spans="1:19" x14ac:dyDescent="0.35">
      <c r="A1104" s="2" t="s">
        <v>203</v>
      </c>
      <c r="B1104" s="1" t="s">
        <v>214</v>
      </c>
      <c r="C1104" t="s">
        <v>910</v>
      </c>
      <c r="D1104" s="1" t="s">
        <v>539</v>
      </c>
      <c r="E1104" s="1" t="s">
        <v>22</v>
      </c>
      <c r="F1104" s="1" t="s">
        <v>29</v>
      </c>
      <c r="G1104" s="1" t="s">
        <v>136</v>
      </c>
      <c r="H1104" t="s">
        <v>35</v>
      </c>
      <c r="I1104" s="1" t="s">
        <v>969</v>
      </c>
      <c r="J1104" s="1" t="s">
        <v>230</v>
      </c>
      <c r="K1104" s="1" t="s">
        <v>15</v>
      </c>
      <c r="L1104" s="1" t="s">
        <v>912</v>
      </c>
      <c r="M1104" t="s">
        <v>541</v>
      </c>
      <c r="N1104">
        <v>1</v>
      </c>
      <c r="O1104" s="1" t="s">
        <v>205</v>
      </c>
      <c r="P1104" t="s">
        <v>153</v>
      </c>
      <c r="Q1104">
        <v>2</v>
      </c>
      <c r="R1104" t="s">
        <v>255</v>
      </c>
      <c r="S1104" t="s">
        <v>180</v>
      </c>
    </row>
    <row r="1105" spans="1:19" x14ac:dyDescent="0.35">
      <c r="A1105" s="2" t="s">
        <v>203</v>
      </c>
      <c r="B1105" s="1" t="s">
        <v>214</v>
      </c>
      <c r="C1105" t="s">
        <v>910</v>
      </c>
      <c r="D1105" s="1" t="s">
        <v>539</v>
      </c>
      <c r="E1105" s="1" t="s">
        <v>22</v>
      </c>
      <c r="F1105" s="1" t="s">
        <v>29</v>
      </c>
      <c r="G1105" s="1" t="s">
        <v>136</v>
      </c>
      <c r="H1105" t="s">
        <v>35</v>
      </c>
      <c r="I1105" s="1" t="s">
        <v>969</v>
      </c>
      <c r="J1105" s="1" t="s">
        <v>230</v>
      </c>
      <c r="K1105" s="1" t="s">
        <v>15</v>
      </c>
      <c r="L1105" s="1" t="s">
        <v>912</v>
      </c>
      <c r="M1105" t="s">
        <v>541</v>
      </c>
      <c r="N1105">
        <v>1</v>
      </c>
      <c r="O1105" s="1" t="s">
        <v>205</v>
      </c>
      <c r="P1105" t="s">
        <v>154</v>
      </c>
      <c r="Q1105">
        <v>2</v>
      </c>
      <c r="R1105" t="s">
        <v>255</v>
      </c>
      <c r="S1105" t="s">
        <v>180</v>
      </c>
    </row>
    <row r="1106" spans="1:19" x14ac:dyDescent="0.35">
      <c r="A1106" s="2" t="s">
        <v>203</v>
      </c>
      <c r="B1106" s="1" t="s">
        <v>214</v>
      </c>
      <c r="C1106" t="s">
        <v>910</v>
      </c>
      <c r="D1106" s="1" t="s">
        <v>539</v>
      </c>
      <c r="E1106" s="1" t="s">
        <v>22</v>
      </c>
      <c r="F1106" s="1" t="s">
        <v>23</v>
      </c>
      <c r="G1106" s="1" t="s">
        <v>137</v>
      </c>
      <c r="H1106" t="s">
        <v>27</v>
      </c>
      <c r="I1106" s="1" t="s">
        <v>968</v>
      </c>
      <c r="J1106" s="1" t="s">
        <v>230</v>
      </c>
      <c r="K1106" s="1" t="s">
        <v>15</v>
      </c>
      <c r="L1106" s="1" t="s">
        <v>912</v>
      </c>
      <c r="M1106" t="s">
        <v>541</v>
      </c>
      <c r="N1106">
        <v>1</v>
      </c>
      <c r="O1106" s="1" t="s">
        <v>205</v>
      </c>
      <c r="P1106" t="s">
        <v>154</v>
      </c>
      <c r="Q1106">
        <v>2</v>
      </c>
      <c r="R1106" t="s">
        <v>255</v>
      </c>
      <c r="S1106" t="s">
        <v>180</v>
      </c>
    </row>
    <row r="1107" spans="1:19" x14ac:dyDescent="0.35">
      <c r="A1107" s="2" t="s">
        <v>203</v>
      </c>
      <c r="B1107" s="1" t="s">
        <v>214</v>
      </c>
      <c r="C1107" t="s">
        <v>910</v>
      </c>
      <c r="D1107" s="1" t="s">
        <v>539</v>
      </c>
      <c r="E1107" s="1" t="s">
        <v>22</v>
      </c>
      <c r="F1107" s="1" t="s">
        <v>23</v>
      </c>
      <c r="G1107" s="1" t="s">
        <v>137</v>
      </c>
      <c r="H1107" t="s">
        <v>27</v>
      </c>
      <c r="I1107" s="1" t="s">
        <v>969</v>
      </c>
      <c r="J1107" s="1" t="s">
        <v>230</v>
      </c>
      <c r="K1107" s="1" t="s">
        <v>15</v>
      </c>
      <c r="L1107" s="1" t="s">
        <v>912</v>
      </c>
      <c r="M1107" t="s">
        <v>541</v>
      </c>
      <c r="N1107">
        <v>1</v>
      </c>
      <c r="O1107" s="1" t="s">
        <v>205</v>
      </c>
      <c r="P1107" t="s">
        <v>153</v>
      </c>
      <c r="Q1107">
        <v>2</v>
      </c>
      <c r="R1107" t="s">
        <v>255</v>
      </c>
      <c r="S1107" t="s">
        <v>180</v>
      </c>
    </row>
    <row r="1108" spans="1:19" x14ac:dyDescent="0.35">
      <c r="A1108" s="2" t="s">
        <v>203</v>
      </c>
      <c r="B1108" s="1" t="s">
        <v>214</v>
      </c>
      <c r="C1108" t="s">
        <v>910</v>
      </c>
      <c r="D1108" s="1" t="s">
        <v>539</v>
      </c>
      <c r="E1108" s="1" t="s">
        <v>22</v>
      </c>
      <c r="F1108" s="1" t="s">
        <v>13</v>
      </c>
      <c r="G1108" s="1" t="s">
        <v>137</v>
      </c>
      <c r="H1108" t="s">
        <v>27</v>
      </c>
      <c r="I1108" s="1" t="s">
        <v>968</v>
      </c>
      <c r="J1108" s="1" t="s">
        <v>230</v>
      </c>
      <c r="K1108" s="1" t="s">
        <v>15</v>
      </c>
      <c r="L1108" s="1" t="s">
        <v>913</v>
      </c>
      <c r="M1108" t="s">
        <v>541</v>
      </c>
      <c r="N1108">
        <v>1</v>
      </c>
      <c r="O1108" s="1" t="s">
        <v>205</v>
      </c>
      <c r="P1108" t="s">
        <v>154</v>
      </c>
      <c r="Q1108">
        <v>2</v>
      </c>
      <c r="R1108" t="s">
        <v>179</v>
      </c>
      <c r="S1108" t="s">
        <v>180</v>
      </c>
    </row>
    <row r="1109" spans="1:19" x14ac:dyDescent="0.35">
      <c r="A1109" s="2" t="s">
        <v>203</v>
      </c>
      <c r="B1109" s="1" t="s">
        <v>214</v>
      </c>
      <c r="C1109" t="s">
        <v>910</v>
      </c>
      <c r="D1109" s="1" t="s">
        <v>90</v>
      </c>
      <c r="E1109" s="1" t="s">
        <v>22</v>
      </c>
      <c r="F1109" s="1" t="s">
        <v>23</v>
      </c>
      <c r="G1109" s="1" t="s">
        <v>137</v>
      </c>
      <c r="H1109" t="s">
        <v>17</v>
      </c>
      <c r="I1109" s="1" t="s">
        <v>281</v>
      </c>
      <c r="J1109" s="1" t="s">
        <v>230</v>
      </c>
      <c r="K1109" s="1" t="s">
        <v>15</v>
      </c>
      <c r="L1109" s="1" t="s">
        <v>912</v>
      </c>
      <c r="M1109" t="s">
        <v>77</v>
      </c>
      <c r="N1109">
        <v>1</v>
      </c>
      <c r="O1109" s="1" t="s">
        <v>205</v>
      </c>
      <c r="P1109" t="s">
        <v>154</v>
      </c>
      <c r="Q1109">
        <v>2</v>
      </c>
      <c r="R1109" t="s">
        <v>255</v>
      </c>
      <c r="S1109" t="s">
        <v>180</v>
      </c>
    </row>
    <row r="1110" spans="1:19" x14ac:dyDescent="0.35">
      <c r="A1110" s="2" t="s">
        <v>203</v>
      </c>
      <c r="B1110" s="1" t="s">
        <v>214</v>
      </c>
      <c r="C1110" t="s">
        <v>910</v>
      </c>
      <c r="D1110" s="1" t="s">
        <v>90</v>
      </c>
      <c r="E1110" s="1" t="s">
        <v>22</v>
      </c>
      <c r="F1110" s="1" t="s">
        <v>23</v>
      </c>
      <c r="G1110" s="1" t="s">
        <v>137</v>
      </c>
      <c r="H1110" t="s">
        <v>27</v>
      </c>
      <c r="I1110" s="1" t="s">
        <v>281</v>
      </c>
      <c r="J1110" s="1" t="s">
        <v>230</v>
      </c>
      <c r="K1110" s="1" t="s">
        <v>15</v>
      </c>
      <c r="L1110" s="1" t="s">
        <v>912</v>
      </c>
      <c r="M1110" t="s">
        <v>37</v>
      </c>
      <c r="N1110">
        <v>1</v>
      </c>
      <c r="O1110" s="1" t="s">
        <v>205</v>
      </c>
      <c r="P1110" t="s">
        <v>153</v>
      </c>
      <c r="Q1110">
        <v>2</v>
      </c>
      <c r="R1110" t="s">
        <v>255</v>
      </c>
      <c r="S1110" t="s">
        <v>180</v>
      </c>
    </row>
    <row r="1111" spans="1:19" x14ac:dyDescent="0.35">
      <c r="A1111" s="2" t="s">
        <v>203</v>
      </c>
      <c r="B1111" s="1" t="s">
        <v>214</v>
      </c>
      <c r="C1111" t="s">
        <v>910</v>
      </c>
      <c r="D1111" s="1" t="s">
        <v>90</v>
      </c>
      <c r="E1111" s="1" t="s">
        <v>22</v>
      </c>
      <c r="F1111" s="1" t="s">
        <v>26</v>
      </c>
      <c r="G1111" s="1" t="s">
        <v>26</v>
      </c>
      <c r="H1111" t="s">
        <v>14</v>
      </c>
      <c r="I1111" s="1" t="s">
        <v>281</v>
      </c>
      <c r="J1111" s="1" t="s">
        <v>230</v>
      </c>
      <c r="K1111" s="1" t="s">
        <v>15</v>
      </c>
      <c r="L1111" s="1" t="s">
        <v>912</v>
      </c>
      <c r="M1111" t="s">
        <v>77</v>
      </c>
      <c r="N1111">
        <v>2</v>
      </c>
      <c r="O1111" s="1" t="s">
        <v>205</v>
      </c>
      <c r="P1111" t="s">
        <v>153</v>
      </c>
      <c r="Q1111">
        <v>2</v>
      </c>
      <c r="R1111" t="s">
        <v>255</v>
      </c>
      <c r="S1111" t="s">
        <v>180</v>
      </c>
    </row>
    <row r="1112" spans="1:19" x14ac:dyDescent="0.35">
      <c r="A1112" s="2" t="s">
        <v>203</v>
      </c>
      <c r="B1112" s="1" t="s">
        <v>214</v>
      </c>
      <c r="C1112" t="s">
        <v>910</v>
      </c>
      <c r="D1112" s="1" t="s">
        <v>90</v>
      </c>
      <c r="E1112" s="1" t="s">
        <v>22</v>
      </c>
      <c r="F1112" s="1" t="s">
        <v>18</v>
      </c>
      <c r="G1112" s="1" t="s">
        <v>26</v>
      </c>
      <c r="H1112" t="s">
        <v>24</v>
      </c>
      <c r="I1112" s="1" t="s">
        <v>281</v>
      </c>
      <c r="J1112" s="1" t="s">
        <v>230</v>
      </c>
      <c r="K1112" s="1" t="s">
        <v>15</v>
      </c>
      <c r="L1112" s="1" t="s">
        <v>912</v>
      </c>
      <c r="M1112" t="s">
        <v>77</v>
      </c>
      <c r="N1112">
        <v>1</v>
      </c>
      <c r="O1112" s="1" t="s">
        <v>205</v>
      </c>
      <c r="P1112" t="s">
        <v>153</v>
      </c>
      <c r="Q1112">
        <v>1</v>
      </c>
      <c r="R1112" t="s">
        <v>255</v>
      </c>
      <c r="S1112" t="s">
        <v>180</v>
      </c>
    </row>
    <row r="1113" spans="1:19" x14ac:dyDescent="0.35">
      <c r="A1113" s="2" t="s">
        <v>203</v>
      </c>
      <c r="B1113" s="1" t="s">
        <v>214</v>
      </c>
      <c r="C1113" t="s">
        <v>910</v>
      </c>
      <c r="D1113" s="1" t="s">
        <v>90</v>
      </c>
      <c r="E1113" s="1" t="s">
        <v>904</v>
      </c>
      <c r="F1113" s="1" t="s">
        <v>29</v>
      </c>
      <c r="G1113" s="1" t="s">
        <v>136</v>
      </c>
      <c r="H1113" t="s">
        <v>21</v>
      </c>
      <c r="I1113" s="1" t="s">
        <v>281</v>
      </c>
      <c r="J1113" s="1" t="s">
        <v>230</v>
      </c>
      <c r="K1113" s="1" t="s">
        <v>15</v>
      </c>
      <c r="L1113" s="1" t="s">
        <v>912</v>
      </c>
      <c r="M1113" t="s">
        <v>77</v>
      </c>
      <c r="N1113">
        <v>1</v>
      </c>
      <c r="O1113" s="1" t="s">
        <v>205</v>
      </c>
      <c r="P1113" t="s">
        <v>153</v>
      </c>
      <c r="Q1113">
        <v>2</v>
      </c>
      <c r="R1113" t="s">
        <v>255</v>
      </c>
      <c r="S1113" t="s">
        <v>180</v>
      </c>
    </row>
    <row r="1114" spans="1:19" x14ac:dyDescent="0.35">
      <c r="A1114" s="2" t="s">
        <v>203</v>
      </c>
      <c r="B1114" s="1" t="s">
        <v>214</v>
      </c>
      <c r="C1114" t="s">
        <v>910</v>
      </c>
      <c r="D1114" s="1" t="s">
        <v>90</v>
      </c>
      <c r="E1114" s="1" t="s">
        <v>904</v>
      </c>
      <c r="F1114" s="1" t="s">
        <v>26</v>
      </c>
      <c r="G1114" s="1" t="s">
        <v>26</v>
      </c>
      <c r="H1114" t="s">
        <v>58</v>
      </c>
      <c r="I1114" s="1" t="s">
        <v>281</v>
      </c>
      <c r="J1114" s="1" t="s">
        <v>230</v>
      </c>
      <c r="K1114" s="1" t="s">
        <v>15</v>
      </c>
      <c r="L1114" s="1" t="s">
        <v>912</v>
      </c>
      <c r="M1114" t="s">
        <v>77</v>
      </c>
      <c r="N1114">
        <v>1</v>
      </c>
      <c r="O1114" s="1" t="s">
        <v>205</v>
      </c>
      <c r="P1114" t="s">
        <v>154</v>
      </c>
      <c r="Q1114">
        <v>2</v>
      </c>
      <c r="R1114" t="s">
        <v>255</v>
      </c>
      <c r="S1114" t="s">
        <v>180</v>
      </c>
    </row>
    <row r="1115" spans="1:19" x14ac:dyDescent="0.35">
      <c r="A1115" s="2" t="s">
        <v>203</v>
      </c>
      <c r="B1115" s="1" t="s">
        <v>215</v>
      </c>
      <c r="C1115" t="s">
        <v>905</v>
      </c>
      <c r="D1115" s="1" t="s">
        <v>46</v>
      </c>
      <c r="E1115" s="1" t="s">
        <v>12</v>
      </c>
      <c r="F1115" s="1" t="s">
        <v>29</v>
      </c>
      <c r="G1115" s="1" t="s">
        <v>136</v>
      </c>
      <c r="H1115" t="s">
        <v>43</v>
      </c>
      <c r="I1115" s="1" t="s">
        <v>970</v>
      </c>
      <c r="J1115" s="1" t="s">
        <v>230</v>
      </c>
      <c r="K1115" s="1" t="s">
        <v>47</v>
      </c>
      <c r="L1115" s="1" t="s">
        <v>912</v>
      </c>
      <c r="M1115" t="s">
        <v>173</v>
      </c>
      <c r="N1115">
        <v>1</v>
      </c>
      <c r="O1115" s="1" t="s">
        <v>205</v>
      </c>
      <c r="P1115" t="s">
        <v>154</v>
      </c>
      <c r="Q1115">
        <v>2</v>
      </c>
      <c r="R1115" t="s">
        <v>255</v>
      </c>
      <c r="S1115" t="s">
        <v>180</v>
      </c>
    </row>
    <row r="1116" spans="1:19" x14ac:dyDescent="0.35">
      <c r="A1116" s="2" t="s">
        <v>203</v>
      </c>
      <c r="B1116" s="1" t="s">
        <v>215</v>
      </c>
      <c r="C1116" t="s">
        <v>905</v>
      </c>
      <c r="D1116" s="1" t="s">
        <v>46</v>
      </c>
      <c r="E1116" s="1" t="s">
        <v>12</v>
      </c>
      <c r="F1116" s="1" t="s">
        <v>29</v>
      </c>
      <c r="G1116" s="1" t="s">
        <v>136</v>
      </c>
      <c r="H1116" t="s">
        <v>17</v>
      </c>
      <c r="I1116" s="1" t="s">
        <v>971</v>
      </c>
      <c r="J1116" s="1" t="s">
        <v>230</v>
      </c>
      <c r="K1116" s="1" t="s">
        <v>47</v>
      </c>
      <c r="L1116" s="1" t="s">
        <v>912</v>
      </c>
      <c r="M1116" t="s">
        <v>173</v>
      </c>
      <c r="N1116">
        <v>1</v>
      </c>
      <c r="O1116" s="1" t="s">
        <v>205</v>
      </c>
      <c r="P1116" t="s">
        <v>154</v>
      </c>
      <c r="Q1116">
        <v>2</v>
      </c>
      <c r="R1116" t="s">
        <v>255</v>
      </c>
      <c r="S1116" t="s">
        <v>180</v>
      </c>
    </row>
    <row r="1117" spans="1:19" x14ac:dyDescent="0.35">
      <c r="A1117" s="2" t="s">
        <v>203</v>
      </c>
      <c r="B1117" s="1" t="s">
        <v>215</v>
      </c>
      <c r="C1117" t="s">
        <v>905</v>
      </c>
      <c r="D1117" s="1" t="s">
        <v>46</v>
      </c>
      <c r="E1117" s="1" t="s">
        <v>12</v>
      </c>
      <c r="F1117" s="1" t="s">
        <v>29</v>
      </c>
      <c r="G1117" s="1" t="s">
        <v>136</v>
      </c>
      <c r="H1117" t="s">
        <v>27</v>
      </c>
      <c r="I1117" s="1" t="s">
        <v>972</v>
      </c>
      <c r="J1117" s="1" t="s">
        <v>230</v>
      </c>
      <c r="K1117" s="1" t="s">
        <v>19</v>
      </c>
      <c r="L1117" s="1" t="s">
        <v>912</v>
      </c>
      <c r="M1117" t="s">
        <v>25</v>
      </c>
      <c r="N1117">
        <v>1</v>
      </c>
      <c r="O1117" s="1" t="s">
        <v>205</v>
      </c>
      <c r="P1117" t="s">
        <v>154</v>
      </c>
      <c r="Q1117">
        <v>2</v>
      </c>
      <c r="R1117" t="s">
        <v>255</v>
      </c>
      <c r="S1117" t="s">
        <v>180</v>
      </c>
    </row>
    <row r="1118" spans="1:19" x14ac:dyDescent="0.35">
      <c r="A1118" s="2" t="s">
        <v>203</v>
      </c>
      <c r="B1118" s="1" t="s">
        <v>215</v>
      </c>
      <c r="C1118" t="s">
        <v>905</v>
      </c>
      <c r="D1118" s="1" t="s">
        <v>46</v>
      </c>
      <c r="E1118" s="1" t="s">
        <v>12</v>
      </c>
      <c r="F1118" s="1" t="s">
        <v>29</v>
      </c>
      <c r="G1118" s="1" t="s">
        <v>136</v>
      </c>
      <c r="H1118" t="s">
        <v>32</v>
      </c>
      <c r="I1118" s="1" t="s">
        <v>971</v>
      </c>
      <c r="J1118" s="1" t="s">
        <v>230</v>
      </c>
      <c r="K1118" s="1" t="s">
        <v>47</v>
      </c>
      <c r="L1118" s="1" t="s">
        <v>912</v>
      </c>
      <c r="M1118" t="s">
        <v>173</v>
      </c>
      <c r="N1118">
        <v>1</v>
      </c>
      <c r="O1118" s="1" t="s">
        <v>205</v>
      </c>
      <c r="P1118" t="s">
        <v>154</v>
      </c>
      <c r="Q1118">
        <v>2</v>
      </c>
      <c r="R1118" t="s">
        <v>255</v>
      </c>
      <c r="S1118" t="s">
        <v>180</v>
      </c>
    </row>
    <row r="1119" spans="1:19" x14ac:dyDescent="0.35">
      <c r="A1119" s="2" t="s">
        <v>203</v>
      </c>
      <c r="B1119" s="1" t="s">
        <v>215</v>
      </c>
      <c r="C1119" t="s">
        <v>905</v>
      </c>
      <c r="D1119" s="1" t="s">
        <v>46</v>
      </c>
      <c r="E1119" s="1" t="s">
        <v>12</v>
      </c>
      <c r="F1119" s="1" t="s">
        <v>29</v>
      </c>
      <c r="G1119" s="1" t="s">
        <v>136</v>
      </c>
      <c r="H1119" t="s">
        <v>21</v>
      </c>
      <c r="I1119" s="1" t="s">
        <v>972</v>
      </c>
      <c r="J1119" s="1" t="s">
        <v>230</v>
      </c>
      <c r="K1119" s="1" t="s">
        <v>19</v>
      </c>
      <c r="L1119" s="1" t="s">
        <v>912</v>
      </c>
      <c r="M1119" t="s">
        <v>25</v>
      </c>
      <c r="N1119">
        <v>2</v>
      </c>
      <c r="O1119" s="1" t="s">
        <v>205</v>
      </c>
      <c r="P1119" t="s">
        <v>154</v>
      </c>
      <c r="Q1119">
        <v>2</v>
      </c>
      <c r="R1119" t="s">
        <v>255</v>
      </c>
      <c r="S1119" t="s">
        <v>180</v>
      </c>
    </row>
    <row r="1120" spans="1:19" x14ac:dyDescent="0.35">
      <c r="A1120" s="2" t="s">
        <v>203</v>
      </c>
      <c r="B1120" s="1" t="s">
        <v>215</v>
      </c>
      <c r="C1120" t="s">
        <v>905</v>
      </c>
      <c r="D1120" s="1" t="s">
        <v>46</v>
      </c>
      <c r="E1120" s="1" t="s">
        <v>12</v>
      </c>
      <c r="F1120" s="1" t="s">
        <v>29</v>
      </c>
      <c r="G1120" s="1" t="s">
        <v>136</v>
      </c>
      <c r="H1120" t="s">
        <v>21</v>
      </c>
      <c r="I1120" s="1" t="s">
        <v>570</v>
      </c>
      <c r="J1120" s="1" t="s">
        <v>230</v>
      </c>
      <c r="K1120" s="1" t="s">
        <v>47</v>
      </c>
      <c r="L1120" s="1" t="s">
        <v>912</v>
      </c>
      <c r="M1120" t="s">
        <v>48</v>
      </c>
      <c r="N1120">
        <v>1</v>
      </c>
      <c r="O1120" s="1" t="s">
        <v>205</v>
      </c>
      <c r="P1120" t="s">
        <v>154</v>
      </c>
      <c r="Q1120">
        <v>2</v>
      </c>
      <c r="R1120" t="s">
        <v>255</v>
      </c>
      <c r="S1120" t="s">
        <v>180</v>
      </c>
    </row>
    <row r="1121" spans="1:19" x14ac:dyDescent="0.35">
      <c r="A1121" s="2" t="s">
        <v>203</v>
      </c>
      <c r="B1121" s="1" t="s">
        <v>215</v>
      </c>
      <c r="C1121" t="s">
        <v>905</v>
      </c>
      <c r="D1121" s="1" t="s">
        <v>46</v>
      </c>
      <c r="E1121" s="1" t="s">
        <v>12</v>
      </c>
      <c r="F1121" s="1" t="s">
        <v>29</v>
      </c>
      <c r="G1121" s="1" t="s">
        <v>136</v>
      </c>
      <c r="H1121" t="s">
        <v>35</v>
      </c>
      <c r="I1121" s="1" t="s">
        <v>974</v>
      </c>
      <c r="J1121" s="1" t="s">
        <v>230</v>
      </c>
      <c r="K1121" s="1" t="s">
        <v>47</v>
      </c>
      <c r="L1121" s="1" t="s">
        <v>912</v>
      </c>
      <c r="M1121" t="s">
        <v>49</v>
      </c>
      <c r="N1121">
        <v>2</v>
      </c>
      <c r="O1121" s="1" t="s">
        <v>205</v>
      </c>
      <c r="P1121" t="s">
        <v>154</v>
      </c>
      <c r="Q1121">
        <v>2</v>
      </c>
      <c r="R1121" t="s">
        <v>255</v>
      </c>
      <c r="S1121" t="s">
        <v>180</v>
      </c>
    </row>
    <row r="1122" spans="1:19" x14ac:dyDescent="0.35">
      <c r="A1122" s="2" t="s">
        <v>203</v>
      </c>
      <c r="B1122" s="1" t="s">
        <v>215</v>
      </c>
      <c r="C1122" t="s">
        <v>905</v>
      </c>
      <c r="D1122" s="1" t="s">
        <v>46</v>
      </c>
      <c r="E1122" s="1" t="s">
        <v>12</v>
      </c>
      <c r="F1122" s="1" t="s">
        <v>29</v>
      </c>
      <c r="G1122" s="1" t="s">
        <v>136</v>
      </c>
      <c r="H1122" t="s">
        <v>58</v>
      </c>
      <c r="I1122" s="1" t="s">
        <v>973</v>
      </c>
      <c r="J1122" s="1" t="s">
        <v>230</v>
      </c>
      <c r="K1122" s="1" t="s">
        <v>47</v>
      </c>
      <c r="L1122" s="1" t="s">
        <v>912</v>
      </c>
      <c r="M1122" t="s">
        <v>49</v>
      </c>
      <c r="N1122">
        <v>1</v>
      </c>
      <c r="O1122" s="1" t="s">
        <v>205</v>
      </c>
      <c r="P1122" t="s">
        <v>154</v>
      </c>
      <c r="Q1122">
        <v>2</v>
      </c>
      <c r="R1122" t="s">
        <v>255</v>
      </c>
      <c r="S1122" t="s">
        <v>180</v>
      </c>
    </row>
    <row r="1123" spans="1:19" x14ac:dyDescent="0.35">
      <c r="A1123" s="2" t="s">
        <v>203</v>
      </c>
      <c r="B1123" s="1" t="s">
        <v>215</v>
      </c>
      <c r="C1123" t="s">
        <v>905</v>
      </c>
      <c r="D1123" s="1" t="s">
        <v>46</v>
      </c>
      <c r="E1123" s="1" t="s">
        <v>12</v>
      </c>
      <c r="F1123" s="1" t="s">
        <v>29</v>
      </c>
      <c r="G1123" s="1" t="s">
        <v>136</v>
      </c>
      <c r="H1123" t="s">
        <v>58</v>
      </c>
      <c r="I1123" s="1" t="s">
        <v>972</v>
      </c>
      <c r="J1123" s="1" t="s">
        <v>230</v>
      </c>
      <c r="K1123" s="1" t="s">
        <v>19</v>
      </c>
      <c r="L1123" s="1" t="s">
        <v>912</v>
      </c>
      <c r="M1123" t="s">
        <v>25</v>
      </c>
      <c r="N1123">
        <v>1</v>
      </c>
      <c r="O1123" s="1" t="s">
        <v>205</v>
      </c>
      <c r="P1123" t="s">
        <v>154</v>
      </c>
      <c r="Q1123">
        <v>2</v>
      </c>
      <c r="R1123" t="s">
        <v>255</v>
      </c>
      <c r="S1123" t="s">
        <v>180</v>
      </c>
    </row>
    <row r="1124" spans="1:19" x14ac:dyDescent="0.35">
      <c r="A1124" s="2" t="s">
        <v>203</v>
      </c>
      <c r="B1124" s="1" t="s">
        <v>215</v>
      </c>
      <c r="C1124" t="s">
        <v>905</v>
      </c>
      <c r="D1124" s="1" t="s">
        <v>46</v>
      </c>
      <c r="E1124" s="1" t="s">
        <v>12</v>
      </c>
      <c r="F1124" s="1" t="s">
        <v>29</v>
      </c>
      <c r="G1124" s="1" t="s">
        <v>136</v>
      </c>
      <c r="H1124" t="s">
        <v>58</v>
      </c>
      <c r="I1124" s="1" t="s">
        <v>974</v>
      </c>
      <c r="J1124" s="1" t="s">
        <v>230</v>
      </c>
      <c r="K1124" s="1" t="s">
        <v>47</v>
      </c>
      <c r="L1124" s="1" t="s">
        <v>912</v>
      </c>
      <c r="M1124" t="s">
        <v>49</v>
      </c>
      <c r="N1124">
        <v>1</v>
      </c>
      <c r="O1124" s="1" t="s">
        <v>205</v>
      </c>
      <c r="P1124" t="s">
        <v>154</v>
      </c>
      <c r="Q1124">
        <v>2</v>
      </c>
      <c r="R1124" t="s">
        <v>255</v>
      </c>
      <c r="S1124" t="s">
        <v>180</v>
      </c>
    </row>
    <row r="1125" spans="1:19" x14ac:dyDescent="0.35">
      <c r="A1125" s="2" t="s">
        <v>203</v>
      </c>
      <c r="B1125" s="1" t="s">
        <v>215</v>
      </c>
      <c r="C1125" t="s">
        <v>905</v>
      </c>
      <c r="D1125" s="1" t="s">
        <v>46</v>
      </c>
      <c r="E1125" s="1" t="s">
        <v>12</v>
      </c>
      <c r="F1125" s="1" t="s">
        <v>29</v>
      </c>
      <c r="G1125" s="1" t="s">
        <v>136</v>
      </c>
      <c r="H1125" t="s">
        <v>39</v>
      </c>
      <c r="I1125" s="1" t="s">
        <v>973</v>
      </c>
      <c r="J1125" s="1" t="s">
        <v>230</v>
      </c>
      <c r="K1125" s="1" t="s">
        <v>47</v>
      </c>
      <c r="L1125" s="1" t="s">
        <v>912</v>
      </c>
      <c r="M1125" t="s">
        <v>49</v>
      </c>
      <c r="N1125">
        <v>1</v>
      </c>
      <c r="O1125" s="1" t="s">
        <v>205</v>
      </c>
      <c r="P1125" t="s">
        <v>153</v>
      </c>
      <c r="Q1125">
        <v>2</v>
      </c>
      <c r="R1125" t="s">
        <v>255</v>
      </c>
      <c r="S1125" t="s">
        <v>180</v>
      </c>
    </row>
    <row r="1126" spans="1:19" x14ac:dyDescent="0.35">
      <c r="A1126" s="2" t="s">
        <v>203</v>
      </c>
      <c r="B1126" s="1" t="s">
        <v>215</v>
      </c>
      <c r="C1126" t="s">
        <v>905</v>
      </c>
      <c r="D1126" s="1" t="s">
        <v>46</v>
      </c>
      <c r="E1126" s="1" t="s">
        <v>12</v>
      </c>
      <c r="F1126" s="1" t="s">
        <v>29</v>
      </c>
      <c r="G1126" s="1" t="s">
        <v>136</v>
      </c>
      <c r="H1126" t="s">
        <v>39</v>
      </c>
      <c r="I1126" s="1" t="s">
        <v>974</v>
      </c>
      <c r="J1126" s="1" t="s">
        <v>230</v>
      </c>
      <c r="K1126" s="1" t="s">
        <v>47</v>
      </c>
      <c r="L1126" s="1" t="s">
        <v>912</v>
      </c>
      <c r="M1126" t="s">
        <v>49</v>
      </c>
      <c r="N1126">
        <v>2</v>
      </c>
      <c r="O1126" s="1" t="s">
        <v>205</v>
      </c>
      <c r="P1126" t="s">
        <v>154</v>
      </c>
      <c r="Q1126">
        <v>2</v>
      </c>
      <c r="R1126" t="s">
        <v>255</v>
      </c>
      <c r="S1126" t="s">
        <v>180</v>
      </c>
    </row>
    <row r="1127" spans="1:19" x14ac:dyDescent="0.35">
      <c r="A1127" s="2" t="s">
        <v>203</v>
      </c>
      <c r="B1127" s="1" t="s">
        <v>215</v>
      </c>
      <c r="C1127" t="s">
        <v>905</v>
      </c>
      <c r="D1127" s="1" t="s">
        <v>46</v>
      </c>
      <c r="E1127" s="1" t="s">
        <v>12</v>
      </c>
      <c r="F1127" s="1" t="s">
        <v>29</v>
      </c>
      <c r="G1127" s="1" t="s">
        <v>136</v>
      </c>
      <c r="H1127" t="s">
        <v>39</v>
      </c>
      <c r="I1127" s="1" t="s">
        <v>974</v>
      </c>
      <c r="J1127" s="1" t="s">
        <v>230</v>
      </c>
      <c r="K1127" s="1" t="s">
        <v>47</v>
      </c>
      <c r="L1127" s="1" t="s">
        <v>912</v>
      </c>
      <c r="M1127" t="s">
        <v>94</v>
      </c>
      <c r="N1127">
        <v>1</v>
      </c>
      <c r="O1127" s="1" t="s">
        <v>205</v>
      </c>
      <c r="P1127" t="s">
        <v>154</v>
      </c>
      <c r="Q1127">
        <v>2</v>
      </c>
      <c r="R1127" t="s">
        <v>255</v>
      </c>
      <c r="S1127" t="s">
        <v>180</v>
      </c>
    </row>
    <row r="1128" spans="1:19" x14ac:dyDescent="0.35">
      <c r="A1128" s="2" t="s">
        <v>203</v>
      </c>
      <c r="B1128" s="1" t="s">
        <v>215</v>
      </c>
      <c r="C1128" t="s">
        <v>905</v>
      </c>
      <c r="D1128" s="1" t="s">
        <v>46</v>
      </c>
      <c r="E1128" s="1" t="s">
        <v>12</v>
      </c>
      <c r="F1128" s="1" t="s">
        <v>29</v>
      </c>
      <c r="G1128" s="1" t="s">
        <v>136</v>
      </c>
      <c r="H1128" t="s">
        <v>41</v>
      </c>
      <c r="I1128" s="1" t="s">
        <v>971</v>
      </c>
      <c r="J1128" s="1" t="s">
        <v>230</v>
      </c>
      <c r="K1128" s="1" t="s">
        <v>47</v>
      </c>
      <c r="L1128" s="1" t="s">
        <v>912</v>
      </c>
      <c r="M1128" t="s">
        <v>173</v>
      </c>
      <c r="N1128">
        <v>2</v>
      </c>
      <c r="O1128" s="1" t="s">
        <v>205</v>
      </c>
      <c r="P1128" t="s">
        <v>154</v>
      </c>
      <c r="Q1128">
        <v>2</v>
      </c>
      <c r="R1128" t="s">
        <v>255</v>
      </c>
      <c r="S1128" t="s">
        <v>180</v>
      </c>
    </row>
    <row r="1129" spans="1:19" x14ac:dyDescent="0.35">
      <c r="A1129" s="2" t="s">
        <v>203</v>
      </c>
      <c r="B1129" s="1" t="s">
        <v>215</v>
      </c>
      <c r="C1129" t="s">
        <v>905</v>
      </c>
      <c r="D1129" s="1" t="s">
        <v>46</v>
      </c>
      <c r="E1129" s="1" t="s">
        <v>12</v>
      </c>
      <c r="F1129" s="1" t="s">
        <v>33</v>
      </c>
      <c r="G1129" s="1" t="s">
        <v>136</v>
      </c>
      <c r="H1129" t="s">
        <v>27</v>
      </c>
      <c r="I1129" s="1" t="s">
        <v>971</v>
      </c>
      <c r="J1129" s="1" t="s">
        <v>230</v>
      </c>
      <c r="K1129" s="1" t="s">
        <v>47</v>
      </c>
      <c r="L1129" s="1" t="s">
        <v>912</v>
      </c>
      <c r="M1129" t="s">
        <v>173</v>
      </c>
      <c r="N1129">
        <v>1</v>
      </c>
      <c r="O1129" s="1" t="s">
        <v>205</v>
      </c>
      <c r="P1129" t="s">
        <v>154</v>
      </c>
      <c r="Q1129">
        <v>2</v>
      </c>
      <c r="R1129" t="s">
        <v>255</v>
      </c>
      <c r="S1129" t="s">
        <v>180</v>
      </c>
    </row>
    <row r="1130" spans="1:19" x14ac:dyDescent="0.35">
      <c r="A1130" s="2" t="s">
        <v>203</v>
      </c>
      <c r="B1130" s="1" t="s">
        <v>215</v>
      </c>
      <c r="C1130" t="s">
        <v>905</v>
      </c>
      <c r="D1130" s="1" t="s">
        <v>46</v>
      </c>
      <c r="E1130" s="1" t="s">
        <v>12</v>
      </c>
      <c r="F1130" s="1" t="s">
        <v>33</v>
      </c>
      <c r="G1130" s="1" t="s">
        <v>136</v>
      </c>
      <c r="H1130" t="s">
        <v>32</v>
      </c>
      <c r="I1130" s="1" t="s">
        <v>972</v>
      </c>
      <c r="J1130" s="1" t="s">
        <v>230</v>
      </c>
      <c r="K1130" s="1" t="s">
        <v>19</v>
      </c>
      <c r="L1130" s="1" t="s">
        <v>912</v>
      </c>
      <c r="M1130" t="s">
        <v>25</v>
      </c>
      <c r="N1130">
        <v>1</v>
      </c>
      <c r="O1130" s="1" t="s">
        <v>205</v>
      </c>
      <c r="P1130" t="s">
        <v>154</v>
      </c>
      <c r="Q1130">
        <v>2</v>
      </c>
      <c r="R1130" t="s">
        <v>255</v>
      </c>
      <c r="S1130" t="s">
        <v>180</v>
      </c>
    </row>
    <row r="1131" spans="1:19" x14ac:dyDescent="0.35">
      <c r="A1131" s="2" t="s">
        <v>203</v>
      </c>
      <c r="B1131" s="1" t="s">
        <v>215</v>
      </c>
      <c r="C1131" t="s">
        <v>905</v>
      </c>
      <c r="D1131" s="1" t="s">
        <v>46</v>
      </c>
      <c r="E1131" s="1" t="s">
        <v>12</v>
      </c>
      <c r="F1131" s="1" t="s">
        <v>33</v>
      </c>
      <c r="G1131" s="1" t="s">
        <v>136</v>
      </c>
      <c r="H1131" t="s">
        <v>39</v>
      </c>
      <c r="I1131" s="1" t="s">
        <v>973</v>
      </c>
      <c r="J1131" s="1" t="s">
        <v>230</v>
      </c>
      <c r="K1131" s="1" t="s">
        <v>47</v>
      </c>
      <c r="L1131" s="1" t="s">
        <v>912</v>
      </c>
      <c r="M1131" t="s">
        <v>50</v>
      </c>
      <c r="N1131">
        <v>1</v>
      </c>
      <c r="O1131" s="1" t="s">
        <v>205</v>
      </c>
      <c r="P1131" t="s">
        <v>153</v>
      </c>
      <c r="Q1131">
        <v>2</v>
      </c>
      <c r="R1131" t="s">
        <v>255</v>
      </c>
      <c r="S1131" t="s">
        <v>180</v>
      </c>
    </row>
    <row r="1132" spans="1:19" x14ac:dyDescent="0.35">
      <c r="A1132" s="2" t="s">
        <v>203</v>
      </c>
      <c r="B1132" s="1" t="s">
        <v>215</v>
      </c>
      <c r="C1132" t="s">
        <v>905</v>
      </c>
      <c r="D1132" s="1" t="s">
        <v>46</v>
      </c>
      <c r="E1132" s="1" t="s">
        <v>12</v>
      </c>
      <c r="F1132" s="1" t="s">
        <v>33</v>
      </c>
      <c r="G1132" s="1" t="s">
        <v>136</v>
      </c>
      <c r="H1132" t="s">
        <v>39</v>
      </c>
      <c r="I1132" s="1" t="s">
        <v>974</v>
      </c>
      <c r="J1132" s="1" t="s">
        <v>230</v>
      </c>
      <c r="K1132" s="1" t="s">
        <v>47</v>
      </c>
      <c r="L1132" s="1" t="s">
        <v>912</v>
      </c>
      <c r="M1132" t="s">
        <v>50</v>
      </c>
      <c r="N1132">
        <v>1</v>
      </c>
      <c r="O1132" s="1" t="s">
        <v>205</v>
      </c>
      <c r="P1132" t="s">
        <v>154</v>
      </c>
      <c r="Q1132">
        <v>2</v>
      </c>
      <c r="R1132" t="s">
        <v>255</v>
      </c>
      <c r="S1132" t="s">
        <v>180</v>
      </c>
    </row>
    <row r="1133" spans="1:19" x14ac:dyDescent="0.35">
      <c r="A1133" s="2" t="s">
        <v>203</v>
      </c>
      <c r="B1133" s="1" t="s">
        <v>215</v>
      </c>
      <c r="C1133" t="s">
        <v>905</v>
      </c>
      <c r="D1133" s="1" t="s">
        <v>46</v>
      </c>
      <c r="E1133" s="1" t="s">
        <v>12</v>
      </c>
      <c r="F1133" s="1" t="s">
        <v>23</v>
      </c>
      <c r="G1133" s="1" t="s">
        <v>137</v>
      </c>
      <c r="H1133" t="s">
        <v>43</v>
      </c>
      <c r="I1133" s="1" t="s">
        <v>971</v>
      </c>
      <c r="J1133" s="1" t="s">
        <v>230</v>
      </c>
      <c r="K1133" s="1" t="s">
        <v>47</v>
      </c>
      <c r="L1133" s="1" t="s">
        <v>913</v>
      </c>
      <c r="M1133" t="s">
        <v>173</v>
      </c>
      <c r="N1133">
        <v>1</v>
      </c>
      <c r="O1133" s="1" t="s">
        <v>205</v>
      </c>
      <c r="P1133" t="s">
        <v>154</v>
      </c>
      <c r="Q1133">
        <v>2</v>
      </c>
      <c r="R1133" t="s">
        <v>179</v>
      </c>
      <c r="S1133" t="s">
        <v>180</v>
      </c>
    </row>
    <row r="1134" spans="1:19" x14ac:dyDescent="0.35">
      <c r="A1134" s="2" t="s">
        <v>203</v>
      </c>
      <c r="B1134" s="1" t="s">
        <v>215</v>
      </c>
      <c r="C1134" t="s">
        <v>905</v>
      </c>
      <c r="D1134" s="1" t="s">
        <v>46</v>
      </c>
      <c r="E1134" s="1" t="s">
        <v>12</v>
      </c>
      <c r="F1134" s="1" t="s">
        <v>23</v>
      </c>
      <c r="G1134" s="1" t="s">
        <v>137</v>
      </c>
      <c r="H1134" t="s">
        <v>14</v>
      </c>
      <c r="I1134" s="1" t="s">
        <v>972</v>
      </c>
      <c r="J1134" s="1" t="s">
        <v>230</v>
      </c>
      <c r="K1134" s="1" t="s">
        <v>19</v>
      </c>
      <c r="L1134" s="1" t="s">
        <v>912</v>
      </c>
      <c r="M1134" t="s">
        <v>25</v>
      </c>
      <c r="N1134">
        <v>2</v>
      </c>
      <c r="O1134" s="1" t="s">
        <v>205</v>
      </c>
      <c r="P1134" t="s">
        <v>154</v>
      </c>
      <c r="Q1134">
        <v>2</v>
      </c>
      <c r="R1134" t="s">
        <v>255</v>
      </c>
      <c r="S1134" t="s">
        <v>180</v>
      </c>
    </row>
    <row r="1135" spans="1:19" x14ac:dyDescent="0.35">
      <c r="A1135" s="2" t="s">
        <v>203</v>
      </c>
      <c r="B1135" s="1" t="s">
        <v>215</v>
      </c>
      <c r="C1135" t="s">
        <v>905</v>
      </c>
      <c r="D1135" s="1" t="s">
        <v>46</v>
      </c>
      <c r="E1135" s="1" t="s">
        <v>12</v>
      </c>
      <c r="F1135" s="1" t="s">
        <v>23</v>
      </c>
      <c r="G1135" s="1" t="s">
        <v>137</v>
      </c>
      <c r="H1135" t="s">
        <v>14</v>
      </c>
      <c r="I1135" s="1" t="s">
        <v>570</v>
      </c>
      <c r="J1135" s="1" t="s">
        <v>230</v>
      </c>
      <c r="K1135" s="1" t="s">
        <v>47</v>
      </c>
      <c r="L1135" s="1" t="s">
        <v>912</v>
      </c>
      <c r="M1135" t="s">
        <v>48</v>
      </c>
      <c r="N1135">
        <v>1</v>
      </c>
      <c r="O1135" s="1" t="s">
        <v>205</v>
      </c>
      <c r="P1135" t="s">
        <v>154</v>
      </c>
      <c r="Q1135">
        <v>2</v>
      </c>
      <c r="R1135" t="s">
        <v>255</v>
      </c>
      <c r="S1135" t="s">
        <v>180</v>
      </c>
    </row>
    <row r="1136" spans="1:19" x14ac:dyDescent="0.35">
      <c r="A1136" s="2" t="s">
        <v>203</v>
      </c>
      <c r="B1136" s="1" t="s">
        <v>215</v>
      </c>
      <c r="C1136" t="s">
        <v>905</v>
      </c>
      <c r="D1136" s="1" t="s">
        <v>46</v>
      </c>
      <c r="E1136" s="1" t="s">
        <v>12</v>
      </c>
      <c r="F1136" s="1" t="s">
        <v>23</v>
      </c>
      <c r="G1136" s="1" t="s">
        <v>137</v>
      </c>
      <c r="H1136" t="s">
        <v>14</v>
      </c>
      <c r="I1136" s="1" t="s">
        <v>971</v>
      </c>
      <c r="J1136" s="1" t="s">
        <v>230</v>
      </c>
      <c r="K1136" s="1" t="s">
        <v>47</v>
      </c>
      <c r="L1136" s="1" t="s">
        <v>912</v>
      </c>
      <c r="M1136" t="s">
        <v>173</v>
      </c>
      <c r="N1136">
        <v>1</v>
      </c>
      <c r="O1136" s="1" t="s">
        <v>205</v>
      </c>
      <c r="P1136" t="s">
        <v>154</v>
      </c>
      <c r="Q1136">
        <v>2</v>
      </c>
      <c r="R1136" t="s">
        <v>255</v>
      </c>
      <c r="S1136" t="s">
        <v>180</v>
      </c>
    </row>
    <row r="1137" spans="1:19" x14ac:dyDescent="0.35">
      <c r="A1137" s="2" t="s">
        <v>203</v>
      </c>
      <c r="B1137" s="1" t="s">
        <v>215</v>
      </c>
      <c r="C1137" t="s">
        <v>905</v>
      </c>
      <c r="D1137" s="1" t="s">
        <v>46</v>
      </c>
      <c r="E1137" s="1" t="s">
        <v>12</v>
      </c>
      <c r="F1137" s="1" t="s">
        <v>23</v>
      </c>
      <c r="G1137" s="1" t="s">
        <v>137</v>
      </c>
      <c r="H1137" t="s">
        <v>14</v>
      </c>
      <c r="I1137" s="1" t="s">
        <v>974</v>
      </c>
      <c r="J1137" s="1" t="s">
        <v>230</v>
      </c>
      <c r="K1137" s="1" t="s">
        <v>47</v>
      </c>
      <c r="L1137" s="1" t="s">
        <v>912</v>
      </c>
      <c r="M1137" t="s">
        <v>94</v>
      </c>
      <c r="N1137">
        <v>1</v>
      </c>
      <c r="O1137" s="1" t="s">
        <v>205</v>
      </c>
      <c r="P1137" t="s">
        <v>154</v>
      </c>
      <c r="Q1137">
        <v>2</v>
      </c>
      <c r="R1137" t="s">
        <v>255</v>
      </c>
      <c r="S1137" t="s">
        <v>180</v>
      </c>
    </row>
    <row r="1138" spans="1:19" x14ac:dyDescent="0.35">
      <c r="A1138" s="2" t="s">
        <v>203</v>
      </c>
      <c r="B1138" s="1" t="s">
        <v>215</v>
      </c>
      <c r="C1138" t="s">
        <v>905</v>
      </c>
      <c r="D1138" s="1" t="s">
        <v>46</v>
      </c>
      <c r="E1138" s="1" t="s">
        <v>12</v>
      </c>
      <c r="F1138" s="1" t="s">
        <v>23</v>
      </c>
      <c r="G1138" s="1" t="s">
        <v>137</v>
      </c>
      <c r="H1138" t="s">
        <v>17</v>
      </c>
      <c r="I1138" s="1" t="s">
        <v>570</v>
      </c>
      <c r="J1138" s="1" t="s">
        <v>230</v>
      </c>
      <c r="K1138" s="1" t="s">
        <v>47</v>
      </c>
      <c r="L1138" s="1" t="s">
        <v>912</v>
      </c>
      <c r="M1138" t="s">
        <v>48</v>
      </c>
      <c r="N1138">
        <v>1</v>
      </c>
      <c r="O1138" s="1" t="s">
        <v>205</v>
      </c>
      <c r="P1138" t="s">
        <v>154</v>
      </c>
      <c r="Q1138">
        <v>2</v>
      </c>
      <c r="R1138" t="s">
        <v>255</v>
      </c>
      <c r="S1138" t="s">
        <v>180</v>
      </c>
    </row>
    <row r="1139" spans="1:19" x14ac:dyDescent="0.35">
      <c r="A1139" s="2" t="s">
        <v>203</v>
      </c>
      <c r="B1139" s="1" t="s">
        <v>215</v>
      </c>
      <c r="C1139" t="s">
        <v>905</v>
      </c>
      <c r="D1139" s="1" t="s">
        <v>46</v>
      </c>
      <c r="E1139" s="1" t="s">
        <v>12</v>
      </c>
      <c r="F1139" s="1" t="s">
        <v>23</v>
      </c>
      <c r="G1139" s="1" t="s">
        <v>137</v>
      </c>
      <c r="H1139" t="s">
        <v>17</v>
      </c>
      <c r="I1139" s="1" t="s">
        <v>570</v>
      </c>
      <c r="J1139" s="1" t="s">
        <v>230</v>
      </c>
      <c r="K1139" s="1" t="s">
        <v>47</v>
      </c>
      <c r="L1139" s="1" t="s">
        <v>912</v>
      </c>
      <c r="M1139" t="s">
        <v>48</v>
      </c>
      <c r="N1139">
        <v>1</v>
      </c>
      <c r="O1139" s="1" t="s">
        <v>205</v>
      </c>
      <c r="P1139" t="s">
        <v>153</v>
      </c>
      <c r="Q1139">
        <v>2</v>
      </c>
      <c r="R1139" t="s">
        <v>179</v>
      </c>
      <c r="S1139" t="s">
        <v>180</v>
      </c>
    </row>
    <row r="1140" spans="1:19" x14ac:dyDescent="0.35">
      <c r="A1140" s="2" t="s">
        <v>203</v>
      </c>
      <c r="B1140" s="1" t="s">
        <v>215</v>
      </c>
      <c r="C1140" t="s">
        <v>905</v>
      </c>
      <c r="D1140" s="1" t="s">
        <v>46</v>
      </c>
      <c r="E1140" s="1" t="s">
        <v>12</v>
      </c>
      <c r="F1140" s="1" t="s">
        <v>23</v>
      </c>
      <c r="G1140" s="1" t="s">
        <v>137</v>
      </c>
      <c r="H1140" t="s">
        <v>17</v>
      </c>
      <c r="I1140" s="1" t="s">
        <v>974</v>
      </c>
      <c r="J1140" s="1" t="s">
        <v>230</v>
      </c>
      <c r="K1140" s="1" t="s">
        <v>47</v>
      </c>
      <c r="L1140" s="1" t="s">
        <v>912</v>
      </c>
      <c r="M1140" t="s">
        <v>49</v>
      </c>
      <c r="N1140">
        <v>1</v>
      </c>
      <c r="O1140" s="1" t="s">
        <v>205</v>
      </c>
      <c r="P1140" t="s">
        <v>154</v>
      </c>
      <c r="Q1140">
        <v>2</v>
      </c>
      <c r="R1140" t="s">
        <v>255</v>
      </c>
      <c r="S1140" t="s">
        <v>180</v>
      </c>
    </row>
    <row r="1141" spans="1:19" x14ac:dyDescent="0.35">
      <c r="A1141" s="2" t="s">
        <v>203</v>
      </c>
      <c r="B1141" s="1" t="s">
        <v>215</v>
      </c>
      <c r="C1141" t="s">
        <v>905</v>
      </c>
      <c r="D1141" s="1" t="s">
        <v>46</v>
      </c>
      <c r="E1141" s="1" t="s">
        <v>12</v>
      </c>
      <c r="F1141" s="1" t="s">
        <v>23</v>
      </c>
      <c r="G1141" s="1" t="s">
        <v>137</v>
      </c>
      <c r="H1141" t="s">
        <v>17</v>
      </c>
      <c r="I1141" s="1" t="s">
        <v>974</v>
      </c>
      <c r="J1141" s="1" t="s">
        <v>230</v>
      </c>
      <c r="K1141" s="1" t="s">
        <v>47</v>
      </c>
      <c r="L1141" s="1" t="s">
        <v>912</v>
      </c>
      <c r="M1141" t="s">
        <v>94</v>
      </c>
      <c r="N1141">
        <v>1</v>
      </c>
      <c r="O1141" s="1" t="s">
        <v>205</v>
      </c>
      <c r="P1141" t="s">
        <v>154</v>
      </c>
      <c r="Q1141">
        <v>2</v>
      </c>
      <c r="R1141" t="s">
        <v>255</v>
      </c>
      <c r="S1141" t="s">
        <v>180</v>
      </c>
    </row>
    <row r="1142" spans="1:19" x14ac:dyDescent="0.35">
      <c r="A1142" s="2" t="s">
        <v>203</v>
      </c>
      <c r="B1142" s="1" t="s">
        <v>215</v>
      </c>
      <c r="C1142" t="s">
        <v>905</v>
      </c>
      <c r="D1142" s="1" t="s">
        <v>46</v>
      </c>
      <c r="E1142" s="1" t="s">
        <v>12</v>
      </c>
      <c r="F1142" s="1" t="s">
        <v>23</v>
      </c>
      <c r="G1142" s="1" t="s">
        <v>137</v>
      </c>
      <c r="H1142" t="s">
        <v>17</v>
      </c>
      <c r="I1142" s="1" t="s">
        <v>970</v>
      </c>
      <c r="J1142" s="1" t="s">
        <v>230</v>
      </c>
      <c r="K1142" s="1" t="s">
        <v>47</v>
      </c>
      <c r="L1142" s="1" t="s">
        <v>912</v>
      </c>
      <c r="M1142" t="s">
        <v>173</v>
      </c>
      <c r="N1142">
        <v>1</v>
      </c>
      <c r="O1142" s="1" t="s">
        <v>205</v>
      </c>
      <c r="P1142" t="s">
        <v>154</v>
      </c>
      <c r="Q1142">
        <v>2</v>
      </c>
      <c r="R1142" t="s">
        <v>255</v>
      </c>
      <c r="S1142" t="s">
        <v>180</v>
      </c>
    </row>
    <row r="1143" spans="1:19" x14ac:dyDescent="0.35">
      <c r="A1143" s="2" t="s">
        <v>203</v>
      </c>
      <c r="B1143" s="1" t="s">
        <v>215</v>
      </c>
      <c r="C1143" t="s">
        <v>905</v>
      </c>
      <c r="D1143" s="1" t="s">
        <v>46</v>
      </c>
      <c r="E1143" s="1" t="s">
        <v>12</v>
      </c>
      <c r="F1143" s="1" t="s">
        <v>23</v>
      </c>
      <c r="G1143" s="1" t="s">
        <v>137</v>
      </c>
      <c r="H1143" t="s">
        <v>24</v>
      </c>
      <c r="I1143" s="1" t="s">
        <v>973</v>
      </c>
      <c r="J1143" s="1" t="s">
        <v>230</v>
      </c>
      <c r="K1143" s="1" t="s">
        <v>47</v>
      </c>
      <c r="L1143" s="1" t="s">
        <v>912</v>
      </c>
      <c r="M1143" t="s">
        <v>49</v>
      </c>
      <c r="N1143">
        <v>1</v>
      </c>
      <c r="O1143" s="1" t="s">
        <v>205</v>
      </c>
      <c r="P1143" t="s">
        <v>153</v>
      </c>
      <c r="Q1143">
        <v>2</v>
      </c>
      <c r="R1143" t="s">
        <v>255</v>
      </c>
      <c r="S1143" t="s">
        <v>180</v>
      </c>
    </row>
    <row r="1144" spans="1:19" x14ac:dyDescent="0.35">
      <c r="A1144" s="2" t="s">
        <v>203</v>
      </c>
      <c r="B1144" s="1" t="s">
        <v>215</v>
      </c>
      <c r="C1144" t="s">
        <v>905</v>
      </c>
      <c r="D1144" s="1" t="s">
        <v>46</v>
      </c>
      <c r="E1144" s="1" t="s">
        <v>12</v>
      </c>
      <c r="F1144" s="1" t="s">
        <v>23</v>
      </c>
      <c r="G1144" s="1" t="s">
        <v>137</v>
      </c>
      <c r="H1144" t="s">
        <v>24</v>
      </c>
      <c r="I1144" s="1" t="s">
        <v>973</v>
      </c>
      <c r="J1144" s="1" t="s">
        <v>230</v>
      </c>
      <c r="K1144" s="1" t="s">
        <v>47</v>
      </c>
      <c r="L1144" s="1" t="s">
        <v>912</v>
      </c>
      <c r="M1144" t="s">
        <v>50</v>
      </c>
      <c r="N1144">
        <v>1</v>
      </c>
      <c r="O1144" s="1" t="s">
        <v>205</v>
      </c>
      <c r="P1144" t="s">
        <v>154</v>
      </c>
      <c r="Q1144">
        <v>1</v>
      </c>
      <c r="R1144" t="s">
        <v>255</v>
      </c>
      <c r="S1144" t="s">
        <v>180</v>
      </c>
    </row>
    <row r="1145" spans="1:19" x14ac:dyDescent="0.35">
      <c r="A1145" s="2" t="s">
        <v>203</v>
      </c>
      <c r="B1145" s="1" t="s">
        <v>215</v>
      </c>
      <c r="C1145" t="s">
        <v>905</v>
      </c>
      <c r="D1145" s="1" t="s">
        <v>46</v>
      </c>
      <c r="E1145" s="1" t="s">
        <v>12</v>
      </c>
      <c r="F1145" s="1" t="s">
        <v>23</v>
      </c>
      <c r="G1145" s="1" t="s">
        <v>137</v>
      </c>
      <c r="H1145" t="s">
        <v>24</v>
      </c>
      <c r="I1145" s="1" t="s">
        <v>974</v>
      </c>
      <c r="J1145" s="1" t="s">
        <v>230</v>
      </c>
      <c r="K1145" s="1" t="s">
        <v>47</v>
      </c>
      <c r="L1145" s="1" t="s">
        <v>912</v>
      </c>
      <c r="M1145" t="s">
        <v>49</v>
      </c>
      <c r="N1145">
        <v>1</v>
      </c>
      <c r="O1145" s="1" t="s">
        <v>205</v>
      </c>
      <c r="P1145" t="s">
        <v>154</v>
      </c>
      <c r="Q1145">
        <v>2</v>
      </c>
      <c r="R1145" t="s">
        <v>255</v>
      </c>
      <c r="S1145" t="s">
        <v>180</v>
      </c>
    </row>
    <row r="1146" spans="1:19" x14ac:dyDescent="0.35">
      <c r="A1146" s="2" t="s">
        <v>203</v>
      </c>
      <c r="B1146" s="1" t="s">
        <v>215</v>
      </c>
      <c r="C1146" t="s">
        <v>905</v>
      </c>
      <c r="D1146" s="1" t="s">
        <v>46</v>
      </c>
      <c r="E1146" s="1" t="s">
        <v>12</v>
      </c>
      <c r="F1146" s="1" t="s">
        <v>23</v>
      </c>
      <c r="G1146" s="1" t="s">
        <v>137</v>
      </c>
      <c r="H1146" t="s">
        <v>27</v>
      </c>
      <c r="I1146" s="1" t="s">
        <v>972</v>
      </c>
      <c r="J1146" s="1" t="s">
        <v>230</v>
      </c>
      <c r="K1146" s="1" t="s">
        <v>19</v>
      </c>
      <c r="L1146" s="1" t="s">
        <v>912</v>
      </c>
      <c r="M1146" t="s">
        <v>25</v>
      </c>
      <c r="N1146">
        <v>1</v>
      </c>
      <c r="O1146" s="1" t="s">
        <v>205</v>
      </c>
      <c r="P1146" t="s">
        <v>154</v>
      </c>
      <c r="Q1146">
        <v>2</v>
      </c>
      <c r="R1146" t="s">
        <v>255</v>
      </c>
      <c r="S1146" t="s">
        <v>180</v>
      </c>
    </row>
    <row r="1147" spans="1:19" x14ac:dyDescent="0.35">
      <c r="A1147" s="2" t="s">
        <v>203</v>
      </c>
      <c r="B1147" s="1" t="s">
        <v>215</v>
      </c>
      <c r="C1147" t="s">
        <v>905</v>
      </c>
      <c r="D1147" s="1" t="s">
        <v>46</v>
      </c>
      <c r="E1147" s="1" t="s">
        <v>12</v>
      </c>
      <c r="F1147" s="1" t="s">
        <v>23</v>
      </c>
      <c r="G1147" s="1" t="s">
        <v>137</v>
      </c>
      <c r="H1147" t="s">
        <v>27</v>
      </c>
      <c r="I1147" s="1" t="s">
        <v>974</v>
      </c>
      <c r="J1147" s="1" t="s">
        <v>230</v>
      </c>
      <c r="K1147" s="1" t="s">
        <v>47</v>
      </c>
      <c r="L1147" s="1" t="s">
        <v>913</v>
      </c>
      <c r="M1147" t="s">
        <v>49</v>
      </c>
      <c r="N1147">
        <v>1</v>
      </c>
      <c r="O1147" s="1" t="s">
        <v>205</v>
      </c>
      <c r="P1147" t="s">
        <v>154</v>
      </c>
      <c r="Q1147">
        <v>2</v>
      </c>
      <c r="R1147" t="s">
        <v>255</v>
      </c>
      <c r="S1147" t="s">
        <v>180</v>
      </c>
    </row>
    <row r="1148" spans="1:19" x14ac:dyDescent="0.35">
      <c r="A1148" s="2" t="s">
        <v>203</v>
      </c>
      <c r="B1148" s="1" t="s">
        <v>215</v>
      </c>
      <c r="C1148" t="s">
        <v>905</v>
      </c>
      <c r="D1148" s="1" t="s">
        <v>46</v>
      </c>
      <c r="E1148" s="1" t="s">
        <v>12</v>
      </c>
      <c r="F1148" s="1" t="s">
        <v>23</v>
      </c>
      <c r="G1148" s="1" t="s">
        <v>137</v>
      </c>
      <c r="H1148" t="s">
        <v>27</v>
      </c>
      <c r="I1148" s="1" t="s">
        <v>974</v>
      </c>
      <c r="J1148" s="1" t="s">
        <v>230</v>
      </c>
      <c r="K1148" s="1" t="s">
        <v>47</v>
      </c>
      <c r="L1148" s="1" t="s">
        <v>912</v>
      </c>
      <c r="M1148" t="s">
        <v>94</v>
      </c>
      <c r="N1148">
        <v>1</v>
      </c>
      <c r="O1148" s="1" t="s">
        <v>205</v>
      </c>
      <c r="P1148" t="s">
        <v>154</v>
      </c>
      <c r="Q1148">
        <v>2</v>
      </c>
      <c r="R1148" t="s">
        <v>255</v>
      </c>
      <c r="S1148" t="s">
        <v>180</v>
      </c>
    </row>
    <row r="1149" spans="1:19" x14ac:dyDescent="0.35">
      <c r="A1149" s="2" t="s">
        <v>203</v>
      </c>
      <c r="B1149" s="1" t="s">
        <v>215</v>
      </c>
      <c r="C1149" t="s">
        <v>905</v>
      </c>
      <c r="D1149" s="1" t="s">
        <v>46</v>
      </c>
      <c r="E1149" s="1" t="s">
        <v>12</v>
      </c>
      <c r="F1149" s="1" t="s">
        <v>23</v>
      </c>
      <c r="G1149" s="1" t="s">
        <v>137</v>
      </c>
      <c r="H1149" t="s">
        <v>32</v>
      </c>
      <c r="I1149" s="1" t="s">
        <v>570</v>
      </c>
      <c r="J1149" s="1" t="s">
        <v>230</v>
      </c>
      <c r="K1149" s="1" t="s">
        <v>47</v>
      </c>
      <c r="L1149" s="1" t="s">
        <v>912</v>
      </c>
      <c r="M1149" t="s">
        <v>48</v>
      </c>
      <c r="N1149">
        <v>1</v>
      </c>
      <c r="O1149" s="1" t="s">
        <v>205</v>
      </c>
      <c r="P1149" t="s">
        <v>154</v>
      </c>
      <c r="Q1149">
        <v>2</v>
      </c>
      <c r="R1149" t="s">
        <v>255</v>
      </c>
      <c r="S1149" t="s">
        <v>180</v>
      </c>
    </row>
    <row r="1150" spans="1:19" x14ac:dyDescent="0.35">
      <c r="A1150" s="2" t="s">
        <v>203</v>
      </c>
      <c r="B1150" s="1" t="s">
        <v>215</v>
      </c>
      <c r="C1150" t="s">
        <v>905</v>
      </c>
      <c r="D1150" s="1" t="s">
        <v>46</v>
      </c>
      <c r="E1150" s="1" t="s">
        <v>12</v>
      </c>
      <c r="F1150" s="1" t="s">
        <v>23</v>
      </c>
      <c r="G1150" s="1" t="s">
        <v>137</v>
      </c>
      <c r="H1150" t="s">
        <v>21</v>
      </c>
      <c r="I1150" s="1" t="s">
        <v>974</v>
      </c>
      <c r="J1150" s="1" t="s">
        <v>230</v>
      </c>
      <c r="K1150" s="1" t="s">
        <v>47</v>
      </c>
      <c r="L1150" s="1" t="s">
        <v>912</v>
      </c>
      <c r="M1150" t="s">
        <v>50</v>
      </c>
      <c r="N1150">
        <v>1</v>
      </c>
      <c r="O1150" s="1" t="s">
        <v>205</v>
      </c>
      <c r="P1150" t="s">
        <v>154</v>
      </c>
      <c r="Q1150">
        <v>2</v>
      </c>
      <c r="R1150" t="s">
        <v>255</v>
      </c>
      <c r="S1150" t="s">
        <v>180</v>
      </c>
    </row>
    <row r="1151" spans="1:19" x14ac:dyDescent="0.35">
      <c r="A1151" s="2" t="s">
        <v>203</v>
      </c>
      <c r="B1151" s="1" t="s">
        <v>215</v>
      </c>
      <c r="C1151" t="s">
        <v>905</v>
      </c>
      <c r="D1151" s="1" t="s">
        <v>46</v>
      </c>
      <c r="E1151" s="1" t="s">
        <v>12</v>
      </c>
      <c r="F1151" s="1" t="s">
        <v>23</v>
      </c>
      <c r="G1151" s="1" t="s">
        <v>137</v>
      </c>
      <c r="H1151" t="s">
        <v>58</v>
      </c>
      <c r="I1151" s="1" t="s">
        <v>970</v>
      </c>
      <c r="J1151" s="1" t="s">
        <v>230</v>
      </c>
      <c r="K1151" s="1" t="s">
        <v>47</v>
      </c>
      <c r="L1151" s="1" t="s">
        <v>912</v>
      </c>
      <c r="M1151" t="s">
        <v>173</v>
      </c>
      <c r="N1151">
        <v>1</v>
      </c>
      <c r="O1151" s="1" t="s">
        <v>205</v>
      </c>
      <c r="P1151" t="s">
        <v>154</v>
      </c>
      <c r="Q1151">
        <v>2</v>
      </c>
      <c r="R1151" t="s">
        <v>255</v>
      </c>
      <c r="S1151" t="s">
        <v>180</v>
      </c>
    </row>
    <row r="1152" spans="1:19" x14ac:dyDescent="0.35">
      <c r="A1152" s="2" t="s">
        <v>203</v>
      </c>
      <c r="B1152" s="1" t="s">
        <v>215</v>
      </c>
      <c r="C1152" t="s">
        <v>905</v>
      </c>
      <c r="D1152" s="1" t="s">
        <v>46</v>
      </c>
      <c r="E1152" s="1" t="s">
        <v>12</v>
      </c>
      <c r="F1152" s="1" t="s">
        <v>23</v>
      </c>
      <c r="G1152" s="1" t="s">
        <v>137</v>
      </c>
      <c r="H1152" t="s">
        <v>39</v>
      </c>
      <c r="I1152" s="1" t="s">
        <v>974</v>
      </c>
      <c r="J1152" s="1" t="s">
        <v>230</v>
      </c>
      <c r="K1152" s="1" t="s">
        <v>47</v>
      </c>
      <c r="L1152" s="1" t="s">
        <v>912</v>
      </c>
      <c r="M1152" t="s">
        <v>94</v>
      </c>
      <c r="N1152">
        <v>1</v>
      </c>
      <c r="O1152" s="1" t="s">
        <v>205</v>
      </c>
      <c r="P1152" t="s">
        <v>154</v>
      </c>
      <c r="Q1152">
        <v>2</v>
      </c>
      <c r="R1152" t="s">
        <v>255</v>
      </c>
      <c r="S1152" t="s">
        <v>180</v>
      </c>
    </row>
    <row r="1153" spans="1:19" x14ac:dyDescent="0.35">
      <c r="A1153" s="2" t="s">
        <v>203</v>
      </c>
      <c r="B1153" s="1" t="s">
        <v>215</v>
      </c>
      <c r="C1153" t="s">
        <v>905</v>
      </c>
      <c r="D1153" s="1" t="s">
        <v>46</v>
      </c>
      <c r="E1153" s="1" t="s">
        <v>12</v>
      </c>
      <c r="F1153" s="1" t="s">
        <v>13</v>
      </c>
      <c r="G1153" s="1" t="s">
        <v>137</v>
      </c>
      <c r="H1153" t="s">
        <v>43</v>
      </c>
      <c r="I1153" s="1" t="s">
        <v>985</v>
      </c>
      <c r="J1153" s="1" t="s">
        <v>230</v>
      </c>
      <c r="K1153" s="1" t="s">
        <v>47</v>
      </c>
      <c r="L1153" s="1" t="s">
        <v>912</v>
      </c>
      <c r="M1153" t="s">
        <v>50</v>
      </c>
      <c r="N1153">
        <v>4</v>
      </c>
      <c r="O1153" s="1" t="s">
        <v>205</v>
      </c>
      <c r="P1153" t="s">
        <v>154</v>
      </c>
      <c r="Q1153">
        <v>2</v>
      </c>
      <c r="R1153" t="s">
        <v>179</v>
      </c>
      <c r="S1153" t="s">
        <v>180</v>
      </c>
    </row>
    <row r="1154" spans="1:19" x14ac:dyDescent="0.35">
      <c r="A1154" s="2" t="s">
        <v>203</v>
      </c>
      <c r="B1154" s="1" t="s">
        <v>215</v>
      </c>
      <c r="C1154" t="s">
        <v>905</v>
      </c>
      <c r="D1154" s="1" t="s">
        <v>46</v>
      </c>
      <c r="E1154" s="1" t="s">
        <v>12</v>
      </c>
      <c r="F1154" s="1" t="s">
        <v>13</v>
      </c>
      <c r="G1154" s="1" t="s">
        <v>137</v>
      </c>
      <c r="H1154" t="s">
        <v>43</v>
      </c>
      <c r="I1154" s="1" t="s">
        <v>974</v>
      </c>
      <c r="J1154" s="1" t="s">
        <v>230</v>
      </c>
      <c r="K1154" s="1" t="s">
        <v>47</v>
      </c>
      <c r="L1154" s="1" t="s">
        <v>912</v>
      </c>
      <c r="M1154" t="s">
        <v>94</v>
      </c>
      <c r="N1154">
        <v>1</v>
      </c>
      <c r="O1154" s="1" t="s">
        <v>205</v>
      </c>
      <c r="P1154" t="s">
        <v>154</v>
      </c>
      <c r="Q1154">
        <v>1</v>
      </c>
      <c r="R1154" t="s">
        <v>255</v>
      </c>
      <c r="S1154" t="s">
        <v>180</v>
      </c>
    </row>
    <row r="1155" spans="1:19" x14ac:dyDescent="0.35">
      <c r="A1155" s="2" t="s">
        <v>203</v>
      </c>
      <c r="B1155" s="1" t="s">
        <v>215</v>
      </c>
      <c r="C1155" t="s">
        <v>905</v>
      </c>
      <c r="D1155" s="1" t="s">
        <v>46</v>
      </c>
      <c r="E1155" s="1" t="s">
        <v>12</v>
      </c>
      <c r="F1155" s="1" t="s">
        <v>13</v>
      </c>
      <c r="G1155" s="1" t="s">
        <v>137</v>
      </c>
      <c r="H1155" t="s">
        <v>14</v>
      </c>
      <c r="I1155" s="1" t="s">
        <v>973</v>
      </c>
      <c r="J1155" s="1" t="s">
        <v>230</v>
      </c>
      <c r="K1155" s="1" t="s">
        <v>47</v>
      </c>
      <c r="L1155" s="1" t="s">
        <v>912</v>
      </c>
      <c r="M1155" t="s">
        <v>50</v>
      </c>
      <c r="N1155">
        <v>1</v>
      </c>
      <c r="O1155" s="1" t="s">
        <v>205</v>
      </c>
      <c r="P1155" t="s">
        <v>154</v>
      </c>
      <c r="Q1155">
        <v>2</v>
      </c>
      <c r="R1155" t="s">
        <v>255</v>
      </c>
      <c r="S1155" t="s">
        <v>180</v>
      </c>
    </row>
    <row r="1156" spans="1:19" x14ac:dyDescent="0.35">
      <c r="A1156" s="2" t="s">
        <v>203</v>
      </c>
      <c r="B1156" s="1" t="s">
        <v>215</v>
      </c>
      <c r="C1156" t="s">
        <v>905</v>
      </c>
      <c r="D1156" s="1" t="s">
        <v>46</v>
      </c>
      <c r="E1156" s="1" t="s">
        <v>12</v>
      </c>
      <c r="F1156" s="1" t="s">
        <v>13</v>
      </c>
      <c r="G1156" s="1" t="s">
        <v>137</v>
      </c>
      <c r="H1156" t="s">
        <v>24</v>
      </c>
      <c r="I1156" s="1" t="s">
        <v>973</v>
      </c>
      <c r="J1156" s="1" t="s">
        <v>230</v>
      </c>
      <c r="K1156" s="1" t="s">
        <v>47</v>
      </c>
      <c r="L1156" s="1" t="s">
        <v>912</v>
      </c>
      <c r="M1156" t="s">
        <v>50</v>
      </c>
      <c r="N1156">
        <v>1</v>
      </c>
      <c r="O1156" s="1" t="s">
        <v>205</v>
      </c>
      <c r="P1156" t="s">
        <v>154</v>
      </c>
      <c r="Q1156">
        <v>2</v>
      </c>
      <c r="R1156" t="s">
        <v>255</v>
      </c>
      <c r="S1156" t="s">
        <v>180</v>
      </c>
    </row>
    <row r="1157" spans="1:19" x14ac:dyDescent="0.35">
      <c r="A1157" s="2" t="s">
        <v>203</v>
      </c>
      <c r="B1157" s="1" t="s">
        <v>215</v>
      </c>
      <c r="C1157" t="s">
        <v>905</v>
      </c>
      <c r="D1157" s="1" t="s">
        <v>46</v>
      </c>
      <c r="E1157" s="1" t="s">
        <v>12</v>
      </c>
      <c r="F1157" s="1" t="s">
        <v>13</v>
      </c>
      <c r="G1157" s="1" t="s">
        <v>137</v>
      </c>
      <c r="H1157" t="s">
        <v>27</v>
      </c>
      <c r="I1157" s="1" t="s">
        <v>973</v>
      </c>
      <c r="J1157" s="1" t="s">
        <v>230</v>
      </c>
      <c r="K1157" s="1" t="s">
        <v>47</v>
      </c>
      <c r="L1157" s="1" t="s">
        <v>912</v>
      </c>
      <c r="M1157" t="s">
        <v>49</v>
      </c>
      <c r="N1157">
        <v>1</v>
      </c>
      <c r="O1157" s="1" t="s">
        <v>205</v>
      </c>
      <c r="P1157" t="s">
        <v>153</v>
      </c>
      <c r="Q1157">
        <v>2</v>
      </c>
      <c r="R1157" t="s">
        <v>255</v>
      </c>
      <c r="S1157" t="s">
        <v>180</v>
      </c>
    </row>
    <row r="1158" spans="1:19" x14ac:dyDescent="0.35">
      <c r="A1158" s="2" t="s">
        <v>203</v>
      </c>
      <c r="B1158" s="1" t="s">
        <v>215</v>
      </c>
      <c r="C1158" t="s">
        <v>905</v>
      </c>
      <c r="D1158" s="1" t="s">
        <v>46</v>
      </c>
      <c r="E1158" s="1" t="s">
        <v>12</v>
      </c>
      <c r="F1158" s="1" t="s">
        <v>13</v>
      </c>
      <c r="G1158" s="1" t="s">
        <v>137</v>
      </c>
      <c r="H1158" t="s">
        <v>27</v>
      </c>
      <c r="I1158" s="1" t="s">
        <v>972</v>
      </c>
      <c r="J1158" s="1" t="s">
        <v>230</v>
      </c>
      <c r="K1158" s="1" t="s">
        <v>19</v>
      </c>
      <c r="L1158" s="1" t="s">
        <v>912</v>
      </c>
      <c r="M1158" t="s">
        <v>25</v>
      </c>
      <c r="N1158">
        <v>1</v>
      </c>
      <c r="O1158" s="1" t="s">
        <v>205</v>
      </c>
      <c r="P1158" t="s">
        <v>154</v>
      </c>
      <c r="Q1158">
        <v>2</v>
      </c>
      <c r="R1158" t="s">
        <v>255</v>
      </c>
      <c r="S1158" t="s">
        <v>180</v>
      </c>
    </row>
    <row r="1159" spans="1:19" x14ac:dyDescent="0.35">
      <c r="A1159" s="2" t="s">
        <v>203</v>
      </c>
      <c r="B1159" s="1" t="s">
        <v>215</v>
      </c>
      <c r="C1159" t="s">
        <v>905</v>
      </c>
      <c r="D1159" s="1" t="s">
        <v>46</v>
      </c>
      <c r="E1159" s="1" t="s">
        <v>12</v>
      </c>
      <c r="F1159" s="1" t="s">
        <v>13</v>
      </c>
      <c r="G1159" s="1" t="s">
        <v>137</v>
      </c>
      <c r="H1159" t="s">
        <v>27</v>
      </c>
      <c r="I1159" s="1" t="s">
        <v>974</v>
      </c>
      <c r="J1159" s="1" t="s">
        <v>230</v>
      </c>
      <c r="K1159" s="1" t="s">
        <v>47</v>
      </c>
      <c r="L1159" s="1" t="s">
        <v>912</v>
      </c>
      <c r="M1159" t="s">
        <v>49</v>
      </c>
      <c r="N1159">
        <v>1</v>
      </c>
      <c r="O1159" s="1" t="s">
        <v>205</v>
      </c>
      <c r="P1159" t="s">
        <v>154</v>
      </c>
      <c r="Q1159">
        <v>2</v>
      </c>
      <c r="R1159" t="s">
        <v>255</v>
      </c>
      <c r="S1159" t="s">
        <v>180</v>
      </c>
    </row>
    <row r="1160" spans="1:19" x14ac:dyDescent="0.35">
      <c r="A1160" s="2" t="s">
        <v>203</v>
      </c>
      <c r="B1160" s="1" t="s">
        <v>215</v>
      </c>
      <c r="C1160" t="s">
        <v>905</v>
      </c>
      <c r="D1160" s="1" t="s">
        <v>46</v>
      </c>
      <c r="E1160" s="1" t="s">
        <v>12</v>
      </c>
      <c r="F1160" s="1" t="s">
        <v>13</v>
      </c>
      <c r="G1160" s="1" t="s">
        <v>137</v>
      </c>
      <c r="H1160" t="s">
        <v>32</v>
      </c>
      <c r="I1160" s="1" t="s">
        <v>970</v>
      </c>
      <c r="J1160" s="1" t="s">
        <v>230</v>
      </c>
      <c r="K1160" s="1" t="s">
        <v>47</v>
      </c>
      <c r="L1160" s="1" t="s">
        <v>912</v>
      </c>
      <c r="M1160" t="s">
        <v>173</v>
      </c>
      <c r="N1160">
        <v>1</v>
      </c>
      <c r="O1160" s="1" t="s">
        <v>205</v>
      </c>
      <c r="P1160" t="s">
        <v>154</v>
      </c>
      <c r="Q1160">
        <v>2</v>
      </c>
      <c r="R1160" t="s">
        <v>255</v>
      </c>
      <c r="S1160" t="s">
        <v>180</v>
      </c>
    </row>
    <row r="1161" spans="1:19" x14ac:dyDescent="0.35">
      <c r="A1161" s="2" t="s">
        <v>203</v>
      </c>
      <c r="B1161" s="1" t="s">
        <v>215</v>
      </c>
      <c r="C1161" t="s">
        <v>905</v>
      </c>
      <c r="D1161" s="1" t="s">
        <v>46</v>
      </c>
      <c r="E1161" s="1" t="s">
        <v>12</v>
      </c>
      <c r="F1161" s="1" t="s">
        <v>13</v>
      </c>
      <c r="G1161" s="1" t="s">
        <v>137</v>
      </c>
      <c r="H1161" t="s">
        <v>21</v>
      </c>
      <c r="I1161" s="1" t="s">
        <v>974</v>
      </c>
      <c r="J1161" s="1" t="s">
        <v>230</v>
      </c>
      <c r="K1161" s="1" t="s">
        <v>47</v>
      </c>
      <c r="L1161" s="1" t="s">
        <v>912</v>
      </c>
      <c r="M1161" t="s">
        <v>49</v>
      </c>
      <c r="N1161">
        <v>1</v>
      </c>
      <c r="O1161" s="1" t="s">
        <v>205</v>
      </c>
      <c r="P1161" t="s">
        <v>154</v>
      </c>
      <c r="Q1161">
        <v>2</v>
      </c>
      <c r="R1161" t="s">
        <v>255</v>
      </c>
      <c r="S1161" t="s">
        <v>180</v>
      </c>
    </row>
    <row r="1162" spans="1:19" x14ac:dyDescent="0.35">
      <c r="A1162" s="2" t="s">
        <v>203</v>
      </c>
      <c r="B1162" s="1" t="s">
        <v>215</v>
      </c>
      <c r="C1162" t="s">
        <v>905</v>
      </c>
      <c r="D1162" s="1" t="s">
        <v>46</v>
      </c>
      <c r="E1162" s="1" t="s">
        <v>12</v>
      </c>
      <c r="F1162" s="1" t="s">
        <v>13</v>
      </c>
      <c r="G1162" s="1" t="s">
        <v>137</v>
      </c>
      <c r="H1162" t="s">
        <v>21</v>
      </c>
      <c r="I1162" s="1" t="s">
        <v>974</v>
      </c>
      <c r="J1162" s="1" t="s">
        <v>230</v>
      </c>
      <c r="K1162" s="1" t="s">
        <v>47</v>
      </c>
      <c r="L1162" s="1" t="s">
        <v>912</v>
      </c>
      <c r="M1162" t="s">
        <v>94</v>
      </c>
      <c r="N1162">
        <v>1</v>
      </c>
      <c r="O1162" s="1" t="s">
        <v>205</v>
      </c>
      <c r="P1162" t="s">
        <v>154</v>
      </c>
      <c r="Q1162">
        <v>2</v>
      </c>
      <c r="R1162" t="s">
        <v>255</v>
      </c>
      <c r="S1162" t="s">
        <v>180</v>
      </c>
    </row>
    <row r="1163" spans="1:19" x14ac:dyDescent="0.35">
      <c r="A1163" s="2" t="s">
        <v>203</v>
      </c>
      <c r="B1163" s="1" t="s">
        <v>215</v>
      </c>
      <c r="C1163" t="s">
        <v>905</v>
      </c>
      <c r="D1163" s="1" t="s">
        <v>46</v>
      </c>
      <c r="E1163" s="1" t="s">
        <v>12</v>
      </c>
      <c r="F1163" s="1" t="s">
        <v>13</v>
      </c>
      <c r="G1163" s="1" t="s">
        <v>137</v>
      </c>
      <c r="H1163" t="s">
        <v>35</v>
      </c>
      <c r="I1163" s="1" t="s">
        <v>970</v>
      </c>
      <c r="J1163" s="1" t="s">
        <v>230</v>
      </c>
      <c r="K1163" s="1" t="s">
        <v>47</v>
      </c>
      <c r="L1163" s="1" t="s">
        <v>912</v>
      </c>
      <c r="M1163" t="s">
        <v>173</v>
      </c>
      <c r="N1163">
        <v>1</v>
      </c>
      <c r="O1163" s="1" t="s">
        <v>205</v>
      </c>
      <c r="P1163" t="s">
        <v>154</v>
      </c>
      <c r="Q1163">
        <v>2</v>
      </c>
      <c r="R1163" t="s">
        <v>255</v>
      </c>
      <c r="S1163" t="s">
        <v>180</v>
      </c>
    </row>
    <row r="1164" spans="1:19" x14ac:dyDescent="0.35">
      <c r="A1164" s="2" t="s">
        <v>203</v>
      </c>
      <c r="B1164" s="1" t="s">
        <v>215</v>
      </c>
      <c r="C1164" t="s">
        <v>905</v>
      </c>
      <c r="D1164" s="1" t="s">
        <v>46</v>
      </c>
      <c r="E1164" s="1" t="s">
        <v>12</v>
      </c>
      <c r="F1164" s="1" t="s">
        <v>13</v>
      </c>
      <c r="G1164" s="1" t="s">
        <v>137</v>
      </c>
      <c r="H1164" t="s">
        <v>39</v>
      </c>
      <c r="I1164" s="1" t="s">
        <v>970</v>
      </c>
      <c r="J1164" s="1" t="s">
        <v>230</v>
      </c>
      <c r="K1164" s="1" t="s">
        <v>47</v>
      </c>
      <c r="L1164" s="1" t="s">
        <v>912</v>
      </c>
      <c r="M1164" t="s">
        <v>173</v>
      </c>
      <c r="N1164">
        <v>1</v>
      </c>
      <c r="O1164" s="1" t="s">
        <v>205</v>
      </c>
      <c r="P1164" t="s">
        <v>154</v>
      </c>
      <c r="Q1164">
        <v>2</v>
      </c>
      <c r="R1164" t="s">
        <v>255</v>
      </c>
      <c r="S1164" t="s">
        <v>180</v>
      </c>
    </row>
    <row r="1165" spans="1:19" x14ac:dyDescent="0.35">
      <c r="A1165" s="2" t="s">
        <v>203</v>
      </c>
      <c r="B1165" s="1" t="s">
        <v>215</v>
      </c>
      <c r="C1165" t="s">
        <v>905</v>
      </c>
      <c r="D1165" s="1" t="s">
        <v>46</v>
      </c>
      <c r="E1165" s="1" t="s">
        <v>12</v>
      </c>
      <c r="F1165" s="1" t="s">
        <v>13</v>
      </c>
      <c r="G1165" s="1" t="s">
        <v>137</v>
      </c>
      <c r="H1165" t="s">
        <v>41</v>
      </c>
      <c r="I1165" s="1" t="s">
        <v>570</v>
      </c>
      <c r="J1165" s="1" t="s">
        <v>230</v>
      </c>
      <c r="K1165" s="1" t="s">
        <v>47</v>
      </c>
      <c r="L1165" s="1" t="s">
        <v>912</v>
      </c>
      <c r="M1165" t="s">
        <v>48</v>
      </c>
      <c r="N1165">
        <v>1</v>
      </c>
      <c r="O1165" s="1" t="s">
        <v>205</v>
      </c>
      <c r="P1165" t="s">
        <v>154</v>
      </c>
      <c r="Q1165">
        <v>2</v>
      </c>
      <c r="R1165" t="s">
        <v>255</v>
      </c>
      <c r="S1165" t="s">
        <v>180</v>
      </c>
    </row>
    <row r="1166" spans="1:19" x14ac:dyDescent="0.35">
      <c r="A1166" s="2" t="s">
        <v>203</v>
      </c>
      <c r="B1166" s="1" t="s">
        <v>215</v>
      </c>
      <c r="C1166" t="s">
        <v>905</v>
      </c>
      <c r="D1166" s="1" t="s">
        <v>46</v>
      </c>
      <c r="E1166" s="1" t="s">
        <v>12</v>
      </c>
      <c r="F1166" s="1" t="s">
        <v>13</v>
      </c>
      <c r="G1166" s="1" t="s">
        <v>137</v>
      </c>
      <c r="H1166" t="s">
        <v>41</v>
      </c>
      <c r="I1166" s="1" t="s">
        <v>974</v>
      </c>
      <c r="J1166" s="1" t="s">
        <v>230</v>
      </c>
      <c r="K1166" s="1" t="s">
        <v>47</v>
      </c>
      <c r="L1166" s="1" t="s">
        <v>912</v>
      </c>
      <c r="M1166" t="s">
        <v>94</v>
      </c>
      <c r="N1166">
        <v>1</v>
      </c>
      <c r="O1166" s="1" t="s">
        <v>205</v>
      </c>
      <c r="P1166" t="s">
        <v>154</v>
      </c>
      <c r="Q1166">
        <v>2</v>
      </c>
      <c r="R1166" t="s">
        <v>255</v>
      </c>
      <c r="S1166" t="s">
        <v>180</v>
      </c>
    </row>
    <row r="1167" spans="1:19" x14ac:dyDescent="0.35">
      <c r="A1167" s="2" t="s">
        <v>203</v>
      </c>
      <c r="B1167" s="1" t="s">
        <v>215</v>
      </c>
      <c r="C1167" t="s">
        <v>905</v>
      </c>
      <c r="D1167" s="1" t="s">
        <v>46</v>
      </c>
      <c r="E1167" s="1" t="s">
        <v>12</v>
      </c>
      <c r="F1167" s="1" t="s">
        <v>26</v>
      </c>
      <c r="G1167" s="1" t="s">
        <v>26</v>
      </c>
      <c r="H1167" t="s">
        <v>24</v>
      </c>
      <c r="I1167" s="1" t="s">
        <v>973</v>
      </c>
      <c r="J1167" s="1" t="s">
        <v>230</v>
      </c>
      <c r="K1167" s="1" t="s">
        <v>47</v>
      </c>
      <c r="L1167" s="1" t="s">
        <v>912</v>
      </c>
      <c r="M1167" t="s">
        <v>49</v>
      </c>
      <c r="N1167">
        <v>1</v>
      </c>
      <c r="O1167" s="1" t="s">
        <v>205</v>
      </c>
      <c r="P1167" t="s">
        <v>153</v>
      </c>
      <c r="Q1167">
        <v>1</v>
      </c>
      <c r="R1167" t="s">
        <v>255</v>
      </c>
      <c r="S1167" t="s">
        <v>180</v>
      </c>
    </row>
    <row r="1168" spans="1:19" x14ac:dyDescent="0.35">
      <c r="A1168" s="2" t="s">
        <v>203</v>
      </c>
      <c r="B1168" s="1" t="s">
        <v>215</v>
      </c>
      <c r="C1168" t="s">
        <v>905</v>
      </c>
      <c r="D1168" s="1" t="s">
        <v>46</v>
      </c>
      <c r="E1168" s="1" t="s">
        <v>12</v>
      </c>
      <c r="F1168" s="1" t="s">
        <v>26</v>
      </c>
      <c r="G1168" s="1" t="s">
        <v>26</v>
      </c>
      <c r="H1168" t="s">
        <v>24</v>
      </c>
      <c r="I1168" s="1" t="s">
        <v>973</v>
      </c>
      <c r="J1168" s="1" t="s">
        <v>230</v>
      </c>
      <c r="K1168" s="1" t="s">
        <v>47</v>
      </c>
      <c r="L1168" s="1" t="s">
        <v>912</v>
      </c>
      <c r="M1168" t="s">
        <v>173</v>
      </c>
      <c r="N1168">
        <v>1</v>
      </c>
      <c r="O1168" s="1" t="s">
        <v>205</v>
      </c>
      <c r="P1168" t="s">
        <v>153</v>
      </c>
      <c r="Q1168">
        <v>2</v>
      </c>
      <c r="R1168" t="s">
        <v>255</v>
      </c>
      <c r="S1168" t="s">
        <v>180</v>
      </c>
    </row>
    <row r="1169" spans="1:19" x14ac:dyDescent="0.35">
      <c r="A1169" s="2" t="s">
        <v>203</v>
      </c>
      <c r="B1169" s="1" t="s">
        <v>215</v>
      </c>
      <c r="C1169" t="s">
        <v>905</v>
      </c>
      <c r="D1169" s="1" t="s">
        <v>46</v>
      </c>
      <c r="E1169" s="1" t="s">
        <v>12</v>
      </c>
      <c r="F1169" s="1" t="s">
        <v>26</v>
      </c>
      <c r="G1169" s="1" t="s">
        <v>26</v>
      </c>
      <c r="H1169" t="s">
        <v>24</v>
      </c>
      <c r="I1169" s="1" t="s">
        <v>974</v>
      </c>
      <c r="J1169" s="1" t="s">
        <v>230</v>
      </c>
      <c r="K1169" s="1" t="s">
        <v>47</v>
      </c>
      <c r="L1169" s="1" t="s">
        <v>912</v>
      </c>
      <c r="M1169" t="s">
        <v>49</v>
      </c>
      <c r="N1169">
        <v>1</v>
      </c>
      <c r="O1169" s="1" t="s">
        <v>205</v>
      </c>
      <c r="P1169" t="s">
        <v>153</v>
      </c>
      <c r="Q1169">
        <v>1</v>
      </c>
      <c r="R1169" t="s">
        <v>255</v>
      </c>
      <c r="S1169" t="s">
        <v>180</v>
      </c>
    </row>
    <row r="1170" spans="1:19" x14ac:dyDescent="0.35">
      <c r="A1170" s="2" t="s">
        <v>203</v>
      </c>
      <c r="B1170" s="1" t="s">
        <v>215</v>
      </c>
      <c r="C1170" t="s">
        <v>905</v>
      </c>
      <c r="D1170" s="1" t="s">
        <v>46</v>
      </c>
      <c r="E1170" s="1" t="s">
        <v>12</v>
      </c>
      <c r="F1170" s="1" t="s">
        <v>26</v>
      </c>
      <c r="G1170" s="1" t="s">
        <v>26</v>
      </c>
      <c r="H1170" t="s">
        <v>24</v>
      </c>
      <c r="I1170" s="1" t="s">
        <v>974</v>
      </c>
      <c r="J1170" s="1" t="s">
        <v>230</v>
      </c>
      <c r="K1170" s="1" t="s">
        <v>47</v>
      </c>
      <c r="L1170" s="1" t="s">
        <v>912</v>
      </c>
      <c r="M1170" t="s">
        <v>173</v>
      </c>
      <c r="N1170">
        <v>1</v>
      </c>
      <c r="O1170" s="1" t="s">
        <v>205</v>
      </c>
      <c r="P1170" t="s">
        <v>154</v>
      </c>
      <c r="Q1170">
        <v>2</v>
      </c>
      <c r="R1170" t="s">
        <v>255</v>
      </c>
      <c r="S1170" t="s">
        <v>180</v>
      </c>
    </row>
    <row r="1171" spans="1:19" x14ac:dyDescent="0.35">
      <c r="A1171" s="2" t="s">
        <v>203</v>
      </c>
      <c r="B1171" s="1" t="s">
        <v>215</v>
      </c>
      <c r="C1171" t="s">
        <v>905</v>
      </c>
      <c r="D1171" s="1" t="s">
        <v>46</v>
      </c>
      <c r="E1171" s="1" t="s">
        <v>12</v>
      </c>
      <c r="F1171" s="1" t="s">
        <v>26</v>
      </c>
      <c r="G1171" s="1" t="s">
        <v>26</v>
      </c>
      <c r="H1171" t="s">
        <v>32</v>
      </c>
      <c r="I1171" s="1" t="s">
        <v>974</v>
      </c>
      <c r="J1171" s="1" t="s">
        <v>230</v>
      </c>
      <c r="K1171" s="1" t="s">
        <v>47</v>
      </c>
      <c r="L1171" s="1" t="s">
        <v>912</v>
      </c>
      <c r="M1171" t="s">
        <v>50</v>
      </c>
      <c r="N1171">
        <v>1</v>
      </c>
      <c r="O1171" s="1" t="s">
        <v>205</v>
      </c>
      <c r="P1171" t="s">
        <v>154</v>
      </c>
      <c r="Q1171">
        <v>2</v>
      </c>
      <c r="R1171" t="s">
        <v>255</v>
      </c>
      <c r="S1171" t="s">
        <v>180</v>
      </c>
    </row>
    <row r="1172" spans="1:19" x14ac:dyDescent="0.35">
      <c r="A1172" s="2" t="s">
        <v>203</v>
      </c>
      <c r="B1172" s="1" t="s">
        <v>215</v>
      </c>
      <c r="C1172" t="s">
        <v>905</v>
      </c>
      <c r="D1172" s="1" t="s">
        <v>46</v>
      </c>
      <c r="E1172" s="1" t="s">
        <v>12</v>
      </c>
      <c r="F1172" s="1" t="s">
        <v>26</v>
      </c>
      <c r="G1172" s="1" t="s">
        <v>26</v>
      </c>
      <c r="H1172" t="s">
        <v>21</v>
      </c>
      <c r="I1172" s="1" t="s">
        <v>973</v>
      </c>
      <c r="J1172" s="1" t="s">
        <v>230</v>
      </c>
      <c r="K1172" s="1" t="s">
        <v>47</v>
      </c>
      <c r="L1172" s="1" t="s">
        <v>912</v>
      </c>
      <c r="M1172" t="s">
        <v>50</v>
      </c>
      <c r="N1172">
        <v>1</v>
      </c>
      <c r="O1172" s="1" t="s">
        <v>205</v>
      </c>
      <c r="P1172" t="s">
        <v>154</v>
      </c>
      <c r="Q1172">
        <v>2</v>
      </c>
      <c r="R1172" t="s">
        <v>255</v>
      </c>
      <c r="S1172" t="s">
        <v>180</v>
      </c>
    </row>
    <row r="1173" spans="1:19" x14ac:dyDescent="0.35">
      <c r="A1173" s="2" t="s">
        <v>203</v>
      </c>
      <c r="B1173" s="1" t="s">
        <v>215</v>
      </c>
      <c r="C1173" t="s">
        <v>905</v>
      </c>
      <c r="D1173" s="1" t="s">
        <v>46</v>
      </c>
      <c r="E1173" s="1" t="s">
        <v>12</v>
      </c>
      <c r="F1173" s="1" t="s">
        <v>26</v>
      </c>
      <c r="G1173" s="1" t="s">
        <v>26</v>
      </c>
      <c r="H1173" t="s">
        <v>35</v>
      </c>
      <c r="I1173" s="1" t="s">
        <v>971</v>
      </c>
      <c r="J1173" s="1" t="s">
        <v>230</v>
      </c>
      <c r="K1173" s="1" t="s">
        <v>47</v>
      </c>
      <c r="L1173" s="1" t="s">
        <v>912</v>
      </c>
      <c r="M1173" t="s">
        <v>173</v>
      </c>
      <c r="N1173">
        <v>1</v>
      </c>
      <c r="O1173" s="1" t="s">
        <v>205</v>
      </c>
      <c r="P1173" t="s">
        <v>154</v>
      </c>
      <c r="Q1173">
        <v>2</v>
      </c>
      <c r="R1173" t="s">
        <v>255</v>
      </c>
      <c r="S1173" t="s">
        <v>180</v>
      </c>
    </row>
    <row r="1174" spans="1:19" x14ac:dyDescent="0.35">
      <c r="A1174" s="2" t="s">
        <v>203</v>
      </c>
      <c r="B1174" s="1" t="s">
        <v>215</v>
      </c>
      <c r="C1174" t="s">
        <v>905</v>
      </c>
      <c r="D1174" s="1" t="s">
        <v>46</v>
      </c>
      <c r="E1174" s="1" t="s">
        <v>12</v>
      </c>
      <c r="F1174" s="1" t="s">
        <v>26</v>
      </c>
      <c r="G1174" s="1" t="s">
        <v>26</v>
      </c>
      <c r="H1174" t="s">
        <v>58</v>
      </c>
      <c r="I1174" s="1" t="s">
        <v>985</v>
      </c>
      <c r="J1174" s="1" t="s">
        <v>230</v>
      </c>
      <c r="K1174" s="1" t="s">
        <v>47</v>
      </c>
      <c r="L1174" s="1" t="s">
        <v>912</v>
      </c>
      <c r="M1174" t="s">
        <v>49</v>
      </c>
      <c r="N1174">
        <v>1</v>
      </c>
      <c r="O1174" s="1" t="s">
        <v>205</v>
      </c>
      <c r="P1174" t="s">
        <v>154</v>
      </c>
      <c r="Q1174">
        <v>2</v>
      </c>
      <c r="R1174" t="s">
        <v>179</v>
      </c>
      <c r="S1174" t="s">
        <v>180</v>
      </c>
    </row>
    <row r="1175" spans="1:19" x14ac:dyDescent="0.35">
      <c r="A1175" s="2" t="s">
        <v>203</v>
      </c>
      <c r="B1175" s="1" t="s">
        <v>215</v>
      </c>
      <c r="C1175" t="s">
        <v>905</v>
      </c>
      <c r="D1175" s="1" t="s">
        <v>46</v>
      </c>
      <c r="E1175" s="1" t="s">
        <v>12</v>
      </c>
      <c r="F1175" s="1" t="s">
        <v>26</v>
      </c>
      <c r="G1175" s="1" t="s">
        <v>26</v>
      </c>
      <c r="H1175" t="s">
        <v>39</v>
      </c>
      <c r="I1175" s="1" t="s">
        <v>974</v>
      </c>
      <c r="J1175" s="1" t="s">
        <v>230</v>
      </c>
      <c r="K1175" s="1" t="s">
        <v>47</v>
      </c>
      <c r="L1175" s="1" t="s">
        <v>912</v>
      </c>
      <c r="M1175" t="s">
        <v>94</v>
      </c>
      <c r="N1175">
        <v>1</v>
      </c>
      <c r="O1175" s="1" t="s">
        <v>205</v>
      </c>
      <c r="P1175" t="s">
        <v>154</v>
      </c>
      <c r="Q1175">
        <v>2</v>
      </c>
      <c r="R1175" t="s">
        <v>255</v>
      </c>
      <c r="S1175" t="s">
        <v>180</v>
      </c>
    </row>
    <row r="1176" spans="1:19" x14ac:dyDescent="0.35">
      <c r="A1176" s="2" t="s">
        <v>203</v>
      </c>
      <c r="B1176" s="1" t="s">
        <v>215</v>
      </c>
      <c r="C1176" t="s">
        <v>905</v>
      </c>
      <c r="D1176" s="1" t="s">
        <v>46</v>
      </c>
      <c r="E1176" s="1" t="s">
        <v>12</v>
      </c>
      <c r="F1176" s="1" t="s">
        <v>18</v>
      </c>
      <c r="G1176" s="1" t="s">
        <v>26</v>
      </c>
      <c r="H1176" t="s">
        <v>14</v>
      </c>
      <c r="I1176" s="1" t="s">
        <v>974</v>
      </c>
      <c r="J1176" s="1" t="s">
        <v>230</v>
      </c>
      <c r="K1176" s="1" t="s">
        <v>47</v>
      </c>
      <c r="L1176" s="1" t="s">
        <v>912</v>
      </c>
      <c r="M1176" t="s">
        <v>49</v>
      </c>
      <c r="N1176">
        <v>1</v>
      </c>
      <c r="O1176" s="1" t="s">
        <v>205</v>
      </c>
      <c r="P1176" t="s">
        <v>154</v>
      </c>
      <c r="Q1176">
        <v>2</v>
      </c>
      <c r="R1176" t="s">
        <v>255</v>
      </c>
      <c r="S1176" t="s">
        <v>180</v>
      </c>
    </row>
    <row r="1177" spans="1:19" x14ac:dyDescent="0.35">
      <c r="A1177" s="2" t="s">
        <v>203</v>
      </c>
      <c r="B1177" s="1" t="s">
        <v>215</v>
      </c>
      <c r="C1177" t="s">
        <v>905</v>
      </c>
      <c r="D1177" s="1" t="s">
        <v>46</v>
      </c>
      <c r="E1177" s="1" t="s">
        <v>12</v>
      </c>
      <c r="F1177" s="1" t="s">
        <v>18</v>
      </c>
      <c r="G1177" s="1" t="s">
        <v>26</v>
      </c>
      <c r="H1177" t="s">
        <v>17</v>
      </c>
      <c r="I1177" s="1" t="s">
        <v>985</v>
      </c>
      <c r="J1177" s="1" t="s">
        <v>230</v>
      </c>
      <c r="K1177" s="1" t="s">
        <v>47</v>
      </c>
      <c r="L1177" s="1" t="s">
        <v>912</v>
      </c>
      <c r="M1177" t="s">
        <v>49</v>
      </c>
      <c r="N1177">
        <v>1</v>
      </c>
      <c r="O1177" s="1" t="s">
        <v>205</v>
      </c>
      <c r="P1177" t="s">
        <v>154</v>
      </c>
      <c r="Q1177">
        <v>2</v>
      </c>
      <c r="R1177" t="s">
        <v>179</v>
      </c>
      <c r="S1177" t="s">
        <v>180</v>
      </c>
    </row>
    <row r="1178" spans="1:19" x14ac:dyDescent="0.35">
      <c r="A1178" s="2" t="s">
        <v>203</v>
      </c>
      <c r="B1178" s="1" t="s">
        <v>215</v>
      </c>
      <c r="C1178" t="s">
        <v>905</v>
      </c>
      <c r="D1178" s="1" t="s">
        <v>46</v>
      </c>
      <c r="E1178" s="1" t="s">
        <v>12</v>
      </c>
      <c r="F1178" s="1" t="s">
        <v>18</v>
      </c>
      <c r="G1178" s="1" t="s">
        <v>26</v>
      </c>
      <c r="H1178" t="s">
        <v>24</v>
      </c>
      <c r="I1178" s="1" t="s">
        <v>973</v>
      </c>
      <c r="J1178" s="1" t="s">
        <v>230</v>
      </c>
      <c r="K1178" s="1" t="s">
        <v>47</v>
      </c>
      <c r="L1178" s="1" t="s">
        <v>912</v>
      </c>
      <c r="M1178" t="s">
        <v>50</v>
      </c>
      <c r="N1178">
        <v>1</v>
      </c>
      <c r="O1178" s="1" t="s">
        <v>205</v>
      </c>
      <c r="P1178" t="s">
        <v>153</v>
      </c>
      <c r="Q1178">
        <v>2</v>
      </c>
      <c r="R1178" t="s">
        <v>255</v>
      </c>
      <c r="S1178" t="s">
        <v>180</v>
      </c>
    </row>
    <row r="1179" spans="1:19" x14ac:dyDescent="0.35">
      <c r="A1179" s="2" t="s">
        <v>203</v>
      </c>
      <c r="B1179" s="1" t="s">
        <v>215</v>
      </c>
      <c r="C1179" t="s">
        <v>905</v>
      </c>
      <c r="D1179" s="1" t="s">
        <v>46</v>
      </c>
      <c r="E1179" s="1" t="s">
        <v>12</v>
      </c>
      <c r="F1179" s="1" t="s">
        <v>18</v>
      </c>
      <c r="G1179" s="1" t="s">
        <v>26</v>
      </c>
      <c r="H1179" t="s">
        <v>24</v>
      </c>
      <c r="I1179" s="1" t="s">
        <v>974</v>
      </c>
      <c r="J1179" s="1" t="s">
        <v>230</v>
      </c>
      <c r="K1179" s="1" t="s">
        <v>47</v>
      </c>
      <c r="L1179" s="1" t="s">
        <v>912</v>
      </c>
      <c r="M1179" t="s">
        <v>50</v>
      </c>
      <c r="N1179">
        <v>1</v>
      </c>
      <c r="O1179" s="1" t="s">
        <v>205</v>
      </c>
      <c r="P1179" t="s">
        <v>154</v>
      </c>
      <c r="Q1179">
        <v>2</v>
      </c>
      <c r="R1179" t="s">
        <v>255</v>
      </c>
      <c r="S1179" t="s">
        <v>180</v>
      </c>
    </row>
    <row r="1180" spans="1:19" x14ac:dyDescent="0.35">
      <c r="A1180" s="2" t="s">
        <v>203</v>
      </c>
      <c r="B1180" s="1" t="s">
        <v>215</v>
      </c>
      <c r="C1180" t="s">
        <v>905</v>
      </c>
      <c r="D1180" s="1" t="s">
        <v>46</v>
      </c>
      <c r="E1180" s="1" t="s">
        <v>12</v>
      </c>
      <c r="F1180" s="1" t="s">
        <v>18</v>
      </c>
      <c r="G1180" s="1" t="s">
        <v>26</v>
      </c>
      <c r="H1180" t="s">
        <v>27</v>
      </c>
      <c r="I1180" s="1" t="s">
        <v>971</v>
      </c>
      <c r="J1180" s="1" t="s">
        <v>230</v>
      </c>
      <c r="K1180" s="1" t="s">
        <v>47</v>
      </c>
      <c r="L1180" s="1" t="s">
        <v>912</v>
      </c>
      <c r="M1180" t="s">
        <v>173</v>
      </c>
      <c r="N1180">
        <v>1</v>
      </c>
      <c r="O1180" s="1" t="s">
        <v>205</v>
      </c>
      <c r="P1180" t="s">
        <v>154</v>
      </c>
      <c r="Q1180">
        <v>2</v>
      </c>
      <c r="R1180" t="s">
        <v>255</v>
      </c>
      <c r="S1180" t="s">
        <v>180</v>
      </c>
    </row>
    <row r="1181" spans="1:19" x14ac:dyDescent="0.35">
      <c r="A1181" s="2" t="s">
        <v>203</v>
      </c>
      <c r="B1181" s="1" t="s">
        <v>215</v>
      </c>
      <c r="C1181" t="s">
        <v>905</v>
      </c>
      <c r="D1181" s="1" t="s">
        <v>46</v>
      </c>
      <c r="E1181" s="1" t="s">
        <v>22</v>
      </c>
      <c r="F1181" s="1" t="s">
        <v>107</v>
      </c>
      <c r="G1181" s="1" t="s">
        <v>904</v>
      </c>
      <c r="H1181" t="s">
        <v>58</v>
      </c>
      <c r="I1181" s="1" t="s">
        <v>973</v>
      </c>
      <c r="J1181" s="1" t="s">
        <v>230</v>
      </c>
      <c r="K1181" s="1" t="s">
        <v>47</v>
      </c>
      <c r="L1181" s="1" t="s">
        <v>912</v>
      </c>
      <c r="M1181" t="s">
        <v>50</v>
      </c>
      <c r="N1181">
        <v>1</v>
      </c>
      <c r="O1181" s="1" t="s">
        <v>205</v>
      </c>
      <c r="P1181" t="s">
        <v>153</v>
      </c>
      <c r="Q1181">
        <v>2</v>
      </c>
      <c r="R1181" t="s">
        <v>255</v>
      </c>
      <c r="S1181" t="s">
        <v>180</v>
      </c>
    </row>
    <row r="1182" spans="1:19" x14ac:dyDescent="0.35">
      <c r="A1182" s="2" t="s">
        <v>203</v>
      </c>
      <c r="B1182" s="1" t="s">
        <v>215</v>
      </c>
      <c r="C1182" t="s">
        <v>905</v>
      </c>
      <c r="D1182" s="1" t="s">
        <v>46</v>
      </c>
      <c r="E1182" s="1" t="s">
        <v>22</v>
      </c>
      <c r="F1182" s="1" t="s">
        <v>107</v>
      </c>
      <c r="G1182" s="1" t="s">
        <v>904</v>
      </c>
      <c r="H1182" t="s">
        <v>58</v>
      </c>
      <c r="I1182" s="1" t="s">
        <v>974</v>
      </c>
      <c r="J1182" s="1" t="s">
        <v>230</v>
      </c>
      <c r="K1182" s="1" t="s">
        <v>47</v>
      </c>
      <c r="L1182" s="1" t="s">
        <v>912</v>
      </c>
      <c r="M1182" t="s">
        <v>50</v>
      </c>
      <c r="N1182">
        <v>1</v>
      </c>
      <c r="O1182" s="1" t="s">
        <v>205</v>
      </c>
      <c r="P1182" t="s">
        <v>154</v>
      </c>
      <c r="Q1182">
        <v>2</v>
      </c>
      <c r="R1182" t="s">
        <v>255</v>
      </c>
      <c r="S1182" t="s">
        <v>180</v>
      </c>
    </row>
    <row r="1183" spans="1:19" x14ac:dyDescent="0.35">
      <c r="A1183" s="2" t="s">
        <v>203</v>
      </c>
      <c r="B1183" s="1" t="s">
        <v>215</v>
      </c>
      <c r="C1183" t="s">
        <v>905</v>
      </c>
      <c r="D1183" s="1" t="s">
        <v>46</v>
      </c>
      <c r="E1183" s="1" t="s">
        <v>22</v>
      </c>
      <c r="F1183" s="1" t="s">
        <v>29</v>
      </c>
      <c r="G1183" s="1" t="s">
        <v>136</v>
      </c>
      <c r="H1183" t="s">
        <v>17</v>
      </c>
      <c r="I1183" s="1" t="s">
        <v>570</v>
      </c>
      <c r="J1183" s="1" t="s">
        <v>230</v>
      </c>
      <c r="K1183" s="1" t="s">
        <v>47</v>
      </c>
      <c r="L1183" s="1" t="s">
        <v>912</v>
      </c>
      <c r="M1183" t="s">
        <v>48</v>
      </c>
      <c r="N1183">
        <v>1</v>
      </c>
      <c r="O1183" s="1" t="s">
        <v>205</v>
      </c>
      <c r="P1183" t="s">
        <v>154</v>
      </c>
      <c r="Q1183">
        <v>2</v>
      </c>
      <c r="R1183" t="s">
        <v>255</v>
      </c>
      <c r="S1183" t="s">
        <v>180</v>
      </c>
    </row>
    <row r="1184" spans="1:19" x14ac:dyDescent="0.35">
      <c r="A1184" s="2" t="s">
        <v>203</v>
      </c>
      <c r="B1184" s="1" t="s">
        <v>215</v>
      </c>
      <c r="C1184" t="s">
        <v>905</v>
      </c>
      <c r="D1184" s="1" t="s">
        <v>46</v>
      </c>
      <c r="E1184" s="1" t="s">
        <v>22</v>
      </c>
      <c r="F1184" s="1" t="s">
        <v>29</v>
      </c>
      <c r="G1184" s="1" t="s">
        <v>136</v>
      </c>
      <c r="H1184" t="s">
        <v>27</v>
      </c>
      <c r="I1184" s="1" t="s">
        <v>974</v>
      </c>
      <c r="J1184" s="1" t="s">
        <v>230</v>
      </c>
      <c r="K1184" s="1" t="s">
        <v>47</v>
      </c>
      <c r="L1184" s="1" t="s">
        <v>912</v>
      </c>
      <c r="M1184" t="s">
        <v>49</v>
      </c>
      <c r="N1184">
        <v>1</v>
      </c>
      <c r="O1184" s="1" t="s">
        <v>205</v>
      </c>
      <c r="P1184" t="s">
        <v>154</v>
      </c>
      <c r="Q1184">
        <v>2</v>
      </c>
      <c r="R1184" t="s">
        <v>255</v>
      </c>
      <c r="S1184" t="s">
        <v>180</v>
      </c>
    </row>
    <row r="1185" spans="1:19" x14ac:dyDescent="0.35">
      <c r="A1185" s="2" t="s">
        <v>203</v>
      </c>
      <c r="B1185" s="1" t="s">
        <v>215</v>
      </c>
      <c r="C1185" t="s">
        <v>905</v>
      </c>
      <c r="D1185" s="1" t="s">
        <v>46</v>
      </c>
      <c r="E1185" s="1" t="s">
        <v>22</v>
      </c>
      <c r="F1185" s="1" t="s">
        <v>29</v>
      </c>
      <c r="G1185" s="1" t="s">
        <v>136</v>
      </c>
      <c r="H1185" t="s">
        <v>32</v>
      </c>
      <c r="I1185" s="1" t="s">
        <v>972</v>
      </c>
      <c r="J1185" s="1" t="s">
        <v>230</v>
      </c>
      <c r="K1185" s="1" t="s">
        <v>19</v>
      </c>
      <c r="L1185" s="1" t="s">
        <v>912</v>
      </c>
      <c r="M1185" t="s">
        <v>25</v>
      </c>
      <c r="N1185">
        <v>1</v>
      </c>
      <c r="O1185" s="1" t="s">
        <v>205</v>
      </c>
      <c r="P1185" t="s">
        <v>154</v>
      </c>
      <c r="Q1185">
        <v>2</v>
      </c>
      <c r="R1185" t="s">
        <v>255</v>
      </c>
      <c r="S1185" t="s">
        <v>180</v>
      </c>
    </row>
    <row r="1186" spans="1:19" x14ac:dyDescent="0.35">
      <c r="A1186" s="2" t="s">
        <v>203</v>
      </c>
      <c r="B1186" s="1" t="s">
        <v>215</v>
      </c>
      <c r="C1186" t="s">
        <v>905</v>
      </c>
      <c r="D1186" s="1" t="s">
        <v>46</v>
      </c>
      <c r="E1186" s="1" t="s">
        <v>22</v>
      </c>
      <c r="F1186" s="1" t="s">
        <v>29</v>
      </c>
      <c r="G1186" s="1" t="s">
        <v>136</v>
      </c>
      <c r="H1186" t="s">
        <v>32</v>
      </c>
      <c r="I1186" s="1" t="s">
        <v>970</v>
      </c>
      <c r="J1186" s="1" t="s">
        <v>230</v>
      </c>
      <c r="K1186" s="1" t="s">
        <v>47</v>
      </c>
      <c r="L1186" s="1" t="s">
        <v>912</v>
      </c>
      <c r="M1186" t="s">
        <v>173</v>
      </c>
      <c r="N1186">
        <v>1</v>
      </c>
      <c r="O1186" s="1" t="s">
        <v>205</v>
      </c>
      <c r="P1186" t="s">
        <v>154</v>
      </c>
      <c r="Q1186">
        <v>2</v>
      </c>
      <c r="R1186" t="s">
        <v>255</v>
      </c>
      <c r="S1186" t="s">
        <v>180</v>
      </c>
    </row>
    <row r="1187" spans="1:19" x14ac:dyDescent="0.35">
      <c r="A1187" s="2" t="s">
        <v>203</v>
      </c>
      <c r="B1187" s="1" t="s">
        <v>215</v>
      </c>
      <c r="C1187" t="s">
        <v>905</v>
      </c>
      <c r="D1187" s="1" t="s">
        <v>46</v>
      </c>
      <c r="E1187" s="1" t="s">
        <v>22</v>
      </c>
      <c r="F1187" s="1" t="s">
        <v>29</v>
      </c>
      <c r="G1187" s="1" t="s">
        <v>136</v>
      </c>
      <c r="H1187" t="s">
        <v>21</v>
      </c>
      <c r="I1187" s="1" t="s">
        <v>570</v>
      </c>
      <c r="J1187" s="1" t="s">
        <v>230</v>
      </c>
      <c r="K1187" s="1" t="s">
        <v>47</v>
      </c>
      <c r="L1187" s="1" t="s">
        <v>912</v>
      </c>
      <c r="M1187" t="s">
        <v>48</v>
      </c>
      <c r="N1187">
        <v>1</v>
      </c>
      <c r="O1187" s="1" t="s">
        <v>205</v>
      </c>
      <c r="P1187" t="s">
        <v>154</v>
      </c>
      <c r="Q1187">
        <v>2</v>
      </c>
      <c r="R1187" t="s">
        <v>255</v>
      </c>
      <c r="S1187" t="s">
        <v>180</v>
      </c>
    </row>
    <row r="1188" spans="1:19" x14ac:dyDescent="0.35">
      <c r="A1188" s="2" t="s">
        <v>203</v>
      </c>
      <c r="B1188" s="1" t="s">
        <v>215</v>
      </c>
      <c r="C1188" t="s">
        <v>905</v>
      </c>
      <c r="D1188" s="1" t="s">
        <v>46</v>
      </c>
      <c r="E1188" s="1" t="s">
        <v>22</v>
      </c>
      <c r="F1188" s="1" t="s">
        <v>29</v>
      </c>
      <c r="G1188" s="1" t="s">
        <v>136</v>
      </c>
      <c r="H1188" t="s">
        <v>21</v>
      </c>
      <c r="I1188" s="1" t="s">
        <v>970</v>
      </c>
      <c r="J1188" s="1" t="s">
        <v>230</v>
      </c>
      <c r="K1188" s="1" t="s">
        <v>47</v>
      </c>
      <c r="L1188" s="1" t="s">
        <v>912</v>
      </c>
      <c r="M1188" t="s">
        <v>173</v>
      </c>
      <c r="N1188">
        <v>2</v>
      </c>
      <c r="O1188" s="1" t="s">
        <v>205</v>
      </c>
      <c r="P1188" t="s">
        <v>154</v>
      </c>
      <c r="Q1188">
        <v>2</v>
      </c>
      <c r="R1188" t="s">
        <v>255</v>
      </c>
      <c r="S1188" t="s">
        <v>180</v>
      </c>
    </row>
    <row r="1189" spans="1:19" x14ac:dyDescent="0.35">
      <c r="A1189" s="2" t="s">
        <v>203</v>
      </c>
      <c r="B1189" s="1" t="s">
        <v>215</v>
      </c>
      <c r="C1189" t="s">
        <v>905</v>
      </c>
      <c r="D1189" s="1" t="s">
        <v>46</v>
      </c>
      <c r="E1189" s="1" t="s">
        <v>22</v>
      </c>
      <c r="F1189" s="1" t="s">
        <v>29</v>
      </c>
      <c r="G1189" s="1" t="s">
        <v>136</v>
      </c>
      <c r="H1189" t="s">
        <v>35</v>
      </c>
      <c r="I1189" s="1" t="s">
        <v>973</v>
      </c>
      <c r="J1189" s="1" t="s">
        <v>230</v>
      </c>
      <c r="K1189" s="1" t="s">
        <v>47</v>
      </c>
      <c r="L1189" s="1" t="s">
        <v>912</v>
      </c>
      <c r="M1189" t="s">
        <v>49</v>
      </c>
      <c r="N1189">
        <v>1</v>
      </c>
      <c r="O1189" s="1" t="s">
        <v>205</v>
      </c>
      <c r="P1189" t="s">
        <v>153</v>
      </c>
      <c r="Q1189">
        <v>2</v>
      </c>
      <c r="R1189" t="s">
        <v>255</v>
      </c>
      <c r="S1189" t="s">
        <v>180</v>
      </c>
    </row>
    <row r="1190" spans="1:19" x14ac:dyDescent="0.35">
      <c r="A1190" s="2" t="s">
        <v>203</v>
      </c>
      <c r="B1190" s="1" t="s">
        <v>215</v>
      </c>
      <c r="C1190" t="s">
        <v>905</v>
      </c>
      <c r="D1190" s="1" t="s">
        <v>46</v>
      </c>
      <c r="E1190" s="1" t="s">
        <v>22</v>
      </c>
      <c r="F1190" s="1" t="s">
        <v>29</v>
      </c>
      <c r="G1190" s="1" t="s">
        <v>136</v>
      </c>
      <c r="H1190" t="s">
        <v>35</v>
      </c>
      <c r="I1190" s="1" t="s">
        <v>974</v>
      </c>
      <c r="J1190" s="1" t="s">
        <v>230</v>
      </c>
      <c r="K1190" s="1" t="s">
        <v>47</v>
      </c>
      <c r="L1190" s="1" t="s">
        <v>912</v>
      </c>
      <c r="M1190" t="s">
        <v>49</v>
      </c>
      <c r="N1190">
        <v>1</v>
      </c>
      <c r="O1190" s="1" t="s">
        <v>205</v>
      </c>
      <c r="P1190" t="s">
        <v>154</v>
      </c>
      <c r="Q1190">
        <v>2</v>
      </c>
      <c r="R1190" t="s">
        <v>255</v>
      </c>
      <c r="S1190" t="s">
        <v>180</v>
      </c>
    </row>
    <row r="1191" spans="1:19" x14ac:dyDescent="0.35">
      <c r="A1191" s="2" t="s">
        <v>203</v>
      </c>
      <c r="B1191" s="1" t="s">
        <v>215</v>
      </c>
      <c r="C1191" t="s">
        <v>905</v>
      </c>
      <c r="D1191" s="1" t="s">
        <v>46</v>
      </c>
      <c r="E1191" s="1" t="s">
        <v>22</v>
      </c>
      <c r="F1191" s="1" t="s">
        <v>29</v>
      </c>
      <c r="G1191" s="1" t="s">
        <v>136</v>
      </c>
      <c r="H1191" t="s">
        <v>58</v>
      </c>
      <c r="I1191" s="1" t="s">
        <v>570</v>
      </c>
      <c r="J1191" s="1" t="s">
        <v>230</v>
      </c>
      <c r="K1191" s="1" t="s">
        <v>47</v>
      </c>
      <c r="L1191" s="1" t="s">
        <v>912</v>
      </c>
      <c r="M1191" t="s">
        <v>48</v>
      </c>
      <c r="N1191">
        <v>1</v>
      </c>
      <c r="O1191" s="1" t="s">
        <v>205</v>
      </c>
      <c r="P1191" t="s">
        <v>154</v>
      </c>
      <c r="Q1191">
        <v>2</v>
      </c>
      <c r="R1191" t="s">
        <v>255</v>
      </c>
      <c r="S1191" t="s">
        <v>180</v>
      </c>
    </row>
    <row r="1192" spans="1:19" x14ac:dyDescent="0.35">
      <c r="A1192" s="2" t="s">
        <v>203</v>
      </c>
      <c r="B1192" s="1" t="s">
        <v>215</v>
      </c>
      <c r="C1192" t="s">
        <v>905</v>
      </c>
      <c r="D1192" s="1" t="s">
        <v>46</v>
      </c>
      <c r="E1192" s="1" t="s">
        <v>22</v>
      </c>
      <c r="F1192" s="1" t="s">
        <v>33</v>
      </c>
      <c r="G1192" s="1" t="s">
        <v>136</v>
      </c>
      <c r="H1192" t="s">
        <v>35</v>
      </c>
      <c r="I1192" s="1" t="s">
        <v>974</v>
      </c>
      <c r="J1192" s="1" t="s">
        <v>230</v>
      </c>
      <c r="K1192" s="1" t="s">
        <v>47</v>
      </c>
      <c r="L1192" s="1" t="s">
        <v>912</v>
      </c>
      <c r="M1192" t="s">
        <v>94</v>
      </c>
      <c r="N1192">
        <v>1</v>
      </c>
      <c r="O1192" s="1" t="s">
        <v>205</v>
      </c>
      <c r="P1192" t="s">
        <v>154</v>
      </c>
      <c r="Q1192">
        <v>2</v>
      </c>
      <c r="R1192" t="s">
        <v>255</v>
      </c>
      <c r="S1192" t="s">
        <v>180</v>
      </c>
    </row>
    <row r="1193" spans="1:19" x14ac:dyDescent="0.35">
      <c r="A1193" s="2" t="s">
        <v>203</v>
      </c>
      <c r="B1193" s="1" t="s">
        <v>215</v>
      </c>
      <c r="C1193" t="s">
        <v>905</v>
      </c>
      <c r="D1193" s="1" t="s">
        <v>46</v>
      </c>
      <c r="E1193" s="1" t="s">
        <v>22</v>
      </c>
      <c r="F1193" s="1" t="s">
        <v>23</v>
      </c>
      <c r="G1193" s="1" t="s">
        <v>137</v>
      </c>
      <c r="H1193" t="s">
        <v>14</v>
      </c>
      <c r="I1193" s="1" t="s">
        <v>570</v>
      </c>
      <c r="J1193" s="1" t="s">
        <v>230</v>
      </c>
      <c r="K1193" s="1" t="s">
        <v>47</v>
      </c>
      <c r="L1193" s="1" t="s">
        <v>912</v>
      </c>
      <c r="M1193" t="s">
        <v>48</v>
      </c>
      <c r="N1193">
        <v>2</v>
      </c>
      <c r="O1193" s="1" t="s">
        <v>205</v>
      </c>
      <c r="P1193" t="s">
        <v>154</v>
      </c>
      <c r="Q1193">
        <v>2</v>
      </c>
      <c r="R1193" t="s">
        <v>255</v>
      </c>
      <c r="S1193" t="s">
        <v>180</v>
      </c>
    </row>
    <row r="1194" spans="1:19" x14ac:dyDescent="0.35">
      <c r="A1194" s="2" t="s">
        <v>203</v>
      </c>
      <c r="B1194" s="1" t="s">
        <v>215</v>
      </c>
      <c r="C1194" t="s">
        <v>905</v>
      </c>
      <c r="D1194" s="1" t="s">
        <v>46</v>
      </c>
      <c r="E1194" s="1" t="s">
        <v>22</v>
      </c>
      <c r="F1194" s="1" t="s">
        <v>23</v>
      </c>
      <c r="G1194" s="1" t="s">
        <v>137</v>
      </c>
      <c r="H1194" t="s">
        <v>14</v>
      </c>
      <c r="I1194" s="1" t="s">
        <v>971</v>
      </c>
      <c r="J1194" s="1" t="s">
        <v>230</v>
      </c>
      <c r="K1194" s="1" t="s">
        <v>47</v>
      </c>
      <c r="L1194" s="1" t="s">
        <v>912</v>
      </c>
      <c r="M1194" t="s">
        <v>173</v>
      </c>
      <c r="N1194">
        <v>1</v>
      </c>
      <c r="O1194" s="1" t="s">
        <v>205</v>
      </c>
      <c r="P1194" t="s">
        <v>154</v>
      </c>
      <c r="Q1194">
        <v>1</v>
      </c>
      <c r="R1194" t="s">
        <v>255</v>
      </c>
      <c r="S1194" t="s">
        <v>180</v>
      </c>
    </row>
    <row r="1195" spans="1:19" x14ac:dyDescent="0.35">
      <c r="A1195" s="2" t="s">
        <v>203</v>
      </c>
      <c r="B1195" s="1" t="s">
        <v>215</v>
      </c>
      <c r="C1195" t="s">
        <v>905</v>
      </c>
      <c r="D1195" s="1" t="s">
        <v>46</v>
      </c>
      <c r="E1195" s="1" t="s">
        <v>22</v>
      </c>
      <c r="F1195" s="1" t="s">
        <v>23</v>
      </c>
      <c r="G1195" s="1" t="s">
        <v>137</v>
      </c>
      <c r="H1195" t="s">
        <v>17</v>
      </c>
      <c r="I1195" s="1" t="s">
        <v>570</v>
      </c>
      <c r="J1195" s="1" t="s">
        <v>230</v>
      </c>
      <c r="K1195" s="1" t="s">
        <v>47</v>
      </c>
      <c r="L1195" s="1" t="s">
        <v>912</v>
      </c>
      <c r="M1195" t="s">
        <v>48</v>
      </c>
      <c r="N1195">
        <v>3</v>
      </c>
      <c r="O1195" s="1" t="s">
        <v>205</v>
      </c>
      <c r="P1195" t="s">
        <v>154</v>
      </c>
      <c r="Q1195">
        <v>2</v>
      </c>
      <c r="R1195" t="s">
        <v>255</v>
      </c>
      <c r="S1195" t="s">
        <v>180</v>
      </c>
    </row>
    <row r="1196" spans="1:19" x14ac:dyDescent="0.35">
      <c r="A1196" s="2" t="s">
        <v>203</v>
      </c>
      <c r="B1196" s="1" t="s">
        <v>215</v>
      </c>
      <c r="C1196" t="s">
        <v>905</v>
      </c>
      <c r="D1196" s="1" t="s">
        <v>46</v>
      </c>
      <c r="E1196" s="1" t="s">
        <v>22</v>
      </c>
      <c r="F1196" s="1" t="s">
        <v>23</v>
      </c>
      <c r="G1196" s="1" t="s">
        <v>137</v>
      </c>
      <c r="H1196" t="s">
        <v>24</v>
      </c>
      <c r="I1196" s="1" t="s">
        <v>570</v>
      </c>
      <c r="J1196" s="1" t="s">
        <v>230</v>
      </c>
      <c r="K1196" s="1" t="s">
        <v>47</v>
      </c>
      <c r="L1196" s="1" t="s">
        <v>912</v>
      </c>
      <c r="M1196" t="s">
        <v>48</v>
      </c>
      <c r="N1196">
        <v>1</v>
      </c>
      <c r="O1196" s="1" t="s">
        <v>205</v>
      </c>
      <c r="P1196" t="s">
        <v>154</v>
      </c>
      <c r="Q1196">
        <v>1</v>
      </c>
      <c r="R1196" t="s">
        <v>255</v>
      </c>
      <c r="S1196" t="s">
        <v>180</v>
      </c>
    </row>
    <row r="1197" spans="1:19" x14ac:dyDescent="0.35">
      <c r="A1197" s="2" t="s">
        <v>203</v>
      </c>
      <c r="B1197" s="1" t="s">
        <v>215</v>
      </c>
      <c r="C1197" t="s">
        <v>905</v>
      </c>
      <c r="D1197" s="1" t="s">
        <v>46</v>
      </c>
      <c r="E1197" s="1" t="s">
        <v>22</v>
      </c>
      <c r="F1197" s="1" t="s">
        <v>23</v>
      </c>
      <c r="G1197" s="1" t="s">
        <v>137</v>
      </c>
      <c r="H1197" t="s">
        <v>27</v>
      </c>
      <c r="I1197" s="1" t="s">
        <v>974</v>
      </c>
      <c r="J1197" s="1" t="s">
        <v>230</v>
      </c>
      <c r="K1197" s="1" t="s">
        <v>47</v>
      </c>
      <c r="L1197" s="1" t="s">
        <v>912</v>
      </c>
      <c r="M1197" t="s">
        <v>94</v>
      </c>
      <c r="N1197">
        <v>2</v>
      </c>
      <c r="O1197" s="1" t="s">
        <v>205</v>
      </c>
      <c r="P1197" t="s">
        <v>154</v>
      </c>
      <c r="Q1197">
        <v>2</v>
      </c>
      <c r="R1197" t="s">
        <v>255</v>
      </c>
      <c r="S1197" t="s">
        <v>180</v>
      </c>
    </row>
    <row r="1198" spans="1:19" x14ac:dyDescent="0.35">
      <c r="A1198" s="2" t="s">
        <v>203</v>
      </c>
      <c r="B1198" s="1" t="s">
        <v>215</v>
      </c>
      <c r="C1198" t="s">
        <v>905</v>
      </c>
      <c r="D1198" s="1" t="s">
        <v>46</v>
      </c>
      <c r="E1198" s="1" t="s">
        <v>22</v>
      </c>
      <c r="F1198" s="1" t="s">
        <v>23</v>
      </c>
      <c r="G1198" s="1" t="s">
        <v>137</v>
      </c>
      <c r="H1198" t="s">
        <v>32</v>
      </c>
      <c r="I1198" s="1" t="s">
        <v>570</v>
      </c>
      <c r="J1198" s="1" t="s">
        <v>230</v>
      </c>
      <c r="K1198" s="1" t="s">
        <v>47</v>
      </c>
      <c r="L1198" s="1" t="s">
        <v>912</v>
      </c>
      <c r="M1198" t="s">
        <v>48</v>
      </c>
      <c r="N1198">
        <v>1</v>
      </c>
      <c r="O1198" s="1" t="s">
        <v>205</v>
      </c>
      <c r="P1198" t="s">
        <v>154</v>
      </c>
      <c r="Q1198">
        <v>1</v>
      </c>
      <c r="R1198" t="s">
        <v>255</v>
      </c>
      <c r="S1198" t="s">
        <v>180</v>
      </c>
    </row>
    <row r="1199" spans="1:19" x14ac:dyDescent="0.35">
      <c r="A1199" s="2" t="s">
        <v>203</v>
      </c>
      <c r="B1199" s="1" t="s">
        <v>215</v>
      </c>
      <c r="C1199" t="s">
        <v>905</v>
      </c>
      <c r="D1199" s="1" t="s">
        <v>46</v>
      </c>
      <c r="E1199" s="1" t="s">
        <v>22</v>
      </c>
      <c r="F1199" s="1" t="s">
        <v>23</v>
      </c>
      <c r="G1199" s="1" t="s">
        <v>137</v>
      </c>
      <c r="H1199" t="s">
        <v>41</v>
      </c>
      <c r="I1199" s="1" t="s">
        <v>973</v>
      </c>
      <c r="J1199" s="1" t="s">
        <v>230</v>
      </c>
      <c r="K1199" s="1" t="s">
        <v>47</v>
      </c>
      <c r="L1199" s="1" t="s">
        <v>912</v>
      </c>
      <c r="M1199" t="s">
        <v>50</v>
      </c>
      <c r="N1199">
        <v>1</v>
      </c>
      <c r="O1199" s="1" t="s">
        <v>205</v>
      </c>
      <c r="P1199" t="s">
        <v>154</v>
      </c>
      <c r="Q1199">
        <v>2</v>
      </c>
      <c r="R1199" t="s">
        <v>255</v>
      </c>
      <c r="S1199" t="s">
        <v>180</v>
      </c>
    </row>
    <row r="1200" spans="1:19" x14ac:dyDescent="0.35">
      <c r="A1200" s="2" t="s">
        <v>203</v>
      </c>
      <c r="B1200" s="1" t="s">
        <v>215</v>
      </c>
      <c r="C1200" t="s">
        <v>905</v>
      </c>
      <c r="D1200" s="1" t="s">
        <v>46</v>
      </c>
      <c r="E1200" s="1" t="s">
        <v>22</v>
      </c>
      <c r="F1200" s="1" t="s">
        <v>13</v>
      </c>
      <c r="G1200" s="1" t="s">
        <v>137</v>
      </c>
      <c r="H1200" t="s">
        <v>43</v>
      </c>
      <c r="I1200" s="1" t="s">
        <v>985</v>
      </c>
      <c r="J1200" s="1" t="s">
        <v>230</v>
      </c>
      <c r="K1200" s="1" t="s">
        <v>47</v>
      </c>
      <c r="L1200" s="1" t="s">
        <v>912</v>
      </c>
      <c r="M1200" t="s">
        <v>50</v>
      </c>
      <c r="N1200">
        <v>3</v>
      </c>
      <c r="O1200" s="1" t="s">
        <v>205</v>
      </c>
      <c r="P1200" t="s">
        <v>154</v>
      </c>
      <c r="Q1200">
        <v>2</v>
      </c>
      <c r="R1200" t="s">
        <v>179</v>
      </c>
      <c r="S1200" t="s">
        <v>180</v>
      </c>
    </row>
    <row r="1201" spans="1:19" x14ac:dyDescent="0.35">
      <c r="A1201" s="2" t="s">
        <v>203</v>
      </c>
      <c r="B1201" s="1" t="s">
        <v>215</v>
      </c>
      <c r="C1201" t="s">
        <v>905</v>
      </c>
      <c r="D1201" s="1" t="s">
        <v>46</v>
      </c>
      <c r="E1201" s="1" t="s">
        <v>22</v>
      </c>
      <c r="F1201" s="1" t="s">
        <v>13</v>
      </c>
      <c r="G1201" s="1" t="s">
        <v>137</v>
      </c>
      <c r="H1201" t="s">
        <v>43</v>
      </c>
      <c r="I1201" s="1" t="s">
        <v>974</v>
      </c>
      <c r="J1201" s="1" t="s">
        <v>230</v>
      </c>
      <c r="K1201" s="1" t="s">
        <v>47</v>
      </c>
      <c r="L1201" s="1" t="s">
        <v>912</v>
      </c>
      <c r="M1201" t="s">
        <v>94</v>
      </c>
      <c r="N1201">
        <v>2</v>
      </c>
      <c r="O1201" s="1" t="s">
        <v>205</v>
      </c>
      <c r="P1201" t="s">
        <v>154</v>
      </c>
      <c r="Q1201">
        <v>2</v>
      </c>
      <c r="R1201" t="s">
        <v>255</v>
      </c>
      <c r="S1201" t="s">
        <v>180</v>
      </c>
    </row>
    <row r="1202" spans="1:19" x14ac:dyDescent="0.35">
      <c r="A1202" s="2" t="s">
        <v>203</v>
      </c>
      <c r="B1202" s="1" t="s">
        <v>215</v>
      </c>
      <c r="C1202" t="s">
        <v>905</v>
      </c>
      <c r="D1202" s="1" t="s">
        <v>46</v>
      </c>
      <c r="E1202" s="1" t="s">
        <v>22</v>
      </c>
      <c r="F1202" s="1" t="s">
        <v>13</v>
      </c>
      <c r="G1202" s="1" t="s">
        <v>137</v>
      </c>
      <c r="H1202" t="s">
        <v>14</v>
      </c>
      <c r="I1202" s="1" t="s">
        <v>570</v>
      </c>
      <c r="J1202" s="1" t="s">
        <v>230</v>
      </c>
      <c r="K1202" s="1" t="s">
        <v>47</v>
      </c>
      <c r="L1202" s="1" t="s">
        <v>912</v>
      </c>
      <c r="M1202" t="s">
        <v>48</v>
      </c>
      <c r="N1202">
        <v>1</v>
      </c>
      <c r="O1202" s="1" t="s">
        <v>205</v>
      </c>
      <c r="P1202" t="s">
        <v>154</v>
      </c>
      <c r="Q1202">
        <v>2</v>
      </c>
      <c r="R1202" t="s">
        <v>255</v>
      </c>
      <c r="S1202" t="s">
        <v>180</v>
      </c>
    </row>
    <row r="1203" spans="1:19" x14ac:dyDescent="0.35">
      <c r="A1203" s="2" t="s">
        <v>203</v>
      </c>
      <c r="B1203" s="1" t="s">
        <v>215</v>
      </c>
      <c r="C1203" t="s">
        <v>905</v>
      </c>
      <c r="D1203" s="1" t="s">
        <v>46</v>
      </c>
      <c r="E1203" s="1" t="s">
        <v>22</v>
      </c>
      <c r="F1203" s="1" t="s">
        <v>13</v>
      </c>
      <c r="G1203" s="1" t="s">
        <v>137</v>
      </c>
      <c r="H1203" t="s">
        <v>17</v>
      </c>
      <c r="I1203" s="1" t="s">
        <v>570</v>
      </c>
      <c r="J1203" s="1" t="s">
        <v>230</v>
      </c>
      <c r="K1203" s="1" t="s">
        <v>47</v>
      </c>
      <c r="L1203" s="1" t="s">
        <v>912</v>
      </c>
      <c r="M1203" t="s">
        <v>48</v>
      </c>
      <c r="N1203">
        <v>1</v>
      </c>
      <c r="O1203" s="1" t="s">
        <v>205</v>
      </c>
      <c r="P1203" t="s">
        <v>154</v>
      </c>
      <c r="Q1203">
        <v>2</v>
      </c>
      <c r="R1203" t="s">
        <v>255</v>
      </c>
      <c r="S1203" t="s">
        <v>180</v>
      </c>
    </row>
    <row r="1204" spans="1:19" x14ac:dyDescent="0.35">
      <c r="A1204" s="2" t="s">
        <v>203</v>
      </c>
      <c r="B1204" s="1" t="s">
        <v>215</v>
      </c>
      <c r="C1204" t="s">
        <v>905</v>
      </c>
      <c r="D1204" s="1" t="s">
        <v>46</v>
      </c>
      <c r="E1204" s="1" t="s">
        <v>22</v>
      </c>
      <c r="F1204" s="1" t="s">
        <v>13</v>
      </c>
      <c r="G1204" s="1" t="s">
        <v>137</v>
      </c>
      <c r="H1204" t="s">
        <v>32</v>
      </c>
      <c r="I1204" s="1" t="s">
        <v>974</v>
      </c>
      <c r="J1204" s="1" t="s">
        <v>230</v>
      </c>
      <c r="K1204" s="1" t="s">
        <v>47</v>
      </c>
      <c r="L1204" s="1" t="s">
        <v>912</v>
      </c>
      <c r="M1204" t="s">
        <v>49</v>
      </c>
      <c r="N1204">
        <v>1</v>
      </c>
      <c r="O1204" s="1" t="s">
        <v>205</v>
      </c>
      <c r="P1204" t="s">
        <v>154</v>
      </c>
      <c r="Q1204">
        <v>2</v>
      </c>
      <c r="R1204" t="s">
        <v>255</v>
      </c>
      <c r="S1204" t="s">
        <v>180</v>
      </c>
    </row>
    <row r="1205" spans="1:19" x14ac:dyDescent="0.35">
      <c r="A1205" s="2" t="s">
        <v>203</v>
      </c>
      <c r="B1205" s="1" t="s">
        <v>215</v>
      </c>
      <c r="C1205" t="s">
        <v>905</v>
      </c>
      <c r="D1205" s="1" t="s">
        <v>46</v>
      </c>
      <c r="E1205" s="1" t="s">
        <v>22</v>
      </c>
      <c r="F1205" s="1" t="s">
        <v>13</v>
      </c>
      <c r="G1205" s="1" t="s">
        <v>137</v>
      </c>
      <c r="H1205" t="s">
        <v>32</v>
      </c>
      <c r="I1205" s="1" t="s">
        <v>974</v>
      </c>
      <c r="J1205" s="1" t="s">
        <v>230</v>
      </c>
      <c r="K1205" s="1" t="s">
        <v>47</v>
      </c>
      <c r="L1205" s="1" t="s">
        <v>912</v>
      </c>
      <c r="M1205" t="s">
        <v>50</v>
      </c>
      <c r="N1205">
        <v>1</v>
      </c>
      <c r="O1205" s="1" t="s">
        <v>205</v>
      </c>
      <c r="P1205" t="s">
        <v>154</v>
      </c>
      <c r="Q1205">
        <v>2</v>
      </c>
      <c r="R1205" t="s">
        <v>255</v>
      </c>
      <c r="S1205" t="s">
        <v>180</v>
      </c>
    </row>
    <row r="1206" spans="1:19" x14ac:dyDescent="0.35">
      <c r="A1206" s="2" t="s">
        <v>203</v>
      </c>
      <c r="B1206" s="1" t="s">
        <v>215</v>
      </c>
      <c r="C1206" t="s">
        <v>905</v>
      </c>
      <c r="D1206" s="1" t="s">
        <v>46</v>
      </c>
      <c r="E1206" s="1" t="s">
        <v>22</v>
      </c>
      <c r="F1206" s="1" t="s">
        <v>13</v>
      </c>
      <c r="G1206" s="1" t="s">
        <v>137</v>
      </c>
      <c r="H1206" t="s">
        <v>32</v>
      </c>
      <c r="I1206" s="1" t="s">
        <v>970</v>
      </c>
      <c r="J1206" s="1" t="s">
        <v>230</v>
      </c>
      <c r="K1206" s="1" t="s">
        <v>47</v>
      </c>
      <c r="L1206" s="1" t="s">
        <v>912</v>
      </c>
      <c r="M1206" t="s">
        <v>173</v>
      </c>
      <c r="N1206">
        <v>1</v>
      </c>
      <c r="O1206" s="1" t="s">
        <v>205</v>
      </c>
      <c r="P1206" t="s">
        <v>154</v>
      </c>
      <c r="Q1206">
        <v>2</v>
      </c>
      <c r="R1206" t="s">
        <v>255</v>
      </c>
      <c r="S1206" t="s">
        <v>180</v>
      </c>
    </row>
    <row r="1207" spans="1:19" x14ac:dyDescent="0.35">
      <c r="A1207" s="2" t="s">
        <v>203</v>
      </c>
      <c r="B1207" s="1" t="s">
        <v>215</v>
      </c>
      <c r="C1207" t="s">
        <v>905</v>
      </c>
      <c r="D1207" s="1" t="s">
        <v>46</v>
      </c>
      <c r="E1207" s="1" t="s">
        <v>22</v>
      </c>
      <c r="F1207" s="1" t="s">
        <v>13</v>
      </c>
      <c r="G1207" s="1" t="s">
        <v>137</v>
      </c>
      <c r="H1207" t="s">
        <v>21</v>
      </c>
      <c r="I1207" s="1" t="s">
        <v>973</v>
      </c>
      <c r="J1207" s="1" t="s">
        <v>230</v>
      </c>
      <c r="K1207" s="1" t="s">
        <v>47</v>
      </c>
      <c r="L1207" s="1" t="s">
        <v>912</v>
      </c>
      <c r="M1207" t="s">
        <v>50</v>
      </c>
      <c r="N1207">
        <v>1</v>
      </c>
      <c r="O1207" s="1" t="s">
        <v>205</v>
      </c>
      <c r="P1207" t="s">
        <v>153</v>
      </c>
      <c r="Q1207">
        <v>2</v>
      </c>
      <c r="R1207" t="s">
        <v>255</v>
      </c>
      <c r="S1207" t="s">
        <v>180</v>
      </c>
    </row>
    <row r="1208" spans="1:19" x14ac:dyDescent="0.35">
      <c r="A1208" s="2" t="s">
        <v>203</v>
      </c>
      <c r="B1208" s="1" t="s">
        <v>215</v>
      </c>
      <c r="C1208" t="s">
        <v>905</v>
      </c>
      <c r="D1208" s="1" t="s">
        <v>46</v>
      </c>
      <c r="E1208" s="1" t="s">
        <v>22</v>
      </c>
      <c r="F1208" s="1" t="s">
        <v>13</v>
      </c>
      <c r="G1208" s="1" t="s">
        <v>137</v>
      </c>
      <c r="H1208" t="s">
        <v>21</v>
      </c>
      <c r="I1208" s="1" t="s">
        <v>570</v>
      </c>
      <c r="J1208" s="1" t="s">
        <v>230</v>
      </c>
      <c r="K1208" s="1" t="s">
        <v>47</v>
      </c>
      <c r="L1208" s="1" t="s">
        <v>912</v>
      </c>
      <c r="M1208" t="s">
        <v>48</v>
      </c>
      <c r="N1208">
        <v>1</v>
      </c>
      <c r="O1208" s="1" t="s">
        <v>205</v>
      </c>
      <c r="P1208" t="s">
        <v>154</v>
      </c>
      <c r="Q1208">
        <v>2</v>
      </c>
      <c r="R1208" t="s">
        <v>255</v>
      </c>
      <c r="S1208" t="s">
        <v>180</v>
      </c>
    </row>
    <row r="1209" spans="1:19" x14ac:dyDescent="0.35">
      <c r="A1209" s="2" t="s">
        <v>203</v>
      </c>
      <c r="B1209" s="1" t="s">
        <v>215</v>
      </c>
      <c r="C1209" t="s">
        <v>905</v>
      </c>
      <c r="D1209" s="1" t="s">
        <v>46</v>
      </c>
      <c r="E1209" s="1" t="s">
        <v>22</v>
      </c>
      <c r="F1209" s="1" t="s">
        <v>13</v>
      </c>
      <c r="G1209" s="1" t="s">
        <v>137</v>
      </c>
      <c r="H1209" t="s">
        <v>58</v>
      </c>
      <c r="I1209" s="1" t="s">
        <v>974</v>
      </c>
      <c r="J1209" s="1" t="s">
        <v>230</v>
      </c>
      <c r="K1209" s="1" t="s">
        <v>47</v>
      </c>
      <c r="L1209" s="1" t="s">
        <v>912</v>
      </c>
      <c r="M1209" t="s">
        <v>94</v>
      </c>
      <c r="N1209">
        <v>1</v>
      </c>
      <c r="O1209" s="1" t="s">
        <v>205</v>
      </c>
      <c r="P1209" t="s">
        <v>154</v>
      </c>
      <c r="Q1209">
        <v>2</v>
      </c>
      <c r="R1209" t="s">
        <v>255</v>
      </c>
      <c r="S1209" t="s">
        <v>180</v>
      </c>
    </row>
    <row r="1210" spans="1:19" x14ac:dyDescent="0.35">
      <c r="A1210" s="2" t="s">
        <v>203</v>
      </c>
      <c r="B1210" s="1" t="s">
        <v>215</v>
      </c>
      <c r="C1210" t="s">
        <v>905</v>
      </c>
      <c r="D1210" s="1" t="s">
        <v>46</v>
      </c>
      <c r="E1210" s="1" t="s">
        <v>22</v>
      </c>
      <c r="F1210" s="1" t="s">
        <v>13</v>
      </c>
      <c r="G1210" s="1" t="s">
        <v>137</v>
      </c>
      <c r="H1210" t="s">
        <v>41</v>
      </c>
      <c r="I1210" s="1" t="s">
        <v>570</v>
      </c>
      <c r="J1210" s="1" t="s">
        <v>230</v>
      </c>
      <c r="K1210" s="1" t="s">
        <v>47</v>
      </c>
      <c r="L1210" s="1" t="s">
        <v>912</v>
      </c>
      <c r="M1210" t="s">
        <v>48</v>
      </c>
      <c r="N1210">
        <v>1</v>
      </c>
      <c r="O1210" s="1" t="s">
        <v>205</v>
      </c>
      <c r="P1210" t="s">
        <v>154</v>
      </c>
      <c r="Q1210">
        <v>2</v>
      </c>
      <c r="R1210" t="s">
        <v>255</v>
      </c>
      <c r="S1210" t="s">
        <v>180</v>
      </c>
    </row>
    <row r="1211" spans="1:19" x14ac:dyDescent="0.35">
      <c r="A1211" s="2" t="s">
        <v>203</v>
      </c>
      <c r="B1211" s="1" t="s">
        <v>215</v>
      </c>
      <c r="C1211" t="s">
        <v>905</v>
      </c>
      <c r="D1211" s="1" t="s">
        <v>46</v>
      </c>
      <c r="E1211" s="1" t="s">
        <v>22</v>
      </c>
      <c r="F1211" s="1" t="s">
        <v>26</v>
      </c>
      <c r="G1211" s="1" t="s">
        <v>26</v>
      </c>
      <c r="H1211" t="s">
        <v>17</v>
      </c>
      <c r="I1211" s="1" t="s">
        <v>972</v>
      </c>
      <c r="J1211" s="1" t="s">
        <v>230</v>
      </c>
      <c r="K1211" s="1" t="s">
        <v>19</v>
      </c>
      <c r="L1211" s="1" t="s">
        <v>912</v>
      </c>
      <c r="M1211" t="s">
        <v>25</v>
      </c>
      <c r="N1211">
        <v>1</v>
      </c>
      <c r="O1211" s="1" t="s">
        <v>205</v>
      </c>
      <c r="P1211" t="s">
        <v>154</v>
      </c>
      <c r="Q1211">
        <v>1</v>
      </c>
      <c r="R1211" t="s">
        <v>255</v>
      </c>
      <c r="S1211" t="s">
        <v>180</v>
      </c>
    </row>
    <row r="1212" spans="1:19" x14ac:dyDescent="0.35">
      <c r="A1212" s="2" t="s">
        <v>203</v>
      </c>
      <c r="B1212" s="1" t="s">
        <v>215</v>
      </c>
      <c r="C1212" t="s">
        <v>905</v>
      </c>
      <c r="D1212" s="1" t="s">
        <v>46</v>
      </c>
      <c r="E1212" s="1" t="s">
        <v>22</v>
      </c>
      <c r="F1212" s="1" t="s">
        <v>26</v>
      </c>
      <c r="G1212" s="1" t="s">
        <v>26</v>
      </c>
      <c r="H1212" t="s">
        <v>27</v>
      </c>
      <c r="I1212" s="1" t="s">
        <v>974</v>
      </c>
      <c r="J1212" s="1" t="s">
        <v>230</v>
      </c>
      <c r="K1212" s="1" t="s">
        <v>47</v>
      </c>
      <c r="L1212" s="1" t="s">
        <v>912</v>
      </c>
      <c r="M1212" t="s">
        <v>94</v>
      </c>
      <c r="N1212">
        <v>1</v>
      </c>
      <c r="O1212" s="1" t="s">
        <v>205</v>
      </c>
      <c r="P1212" t="s">
        <v>154</v>
      </c>
      <c r="Q1212">
        <v>1</v>
      </c>
      <c r="R1212" t="s">
        <v>255</v>
      </c>
      <c r="S1212" t="s">
        <v>180</v>
      </c>
    </row>
    <row r="1213" spans="1:19" x14ac:dyDescent="0.35">
      <c r="A1213" s="2" t="s">
        <v>203</v>
      </c>
      <c r="B1213" s="1" t="s">
        <v>215</v>
      </c>
      <c r="C1213" t="s">
        <v>905</v>
      </c>
      <c r="D1213" s="1" t="s">
        <v>46</v>
      </c>
      <c r="E1213" s="1" t="s">
        <v>22</v>
      </c>
      <c r="F1213" s="1" t="s">
        <v>26</v>
      </c>
      <c r="G1213" s="1" t="s">
        <v>26</v>
      </c>
      <c r="H1213" t="s">
        <v>32</v>
      </c>
      <c r="I1213" s="1" t="s">
        <v>973</v>
      </c>
      <c r="J1213" s="1" t="s">
        <v>230</v>
      </c>
      <c r="K1213" s="1" t="s">
        <v>47</v>
      </c>
      <c r="L1213" s="1" t="s">
        <v>912</v>
      </c>
      <c r="M1213" t="s">
        <v>49</v>
      </c>
      <c r="N1213">
        <v>1</v>
      </c>
      <c r="O1213" s="1" t="s">
        <v>205</v>
      </c>
      <c r="P1213" t="s">
        <v>153</v>
      </c>
      <c r="Q1213">
        <v>2</v>
      </c>
      <c r="R1213" t="s">
        <v>255</v>
      </c>
      <c r="S1213" t="s">
        <v>180</v>
      </c>
    </row>
    <row r="1214" spans="1:19" x14ac:dyDescent="0.35">
      <c r="A1214" s="2" t="s">
        <v>203</v>
      </c>
      <c r="B1214" s="1" t="s">
        <v>215</v>
      </c>
      <c r="C1214" t="s">
        <v>905</v>
      </c>
      <c r="D1214" s="1" t="s">
        <v>46</v>
      </c>
      <c r="E1214" s="1" t="s">
        <v>22</v>
      </c>
      <c r="F1214" s="1" t="s">
        <v>26</v>
      </c>
      <c r="G1214" s="1" t="s">
        <v>26</v>
      </c>
      <c r="H1214" t="s">
        <v>32</v>
      </c>
      <c r="I1214" s="1" t="s">
        <v>972</v>
      </c>
      <c r="J1214" s="1" t="s">
        <v>230</v>
      </c>
      <c r="K1214" s="1" t="s">
        <v>19</v>
      </c>
      <c r="L1214" s="1" t="s">
        <v>912</v>
      </c>
      <c r="M1214" t="s">
        <v>25</v>
      </c>
      <c r="N1214">
        <v>1</v>
      </c>
      <c r="O1214" s="1" t="s">
        <v>205</v>
      </c>
      <c r="P1214" t="s">
        <v>154</v>
      </c>
      <c r="Q1214">
        <v>1</v>
      </c>
      <c r="R1214" t="s">
        <v>255</v>
      </c>
      <c r="S1214" t="s">
        <v>180</v>
      </c>
    </row>
    <row r="1215" spans="1:19" x14ac:dyDescent="0.35">
      <c r="A1215" s="2" t="s">
        <v>203</v>
      </c>
      <c r="B1215" s="1" t="s">
        <v>215</v>
      </c>
      <c r="C1215" t="s">
        <v>905</v>
      </c>
      <c r="D1215" s="1" t="s">
        <v>46</v>
      </c>
      <c r="E1215" s="1" t="s">
        <v>22</v>
      </c>
      <c r="F1215" s="1" t="s">
        <v>26</v>
      </c>
      <c r="G1215" s="1" t="s">
        <v>26</v>
      </c>
      <c r="H1215" t="s">
        <v>32</v>
      </c>
      <c r="I1215" s="1" t="s">
        <v>974</v>
      </c>
      <c r="J1215" s="1" t="s">
        <v>230</v>
      </c>
      <c r="K1215" s="1" t="s">
        <v>47</v>
      </c>
      <c r="L1215" s="1" t="s">
        <v>912</v>
      </c>
      <c r="M1215" t="s">
        <v>49</v>
      </c>
      <c r="N1215">
        <v>1</v>
      </c>
      <c r="O1215" s="1" t="s">
        <v>205</v>
      </c>
      <c r="P1215" t="s">
        <v>154</v>
      </c>
      <c r="Q1215">
        <v>2</v>
      </c>
      <c r="R1215" t="s">
        <v>255</v>
      </c>
      <c r="S1215" t="s">
        <v>180</v>
      </c>
    </row>
    <row r="1216" spans="1:19" x14ac:dyDescent="0.35">
      <c r="A1216" s="2" t="s">
        <v>203</v>
      </c>
      <c r="B1216" s="1" t="s">
        <v>215</v>
      </c>
      <c r="C1216" t="s">
        <v>905</v>
      </c>
      <c r="D1216" s="1" t="s">
        <v>46</v>
      </c>
      <c r="E1216" s="1" t="s">
        <v>22</v>
      </c>
      <c r="F1216" s="1" t="s">
        <v>26</v>
      </c>
      <c r="G1216" s="1" t="s">
        <v>26</v>
      </c>
      <c r="H1216" t="s">
        <v>32</v>
      </c>
      <c r="I1216" s="1" t="s">
        <v>974</v>
      </c>
      <c r="J1216" s="1" t="s">
        <v>230</v>
      </c>
      <c r="K1216" s="1" t="s">
        <v>47</v>
      </c>
      <c r="L1216" s="1" t="s">
        <v>912</v>
      </c>
      <c r="M1216" t="s">
        <v>94</v>
      </c>
      <c r="N1216">
        <v>2</v>
      </c>
      <c r="O1216" s="1" t="s">
        <v>205</v>
      </c>
      <c r="P1216" t="s">
        <v>154</v>
      </c>
      <c r="Q1216">
        <v>2</v>
      </c>
      <c r="R1216" t="s">
        <v>255</v>
      </c>
      <c r="S1216" t="s">
        <v>180</v>
      </c>
    </row>
    <row r="1217" spans="1:19" x14ac:dyDescent="0.35">
      <c r="A1217" s="2" t="s">
        <v>203</v>
      </c>
      <c r="B1217" s="1" t="s">
        <v>215</v>
      </c>
      <c r="C1217" t="s">
        <v>905</v>
      </c>
      <c r="D1217" s="1" t="s">
        <v>46</v>
      </c>
      <c r="E1217" s="1" t="s">
        <v>22</v>
      </c>
      <c r="F1217" s="1" t="s">
        <v>26</v>
      </c>
      <c r="G1217" s="1" t="s">
        <v>26</v>
      </c>
      <c r="H1217" t="s">
        <v>58</v>
      </c>
      <c r="I1217" s="1" t="s">
        <v>974</v>
      </c>
      <c r="J1217" s="1" t="s">
        <v>230</v>
      </c>
      <c r="K1217" s="1" t="s">
        <v>47</v>
      </c>
      <c r="L1217" s="1" t="s">
        <v>912</v>
      </c>
      <c r="M1217" t="s">
        <v>49</v>
      </c>
      <c r="N1217">
        <v>1</v>
      </c>
      <c r="O1217" s="1" t="s">
        <v>205</v>
      </c>
      <c r="P1217" t="s">
        <v>154</v>
      </c>
      <c r="Q1217">
        <v>2</v>
      </c>
      <c r="R1217" t="s">
        <v>255</v>
      </c>
      <c r="S1217" t="s">
        <v>180</v>
      </c>
    </row>
    <row r="1218" spans="1:19" x14ac:dyDescent="0.35">
      <c r="A1218" s="2" t="s">
        <v>203</v>
      </c>
      <c r="B1218" s="1" t="s">
        <v>215</v>
      </c>
      <c r="C1218" t="s">
        <v>905</v>
      </c>
      <c r="D1218" s="1" t="s">
        <v>46</v>
      </c>
      <c r="E1218" s="1" t="s">
        <v>22</v>
      </c>
      <c r="F1218" s="1" t="s">
        <v>26</v>
      </c>
      <c r="G1218" s="1" t="s">
        <v>26</v>
      </c>
      <c r="H1218" t="s">
        <v>39</v>
      </c>
      <c r="I1218" s="1" t="s">
        <v>973</v>
      </c>
      <c r="J1218" s="1" t="s">
        <v>230</v>
      </c>
      <c r="K1218" s="1" t="s">
        <v>47</v>
      </c>
      <c r="L1218" s="1" t="s">
        <v>912</v>
      </c>
      <c r="M1218" t="s">
        <v>49</v>
      </c>
      <c r="N1218">
        <v>1</v>
      </c>
      <c r="O1218" s="1" t="s">
        <v>205</v>
      </c>
      <c r="P1218" t="s">
        <v>153</v>
      </c>
      <c r="Q1218">
        <v>2</v>
      </c>
      <c r="R1218" t="s">
        <v>255</v>
      </c>
      <c r="S1218" t="s">
        <v>180</v>
      </c>
    </row>
    <row r="1219" spans="1:19" x14ac:dyDescent="0.35">
      <c r="A1219" s="2" t="s">
        <v>203</v>
      </c>
      <c r="B1219" s="1" t="s">
        <v>215</v>
      </c>
      <c r="C1219" t="s">
        <v>905</v>
      </c>
      <c r="D1219" s="1" t="s">
        <v>46</v>
      </c>
      <c r="E1219" s="1" t="s">
        <v>22</v>
      </c>
      <c r="F1219" s="1" t="s">
        <v>26</v>
      </c>
      <c r="G1219" s="1" t="s">
        <v>26</v>
      </c>
      <c r="H1219" t="s">
        <v>39</v>
      </c>
      <c r="I1219" s="1" t="s">
        <v>974</v>
      </c>
      <c r="J1219" s="1" t="s">
        <v>230</v>
      </c>
      <c r="K1219" s="1" t="s">
        <v>47</v>
      </c>
      <c r="L1219" s="1" t="s">
        <v>912</v>
      </c>
      <c r="M1219" t="s">
        <v>49</v>
      </c>
      <c r="N1219">
        <v>1</v>
      </c>
      <c r="O1219" s="1" t="s">
        <v>205</v>
      </c>
      <c r="P1219" t="s">
        <v>154</v>
      </c>
      <c r="Q1219">
        <v>2</v>
      </c>
      <c r="R1219" t="s">
        <v>255</v>
      </c>
      <c r="S1219" t="s">
        <v>180</v>
      </c>
    </row>
    <row r="1220" spans="1:19" x14ac:dyDescent="0.35">
      <c r="A1220" s="2" t="s">
        <v>203</v>
      </c>
      <c r="B1220" s="1" t="s">
        <v>215</v>
      </c>
      <c r="C1220" t="s">
        <v>905</v>
      </c>
      <c r="D1220" s="1" t="s">
        <v>46</v>
      </c>
      <c r="E1220" s="1" t="s">
        <v>22</v>
      </c>
      <c r="F1220" s="1" t="s">
        <v>18</v>
      </c>
      <c r="G1220" s="1" t="s">
        <v>26</v>
      </c>
      <c r="H1220" t="s">
        <v>17</v>
      </c>
      <c r="I1220" s="1" t="s">
        <v>973</v>
      </c>
      <c r="J1220" s="1" t="s">
        <v>230</v>
      </c>
      <c r="K1220" s="1" t="s">
        <v>47</v>
      </c>
      <c r="L1220" s="1" t="s">
        <v>912</v>
      </c>
      <c r="M1220" t="s">
        <v>49</v>
      </c>
      <c r="N1220">
        <v>1</v>
      </c>
      <c r="O1220" s="1" t="s">
        <v>205</v>
      </c>
      <c r="P1220" t="s">
        <v>153</v>
      </c>
      <c r="Q1220">
        <v>2</v>
      </c>
      <c r="R1220" t="s">
        <v>255</v>
      </c>
      <c r="S1220" t="s">
        <v>180</v>
      </c>
    </row>
    <row r="1221" spans="1:19" x14ac:dyDescent="0.35">
      <c r="A1221" s="2" t="s">
        <v>203</v>
      </c>
      <c r="B1221" s="1" t="s">
        <v>215</v>
      </c>
      <c r="C1221" t="s">
        <v>905</v>
      </c>
      <c r="D1221" s="1" t="s">
        <v>46</v>
      </c>
      <c r="E1221" s="1" t="s">
        <v>22</v>
      </c>
      <c r="F1221" s="1" t="s">
        <v>18</v>
      </c>
      <c r="G1221" s="1" t="s">
        <v>26</v>
      </c>
      <c r="H1221" t="s">
        <v>17</v>
      </c>
      <c r="I1221" s="1" t="s">
        <v>974</v>
      </c>
      <c r="J1221" s="1" t="s">
        <v>230</v>
      </c>
      <c r="K1221" s="1" t="s">
        <v>47</v>
      </c>
      <c r="L1221" s="1" t="s">
        <v>912</v>
      </c>
      <c r="M1221" t="s">
        <v>49</v>
      </c>
      <c r="N1221">
        <v>1</v>
      </c>
      <c r="O1221" s="1" t="s">
        <v>205</v>
      </c>
      <c r="P1221" t="s">
        <v>154</v>
      </c>
      <c r="Q1221">
        <v>2</v>
      </c>
      <c r="R1221" t="s">
        <v>255</v>
      </c>
      <c r="S1221" t="s">
        <v>180</v>
      </c>
    </row>
    <row r="1222" spans="1:19" x14ac:dyDescent="0.35">
      <c r="A1222" s="2" t="s">
        <v>203</v>
      </c>
      <c r="B1222" s="1" t="s">
        <v>215</v>
      </c>
      <c r="C1222" t="s">
        <v>905</v>
      </c>
      <c r="D1222" s="1" t="s">
        <v>46</v>
      </c>
      <c r="E1222" s="1" t="s">
        <v>22</v>
      </c>
      <c r="F1222" s="1" t="s">
        <v>18</v>
      </c>
      <c r="G1222" s="1" t="s">
        <v>26</v>
      </c>
      <c r="H1222" t="s">
        <v>21</v>
      </c>
      <c r="I1222" s="1" t="s">
        <v>974</v>
      </c>
      <c r="J1222" s="1" t="s">
        <v>230</v>
      </c>
      <c r="K1222" s="1" t="s">
        <v>47</v>
      </c>
      <c r="L1222" s="1" t="s">
        <v>912</v>
      </c>
      <c r="M1222" t="s">
        <v>49</v>
      </c>
      <c r="N1222">
        <v>1</v>
      </c>
      <c r="O1222" s="1" t="s">
        <v>205</v>
      </c>
      <c r="P1222" t="s">
        <v>154</v>
      </c>
      <c r="Q1222">
        <v>2</v>
      </c>
      <c r="R1222" t="s">
        <v>255</v>
      </c>
      <c r="S1222" t="s">
        <v>180</v>
      </c>
    </row>
    <row r="1223" spans="1:19" x14ac:dyDescent="0.35">
      <c r="A1223" s="2" t="s">
        <v>203</v>
      </c>
      <c r="B1223" s="1" t="s">
        <v>215</v>
      </c>
      <c r="C1223" t="s">
        <v>52</v>
      </c>
      <c r="D1223" s="1" t="s">
        <v>208</v>
      </c>
      <c r="E1223" s="1" t="s">
        <v>12</v>
      </c>
      <c r="F1223" s="1" t="s">
        <v>29</v>
      </c>
      <c r="G1223" s="1" t="s">
        <v>136</v>
      </c>
      <c r="H1223" t="s">
        <v>17</v>
      </c>
      <c r="I1223" s="1" t="s">
        <v>552</v>
      </c>
      <c r="J1223" s="1" t="s">
        <v>230</v>
      </c>
      <c r="K1223" s="1" t="s">
        <v>52</v>
      </c>
      <c r="L1223" s="1" t="s">
        <v>912</v>
      </c>
      <c r="M1223" t="s">
        <v>104</v>
      </c>
      <c r="N1223">
        <v>1</v>
      </c>
      <c r="O1223" s="1" t="s">
        <v>205</v>
      </c>
      <c r="P1223" t="s">
        <v>154</v>
      </c>
      <c r="Q1223">
        <v>2</v>
      </c>
      <c r="R1223" t="s">
        <v>179</v>
      </c>
      <c r="S1223" t="s">
        <v>180</v>
      </c>
    </row>
    <row r="1224" spans="1:19" x14ac:dyDescent="0.35">
      <c r="A1224" s="2" t="s">
        <v>203</v>
      </c>
      <c r="B1224" s="1" t="s">
        <v>215</v>
      </c>
      <c r="C1224" t="s">
        <v>52</v>
      </c>
      <c r="D1224" s="1" t="s">
        <v>208</v>
      </c>
      <c r="E1224" s="1" t="s">
        <v>12</v>
      </c>
      <c r="F1224" s="1" t="s">
        <v>29</v>
      </c>
      <c r="G1224" s="1" t="s">
        <v>136</v>
      </c>
      <c r="H1224" t="s">
        <v>24</v>
      </c>
      <c r="I1224" s="1" t="s">
        <v>553</v>
      </c>
      <c r="J1224" s="1" t="s">
        <v>230</v>
      </c>
      <c r="K1224" s="1" t="s">
        <v>52</v>
      </c>
      <c r="L1224" s="1" t="s">
        <v>912</v>
      </c>
      <c r="M1224" t="s">
        <v>104</v>
      </c>
      <c r="N1224">
        <v>1</v>
      </c>
      <c r="O1224" s="1" t="s">
        <v>205</v>
      </c>
      <c r="P1224" t="s">
        <v>154</v>
      </c>
      <c r="Q1224">
        <v>2</v>
      </c>
      <c r="R1224" t="s">
        <v>255</v>
      </c>
      <c r="S1224" t="s">
        <v>180</v>
      </c>
    </row>
    <row r="1225" spans="1:19" x14ac:dyDescent="0.35">
      <c r="A1225" s="2" t="s">
        <v>203</v>
      </c>
      <c r="B1225" s="1" t="s">
        <v>215</v>
      </c>
      <c r="C1225" t="s">
        <v>52</v>
      </c>
      <c r="D1225" s="1" t="s">
        <v>208</v>
      </c>
      <c r="E1225" s="1" t="s">
        <v>12</v>
      </c>
      <c r="F1225" s="1" t="s">
        <v>29</v>
      </c>
      <c r="G1225" s="1" t="s">
        <v>136</v>
      </c>
      <c r="H1225" t="s">
        <v>27</v>
      </c>
      <c r="I1225" s="1" t="s">
        <v>1360</v>
      </c>
      <c r="J1225" s="1" t="s">
        <v>230</v>
      </c>
      <c r="K1225" s="1" t="s">
        <v>52</v>
      </c>
      <c r="L1225" s="1" t="s">
        <v>912</v>
      </c>
      <c r="M1225" t="s">
        <v>104</v>
      </c>
      <c r="N1225">
        <v>1</v>
      </c>
      <c r="O1225" s="1" t="s">
        <v>205</v>
      </c>
      <c r="P1225" t="s">
        <v>153</v>
      </c>
      <c r="Q1225">
        <v>1</v>
      </c>
      <c r="R1225" t="s">
        <v>179</v>
      </c>
      <c r="S1225" t="s">
        <v>180</v>
      </c>
    </row>
    <row r="1226" spans="1:19" x14ac:dyDescent="0.35">
      <c r="A1226" s="2" t="s">
        <v>203</v>
      </c>
      <c r="B1226" s="1" t="s">
        <v>215</v>
      </c>
      <c r="C1226" t="s">
        <v>52</v>
      </c>
      <c r="D1226" s="1" t="s">
        <v>208</v>
      </c>
      <c r="E1226" s="1" t="s">
        <v>12</v>
      </c>
      <c r="F1226" s="1" t="s">
        <v>29</v>
      </c>
      <c r="G1226" s="1" t="s">
        <v>136</v>
      </c>
      <c r="H1226" t="s">
        <v>27</v>
      </c>
      <c r="I1226" s="1" t="s">
        <v>282</v>
      </c>
      <c r="J1226" s="1" t="s">
        <v>230</v>
      </c>
      <c r="K1226" s="1" t="s">
        <v>52</v>
      </c>
      <c r="L1226" s="1" t="s">
        <v>912</v>
      </c>
      <c r="M1226" t="s">
        <v>104</v>
      </c>
      <c r="N1226">
        <v>1</v>
      </c>
      <c r="O1226" s="1" t="s">
        <v>205</v>
      </c>
      <c r="P1226" t="s">
        <v>153</v>
      </c>
      <c r="Q1226">
        <v>1</v>
      </c>
      <c r="R1226" t="s">
        <v>255</v>
      </c>
      <c r="S1226" t="s">
        <v>180</v>
      </c>
    </row>
    <row r="1227" spans="1:19" x14ac:dyDescent="0.35">
      <c r="A1227" s="2" t="s">
        <v>203</v>
      </c>
      <c r="B1227" s="1" t="s">
        <v>215</v>
      </c>
      <c r="C1227" t="s">
        <v>52</v>
      </c>
      <c r="D1227" s="1" t="s">
        <v>208</v>
      </c>
      <c r="E1227" s="1" t="s">
        <v>12</v>
      </c>
      <c r="F1227" s="1" t="s">
        <v>29</v>
      </c>
      <c r="G1227" s="1" t="s">
        <v>136</v>
      </c>
      <c r="H1227" t="s">
        <v>32</v>
      </c>
      <c r="I1227" s="1" t="s">
        <v>553</v>
      </c>
      <c r="J1227" s="1" t="s">
        <v>230</v>
      </c>
      <c r="K1227" s="1" t="s">
        <v>52</v>
      </c>
      <c r="L1227" s="1" t="s">
        <v>912</v>
      </c>
      <c r="M1227" t="s">
        <v>104</v>
      </c>
      <c r="N1227">
        <v>1</v>
      </c>
      <c r="O1227" s="1" t="s">
        <v>205</v>
      </c>
      <c r="P1227" t="s">
        <v>154</v>
      </c>
      <c r="Q1227">
        <v>2</v>
      </c>
      <c r="R1227" t="s">
        <v>255</v>
      </c>
      <c r="S1227" t="s">
        <v>180</v>
      </c>
    </row>
    <row r="1228" spans="1:19" x14ac:dyDescent="0.35">
      <c r="A1228" s="2" t="s">
        <v>203</v>
      </c>
      <c r="B1228" s="1" t="s">
        <v>215</v>
      </c>
      <c r="C1228" t="s">
        <v>52</v>
      </c>
      <c r="D1228" s="1" t="s">
        <v>208</v>
      </c>
      <c r="E1228" s="1" t="s">
        <v>12</v>
      </c>
      <c r="F1228" s="1" t="s">
        <v>29</v>
      </c>
      <c r="G1228" s="1" t="s">
        <v>136</v>
      </c>
      <c r="H1228" t="s">
        <v>32</v>
      </c>
      <c r="I1228" s="1" t="s">
        <v>1361</v>
      </c>
      <c r="J1228" s="1" t="s">
        <v>230</v>
      </c>
      <c r="K1228" s="1" t="s">
        <v>52</v>
      </c>
      <c r="L1228" s="1" t="s">
        <v>912</v>
      </c>
      <c r="M1228" t="s">
        <v>104</v>
      </c>
      <c r="N1228">
        <v>2</v>
      </c>
      <c r="O1228" s="1" t="s">
        <v>206</v>
      </c>
      <c r="P1228" t="s">
        <v>154</v>
      </c>
      <c r="Q1228">
        <v>2</v>
      </c>
      <c r="R1228" t="s">
        <v>179</v>
      </c>
      <c r="S1228" t="s">
        <v>180</v>
      </c>
    </row>
    <row r="1229" spans="1:19" x14ac:dyDescent="0.35">
      <c r="A1229" s="2" t="s">
        <v>203</v>
      </c>
      <c r="B1229" s="1" t="s">
        <v>215</v>
      </c>
      <c r="C1229" t="s">
        <v>52</v>
      </c>
      <c r="D1229" s="1" t="s">
        <v>208</v>
      </c>
      <c r="E1229" s="1" t="s">
        <v>12</v>
      </c>
      <c r="F1229" s="1" t="s">
        <v>29</v>
      </c>
      <c r="G1229" s="1" t="s">
        <v>136</v>
      </c>
      <c r="H1229" t="s">
        <v>32</v>
      </c>
      <c r="I1229" s="1" t="s">
        <v>554</v>
      </c>
      <c r="J1229" s="1" t="s">
        <v>230</v>
      </c>
      <c r="K1229" s="1" t="s">
        <v>52</v>
      </c>
      <c r="L1229" s="1" t="s">
        <v>912</v>
      </c>
      <c r="M1229" t="s">
        <v>104</v>
      </c>
      <c r="N1229">
        <v>1</v>
      </c>
      <c r="O1229" s="1" t="s">
        <v>205</v>
      </c>
      <c r="P1229" t="s">
        <v>154</v>
      </c>
      <c r="Q1229">
        <v>2</v>
      </c>
      <c r="R1229" t="s">
        <v>179</v>
      </c>
      <c r="S1229" t="s">
        <v>180</v>
      </c>
    </row>
    <row r="1230" spans="1:19" x14ac:dyDescent="0.35">
      <c r="A1230" s="2" t="s">
        <v>203</v>
      </c>
      <c r="B1230" s="1" t="s">
        <v>215</v>
      </c>
      <c r="C1230" t="s">
        <v>52</v>
      </c>
      <c r="D1230" s="1" t="s">
        <v>208</v>
      </c>
      <c r="E1230" s="1" t="s">
        <v>12</v>
      </c>
      <c r="F1230" s="1" t="s">
        <v>29</v>
      </c>
      <c r="G1230" s="1" t="s">
        <v>136</v>
      </c>
      <c r="H1230" t="s">
        <v>21</v>
      </c>
      <c r="I1230" s="1" t="s">
        <v>556</v>
      </c>
      <c r="J1230" s="1" t="s">
        <v>230</v>
      </c>
      <c r="K1230" s="1" t="s">
        <v>52</v>
      </c>
      <c r="L1230" s="1" t="s">
        <v>912</v>
      </c>
      <c r="M1230" t="s">
        <v>104</v>
      </c>
      <c r="N1230">
        <v>1</v>
      </c>
      <c r="O1230" s="1" t="s">
        <v>205</v>
      </c>
      <c r="P1230" t="s">
        <v>153</v>
      </c>
      <c r="Q1230">
        <v>2</v>
      </c>
      <c r="R1230" t="s">
        <v>179</v>
      </c>
      <c r="S1230" t="s">
        <v>180</v>
      </c>
    </row>
    <row r="1231" spans="1:19" x14ac:dyDescent="0.35">
      <c r="A1231" s="2" t="s">
        <v>203</v>
      </c>
      <c r="B1231" s="1" t="s">
        <v>215</v>
      </c>
      <c r="C1231" t="s">
        <v>52</v>
      </c>
      <c r="D1231" s="1" t="s">
        <v>208</v>
      </c>
      <c r="E1231" s="1" t="s">
        <v>12</v>
      </c>
      <c r="F1231" s="1" t="s">
        <v>29</v>
      </c>
      <c r="G1231" s="1" t="s">
        <v>136</v>
      </c>
      <c r="H1231" t="s">
        <v>21</v>
      </c>
      <c r="I1231" s="1" t="s">
        <v>552</v>
      </c>
      <c r="J1231" s="1" t="s">
        <v>230</v>
      </c>
      <c r="K1231" s="1" t="s">
        <v>52</v>
      </c>
      <c r="L1231" s="1" t="s">
        <v>912</v>
      </c>
      <c r="M1231" t="s">
        <v>104</v>
      </c>
      <c r="N1231">
        <v>2</v>
      </c>
      <c r="O1231" s="1" t="s">
        <v>205</v>
      </c>
      <c r="P1231" t="s">
        <v>154</v>
      </c>
      <c r="Q1231">
        <v>2</v>
      </c>
      <c r="R1231" t="s">
        <v>179</v>
      </c>
      <c r="S1231" t="s">
        <v>180</v>
      </c>
    </row>
    <row r="1232" spans="1:19" x14ac:dyDescent="0.35">
      <c r="A1232" s="2" t="s">
        <v>203</v>
      </c>
      <c r="B1232" s="1" t="s">
        <v>215</v>
      </c>
      <c r="C1232" t="s">
        <v>52</v>
      </c>
      <c r="D1232" s="1" t="s">
        <v>208</v>
      </c>
      <c r="E1232" s="1" t="s">
        <v>12</v>
      </c>
      <c r="F1232" s="1" t="s">
        <v>29</v>
      </c>
      <c r="G1232" s="1" t="s">
        <v>136</v>
      </c>
      <c r="H1232" t="s">
        <v>21</v>
      </c>
      <c r="I1232" s="1" t="s">
        <v>1360</v>
      </c>
      <c r="J1232" s="1" t="s">
        <v>230</v>
      </c>
      <c r="K1232" s="1" t="s">
        <v>52</v>
      </c>
      <c r="L1232" s="1" t="s">
        <v>912</v>
      </c>
      <c r="M1232" t="s">
        <v>104</v>
      </c>
      <c r="N1232">
        <v>1</v>
      </c>
      <c r="O1232" s="1" t="s">
        <v>205</v>
      </c>
      <c r="P1232" t="s">
        <v>154</v>
      </c>
      <c r="Q1232">
        <v>2</v>
      </c>
      <c r="R1232" t="s">
        <v>179</v>
      </c>
      <c r="S1232" t="s">
        <v>180</v>
      </c>
    </row>
    <row r="1233" spans="1:19" x14ac:dyDescent="0.35">
      <c r="A1233" s="2" t="s">
        <v>203</v>
      </c>
      <c r="B1233" s="1" t="s">
        <v>215</v>
      </c>
      <c r="C1233" t="s">
        <v>52</v>
      </c>
      <c r="D1233" s="1" t="s">
        <v>208</v>
      </c>
      <c r="E1233" s="1" t="s">
        <v>12</v>
      </c>
      <c r="F1233" s="1" t="s">
        <v>29</v>
      </c>
      <c r="G1233" s="1" t="s">
        <v>136</v>
      </c>
      <c r="H1233" t="s">
        <v>21</v>
      </c>
      <c r="I1233" s="1" t="s">
        <v>569</v>
      </c>
      <c r="J1233" s="1" t="s">
        <v>230</v>
      </c>
      <c r="K1233" s="1" t="s">
        <v>52</v>
      </c>
      <c r="L1233" s="1" t="s">
        <v>912</v>
      </c>
      <c r="M1233" t="s">
        <v>104</v>
      </c>
      <c r="N1233">
        <v>1</v>
      </c>
      <c r="O1233" s="1" t="s">
        <v>205</v>
      </c>
      <c r="P1233" t="s">
        <v>153</v>
      </c>
      <c r="Q1233">
        <v>2</v>
      </c>
      <c r="R1233" t="s">
        <v>179</v>
      </c>
      <c r="S1233" t="s">
        <v>180</v>
      </c>
    </row>
    <row r="1234" spans="1:19" x14ac:dyDescent="0.35">
      <c r="A1234" s="2" t="s">
        <v>203</v>
      </c>
      <c r="B1234" s="1" t="s">
        <v>215</v>
      </c>
      <c r="C1234" t="s">
        <v>52</v>
      </c>
      <c r="D1234" s="1" t="s">
        <v>208</v>
      </c>
      <c r="E1234" s="1" t="s">
        <v>12</v>
      </c>
      <c r="F1234" s="1" t="s">
        <v>29</v>
      </c>
      <c r="G1234" s="1" t="s">
        <v>136</v>
      </c>
      <c r="H1234" t="s">
        <v>21</v>
      </c>
      <c r="I1234" s="1" t="s">
        <v>1361</v>
      </c>
      <c r="J1234" s="1" t="s">
        <v>230</v>
      </c>
      <c r="K1234" s="1" t="s">
        <v>52</v>
      </c>
      <c r="L1234" s="1" t="s">
        <v>912</v>
      </c>
      <c r="M1234" t="s">
        <v>104</v>
      </c>
      <c r="N1234">
        <v>1</v>
      </c>
      <c r="O1234" s="1" t="s">
        <v>206</v>
      </c>
      <c r="P1234" t="s">
        <v>154</v>
      </c>
      <c r="Q1234">
        <v>2</v>
      </c>
      <c r="R1234" t="s">
        <v>179</v>
      </c>
      <c r="S1234" t="s">
        <v>180</v>
      </c>
    </row>
    <row r="1235" spans="1:19" x14ac:dyDescent="0.35">
      <c r="A1235" s="2" t="s">
        <v>203</v>
      </c>
      <c r="B1235" s="1" t="s">
        <v>215</v>
      </c>
      <c r="C1235" t="s">
        <v>52</v>
      </c>
      <c r="D1235" s="1" t="s">
        <v>208</v>
      </c>
      <c r="E1235" s="1" t="s">
        <v>12</v>
      </c>
      <c r="F1235" s="1" t="s">
        <v>29</v>
      </c>
      <c r="G1235" s="1" t="s">
        <v>136</v>
      </c>
      <c r="H1235" t="s">
        <v>21</v>
      </c>
      <c r="I1235" s="1" t="s">
        <v>554</v>
      </c>
      <c r="J1235" s="1" t="s">
        <v>230</v>
      </c>
      <c r="K1235" s="1" t="s">
        <v>52</v>
      </c>
      <c r="L1235" s="1" t="s">
        <v>912</v>
      </c>
      <c r="M1235" t="s">
        <v>104</v>
      </c>
      <c r="N1235">
        <v>1</v>
      </c>
      <c r="O1235" s="1" t="s">
        <v>205</v>
      </c>
      <c r="P1235" t="s">
        <v>154</v>
      </c>
      <c r="Q1235">
        <v>2</v>
      </c>
      <c r="R1235" t="s">
        <v>179</v>
      </c>
      <c r="S1235" t="s">
        <v>180</v>
      </c>
    </row>
    <row r="1236" spans="1:19" x14ac:dyDescent="0.35">
      <c r="A1236" s="2" t="s">
        <v>203</v>
      </c>
      <c r="B1236" s="1" t="s">
        <v>215</v>
      </c>
      <c r="C1236" t="s">
        <v>52</v>
      </c>
      <c r="D1236" s="1" t="s">
        <v>208</v>
      </c>
      <c r="E1236" s="1" t="s">
        <v>12</v>
      </c>
      <c r="F1236" s="1" t="s">
        <v>29</v>
      </c>
      <c r="G1236" s="1" t="s">
        <v>136</v>
      </c>
      <c r="H1236" t="s">
        <v>21</v>
      </c>
      <c r="I1236" s="1" t="s">
        <v>555</v>
      </c>
      <c r="J1236" s="1" t="s">
        <v>230</v>
      </c>
      <c r="K1236" s="1" t="s">
        <v>52</v>
      </c>
      <c r="L1236" s="1" t="s">
        <v>912</v>
      </c>
      <c r="M1236" t="s">
        <v>104</v>
      </c>
      <c r="N1236">
        <v>1</v>
      </c>
      <c r="O1236" s="1" t="s">
        <v>205</v>
      </c>
      <c r="P1236" t="s">
        <v>153</v>
      </c>
      <c r="Q1236">
        <v>2</v>
      </c>
      <c r="R1236" t="s">
        <v>179</v>
      </c>
      <c r="S1236" t="s">
        <v>180</v>
      </c>
    </row>
    <row r="1237" spans="1:19" x14ac:dyDescent="0.35">
      <c r="A1237" s="2" t="s">
        <v>203</v>
      </c>
      <c r="B1237" s="1" t="s">
        <v>215</v>
      </c>
      <c r="C1237" t="s">
        <v>52</v>
      </c>
      <c r="D1237" s="1" t="s">
        <v>208</v>
      </c>
      <c r="E1237" s="1" t="s">
        <v>12</v>
      </c>
      <c r="F1237" s="1" t="s">
        <v>29</v>
      </c>
      <c r="G1237" s="1" t="s">
        <v>136</v>
      </c>
      <c r="H1237" t="s">
        <v>35</v>
      </c>
      <c r="I1237" s="1" t="s">
        <v>552</v>
      </c>
      <c r="J1237" s="1" t="s">
        <v>230</v>
      </c>
      <c r="K1237" s="1" t="s">
        <v>52</v>
      </c>
      <c r="L1237" s="1" t="s">
        <v>912</v>
      </c>
      <c r="M1237" t="s">
        <v>104</v>
      </c>
      <c r="N1237">
        <v>1</v>
      </c>
      <c r="O1237" s="1" t="s">
        <v>205</v>
      </c>
      <c r="P1237" t="s">
        <v>153</v>
      </c>
      <c r="Q1237">
        <v>2</v>
      </c>
      <c r="R1237" t="s">
        <v>179</v>
      </c>
      <c r="S1237" t="s">
        <v>180</v>
      </c>
    </row>
    <row r="1238" spans="1:19" x14ac:dyDescent="0.35">
      <c r="A1238" s="2" t="s">
        <v>203</v>
      </c>
      <c r="B1238" s="1" t="s">
        <v>215</v>
      </c>
      <c r="C1238" t="s">
        <v>52</v>
      </c>
      <c r="D1238" s="1" t="s">
        <v>208</v>
      </c>
      <c r="E1238" s="1" t="s">
        <v>12</v>
      </c>
      <c r="F1238" s="1" t="s">
        <v>29</v>
      </c>
      <c r="G1238" s="1" t="s">
        <v>136</v>
      </c>
      <c r="H1238" t="s">
        <v>58</v>
      </c>
      <c r="I1238" s="1" t="s">
        <v>1361</v>
      </c>
      <c r="J1238" s="1" t="s">
        <v>230</v>
      </c>
      <c r="K1238" s="1" t="s">
        <v>52</v>
      </c>
      <c r="L1238" s="1" t="s">
        <v>912</v>
      </c>
      <c r="M1238" t="s">
        <v>104</v>
      </c>
      <c r="N1238">
        <v>1</v>
      </c>
      <c r="O1238" s="1" t="s">
        <v>206</v>
      </c>
      <c r="P1238" t="s">
        <v>154</v>
      </c>
      <c r="Q1238">
        <v>2</v>
      </c>
      <c r="R1238" t="s">
        <v>179</v>
      </c>
      <c r="S1238" t="s">
        <v>180</v>
      </c>
    </row>
    <row r="1239" spans="1:19" x14ac:dyDescent="0.35">
      <c r="A1239" s="2" t="s">
        <v>203</v>
      </c>
      <c r="B1239" s="1" t="s">
        <v>215</v>
      </c>
      <c r="C1239" t="s">
        <v>52</v>
      </c>
      <c r="D1239" s="1" t="s">
        <v>208</v>
      </c>
      <c r="E1239" s="1" t="s">
        <v>12</v>
      </c>
      <c r="F1239" s="1" t="s">
        <v>29</v>
      </c>
      <c r="G1239" s="1" t="s">
        <v>136</v>
      </c>
      <c r="H1239" t="s">
        <v>58</v>
      </c>
      <c r="I1239" s="1" t="s">
        <v>554</v>
      </c>
      <c r="J1239" s="1" t="s">
        <v>230</v>
      </c>
      <c r="K1239" s="1" t="s">
        <v>52</v>
      </c>
      <c r="L1239" s="1" t="s">
        <v>912</v>
      </c>
      <c r="M1239" t="s">
        <v>104</v>
      </c>
      <c r="N1239">
        <v>2</v>
      </c>
      <c r="O1239" s="1" t="s">
        <v>205</v>
      </c>
      <c r="P1239" t="s">
        <v>154</v>
      </c>
      <c r="Q1239">
        <v>2</v>
      </c>
      <c r="R1239" t="s">
        <v>179</v>
      </c>
      <c r="S1239" t="s">
        <v>180</v>
      </c>
    </row>
    <row r="1240" spans="1:19" x14ac:dyDescent="0.35">
      <c r="A1240" s="2" t="s">
        <v>203</v>
      </c>
      <c r="B1240" s="1" t="s">
        <v>215</v>
      </c>
      <c r="C1240" t="s">
        <v>52</v>
      </c>
      <c r="D1240" s="1" t="s">
        <v>208</v>
      </c>
      <c r="E1240" s="1" t="s">
        <v>12</v>
      </c>
      <c r="F1240" s="1" t="s">
        <v>29</v>
      </c>
      <c r="G1240" s="1" t="s">
        <v>136</v>
      </c>
      <c r="H1240" t="s">
        <v>39</v>
      </c>
      <c r="I1240" s="1" t="s">
        <v>282</v>
      </c>
      <c r="J1240" s="1" t="s">
        <v>230</v>
      </c>
      <c r="K1240" s="1" t="s">
        <v>52</v>
      </c>
      <c r="L1240" s="1" t="s">
        <v>912</v>
      </c>
      <c r="M1240" t="s">
        <v>104</v>
      </c>
      <c r="N1240">
        <v>1</v>
      </c>
      <c r="O1240" s="1" t="s">
        <v>205</v>
      </c>
      <c r="P1240" t="s">
        <v>153</v>
      </c>
      <c r="Q1240">
        <v>2</v>
      </c>
      <c r="R1240" t="s">
        <v>255</v>
      </c>
      <c r="S1240" t="s">
        <v>180</v>
      </c>
    </row>
    <row r="1241" spans="1:19" x14ac:dyDescent="0.35">
      <c r="A1241" s="2" t="s">
        <v>203</v>
      </c>
      <c r="B1241" s="1" t="s">
        <v>215</v>
      </c>
      <c r="C1241" t="s">
        <v>52</v>
      </c>
      <c r="D1241" s="1" t="s">
        <v>208</v>
      </c>
      <c r="E1241" s="1" t="s">
        <v>12</v>
      </c>
      <c r="F1241" s="1" t="s">
        <v>29</v>
      </c>
      <c r="G1241" s="1" t="s">
        <v>136</v>
      </c>
      <c r="H1241" t="s">
        <v>39</v>
      </c>
      <c r="I1241" s="1" t="s">
        <v>283</v>
      </c>
      <c r="J1241" s="1" t="s">
        <v>230</v>
      </c>
      <c r="K1241" s="1" t="s">
        <v>52</v>
      </c>
      <c r="L1241" s="1" t="s">
        <v>912</v>
      </c>
      <c r="M1241" t="s">
        <v>104</v>
      </c>
      <c r="N1241">
        <v>1</v>
      </c>
      <c r="O1241" s="1" t="s">
        <v>205</v>
      </c>
      <c r="P1241" t="s">
        <v>154</v>
      </c>
      <c r="Q1241">
        <v>2</v>
      </c>
      <c r="R1241" t="s">
        <v>255</v>
      </c>
      <c r="S1241" t="s">
        <v>180</v>
      </c>
    </row>
    <row r="1242" spans="1:19" x14ac:dyDescent="0.35">
      <c r="A1242" s="2" t="s">
        <v>203</v>
      </c>
      <c r="B1242" s="1" t="s">
        <v>215</v>
      </c>
      <c r="C1242" t="s">
        <v>52</v>
      </c>
      <c r="D1242" s="1" t="s">
        <v>208</v>
      </c>
      <c r="E1242" s="1" t="s">
        <v>12</v>
      </c>
      <c r="F1242" s="1" t="s">
        <v>29</v>
      </c>
      <c r="G1242" s="1" t="s">
        <v>136</v>
      </c>
      <c r="H1242" t="s">
        <v>41</v>
      </c>
      <c r="I1242" s="1" t="s">
        <v>556</v>
      </c>
      <c r="J1242" s="1" t="s">
        <v>230</v>
      </c>
      <c r="K1242" s="1" t="s">
        <v>52</v>
      </c>
      <c r="L1242" s="1" t="s">
        <v>912</v>
      </c>
      <c r="M1242" t="s">
        <v>104</v>
      </c>
      <c r="N1242">
        <v>1</v>
      </c>
      <c r="O1242" s="1" t="s">
        <v>205</v>
      </c>
      <c r="P1242" t="s">
        <v>153</v>
      </c>
      <c r="Q1242">
        <v>2</v>
      </c>
      <c r="R1242" t="s">
        <v>179</v>
      </c>
      <c r="S1242" t="s">
        <v>180</v>
      </c>
    </row>
    <row r="1243" spans="1:19" x14ac:dyDescent="0.35">
      <c r="A1243" s="2" t="s">
        <v>203</v>
      </c>
      <c r="B1243" s="1" t="s">
        <v>215</v>
      </c>
      <c r="C1243" t="s">
        <v>52</v>
      </c>
      <c r="D1243" s="1" t="s">
        <v>208</v>
      </c>
      <c r="E1243" s="1" t="s">
        <v>12</v>
      </c>
      <c r="F1243" s="1" t="s">
        <v>29</v>
      </c>
      <c r="G1243" s="1" t="s">
        <v>136</v>
      </c>
      <c r="H1243" t="s">
        <v>41</v>
      </c>
      <c r="I1243" s="1" t="s">
        <v>552</v>
      </c>
      <c r="J1243" s="1" t="s">
        <v>230</v>
      </c>
      <c r="K1243" s="1" t="s">
        <v>52</v>
      </c>
      <c r="L1243" s="1" t="s">
        <v>912</v>
      </c>
      <c r="M1243" t="s">
        <v>104</v>
      </c>
      <c r="N1243">
        <v>1</v>
      </c>
      <c r="O1243" s="1" t="s">
        <v>205</v>
      </c>
      <c r="P1243" t="s">
        <v>154</v>
      </c>
      <c r="Q1243">
        <v>2</v>
      </c>
      <c r="R1243" t="s">
        <v>179</v>
      </c>
      <c r="S1243" t="s">
        <v>180</v>
      </c>
    </row>
    <row r="1244" spans="1:19" x14ac:dyDescent="0.35">
      <c r="A1244" s="2" t="s">
        <v>203</v>
      </c>
      <c r="B1244" s="1" t="s">
        <v>215</v>
      </c>
      <c r="C1244" t="s">
        <v>52</v>
      </c>
      <c r="D1244" s="1" t="s">
        <v>208</v>
      </c>
      <c r="E1244" s="1" t="s">
        <v>12</v>
      </c>
      <c r="F1244" s="1" t="s">
        <v>29</v>
      </c>
      <c r="G1244" s="1" t="s">
        <v>136</v>
      </c>
      <c r="H1244" t="s">
        <v>41</v>
      </c>
      <c r="I1244" s="1" t="s">
        <v>284</v>
      </c>
      <c r="J1244" s="1" t="s">
        <v>230</v>
      </c>
      <c r="K1244" s="1" t="s">
        <v>52</v>
      </c>
      <c r="L1244" s="1" t="s">
        <v>912</v>
      </c>
      <c r="M1244" t="s">
        <v>175</v>
      </c>
      <c r="N1244">
        <v>1</v>
      </c>
      <c r="O1244" s="1" t="s">
        <v>205</v>
      </c>
      <c r="P1244" t="s">
        <v>154</v>
      </c>
      <c r="Q1244">
        <v>2</v>
      </c>
      <c r="R1244" t="s">
        <v>255</v>
      </c>
      <c r="S1244" t="s">
        <v>180</v>
      </c>
    </row>
    <row r="1245" spans="1:19" x14ac:dyDescent="0.35">
      <c r="A1245" s="2" t="s">
        <v>203</v>
      </c>
      <c r="B1245" s="1" t="s">
        <v>215</v>
      </c>
      <c r="C1245" t="s">
        <v>52</v>
      </c>
      <c r="D1245" s="1" t="s">
        <v>208</v>
      </c>
      <c r="E1245" s="1" t="s">
        <v>12</v>
      </c>
      <c r="F1245" s="1" t="s">
        <v>29</v>
      </c>
      <c r="G1245" s="1" t="s">
        <v>136</v>
      </c>
      <c r="H1245" t="s">
        <v>41</v>
      </c>
      <c r="I1245" s="1" t="s">
        <v>1361</v>
      </c>
      <c r="J1245" s="1" t="s">
        <v>230</v>
      </c>
      <c r="K1245" s="1" t="s">
        <v>52</v>
      </c>
      <c r="L1245" s="1" t="s">
        <v>912</v>
      </c>
      <c r="M1245" t="s">
        <v>104</v>
      </c>
      <c r="N1245">
        <v>1</v>
      </c>
      <c r="O1245" s="1" t="s">
        <v>206</v>
      </c>
      <c r="P1245" t="s">
        <v>154</v>
      </c>
      <c r="Q1245">
        <v>2</v>
      </c>
      <c r="R1245" t="s">
        <v>179</v>
      </c>
      <c r="S1245" t="s">
        <v>180</v>
      </c>
    </row>
    <row r="1246" spans="1:19" x14ac:dyDescent="0.35">
      <c r="A1246" s="2" t="s">
        <v>203</v>
      </c>
      <c r="B1246" s="1" t="s">
        <v>215</v>
      </c>
      <c r="C1246" t="s">
        <v>52</v>
      </c>
      <c r="D1246" s="1" t="s">
        <v>208</v>
      </c>
      <c r="E1246" s="1" t="s">
        <v>12</v>
      </c>
      <c r="F1246" s="1" t="s">
        <v>29</v>
      </c>
      <c r="G1246" s="1" t="s">
        <v>136</v>
      </c>
      <c r="H1246" t="s">
        <v>41</v>
      </c>
      <c r="I1246" s="1" t="s">
        <v>554</v>
      </c>
      <c r="J1246" s="1" t="s">
        <v>230</v>
      </c>
      <c r="K1246" s="1" t="s">
        <v>52</v>
      </c>
      <c r="L1246" s="1" t="s">
        <v>912</v>
      </c>
      <c r="M1246" t="s">
        <v>104</v>
      </c>
      <c r="N1246">
        <v>2</v>
      </c>
      <c r="O1246" s="1" t="s">
        <v>205</v>
      </c>
      <c r="P1246" t="s">
        <v>154</v>
      </c>
      <c r="Q1246">
        <v>2</v>
      </c>
      <c r="R1246" t="s">
        <v>179</v>
      </c>
      <c r="S1246" t="s">
        <v>180</v>
      </c>
    </row>
    <row r="1247" spans="1:19" x14ac:dyDescent="0.35">
      <c r="A1247" s="2" t="s">
        <v>203</v>
      </c>
      <c r="B1247" s="1" t="s">
        <v>215</v>
      </c>
      <c r="C1247" t="s">
        <v>52</v>
      </c>
      <c r="D1247" s="1" t="s">
        <v>208</v>
      </c>
      <c r="E1247" s="1" t="s">
        <v>12</v>
      </c>
      <c r="F1247" s="1" t="s">
        <v>33</v>
      </c>
      <c r="G1247" s="1" t="s">
        <v>136</v>
      </c>
      <c r="H1247" t="s">
        <v>32</v>
      </c>
      <c r="I1247" s="1" t="s">
        <v>552</v>
      </c>
      <c r="J1247" s="1" t="s">
        <v>230</v>
      </c>
      <c r="K1247" s="1" t="s">
        <v>52</v>
      </c>
      <c r="L1247" s="1" t="s">
        <v>912</v>
      </c>
      <c r="M1247" t="s">
        <v>104</v>
      </c>
      <c r="N1247">
        <v>1</v>
      </c>
      <c r="O1247" s="1" t="s">
        <v>205</v>
      </c>
      <c r="P1247" t="s">
        <v>154</v>
      </c>
      <c r="Q1247">
        <v>2</v>
      </c>
      <c r="R1247" t="s">
        <v>179</v>
      </c>
      <c r="S1247" t="s">
        <v>180</v>
      </c>
    </row>
    <row r="1248" spans="1:19" x14ac:dyDescent="0.35">
      <c r="A1248" s="2" t="s">
        <v>203</v>
      </c>
      <c r="B1248" s="1" t="s">
        <v>215</v>
      </c>
      <c r="C1248" t="s">
        <v>52</v>
      </c>
      <c r="D1248" s="1" t="s">
        <v>208</v>
      </c>
      <c r="E1248" s="1" t="s">
        <v>12</v>
      </c>
      <c r="F1248" s="1" t="s">
        <v>33</v>
      </c>
      <c r="G1248" s="1" t="s">
        <v>136</v>
      </c>
      <c r="H1248" t="s">
        <v>21</v>
      </c>
      <c r="I1248" s="1" t="s">
        <v>556</v>
      </c>
      <c r="J1248" s="1" t="s">
        <v>230</v>
      </c>
      <c r="K1248" s="1" t="s">
        <v>52</v>
      </c>
      <c r="L1248" s="1" t="s">
        <v>912</v>
      </c>
      <c r="M1248" t="s">
        <v>104</v>
      </c>
      <c r="N1248">
        <v>1</v>
      </c>
      <c r="O1248" s="1" t="s">
        <v>205</v>
      </c>
      <c r="P1248" t="s">
        <v>154</v>
      </c>
      <c r="Q1248">
        <v>2</v>
      </c>
      <c r="R1248" t="s">
        <v>179</v>
      </c>
      <c r="S1248" t="s">
        <v>180</v>
      </c>
    </row>
    <row r="1249" spans="1:19" x14ac:dyDescent="0.35">
      <c r="A1249" s="2" t="s">
        <v>203</v>
      </c>
      <c r="B1249" s="1" t="s">
        <v>215</v>
      </c>
      <c r="C1249" t="s">
        <v>52</v>
      </c>
      <c r="D1249" s="1" t="s">
        <v>208</v>
      </c>
      <c r="E1249" s="1" t="s">
        <v>12</v>
      </c>
      <c r="F1249" s="1" t="s">
        <v>33</v>
      </c>
      <c r="G1249" s="1" t="s">
        <v>136</v>
      </c>
      <c r="H1249" t="s">
        <v>21</v>
      </c>
      <c r="I1249" s="1" t="s">
        <v>569</v>
      </c>
      <c r="J1249" s="1" t="s">
        <v>230</v>
      </c>
      <c r="K1249" s="1" t="s">
        <v>52</v>
      </c>
      <c r="L1249" s="1" t="s">
        <v>912</v>
      </c>
      <c r="M1249" t="s">
        <v>104</v>
      </c>
      <c r="N1249">
        <v>1</v>
      </c>
      <c r="O1249" s="1" t="s">
        <v>205</v>
      </c>
      <c r="P1249" t="s">
        <v>153</v>
      </c>
      <c r="Q1249">
        <v>2</v>
      </c>
      <c r="R1249" t="s">
        <v>179</v>
      </c>
      <c r="S1249" t="s">
        <v>180</v>
      </c>
    </row>
    <row r="1250" spans="1:19" x14ac:dyDescent="0.35">
      <c r="A1250" s="2" t="s">
        <v>203</v>
      </c>
      <c r="B1250" s="1" t="s">
        <v>215</v>
      </c>
      <c r="C1250" t="s">
        <v>52</v>
      </c>
      <c r="D1250" s="1" t="s">
        <v>208</v>
      </c>
      <c r="E1250" s="1" t="s">
        <v>12</v>
      </c>
      <c r="F1250" s="1" t="s">
        <v>23</v>
      </c>
      <c r="G1250" s="1" t="s">
        <v>137</v>
      </c>
      <c r="H1250" t="s">
        <v>17</v>
      </c>
      <c r="I1250" s="1" t="s">
        <v>552</v>
      </c>
      <c r="J1250" s="1" t="s">
        <v>230</v>
      </c>
      <c r="K1250" s="1" t="s">
        <v>52</v>
      </c>
      <c r="L1250" s="1" t="s">
        <v>912</v>
      </c>
      <c r="M1250" t="s">
        <v>104</v>
      </c>
      <c r="N1250">
        <v>2</v>
      </c>
      <c r="O1250" s="1" t="s">
        <v>205</v>
      </c>
      <c r="P1250" t="s">
        <v>154</v>
      </c>
      <c r="Q1250">
        <v>2</v>
      </c>
      <c r="R1250" t="s">
        <v>179</v>
      </c>
      <c r="S1250" t="s">
        <v>180</v>
      </c>
    </row>
    <row r="1251" spans="1:19" x14ac:dyDescent="0.35">
      <c r="A1251" s="2" t="s">
        <v>203</v>
      </c>
      <c r="B1251" s="1" t="s">
        <v>215</v>
      </c>
      <c r="C1251" t="s">
        <v>52</v>
      </c>
      <c r="D1251" s="1" t="s">
        <v>208</v>
      </c>
      <c r="E1251" s="1" t="s">
        <v>12</v>
      </c>
      <c r="F1251" s="1" t="s">
        <v>23</v>
      </c>
      <c r="G1251" s="1" t="s">
        <v>137</v>
      </c>
      <c r="H1251" t="s">
        <v>17</v>
      </c>
      <c r="I1251" s="1" t="s">
        <v>1361</v>
      </c>
      <c r="J1251" s="1" t="s">
        <v>230</v>
      </c>
      <c r="K1251" s="1" t="s">
        <v>52</v>
      </c>
      <c r="L1251" s="1" t="s">
        <v>913</v>
      </c>
      <c r="M1251" t="s">
        <v>104</v>
      </c>
      <c r="N1251">
        <v>1</v>
      </c>
      <c r="O1251" s="1" t="s">
        <v>206</v>
      </c>
      <c r="P1251" t="s">
        <v>154</v>
      </c>
      <c r="Q1251">
        <v>2</v>
      </c>
      <c r="R1251" t="s">
        <v>179</v>
      </c>
      <c r="S1251" t="s">
        <v>180</v>
      </c>
    </row>
    <row r="1252" spans="1:19" x14ac:dyDescent="0.35">
      <c r="A1252" s="2" t="s">
        <v>203</v>
      </c>
      <c r="B1252" s="1" t="s">
        <v>215</v>
      </c>
      <c r="C1252" t="s">
        <v>52</v>
      </c>
      <c r="D1252" s="1" t="s">
        <v>208</v>
      </c>
      <c r="E1252" s="1" t="s">
        <v>12</v>
      </c>
      <c r="F1252" s="1" t="s">
        <v>23</v>
      </c>
      <c r="G1252" s="1" t="s">
        <v>137</v>
      </c>
      <c r="H1252" t="s">
        <v>58</v>
      </c>
      <c r="I1252" s="1" t="s">
        <v>552</v>
      </c>
      <c r="J1252" s="1" t="s">
        <v>230</v>
      </c>
      <c r="K1252" s="1" t="s">
        <v>52</v>
      </c>
      <c r="L1252" s="1" t="s">
        <v>912</v>
      </c>
      <c r="M1252" t="s">
        <v>52</v>
      </c>
      <c r="N1252">
        <v>1</v>
      </c>
      <c r="O1252" s="1" t="s">
        <v>205</v>
      </c>
      <c r="P1252" t="s">
        <v>154</v>
      </c>
      <c r="Q1252">
        <v>2</v>
      </c>
      <c r="R1252" t="s">
        <v>179</v>
      </c>
      <c r="S1252" t="s">
        <v>180</v>
      </c>
    </row>
    <row r="1253" spans="1:19" x14ac:dyDescent="0.35">
      <c r="A1253" s="2" t="s">
        <v>203</v>
      </c>
      <c r="B1253" s="1" t="s">
        <v>215</v>
      </c>
      <c r="C1253" t="s">
        <v>52</v>
      </c>
      <c r="D1253" s="1" t="s">
        <v>208</v>
      </c>
      <c r="E1253" s="1" t="s">
        <v>12</v>
      </c>
      <c r="F1253" s="1" t="s">
        <v>13</v>
      </c>
      <c r="G1253" s="1" t="s">
        <v>137</v>
      </c>
      <c r="H1253" t="s">
        <v>27</v>
      </c>
      <c r="I1253" s="1" t="s">
        <v>552</v>
      </c>
      <c r="J1253" s="1" t="s">
        <v>230</v>
      </c>
      <c r="K1253" s="1" t="s">
        <v>52</v>
      </c>
      <c r="L1253" s="1" t="s">
        <v>912</v>
      </c>
      <c r="M1253" t="s">
        <v>104</v>
      </c>
      <c r="N1253">
        <v>1</v>
      </c>
      <c r="O1253" s="1" t="s">
        <v>205</v>
      </c>
      <c r="P1253" t="s">
        <v>154</v>
      </c>
      <c r="Q1253">
        <v>2</v>
      </c>
      <c r="R1253" t="s">
        <v>179</v>
      </c>
      <c r="S1253" t="s">
        <v>180</v>
      </c>
    </row>
    <row r="1254" spans="1:19" x14ac:dyDescent="0.35">
      <c r="A1254" s="2" t="s">
        <v>203</v>
      </c>
      <c r="B1254" s="1" t="s">
        <v>215</v>
      </c>
      <c r="C1254" t="s">
        <v>52</v>
      </c>
      <c r="D1254" s="1" t="s">
        <v>208</v>
      </c>
      <c r="E1254" s="1" t="s">
        <v>12</v>
      </c>
      <c r="F1254" s="1" t="s">
        <v>13</v>
      </c>
      <c r="G1254" s="1" t="s">
        <v>137</v>
      </c>
      <c r="H1254" t="s">
        <v>35</v>
      </c>
      <c r="I1254" s="1" t="s">
        <v>569</v>
      </c>
      <c r="J1254" s="1" t="s">
        <v>230</v>
      </c>
      <c r="K1254" s="1" t="s">
        <v>52</v>
      </c>
      <c r="L1254" s="1" t="s">
        <v>912</v>
      </c>
      <c r="M1254" t="s">
        <v>104</v>
      </c>
      <c r="N1254">
        <v>1</v>
      </c>
      <c r="O1254" s="1" t="s">
        <v>205</v>
      </c>
      <c r="P1254" t="s">
        <v>154</v>
      </c>
      <c r="Q1254">
        <v>2</v>
      </c>
      <c r="R1254" t="s">
        <v>255</v>
      </c>
      <c r="S1254" t="s">
        <v>180</v>
      </c>
    </row>
    <row r="1255" spans="1:19" x14ac:dyDescent="0.35">
      <c r="A1255" s="2" t="s">
        <v>203</v>
      </c>
      <c r="B1255" s="1" t="s">
        <v>215</v>
      </c>
      <c r="C1255" t="s">
        <v>52</v>
      </c>
      <c r="D1255" s="1" t="s">
        <v>208</v>
      </c>
      <c r="E1255" s="1" t="s">
        <v>12</v>
      </c>
      <c r="F1255" s="1" t="s">
        <v>26</v>
      </c>
      <c r="G1255" s="1" t="s">
        <v>26</v>
      </c>
      <c r="H1255" t="s">
        <v>35</v>
      </c>
      <c r="I1255" s="1" t="s">
        <v>569</v>
      </c>
      <c r="J1255" s="1" t="s">
        <v>230</v>
      </c>
      <c r="K1255" s="1" t="s">
        <v>52</v>
      </c>
      <c r="L1255" s="1" t="s">
        <v>912</v>
      </c>
      <c r="M1255" t="s">
        <v>104</v>
      </c>
      <c r="N1255">
        <v>1</v>
      </c>
      <c r="O1255" s="1" t="s">
        <v>205</v>
      </c>
      <c r="P1255" t="s">
        <v>154</v>
      </c>
      <c r="Q1255">
        <v>2</v>
      </c>
      <c r="R1255" t="s">
        <v>255</v>
      </c>
      <c r="S1255" t="s">
        <v>180</v>
      </c>
    </row>
    <row r="1256" spans="1:19" x14ac:dyDescent="0.35">
      <c r="A1256" s="2" t="s">
        <v>203</v>
      </c>
      <c r="B1256" s="1" t="s">
        <v>215</v>
      </c>
      <c r="C1256" t="s">
        <v>52</v>
      </c>
      <c r="D1256" s="1" t="s">
        <v>208</v>
      </c>
      <c r="E1256" s="1" t="s">
        <v>12</v>
      </c>
      <c r="F1256" s="1" t="s">
        <v>26</v>
      </c>
      <c r="G1256" s="1" t="s">
        <v>26</v>
      </c>
      <c r="H1256" t="s">
        <v>41</v>
      </c>
      <c r="I1256" s="1" t="s">
        <v>1362</v>
      </c>
      <c r="J1256" s="1" t="s">
        <v>230</v>
      </c>
      <c r="K1256" s="1" t="s">
        <v>52</v>
      </c>
      <c r="L1256" s="1" t="s">
        <v>912</v>
      </c>
      <c r="M1256" t="s">
        <v>104</v>
      </c>
      <c r="N1256">
        <v>1</v>
      </c>
      <c r="O1256" s="1" t="s">
        <v>206</v>
      </c>
      <c r="P1256" t="s">
        <v>154</v>
      </c>
      <c r="Q1256">
        <v>2</v>
      </c>
      <c r="R1256" t="s">
        <v>179</v>
      </c>
      <c r="S1256" t="s">
        <v>180</v>
      </c>
    </row>
    <row r="1257" spans="1:19" x14ac:dyDescent="0.35">
      <c r="A1257" s="2" t="s">
        <v>203</v>
      </c>
      <c r="B1257" s="1" t="s">
        <v>215</v>
      </c>
      <c r="C1257" t="s">
        <v>52</v>
      </c>
      <c r="D1257" s="1" t="s">
        <v>208</v>
      </c>
      <c r="E1257" s="1" t="s">
        <v>12</v>
      </c>
      <c r="F1257" s="1" t="s">
        <v>18</v>
      </c>
      <c r="G1257" s="1" t="s">
        <v>26</v>
      </c>
      <c r="H1257" t="s">
        <v>24</v>
      </c>
      <c r="I1257" s="1" t="s">
        <v>552</v>
      </c>
      <c r="J1257" s="1" t="s">
        <v>230</v>
      </c>
      <c r="K1257" s="1" t="s">
        <v>52</v>
      </c>
      <c r="L1257" s="1" t="s">
        <v>912</v>
      </c>
      <c r="M1257" t="s">
        <v>104</v>
      </c>
      <c r="N1257">
        <v>1</v>
      </c>
      <c r="O1257" s="1" t="s">
        <v>205</v>
      </c>
      <c r="P1257" t="s">
        <v>154</v>
      </c>
      <c r="Q1257">
        <v>2</v>
      </c>
      <c r="R1257" t="s">
        <v>179</v>
      </c>
      <c r="S1257" t="s">
        <v>180</v>
      </c>
    </row>
    <row r="1258" spans="1:19" x14ac:dyDescent="0.35">
      <c r="A1258" s="2" t="s">
        <v>203</v>
      </c>
      <c r="B1258" s="1" t="s">
        <v>215</v>
      </c>
      <c r="C1258" t="s">
        <v>52</v>
      </c>
      <c r="D1258" s="1" t="s">
        <v>208</v>
      </c>
      <c r="E1258" s="1" t="s">
        <v>12</v>
      </c>
      <c r="F1258" s="1" t="s">
        <v>18</v>
      </c>
      <c r="G1258" s="1" t="s">
        <v>26</v>
      </c>
      <c r="H1258" t="s">
        <v>24</v>
      </c>
      <c r="I1258" s="1" t="s">
        <v>569</v>
      </c>
      <c r="J1258" s="1" t="s">
        <v>230</v>
      </c>
      <c r="K1258" s="1" t="s">
        <v>52</v>
      </c>
      <c r="L1258" s="1" t="s">
        <v>912</v>
      </c>
      <c r="M1258" t="s">
        <v>104</v>
      </c>
      <c r="N1258">
        <v>1</v>
      </c>
      <c r="O1258" s="1" t="s">
        <v>205</v>
      </c>
      <c r="P1258" t="s">
        <v>153</v>
      </c>
      <c r="Q1258">
        <v>2</v>
      </c>
      <c r="R1258" t="s">
        <v>255</v>
      </c>
      <c r="S1258" t="s">
        <v>180</v>
      </c>
    </row>
    <row r="1259" spans="1:19" x14ac:dyDescent="0.35">
      <c r="A1259" s="2" t="s">
        <v>203</v>
      </c>
      <c r="B1259" s="1" t="s">
        <v>215</v>
      </c>
      <c r="C1259" t="s">
        <v>52</v>
      </c>
      <c r="D1259" s="1" t="s">
        <v>208</v>
      </c>
      <c r="E1259" s="1" t="s">
        <v>12</v>
      </c>
      <c r="F1259" s="1" t="s">
        <v>18</v>
      </c>
      <c r="G1259" s="1" t="s">
        <v>26</v>
      </c>
      <c r="H1259" t="s">
        <v>32</v>
      </c>
      <c r="I1259" s="1" t="s">
        <v>1360</v>
      </c>
      <c r="J1259" s="1" t="s">
        <v>230</v>
      </c>
      <c r="K1259" s="1" t="s">
        <v>52</v>
      </c>
      <c r="L1259" s="1" t="s">
        <v>912</v>
      </c>
      <c r="M1259" t="s">
        <v>104</v>
      </c>
      <c r="N1259">
        <v>1</v>
      </c>
      <c r="O1259" s="1" t="s">
        <v>205</v>
      </c>
      <c r="P1259" t="s">
        <v>154</v>
      </c>
      <c r="Q1259">
        <v>2</v>
      </c>
      <c r="R1259" t="s">
        <v>179</v>
      </c>
      <c r="S1259" t="s">
        <v>180</v>
      </c>
    </row>
    <row r="1260" spans="1:19" x14ac:dyDescent="0.35">
      <c r="A1260" s="2" t="s">
        <v>203</v>
      </c>
      <c r="B1260" s="1" t="s">
        <v>215</v>
      </c>
      <c r="C1260" t="s">
        <v>52</v>
      </c>
      <c r="D1260" s="1" t="s">
        <v>208</v>
      </c>
      <c r="E1260" s="1" t="s">
        <v>12</v>
      </c>
      <c r="F1260" s="1" t="s">
        <v>18</v>
      </c>
      <c r="G1260" s="1" t="s">
        <v>26</v>
      </c>
      <c r="H1260" t="s">
        <v>32</v>
      </c>
      <c r="I1260" s="1" t="s">
        <v>555</v>
      </c>
      <c r="J1260" s="1" t="s">
        <v>230</v>
      </c>
      <c r="K1260" s="1" t="s">
        <v>52</v>
      </c>
      <c r="L1260" s="1" t="s">
        <v>912</v>
      </c>
      <c r="M1260" t="s">
        <v>104</v>
      </c>
      <c r="N1260">
        <v>1</v>
      </c>
      <c r="O1260" s="1" t="s">
        <v>205</v>
      </c>
      <c r="P1260" t="s">
        <v>153</v>
      </c>
      <c r="Q1260">
        <v>2</v>
      </c>
      <c r="R1260" t="s">
        <v>179</v>
      </c>
      <c r="S1260" t="s">
        <v>180</v>
      </c>
    </row>
    <row r="1261" spans="1:19" x14ac:dyDescent="0.35">
      <c r="A1261" s="2" t="s">
        <v>203</v>
      </c>
      <c r="B1261" s="1" t="s">
        <v>215</v>
      </c>
      <c r="C1261" t="s">
        <v>52</v>
      </c>
      <c r="D1261" s="1" t="s">
        <v>208</v>
      </c>
      <c r="E1261" s="1" t="s">
        <v>22</v>
      </c>
      <c r="F1261" s="1" t="s">
        <v>29</v>
      </c>
      <c r="G1261" s="1" t="s">
        <v>136</v>
      </c>
      <c r="H1261" t="s">
        <v>43</v>
      </c>
      <c r="I1261" s="1" t="s">
        <v>1361</v>
      </c>
      <c r="J1261" s="1" t="s">
        <v>230</v>
      </c>
      <c r="K1261" s="1" t="s">
        <v>52</v>
      </c>
      <c r="L1261" s="1" t="s">
        <v>912</v>
      </c>
      <c r="M1261" t="s">
        <v>104</v>
      </c>
      <c r="N1261">
        <v>1</v>
      </c>
      <c r="O1261" s="1" t="s">
        <v>206</v>
      </c>
      <c r="P1261" t="s">
        <v>154</v>
      </c>
      <c r="Q1261">
        <v>2</v>
      </c>
      <c r="R1261" t="s">
        <v>179</v>
      </c>
      <c r="S1261" t="s">
        <v>180</v>
      </c>
    </row>
    <row r="1262" spans="1:19" x14ac:dyDescent="0.35">
      <c r="A1262" s="2" t="s">
        <v>203</v>
      </c>
      <c r="B1262" s="1" t="s">
        <v>215</v>
      </c>
      <c r="C1262" t="s">
        <v>52</v>
      </c>
      <c r="D1262" s="1" t="s">
        <v>208</v>
      </c>
      <c r="E1262" s="1" t="s">
        <v>22</v>
      </c>
      <c r="F1262" s="1" t="s">
        <v>29</v>
      </c>
      <c r="G1262" s="1" t="s">
        <v>136</v>
      </c>
      <c r="H1262" t="s">
        <v>32</v>
      </c>
      <c r="I1262" s="1" t="s">
        <v>552</v>
      </c>
      <c r="J1262" s="1" t="s">
        <v>230</v>
      </c>
      <c r="K1262" s="1" t="s">
        <v>52</v>
      </c>
      <c r="L1262" s="1" t="s">
        <v>912</v>
      </c>
      <c r="M1262" t="s">
        <v>104</v>
      </c>
      <c r="N1262">
        <v>1</v>
      </c>
      <c r="O1262" s="1" t="s">
        <v>205</v>
      </c>
      <c r="P1262" t="s">
        <v>154</v>
      </c>
      <c r="Q1262">
        <v>2</v>
      </c>
      <c r="R1262" t="s">
        <v>179</v>
      </c>
      <c r="S1262" t="s">
        <v>180</v>
      </c>
    </row>
    <row r="1263" spans="1:19" x14ac:dyDescent="0.35">
      <c r="A1263" s="2" t="s">
        <v>203</v>
      </c>
      <c r="B1263" s="1" t="s">
        <v>215</v>
      </c>
      <c r="C1263" t="s">
        <v>52</v>
      </c>
      <c r="D1263" s="1" t="s">
        <v>208</v>
      </c>
      <c r="E1263" s="1" t="s">
        <v>22</v>
      </c>
      <c r="F1263" s="1" t="s">
        <v>29</v>
      </c>
      <c r="G1263" s="1" t="s">
        <v>136</v>
      </c>
      <c r="H1263" t="s">
        <v>32</v>
      </c>
      <c r="I1263" s="1" t="s">
        <v>1361</v>
      </c>
      <c r="J1263" s="1" t="s">
        <v>230</v>
      </c>
      <c r="K1263" s="1" t="s">
        <v>52</v>
      </c>
      <c r="L1263" s="1" t="s">
        <v>912</v>
      </c>
      <c r="M1263" t="s">
        <v>104</v>
      </c>
      <c r="N1263">
        <v>1</v>
      </c>
      <c r="O1263" s="1" t="s">
        <v>206</v>
      </c>
      <c r="P1263" t="s">
        <v>154</v>
      </c>
      <c r="Q1263">
        <v>2</v>
      </c>
      <c r="R1263" t="s">
        <v>179</v>
      </c>
      <c r="S1263" t="s">
        <v>180</v>
      </c>
    </row>
    <row r="1264" spans="1:19" x14ac:dyDescent="0.35">
      <c r="A1264" s="2" t="s">
        <v>203</v>
      </c>
      <c r="B1264" s="1" t="s">
        <v>215</v>
      </c>
      <c r="C1264" t="s">
        <v>52</v>
      </c>
      <c r="D1264" s="1" t="s">
        <v>208</v>
      </c>
      <c r="E1264" s="1" t="s">
        <v>22</v>
      </c>
      <c r="F1264" s="1" t="s">
        <v>29</v>
      </c>
      <c r="G1264" s="1" t="s">
        <v>136</v>
      </c>
      <c r="H1264" t="s">
        <v>21</v>
      </c>
      <c r="I1264" s="1" t="s">
        <v>552</v>
      </c>
      <c r="J1264" s="1" t="s">
        <v>230</v>
      </c>
      <c r="K1264" s="1" t="s">
        <v>52</v>
      </c>
      <c r="L1264" s="1" t="s">
        <v>912</v>
      </c>
      <c r="M1264" t="s">
        <v>104</v>
      </c>
      <c r="N1264">
        <v>1</v>
      </c>
      <c r="O1264" s="1" t="s">
        <v>205</v>
      </c>
      <c r="P1264" t="s">
        <v>154</v>
      </c>
      <c r="Q1264">
        <v>2</v>
      </c>
      <c r="R1264" t="s">
        <v>179</v>
      </c>
      <c r="S1264" t="s">
        <v>180</v>
      </c>
    </row>
    <row r="1265" spans="1:19" x14ac:dyDescent="0.35">
      <c r="A1265" s="2" t="s">
        <v>203</v>
      </c>
      <c r="B1265" s="1" t="s">
        <v>215</v>
      </c>
      <c r="C1265" t="s">
        <v>52</v>
      </c>
      <c r="D1265" s="1" t="s">
        <v>208</v>
      </c>
      <c r="E1265" s="1" t="s">
        <v>22</v>
      </c>
      <c r="F1265" s="1" t="s">
        <v>29</v>
      </c>
      <c r="G1265" s="1" t="s">
        <v>136</v>
      </c>
      <c r="H1265" t="s">
        <v>35</v>
      </c>
      <c r="I1265" s="1" t="s">
        <v>552</v>
      </c>
      <c r="J1265" s="1" t="s">
        <v>230</v>
      </c>
      <c r="K1265" s="1" t="s">
        <v>52</v>
      </c>
      <c r="L1265" s="1" t="s">
        <v>913</v>
      </c>
      <c r="M1265" t="s">
        <v>104</v>
      </c>
      <c r="N1265">
        <v>1</v>
      </c>
      <c r="O1265" s="1" t="s">
        <v>205</v>
      </c>
      <c r="P1265" t="s">
        <v>154</v>
      </c>
      <c r="Q1265">
        <v>2</v>
      </c>
      <c r="R1265" t="s">
        <v>179</v>
      </c>
      <c r="S1265" t="s">
        <v>180</v>
      </c>
    </row>
    <row r="1266" spans="1:19" x14ac:dyDescent="0.35">
      <c r="A1266" s="2" t="s">
        <v>203</v>
      </c>
      <c r="B1266" s="1" t="s">
        <v>215</v>
      </c>
      <c r="C1266" t="s">
        <v>52</v>
      </c>
      <c r="D1266" s="1" t="s">
        <v>208</v>
      </c>
      <c r="E1266" s="1" t="s">
        <v>22</v>
      </c>
      <c r="F1266" s="1" t="s">
        <v>29</v>
      </c>
      <c r="G1266" s="1" t="s">
        <v>136</v>
      </c>
      <c r="H1266" t="s">
        <v>58</v>
      </c>
      <c r="I1266" s="1" t="s">
        <v>552</v>
      </c>
      <c r="J1266" s="1" t="s">
        <v>230</v>
      </c>
      <c r="K1266" s="1" t="s">
        <v>52</v>
      </c>
      <c r="L1266" s="1" t="s">
        <v>913</v>
      </c>
      <c r="M1266" t="s">
        <v>104</v>
      </c>
      <c r="N1266">
        <v>1</v>
      </c>
      <c r="O1266" s="1" t="s">
        <v>205</v>
      </c>
      <c r="P1266" t="s">
        <v>154</v>
      </c>
      <c r="Q1266">
        <v>2</v>
      </c>
      <c r="R1266" t="s">
        <v>179</v>
      </c>
      <c r="S1266" t="s">
        <v>180</v>
      </c>
    </row>
    <row r="1267" spans="1:19" x14ac:dyDescent="0.35">
      <c r="A1267" s="2" t="s">
        <v>203</v>
      </c>
      <c r="B1267" s="1" t="s">
        <v>215</v>
      </c>
      <c r="C1267" t="s">
        <v>52</v>
      </c>
      <c r="D1267" s="1" t="s">
        <v>208</v>
      </c>
      <c r="E1267" s="1" t="s">
        <v>22</v>
      </c>
      <c r="F1267" s="1" t="s">
        <v>29</v>
      </c>
      <c r="G1267" s="1" t="s">
        <v>136</v>
      </c>
      <c r="H1267" t="s">
        <v>58</v>
      </c>
      <c r="I1267" s="1" t="s">
        <v>554</v>
      </c>
      <c r="J1267" s="1" t="s">
        <v>230</v>
      </c>
      <c r="K1267" s="1" t="s">
        <v>52</v>
      </c>
      <c r="L1267" s="1" t="s">
        <v>912</v>
      </c>
      <c r="M1267" t="s">
        <v>104</v>
      </c>
      <c r="N1267">
        <v>1</v>
      </c>
      <c r="O1267" s="1" t="s">
        <v>205</v>
      </c>
      <c r="P1267" t="s">
        <v>154</v>
      </c>
      <c r="Q1267">
        <v>2</v>
      </c>
      <c r="R1267" t="s">
        <v>179</v>
      </c>
      <c r="S1267" t="s">
        <v>180</v>
      </c>
    </row>
    <row r="1268" spans="1:19" x14ac:dyDescent="0.35">
      <c r="A1268" s="2" t="s">
        <v>203</v>
      </c>
      <c r="B1268" s="1" t="s">
        <v>215</v>
      </c>
      <c r="C1268" t="s">
        <v>52</v>
      </c>
      <c r="D1268" s="1" t="s">
        <v>208</v>
      </c>
      <c r="E1268" s="1" t="s">
        <v>22</v>
      </c>
      <c r="F1268" s="1" t="s">
        <v>29</v>
      </c>
      <c r="G1268" s="1" t="s">
        <v>136</v>
      </c>
      <c r="H1268" t="s">
        <v>39</v>
      </c>
      <c r="I1268" s="1" t="s">
        <v>554</v>
      </c>
      <c r="J1268" s="1" t="s">
        <v>230</v>
      </c>
      <c r="K1268" s="1" t="s">
        <v>52</v>
      </c>
      <c r="L1268" s="1" t="s">
        <v>912</v>
      </c>
      <c r="M1268" t="s">
        <v>104</v>
      </c>
      <c r="N1268">
        <v>1</v>
      </c>
      <c r="O1268" s="1" t="s">
        <v>205</v>
      </c>
      <c r="P1268" t="s">
        <v>154</v>
      </c>
      <c r="Q1268">
        <v>2</v>
      </c>
      <c r="R1268" t="s">
        <v>179</v>
      </c>
      <c r="S1268" t="s">
        <v>180</v>
      </c>
    </row>
    <row r="1269" spans="1:19" x14ac:dyDescent="0.35">
      <c r="A1269" s="2" t="s">
        <v>203</v>
      </c>
      <c r="B1269" s="1" t="s">
        <v>215</v>
      </c>
      <c r="C1269" t="s">
        <v>52</v>
      </c>
      <c r="D1269" s="1" t="s">
        <v>208</v>
      </c>
      <c r="E1269" s="1" t="s">
        <v>22</v>
      </c>
      <c r="F1269" s="1" t="s">
        <v>26</v>
      </c>
      <c r="G1269" s="1" t="s">
        <v>26</v>
      </c>
      <c r="H1269" t="s">
        <v>58</v>
      </c>
      <c r="I1269" s="1" t="s">
        <v>552</v>
      </c>
      <c r="J1269" s="1" t="s">
        <v>230</v>
      </c>
      <c r="K1269" s="1" t="s">
        <v>52</v>
      </c>
      <c r="L1269" s="1" t="s">
        <v>912</v>
      </c>
      <c r="M1269" t="s">
        <v>104</v>
      </c>
      <c r="N1269">
        <v>1</v>
      </c>
      <c r="O1269" s="1" t="s">
        <v>205</v>
      </c>
      <c r="P1269" t="s">
        <v>153</v>
      </c>
      <c r="Q1269">
        <v>2</v>
      </c>
      <c r="R1269" t="s">
        <v>179</v>
      </c>
      <c r="S1269" t="s">
        <v>180</v>
      </c>
    </row>
    <row r="1270" spans="1:19" x14ac:dyDescent="0.35">
      <c r="A1270" s="2" t="s">
        <v>203</v>
      </c>
      <c r="B1270" s="1" t="s">
        <v>215</v>
      </c>
      <c r="C1270" t="s">
        <v>52</v>
      </c>
      <c r="D1270" s="1" t="s">
        <v>208</v>
      </c>
      <c r="E1270" s="1" t="s">
        <v>22</v>
      </c>
      <c r="F1270" s="1" t="s">
        <v>18</v>
      </c>
      <c r="G1270" s="1" t="s">
        <v>26</v>
      </c>
      <c r="H1270" t="s">
        <v>21</v>
      </c>
      <c r="I1270" s="1" t="s">
        <v>552</v>
      </c>
      <c r="J1270" s="1" t="s">
        <v>230</v>
      </c>
      <c r="K1270" s="1" t="s">
        <v>52</v>
      </c>
      <c r="L1270" s="1" t="s">
        <v>912</v>
      </c>
      <c r="M1270" t="s">
        <v>104</v>
      </c>
      <c r="N1270">
        <v>1</v>
      </c>
      <c r="O1270" s="1" t="s">
        <v>205</v>
      </c>
      <c r="P1270" t="s">
        <v>154</v>
      </c>
      <c r="Q1270">
        <v>2</v>
      </c>
      <c r="R1270" t="s">
        <v>179</v>
      </c>
      <c r="S1270" t="s">
        <v>180</v>
      </c>
    </row>
    <row r="1271" spans="1:19" x14ac:dyDescent="0.35">
      <c r="A1271" s="2" t="s">
        <v>203</v>
      </c>
      <c r="B1271" s="1" t="s">
        <v>215</v>
      </c>
      <c r="C1271" t="s">
        <v>52</v>
      </c>
      <c r="D1271" s="1" t="s">
        <v>210</v>
      </c>
      <c r="E1271" s="1" t="s">
        <v>12</v>
      </c>
      <c r="F1271" s="1" t="s">
        <v>29</v>
      </c>
      <c r="G1271" s="1" t="s">
        <v>136</v>
      </c>
      <c r="H1271" t="s">
        <v>24</v>
      </c>
      <c r="I1271" s="1" t="s">
        <v>557</v>
      </c>
      <c r="J1271" s="1" t="s">
        <v>230</v>
      </c>
      <c r="K1271" s="1" t="s">
        <v>19</v>
      </c>
      <c r="L1271" s="1" t="s">
        <v>912</v>
      </c>
      <c r="M1271" t="s">
        <v>168</v>
      </c>
      <c r="N1271">
        <v>1</v>
      </c>
      <c r="O1271" s="1" t="s">
        <v>205</v>
      </c>
      <c r="P1271" t="s">
        <v>154</v>
      </c>
      <c r="Q1271">
        <v>2</v>
      </c>
      <c r="R1271" t="s">
        <v>255</v>
      </c>
      <c r="S1271" t="s">
        <v>180</v>
      </c>
    </row>
    <row r="1272" spans="1:19" x14ac:dyDescent="0.35">
      <c r="A1272" s="2" t="s">
        <v>203</v>
      </c>
      <c r="B1272" s="1" t="s">
        <v>215</v>
      </c>
      <c r="C1272" t="s">
        <v>52</v>
      </c>
      <c r="D1272" s="1" t="s">
        <v>210</v>
      </c>
      <c r="E1272" s="1" t="s">
        <v>12</v>
      </c>
      <c r="F1272" s="1" t="s">
        <v>29</v>
      </c>
      <c r="G1272" s="1" t="s">
        <v>136</v>
      </c>
      <c r="H1272" t="s">
        <v>24</v>
      </c>
      <c r="I1272" s="1" t="s">
        <v>285</v>
      </c>
      <c r="J1272" s="1" t="s">
        <v>230</v>
      </c>
      <c r="K1272" s="1" t="s">
        <v>19</v>
      </c>
      <c r="L1272" s="1" t="s">
        <v>912</v>
      </c>
      <c r="M1272" t="s">
        <v>168</v>
      </c>
      <c r="N1272">
        <v>1</v>
      </c>
      <c r="O1272" s="1" t="s">
        <v>205</v>
      </c>
      <c r="P1272" t="s">
        <v>153</v>
      </c>
      <c r="Q1272">
        <v>2</v>
      </c>
      <c r="R1272" t="s">
        <v>255</v>
      </c>
      <c r="S1272" t="s">
        <v>180</v>
      </c>
    </row>
    <row r="1273" spans="1:19" x14ac:dyDescent="0.35">
      <c r="A1273" s="2" t="s">
        <v>203</v>
      </c>
      <c r="B1273" s="1" t="s">
        <v>215</v>
      </c>
      <c r="C1273" t="s">
        <v>52</v>
      </c>
      <c r="D1273" s="1" t="s">
        <v>210</v>
      </c>
      <c r="E1273" s="1" t="s">
        <v>12</v>
      </c>
      <c r="F1273" s="1" t="s">
        <v>29</v>
      </c>
      <c r="G1273" s="1" t="s">
        <v>136</v>
      </c>
      <c r="H1273" t="s">
        <v>24</v>
      </c>
      <c r="I1273" s="1" t="s">
        <v>558</v>
      </c>
      <c r="J1273" s="1" t="s">
        <v>230</v>
      </c>
      <c r="K1273" s="1" t="s">
        <v>19</v>
      </c>
      <c r="L1273" s="1" t="s">
        <v>912</v>
      </c>
      <c r="M1273" t="s">
        <v>166</v>
      </c>
      <c r="N1273">
        <v>1</v>
      </c>
      <c r="O1273" s="1" t="s">
        <v>205</v>
      </c>
      <c r="P1273" t="s">
        <v>154</v>
      </c>
      <c r="Q1273">
        <v>2</v>
      </c>
      <c r="R1273" t="s">
        <v>179</v>
      </c>
      <c r="S1273" t="s">
        <v>180</v>
      </c>
    </row>
    <row r="1274" spans="1:19" x14ac:dyDescent="0.35">
      <c r="A1274" s="2" t="s">
        <v>203</v>
      </c>
      <c r="B1274" s="1" t="s">
        <v>215</v>
      </c>
      <c r="C1274" t="s">
        <v>52</v>
      </c>
      <c r="D1274" s="1" t="s">
        <v>210</v>
      </c>
      <c r="E1274" s="1" t="s">
        <v>12</v>
      </c>
      <c r="F1274" s="1" t="s">
        <v>29</v>
      </c>
      <c r="G1274" s="1" t="s">
        <v>136</v>
      </c>
      <c r="H1274" t="s">
        <v>35</v>
      </c>
      <c r="I1274" s="1" t="s">
        <v>558</v>
      </c>
      <c r="J1274" s="1" t="s">
        <v>230</v>
      </c>
      <c r="K1274" s="1" t="s">
        <v>19</v>
      </c>
      <c r="L1274" s="1" t="s">
        <v>912</v>
      </c>
      <c r="M1274" t="s">
        <v>166</v>
      </c>
      <c r="N1274">
        <v>2</v>
      </c>
      <c r="O1274" s="1" t="s">
        <v>205</v>
      </c>
      <c r="P1274" t="s">
        <v>154</v>
      </c>
      <c r="Q1274">
        <v>2</v>
      </c>
      <c r="R1274" t="s">
        <v>179</v>
      </c>
      <c r="S1274" t="s">
        <v>180</v>
      </c>
    </row>
    <row r="1275" spans="1:19" x14ac:dyDescent="0.35">
      <c r="A1275" s="2" t="s">
        <v>203</v>
      </c>
      <c r="B1275" s="1" t="s">
        <v>215</v>
      </c>
      <c r="C1275" t="s">
        <v>52</v>
      </c>
      <c r="D1275" s="1" t="s">
        <v>210</v>
      </c>
      <c r="E1275" s="1" t="s">
        <v>12</v>
      </c>
      <c r="F1275" s="1" t="s">
        <v>29</v>
      </c>
      <c r="G1275" s="1" t="s">
        <v>136</v>
      </c>
      <c r="H1275" t="s">
        <v>35</v>
      </c>
      <c r="I1275" s="1" t="s">
        <v>1363</v>
      </c>
      <c r="J1275" s="1" t="s">
        <v>230</v>
      </c>
      <c r="K1275" s="1" t="s">
        <v>19</v>
      </c>
      <c r="L1275" s="1" t="s">
        <v>912</v>
      </c>
      <c r="M1275" t="s">
        <v>168</v>
      </c>
      <c r="N1275">
        <v>1</v>
      </c>
      <c r="O1275" s="1" t="s">
        <v>206</v>
      </c>
      <c r="P1275" t="s">
        <v>154</v>
      </c>
      <c r="Q1275">
        <v>2</v>
      </c>
      <c r="R1275" t="s">
        <v>255</v>
      </c>
      <c r="S1275" t="s">
        <v>180</v>
      </c>
    </row>
    <row r="1276" spans="1:19" x14ac:dyDescent="0.35">
      <c r="A1276" s="2" t="s">
        <v>203</v>
      </c>
      <c r="B1276" s="1" t="s">
        <v>215</v>
      </c>
      <c r="C1276" t="s">
        <v>52</v>
      </c>
      <c r="D1276" s="1" t="s">
        <v>210</v>
      </c>
      <c r="E1276" s="1" t="s">
        <v>12</v>
      </c>
      <c r="F1276" s="1" t="s">
        <v>29</v>
      </c>
      <c r="G1276" s="1" t="s">
        <v>136</v>
      </c>
      <c r="H1276" t="s">
        <v>58</v>
      </c>
      <c r="I1276" s="1" t="s">
        <v>558</v>
      </c>
      <c r="J1276" s="1" t="s">
        <v>230</v>
      </c>
      <c r="K1276" s="1" t="s">
        <v>19</v>
      </c>
      <c r="L1276" s="1" t="s">
        <v>912</v>
      </c>
      <c r="M1276" t="s">
        <v>166</v>
      </c>
      <c r="N1276">
        <v>1</v>
      </c>
      <c r="O1276" s="1" t="s">
        <v>205</v>
      </c>
      <c r="P1276" t="s">
        <v>154</v>
      </c>
      <c r="Q1276">
        <v>2</v>
      </c>
      <c r="R1276" t="s">
        <v>179</v>
      </c>
      <c r="S1276" t="s">
        <v>180</v>
      </c>
    </row>
    <row r="1277" spans="1:19" x14ac:dyDescent="0.35">
      <c r="A1277" s="2" t="s">
        <v>203</v>
      </c>
      <c r="B1277" s="1" t="s">
        <v>215</v>
      </c>
      <c r="C1277" t="s">
        <v>52</v>
      </c>
      <c r="D1277" s="1" t="s">
        <v>210</v>
      </c>
      <c r="E1277" s="1" t="s">
        <v>12</v>
      </c>
      <c r="F1277" s="1" t="s">
        <v>29</v>
      </c>
      <c r="G1277" s="1" t="s">
        <v>136</v>
      </c>
      <c r="H1277" t="s">
        <v>41</v>
      </c>
      <c r="I1277" s="1" t="s">
        <v>558</v>
      </c>
      <c r="J1277" s="1" t="s">
        <v>230</v>
      </c>
      <c r="K1277" s="1" t="s">
        <v>19</v>
      </c>
      <c r="L1277" s="1" t="s">
        <v>912</v>
      </c>
      <c r="M1277" t="s">
        <v>166</v>
      </c>
      <c r="N1277">
        <v>1</v>
      </c>
      <c r="O1277" s="1" t="s">
        <v>205</v>
      </c>
      <c r="P1277" t="s">
        <v>154</v>
      </c>
      <c r="Q1277">
        <v>2</v>
      </c>
      <c r="R1277" t="s">
        <v>179</v>
      </c>
      <c r="S1277" t="s">
        <v>180</v>
      </c>
    </row>
    <row r="1278" spans="1:19" x14ac:dyDescent="0.35">
      <c r="A1278" s="2" t="s">
        <v>203</v>
      </c>
      <c r="B1278" s="1" t="s">
        <v>215</v>
      </c>
      <c r="C1278" t="s">
        <v>52</v>
      </c>
      <c r="D1278" s="1" t="s">
        <v>210</v>
      </c>
      <c r="E1278" s="1" t="s">
        <v>12</v>
      </c>
      <c r="F1278" s="1" t="s">
        <v>29</v>
      </c>
      <c r="G1278" s="1" t="s">
        <v>136</v>
      </c>
      <c r="H1278" t="s">
        <v>41</v>
      </c>
      <c r="I1278" s="1" t="s">
        <v>975</v>
      </c>
      <c r="J1278" s="1" t="s">
        <v>230</v>
      </c>
      <c r="K1278" s="1" t="s">
        <v>19</v>
      </c>
      <c r="L1278" s="1" t="s">
        <v>912</v>
      </c>
      <c r="M1278" t="s">
        <v>181</v>
      </c>
      <c r="N1278">
        <v>1</v>
      </c>
      <c r="O1278" s="1" t="s">
        <v>205</v>
      </c>
      <c r="P1278" t="s">
        <v>154</v>
      </c>
      <c r="Q1278">
        <v>2</v>
      </c>
      <c r="R1278" t="s">
        <v>255</v>
      </c>
      <c r="S1278" t="s">
        <v>180</v>
      </c>
    </row>
    <row r="1279" spans="1:19" x14ac:dyDescent="0.35">
      <c r="A1279" s="2" t="s">
        <v>203</v>
      </c>
      <c r="B1279" s="1" t="s">
        <v>215</v>
      </c>
      <c r="C1279" t="s">
        <v>52</v>
      </c>
      <c r="D1279" s="1" t="s">
        <v>210</v>
      </c>
      <c r="E1279" s="1" t="s">
        <v>12</v>
      </c>
      <c r="F1279" s="1" t="s">
        <v>23</v>
      </c>
      <c r="G1279" s="1" t="s">
        <v>137</v>
      </c>
      <c r="H1279" t="s">
        <v>14</v>
      </c>
      <c r="I1279" s="1" t="s">
        <v>558</v>
      </c>
      <c r="J1279" s="1" t="s">
        <v>230</v>
      </c>
      <c r="K1279" s="1" t="s">
        <v>52</v>
      </c>
      <c r="L1279" s="1" t="s">
        <v>912</v>
      </c>
      <c r="M1279" t="s">
        <v>169</v>
      </c>
      <c r="N1279">
        <v>1</v>
      </c>
      <c r="O1279" s="1" t="s">
        <v>205</v>
      </c>
      <c r="P1279" t="s">
        <v>154</v>
      </c>
      <c r="Q1279">
        <v>2</v>
      </c>
      <c r="R1279" t="s">
        <v>179</v>
      </c>
      <c r="S1279" t="s">
        <v>180</v>
      </c>
    </row>
    <row r="1280" spans="1:19" x14ac:dyDescent="0.35">
      <c r="A1280" s="2" t="s">
        <v>203</v>
      </c>
      <c r="B1280" s="1" t="s">
        <v>215</v>
      </c>
      <c r="C1280" t="s">
        <v>52</v>
      </c>
      <c r="D1280" s="1" t="s">
        <v>210</v>
      </c>
      <c r="E1280" s="1" t="s">
        <v>12</v>
      </c>
      <c r="F1280" s="1" t="s">
        <v>13</v>
      </c>
      <c r="G1280" s="1" t="s">
        <v>137</v>
      </c>
      <c r="H1280" t="s">
        <v>27</v>
      </c>
      <c r="I1280" s="1" t="s">
        <v>286</v>
      </c>
      <c r="J1280" s="1" t="s">
        <v>230</v>
      </c>
      <c r="K1280" s="1" t="s">
        <v>19</v>
      </c>
      <c r="L1280" s="1" t="s">
        <v>912</v>
      </c>
      <c r="M1280" t="s">
        <v>181</v>
      </c>
      <c r="N1280">
        <v>1</v>
      </c>
      <c r="O1280" s="1" t="s">
        <v>206</v>
      </c>
      <c r="P1280" t="s">
        <v>153</v>
      </c>
      <c r="Q1280">
        <v>2</v>
      </c>
      <c r="R1280" t="s">
        <v>255</v>
      </c>
      <c r="S1280" t="s">
        <v>180</v>
      </c>
    </row>
    <row r="1281" spans="1:19" x14ac:dyDescent="0.35">
      <c r="A1281" s="2" t="s">
        <v>203</v>
      </c>
      <c r="B1281" s="1" t="s">
        <v>215</v>
      </c>
      <c r="C1281" t="s">
        <v>52</v>
      </c>
      <c r="D1281" s="1" t="s">
        <v>210</v>
      </c>
      <c r="E1281" s="1" t="s">
        <v>12</v>
      </c>
      <c r="F1281" s="1" t="s">
        <v>13</v>
      </c>
      <c r="G1281" s="1" t="s">
        <v>137</v>
      </c>
      <c r="H1281" t="s">
        <v>27</v>
      </c>
      <c r="I1281" s="1" t="s">
        <v>975</v>
      </c>
      <c r="J1281" s="1" t="s">
        <v>230</v>
      </c>
      <c r="K1281" s="1" t="s">
        <v>19</v>
      </c>
      <c r="L1281" s="1" t="s">
        <v>912</v>
      </c>
      <c r="M1281" t="s">
        <v>181</v>
      </c>
      <c r="N1281">
        <v>1</v>
      </c>
      <c r="O1281" s="1" t="s">
        <v>205</v>
      </c>
      <c r="P1281" t="s">
        <v>154</v>
      </c>
      <c r="Q1281">
        <v>2</v>
      </c>
      <c r="R1281" t="s">
        <v>255</v>
      </c>
      <c r="S1281" t="s">
        <v>180</v>
      </c>
    </row>
    <row r="1282" spans="1:19" x14ac:dyDescent="0.35">
      <c r="A1282" s="2" t="s">
        <v>203</v>
      </c>
      <c r="B1282" s="1" t="s">
        <v>215</v>
      </c>
      <c r="C1282" t="s">
        <v>52</v>
      </c>
      <c r="D1282" s="1" t="s">
        <v>210</v>
      </c>
      <c r="E1282" s="1" t="s">
        <v>12</v>
      </c>
      <c r="F1282" s="1" t="s">
        <v>13</v>
      </c>
      <c r="G1282" s="1" t="s">
        <v>137</v>
      </c>
      <c r="H1282" t="s">
        <v>35</v>
      </c>
      <c r="I1282" s="1" t="s">
        <v>286</v>
      </c>
      <c r="J1282" s="1" t="s">
        <v>230</v>
      </c>
      <c r="K1282" s="1" t="s">
        <v>19</v>
      </c>
      <c r="L1282" s="1" t="s">
        <v>912</v>
      </c>
      <c r="M1282" t="s">
        <v>181</v>
      </c>
      <c r="N1282">
        <v>1</v>
      </c>
      <c r="O1282" s="1" t="s">
        <v>206</v>
      </c>
      <c r="P1282" t="s">
        <v>154</v>
      </c>
      <c r="Q1282">
        <v>2</v>
      </c>
      <c r="R1282" t="s">
        <v>255</v>
      </c>
      <c r="S1282" t="s">
        <v>180</v>
      </c>
    </row>
    <row r="1283" spans="1:19" x14ac:dyDescent="0.35">
      <c r="A1283" s="2" t="s">
        <v>203</v>
      </c>
      <c r="B1283" s="1" t="s">
        <v>215</v>
      </c>
      <c r="C1283" t="s">
        <v>52</v>
      </c>
      <c r="D1283" s="1" t="s">
        <v>210</v>
      </c>
      <c r="E1283" s="1" t="s">
        <v>22</v>
      </c>
      <c r="F1283" s="1" t="s">
        <v>29</v>
      </c>
      <c r="G1283" s="1" t="s">
        <v>136</v>
      </c>
      <c r="H1283" t="s">
        <v>39</v>
      </c>
      <c r="I1283" s="1" t="s">
        <v>286</v>
      </c>
      <c r="J1283" s="1" t="s">
        <v>230</v>
      </c>
      <c r="K1283" s="1" t="s">
        <v>19</v>
      </c>
      <c r="L1283" s="1" t="s">
        <v>912</v>
      </c>
      <c r="M1283" t="s">
        <v>181</v>
      </c>
      <c r="N1283">
        <v>1</v>
      </c>
      <c r="O1283" s="1" t="s">
        <v>206</v>
      </c>
      <c r="P1283" t="s">
        <v>154</v>
      </c>
      <c r="Q1283">
        <v>2</v>
      </c>
      <c r="R1283" t="s">
        <v>255</v>
      </c>
      <c r="S1283" t="s">
        <v>180</v>
      </c>
    </row>
    <row r="1284" spans="1:19" x14ac:dyDescent="0.35">
      <c r="A1284" s="2" t="s">
        <v>203</v>
      </c>
      <c r="B1284" s="1" t="s">
        <v>215</v>
      </c>
      <c r="C1284" t="s">
        <v>52</v>
      </c>
      <c r="D1284" s="1" t="s">
        <v>210</v>
      </c>
      <c r="E1284" s="1" t="s">
        <v>22</v>
      </c>
      <c r="F1284" s="1" t="s">
        <v>13</v>
      </c>
      <c r="G1284" s="1" t="s">
        <v>137</v>
      </c>
      <c r="H1284" t="s">
        <v>43</v>
      </c>
      <c r="I1284" s="1" t="s">
        <v>286</v>
      </c>
      <c r="J1284" s="1" t="s">
        <v>230</v>
      </c>
      <c r="K1284" s="1" t="s">
        <v>19</v>
      </c>
      <c r="L1284" s="1" t="s">
        <v>913</v>
      </c>
      <c r="M1284" t="s">
        <v>181</v>
      </c>
      <c r="N1284">
        <v>1</v>
      </c>
      <c r="O1284" s="1" t="s">
        <v>206</v>
      </c>
      <c r="P1284" t="s">
        <v>154</v>
      </c>
      <c r="Q1284">
        <v>2</v>
      </c>
      <c r="R1284" t="s">
        <v>255</v>
      </c>
      <c r="S1284" t="s">
        <v>180</v>
      </c>
    </row>
    <row r="1285" spans="1:19" x14ac:dyDescent="0.35">
      <c r="A1285" s="2" t="s">
        <v>203</v>
      </c>
      <c r="B1285" s="1" t="s">
        <v>215</v>
      </c>
      <c r="C1285" t="s">
        <v>52</v>
      </c>
      <c r="D1285" s="1" t="s">
        <v>210</v>
      </c>
      <c r="E1285" s="1" t="s">
        <v>22</v>
      </c>
      <c r="F1285" s="1" t="s">
        <v>13</v>
      </c>
      <c r="G1285" s="1" t="s">
        <v>137</v>
      </c>
      <c r="H1285" t="s">
        <v>24</v>
      </c>
      <c r="I1285" s="1" t="s">
        <v>557</v>
      </c>
      <c r="J1285" s="1" t="s">
        <v>230</v>
      </c>
      <c r="K1285" s="1" t="s">
        <v>19</v>
      </c>
      <c r="L1285" s="1" t="s">
        <v>912</v>
      </c>
      <c r="M1285" t="s">
        <v>168</v>
      </c>
      <c r="N1285">
        <v>1</v>
      </c>
      <c r="O1285" s="1" t="s">
        <v>205</v>
      </c>
      <c r="P1285" t="s">
        <v>154</v>
      </c>
      <c r="Q1285">
        <v>2</v>
      </c>
      <c r="R1285" t="s">
        <v>255</v>
      </c>
      <c r="S1285" t="s">
        <v>180</v>
      </c>
    </row>
    <row r="1286" spans="1:19" x14ac:dyDescent="0.35">
      <c r="A1286" s="2" t="s">
        <v>203</v>
      </c>
      <c r="B1286" s="1" t="s">
        <v>215</v>
      </c>
      <c r="C1286" t="s">
        <v>52</v>
      </c>
      <c r="D1286" s="1" t="s">
        <v>210</v>
      </c>
      <c r="E1286" s="1" t="s">
        <v>22</v>
      </c>
      <c r="F1286" s="1" t="s">
        <v>13</v>
      </c>
      <c r="G1286" s="1" t="s">
        <v>137</v>
      </c>
      <c r="H1286" t="s">
        <v>24</v>
      </c>
      <c r="I1286" s="1" t="s">
        <v>285</v>
      </c>
      <c r="J1286" s="1" t="s">
        <v>230</v>
      </c>
      <c r="K1286" s="1" t="s">
        <v>19</v>
      </c>
      <c r="L1286" s="1" t="s">
        <v>912</v>
      </c>
      <c r="M1286" t="s">
        <v>168</v>
      </c>
      <c r="N1286">
        <v>1</v>
      </c>
      <c r="O1286" s="1" t="s">
        <v>205</v>
      </c>
      <c r="P1286" t="s">
        <v>153</v>
      </c>
      <c r="Q1286">
        <v>2</v>
      </c>
      <c r="R1286" t="s">
        <v>255</v>
      </c>
      <c r="S1286" t="s">
        <v>180</v>
      </c>
    </row>
    <row r="1287" spans="1:19" x14ac:dyDescent="0.35">
      <c r="A1287" s="2" t="s">
        <v>203</v>
      </c>
      <c r="B1287" s="1" t="s">
        <v>215</v>
      </c>
      <c r="C1287" t="s">
        <v>52</v>
      </c>
      <c r="D1287" s="1" t="s">
        <v>210</v>
      </c>
      <c r="E1287" s="1" t="s">
        <v>22</v>
      </c>
      <c r="F1287" s="1" t="s">
        <v>13</v>
      </c>
      <c r="G1287" s="1" t="s">
        <v>137</v>
      </c>
      <c r="H1287" t="s">
        <v>27</v>
      </c>
      <c r="I1287" s="1" t="s">
        <v>1363</v>
      </c>
      <c r="J1287" s="1" t="s">
        <v>230</v>
      </c>
      <c r="K1287" s="1" t="s">
        <v>19</v>
      </c>
      <c r="L1287" s="1" t="s">
        <v>912</v>
      </c>
      <c r="M1287" t="s">
        <v>168</v>
      </c>
      <c r="N1287">
        <v>1</v>
      </c>
      <c r="O1287" s="1" t="s">
        <v>206</v>
      </c>
      <c r="P1287" t="s">
        <v>154</v>
      </c>
      <c r="Q1287">
        <v>2</v>
      </c>
      <c r="R1287" t="s">
        <v>255</v>
      </c>
      <c r="S1287" t="s">
        <v>180</v>
      </c>
    </row>
    <row r="1288" spans="1:19" x14ac:dyDescent="0.35">
      <c r="A1288" s="2" t="s">
        <v>203</v>
      </c>
      <c r="B1288" s="1" t="s">
        <v>215</v>
      </c>
      <c r="C1288" t="s">
        <v>52</v>
      </c>
      <c r="D1288" s="1" t="s">
        <v>210</v>
      </c>
      <c r="E1288" s="1" t="s">
        <v>22</v>
      </c>
      <c r="F1288" s="1" t="s">
        <v>26</v>
      </c>
      <c r="G1288" s="1" t="s">
        <v>26</v>
      </c>
      <c r="H1288" t="s">
        <v>17</v>
      </c>
      <c r="I1288" s="1" t="s">
        <v>1363</v>
      </c>
      <c r="J1288" s="1" t="s">
        <v>230</v>
      </c>
      <c r="K1288" s="1" t="s">
        <v>19</v>
      </c>
      <c r="L1288" s="1" t="s">
        <v>913</v>
      </c>
      <c r="M1288" t="s">
        <v>168</v>
      </c>
      <c r="N1288">
        <v>1</v>
      </c>
      <c r="O1288" s="1" t="s">
        <v>206</v>
      </c>
      <c r="P1288" t="s">
        <v>154</v>
      </c>
      <c r="Q1288">
        <v>2</v>
      </c>
      <c r="R1288" t="s">
        <v>255</v>
      </c>
      <c r="S1288" t="s">
        <v>180</v>
      </c>
    </row>
    <row r="1289" spans="1:19" x14ac:dyDescent="0.35">
      <c r="A1289" s="2" t="s">
        <v>203</v>
      </c>
      <c r="B1289" s="1" t="s">
        <v>215</v>
      </c>
      <c r="C1289" t="s">
        <v>52</v>
      </c>
      <c r="D1289" s="1" t="s">
        <v>210</v>
      </c>
      <c r="E1289" s="1" t="s">
        <v>22</v>
      </c>
      <c r="F1289" s="1" t="s">
        <v>26</v>
      </c>
      <c r="G1289" s="1" t="s">
        <v>26</v>
      </c>
      <c r="H1289" t="s">
        <v>24</v>
      </c>
      <c r="I1289" s="1" t="s">
        <v>558</v>
      </c>
      <c r="J1289" s="1" t="s">
        <v>230</v>
      </c>
      <c r="K1289" s="1" t="s">
        <v>19</v>
      </c>
      <c r="L1289" s="1" t="s">
        <v>912</v>
      </c>
      <c r="M1289" t="s">
        <v>181</v>
      </c>
      <c r="N1289">
        <v>1</v>
      </c>
      <c r="O1289" s="1" t="s">
        <v>205</v>
      </c>
      <c r="P1289" t="s">
        <v>154</v>
      </c>
      <c r="Q1289">
        <v>2</v>
      </c>
      <c r="R1289" t="s">
        <v>179</v>
      </c>
      <c r="S1289" t="s">
        <v>180</v>
      </c>
    </row>
    <row r="1290" spans="1:19" x14ac:dyDescent="0.35">
      <c r="A1290" s="2" t="s">
        <v>203</v>
      </c>
      <c r="B1290" s="1" t="s">
        <v>215</v>
      </c>
      <c r="C1290" t="s">
        <v>52</v>
      </c>
      <c r="D1290" s="1" t="s">
        <v>210</v>
      </c>
      <c r="E1290" s="1" t="s">
        <v>22</v>
      </c>
      <c r="F1290" s="1" t="s">
        <v>18</v>
      </c>
      <c r="G1290" s="1" t="s">
        <v>26</v>
      </c>
      <c r="H1290" t="s">
        <v>17</v>
      </c>
      <c r="I1290" s="1" t="s">
        <v>558</v>
      </c>
      <c r="J1290" s="1" t="s">
        <v>230</v>
      </c>
      <c r="K1290" s="1" t="s">
        <v>19</v>
      </c>
      <c r="L1290" s="1" t="s">
        <v>912</v>
      </c>
      <c r="M1290" t="s">
        <v>166</v>
      </c>
      <c r="N1290">
        <v>1</v>
      </c>
      <c r="O1290" s="1" t="s">
        <v>205</v>
      </c>
      <c r="P1290" t="s">
        <v>154</v>
      </c>
      <c r="Q1290">
        <v>2</v>
      </c>
      <c r="R1290" t="s">
        <v>179</v>
      </c>
      <c r="S1290" t="s">
        <v>180</v>
      </c>
    </row>
    <row r="1291" spans="1:19" x14ac:dyDescent="0.35">
      <c r="A1291" s="2" t="s">
        <v>203</v>
      </c>
      <c r="B1291" s="1" t="s">
        <v>215</v>
      </c>
      <c r="C1291" t="s">
        <v>52</v>
      </c>
      <c r="D1291" s="1" t="s">
        <v>51</v>
      </c>
      <c r="E1291" s="1" t="s">
        <v>12</v>
      </c>
      <c r="F1291" s="1" t="s">
        <v>29</v>
      </c>
      <c r="G1291" s="1" t="s">
        <v>136</v>
      </c>
      <c r="H1291" t="s">
        <v>17</v>
      </c>
      <c r="I1291" s="1" t="s">
        <v>1364</v>
      </c>
      <c r="J1291" s="1" t="s">
        <v>230</v>
      </c>
      <c r="K1291" s="1" t="s">
        <v>52</v>
      </c>
      <c r="L1291" s="1" t="s">
        <v>912</v>
      </c>
      <c r="M1291" t="s">
        <v>52</v>
      </c>
      <c r="N1291">
        <v>1</v>
      </c>
      <c r="O1291" s="1" t="s">
        <v>205</v>
      </c>
      <c r="P1291" t="s">
        <v>154</v>
      </c>
      <c r="Q1291">
        <v>2</v>
      </c>
      <c r="R1291" t="s">
        <v>255</v>
      </c>
      <c r="S1291" t="s">
        <v>180</v>
      </c>
    </row>
    <row r="1292" spans="1:19" x14ac:dyDescent="0.35">
      <c r="A1292" s="2" t="s">
        <v>203</v>
      </c>
      <c r="B1292" s="1" t="s">
        <v>215</v>
      </c>
      <c r="C1292" t="s">
        <v>52</v>
      </c>
      <c r="D1292" s="1" t="s">
        <v>51</v>
      </c>
      <c r="E1292" s="1" t="s">
        <v>12</v>
      </c>
      <c r="F1292" s="1" t="s">
        <v>29</v>
      </c>
      <c r="G1292" s="1" t="s">
        <v>136</v>
      </c>
      <c r="H1292" t="s">
        <v>32</v>
      </c>
      <c r="I1292" s="1" t="s">
        <v>1364</v>
      </c>
      <c r="J1292" s="1" t="s">
        <v>230</v>
      </c>
      <c r="K1292" s="1" t="s">
        <v>19</v>
      </c>
      <c r="L1292" s="1" t="s">
        <v>912</v>
      </c>
      <c r="M1292" t="s">
        <v>62</v>
      </c>
      <c r="N1292">
        <v>1</v>
      </c>
      <c r="O1292" s="1" t="s">
        <v>205</v>
      </c>
      <c r="P1292" t="s">
        <v>154</v>
      </c>
      <c r="Q1292">
        <v>2</v>
      </c>
      <c r="R1292" t="s">
        <v>255</v>
      </c>
      <c r="S1292" t="s">
        <v>180</v>
      </c>
    </row>
    <row r="1293" spans="1:19" x14ac:dyDescent="0.35">
      <c r="A1293" s="2" t="s">
        <v>203</v>
      </c>
      <c r="B1293" s="1" t="s">
        <v>215</v>
      </c>
      <c r="C1293" t="s">
        <v>52</v>
      </c>
      <c r="D1293" s="1" t="s">
        <v>51</v>
      </c>
      <c r="E1293" s="1" t="s">
        <v>12</v>
      </c>
      <c r="F1293" s="1" t="s">
        <v>29</v>
      </c>
      <c r="G1293" s="1" t="s">
        <v>136</v>
      </c>
      <c r="H1293" t="s">
        <v>32</v>
      </c>
      <c r="I1293" s="1" t="s">
        <v>559</v>
      </c>
      <c r="J1293" s="1" t="s">
        <v>230</v>
      </c>
      <c r="K1293" s="1" t="s">
        <v>52</v>
      </c>
      <c r="L1293" s="1" t="s">
        <v>912</v>
      </c>
      <c r="M1293" t="s">
        <v>95</v>
      </c>
      <c r="N1293">
        <v>1</v>
      </c>
      <c r="O1293" s="1" t="s">
        <v>205</v>
      </c>
      <c r="P1293" t="s">
        <v>154</v>
      </c>
      <c r="Q1293">
        <v>2</v>
      </c>
      <c r="R1293" t="s">
        <v>179</v>
      </c>
      <c r="S1293" t="s">
        <v>180</v>
      </c>
    </row>
    <row r="1294" spans="1:19" x14ac:dyDescent="0.35">
      <c r="A1294" s="2" t="s">
        <v>203</v>
      </c>
      <c r="B1294" s="1" t="s">
        <v>215</v>
      </c>
      <c r="C1294" t="s">
        <v>52</v>
      </c>
      <c r="D1294" s="1" t="s">
        <v>51</v>
      </c>
      <c r="E1294" s="1" t="s">
        <v>12</v>
      </c>
      <c r="F1294" s="1" t="s">
        <v>29</v>
      </c>
      <c r="G1294" s="1" t="s">
        <v>136</v>
      </c>
      <c r="H1294" t="s">
        <v>41</v>
      </c>
      <c r="I1294" s="1" t="s">
        <v>1364</v>
      </c>
      <c r="J1294" s="1" t="s">
        <v>230</v>
      </c>
      <c r="K1294" s="1" t="s">
        <v>52</v>
      </c>
      <c r="L1294" s="1" t="s">
        <v>912</v>
      </c>
      <c r="M1294" t="s">
        <v>52</v>
      </c>
      <c r="N1294">
        <v>1</v>
      </c>
      <c r="O1294" s="1" t="s">
        <v>205</v>
      </c>
      <c r="P1294" t="s">
        <v>154</v>
      </c>
      <c r="Q1294">
        <v>2</v>
      </c>
      <c r="R1294" t="s">
        <v>255</v>
      </c>
      <c r="S1294" t="s">
        <v>180</v>
      </c>
    </row>
    <row r="1295" spans="1:19" x14ac:dyDescent="0.35">
      <c r="A1295" s="2" t="s">
        <v>203</v>
      </c>
      <c r="B1295" s="1" t="s">
        <v>215</v>
      </c>
      <c r="C1295" t="s">
        <v>52</v>
      </c>
      <c r="D1295" s="1" t="s">
        <v>51</v>
      </c>
      <c r="E1295" s="1" t="s">
        <v>12</v>
      </c>
      <c r="F1295" s="1" t="s">
        <v>33</v>
      </c>
      <c r="G1295" s="1" t="s">
        <v>136</v>
      </c>
      <c r="H1295" t="s">
        <v>41</v>
      </c>
      <c r="I1295" s="1" t="s">
        <v>559</v>
      </c>
      <c r="J1295" s="1" t="s">
        <v>230</v>
      </c>
      <c r="K1295" s="1" t="s">
        <v>52</v>
      </c>
      <c r="L1295" s="1" t="s">
        <v>912</v>
      </c>
      <c r="M1295" t="s">
        <v>95</v>
      </c>
      <c r="N1295">
        <v>1</v>
      </c>
      <c r="O1295" s="1" t="s">
        <v>205</v>
      </c>
      <c r="P1295" t="s">
        <v>154</v>
      </c>
      <c r="Q1295">
        <v>2</v>
      </c>
      <c r="R1295" t="s">
        <v>179</v>
      </c>
      <c r="S1295" t="s">
        <v>180</v>
      </c>
    </row>
    <row r="1296" spans="1:19" x14ac:dyDescent="0.35">
      <c r="A1296" s="2" t="s">
        <v>203</v>
      </c>
      <c r="B1296" s="1" t="s">
        <v>215</v>
      </c>
      <c r="C1296" t="s">
        <v>52</v>
      </c>
      <c r="D1296" s="1" t="s">
        <v>51</v>
      </c>
      <c r="E1296" s="1" t="s">
        <v>12</v>
      </c>
      <c r="F1296" s="1" t="s">
        <v>23</v>
      </c>
      <c r="G1296" s="1" t="s">
        <v>137</v>
      </c>
      <c r="H1296" t="s">
        <v>32</v>
      </c>
      <c r="I1296" s="1" t="s">
        <v>559</v>
      </c>
      <c r="J1296" s="1" t="s">
        <v>230</v>
      </c>
      <c r="K1296" s="1" t="s">
        <v>52</v>
      </c>
      <c r="L1296" s="1" t="s">
        <v>912</v>
      </c>
      <c r="M1296" t="s">
        <v>95</v>
      </c>
      <c r="N1296">
        <v>1</v>
      </c>
      <c r="O1296" s="1" t="s">
        <v>205</v>
      </c>
      <c r="P1296" t="s">
        <v>153</v>
      </c>
      <c r="Q1296">
        <v>1</v>
      </c>
      <c r="R1296" t="s">
        <v>179</v>
      </c>
      <c r="S1296" t="s">
        <v>180</v>
      </c>
    </row>
    <row r="1297" spans="1:19" x14ac:dyDescent="0.35">
      <c r="A1297" s="2" t="s">
        <v>203</v>
      </c>
      <c r="B1297" s="1" t="s">
        <v>215</v>
      </c>
      <c r="C1297" t="s">
        <v>52</v>
      </c>
      <c r="D1297" s="1" t="s">
        <v>51</v>
      </c>
      <c r="E1297" s="1" t="s">
        <v>12</v>
      </c>
      <c r="F1297" s="1" t="s">
        <v>23</v>
      </c>
      <c r="G1297" s="1" t="s">
        <v>137</v>
      </c>
      <c r="H1297" t="s">
        <v>21</v>
      </c>
      <c r="I1297" s="1" t="s">
        <v>559</v>
      </c>
      <c r="J1297" s="1" t="s">
        <v>230</v>
      </c>
      <c r="K1297" s="1" t="s">
        <v>52</v>
      </c>
      <c r="L1297" s="1" t="s">
        <v>912</v>
      </c>
      <c r="M1297" t="s">
        <v>95</v>
      </c>
      <c r="N1297">
        <v>1</v>
      </c>
      <c r="O1297" s="1" t="s">
        <v>205</v>
      </c>
      <c r="P1297" t="s">
        <v>154</v>
      </c>
      <c r="Q1297">
        <v>2</v>
      </c>
      <c r="R1297" t="s">
        <v>179</v>
      </c>
      <c r="S1297" t="s">
        <v>180</v>
      </c>
    </row>
    <row r="1298" spans="1:19" x14ac:dyDescent="0.35">
      <c r="A1298" s="2" t="s">
        <v>203</v>
      </c>
      <c r="B1298" s="1" t="s">
        <v>215</v>
      </c>
      <c r="C1298" t="s">
        <v>52</v>
      </c>
      <c r="D1298" s="1" t="s">
        <v>51</v>
      </c>
      <c r="E1298" s="1" t="s">
        <v>12</v>
      </c>
      <c r="F1298" s="1" t="s">
        <v>13</v>
      </c>
      <c r="G1298" s="1" t="s">
        <v>137</v>
      </c>
      <c r="H1298" t="s">
        <v>17</v>
      </c>
      <c r="I1298" s="1" t="s">
        <v>560</v>
      </c>
      <c r="J1298" s="1" t="s">
        <v>230</v>
      </c>
      <c r="K1298" s="1" t="s">
        <v>52</v>
      </c>
      <c r="L1298" s="1" t="s">
        <v>912</v>
      </c>
      <c r="M1298" t="s">
        <v>53</v>
      </c>
      <c r="N1298">
        <v>1</v>
      </c>
      <c r="O1298" s="1" t="s">
        <v>205</v>
      </c>
      <c r="P1298" t="s">
        <v>154</v>
      </c>
      <c r="Q1298">
        <v>2</v>
      </c>
      <c r="R1298" t="s">
        <v>179</v>
      </c>
      <c r="S1298" t="s">
        <v>180</v>
      </c>
    </row>
    <row r="1299" spans="1:19" x14ac:dyDescent="0.35">
      <c r="A1299" s="2" t="s">
        <v>203</v>
      </c>
      <c r="B1299" s="1" t="s">
        <v>215</v>
      </c>
      <c r="C1299" t="s">
        <v>52</v>
      </c>
      <c r="D1299" s="1" t="s">
        <v>51</v>
      </c>
      <c r="E1299" s="1" t="s">
        <v>12</v>
      </c>
      <c r="F1299" s="1" t="s">
        <v>13</v>
      </c>
      <c r="G1299" s="1" t="s">
        <v>137</v>
      </c>
      <c r="H1299" t="s">
        <v>35</v>
      </c>
      <c r="I1299" s="1" t="s">
        <v>559</v>
      </c>
      <c r="J1299" s="1" t="s">
        <v>230</v>
      </c>
      <c r="K1299" s="1" t="s">
        <v>52</v>
      </c>
      <c r="L1299" s="1" t="s">
        <v>912</v>
      </c>
      <c r="M1299" t="s">
        <v>95</v>
      </c>
      <c r="N1299">
        <v>1</v>
      </c>
      <c r="O1299" s="1" t="s">
        <v>205</v>
      </c>
      <c r="P1299" t="s">
        <v>154</v>
      </c>
      <c r="Q1299">
        <v>2</v>
      </c>
      <c r="R1299" t="s">
        <v>179</v>
      </c>
      <c r="S1299" t="s">
        <v>180</v>
      </c>
    </row>
    <row r="1300" spans="1:19" x14ac:dyDescent="0.35">
      <c r="A1300" s="2" t="s">
        <v>203</v>
      </c>
      <c r="B1300" s="1" t="s">
        <v>215</v>
      </c>
      <c r="C1300" t="s">
        <v>52</v>
      </c>
      <c r="D1300" s="1" t="s">
        <v>51</v>
      </c>
      <c r="E1300" s="1" t="s">
        <v>12</v>
      </c>
      <c r="F1300" s="1" t="s">
        <v>26</v>
      </c>
      <c r="G1300" s="1" t="s">
        <v>26</v>
      </c>
      <c r="H1300" t="s">
        <v>32</v>
      </c>
      <c r="I1300" s="1" t="s">
        <v>1364</v>
      </c>
      <c r="J1300" s="1" t="s">
        <v>230</v>
      </c>
      <c r="K1300" s="1" t="s">
        <v>52</v>
      </c>
      <c r="L1300" s="1" t="s">
        <v>912</v>
      </c>
      <c r="M1300" t="s">
        <v>52</v>
      </c>
      <c r="N1300">
        <v>1</v>
      </c>
      <c r="O1300" s="1" t="s">
        <v>205</v>
      </c>
      <c r="P1300" t="s">
        <v>153</v>
      </c>
      <c r="Q1300">
        <v>2</v>
      </c>
      <c r="R1300" t="s">
        <v>255</v>
      </c>
      <c r="S1300" t="s">
        <v>180</v>
      </c>
    </row>
    <row r="1301" spans="1:19" x14ac:dyDescent="0.35">
      <c r="A1301" s="2" t="s">
        <v>203</v>
      </c>
      <c r="B1301" s="1" t="s">
        <v>215</v>
      </c>
      <c r="C1301" t="s">
        <v>52</v>
      </c>
      <c r="D1301" s="1" t="s">
        <v>51</v>
      </c>
      <c r="E1301" s="1" t="s">
        <v>12</v>
      </c>
      <c r="F1301" s="1" t="s">
        <v>26</v>
      </c>
      <c r="G1301" s="1" t="s">
        <v>26</v>
      </c>
      <c r="H1301" t="s">
        <v>32</v>
      </c>
      <c r="I1301" s="1" t="s">
        <v>559</v>
      </c>
      <c r="J1301" s="1" t="s">
        <v>230</v>
      </c>
      <c r="K1301" s="1" t="s">
        <v>52</v>
      </c>
      <c r="L1301" s="1" t="s">
        <v>912</v>
      </c>
      <c r="M1301" t="s">
        <v>52</v>
      </c>
      <c r="N1301">
        <v>1</v>
      </c>
      <c r="O1301" s="1" t="s">
        <v>205</v>
      </c>
      <c r="P1301" t="s">
        <v>154</v>
      </c>
      <c r="Q1301">
        <v>2</v>
      </c>
      <c r="R1301" t="s">
        <v>179</v>
      </c>
      <c r="S1301" t="s">
        <v>180</v>
      </c>
    </row>
    <row r="1302" spans="1:19" x14ac:dyDescent="0.35">
      <c r="A1302" s="2" t="s">
        <v>203</v>
      </c>
      <c r="B1302" s="1" t="s">
        <v>215</v>
      </c>
      <c r="C1302" t="s">
        <v>52</v>
      </c>
      <c r="D1302" s="1" t="s">
        <v>51</v>
      </c>
      <c r="E1302" s="1" t="s">
        <v>12</v>
      </c>
      <c r="F1302" s="1" t="s">
        <v>26</v>
      </c>
      <c r="G1302" s="1" t="s">
        <v>26</v>
      </c>
      <c r="H1302" t="s">
        <v>58</v>
      </c>
      <c r="I1302" s="1" t="s">
        <v>559</v>
      </c>
      <c r="J1302" s="1" t="s">
        <v>230</v>
      </c>
      <c r="K1302" s="1" t="s">
        <v>52</v>
      </c>
      <c r="L1302" s="1" t="s">
        <v>912</v>
      </c>
      <c r="M1302" t="s">
        <v>54</v>
      </c>
      <c r="N1302">
        <v>1</v>
      </c>
      <c r="O1302" s="1" t="s">
        <v>205</v>
      </c>
      <c r="P1302" t="s">
        <v>154</v>
      </c>
      <c r="Q1302">
        <v>2</v>
      </c>
      <c r="R1302" t="s">
        <v>179</v>
      </c>
      <c r="S1302" t="s">
        <v>180</v>
      </c>
    </row>
    <row r="1303" spans="1:19" x14ac:dyDescent="0.35">
      <c r="A1303" s="2" t="s">
        <v>203</v>
      </c>
      <c r="B1303" s="1" t="s">
        <v>215</v>
      </c>
      <c r="C1303" t="s">
        <v>52</v>
      </c>
      <c r="D1303" s="1" t="s">
        <v>51</v>
      </c>
      <c r="E1303" s="1" t="s">
        <v>12</v>
      </c>
      <c r="F1303" s="1" t="s">
        <v>26</v>
      </c>
      <c r="G1303" s="1" t="s">
        <v>26</v>
      </c>
      <c r="H1303" t="s">
        <v>39</v>
      </c>
      <c r="I1303" s="1" t="s">
        <v>1364</v>
      </c>
      <c r="J1303" s="1" t="s">
        <v>230</v>
      </c>
      <c r="K1303" s="1" t="s">
        <v>52</v>
      </c>
      <c r="L1303" s="1" t="s">
        <v>912</v>
      </c>
      <c r="M1303" t="s">
        <v>169</v>
      </c>
      <c r="N1303">
        <v>1</v>
      </c>
      <c r="O1303" s="1" t="s">
        <v>205</v>
      </c>
      <c r="P1303" t="s">
        <v>154</v>
      </c>
      <c r="Q1303">
        <v>2</v>
      </c>
      <c r="R1303" t="s">
        <v>255</v>
      </c>
      <c r="S1303" t="s">
        <v>180</v>
      </c>
    </row>
    <row r="1304" spans="1:19" x14ac:dyDescent="0.35">
      <c r="A1304" s="2" t="s">
        <v>203</v>
      </c>
      <c r="B1304" s="1" t="s">
        <v>215</v>
      </c>
      <c r="C1304" t="s">
        <v>52</v>
      </c>
      <c r="D1304" s="1" t="s">
        <v>51</v>
      </c>
      <c r="E1304" s="1" t="s">
        <v>12</v>
      </c>
      <c r="F1304" s="1" t="s">
        <v>26</v>
      </c>
      <c r="G1304" s="1" t="s">
        <v>26</v>
      </c>
      <c r="H1304" t="s">
        <v>39</v>
      </c>
      <c r="I1304" s="1" t="s">
        <v>559</v>
      </c>
      <c r="J1304" s="1" t="s">
        <v>230</v>
      </c>
      <c r="K1304" s="1" t="s">
        <v>52</v>
      </c>
      <c r="L1304" s="1" t="s">
        <v>912</v>
      </c>
      <c r="M1304" t="s">
        <v>54</v>
      </c>
      <c r="N1304">
        <v>1</v>
      </c>
      <c r="O1304" s="1" t="s">
        <v>205</v>
      </c>
      <c r="P1304" t="s">
        <v>154</v>
      </c>
      <c r="Q1304">
        <v>2</v>
      </c>
      <c r="R1304" t="s">
        <v>179</v>
      </c>
      <c r="S1304" t="s">
        <v>180</v>
      </c>
    </row>
    <row r="1305" spans="1:19" x14ac:dyDescent="0.35">
      <c r="A1305" s="2" t="s">
        <v>203</v>
      </c>
      <c r="B1305" s="1" t="s">
        <v>215</v>
      </c>
      <c r="C1305" t="s">
        <v>52</v>
      </c>
      <c r="D1305" s="1" t="s">
        <v>51</v>
      </c>
      <c r="E1305" s="1" t="s">
        <v>12</v>
      </c>
      <c r="F1305" s="1" t="s">
        <v>26</v>
      </c>
      <c r="G1305" s="1" t="s">
        <v>26</v>
      </c>
      <c r="H1305" t="s">
        <v>41</v>
      </c>
      <c r="I1305" s="1" t="s">
        <v>560</v>
      </c>
      <c r="J1305" s="1" t="s">
        <v>230</v>
      </c>
      <c r="K1305" s="1" t="s">
        <v>52</v>
      </c>
      <c r="L1305" s="1" t="s">
        <v>912</v>
      </c>
      <c r="M1305" t="s">
        <v>52</v>
      </c>
      <c r="N1305">
        <v>1</v>
      </c>
      <c r="O1305" s="1" t="s">
        <v>205</v>
      </c>
      <c r="P1305" t="s">
        <v>154</v>
      </c>
      <c r="Q1305">
        <v>2</v>
      </c>
      <c r="R1305" t="s">
        <v>179</v>
      </c>
      <c r="S1305" t="s">
        <v>180</v>
      </c>
    </row>
    <row r="1306" spans="1:19" x14ac:dyDescent="0.35">
      <c r="A1306" s="2" t="s">
        <v>203</v>
      </c>
      <c r="B1306" s="1" t="s">
        <v>215</v>
      </c>
      <c r="C1306" t="s">
        <v>52</v>
      </c>
      <c r="D1306" s="1" t="s">
        <v>51</v>
      </c>
      <c r="E1306" s="1" t="s">
        <v>12</v>
      </c>
      <c r="F1306" s="1" t="s">
        <v>18</v>
      </c>
      <c r="G1306" s="1" t="s">
        <v>26</v>
      </c>
      <c r="H1306" t="s">
        <v>41</v>
      </c>
      <c r="I1306" s="1" t="s">
        <v>559</v>
      </c>
      <c r="J1306" s="1" t="s">
        <v>230</v>
      </c>
      <c r="K1306" s="1" t="s">
        <v>52</v>
      </c>
      <c r="L1306" s="1" t="s">
        <v>912</v>
      </c>
      <c r="M1306" t="s">
        <v>53</v>
      </c>
      <c r="N1306">
        <v>1</v>
      </c>
      <c r="O1306" s="1" t="s">
        <v>205</v>
      </c>
      <c r="P1306" t="s">
        <v>154</v>
      </c>
      <c r="Q1306">
        <v>2</v>
      </c>
      <c r="R1306" t="s">
        <v>179</v>
      </c>
      <c r="S1306" t="s">
        <v>180</v>
      </c>
    </row>
    <row r="1307" spans="1:19" x14ac:dyDescent="0.35">
      <c r="A1307" s="2" t="s">
        <v>203</v>
      </c>
      <c r="B1307" s="1" t="s">
        <v>215</v>
      </c>
      <c r="C1307" t="s">
        <v>52</v>
      </c>
      <c r="D1307" s="1" t="s">
        <v>51</v>
      </c>
      <c r="E1307" s="1" t="s">
        <v>22</v>
      </c>
      <c r="F1307" s="1" t="s">
        <v>23</v>
      </c>
      <c r="G1307" s="1" t="s">
        <v>137</v>
      </c>
      <c r="H1307" t="s">
        <v>43</v>
      </c>
      <c r="I1307" s="1" t="s">
        <v>559</v>
      </c>
      <c r="J1307" s="1" t="s">
        <v>230</v>
      </c>
      <c r="K1307" s="1" t="s">
        <v>52</v>
      </c>
      <c r="L1307" s="1" t="s">
        <v>913</v>
      </c>
      <c r="M1307" t="s">
        <v>95</v>
      </c>
      <c r="N1307">
        <v>1</v>
      </c>
      <c r="O1307" s="1" t="s">
        <v>205</v>
      </c>
      <c r="P1307" t="s">
        <v>154</v>
      </c>
      <c r="Q1307">
        <v>2</v>
      </c>
      <c r="R1307" t="s">
        <v>179</v>
      </c>
      <c r="S1307" t="s">
        <v>180</v>
      </c>
    </row>
    <row r="1308" spans="1:19" x14ac:dyDescent="0.35">
      <c r="A1308" s="2" t="s">
        <v>203</v>
      </c>
      <c r="B1308" s="1" t="s">
        <v>215</v>
      </c>
      <c r="C1308" t="s">
        <v>52</v>
      </c>
      <c r="D1308" s="1" t="s">
        <v>51</v>
      </c>
      <c r="E1308" s="1" t="s">
        <v>22</v>
      </c>
      <c r="F1308" s="1" t="s">
        <v>13</v>
      </c>
      <c r="G1308" s="1" t="s">
        <v>137</v>
      </c>
      <c r="H1308" t="s">
        <v>58</v>
      </c>
      <c r="I1308" s="1" t="s">
        <v>1364</v>
      </c>
      <c r="J1308" s="1" t="s">
        <v>230</v>
      </c>
      <c r="K1308" s="1" t="s">
        <v>52</v>
      </c>
      <c r="L1308" s="1" t="s">
        <v>912</v>
      </c>
      <c r="M1308" t="s">
        <v>52</v>
      </c>
      <c r="N1308">
        <v>1</v>
      </c>
      <c r="O1308" s="1" t="s">
        <v>205</v>
      </c>
      <c r="P1308" t="s">
        <v>154</v>
      </c>
      <c r="Q1308">
        <v>2</v>
      </c>
      <c r="R1308" t="s">
        <v>255</v>
      </c>
      <c r="S1308" t="s">
        <v>180</v>
      </c>
    </row>
    <row r="1309" spans="1:19" x14ac:dyDescent="0.35">
      <c r="A1309" s="2" t="s">
        <v>203</v>
      </c>
      <c r="B1309" s="1" t="s">
        <v>215</v>
      </c>
      <c r="C1309" t="s">
        <v>52</v>
      </c>
      <c r="D1309" s="1" t="s">
        <v>51</v>
      </c>
      <c r="E1309" s="1" t="s">
        <v>22</v>
      </c>
      <c r="F1309" s="1" t="s">
        <v>26</v>
      </c>
      <c r="G1309" s="1" t="s">
        <v>26</v>
      </c>
      <c r="H1309" t="s">
        <v>24</v>
      </c>
      <c r="I1309" s="1" t="s">
        <v>560</v>
      </c>
      <c r="J1309" s="1" t="s">
        <v>230</v>
      </c>
      <c r="K1309" s="1" t="s">
        <v>52</v>
      </c>
      <c r="L1309" s="1" t="s">
        <v>912</v>
      </c>
      <c r="M1309" t="s">
        <v>104</v>
      </c>
      <c r="N1309">
        <v>1</v>
      </c>
      <c r="O1309" s="1" t="s">
        <v>205</v>
      </c>
      <c r="P1309" t="s">
        <v>154</v>
      </c>
      <c r="Q1309">
        <v>2</v>
      </c>
      <c r="R1309" t="s">
        <v>179</v>
      </c>
      <c r="S1309" t="s">
        <v>180</v>
      </c>
    </row>
    <row r="1310" spans="1:19" x14ac:dyDescent="0.35">
      <c r="A1310" s="2" t="s">
        <v>203</v>
      </c>
      <c r="B1310" s="1" t="s">
        <v>215</v>
      </c>
      <c r="C1310" t="s">
        <v>52</v>
      </c>
      <c r="D1310" s="1" t="s">
        <v>51</v>
      </c>
      <c r="E1310" s="1" t="s">
        <v>22</v>
      </c>
      <c r="F1310" s="1" t="s">
        <v>26</v>
      </c>
      <c r="G1310" s="1" t="s">
        <v>26</v>
      </c>
      <c r="H1310" t="s">
        <v>21</v>
      </c>
      <c r="I1310" s="1" t="s">
        <v>559</v>
      </c>
      <c r="J1310" s="1" t="s">
        <v>230</v>
      </c>
      <c r="K1310" s="1" t="s">
        <v>52</v>
      </c>
      <c r="L1310" s="1" t="s">
        <v>912</v>
      </c>
      <c r="M1310" t="s">
        <v>53</v>
      </c>
      <c r="N1310">
        <v>1</v>
      </c>
      <c r="O1310" s="1" t="s">
        <v>205</v>
      </c>
      <c r="P1310" t="s">
        <v>154</v>
      </c>
      <c r="Q1310">
        <v>2</v>
      </c>
      <c r="R1310" t="s">
        <v>179</v>
      </c>
      <c r="S1310" t="s">
        <v>180</v>
      </c>
    </row>
    <row r="1311" spans="1:19" x14ac:dyDescent="0.35">
      <c r="A1311" s="2" t="s">
        <v>203</v>
      </c>
      <c r="B1311" s="1" t="s">
        <v>215</v>
      </c>
      <c r="C1311" t="s">
        <v>52</v>
      </c>
      <c r="D1311" s="1" t="s">
        <v>51</v>
      </c>
      <c r="E1311" s="1" t="s">
        <v>22</v>
      </c>
      <c r="F1311" s="1" t="s">
        <v>26</v>
      </c>
      <c r="G1311" s="1" t="s">
        <v>26</v>
      </c>
      <c r="H1311" t="s">
        <v>58</v>
      </c>
      <c r="I1311" s="1" t="s">
        <v>559</v>
      </c>
      <c r="J1311" s="1" t="s">
        <v>230</v>
      </c>
      <c r="K1311" s="1" t="s">
        <v>52</v>
      </c>
      <c r="L1311" s="1" t="s">
        <v>912</v>
      </c>
      <c r="M1311" t="s">
        <v>54</v>
      </c>
      <c r="N1311">
        <v>1</v>
      </c>
      <c r="O1311" s="1" t="s">
        <v>205</v>
      </c>
      <c r="P1311" t="s">
        <v>154</v>
      </c>
      <c r="Q1311">
        <v>1</v>
      </c>
      <c r="R1311" t="s">
        <v>179</v>
      </c>
      <c r="S1311" t="s">
        <v>180</v>
      </c>
    </row>
    <row r="1312" spans="1:19" x14ac:dyDescent="0.35">
      <c r="A1312" s="2" t="s">
        <v>203</v>
      </c>
      <c r="B1312" s="1" t="s">
        <v>215</v>
      </c>
      <c r="C1312" t="s">
        <v>906</v>
      </c>
      <c r="D1312" s="1" t="s">
        <v>36</v>
      </c>
      <c r="E1312" s="1" t="s">
        <v>12</v>
      </c>
      <c r="F1312" s="1" t="s">
        <v>29</v>
      </c>
      <c r="G1312" s="1" t="s">
        <v>136</v>
      </c>
      <c r="H1312" t="s">
        <v>17</v>
      </c>
      <c r="I1312" s="1" t="s">
        <v>561</v>
      </c>
      <c r="J1312" s="1" t="s">
        <v>230</v>
      </c>
      <c r="K1312" s="1" t="s">
        <v>15</v>
      </c>
      <c r="L1312" s="1" t="s">
        <v>912</v>
      </c>
      <c r="M1312" t="s">
        <v>37</v>
      </c>
      <c r="N1312">
        <v>1</v>
      </c>
      <c r="O1312" s="1" t="s">
        <v>205</v>
      </c>
      <c r="P1312" t="s">
        <v>154</v>
      </c>
      <c r="Q1312">
        <v>2</v>
      </c>
      <c r="R1312" t="s">
        <v>179</v>
      </c>
      <c r="S1312" t="s">
        <v>180</v>
      </c>
    </row>
    <row r="1313" spans="1:19" x14ac:dyDescent="0.35">
      <c r="A1313" s="2" t="s">
        <v>203</v>
      </c>
      <c r="B1313" s="1" t="s">
        <v>215</v>
      </c>
      <c r="C1313" t="s">
        <v>906</v>
      </c>
      <c r="D1313" s="1" t="s">
        <v>36</v>
      </c>
      <c r="E1313" s="1" t="s">
        <v>12</v>
      </c>
      <c r="F1313" s="1" t="s">
        <v>29</v>
      </c>
      <c r="G1313" s="1" t="s">
        <v>136</v>
      </c>
      <c r="H1313" t="s">
        <v>24</v>
      </c>
      <c r="I1313" s="1" t="s">
        <v>563</v>
      </c>
      <c r="J1313" s="1" t="s">
        <v>230</v>
      </c>
      <c r="K1313" s="1" t="s">
        <v>15</v>
      </c>
      <c r="L1313" s="1" t="s">
        <v>912</v>
      </c>
      <c r="M1313" t="s">
        <v>37</v>
      </c>
      <c r="N1313">
        <v>1</v>
      </c>
      <c r="O1313" s="1" t="s">
        <v>205</v>
      </c>
      <c r="P1313" t="s">
        <v>154</v>
      </c>
      <c r="Q1313">
        <v>2</v>
      </c>
      <c r="R1313" t="s">
        <v>179</v>
      </c>
      <c r="S1313" t="s">
        <v>180</v>
      </c>
    </row>
    <row r="1314" spans="1:19" x14ac:dyDescent="0.35">
      <c r="A1314" s="2" t="s">
        <v>203</v>
      </c>
      <c r="B1314" s="1" t="s">
        <v>215</v>
      </c>
      <c r="C1314" t="s">
        <v>906</v>
      </c>
      <c r="D1314" s="1" t="s">
        <v>36</v>
      </c>
      <c r="E1314" s="1" t="s">
        <v>12</v>
      </c>
      <c r="F1314" s="1" t="s">
        <v>29</v>
      </c>
      <c r="G1314" s="1" t="s">
        <v>136</v>
      </c>
      <c r="H1314" t="s">
        <v>27</v>
      </c>
      <c r="I1314" s="1" t="s">
        <v>562</v>
      </c>
      <c r="J1314" s="1" t="s">
        <v>230</v>
      </c>
      <c r="K1314" s="1" t="s">
        <v>15</v>
      </c>
      <c r="L1314" s="1" t="s">
        <v>912</v>
      </c>
      <c r="M1314" t="s">
        <v>520</v>
      </c>
      <c r="N1314">
        <v>1</v>
      </c>
      <c r="O1314" s="1" t="s">
        <v>205</v>
      </c>
      <c r="P1314" t="s">
        <v>154</v>
      </c>
      <c r="Q1314">
        <v>2</v>
      </c>
      <c r="R1314" t="s">
        <v>179</v>
      </c>
      <c r="S1314" t="s">
        <v>180</v>
      </c>
    </row>
    <row r="1315" spans="1:19" x14ac:dyDescent="0.35">
      <c r="A1315" s="2" t="s">
        <v>203</v>
      </c>
      <c r="B1315" s="1" t="s">
        <v>215</v>
      </c>
      <c r="C1315" t="s">
        <v>906</v>
      </c>
      <c r="D1315" s="1" t="s">
        <v>36</v>
      </c>
      <c r="E1315" s="1" t="s">
        <v>12</v>
      </c>
      <c r="F1315" s="1" t="s">
        <v>29</v>
      </c>
      <c r="G1315" s="1" t="s">
        <v>136</v>
      </c>
      <c r="H1315" t="s">
        <v>32</v>
      </c>
      <c r="I1315" s="1" t="s">
        <v>563</v>
      </c>
      <c r="J1315" s="1" t="s">
        <v>230</v>
      </c>
      <c r="K1315" s="1" t="s">
        <v>15</v>
      </c>
      <c r="L1315" s="1" t="s">
        <v>912</v>
      </c>
      <c r="M1315" t="s">
        <v>61</v>
      </c>
      <c r="N1315">
        <v>1</v>
      </c>
      <c r="O1315" s="1" t="s">
        <v>205</v>
      </c>
      <c r="P1315" t="s">
        <v>154</v>
      </c>
      <c r="Q1315">
        <v>2</v>
      </c>
      <c r="R1315" t="s">
        <v>179</v>
      </c>
      <c r="S1315" t="s">
        <v>180</v>
      </c>
    </row>
    <row r="1316" spans="1:19" x14ac:dyDescent="0.35">
      <c r="A1316" s="2" t="s">
        <v>203</v>
      </c>
      <c r="B1316" s="1" t="s">
        <v>215</v>
      </c>
      <c r="C1316" t="s">
        <v>906</v>
      </c>
      <c r="D1316" s="1" t="s">
        <v>36</v>
      </c>
      <c r="E1316" s="1" t="s">
        <v>12</v>
      </c>
      <c r="F1316" s="1" t="s">
        <v>29</v>
      </c>
      <c r="G1316" s="1" t="s">
        <v>136</v>
      </c>
      <c r="H1316" t="s">
        <v>21</v>
      </c>
      <c r="I1316" s="1" t="s">
        <v>976</v>
      </c>
      <c r="J1316" s="1" t="s">
        <v>230</v>
      </c>
      <c r="K1316" s="1" t="s">
        <v>15</v>
      </c>
      <c r="L1316" s="1" t="s">
        <v>912</v>
      </c>
      <c r="M1316" t="s">
        <v>37</v>
      </c>
      <c r="N1316">
        <v>1</v>
      </c>
      <c r="O1316" s="1" t="s">
        <v>205</v>
      </c>
      <c r="P1316" t="s">
        <v>154</v>
      </c>
      <c r="Q1316">
        <v>2</v>
      </c>
      <c r="R1316" t="s">
        <v>179</v>
      </c>
      <c r="S1316" t="s">
        <v>180</v>
      </c>
    </row>
    <row r="1317" spans="1:19" x14ac:dyDescent="0.35">
      <c r="A1317" s="2" t="s">
        <v>203</v>
      </c>
      <c r="B1317" s="1" t="s">
        <v>215</v>
      </c>
      <c r="C1317" t="s">
        <v>906</v>
      </c>
      <c r="D1317" s="1" t="s">
        <v>36</v>
      </c>
      <c r="E1317" s="1" t="s">
        <v>12</v>
      </c>
      <c r="F1317" s="1" t="s">
        <v>29</v>
      </c>
      <c r="G1317" s="1" t="s">
        <v>136</v>
      </c>
      <c r="H1317" t="s">
        <v>39</v>
      </c>
      <c r="I1317" s="1" t="s">
        <v>561</v>
      </c>
      <c r="J1317" s="1" t="s">
        <v>230</v>
      </c>
      <c r="K1317" s="1" t="s">
        <v>15</v>
      </c>
      <c r="L1317" s="1" t="s">
        <v>912</v>
      </c>
      <c r="M1317" t="s">
        <v>37</v>
      </c>
      <c r="N1317">
        <v>1</v>
      </c>
      <c r="O1317" s="1" t="s">
        <v>205</v>
      </c>
      <c r="P1317" t="s">
        <v>154</v>
      </c>
      <c r="Q1317">
        <v>2</v>
      </c>
      <c r="R1317" t="s">
        <v>179</v>
      </c>
      <c r="S1317" t="s">
        <v>180</v>
      </c>
    </row>
    <row r="1318" spans="1:19" x14ac:dyDescent="0.35">
      <c r="A1318" s="2" t="s">
        <v>203</v>
      </c>
      <c r="B1318" s="1" t="s">
        <v>215</v>
      </c>
      <c r="C1318" t="s">
        <v>906</v>
      </c>
      <c r="D1318" s="1" t="s">
        <v>36</v>
      </c>
      <c r="E1318" s="1" t="s">
        <v>12</v>
      </c>
      <c r="F1318" s="1" t="s">
        <v>29</v>
      </c>
      <c r="G1318" s="1" t="s">
        <v>136</v>
      </c>
      <c r="H1318" t="s">
        <v>41</v>
      </c>
      <c r="I1318" s="1" t="s">
        <v>563</v>
      </c>
      <c r="J1318" s="1" t="s">
        <v>230</v>
      </c>
      <c r="K1318" s="1" t="s">
        <v>59</v>
      </c>
      <c r="L1318" s="1" t="s">
        <v>912</v>
      </c>
      <c r="M1318" t="s">
        <v>59</v>
      </c>
      <c r="N1318">
        <v>1</v>
      </c>
      <c r="O1318" s="1" t="s">
        <v>205</v>
      </c>
      <c r="P1318" t="s">
        <v>154</v>
      </c>
      <c r="Q1318">
        <v>2</v>
      </c>
      <c r="R1318" t="s">
        <v>179</v>
      </c>
      <c r="S1318" t="s">
        <v>180</v>
      </c>
    </row>
    <row r="1319" spans="1:19" x14ac:dyDescent="0.35">
      <c r="A1319" s="2" t="s">
        <v>203</v>
      </c>
      <c r="B1319" s="1" t="s">
        <v>215</v>
      </c>
      <c r="C1319" t="s">
        <v>906</v>
      </c>
      <c r="D1319" s="1" t="s">
        <v>36</v>
      </c>
      <c r="E1319" s="1" t="s">
        <v>12</v>
      </c>
      <c r="F1319" s="1" t="s">
        <v>23</v>
      </c>
      <c r="G1319" s="1" t="s">
        <v>137</v>
      </c>
      <c r="H1319" t="s">
        <v>43</v>
      </c>
      <c r="I1319" s="1" t="s">
        <v>561</v>
      </c>
      <c r="J1319" s="1" t="s">
        <v>230</v>
      </c>
      <c r="K1319" s="1" t="s">
        <v>15</v>
      </c>
      <c r="L1319" s="1" t="s">
        <v>912</v>
      </c>
      <c r="M1319" t="s">
        <v>37</v>
      </c>
      <c r="N1319">
        <v>1</v>
      </c>
      <c r="O1319" s="1" t="s">
        <v>205</v>
      </c>
      <c r="P1319" t="s">
        <v>154</v>
      </c>
      <c r="Q1319">
        <v>2</v>
      </c>
      <c r="R1319" t="s">
        <v>179</v>
      </c>
      <c r="S1319" t="s">
        <v>180</v>
      </c>
    </row>
    <row r="1320" spans="1:19" x14ac:dyDescent="0.35">
      <c r="A1320" s="2" t="s">
        <v>203</v>
      </c>
      <c r="B1320" s="1" t="s">
        <v>215</v>
      </c>
      <c r="C1320" t="s">
        <v>906</v>
      </c>
      <c r="D1320" s="1" t="s">
        <v>36</v>
      </c>
      <c r="E1320" s="1" t="s">
        <v>12</v>
      </c>
      <c r="F1320" s="1" t="s">
        <v>23</v>
      </c>
      <c r="G1320" s="1" t="s">
        <v>137</v>
      </c>
      <c r="H1320" t="s">
        <v>14</v>
      </c>
      <c r="I1320" s="1" t="s">
        <v>564</v>
      </c>
      <c r="J1320" s="1" t="s">
        <v>230</v>
      </c>
      <c r="K1320" s="1" t="s">
        <v>15</v>
      </c>
      <c r="L1320" s="1" t="s">
        <v>912</v>
      </c>
      <c r="M1320" t="s">
        <v>15</v>
      </c>
      <c r="N1320">
        <v>1</v>
      </c>
      <c r="O1320" s="1" t="s">
        <v>205</v>
      </c>
      <c r="P1320" t="s">
        <v>154</v>
      </c>
      <c r="Q1320">
        <v>2</v>
      </c>
      <c r="R1320" t="s">
        <v>179</v>
      </c>
      <c r="S1320" t="s">
        <v>180</v>
      </c>
    </row>
    <row r="1321" spans="1:19" x14ac:dyDescent="0.35">
      <c r="A1321" s="2" t="s">
        <v>203</v>
      </c>
      <c r="B1321" s="1" t="s">
        <v>215</v>
      </c>
      <c r="C1321" t="s">
        <v>906</v>
      </c>
      <c r="D1321" s="1" t="s">
        <v>36</v>
      </c>
      <c r="E1321" s="1" t="s">
        <v>12</v>
      </c>
      <c r="F1321" s="1" t="s">
        <v>23</v>
      </c>
      <c r="G1321" s="1" t="s">
        <v>137</v>
      </c>
      <c r="H1321" t="s">
        <v>17</v>
      </c>
      <c r="I1321" s="1" t="s">
        <v>287</v>
      </c>
      <c r="J1321" s="1" t="s">
        <v>230</v>
      </c>
      <c r="K1321" s="1" t="s">
        <v>15</v>
      </c>
      <c r="L1321" s="1" t="s">
        <v>912</v>
      </c>
      <c r="M1321" t="s">
        <v>37</v>
      </c>
      <c r="N1321">
        <v>1</v>
      </c>
      <c r="O1321" s="1" t="s">
        <v>205</v>
      </c>
      <c r="P1321" t="s">
        <v>154</v>
      </c>
      <c r="Q1321">
        <v>2</v>
      </c>
      <c r="R1321" t="s">
        <v>255</v>
      </c>
      <c r="S1321" t="s">
        <v>180</v>
      </c>
    </row>
    <row r="1322" spans="1:19" x14ac:dyDescent="0.35">
      <c r="A1322" s="2" t="s">
        <v>203</v>
      </c>
      <c r="B1322" s="1" t="s">
        <v>215</v>
      </c>
      <c r="C1322" t="s">
        <v>906</v>
      </c>
      <c r="D1322" s="1" t="s">
        <v>36</v>
      </c>
      <c r="E1322" s="1" t="s">
        <v>12</v>
      </c>
      <c r="F1322" s="1" t="s">
        <v>23</v>
      </c>
      <c r="G1322" s="1" t="s">
        <v>137</v>
      </c>
      <c r="H1322" t="s">
        <v>58</v>
      </c>
      <c r="I1322" s="1" t="s">
        <v>564</v>
      </c>
      <c r="J1322" s="1" t="s">
        <v>230</v>
      </c>
      <c r="K1322" s="1" t="s">
        <v>15</v>
      </c>
      <c r="L1322" s="1" t="s">
        <v>912</v>
      </c>
      <c r="M1322" t="s">
        <v>520</v>
      </c>
      <c r="N1322">
        <v>1</v>
      </c>
      <c r="O1322" s="1" t="s">
        <v>205</v>
      </c>
      <c r="P1322" t="s">
        <v>153</v>
      </c>
      <c r="Q1322">
        <v>2</v>
      </c>
      <c r="R1322" t="s">
        <v>179</v>
      </c>
      <c r="S1322" t="s">
        <v>180</v>
      </c>
    </row>
    <row r="1323" spans="1:19" x14ac:dyDescent="0.35">
      <c r="A1323" s="2" t="s">
        <v>203</v>
      </c>
      <c r="B1323" s="1" t="s">
        <v>215</v>
      </c>
      <c r="C1323" t="s">
        <v>906</v>
      </c>
      <c r="D1323" s="1" t="s">
        <v>36</v>
      </c>
      <c r="E1323" s="1" t="s">
        <v>12</v>
      </c>
      <c r="F1323" s="1" t="s">
        <v>23</v>
      </c>
      <c r="G1323" s="1" t="s">
        <v>137</v>
      </c>
      <c r="H1323" t="s">
        <v>58</v>
      </c>
      <c r="I1323" s="1" t="s">
        <v>562</v>
      </c>
      <c r="J1323" s="1" t="s">
        <v>230</v>
      </c>
      <c r="K1323" s="1" t="s">
        <v>15</v>
      </c>
      <c r="L1323" s="1" t="s">
        <v>912</v>
      </c>
      <c r="M1323" t="s">
        <v>520</v>
      </c>
      <c r="N1323">
        <v>1</v>
      </c>
      <c r="O1323" s="1" t="s">
        <v>205</v>
      </c>
      <c r="P1323" t="s">
        <v>153</v>
      </c>
      <c r="Q1323">
        <v>2</v>
      </c>
      <c r="R1323" t="s">
        <v>179</v>
      </c>
      <c r="S1323" t="s">
        <v>180</v>
      </c>
    </row>
    <row r="1324" spans="1:19" x14ac:dyDescent="0.35">
      <c r="A1324" s="2" t="s">
        <v>203</v>
      </c>
      <c r="B1324" s="1" t="s">
        <v>215</v>
      </c>
      <c r="C1324" t="s">
        <v>906</v>
      </c>
      <c r="D1324" s="1" t="s">
        <v>36</v>
      </c>
      <c r="E1324" s="1" t="s">
        <v>12</v>
      </c>
      <c r="F1324" s="1" t="s">
        <v>23</v>
      </c>
      <c r="G1324" s="1" t="s">
        <v>137</v>
      </c>
      <c r="H1324" t="s">
        <v>39</v>
      </c>
      <c r="I1324" s="1" t="s">
        <v>565</v>
      </c>
      <c r="J1324" s="1" t="s">
        <v>230</v>
      </c>
      <c r="K1324" s="1" t="s">
        <v>15</v>
      </c>
      <c r="L1324" s="1" t="s">
        <v>912</v>
      </c>
      <c r="M1324" t="s">
        <v>98</v>
      </c>
      <c r="N1324">
        <v>1</v>
      </c>
      <c r="O1324" s="1" t="s">
        <v>206</v>
      </c>
      <c r="P1324" t="s">
        <v>154</v>
      </c>
      <c r="Q1324">
        <v>2</v>
      </c>
      <c r="R1324" t="s">
        <v>255</v>
      </c>
      <c r="S1324" t="s">
        <v>180</v>
      </c>
    </row>
    <row r="1325" spans="1:19" x14ac:dyDescent="0.35">
      <c r="A1325" s="2" t="s">
        <v>203</v>
      </c>
      <c r="B1325" s="1" t="s">
        <v>215</v>
      </c>
      <c r="C1325" t="s">
        <v>906</v>
      </c>
      <c r="D1325" s="1" t="s">
        <v>36</v>
      </c>
      <c r="E1325" s="1" t="s">
        <v>12</v>
      </c>
      <c r="F1325" s="1" t="s">
        <v>23</v>
      </c>
      <c r="G1325" s="1" t="s">
        <v>137</v>
      </c>
      <c r="H1325" t="s">
        <v>41</v>
      </c>
      <c r="I1325" s="1" t="s">
        <v>563</v>
      </c>
      <c r="J1325" s="1" t="s">
        <v>230</v>
      </c>
      <c r="K1325" s="1" t="s">
        <v>15</v>
      </c>
      <c r="L1325" s="1" t="s">
        <v>912</v>
      </c>
      <c r="M1325" t="s">
        <v>61</v>
      </c>
      <c r="N1325">
        <v>1</v>
      </c>
      <c r="O1325" s="1" t="s">
        <v>205</v>
      </c>
      <c r="P1325" t="s">
        <v>154</v>
      </c>
      <c r="Q1325">
        <v>2</v>
      </c>
      <c r="R1325" t="s">
        <v>179</v>
      </c>
      <c r="S1325" t="s">
        <v>180</v>
      </c>
    </row>
    <row r="1326" spans="1:19" x14ac:dyDescent="0.35">
      <c r="A1326" s="2" t="s">
        <v>203</v>
      </c>
      <c r="B1326" s="1" t="s">
        <v>215</v>
      </c>
      <c r="C1326" t="s">
        <v>906</v>
      </c>
      <c r="D1326" s="1" t="s">
        <v>36</v>
      </c>
      <c r="E1326" s="1" t="s">
        <v>12</v>
      </c>
      <c r="F1326" s="1" t="s">
        <v>23</v>
      </c>
      <c r="G1326" s="1" t="s">
        <v>137</v>
      </c>
      <c r="H1326" t="s">
        <v>41</v>
      </c>
      <c r="I1326" s="1" t="s">
        <v>977</v>
      </c>
      <c r="J1326" s="1" t="s">
        <v>230</v>
      </c>
      <c r="K1326" s="1" t="s">
        <v>15</v>
      </c>
      <c r="L1326" s="1" t="s">
        <v>912</v>
      </c>
      <c r="M1326" t="s">
        <v>16</v>
      </c>
      <c r="N1326">
        <v>1</v>
      </c>
      <c r="O1326" s="1" t="s">
        <v>205</v>
      </c>
      <c r="P1326" t="s">
        <v>154</v>
      </c>
      <c r="Q1326">
        <v>2</v>
      </c>
      <c r="R1326" t="s">
        <v>179</v>
      </c>
      <c r="S1326" t="s">
        <v>180</v>
      </c>
    </row>
    <row r="1327" spans="1:19" x14ac:dyDescent="0.35">
      <c r="A1327" s="2" t="s">
        <v>203</v>
      </c>
      <c r="B1327" s="1" t="s">
        <v>215</v>
      </c>
      <c r="C1327" t="s">
        <v>906</v>
      </c>
      <c r="D1327" s="1" t="s">
        <v>36</v>
      </c>
      <c r="E1327" s="1" t="s">
        <v>12</v>
      </c>
      <c r="F1327" s="1" t="s">
        <v>13</v>
      </c>
      <c r="G1327" s="1" t="s">
        <v>137</v>
      </c>
      <c r="H1327" t="s">
        <v>24</v>
      </c>
      <c r="I1327" s="1" t="s">
        <v>976</v>
      </c>
      <c r="J1327" s="1" t="s">
        <v>230</v>
      </c>
      <c r="K1327" s="1" t="s">
        <v>15</v>
      </c>
      <c r="L1327" s="1" t="s">
        <v>912</v>
      </c>
      <c r="M1327" t="s">
        <v>37</v>
      </c>
      <c r="N1327">
        <v>1</v>
      </c>
      <c r="O1327" s="1" t="s">
        <v>205</v>
      </c>
      <c r="P1327" t="s">
        <v>154</v>
      </c>
      <c r="Q1327">
        <v>2</v>
      </c>
      <c r="R1327" t="s">
        <v>179</v>
      </c>
      <c r="S1327" t="s">
        <v>180</v>
      </c>
    </row>
    <row r="1328" spans="1:19" x14ac:dyDescent="0.35">
      <c r="A1328" s="2" t="s">
        <v>203</v>
      </c>
      <c r="B1328" s="1" t="s">
        <v>215</v>
      </c>
      <c r="C1328" t="s">
        <v>906</v>
      </c>
      <c r="D1328" s="1" t="s">
        <v>36</v>
      </c>
      <c r="E1328" s="1" t="s">
        <v>12</v>
      </c>
      <c r="F1328" s="1" t="s">
        <v>13</v>
      </c>
      <c r="G1328" s="1" t="s">
        <v>137</v>
      </c>
      <c r="H1328" t="s">
        <v>27</v>
      </c>
      <c r="I1328" s="1" t="s">
        <v>976</v>
      </c>
      <c r="J1328" s="1" t="s">
        <v>230</v>
      </c>
      <c r="K1328" s="1" t="s">
        <v>15</v>
      </c>
      <c r="L1328" s="1" t="s">
        <v>912</v>
      </c>
      <c r="M1328" t="s">
        <v>37</v>
      </c>
      <c r="N1328">
        <v>1</v>
      </c>
      <c r="O1328" s="1" t="s">
        <v>205</v>
      </c>
      <c r="P1328" t="s">
        <v>154</v>
      </c>
      <c r="Q1328">
        <v>2</v>
      </c>
      <c r="R1328" t="s">
        <v>179</v>
      </c>
      <c r="S1328" t="s">
        <v>180</v>
      </c>
    </row>
    <row r="1329" spans="1:19" x14ac:dyDescent="0.35">
      <c r="A1329" s="2" t="s">
        <v>203</v>
      </c>
      <c r="B1329" s="1" t="s">
        <v>215</v>
      </c>
      <c r="C1329" t="s">
        <v>906</v>
      </c>
      <c r="D1329" s="1" t="s">
        <v>36</v>
      </c>
      <c r="E1329" s="1" t="s">
        <v>12</v>
      </c>
      <c r="F1329" s="1" t="s">
        <v>13</v>
      </c>
      <c r="G1329" s="1" t="s">
        <v>137</v>
      </c>
      <c r="H1329" t="s">
        <v>32</v>
      </c>
      <c r="I1329" s="1" t="s">
        <v>561</v>
      </c>
      <c r="J1329" s="1" t="s">
        <v>230</v>
      </c>
      <c r="K1329" s="1" t="s">
        <v>15</v>
      </c>
      <c r="L1329" s="1" t="s">
        <v>912</v>
      </c>
      <c r="M1329" t="s">
        <v>37</v>
      </c>
      <c r="N1329">
        <v>1</v>
      </c>
      <c r="O1329" s="1" t="s">
        <v>205</v>
      </c>
      <c r="P1329" t="s">
        <v>153</v>
      </c>
      <c r="Q1329">
        <v>2</v>
      </c>
      <c r="R1329" t="s">
        <v>179</v>
      </c>
      <c r="S1329" t="s">
        <v>180</v>
      </c>
    </row>
    <row r="1330" spans="1:19" x14ac:dyDescent="0.35">
      <c r="A1330" s="2" t="s">
        <v>203</v>
      </c>
      <c r="B1330" s="1" t="s">
        <v>215</v>
      </c>
      <c r="C1330" t="s">
        <v>906</v>
      </c>
      <c r="D1330" s="1" t="s">
        <v>36</v>
      </c>
      <c r="E1330" s="1" t="s">
        <v>12</v>
      </c>
      <c r="F1330" s="1" t="s">
        <v>13</v>
      </c>
      <c r="G1330" s="1" t="s">
        <v>137</v>
      </c>
      <c r="H1330" t="s">
        <v>32</v>
      </c>
      <c r="I1330" s="1" t="s">
        <v>976</v>
      </c>
      <c r="J1330" s="1" t="s">
        <v>230</v>
      </c>
      <c r="K1330" s="1" t="s">
        <v>15</v>
      </c>
      <c r="L1330" s="1" t="s">
        <v>912</v>
      </c>
      <c r="M1330" t="s">
        <v>37</v>
      </c>
      <c r="N1330">
        <v>2</v>
      </c>
      <c r="O1330" s="1" t="s">
        <v>205</v>
      </c>
      <c r="P1330" t="s">
        <v>154</v>
      </c>
      <c r="Q1330">
        <v>2</v>
      </c>
      <c r="R1330" t="s">
        <v>179</v>
      </c>
      <c r="S1330" t="s">
        <v>180</v>
      </c>
    </row>
    <row r="1331" spans="1:19" x14ac:dyDescent="0.35">
      <c r="A1331" s="2" t="s">
        <v>203</v>
      </c>
      <c r="B1331" s="1" t="s">
        <v>215</v>
      </c>
      <c r="C1331" t="s">
        <v>906</v>
      </c>
      <c r="D1331" s="1" t="s">
        <v>36</v>
      </c>
      <c r="E1331" s="1" t="s">
        <v>12</v>
      </c>
      <c r="F1331" s="1" t="s">
        <v>13</v>
      </c>
      <c r="G1331" s="1" t="s">
        <v>137</v>
      </c>
      <c r="H1331" t="s">
        <v>58</v>
      </c>
      <c r="I1331" s="1" t="s">
        <v>561</v>
      </c>
      <c r="J1331" s="1" t="s">
        <v>230</v>
      </c>
      <c r="K1331" s="1" t="s">
        <v>15</v>
      </c>
      <c r="L1331" s="1" t="s">
        <v>912</v>
      </c>
      <c r="M1331" t="s">
        <v>37</v>
      </c>
      <c r="N1331">
        <v>1</v>
      </c>
      <c r="O1331" s="1" t="s">
        <v>205</v>
      </c>
      <c r="P1331" t="s">
        <v>154</v>
      </c>
      <c r="Q1331">
        <v>2</v>
      </c>
      <c r="R1331" t="s">
        <v>179</v>
      </c>
      <c r="S1331" t="s">
        <v>180</v>
      </c>
    </row>
    <row r="1332" spans="1:19" x14ac:dyDescent="0.35">
      <c r="A1332" s="2" t="s">
        <v>203</v>
      </c>
      <c r="B1332" s="1" t="s">
        <v>215</v>
      </c>
      <c r="C1332" t="s">
        <v>906</v>
      </c>
      <c r="D1332" s="1" t="s">
        <v>36</v>
      </c>
      <c r="E1332" s="1" t="s">
        <v>12</v>
      </c>
      <c r="F1332" s="1" t="s">
        <v>13</v>
      </c>
      <c r="G1332" s="1" t="s">
        <v>137</v>
      </c>
      <c r="H1332" t="s">
        <v>58</v>
      </c>
      <c r="I1332" s="1" t="s">
        <v>562</v>
      </c>
      <c r="J1332" s="1" t="s">
        <v>230</v>
      </c>
      <c r="K1332" s="1" t="s">
        <v>15</v>
      </c>
      <c r="L1332" s="1" t="s">
        <v>912</v>
      </c>
      <c r="M1332" t="s">
        <v>520</v>
      </c>
      <c r="N1332">
        <v>1</v>
      </c>
      <c r="O1332" s="1" t="s">
        <v>205</v>
      </c>
      <c r="P1332" t="s">
        <v>154</v>
      </c>
      <c r="Q1332">
        <v>2</v>
      </c>
      <c r="R1332" t="s">
        <v>179</v>
      </c>
      <c r="S1332" t="s">
        <v>180</v>
      </c>
    </row>
    <row r="1333" spans="1:19" x14ac:dyDescent="0.35">
      <c r="A1333" s="2" t="s">
        <v>203</v>
      </c>
      <c r="B1333" s="1" t="s">
        <v>215</v>
      </c>
      <c r="C1333" t="s">
        <v>906</v>
      </c>
      <c r="D1333" s="1" t="s">
        <v>36</v>
      </c>
      <c r="E1333" s="1" t="s">
        <v>12</v>
      </c>
      <c r="F1333" s="1" t="s">
        <v>13</v>
      </c>
      <c r="G1333" s="1" t="s">
        <v>137</v>
      </c>
      <c r="H1333" t="s">
        <v>41</v>
      </c>
      <c r="I1333" s="1" t="s">
        <v>287</v>
      </c>
      <c r="J1333" s="1" t="s">
        <v>230</v>
      </c>
      <c r="K1333" s="1" t="s">
        <v>15</v>
      </c>
      <c r="L1333" s="1" t="s">
        <v>912</v>
      </c>
      <c r="M1333" t="s">
        <v>37</v>
      </c>
      <c r="N1333">
        <v>1</v>
      </c>
      <c r="O1333" s="1" t="s">
        <v>205</v>
      </c>
      <c r="P1333" t="s">
        <v>154</v>
      </c>
      <c r="Q1333">
        <v>2</v>
      </c>
      <c r="R1333" t="s">
        <v>255</v>
      </c>
      <c r="S1333" t="s">
        <v>180</v>
      </c>
    </row>
    <row r="1334" spans="1:19" x14ac:dyDescent="0.35">
      <c r="A1334" s="2" t="s">
        <v>203</v>
      </c>
      <c r="B1334" s="1" t="s">
        <v>215</v>
      </c>
      <c r="C1334" t="s">
        <v>906</v>
      </c>
      <c r="D1334" s="1" t="s">
        <v>36</v>
      </c>
      <c r="E1334" s="1" t="s">
        <v>12</v>
      </c>
      <c r="F1334" s="1" t="s">
        <v>26</v>
      </c>
      <c r="G1334" s="1" t="s">
        <v>26</v>
      </c>
      <c r="H1334" t="s">
        <v>17</v>
      </c>
      <c r="I1334" s="1" t="s">
        <v>563</v>
      </c>
      <c r="J1334" s="1" t="s">
        <v>230</v>
      </c>
      <c r="K1334" s="1" t="s">
        <v>15</v>
      </c>
      <c r="L1334" s="1" t="s">
        <v>912</v>
      </c>
      <c r="M1334" t="s">
        <v>37</v>
      </c>
      <c r="N1334">
        <v>1</v>
      </c>
      <c r="O1334" s="1" t="s">
        <v>205</v>
      </c>
      <c r="P1334" t="s">
        <v>153</v>
      </c>
      <c r="Q1334">
        <v>1</v>
      </c>
      <c r="R1334" t="s">
        <v>179</v>
      </c>
      <c r="S1334" t="s">
        <v>180</v>
      </c>
    </row>
    <row r="1335" spans="1:19" x14ac:dyDescent="0.35">
      <c r="A1335" s="2" t="s">
        <v>203</v>
      </c>
      <c r="B1335" s="1" t="s">
        <v>215</v>
      </c>
      <c r="C1335" t="s">
        <v>906</v>
      </c>
      <c r="D1335" s="1" t="s">
        <v>36</v>
      </c>
      <c r="E1335" s="1" t="s">
        <v>12</v>
      </c>
      <c r="F1335" s="1" t="s">
        <v>26</v>
      </c>
      <c r="G1335" s="1" t="s">
        <v>26</v>
      </c>
      <c r="H1335" t="s">
        <v>17</v>
      </c>
      <c r="I1335" s="1" t="s">
        <v>563</v>
      </c>
      <c r="J1335" s="1" t="s">
        <v>230</v>
      </c>
      <c r="K1335" s="1" t="s">
        <v>15</v>
      </c>
      <c r="L1335" s="1" t="s">
        <v>912</v>
      </c>
      <c r="M1335" t="s">
        <v>37</v>
      </c>
      <c r="N1335">
        <v>1</v>
      </c>
      <c r="O1335" s="1" t="s">
        <v>205</v>
      </c>
      <c r="P1335" t="s">
        <v>154</v>
      </c>
      <c r="Q1335">
        <v>2</v>
      </c>
      <c r="R1335" t="s">
        <v>179</v>
      </c>
      <c r="S1335" t="s">
        <v>180</v>
      </c>
    </row>
    <row r="1336" spans="1:19" x14ac:dyDescent="0.35">
      <c r="A1336" s="2" t="s">
        <v>203</v>
      </c>
      <c r="B1336" s="1" t="s">
        <v>215</v>
      </c>
      <c r="C1336" t="s">
        <v>906</v>
      </c>
      <c r="D1336" s="1" t="s">
        <v>36</v>
      </c>
      <c r="E1336" s="1" t="s">
        <v>12</v>
      </c>
      <c r="F1336" s="1" t="s">
        <v>26</v>
      </c>
      <c r="G1336" s="1" t="s">
        <v>26</v>
      </c>
      <c r="H1336" t="s">
        <v>17</v>
      </c>
      <c r="I1336" s="1" t="s">
        <v>561</v>
      </c>
      <c r="J1336" s="1" t="s">
        <v>230</v>
      </c>
      <c r="K1336" s="1" t="s">
        <v>15</v>
      </c>
      <c r="L1336" s="1" t="s">
        <v>912</v>
      </c>
      <c r="M1336" t="s">
        <v>37</v>
      </c>
      <c r="N1336">
        <v>1</v>
      </c>
      <c r="O1336" s="1" t="s">
        <v>205</v>
      </c>
      <c r="P1336" t="s">
        <v>153</v>
      </c>
      <c r="Q1336">
        <v>1</v>
      </c>
      <c r="R1336" t="s">
        <v>179</v>
      </c>
      <c r="S1336" t="s">
        <v>180</v>
      </c>
    </row>
    <row r="1337" spans="1:19" x14ac:dyDescent="0.35">
      <c r="A1337" s="2" t="s">
        <v>203</v>
      </c>
      <c r="B1337" s="1" t="s">
        <v>215</v>
      </c>
      <c r="C1337" t="s">
        <v>906</v>
      </c>
      <c r="D1337" s="1" t="s">
        <v>36</v>
      </c>
      <c r="E1337" s="1" t="s">
        <v>12</v>
      </c>
      <c r="F1337" s="1" t="s">
        <v>26</v>
      </c>
      <c r="G1337" s="1" t="s">
        <v>26</v>
      </c>
      <c r="H1337" t="s">
        <v>17</v>
      </c>
      <c r="I1337" s="1" t="s">
        <v>976</v>
      </c>
      <c r="J1337" s="1" t="s">
        <v>230</v>
      </c>
      <c r="K1337" s="1" t="s">
        <v>15</v>
      </c>
      <c r="L1337" s="1" t="s">
        <v>912</v>
      </c>
      <c r="M1337" t="s">
        <v>37</v>
      </c>
      <c r="N1337">
        <v>1</v>
      </c>
      <c r="O1337" s="1" t="s">
        <v>205</v>
      </c>
      <c r="P1337" t="s">
        <v>154</v>
      </c>
      <c r="Q1337">
        <v>1</v>
      </c>
      <c r="R1337" t="s">
        <v>179</v>
      </c>
      <c r="S1337" t="s">
        <v>180</v>
      </c>
    </row>
    <row r="1338" spans="1:19" x14ac:dyDescent="0.35">
      <c r="A1338" s="2" t="s">
        <v>203</v>
      </c>
      <c r="B1338" s="1" t="s">
        <v>215</v>
      </c>
      <c r="C1338" t="s">
        <v>906</v>
      </c>
      <c r="D1338" s="1" t="s">
        <v>36</v>
      </c>
      <c r="E1338" s="1" t="s">
        <v>12</v>
      </c>
      <c r="F1338" s="1" t="s">
        <v>26</v>
      </c>
      <c r="G1338" s="1" t="s">
        <v>26</v>
      </c>
      <c r="H1338" t="s">
        <v>24</v>
      </c>
      <c r="I1338" s="1" t="s">
        <v>564</v>
      </c>
      <c r="J1338" s="1" t="s">
        <v>230</v>
      </c>
      <c r="K1338" s="1" t="s">
        <v>15</v>
      </c>
      <c r="L1338" s="1" t="s">
        <v>912</v>
      </c>
      <c r="M1338" t="s">
        <v>520</v>
      </c>
      <c r="N1338">
        <v>1</v>
      </c>
      <c r="O1338" s="1" t="s">
        <v>205</v>
      </c>
      <c r="P1338" t="s">
        <v>153</v>
      </c>
      <c r="Q1338">
        <v>2</v>
      </c>
      <c r="R1338" t="s">
        <v>179</v>
      </c>
      <c r="S1338" t="s">
        <v>180</v>
      </c>
    </row>
    <row r="1339" spans="1:19" x14ac:dyDescent="0.35">
      <c r="A1339" s="2" t="s">
        <v>203</v>
      </c>
      <c r="B1339" s="1" t="s">
        <v>215</v>
      </c>
      <c r="C1339" t="s">
        <v>906</v>
      </c>
      <c r="D1339" s="1" t="s">
        <v>36</v>
      </c>
      <c r="E1339" s="1" t="s">
        <v>12</v>
      </c>
      <c r="F1339" s="1" t="s">
        <v>26</v>
      </c>
      <c r="G1339" s="1" t="s">
        <v>26</v>
      </c>
      <c r="H1339" t="s">
        <v>24</v>
      </c>
      <c r="I1339" s="1" t="s">
        <v>562</v>
      </c>
      <c r="J1339" s="1" t="s">
        <v>230</v>
      </c>
      <c r="K1339" s="1" t="s">
        <v>15</v>
      </c>
      <c r="L1339" s="1" t="s">
        <v>912</v>
      </c>
      <c r="M1339" t="s">
        <v>37</v>
      </c>
      <c r="N1339">
        <v>1</v>
      </c>
      <c r="O1339" s="1" t="s">
        <v>205</v>
      </c>
      <c r="P1339" t="s">
        <v>154</v>
      </c>
      <c r="Q1339">
        <v>2</v>
      </c>
      <c r="R1339" t="s">
        <v>179</v>
      </c>
      <c r="S1339" t="s">
        <v>180</v>
      </c>
    </row>
    <row r="1340" spans="1:19" x14ac:dyDescent="0.35">
      <c r="A1340" s="2" t="s">
        <v>203</v>
      </c>
      <c r="B1340" s="1" t="s">
        <v>215</v>
      </c>
      <c r="C1340" t="s">
        <v>906</v>
      </c>
      <c r="D1340" s="1" t="s">
        <v>36</v>
      </c>
      <c r="E1340" s="1" t="s">
        <v>12</v>
      </c>
      <c r="F1340" s="1" t="s">
        <v>26</v>
      </c>
      <c r="G1340" s="1" t="s">
        <v>26</v>
      </c>
      <c r="H1340" t="s">
        <v>24</v>
      </c>
      <c r="I1340" s="1" t="s">
        <v>562</v>
      </c>
      <c r="J1340" s="1" t="s">
        <v>230</v>
      </c>
      <c r="K1340" s="1" t="s">
        <v>15</v>
      </c>
      <c r="L1340" s="1" t="s">
        <v>912</v>
      </c>
      <c r="M1340" t="s">
        <v>520</v>
      </c>
      <c r="N1340">
        <v>1</v>
      </c>
      <c r="O1340" s="1" t="s">
        <v>205</v>
      </c>
      <c r="P1340" t="s">
        <v>154</v>
      </c>
      <c r="Q1340">
        <v>2</v>
      </c>
      <c r="R1340" t="s">
        <v>179</v>
      </c>
      <c r="S1340" t="s">
        <v>180</v>
      </c>
    </row>
    <row r="1341" spans="1:19" x14ac:dyDescent="0.35">
      <c r="A1341" s="2" t="s">
        <v>203</v>
      </c>
      <c r="B1341" s="1" t="s">
        <v>215</v>
      </c>
      <c r="C1341" t="s">
        <v>906</v>
      </c>
      <c r="D1341" s="1" t="s">
        <v>36</v>
      </c>
      <c r="E1341" s="1" t="s">
        <v>12</v>
      </c>
      <c r="F1341" s="1" t="s">
        <v>26</v>
      </c>
      <c r="G1341" s="1" t="s">
        <v>26</v>
      </c>
      <c r="H1341" t="s">
        <v>27</v>
      </c>
      <c r="I1341" s="1" t="s">
        <v>563</v>
      </c>
      <c r="J1341" s="1" t="s">
        <v>230</v>
      </c>
      <c r="K1341" s="1" t="s">
        <v>15</v>
      </c>
      <c r="L1341" s="1" t="s">
        <v>912</v>
      </c>
      <c r="M1341" t="s">
        <v>16</v>
      </c>
      <c r="N1341">
        <v>1</v>
      </c>
      <c r="O1341" s="1" t="s">
        <v>205</v>
      </c>
      <c r="P1341" t="s">
        <v>153</v>
      </c>
      <c r="Q1341">
        <v>2</v>
      </c>
      <c r="R1341" t="s">
        <v>179</v>
      </c>
      <c r="S1341" t="s">
        <v>180</v>
      </c>
    </row>
    <row r="1342" spans="1:19" x14ac:dyDescent="0.35">
      <c r="A1342" s="2" t="s">
        <v>203</v>
      </c>
      <c r="B1342" s="1" t="s">
        <v>215</v>
      </c>
      <c r="C1342" t="s">
        <v>906</v>
      </c>
      <c r="D1342" s="1" t="s">
        <v>36</v>
      </c>
      <c r="E1342" s="1" t="s">
        <v>12</v>
      </c>
      <c r="F1342" s="1" t="s">
        <v>26</v>
      </c>
      <c r="G1342" s="1" t="s">
        <v>26</v>
      </c>
      <c r="H1342" t="s">
        <v>27</v>
      </c>
      <c r="I1342" s="1" t="s">
        <v>564</v>
      </c>
      <c r="J1342" s="1" t="s">
        <v>230</v>
      </c>
      <c r="K1342" s="1" t="s">
        <v>15</v>
      </c>
      <c r="L1342" s="1" t="s">
        <v>912</v>
      </c>
      <c r="M1342" t="s">
        <v>16</v>
      </c>
      <c r="N1342">
        <v>1</v>
      </c>
      <c r="O1342" s="1" t="s">
        <v>205</v>
      </c>
      <c r="P1342" t="s">
        <v>153</v>
      </c>
      <c r="Q1342">
        <v>2</v>
      </c>
      <c r="R1342" t="s">
        <v>179</v>
      </c>
      <c r="S1342" t="s">
        <v>180</v>
      </c>
    </row>
    <row r="1343" spans="1:19" x14ac:dyDescent="0.35">
      <c r="A1343" s="2" t="s">
        <v>203</v>
      </c>
      <c r="B1343" s="1" t="s">
        <v>215</v>
      </c>
      <c r="C1343" t="s">
        <v>906</v>
      </c>
      <c r="D1343" s="1" t="s">
        <v>36</v>
      </c>
      <c r="E1343" s="1" t="s">
        <v>12</v>
      </c>
      <c r="F1343" s="1" t="s">
        <v>26</v>
      </c>
      <c r="G1343" s="1" t="s">
        <v>26</v>
      </c>
      <c r="H1343" t="s">
        <v>27</v>
      </c>
      <c r="I1343" s="1" t="s">
        <v>565</v>
      </c>
      <c r="J1343" s="1" t="s">
        <v>230</v>
      </c>
      <c r="K1343" s="1" t="s">
        <v>15</v>
      </c>
      <c r="L1343" s="1" t="s">
        <v>912</v>
      </c>
      <c r="M1343" t="s">
        <v>98</v>
      </c>
      <c r="N1343">
        <v>1</v>
      </c>
      <c r="O1343" s="1" t="s">
        <v>206</v>
      </c>
      <c r="P1343" t="s">
        <v>154</v>
      </c>
      <c r="Q1343">
        <v>2</v>
      </c>
      <c r="R1343" t="s">
        <v>255</v>
      </c>
      <c r="S1343" t="s">
        <v>180</v>
      </c>
    </row>
    <row r="1344" spans="1:19" x14ac:dyDescent="0.35">
      <c r="A1344" s="2" t="s">
        <v>203</v>
      </c>
      <c r="B1344" s="1" t="s">
        <v>215</v>
      </c>
      <c r="C1344" t="s">
        <v>906</v>
      </c>
      <c r="D1344" s="1" t="s">
        <v>36</v>
      </c>
      <c r="E1344" s="1" t="s">
        <v>12</v>
      </c>
      <c r="F1344" s="1" t="s">
        <v>26</v>
      </c>
      <c r="G1344" s="1" t="s">
        <v>26</v>
      </c>
      <c r="H1344" t="s">
        <v>27</v>
      </c>
      <c r="I1344" s="1" t="s">
        <v>562</v>
      </c>
      <c r="J1344" s="1" t="s">
        <v>230</v>
      </c>
      <c r="K1344" s="1" t="s">
        <v>15</v>
      </c>
      <c r="L1344" s="1" t="s">
        <v>912</v>
      </c>
      <c r="M1344" t="s">
        <v>16</v>
      </c>
      <c r="N1344">
        <v>1</v>
      </c>
      <c r="O1344" s="1" t="s">
        <v>205</v>
      </c>
      <c r="P1344" t="s">
        <v>153</v>
      </c>
      <c r="Q1344">
        <v>2</v>
      </c>
      <c r="R1344" t="s">
        <v>179</v>
      </c>
      <c r="S1344" t="s">
        <v>180</v>
      </c>
    </row>
    <row r="1345" spans="1:19" x14ac:dyDescent="0.35">
      <c r="A1345" s="2" t="s">
        <v>203</v>
      </c>
      <c r="B1345" s="1" t="s">
        <v>215</v>
      </c>
      <c r="C1345" t="s">
        <v>906</v>
      </c>
      <c r="D1345" s="1" t="s">
        <v>36</v>
      </c>
      <c r="E1345" s="1" t="s">
        <v>12</v>
      </c>
      <c r="F1345" s="1" t="s">
        <v>26</v>
      </c>
      <c r="G1345" s="1" t="s">
        <v>26</v>
      </c>
      <c r="H1345" t="s">
        <v>32</v>
      </c>
      <c r="I1345" s="1" t="s">
        <v>563</v>
      </c>
      <c r="J1345" s="1" t="s">
        <v>230</v>
      </c>
      <c r="K1345" s="1" t="s">
        <v>15</v>
      </c>
      <c r="L1345" s="1" t="s">
        <v>912</v>
      </c>
      <c r="M1345" t="s">
        <v>37</v>
      </c>
      <c r="N1345">
        <v>1</v>
      </c>
      <c r="O1345" s="1" t="s">
        <v>205</v>
      </c>
      <c r="P1345" t="s">
        <v>154</v>
      </c>
      <c r="Q1345">
        <v>1</v>
      </c>
      <c r="R1345" t="s">
        <v>179</v>
      </c>
      <c r="S1345" t="s">
        <v>180</v>
      </c>
    </row>
    <row r="1346" spans="1:19" x14ac:dyDescent="0.35">
      <c r="A1346" s="2" t="s">
        <v>203</v>
      </c>
      <c r="B1346" s="1" t="s">
        <v>215</v>
      </c>
      <c r="C1346" t="s">
        <v>906</v>
      </c>
      <c r="D1346" s="1" t="s">
        <v>36</v>
      </c>
      <c r="E1346" s="1" t="s">
        <v>12</v>
      </c>
      <c r="F1346" s="1" t="s">
        <v>26</v>
      </c>
      <c r="G1346" s="1" t="s">
        <v>26</v>
      </c>
      <c r="H1346" t="s">
        <v>32</v>
      </c>
      <c r="I1346" s="1" t="s">
        <v>561</v>
      </c>
      <c r="J1346" s="1" t="s">
        <v>230</v>
      </c>
      <c r="K1346" s="1" t="s">
        <v>15</v>
      </c>
      <c r="L1346" s="1" t="s">
        <v>912</v>
      </c>
      <c r="M1346" t="s">
        <v>37</v>
      </c>
      <c r="N1346">
        <v>1</v>
      </c>
      <c r="O1346" s="1" t="s">
        <v>205</v>
      </c>
      <c r="P1346" t="s">
        <v>153</v>
      </c>
      <c r="Q1346">
        <v>1</v>
      </c>
      <c r="R1346" t="s">
        <v>179</v>
      </c>
      <c r="S1346" t="s">
        <v>180</v>
      </c>
    </row>
    <row r="1347" spans="1:19" x14ac:dyDescent="0.35">
      <c r="A1347" s="2" t="s">
        <v>203</v>
      </c>
      <c r="B1347" s="1" t="s">
        <v>215</v>
      </c>
      <c r="C1347" t="s">
        <v>906</v>
      </c>
      <c r="D1347" s="1" t="s">
        <v>36</v>
      </c>
      <c r="E1347" s="1" t="s">
        <v>12</v>
      </c>
      <c r="F1347" s="1" t="s">
        <v>26</v>
      </c>
      <c r="G1347" s="1" t="s">
        <v>26</v>
      </c>
      <c r="H1347" t="s">
        <v>21</v>
      </c>
      <c r="I1347" s="1" t="s">
        <v>563</v>
      </c>
      <c r="J1347" s="1" t="s">
        <v>230</v>
      </c>
      <c r="K1347" s="1" t="s">
        <v>15</v>
      </c>
      <c r="L1347" s="1" t="s">
        <v>912</v>
      </c>
      <c r="M1347" t="s">
        <v>57</v>
      </c>
      <c r="N1347">
        <v>1</v>
      </c>
      <c r="O1347" s="1" t="s">
        <v>205</v>
      </c>
      <c r="P1347" t="s">
        <v>153</v>
      </c>
      <c r="Q1347">
        <v>2</v>
      </c>
      <c r="R1347" t="s">
        <v>179</v>
      </c>
      <c r="S1347" t="s">
        <v>180</v>
      </c>
    </row>
    <row r="1348" spans="1:19" x14ac:dyDescent="0.35">
      <c r="A1348" s="2" t="s">
        <v>203</v>
      </c>
      <c r="B1348" s="1" t="s">
        <v>215</v>
      </c>
      <c r="C1348" t="s">
        <v>906</v>
      </c>
      <c r="D1348" s="1" t="s">
        <v>36</v>
      </c>
      <c r="E1348" s="1" t="s">
        <v>12</v>
      </c>
      <c r="F1348" s="1" t="s">
        <v>26</v>
      </c>
      <c r="G1348" s="1" t="s">
        <v>26</v>
      </c>
      <c r="H1348" t="s">
        <v>21</v>
      </c>
      <c r="I1348" s="1" t="s">
        <v>564</v>
      </c>
      <c r="J1348" s="1" t="s">
        <v>230</v>
      </c>
      <c r="K1348" s="1" t="s">
        <v>15</v>
      </c>
      <c r="L1348" s="1" t="s">
        <v>912</v>
      </c>
      <c r="M1348" t="s">
        <v>57</v>
      </c>
      <c r="N1348">
        <v>1</v>
      </c>
      <c r="O1348" s="1" t="s">
        <v>205</v>
      </c>
      <c r="P1348" t="s">
        <v>153</v>
      </c>
      <c r="Q1348">
        <v>2</v>
      </c>
      <c r="R1348" t="s">
        <v>179</v>
      </c>
      <c r="S1348" t="s">
        <v>180</v>
      </c>
    </row>
    <row r="1349" spans="1:19" x14ac:dyDescent="0.35">
      <c r="A1349" s="2" t="s">
        <v>203</v>
      </c>
      <c r="B1349" s="1" t="s">
        <v>215</v>
      </c>
      <c r="C1349" t="s">
        <v>906</v>
      </c>
      <c r="D1349" s="1" t="s">
        <v>36</v>
      </c>
      <c r="E1349" s="1" t="s">
        <v>12</v>
      </c>
      <c r="F1349" s="1" t="s">
        <v>26</v>
      </c>
      <c r="G1349" s="1" t="s">
        <v>26</v>
      </c>
      <c r="H1349" t="s">
        <v>21</v>
      </c>
      <c r="I1349" s="1" t="s">
        <v>564</v>
      </c>
      <c r="J1349" s="1" t="s">
        <v>230</v>
      </c>
      <c r="K1349" s="1" t="s">
        <v>59</v>
      </c>
      <c r="L1349" s="1" t="s">
        <v>912</v>
      </c>
      <c r="M1349" t="s">
        <v>60</v>
      </c>
      <c r="N1349">
        <v>1</v>
      </c>
      <c r="O1349" s="1" t="s">
        <v>205</v>
      </c>
      <c r="P1349" t="s">
        <v>154</v>
      </c>
      <c r="Q1349">
        <v>2</v>
      </c>
      <c r="R1349" t="s">
        <v>179</v>
      </c>
      <c r="S1349" t="s">
        <v>180</v>
      </c>
    </row>
    <row r="1350" spans="1:19" x14ac:dyDescent="0.35">
      <c r="A1350" s="2" t="s">
        <v>203</v>
      </c>
      <c r="B1350" s="1" t="s">
        <v>215</v>
      </c>
      <c r="C1350" t="s">
        <v>906</v>
      </c>
      <c r="D1350" s="1" t="s">
        <v>36</v>
      </c>
      <c r="E1350" s="1" t="s">
        <v>12</v>
      </c>
      <c r="F1350" s="1" t="s">
        <v>26</v>
      </c>
      <c r="G1350" s="1" t="s">
        <v>26</v>
      </c>
      <c r="H1350" t="s">
        <v>21</v>
      </c>
      <c r="I1350" s="1" t="s">
        <v>562</v>
      </c>
      <c r="J1350" s="1" t="s">
        <v>230</v>
      </c>
      <c r="K1350" s="1" t="s">
        <v>15</v>
      </c>
      <c r="L1350" s="1" t="s">
        <v>912</v>
      </c>
      <c r="M1350" t="s">
        <v>57</v>
      </c>
      <c r="N1350">
        <v>1</v>
      </c>
      <c r="O1350" s="1" t="s">
        <v>205</v>
      </c>
      <c r="P1350" t="s">
        <v>153</v>
      </c>
      <c r="Q1350">
        <v>2</v>
      </c>
      <c r="R1350" t="s">
        <v>179</v>
      </c>
      <c r="S1350" t="s">
        <v>180</v>
      </c>
    </row>
    <row r="1351" spans="1:19" x14ac:dyDescent="0.35">
      <c r="A1351" s="2" t="s">
        <v>203</v>
      </c>
      <c r="B1351" s="1" t="s">
        <v>215</v>
      </c>
      <c r="C1351" t="s">
        <v>906</v>
      </c>
      <c r="D1351" s="1" t="s">
        <v>36</v>
      </c>
      <c r="E1351" s="1" t="s">
        <v>12</v>
      </c>
      <c r="F1351" s="1" t="s">
        <v>26</v>
      </c>
      <c r="G1351" s="1" t="s">
        <v>26</v>
      </c>
      <c r="H1351" t="s">
        <v>58</v>
      </c>
      <c r="I1351" s="1" t="s">
        <v>561</v>
      </c>
      <c r="J1351" s="1" t="s">
        <v>230</v>
      </c>
      <c r="K1351" s="1" t="s">
        <v>15</v>
      </c>
      <c r="L1351" s="1" t="s">
        <v>912</v>
      </c>
      <c r="M1351" t="s">
        <v>37</v>
      </c>
      <c r="N1351">
        <v>1</v>
      </c>
      <c r="O1351" s="1" t="s">
        <v>205</v>
      </c>
      <c r="P1351" t="s">
        <v>154</v>
      </c>
      <c r="Q1351">
        <v>2</v>
      </c>
      <c r="R1351" t="s">
        <v>179</v>
      </c>
      <c r="S1351" t="s">
        <v>180</v>
      </c>
    </row>
    <row r="1352" spans="1:19" x14ac:dyDescent="0.35">
      <c r="A1352" s="2" t="s">
        <v>203</v>
      </c>
      <c r="B1352" s="1" t="s">
        <v>215</v>
      </c>
      <c r="C1352" t="s">
        <v>906</v>
      </c>
      <c r="D1352" s="1" t="s">
        <v>36</v>
      </c>
      <c r="E1352" s="1" t="s">
        <v>12</v>
      </c>
      <c r="F1352" s="1" t="s">
        <v>18</v>
      </c>
      <c r="G1352" s="1" t="s">
        <v>26</v>
      </c>
      <c r="H1352" t="s">
        <v>27</v>
      </c>
      <c r="I1352" s="1" t="s">
        <v>563</v>
      </c>
      <c r="J1352" s="1" t="s">
        <v>230</v>
      </c>
      <c r="K1352" s="1" t="s">
        <v>15</v>
      </c>
      <c r="L1352" s="1" t="s">
        <v>912</v>
      </c>
      <c r="M1352" t="s">
        <v>37</v>
      </c>
      <c r="N1352">
        <v>1</v>
      </c>
      <c r="O1352" s="1" t="s">
        <v>205</v>
      </c>
      <c r="P1352" t="s">
        <v>153</v>
      </c>
      <c r="Q1352">
        <v>2</v>
      </c>
      <c r="R1352" t="s">
        <v>179</v>
      </c>
      <c r="S1352" t="s">
        <v>180</v>
      </c>
    </row>
    <row r="1353" spans="1:19" x14ac:dyDescent="0.35">
      <c r="A1353" s="2" t="s">
        <v>203</v>
      </c>
      <c r="B1353" s="1" t="s">
        <v>215</v>
      </c>
      <c r="C1353" t="s">
        <v>906</v>
      </c>
      <c r="D1353" s="1" t="s">
        <v>36</v>
      </c>
      <c r="E1353" s="1" t="s">
        <v>12</v>
      </c>
      <c r="F1353" s="1" t="s">
        <v>18</v>
      </c>
      <c r="G1353" s="1" t="s">
        <v>26</v>
      </c>
      <c r="H1353" t="s">
        <v>27</v>
      </c>
      <c r="I1353" s="1" t="s">
        <v>561</v>
      </c>
      <c r="J1353" s="1" t="s">
        <v>230</v>
      </c>
      <c r="K1353" s="1" t="s">
        <v>15</v>
      </c>
      <c r="L1353" s="1" t="s">
        <v>912</v>
      </c>
      <c r="M1353" t="s">
        <v>37</v>
      </c>
      <c r="N1353">
        <v>1</v>
      </c>
      <c r="O1353" s="1" t="s">
        <v>205</v>
      </c>
      <c r="P1353" t="s">
        <v>153</v>
      </c>
      <c r="Q1353">
        <v>2</v>
      </c>
      <c r="R1353" t="s">
        <v>179</v>
      </c>
      <c r="S1353" t="s">
        <v>180</v>
      </c>
    </row>
    <row r="1354" spans="1:19" x14ac:dyDescent="0.35">
      <c r="A1354" s="2" t="s">
        <v>203</v>
      </c>
      <c r="B1354" s="1" t="s">
        <v>215</v>
      </c>
      <c r="C1354" t="s">
        <v>906</v>
      </c>
      <c r="D1354" s="1" t="s">
        <v>36</v>
      </c>
      <c r="E1354" s="1" t="s">
        <v>12</v>
      </c>
      <c r="F1354" s="1" t="s">
        <v>18</v>
      </c>
      <c r="G1354" s="1" t="s">
        <v>26</v>
      </c>
      <c r="H1354" t="s">
        <v>27</v>
      </c>
      <c r="I1354" s="1" t="s">
        <v>976</v>
      </c>
      <c r="J1354" s="1" t="s">
        <v>230</v>
      </c>
      <c r="K1354" s="1" t="s">
        <v>15</v>
      </c>
      <c r="L1354" s="1" t="s">
        <v>912</v>
      </c>
      <c r="M1354" t="s">
        <v>37</v>
      </c>
      <c r="N1354">
        <v>1</v>
      </c>
      <c r="O1354" s="1" t="s">
        <v>205</v>
      </c>
      <c r="P1354" t="s">
        <v>154</v>
      </c>
      <c r="Q1354">
        <v>2</v>
      </c>
      <c r="R1354" t="s">
        <v>179</v>
      </c>
      <c r="S1354" t="s">
        <v>180</v>
      </c>
    </row>
    <row r="1355" spans="1:19" x14ac:dyDescent="0.35">
      <c r="A1355" s="2" t="s">
        <v>203</v>
      </c>
      <c r="B1355" s="1" t="s">
        <v>215</v>
      </c>
      <c r="C1355" t="s">
        <v>906</v>
      </c>
      <c r="D1355" s="1" t="s">
        <v>36</v>
      </c>
      <c r="E1355" s="1" t="s">
        <v>12</v>
      </c>
      <c r="F1355" s="1" t="s">
        <v>18</v>
      </c>
      <c r="G1355" s="1" t="s">
        <v>26</v>
      </c>
      <c r="H1355" t="s">
        <v>32</v>
      </c>
      <c r="I1355" s="1" t="s">
        <v>563</v>
      </c>
      <c r="J1355" s="1" t="s">
        <v>230</v>
      </c>
      <c r="K1355" s="1" t="s">
        <v>15</v>
      </c>
      <c r="L1355" s="1" t="s">
        <v>912</v>
      </c>
      <c r="M1355" t="s">
        <v>37</v>
      </c>
      <c r="N1355">
        <v>1</v>
      </c>
      <c r="O1355" s="1" t="s">
        <v>205</v>
      </c>
      <c r="P1355" t="s">
        <v>154</v>
      </c>
      <c r="Q1355">
        <v>2</v>
      </c>
      <c r="R1355" t="s">
        <v>179</v>
      </c>
      <c r="S1355" t="s">
        <v>180</v>
      </c>
    </row>
    <row r="1356" spans="1:19" x14ac:dyDescent="0.35">
      <c r="A1356" s="2" t="s">
        <v>203</v>
      </c>
      <c r="B1356" s="1" t="s">
        <v>215</v>
      </c>
      <c r="C1356" t="s">
        <v>906</v>
      </c>
      <c r="D1356" s="1" t="s">
        <v>36</v>
      </c>
      <c r="E1356" s="1" t="s">
        <v>12</v>
      </c>
      <c r="F1356" s="1" t="s">
        <v>18</v>
      </c>
      <c r="G1356" s="1" t="s">
        <v>26</v>
      </c>
      <c r="H1356" t="s">
        <v>21</v>
      </c>
      <c r="I1356" s="1" t="s">
        <v>563</v>
      </c>
      <c r="J1356" s="1" t="s">
        <v>230</v>
      </c>
      <c r="K1356" s="1" t="s">
        <v>15</v>
      </c>
      <c r="L1356" s="1" t="s">
        <v>912</v>
      </c>
      <c r="M1356" t="s">
        <v>61</v>
      </c>
      <c r="N1356">
        <v>1</v>
      </c>
      <c r="O1356" s="1" t="s">
        <v>205</v>
      </c>
      <c r="P1356" t="s">
        <v>154</v>
      </c>
      <c r="Q1356">
        <v>2</v>
      </c>
      <c r="R1356" t="s">
        <v>179</v>
      </c>
      <c r="S1356" t="s">
        <v>180</v>
      </c>
    </row>
    <row r="1357" spans="1:19" x14ac:dyDescent="0.35">
      <c r="A1357" s="2" t="s">
        <v>203</v>
      </c>
      <c r="B1357" s="1" t="s">
        <v>215</v>
      </c>
      <c r="C1357" t="s">
        <v>906</v>
      </c>
      <c r="D1357" s="1" t="s">
        <v>36</v>
      </c>
      <c r="E1357" s="1" t="s">
        <v>22</v>
      </c>
      <c r="F1357" s="1" t="s">
        <v>29</v>
      </c>
      <c r="G1357" s="1" t="s">
        <v>136</v>
      </c>
      <c r="H1357" t="s">
        <v>27</v>
      </c>
      <c r="I1357" s="1" t="s">
        <v>564</v>
      </c>
      <c r="J1357" s="1" t="s">
        <v>230</v>
      </c>
      <c r="K1357" s="1" t="s">
        <v>15</v>
      </c>
      <c r="L1357" s="1" t="s">
        <v>912</v>
      </c>
      <c r="M1357" t="s">
        <v>61</v>
      </c>
      <c r="N1357">
        <v>1</v>
      </c>
      <c r="O1357" s="1" t="s">
        <v>205</v>
      </c>
      <c r="P1357" t="s">
        <v>153</v>
      </c>
      <c r="Q1357">
        <v>2</v>
      </c>
      <c r="R1357" t="s">
        <v>179</v>
      </c>
      <c r="S1357" t="s">
        <v>180</v>
      </c>
    </row>
    <row r="1358" spans="1:19" x14ac:dyDescent="0.35">
      <c r="A1358" s="2" t="s">
        <v>203</v>
      </c>
      <c r="B1358" s="1" t="s">
        <v>215</v>
      </c>
      <c r="C1358" t="s">
        <v>906</v>
      </c>
      <c r="D1358" s="1" t="s">
        <v>36</v>
      </c>
      <c r="E1358" s="1" t="s">
        <v>22</v>
      </c>
      <c r="F1358" s="1" t="s">
        <v>29</v>
      </c>
      <c r="G1358" s="1" t="s">
        <v>136</v>
      </c>
      <c r="H1358" t="s">
        <v>27</v>
      </c>
      <c r="I1358" s="1" t="s">
        <v>562</v>
      </c>
      <c r="J1358" s="1" t="s">
        <v>230</v>
      </c>
      <c r="K1358" s="1" t="s">
        <v>15</v>
      </c>
      <c r="L1358" s="1" t="s">
        <v>912</v>
      </c>
      <c r="M1358" t="s">
        <v>61</v>
      </c>
      <c r="N1358">
        <v>1</v>
      </c>
      <c r="O1358" s="1" t="s">
        <v>205</v>
      </c>
      <c r="P1358" t="s">
        <v>153</v>
      </c>
      <c r="Q1358">
        <v>2</v>
      </c>
      <c r="R1358" t="s">
        <v>179</v>
      </c>
      <c r="S1358" t="s">
        <v>180</v>
      </c>
    </row>
    <row r="1359" spans="1:19" x14ac:dyDescent="0.35">
      <c r="A1359" s="2" t="s">
        <v>203</v>
      </c>
      <c r="B1359" s="1" t="s">
        <v>215</v>
      </c>
      <c r="C1359" t="s">
        <v>906</v>
      </c>
      <c r="D1359" s="1" t="s">
        <v>36</v>
      </c>
      <c r="E1359" s="1" t="s">
        <v>22</v>
      </c>
      <c r="F1359" s="1" t="s">
        <v>29</v>
      </c>
      <c r="G1359" s="1" t="s">
        <v>136</v>
      </c>
      <c r="H1359" t="s">
        <v>21</v>
      </c>
      <c r="I1359" s="1" t="s">
        <v>564</v>
      </c>
      <c r="J1359" s="1" t="s">
        <v>230</v>
      </c>
      <c r="K1359" s="1" t="s">
        <v>15</v>
      </c>
      <c r="L1359" s="1" t="s">
        <v>912</v>
      </c>
      <c r="M1359" t="s">
        <v>61</v>
      </c>
      <c r="N1359">
        <v>1</v>
      </c>
      <c r="O1359" s="1" t="s">
        <v>205</v>
      </c>
      <c r="P1359" t="s">
        <v>154</v>
      </c>
      <c r="Q1359">
        <v>2</v>
      </c>
      <c r="R1359" t="s">
        <v>179</v>
      </c>
      <c r="S1359" t="s">
        <v>180</v>
      </c>
    </row>
    <row r="1360" spans="1:19" x14ac:dyDescent="0.35">
      <c r="A1360" s="2" t="s">
        <v>203</v>
      </c>
      <c r="B1360" s="1" t="s">
        <v>215</v>
      </c>
      <c r="C1360" t="s">
        <v>906</v>
      </c>
      <c r="D1360" s="1" t="s">
        <v>36</v>
      </c>
      <c r="E1360" s="1" t="s">
        <v>22</v>
      </c>
      <c r="F1360" s="1" t="s">
        <v>29</v>
      </c>
      <c r="G1360" s="1" t="s">
        <v>136</v>
      </c>
      <c r="H1360" t="s">
        <v>58</v>
      </c>
      <c r="I1360" s="1" t="s">
        <v>564</v>
      </c>
      <c r="J1360" s="1" t="s">
        <v>230</v>
      </c>
      <c r="K1360" s="1" t="s">
        <v>15</v>
      </c>
      <c r="L1360" s="1" t="s">
        <v>913</v>
      </c>
      <c r="M1360" t="s">
        <v>61</v>
      </c>
      <c r="N1360">
        <v>1</v>
      </c>
      <c r="O1360" s="1" t="s">
        <v>205</v>
      </c>
      <c r="P1360" t="s">
        <v>154</v>
      </c>
      <c r="Q1360">
        <v>2</v>
      </c>
      <c r="R1360" t="s">
        <v>179</v>
      </c>
      <c r="S1360" t="s">
        <v>180</v>
      </c>
    </row>
    <row r="1361" spans="1:19" x14ac:dyDescent="0.35">
      <c r="A1361" s="2" t="s">
        <v>203</v>
      </c>
      <c r="B1361" s="1" t="s">
        <v>215</v>
      </c>
      <c r="C1361" t="s">
        <v>906</v>
      </c>
      <c r="D1361" s="1" t="s">
        <v>36</v>
      </c>
      <c r="E1361" s="1" t="s">
        <v>22</v>
      </c>
      <c r="F1361" s="1" t="s">
        <v>29</v>
      </c>
      <c r="G1361" s="1" t="s">
        <v>136</v>
      </c>
      <c r="H1361" t="s">
        <v>58</v>
      </c>
      <c r="I1361" s="1" t="s">
        <v>561</v>
      </c>
      <c r="J1361" s="1" t="s">
        <v>230</v>
      </c>
      <c r="K1361" s="1" t="s">
        <v>15</v>
      </c>
      <c r="L1361" s="1" t="s">
        <v>913</v>
      </c>
      <c r="M1361" t="s">
        <v>37</v>
      </c>
      <c r="N1361">
        <v>1</v>
      </c>
      <c r="O1361" s="1" t="s">
        <v>205</v>
      </c>
      <c r="P1361" t="s">
        <v>154</v>
      </c>
      <c r="Q1361">
        <v>2</v>
      </c>
      <c r="R1361" t="s">
        <v>179</v>
      </c>
      <c r="S1361" t="s">
        <v>180</v>
      </c>
    </row>
    <row r="1362" spans="1:19" x14ac:dyDescent="0.35">
      <c r="A1362" s="2" t="s">
        <v>203</v>
      </c>
      <c r="B1362" s="1" t="s">
        <v>215</v>
      </c>
      <c r="C1362" t="s">
        <v>906</v>
      </c>
      <c r="D1362" s="1" t="s">
        <v>36</v>
      </c>
      <c r="E1362" s="1" t="s">
        <v>22</v>
      </c>
      <c r="F1362" s="1" t="s">
        <v>13</v>
      </c>
      <c r="G1362" s="1" t="s">
        <v>137</v>
      </c>
      <c r="H1362" t="s">
        <v>17</v>
      </c>
      <c r="I1362" s="1" t="s">
        <v>564</v>
      </c>
      <c r="J1362" s="1" t="s">
        <v>230</v>
      </c>
      <c r="K1362" s="1" t="s">
        <v>15</v>
      </c>
      <c r="L1362" s="1" t="s">
        <v>912</v>
      </c>
      <c r="M1362" t="s">
        <v>61</v>
      </c>
      <c r="N1362">
        <v>1</v>
      </c>
      <c r="O1362" s="1" t="s">
        <v>205</v>
      </c>
      <c r="P1362" t="s">
        <v>153</v>
      </c>
      <c r="Q1362">
        <v>2</v>
      </c>
      <c r="R1362" t="s">
        <v>179</v>
      </c>
      <c r="S1362" t="s">
        <v>180</v>
      </c>
    </row>
    <row r="1363" spans="1:19" x14ac:dyDescent="0.35">
      <c r="A1363" s="2" t="s">
        <v>203</v>
      </c>
      <c r="B1363" s="1" t="s">
        <v>215</v>
      </c>
      <c r="C1363" t="s">
        <v>906</v>
      </c>
      <c r="D1363" s="1" t="s">
        <v>36</v>
      </c>
      <c r="E1363" s="1" t="s">
        <v>22</v>
      </c>
      <c r="F1363" s="1" t="s">
        <v>13</v>
      </c>
      <c r="G1363" s="1" t="s">
        <v>137</v>
      </c>
      <c r="H1363" t="s">
        <v>17</v>
      </c>
      <c r="I1363" s="1" t="s">
        <v>562</v>
      </c>
      <c r="J1363" s="1" t="s">
        <v>230</v>
      </c>
      <c r="K1363" s="1" t="s">
        <v>15</v>
      </c>
      <c r="L1363" s="1" t="s">
        <v>912</v>
      </c>
      <c r="M1363" t="s">
        <v>61</v>
      </c>
      <c r="N1363">
        <v>1</v>
      </c>
      <c r="O1363" s="1" t="s">
        <v>205</v>
      </c>
      <c r="P1363" t="s">
        <v>153</v>
      </c>
      <c r="Q1363">
        <v>2</v>
      </c>
      <c r="R1363" t="s">
        <v>179</v>
      </c>
      <c r="S1363" t="s">
        <v>180</v>
      </c>
    </row>
    <row r="1364" spans="1:19" x14ac:dyDescent="0.35">
      <c r="A1364" s="2" t="s">
        <v>203</v>
      </c>
      <c r="B1364" s="1" t="s">
        <v>215</v>
      </c>
      <c r="C1364" t="s">
        <v>906</v>
      </c>
      <c r="D1364" s="1" t="s">
        <v>36</v>
      </c>
      <c r="E1364" s="1" t="s">
        <v>22</v>
      </c>
      <c r="F1364" s="1" t="s">
        <v>26</v>
      </c>
      <c r="G1364" s="1" t="s">
        <v>26</v>
      </c>
      <c r="H1364" t="s">
        <v>32</v>
      </c>
      <c r="I1364" s="1" t="s">
        <v>562</v>
      </c>
      <c r="J1364" s="1" t="s">
        <v>230</v>
      </c>
      <c r="K1364" s="1" t="s">
        <v>15</v>
      </c>
      <c r="L1364" s="1" t="s">
        <v>912</v>
      </c>
      <c r="M1364" t="s">
        <v>16</v>
      </c>
      <c r="N1364">
        <v>1</v>
      </c>
      <c r="O1364" s="1" t="s">
        <v>205</v>
      </c>
      <c r="P1364" t="s">
        <v>154</v>
      </c>
      <c r="Q1364">
        <v>2</v>
      </c>
      <c r="R1364" t="s">
        <v>179</v>
      </c>
      <c r="S1364" t="s">
        <v>180</v>
      </c>
    </row>
    <row r="1365" spans="1:19" x14ac:dyDescent="0.35">
      <c r="A1365" s="2" t="s">
        <v>203</v>
      </c>
      <c r="B1365" s="1" t="s">
        <v>215</v>
      </c>
      <c r="C1365" t="s">
        <v>906</v>
      </c>
      <c r="D1365" s="1" t="s">
        <v>36</v>
      </c>
      <c r="E1365" s="1" t="s">
        <v>22</v>
      </c>
      <c r="F1365" s="1" t="s">
        <v>26</v>
      </c>
      <c r="G1365" s="1" t="s">
        <v>26</v>
      </c>
      <c r="H1365" t="s">
        <v>21</v>
      </c>
      <c r="I1365" s="1" t="s">
        <v>563</v>
      </c>
      <c r="J1365" s="1" t="s">
        <v>230</v>
      </c>
      <c r="K1365" s="1" t="s">
        <v>15</v>
      </c>
      <c r="L1365" s="1" t="s">
        <v>912</v>
      </c>
      <c r="M1365" t="s">
        <v>61</v>
      </c>
      <c r="N1365">
        <v>1</v>
      </c>
      <c r="O1365" s="1" t="s">
        <v>205</v>
      </c>
      <c r="P1365" t="s">
        <v>154</v>
      </c>
      <c r="Q1365">
        <v>2</v>
      </c>
      <c r="R1365" t="s">
        <v>179</v>
      </c>
      <c r="S1365" t="s">
        <v>180</v>
      </c>
    </row>
    <row r="1366" spans="1:19" x14ac:dyDescent="0.35">
      <c r="A1366" s="2" t="s">
        <v>203</v>
      </c>
      <c r="B1366" s="1" t="s">
        <v>215</v>
      </c>
      <c r="C1366" t="s">
        <v>906</v>
      </c>
      <c r="D1366" s="1" t="s">
        <v>36</v>
      </c>
      <c r="E1366" s="1" t="s">
        <v>22</v>
      </c>
      <c r="F1366" s="1" t="s">
        <v>18</v>
      </c>
      <c r="G1366" s="1" t="s">
        <v>26</v>
      </c>
      <c r="H1366" t="s">
        <v>32</v>
      </c>
      <c r="I1366" s="1" t="s">
        <v>564</v>
      </c>
      <c r="J1366" s="1" t="s">
        <v>230</v>
      </c>
      <c r="K1366" s="1" t="s">
        <v>59</v>
      </c>
      <c r="L1366" s="1" t="s">
        <v>912</v>
      </c>
      <c r="M1366" t="s">
        <v>60</v>
      </c>
      <c r="N1366">
        <v>1</v>
      </c>
      <c r="O1366" s="1" t="s">
        <v>205</v>
      </c>
      <c r="P1366" t="s">
        <v>154</v>
      </c>
      <c r="Q1366">
        <v>2</v>
      </c>
      <c r="R1366" t="s">
        <v>179</v>
      </c>
      <c r="S1366" t="s">
        <v>180</v>
      </c>
    </row>
    <row r="1367" spans="1:19" x14ac:dyDescent="0.35">
      <c r="A1367" s="2" t="s">
        <v>203</v>
      </c>
      <c r="B1367" s="1" t="s">
        <v>215</v>
      </c>
      <c r="C1367" t="s">
        <v>906</v>
      </c>
      <c r="D1367" s="1" t="s">
        <v>36</v>
      </c>
      <c r="E1367" s="1" t="s">
        <v>22</v>
      </c>
      <c r="F1367" s="1" t="s">
        <v>18</v>
      </c>
      <c r="G1367" s="1" t="s">
        <v>26</v>
      </c>
      <c r="H1367" t="s">
        <v>58</v>
      </c>
      <c r="I1367" s="1" t="s">
        <v>977</v>
      </c>
      <c r="J1367" s="1" t="s">
        <v>230</v>
      </c>
      <c r="K1367" s="1" t="s">
        <v>15</v>
      </c>
      <c r="L1367" s="1" t="s">
        <v>912</v>
      </c>
      <c r="M1367" t="s">
        <v>16</v>
      </c>
      <c r="N1367">
        <v>1</v>
      </c>
      <c r="O1367" s="1" t="s">
        <v>205</v>
      </c>
      <c r="P1367" t="s">
        <v>154</v>
      </c>
      <c r="Q1367">
        <v>2</v>
      </c>
      <c r="R1367" t="s">
        <v>179</v>
      </c>
      <c r="S1367" t="s">
        <v>180</v>
      </c>
    </row>
    <row r="1368" spans="1:19" x14ac:dyDescent="0.35">
      <c r="A1368" s="2" t="s">
        <v>203</v>
      </c>
      <c r="B1368" s="1" t="s">
        <v>215</v>
      </c>
      <c r="C1368" t="s">
        <v>907</v>
      </c>
      <c r="D1368" s="1" t="s">
        <v>242</v>
      </c>
      <c r="E1368" s="1" t="s">
        <v>12</v>
      </c>
      <c r="F1368" s="1" t="s">
        <v>29</v>
      </c>
      <c r="G1368" s="1" t="s">
        <v>136</v>
      </c>
      <c r="H1368" t="s">
        <v>43</v>
      </c>
      <c r="I1368" s="1" t="s">
        <v>566</v>
      </c>
      <c r="J1368" s="1" t="s">
        <v>230</v>
      </c>
      <c r="K1368" s="1" t="s">
        <v>19</v>
      </c>
      <c r="L1368" s="1" t="s">
        <v>913</v>
      </c>
      <c r="M1368" t="s">
        <v>67</v>
      </c>
      <c r="N1368">
        <v>1</v>
      </c>
      <c r="O1368" s="1" t="s">
        <v>205</v>
      </c>
      <c r="P1368" t="s">
        <v>154</v>
      </c>
      <c r="Q1368">
        <v>2</v>
      </c>
      <c r="R1368" t="s">
        <v>179</v>
      </c>
      <c r="S1368" t="s">
        <v>180</v>
      </c>
    </row>
    <row r="1369" spans="1:19" x14ac:dyDescent="0.35">
      <c r="A1369" s="2" t="s">
        <v>203</v>
      </c>
      <c r="B1369" s="1" t="s">
        <v>215</v>
      </c>
      <c r="C1369" t="s">
        <v>907</v>
      </c>
      <c r="D1369" s="1" t="s">
        <v>242</v>
      </c>
      <c r="E1369" s="1" t="s">
        <v>12</v>
      </c>
      <c r="F1369" s="1" t="s">
        <v>29</v>
      </c>
      <c r="G1369" s="1" t="s">
        <v>136</v>
      </c>
      <c r="H1369" t="s">
        <v>39</v>
      </c>
      <c r="I1369" s="1" t="s">
        <v>566</v>
      </c>
      <c r="J1369" s="1" t="s">
        <v>230</v>
      </c>
      <c r="K1369" s="1" t="s">
        <v>19</v>
      </c>
      <c r="L1369" s="1" t="s">
        <v>912</v>
      </c>
      <c r="M1369" t="s">
        <v>67</v>
      </c>
      <c r="N1369">
        <v>2</v>
      </c>
      <c r="O1369" s="1" t="s">
        <v>205</v>
      </c>
      <c r="P1369" t="s">
        <v>154</v>
      </c>
      <c r="Q1369">
        <v>2</v>
      </c>
      <c r="R1369" t="s">
        <v>255</v>
      </c>
      <c r="S1369" t="s">
        <v>180</v>
      </c>
    </row>
    <row r="1370" spans="1:19" x14ac:dyDescent="0.35">
      <c r="A1370" s="2" t="s">
        <v>203</v>
      </c>
      <c r="B1370" s="1" t="s">
        <v>215</v>
      </c>
      <c r="C1370" t="s">
        <v>907</v>
      </c>
      <c r="D1370" s="1" t="s">
        <v>242</v>
      </c>
      <c r="E1370" s="1" t="s">
        <v>12</v>
      </c>
      <c r="F1370" s="1" t="s">
        <v>29</v>
      </c>
      <c r="G1370" s="1" t="s">
        <v>136</v>
      </c>
      <c r="H1370" t="s">
        <v>41</v>
      </c>
      <c r="I1370" s="1" t="s">
        <v>566</v>
      </c>
      <c r="J1370" s="1" t="s">
        <v>230</v>
      </c>
      <c r="K1370" s="1" t="s">
        <v>19</v>
      </c>
      <c r="L1370" s="1" t="s">
        <v>912</v>
      </c>
      <c r="M1370" t="s">
        <v>67</v>
      </c>
      <c r="N1370">
        <v>2</v>
      </c>
      <c r="O1370" s="1" t="s">
        <v>205</v>
      </c>
      <c r="P1370" t="s">
        <v>154</v>
      </c>
      <c r="Q1370">
        <v>2</v>
      </c>
      <c r="R1370" t="s">
        <v>255</v>
      </c>
      <c r="S1370" t="s">
        <v>180</v>
      </c>
    </row>
    <row r="1371" spans="1:19" x14ac:dyDescent="0.35">
      <c r="A1371" s="2" t="s">
        <v>203</v>
      </c>
      <c r="B1371" s="1" t="s">
        <v>215</v>
      </c>
      <c r="C1371" t="s">
        <v>907</v>
      </c>
      <c r="D1371" s="1" t="s">
        <v>242</v>
      </c>
      <c r="E1371" s="1" t="s">
        <v>12</v>
      </c>
      <c r="F1371" s="1" t="s">
        <v>23</v>
      </c>
      <c r="G1371" s="1" t="s">
        <v>137</v>
      </c>
      <c r="H1371" t="s">
        <v>24</v>
      </c>
      <c r="I1371" s="1" t="s">
        <v>566</v>
      </c>
      <c r="J1371" s="1" t="s">
        <v>230</v>
      </c>
      <c r="K1371" s="1" t="s">
        <v>19</v>
      </c>
      <c r="L1371" s="1" t="s">
        <v>912</v>
      </c>
      <c r="M1371" t="s">
        <v>67</v>
      </c>
      <c r="N1371">
        <v>1</v>
      </c>
      <c r="O1371" s="1" t="s">
        <v>205</v>
      </c>
      <c r="P1371" t="s">
        <v>154</v>
      </c>
      <c r="Q1371">
        <v>1</v>
      </c>
      <c r="R1371" t="s">
        <v>179</v>
      </c>
      <c r="S1371" t="s">
        <v>180</v>
      </c>
    </row>
    <row r="1372" spans="1:19" x14ac:dyDescent="0.35">
      <c r="A1372" s="2" t="s">
        <v>203</v>
      </c>
      <c r="B1372" s="1" t="s">
        <v>215</v>
      </c>
      <c r="C1372" t="s">
        <v>907</v>
      </c>
      <c r="D1372" s="1" t="s">
        <v>242</v>
      </c>
      <c r="E1372" s="1" t="s">
        <v>12</v>
      </c>
      <c r="F1372" s="1" t="s">
        <v>23</v>
      </c>
      <c r="G1372" s="1" t="s">
        <v>137</v>
      </c>
      <c r="H1372" t="s">
        <v>32</v>
      </c>
      <c r="I1372" s="1" t="s">
        <v>566</v>
      </c>
      <c r="J1372" s="1" t="s">
        <v>230</v>
      </c>
      <c r="K1372" s="1" t="s">
        <v>19</v>
      </c>
      <c r="L1372" s="1" t="s">
        <v>912</v>
      </c>
      <c r="M1372" t="s">
        <v>67</v>
      </c>
      <c r="N1372">
        <v>1</v>
      </c>
      <c r="O1372" s="1" t="s">
        <v>205</v>
      </c>
      <c r="P1372" t="s">
        <v>154</v>
      </c>
      <c r="Q1372">
        <v>2</v>
      </c>
      <c r="R1372" t="s">
        <v>255</v>
      </c>
      <c r="S1372" t="s">
        <v>180</v>
      </c>
    </row>
    <row r="1373" spans="1:19" x14ac:dyDescent="0.35">
      <c r="A1373" s="2" t="s">
        <v>203</v>
      </c>
      <c r="B1373" s="1" t="s">
        <v>215</v>
      </c>
      <c r="C1373" t="s">
        <v>907</v>
      </c>
      <c r="D1373" s="1" t="s">
        <v>242</v>
      </c>
      <c r="E1373" s="1" t="s">
        <v>22</v>
      </c>
      <c r="F1373" s="1" t="s">
        <v>18</v>
      </c>
      <c r="G1373" s="1" t="s">
        <v>26</v>
      </c>
      <c r="H1373" t="s">
        <v>43</v>
      </c>
      <c r="I1373" s="1" t="s">
        <v>566</v>
      </c>
      <c r="J1373" s="1" t="s">
        <v>230</v>
      </c>
      <c r="K1373" s="1" t="s">
        <v>19</v>
      </c>
      <c r="L1373" s="1" t="s">
        <v>913</v>
      </c>
      <c r="M1373" t="s">
        <v>67</v>
      </c>
      <c r="N1373">
        <v>1</v>
      </c>
      <c r="O1373" s="1" t="s">
        <v>205</v>
      </c>
      <c r="P1373" t="s">
        <v>154</v>
      </c>
      <c r="Q1373">
        <v>2</v>
      </c>
      <c r="R1373" t="s">
        <v>179</v>
      </c>
      <c r="S1373" t="s">
        <v>180</v>
      </c>
    </row>
    <row r="1374" spans="1:19" x14ac:dyDescent="0.35">
      <c r="A1374" s="2" t="s">
        <v>203</v>
      </c>
      <c r="B1374" s="1" t="s">
        <v>215</v>
      </c>
      <c r="C1374" t="s">
        <v>907</v>
      </c>
      <c r="D1374" s="1" t="s">
        <v>212</v>
      </c>
      <c r="E1374" s="1" t="s">
        <v>12</v>
      </c>
      <c r="F1374" s="1" t="s">
        <v>107</v>
      </c>
      <c r="G1374" s="1" t="s">
        <v>904</v>
      </c>
      <c r="H1374" t="s">
        <v>58</v>
      </c>
      <c r="I1374" s="1" t="s">
        <v>984</v>
      </c>
      <c r="J1374" s="1" t="s">
        <v>230</v>
      </c>
      <c r="K1374" s="1" t="s">
        <v>19</v>
      </c>
      <c r="L1374" s="1" t="s">
        <v>912</v>
      </c>
      <c r="M1374" t="s">
        <v>525</v>
      </c>
      <c r="N1374">
        <v>1</v>
      </c>
      <c r="O1374" s="1" t="s">
        <v>206</v>
      </c>
      <c r="P1374" t="s">
        <v>154</v>
      </c>
      <c r="Q1374">
        <v>2</v>
      </c>
      <c r="R1374" t="s">
        <v>179</v>
      </c>
      <c r="S1374" t="s">
        <v>180</v>
      </c>
    </row>
    <row r="1375" spans="1:19" x14ac:dyDescent="0.35">
      <c r="A1375" s="2" t="s">
        <v>203</v>
      </c>
      <c r="B1375" s="1" t="s">
        <v>215</v>
      </c>
      <c r="C1375" t="s">
        <v>907</v>
      </c>
      <c r="D1375" s="1" t="s">
        <v>212</v>
      </c>
      <c r="E1375" s="1" t="s">
        <v>12</v>
      </c>
      <c r="F1375" s="1" t="s">
        <v>107</v>
      </c>
      <c r="G1375" s="1" t="s">
        <v>904</v>
      </c>
      <c r="H1375" t="s">
        <v>39</v>
      </c>
      <c r="I1375" s="1" t="s">
        <v>570</v>
      </c>
      <c r="J1375" s="1" t="s">
        <v>230</v>
      </c>
      <c r="K1375" s="1" t="s">
        <v>19</v>
      </c>
      <c r="L1375" s="1" t="s">
        <v>912</v>
      </c>
      <c r="M1375" t="s">
        <v>525</v>
      </c>
      <c r="N1375">
        <v>1</v>
      </c>
      <c r="O1375" s="1" t="s">
        <v>205</v>
      </c>
      <c r="P1375" t="s">
        <v>154</v>
      </c>
      <c r="Q1375">
        <v>2</v>
      </c>
      <c r="R1375" t="s">
        <v>179</v>
      </c>
      <c r="S1375" t="s">
        <v>180</v>
      </c>
    </row>
    <row r="1376" spans="1:19" x14ac:dyDescent="0.35">
      <c r="A1376" s="2" t="s">
        <v>203</v>
      </c>
      <c r="B1376" s="1" t="s">
        <v>215</v>
      </c>
      <c r="C1376" t="s">
        <v>907</v>
      </c>
      <c r="D1376" s="1" t="s">
        <v>212</v>
      </c>
      <c r="E1376" s="1" t="s">
        <v>12</v>
      </c>
      <c r="F1376" s="1" t="s">
        <v>107</v>
      </c>
      <c r="G1376" s="1" t="s">
        <v>904</v>
      </c>
      <c r="H1376" t="s">
        <v>41</v>
      </c>
      <c r="I1376" s="1" t="s">
        <v>570</v>
      </c>
      <c r="J1376" s="1" t="s">
        <v>230</v>
      </c>
      <c r="K1376" s="1" t="s">
        <v>19</v>
      </c>
      <c r="L1376" s="1" t="s">
        <v>912</v>
      </c>
      <c r="M1376" t="s">
        <v>525</v>
      </c>
      <c r="N1376">
        <v>1</v>
      </c>
      <c r="O1376" s="1" t="s">
        <v>205</v>
      </c>
      <c r="P1376" t="s">
        <v>154</v>
      </c>
      <c r="Q1376">
        <v>2</v>
      </c>
      <c r="R1376" t="s">
        <v>179</v>
      </c>
      <c r="S1376" t="s">
        <v>180</v>
      </c>
    </row>
    <row r="1377" spans="1:19" x14ac:dyDescent="0.35">
      <c r="A1377" s="2" t="s">
        <v>203</v>
      </c>
      <c r="B1377" s="1" t="s">
        <v>215</v>
      </c>
      <c r="C1377" t="s">
        <v>907</v>
      </c>
      <c r="D1377" s="1" t="s">
        <v>212</v>
      </c>
      <c r="E1377" s="1" t="s">
        <v>12</v>
      </c>
      <c r="F1377" s="1" t="s">
        <v>29</v>
      </c>
      <c r="G1377" s="1" t="s">
        <v>136</v>
      </c>
      <c r="H1377" t="s">
        <v>24</v>
      </c>
      <c r="I1377" s="1" t="s">
        <v>570</v>
      </c>
      <c r="J1377" s="1" t="s">
        <v>230</v>
      </c>
      <c r="K1377" s="1" t="s">
        <v>19</v>
      </c>
      <c r="L1377" s="1" t="s">
        <v>912</v>
      </c>
      <c r="M1377" t="s">
        <v>525</v>
      </c>
      <c r="N1377">
        <v>1</v>
      </c>
      <c r="O1377" s="1" t="s">
        <v>205</v>
      </c>
      <c r="P1377" t="s">
        <v>154</v>
      </c>
      <c r="Q1377">
        <v>2</v>
      </c>
      <c r="R1377" t="s">
        <v>179</v>
      </c>
      <c r="S1377" t="s">
        <v>180</v>
      </c>
    </row>
    <row r="1378" spans="1:19" x14ac:dyDescent="0.35">
      <c r="A1378" s="2" t="s">
        <v>203</v>
      </c>
      <c r="B1378" s="1" t="s">
        <v>215</v>
      </c>
      <c r="C1378" t="s">
        <v>907</v>
      </c>
      <c r="D1378" s="1" t="s">
        <v>212</v>
      </c>
      <c r="E1378" s="1" t="s">
        <v>12</v>
      </c>
      <c r="F1378" s="1" t="s">
        <v>29</v>
      </c>
      <c r="G1378" s="1" t="s">
        <v>136</v>
      </c>
      <c r="H1378" t="s">
        <v>24</v>
      </c>
      <c r="I1378" s="1" t="s">
        <v>1365</v>
      </c>
      <c r="J1378" s="1" t="s">
        <v>230</v>
      </c>
      <c r="K1378" s="1" t="s">
        <v>19</v>
      </c>
      <c r="L1378" s="1" t="s">
        <v>912</v>
      </c>
      <c r="M1378" t="s">
        <v>87</v>
      </c>
      <c r="N1378">
        <v>1</v>
      </c>
      <c r="O1378" s="1" t="s">
        <v>206</v>
      </c>
      <c r="P1378" t="s">
        <v>154</v>
      </c>
      <c r="Q1378">
        <v>2</v>
      </c>
      <c r="R1378" t="s">
        <v>255</v>
      </c>
      <c r="S1378" t="s">
        <v>180</v>
      </c>
    </row>
    <row r="1379" spans="1:19" x14ac:dyDescent="0.35">
      <c r="A1379" s="2" t="s">
        <v>203</v>
      </c>
      <c r="B1379" s="1" t="s">
        <v>215</v>
      </c>
      <c r="C1379" t="s">
        <v>907</v>
      </c>
      <c r="D1379" s="1" t="s">
        <v>212</v>
      </c>
      <c r="E1379" s="1" t="s">
        <v>12</v>
      </c>
      <c r="F1379" s="1" t="s">
        <v>29</v>
      </c>
      <c r="G1379" s="1" t="s">
        <v>136</v>
      </c>
      <c r="H1379" t="s">
        <v>32</v>
      </c>
      <c r="I1379" s="1" t="s">
        <v>570</v>
      </c>
      <c r="J1379" s="1" t="s">
        <v>230</v>
      </c>
      <c r="K1379" s="1" t="s">
        <v>19</v>
      </c>
      <c r="L1379" s="1" t="s">
        <v>912</v>
      </c>
      <c r="M1379" t="s">
        <v>525</v>
      </c>
      <c r="N1379">
        <v>1</v>
      </c>
      <c r="O1379" s="1" t="s">
        <v>205</v>
      </c>
      <c r="P1379" t="s">
        <v>154</v>
      </c>
      <c r="Q1379">
        <v>2</v>
      </c>
      <c r="R1379" t="s">
        <v>179</v>
      </c>
      <c r="S1379" t="s">
        <v>180</v>
      </c>
    </row>
    <row r="1380" spans="1:19" x14ac:dyDescent="0.35">
      <c r="A1380" s="2" t="s">
        <v>203</v>
      </c>
      <c r="B1380" s="1" t="s">
        <v>215</v>
      </c>
      <c r="C1380" t="s">
        <v>907</v>
      </c>
      <c r="D1380" s="1" t="s">
        <v>212</v>
      </c>
      <c r="E1380" s="1" t="s">
        <v>12</v>
      </c>
      <c r="F1380" s="1" t="s">
        <v>29</v>
      </c>
      <c r="G1380" s="1" t="s">
        <v>136</v>
      </c>
      <c r="H1380" t="s">
        <v>32</v>
      </c>
      <c r="I1380" s="1" t="s">
        <v>984</v>
      </c>
      <c r="J1380" s="1" t="s">
        <v>230</v>
      </c>
      <c r="K1380" s="1" t="s">
        <v>19</v>
      </c>
      <c r="L1380" s="1" t="s">
        <v>912</v>
      </c>
      <c r="M1380" t="s">
        <v>525</v>
      </c>
      <c r="N1380">
        <v>1</v>
      </c>
      <c r="O1380" s="1" t="s">
        <v>206</v>
      </c>
      <c r="P1380" t="s">
        <v>154</v>
      </c>
      <c r="Q1380">
        <v>2</v>
      </c>
      <c r="R1380" t="s">
        <v>179</v>
      </c>
      <c r="S1380" t="s">
        <v>180</v>
      </c>
    </row>
    <row r="1381" spans="1:19" x14ac:dyDescent="0.35">
      <c r="A1381" s="2" t="s">
        <v>203</v>
      </c>
      <c r="B1381" s="1" t="s">
        <v>215</v>
      </c>
      <c r="C1381" t="s">
        <v>907</v>
      </c>
      <c r="D1381" s="1" t="s">
        <v>212</v>
      </c>
      <c r="E1381" s="1" t="s">
        <v>12</v>
      </c>
      <c r="F1381" s="1" t="s">
        <v>29</v>
      </c>
      <c r="G1381" s="1" t="s">
        <v>136</v>
      </c>
      <c r="H1381" t="s">
        <v>21</v>
      </c>
      <c r="I1381" s="1" t="s">
        <v>570</v>
      </c>
      <c r="J1381" s="1" t="s">
        <v>230</v>
      </c>
      <c r="K1381" s="1" t="s">
        <v>19</v>
      </c>
      <c r="L1381" s="1" t="s">
        <v>912</v>
      </c>
      <c r="M1381" t="s">
        <v>525</v>
      </c>
      <c r="N1381">
        <v>2</v>
      </c>
      <c r="O1381" s="1" t="s">
        <v>205</v>
      </c>
      <c r="P1381" t="s">
        <v>154</v>
      </c>
      <c r="Q1381">
        <v>2</v>
      </c>
      <c r="R1381" t="s">
        <v>179</v>
      </c>
      <c r="S1381" t="s">
        <v>180</v>
      </c>
    </row>
    <row r="1382" spans="1:19" x14ac:dyDescent="0.35">
      <c r="A1382" s="2" t="s">
        <v>203</v>
      </c>
      <c r="B1382" s="1" t="s">
        <v>215</v>
      </c>
      <c r="C1382" t="s">
        <v>907</v>
      </c>
      <c r="D1382" s="1" t="s">
        <v>212</v>
      </c>
      <c r="E1382" s="1" t="s">
        <v>12</v>
      </c>
      <c r="F1382" s="1" t="s">
        <v>29</v>
      </c>
      <c r="G1382" s="1" t="s">
        <v>136</v>
      </c>
      <c r="H1382" t="s">
        <v>35</v>
      </c>
      <c r="I1382" s="1" t="s">
        <v>978</v>
      </c>
      <c r="J1382" s="1" t="s">
        <v>230</v>
      </c>
      <c r="K1382" s="1" t="s">
        <v>19</v>
      </c>
      <c r="L1382" s="1" t="s">
        <v>912</v>
      </c>
      <c r="M1382" t="s">
        <v>66</v>
      </c>
      <c r="N1382">
        <v>1</v>
      </c>
      <c r="O1382" s="1" t="s">
        <v>205</v>
      </c>
      <c r="P1382" t="s">
        <v>154</v>
      </c>
      <c r="Q1382">
        <v>2</v>
      </c>
      <c r="R1382" t="s">
        <v>255</v>
      </c>
      <c r="S1382" t="s">
        <v>180</v>
      </c>
    </row>
    <row r="1383" spans="1:19" x14ac:dyDescent="0.35">
      <c r="A1383" s="2" t="s">
        <v>203</v>
      </c>
      <c r="B1383" s="1" t="s">
        <v>215</v>
      </c>
      <c r="C1383" t="s">
        <v>907</v>
      </c>
      <c r="D1383" s="1" t="s">
        <v>212</v>
      </c>
      <c r="E1383" s="1" t="s">
        <v>12</v>
      </c>
      <c r="F1383" s="1" t="s">
        <v>29</v>
      </c>
      <c r="G1383" s="1" t="s">
        <v>136</v>
      </c>
      <c r="H1383" t="s">
        <v>35</v>
      </c>
      <c r="I1383" s="1" t="s">
        <v>978</v>
      </c>
      <c r="J1383" s="1" t="s">
        <v>230</v>
      </c>
      <c r="K1383" s="1" t="s">
        <v>19</v>
      </c>
      <c r="L1383" s="1" t="s">
        <v>912</v>
      </c>
      <c r="M1383" t="s">
        <v>67</v>
      </c>
      <c r="N1383">
        <v>1</v>
      </c>
      <c r="O1383" s="1" t="s">
        <v>205</v>
      </c>
      <c r="P1383" t="s">
        <v>154</v>
      </c>
      <c r="Q1383">
        <v>2</v>
      </c>
      <c r="R1383" t="s">
        <v>255</v>
      </c>
      <c r="S1383" t="s">
        <v>180</v>
      </c>
    </row>
    <row r="1384" spans="1:19" x14ac:dyDescent="0.35">
      <c r="A1384" s="2" t="s">
        <v>203</v>
      </c>
      <c r="B1384" s="1" t="s">
        <v>215</v>
      </c>
      <c r="C1384" t="s">
        <v>907</v>
      </c>
      <c r="D1384" s="1" t="s">
        <v>212</v>
      </c>
      <c r="E1384" s="1" t="s">
        <v>12</v>
      </c>
      <c r="F1384" s="1" t="s">
        <v>29</v>
      </c>
      <c r="G1384" s="1" t="s">
        <v>136</v>
      </c>
      <c r="H1384" t="s">
        <v>35</v>
      </c>
      <c r="I1384" s="1" t="s">
        <v>570</v>
      </c>
      <c r="J1384" s="1" t="s">
        <v>230</v>
      </c>
      <c r="K1384" s="1" t="s">
        <v>19</v>
      </c>
      <c r="L1384" s="1" t="s">
        <v>912</v>
      </c>
      <c r="M1384" t="s">
        <v>67</v>
      </c>
      <c r="N1384">
        <v>1</v>
      </c>
      <c r="O1384" s="1" t="s">
        <v>206</v>
      </c>
      <c r="P1384" t="s">
        <v>154</v>
      </c>
      <c r="Q1384">
        <v>2</v>
      </c>
      <c r="R1384" t="s">
        <v>255</v>
      </c>
      <c r="S1384" t="s">
        <v>180</v>
      </c>
    </row>
    <row r="1385" spans="1:19" x14ac:dyDescent="0.35">
      <c r="A1385" s="2" t="s">
        <v>203</v>
      </c>
      <c r="B1385" s="1" t="s">
        <v>215</v>
      </c>
      <c r="C1385" t="s">
        <v>907</v>
      </c>
      <c r="D1385" s="1" t="s">
        <v>212</v>
      </c>
      <c r="E1385" s="1" t="s">
        <v>12</v>
      </c>
      <c r="F1385" s="1" t="s">
        <v>29</v>
      </c>
      <c r="G1385" s="1" t="s">
        <v>136</v>
      </c>
      <c r="H1385" t="s">
        <v>35</v>
      </c>
      <c r="I1385" s="1" t="s">
        <v>984</v>
      </c>
      <c r="J1385" s="1" t="s">
        <v>230</v>
      </c>
      <c r="K1385" s="1" t="s">
        <v>19</v>
      </c>
      <c r="L1385" s="1" t="s">
        <v>912</v>
      </c>
      <c r="M1385" t="s">
        <v>67</v>
      </c>
      <c r="N1385">
        <v>1</v>
      </c>
      <c r="O1385" s="1" t="s">
        <v>205</v>
      </c>
      <c r="P1385" t="s">
        <v>154</v>
      </c>
      <c r="Q1385">
        <v>2</v>
      </c>
      <c r="R1385" t="s">
        <v>255</v>
      </c>
      <c r="S1385" t="s">
        <v>180</v>
      </c>
    </row>
    <row r="1386" spans="1:19" x14ac:dyDescent="0.35">
      <c r="A1386" s="2" t="s">
        <v>203</v>
      </c>
      <c r="B1386" s="1" t="s">
        <v>215</v>
      </c>
      <c r="C1386" t="s">
        <v>907</v>
      </c>
      <c r="D1386" s="1" t="s">
        <v>212</v>
      </c>
      <c r="E1386" s="1" t="s">
        <v>12</v>
      </c>
      <c r="F1386" s="1" t="s">
        <v>29</v>
      </c>
      <c r="G1386" s="1" t="s">
        <v>136</v>
      </c>
      <c r="H1386" t="s">
        <v>58</v>
      </c>
      <c r="I1386" s="1" t="s">
        <v>570</v>
      </c>
      <c r="J1386" s="1" t="s">
        <v>230</v>
      </c>
      <c r="K1386" s="1" t="s">
        <v>19</v>
      </c>
      <c r="L1386" s="1" t="s">
        <v>912</v>
      </c>
      <c r="M1386" t="s">
        <v>67</v>
      </c>
      <c r="N1386">
        <v>3</v>
      </c>
      <c r="O1386" s="1" t="s">
        <v>206</v>
      </c>
      <c r="P1386" t="s">
        <v>154</v>
      </c>
      <c r="Q1386">
        <v>2</v>
      </c>
      <c r="R1386" t="s">
        <v>255</v>
      </c>
      <c r="S1386" t="s">
        <v>180</v>
      </c>
    </row>
    <row r="1387" spans="1:19" x14ac:dyDescent="0.35">
      <c r="A1387" s="2" t="s">
        <v>203</v>
      </c>
      <c r="B1387" s="1" t="s">
        <v>215</v>
      </c>
      <c r="C1387" t="s">
        <v>907</v>
      </c>
      <c r="D1387" s="1" t="s">
        <v>212</v>
      </c>
      <c r="E1387" s="1" t="s">
        <v>12</v>
      </c>
      <c r="F1387" s="1" t="s">
        <v>29</v>
      </c>
      <c r="G1387" s="1" t="s">
        <v>136</v>
      </c>
      <c r="H1387" t="s">
        <v>58</v>
      </c>
      <c r="I1387" s="1" t="s">
        <v>984</v>
      </c>
      <c r="J1387" s="1" t="s">
        <v>230</v>
      </c>
      <c r="K1387" s="1" t="s">
        <v>19</v>
      </c>
      <c r="L1387" s="1" t="s">
        <v>912</v>
      </c>
      <c r="M1387" t="s">
        <v>67</v>
      </c>
      <c r="N1387">
        <v>2</v>
      </c>
      <c r="O1387" s="1" t="s">
        <v>205</v>
      </c>
      <c r="P1387" t="s">
        <v>154</v>
      </c>
      <c r="Q1387">
        <v>2</v>
      </c>
      <c r="R1387" t="s">
        <v>255</v>
      </c>
      <c r="S1387" t="s">
        <v>180</v>
      </c>
    </row>
    <row r="1388" spans="1:19" x14ac:dyDescent="0.35">
      <c r="A1388" s="2" t="s">
        <v>203</v>
      </c>
      <c r="B1388" s="1" t="s">
        <v>215</v>
      </c>
      <c r="C1388" t="s">
        <v>907</v>
      </c>
      <c r="D1388" s="1" t="s">
        <v>212</v>
      </c>
      <c r="E1388" s="1" t="s">
        <v>12</v>
      </c>
      <c r="F1388" s="1" t="s">
        <v>29</v>
      </c>
      <c r="G1388" s="1" t="s">
        <v>136</v>
      </c>
      <c r="H1388" t="s">
        <v>39</v>
      </c>
      <c r="I1388" s="1" t="s">
        <v>1365</v>
      </c>
      <c r="J1388" s="1" t="s">
        <v>230</v>
      </c>
      <c r="K1388" s="1" t="s">
        <v>19</v>
      </c>
      <c r="L1388" s="1" t="s">
        <v>912</v>
      </c>
      <c r="M1388" t="s">
        <v>87</v>
      </c>
      <c r="N1388">
        <v>1</v>
      </c>
      <c r="O1388" s="1" t="s">
        <v>206</v>
      </c>
      <c r="P1388" t="s">
        <v>154</v>
      </c>
      <c r="Q1388">
        <v>2</v>
      </c>
      <c r="R1388" t="s">
        <v>255</v>
      </c>
      <c r="S1388" t="s">
        <v>180</v>
      </c>
    </row>
    <row r="1389" spans="1:19" x14ac:dyDescent="0.35">
      <c r="A1389" s="2" t="s">
        <v>203</v>
      </c>
      <c r="B1389" s="1" t="s">
        <v>215</v>
      </c>
      <c r="C1389" t="s">
        <v>907</v>
      </c>
      <c r="D1389" s="1" t="s">
        <v>212</v>
      </c>
      <c r="E1389" s="1" t="s">
        <v>12</v>
      </c>
      <c r="F1389" s="1" t="s">
        <v>29</v>
      </c>
      <c r="G1389" s="1" t="s">
        <v>136</v>
      </c>
      <c r="H1389" t="s">
        <v>41</v>
      </c>
      <c r="I1389" s="1" t="s">
        <v>984</v>
      </c>
      <c r="J1389" s="1" t="s">
        <v>230</v>
      </c>
      <c r="K1389" s="1" t="s">
        <v>19</v>
      </c>
      <c r="L1389" s="1" t="s">
        <v>912</v>
      </c>
      <c r="M1389" t="s">
        <v>525</v>
      </c>
      <c r="N1389">
        <v>2</v>
      </c>
      <c r="O1389" s="1" t="s">
        <v>206</v>
      </c>
      <c r="P1389" t="s">
        <v>154</v>
      </c>
      <c r="Q1389">
        <v>2</v>
      </c>
      <c r="R1389" t="s">
        <v>179</v>
      </c>
      <c r="S1389" t="s">
        <v>180</v>
      </c>
    </row>
    <row r="1390" spans="1:19" x14ac:dyDescent="0.35">
      <c r="A1390" s="2" t="s">
        <v>203</v>
      </c>
      <c r="B1390" s="1" t="s">
        <v>215</v>
      </c>
      <c r="C1390" t="s">
        <v>907</v>
      </c>
      <c r="D1390" s="1" t="s">
        <v>212</v>
      </c>
      <c r="E1390" s="1" t="s">
        <v>12</v>
      </c>
      <c r="F1390" s="1" t="s">
        <v>29</v>
      </c>
      <c r="G1390" s="1" t="s">
        <v>136</v>
      </c>
      <c r="H1390" t="s">
        <v>41</v>
      </c>
      <c r="I1390" s="1" t="s">
        <v>984</v>
      </c>
      <c r="J1390" s="1" t="s">
        <v>230</v>
      </c>
      <c r="K1390" s="1" t="s">
        <v>19</v>
      </c>
      <c r="L1390" s="1" t="s">
        <v>912</v>
      </c>
      <c r="M1390" t="s">
        <v>67</v>
      </c>
      <c r="N1390">
        <v>1</v>
      </c>
      <c r="O1390" s="1" t="s">
        <v>205</v>
      </c>
      <c r="P1390" t="s">
        <v>154</v>
      </c>
      <c r="Q1390">
        <v>2</v>
      </c>
      <c r="R1390" t="s">
        <v>255</v>
      </c>
      <c r="S1390" t="s">
        <v>180</v>
      </c>
    </row>
    <row r="1391" spans="1:19" x14ac:dyDescent="0.35">
      <c r="A1391" s="2" t="s">
        <v>203</v>
      </c>
      <c r="B1391" s="1" t="s">
        <v>215</v>
      </c>
      <c r="C1391" t="s">
        <v>907</v>
      </c>
      <c r="D1391" s="1" t="s">
        <v>212</v>
      </c>
      <c r="E1391" s="1" t="s">
        <v>12</v>
      </c>
      <c r="F1391" s="1" t="s">
        <v>29</v>
      </c>
      <c r="G1391" s="1" t="s">
        <v>136</v>
      </c>
      <c r="H1391" t="s">
        <v>41</v>
      </c>
      <c r="I1391" s="1" t="s">
        <v>288</v>
      </c>
      <c r="J1391" s="1" t="s">
        <v>230</v>
      </c>
      <c r="K1391" s="1" t="s">
        <v>19</v>
      </c>
      <c r="L1391" s="1" t="s">
        <v>912</v>
      </c>
      <c r="M1391" t="s">
        <v>63</v>
      </c>
      <c r="N1391">
        <v>1</v>
      </c>
      <c r="O1391" s="1" t="s">
        <v>205</v>
      </c>
      <c r="P1391" t="s">
        <v>154</v>
      </c>
      <c r="Q1391">
        <v>2</v>
      </c>
      <c r="R1391" t="s">
        <v>179</v>
      </c>
      <c r="S1391" t="s">
        <v>180</v>
      </c>
    </row>
    <row r="1392" spans="1:19" x14ac:dyDescent="0.35">
      <c r="A1392" s="2" t="s">
        <v>203</v>
      </c>
      <c r="B1392" s="1" t="s">
        <v>215</v>
      </c>
      <c r="C1392" t="s">
        <v>907</v>
      </c>
      <c r="D1392" s="1" t="s">
        <v>212</v>
      </c>
      <c r="E1392" s="1" t="s">
        <v>12</v>
      </c>
      <c r="F1392" s="1" t="s">
        <v>33</v>
      </c>
      <c r="G1392" s="1" t="s">
        <v>136</v>
      </c>
      <c r="H1392" t="s">
        <v>39</v>
      </c>
      <c r="I1392" s="1" t="s">
        <v>984</v>
      </c>
      <c r="J1392" s="1" t="s">
        <v>230</v>
      </c>
      <c r="K1392" s="1" t="s">
        <v>19</v>
      </c>
      <c r="L1392" s="1" t="s">
        <v>912</v>
      </c>
      <c r="M1392" t="s">
        <v>67</v>
      </c>
      <c r="N1392">
        <v>1</v>
      </c>
      <c r="O1392" s="1" t="s">
        <v>205</v>
      </c>
      <c r="P1392" t="s">
        <v>154</v>
      </c>
      <c r="Q1392">
        <v>2</v>
      </c>
      <c r="R1392" t="s">
        <v>255</v>
      </c>
      <c r="S1392" t="s">
        <v>180</v>
      </c>
    </row>
    <row r="1393" spans="1:19" x14ac:dyDescent="0.35">
      <c r="A1393" s="2" t="s">
        <v>203</v>
      </c>
      <c r="B1393" s="1" t="s">
        <v>215</v>
      </c>
      <c r="C1393" t="s">
        <v>907</v>
      </c>
      <c r="D1393" s="1" t="s">
        <v>212</v>
      </c>
      <c r="E1393" s="1" t="s">
        <v>12</v>
      </c>
      <c r="F1393" s="1" t="s">
        <v>23</v>
      </c>
      <c r="G1393" s="1" t="s">
        <v>137</v>
      </c>
      <c r="H1393" t="s">
        <v>43</v>
      </c>
      <c r="I1393" s="1" t="s">
        <v>1365</v>
      </c>
      <c r="J1393" s="1" t="s">
        <v>230</v>
      </c>
      <c r="K1393" s="1" t="s">
        <v>19</v>
      </c>
      <c r="L1393" s="1" t="s">
        <v>912</v>
      </c>
      <c r="M1393" t="s">
        <v>87</v>
      </c>
      <c r="N1393">
        <v>1</v>
      </c>
      <c r="O1393" s="1" t="s">
        <v>206</v>
      </c>
      <c r="P1393" t="s">
        <v>154</v>
      </c>
      <c r="Q1393">
        <v>2</v>
      </c>
      <c r="R1393" t="s">
        <v>255</v>
      </c>
      <c r="S1393" t="s">
        <v>180</v>
      </c>
    </row>
    <row r="1394" spans="1:19" x14ac:dyDescent="0.35">
      <c r="A1394" s="2" t="s">
        <v>203</v>
      </c>
      <c r="B1394" s="1" t="s">
        <v>215</v>
      </c>
      <c r="C1394" t="s">
        <v>907</v>
      </c>
      <c r="D1394" s="1" t="s">
        <v>212</v>
      </c>
      <c r="E1394" s="1" t="s">
        <v>12</v>
      </c>
      <c r="F1394" s="1" t="s">
        <v>23</v>
      </c>
      <c r="G1394" s="1" t="s">
        <v>137</v>
      </c>
      <c r="H1394" t="s">
        <v>14</v>
      </c>
      <c r="I1394" s="1" t="s">
        <v>984</v>
      </c>
      <c r="J1394" s="1" t="s">
        <v>230</v>
      </c>
      <c r="K1394" s="1" t="s">
        <v>19</v>
      </c>
      <c r="L1394" s="1" t="s">
        <v>912</v>
      </c>
      <c r="M1394" t="s">
        <v>67</v>
      </c>
      <c r="N1394">
        <v>1</v>
      </c>
      <c r="O1394" s="1" t="s">
        <v>205</v>
      </c>
      <c r="P1394" t="s">
        <v>154</v>
      </c>
      <c r="Q1394">
        <v>2</v>
      </c>
      <c r="R1394" t="s">
        <v>255</v>
      </c>
      <c r="S1394" t="s">
        <v>180</v>
      </c>
    </row>
    <row r="1395" spans="1:19" x14ac:dyDescent="0.35">
      <c r="A1395" s="2" t="s">
        <v>203</v>
      </c>
      <c r="B1395" s="1" t="s">
        <v>215</v>
      </c>
      <c r="C1395" t="s">
        <v>907</v>
      </c>
      <c r="D1395" s="1" t="s">
        <v>212</v>
      </c>
      <c r="E1395" s="1" t="s">
        <v>12</v>
      </c>
      <c r="F1395" s="1" t="s">
        <v>23</v>
      </c>
      <c r="G1395" s="1" t="s">
        <v>137</v>
      </c>
      <c r="H1395" t="s">
        <v>58</v>
      </c>
      <c r="I1395" s="1" t="s">
        <v>570</v>
      </c>
      <c r="J1395" s="1" t="s">
        <v>230</v>
      </c>
      <c r="K1395" s="1" t="s">
        <v>19</v>
      </c>
      <c r="L1395" s="1" t="s">
        <v>912</v>
      </c>
      <c r="M1395" t="s">
        <v>525</v>
      </c>
      <c r="N1395">
        <v>1</v>
      </c>
      <c r="O1395" s="1" t="s">
        <v>205</v>
      </c>
      <c r="P1395" t="s">
        <v>154</v>
      </c>
      <c r="Q1395">
        <v>2</v>
      </c>
      <c r="R1395" t="s">
        <v>179</v>
      </c>
      <c r="S1395" t="s">
        <v>180</v>
      </c>
    </row>
    <row r="1396" spans="1:19" x14ac:dyDescent="0.35">
      <c r="A1396" s="2" t="s">
        <v>203</v>
      </c>
      <c r="B1396" s="1" t="s">
        <v>215</v>
      </c>
      <c r="C1396" t="s">
        <v>907</v>
      </c>
      <c r="D1396" s="1" t="s">
        <v>212</v>
      </c>
      <c r="E1396" s="1" t="s">
        <v>12</v>
      </c>
      <c r="F1396" s="1" t="s">
        <v>23</v>
      </c>
      <c r="G1396" s="1" t="s">
        <v>137</v>
      </c>
      <c r="H1396" t="s">
        <v>39</v>
      </c>
      <c r="I1396" s="1" t="s">
        <v>567</v>
      </c>
      <c r="J1396" s="1" t="s">
        <v>230</v>
      </c>
      <c r="K1396" s="1" t="s">
        <v>19</v>
      </c>
      <c r="L1396" s="1" t="s">
        <v>912</v>
      </c>
      <c r="M1396" t="s">
        <v>62</v>
      </c>
      <c r="N1396">
        <v>1</v>
      </c>
      <c r="O1396" s="1" t="s">
        <v>205</v>
      </c>
      <c r="P1396" t="s">
        <v>154</v>
      </c>
      <c r="Q1396">
        <v>2</v>
      </c>
      <c r="R1396" t="s">
        <v>255</v>
      </c>
      <c r="S1396" t="s">
        <v>180</v>
      </c>
    </row>
    <row r="1397" spans="1:19" x14ac:dyDescent="0.35">
      <c r="A1397" s="2" t="s">
        <v>203</v>
      </c>
      <c r="B1397" s="1" t="s">
        <v>215</v>
      </c>
      <c r="C1397" t="s">
        <v>907</v>
      </c>
      <c r="D1397" s="1" t="s">
        <v>212</v>
      </c>
      <c r="E1397" s="1" t="s">
        <v>12</v>
      </c>
      <c r="F1397" s="1" t="s">
        <v>13</v>
      </c>
      <c r="G1397" s="1" t="s">
        <v>137</v>
      </c>
      <c r="H1397" t="s">
        <v>14</v>
      </c>
      <c r="I1397" s="1" t="s">
        <v>1365</v>
      </c>
      <c r="J1397" s="1" t="s">
        <v>230</v>
      </c>
      <c r="K1397" s="1" t="s">
        <v>19</v>
      </c>
      <c r="L1397" s="1" t="s">
        <v>912</v>
      </c>
      <c r="M1397" t="s">
        <v>87</v>
      </c>
      <c r="N1397">
        <v>1</v>
      </c>
      <c r="O1397" s="1" t="s">
        <v>206</v>
      </c>
      <c r="P1397" t="s">
        <v>154</v>
      </c>
      <c r="Q1397">
        <v>2</v>
      </c>
      <c r="R1397" t="s">
        <v>255</v>
      </c>
      <c r="S1397" t="s">
        <v>180</v>
      </c>
    </row>
    <row r="1398" spans="1:19" x14ac:dyDescent="0.35">
      <c r="A1398" s="2" t="s">
        <v>203</v>
      </c>
      <c r="B1398" s="1" t="s">
        <v>215</v>
      </c>
      <c r="C1398" t="s">
        <v>907</v>
      </c>
      <c r="D1398" s="1" t="s">
        <v>212</v>
      </c>
      <c r="E1398" s="1" t="s">
        <v>12</v>
      </c>
      <c r="F1398" s="1" t="s">
        <v>13</v>
      </c>
      <c r="G1398" s="1" t="s">
        <v>137</v>
      </c>
      <c r="H1398" t="s">
        <v>17</v>
      </c>
      <c r="I1398" s="1" t="s">
        <v>570</v>
      </c>
      <c r="J1398" s="1" t="s">
        <v>230</v>
      </c>
      <c r="K1398" s="1" t="s">
        <v>19</v>
      </c>
      <c r="L1398" s="1" t="s">
        <v>912</v>
      </c>
      <c r="M1398" t="s">
        <v>525</v>
      </c>
      <c r="N1398">
        <v>1</v>
      </c>
      <c r="O1398" s="1" t="s">
        <v>205</v>
      </c>
      <c r="P1398" t="s">
        <v>154</v>
      </c>
      <c r="Q1398">
        <v>2</v>
      </c>
      <c r="R1398" t="s">
        <v>179</v>
      </c>
      <c r="S1398" t="s">
        <v>180</v>
      </c>
    </row>
    <row r="1399" spans="1:19" x14ac:dyDescent="0.35">
      <c r="A1399" s="2" t="s">
        <v>203</v>
      </c>
      <c r="B1399" s="1" t="s">
        <v>215</v>
      </c>
      <c r="C1399" t="s">
        <v>907</v>
      </c>
      <c r="D1399" s="1" t="s">
        <v>212</v>
      </c>
      <c r="E1399" s="1" t="s">
        <v>12</v>
      </c>
      <c r="F1399" s="1" t="s">
        <v>13</v>
      </c>
      <c r="G1399" s="1" t="s">
        <v>137</v>
      </c>
      <c r="H1399" t="s">
        <v>24</v>
      </c>
      <c r="I1399" s="1" t="s">
        <v>984</v>
      </c>
      <c r="J1399" s="1" t="s">
        <v>230</v>
      </c>
      <c r="K1399" s="1" t="s">
        <v>19</v>
      </c>
      <c r="L1399" s="1" t="s">
        <v>912</v>
      </c>
      <c r="M1399" t="s">
        <v>67</v>
      </c>
      <c r="N1399">
        <v>1</v>
      </c>
      <c r="O1399" s="1" t="s">
        <v>205</v>
      </c>
      <c r="P1399" t="s">
        <v>154</v>
      </c>
      <c r="Q1399">
        <v>2</v>
      </c>
      <c r="R1399" t="s">
        <v>255</v>
      </c>
      <c r="S1399" t="s">
        <v>180</v>
      </c>
    </row>
    <row r="1400" spans="1:19" x14ac:dyDescent="0.35">
      <c r="A1400" s="2" t="s">
        <v>203</v>
      </c>
      <c r="B1400" s="1" t="s">
        <v>215</v>
      </c>
      <c r="C1400" t="s">
        <v>907</v>
      </c>
      <c r="D1400" s="1" t="s">
        <v>212</v>
      </c>
      <c r="E1400" s="1" t="s">
        <v>12</v>
      </c>
      <c r="F1400" s="1" t="s">
        <v>13</v>
      </c>
      <c r="G1400" s="1" t="s">
        <v>137</v>
      </c>
      <c r="H1400" t="s">
        <v>21</v>
      </c>
      <c r="I1400" s="1" t="s">
        <v>978</v>
      </c>
      <c r="J1400" s="1" t="s">
        <v>230</v>
      </c>
      <c r="K1400" s="1" t="s">
        <v>19</v>
      </c>
      <c r="L1400" s="1" t="s">
        <v>912</v>
      </c>
      <c r="M1400" t="s">
        <v>67</v>
      </c>
      <c r="N1400">
        <v>1</v>
      </c>
      <c r="O1400" s="1" t="s">
        <v>205</v>
      </c>
      <c r="P1400" t="s">
        <v>154</v>
      </c>
      <c r="Q1400">
        <v>2</v>
      </c>
      <c r="R1400" t="s">
        <v>255</v>
      </c>
      <c r="S1400" t="s">
        <v>180</v>
      </c>
    </row>
    <row r="1401" spans="1:19" x14ac:dyDescent="0.35">
      <c r="A1401" s="2" t="s">
        <v>203</v>
      </c>
      <c r="B1401" s="1" t="s">
        <v>215</v>
      </c>
      <c r="C1401" t="s">
        <v>907</v>
      </c>
      <c r="D1401" s="1" t="s">
        <v>212</v>
      </c>
      <c r="E1401" s="1" t="s">
        <v>12</v>
      </c>
      <c r="F1401" s="1" t="s">
        <v>13</v>
      </c>
      <c r="G1401" s="1" t="s">
        <v>137</v>
      </c>
      <c r="H1401" t="s">
        <v>35</v>
      </c>
      <c r="I1401" s="1" t="s">
        <v>576</v>
      </c>
      <c r="J1401" s="1" t="s">
        <v>230</v>
      </c>
      <c r="K1401" s="1" t="s">
        <v>19</v>
      </c>
      <c r="L1401" s="1" t="s">
        <v>912</v>
      </c>
      <c r="M1401" t="s">
        <v>87</v>
      </c>
      <c r="N1401">
        <v>1</v>
      </c>
      <c r="O1401" s="1" t="s">
        <v>206</v>
      </c>
      <c r="P1401" t="s">
        <v>154</v>
      </c>
      <c r="Q1401">
        <v>2</v>
      </c>
      <c r="R1401" t="s">
        <v>255</v>
      </c>
      <c r="S1401" t="s">
        <v>180</v>
      </c>
    </row>
    <row r="1402" spans="1:19" x14ac:dyDescent="0.35">
      <c r="A1402" s="2" t="s">
        <v>203</v>
      </c>
      <c r="B1402" s="1" t="s">
        <v>215</v>
      </c>
      <c r="C1402" t="s">
        <v>907</v>
      </c>
      <c r="D1402" s="1" t="s">
        <v>212</v>
      </c>
      <c r="E1402" s="1" t="s">
        <v>12</v>
      </c>
      <c r="F1402" s="1" t="s">
        <v>13</v>
      </c>
      <c r="G1402" s="1" t="s">
        <v>137</v>
      </c>
      <c r="H1402" t="s">
        <v>39</v>
      </c>
      <c r="I1402" s="1" t="s">
        <v>570</v>
      </c>
      <c r="J1402" s="1" t="s">
        <v>230</v>
      </c>
      <c r="K1402" s="1" t="s">
        <v>19</v>
      </c>
      <c r="L1402" s="1" t="s">
        <v>912</v>
      </c>
      <c r="M1402" t="s">
        <v>67</v>
      </c>
      <c r="N1402">
        <v>1</v>
      </c>
      <c r="O1402" s="1" t="s">
        <v>206</v>
      </c>
      <c r="P1402" t="s">
        <v>154</v>
      </c>
      <c r="Q1402">
        <v>2</v>
      </c>
      <c r="R1402" t="s">
        <v>255</v>
      </c>
      <c r="S1402" t="s">
        <v>180</v>
      </c>
    </row>
    <row r="1403" spans="1:19" x14ac:dyDescent="0.35">
      <c r="A1403" s="2" t="s">
        <v>203</v>
      </c>
      <c r="B1403" s="1" t="s">
        <v>215</v>
      </c>
      <c r="C1403" t="s">
        <v>907</v>
      </c>
      <c r="D1403" s="1" t="s">
        <v>212</v>
      </c>
      <c r="E1403" s="1" t="s">
        <v>12</v>
      </c>
      <c r="F1403" s="1" t="s">
        <v>26</v>
      </c>
      <c r="G1403" s="1" t="s">
        <v>26</v>
      </c>
      <c r="H1403" t="s">
        <v>32</v>
      </c>
      <c r="I1403" s="1" t="s">
        <v>570</v>
      </c>
      <c r="J1403" s="1" t="s">
        <v>230</v>
      </c>
      <c r="K1403" s="1" t="s">
        <v>19</v>
      </c>
      <c r="L1403" s="1" t="s">
        <v>912</v>
      </c>
      <c r="M1403" t="s">
        <v>67</v>
      </c>
      <c r="N1403">
        <v>1</v>
      </c>
      <c r="O1403" s="1" t="s">
        <v>206</v>
      </c>
      <c r="P1403" t="s">
        <v>154</v>
      </c>
      <c r="Q1403">
        <v>2</v>
      </c>
      <c r="R1403" t="s">
        <v>255</v>
      </c>
      <c r="S1403" t="s">
        <v>180</v>
      </c>
    </row>
    <row r="1404" spans="1:19" x14ac:dyDescent="0.35">
      <c r="A1404" s="2" t="s">
        <v>203</v>
      </c>
      <c r="B1404" s="1" t="s">
        <v>215</v>
      </c>
      <c r="C1404" t="s">
        <v>907</v>
      </c>
      <c r="D1404" s="1" t="s">
        <v>212</v>
      </c>
      <c r="E1404" s="1" t="s">
        <v>12</v>
      </c>
      <c r="F1404" s="1" t="s">
        <v>26</v>
      </c>
      <c r="G1404" s="1" t="s">
        <v>26</v>
      </c>
      <c r="H1404" t="s">
        <v>21</v>
      </c>
      <c r="I1404" s="1" t="s">
        <v>288</v>
      </c>
      <c r="J1404" s="1" t="s">
        <v>230</v>
      </c>
      <c r="K1404" s="1" t="s">
        <v>19</v>
      </c>
      <c r="L1404" s="1" t="s">
        <v>912</v>
      </c>
      <c r="M1404" t="s">
        <v>63</v>
      </c>
      <c r="N1404">
        <v>1</v>
      </c>
      <c r="O1404" s="1" t="s">
        <v>205</v>
      </c>
      <c r="P1404" t="s">
        <v>154</v>
      </c>
      <c r="Q1404">
        <v>2</v>
      </c>
      <c r="R1404" t="s">
        <v>179</v>
      </c>
      <c r="S1404" t="s">
        <v>180</v>
      </c>
    </row>
    <row r="1405" spans="1:19" x14ac:dyDescent="0.35">
      <c r="A1405" s="2" t="s">
        <v>203</v>
      </c>
      <c r="B1405" s="1" t="s">
        <v>215</v>
      </c>
      <c r="C1405" t="s">
        <v>907</v>
      </c>
      <c r="D1405" s="1" t="s">
        <v>212</v>
      </c>
      <c r="E1405" s="1" t="s">
        <v>12</v>
      </c>
      <c r="F1405" s="1" t="s">
        <v>26</v>
      </c>
      <c r="G1405" s="1" t="s">
        <v>26</v>
      </c>
      <c r="H1405" t="s">
        <v>41</v>
      </c>
      <c r="I1405" s="1" t="s">
        <v>576</v>
      </c>
      <c r="J1405" s="1" t="s">
        <v>230</v>
      </c>
      <c r="K1405" s="1" t="s">
        <v>19</v>
      </c>
      <c r="L1405" s="1" t="s">
        <v>912</v>
      </c>
      <c r="M1405" t="s">
        <v>65</v>
      </c>
      <c r="N1405">
        <v>1</v>
      </c>
      <c r="O1405" s="1" t="s">
        <v>206</v>
      </c>
      <c r="P1405" t="s">
        <v>154</v>
      </c>
      <c r="Q1405">
        <v>2</v>
      </c>
      <c r="R1405" t="s">
        <v>255</v>
      </c>
      <c r="S1405" t="s">
        <v>180</v>
      </c>
    </row>
    <row r="1406" spans="1:19" x14ac:dyDescent="0.35">
      <c r="A1406" s="2" t="s">
        <v>203</v>
      </c>
      <c r="B1406" s="1" t="s">
        <v>215</v>
      </c>
      <c r="C1406" t="s">
        <v>907</v>
      </c>
      <c r="D1406" s="1" t="s">
        <v>212</v>
      </c>
      <c r="E1406" s="1" t="s">
        <v>12</v>
      </c>
      <c r="F1406" s="1" t="s">
        <v>26</v>
      </c>
      <c r="G1406" s="1" t="s">
        <v>26</v>
      </c>
      <c r="H1406" t="s">
        <v>41</v>
      </c>
      <c r="I1406" s="1" t="s">
        <v>1365</v>
      </c>
      <c r="J1406" s="1" t="s">
        <v>230</v>
      </c>
      <c r="K1406" s="1" t="s">
        <v>19</v>
      </c>
      <c r="L1406" s="1" t="s">
        <v>912</v>
      </c>
      <c r="M1406" t="s">
        <v>87</v>
      </c>
      <c r="N1406">
        <v>1</v>
      </c>
      <c r="O1406" s="1" t="s">
        <v>206</v>
      </c>
      <c r="P1406" t="s">
        <v>154</v>
      </c>
      <c r="Q1406">
        <v>2</v>
      </c>
      <c r="R1406" t="s">
        <v>255</v>
      </c>
      <c r="S1406" t="s">
        <v>180</v>
      </c>
    </row>
    <row r="1407" spans="1:19" x14ac:dyDescent="0.35">
      <c r="A1407" s="2" t="s">
        <v>203</v>
      </c>
      <c r="B1407" s="1" t="s">
        <v>215</v>
      </c>
      <c r="C1407" t="s">
        <v>907</v>
      </c>
      <c r="D1407" s="1" t="s">
        <v>212</v>
      </c>
      <c r="E1407" s="1" t="s">
        <v>12</v>
      </c>
      <c r="F1407" s="1" t="s">
        <v>18</v>
      </c>
      <c r="G1407" s="1" t="s">
        <v>26</v>
      </c>
      <c r="H1407" t="s">
        <v>14</v>
      </c>
      <c r="I1407" s="1" t="s">
        <v>570</v>
      </c>
      <c r="J1407" s="1" t="s">
        <v>230</v>
      </c>
      <c r="K1407" s="1" t="s">
        <v>19</v>
      </c>
      <c r="L1407" s="1" t="s">
        <v>913</v>
      </c>
      <c r="M1407" t="s">
        <v>525</v>
      </c>
      <c r="N1407">
        <v>1</v>
      </c>
      <c r="O1407" s="1" t="s">
        <v>205</v>
      </c>
      <c r="P1407" t="s">
        <v>154</v>
      </c>
      <c r="Q1407">
        <v>2</v>
      </c>
      <c r="R1407" t="s">
        <v>179</v>
      </c>
      <c r="S1407" t="s">
        <v>180</v>
      </c>
    </row>
    <row r="1408" spans="1:19" x14ac:dyDescent="0.35">
      <c r="A1408" s="2" t="s">
        <v>203</v>
      </c>
      <c r="B1408" s="1" t="s">
        <v>215</v>
      </c>
      <c r="C1408" t="s">
        <v>907</v>
      </c>
      <c r="D1408" s="1" t="s">
        <v>212</v>
      </c>
      <c r="E1408" s="1" t="s">
        <v>12</v>
      </c>
      <c r="F1408" s="1" t="s">
        <v>18</v>
      </c>
      <c r="G1408" s="1" t="s">
        <v>26</v>
      </c>
      <c r="H1408" t="s">
        <v>14</v>
      </c>
      <c r="I1408" s="1" t="s">
        <v>1365</v>
      </c>
      <c r="J1408" s="1" t="s">
        <v>230</v>
      </c>
      <c r="K1408" s="1" t="s">
        <v>19</v>
      </c>
      <c r="L1408" s="1" t="s">
        <v>912</v>
      </c>
      <c r="M1408" t="s">
        <v>87</v>
      </c>
      <c r="N1408">
        <v>1</v>
      </c>
      <c r="O1408" s="1" t="s">
        <v>206</v>
      </c>
      <c r="P1408" t="s">
        <v>154</v>
      </c>
      <c r="Q1408">
        <v>2</v>
      </c>
      <c r="R1408" t="s">
        <v>255</v>
      </c>
      <c r="S1408" t="s">
        <v>180</v>
      </c>
    </row>
    <row r="1409" spans="1:19" x14ac:dyDescent="0.35">
      <c r="A1409" s="2" t="s">
        <v>203</v>
      </c>
      <c r="B1409" s="1" t="s">
        <v>215</v>
      </c>
      <c r="C1409" t="s">
        <v>907</v>
      </c>
      <c r="D1409" s="1" t="s">
        <v>212</v>
      </c>
      <c r="E1409" s="1" t="s">
        <v>12</v>
      </c>
      <c r="F1409" s="1" t="s">
        <v>18</v>
      </c>
      <c r="G1409" s="1" t="s">
        <v>26</v>
      </c>
      <c r="H1409" t="s">
        <v>24</v>
      </c>
      <c r="I1409" s="1" t="s">
        <v>570</v>
      </c>
      <c r="J1409" s="1" t="s">
        <v>230</v>
      </c>
      <c r="K1409" s="1" t="s">
        <v>19</v>
      </c>
      <c r="L1409" s="1" t="s">
        <v>912</v>
      </c>
      <c r="M1409" t="s">
        <v>67</v>
      </c>
      <c r="N1409">
        <v>1</v>
      </c>
      <c r="O1409" s="1" t="s">
        <v>206</v>
      </c>
      <c r="P1409" t="s">
        <v>154</v>
      </c>
      <c r="Q1409">
        <v>2</v>
      </c>
      <c r="R1409" t="s">
        <v>255</v>
      </c>
      <c r="S1409" t="s">
        <v>180</v>
      </c>
    </row>
    <row r="1410" spans="1:19" x14ac:dyDescent="0.35">
      <c r="A1410" s="2" t="s">
        <v>203</v>
      </c>
      <c r="B1410" s="1" t="s">
        <v>215</v>
      </c>
      <c r="C1410" t="s">
        <v>907</v>
      </c>
      <c r="D1410" s="1" t="s">
        <v>212</v>
      </c>
      <c r="E1410" s="1" t="s">
        <v>12</v>
      </c>
      <c r="F1410" s="1" t="s">
        <v>18</v>
      </c>
      <c r="G1410" s="1" t="s">
        <v>26</v>
      </c>
      <c r="H1410" t="s">
        <v>27</v>
      </c>
      <c r="I1410" s="1" t="s">
        <v>984</v>
      </c>
      <c r="J1410" s="1" t="s">
        <v>230</v>
      </c>
      <c r="K1410" s="1" t="s">
        <v>19</v>
      </c>
      <c r="L1410" s="1" t="s">
        <v>912</v>
      </c>
      <c r="M1410" t="s">
        <v>525</v>
      </c>
      <c r="N1410">
        <v>1</v>
      </c>
      <c r="O1410" s="1" t="s">
        <v>206</v>
      </c>
      <c r="P1410" t="s">
        <v>154</v>
      </c>
      <c r="Q1410">
        <v>2</v>
      </c>
      <c r="R1410" t="s">
        <v>179</v>
      </c>
      <c r="S1410" t="s">
        <v>180</v>
      </c>
    </row>
    <row r="1411" spans="1:19" x14ac:dyDescent="0.35">
      <c r="A1411" s="2" t="s">
        <v>203</v>
      </c>
      <c r="B1411" s="1" t="s">
        <v>215</v>
      </c>
      <c r="C1411" t="s">
        <v>907</v>
      </c>
      <c r="D1411" s="1" t="s">
        <v>212</v>
      </c>
      <c r="E1411" s="1" t="s">
        <v>12</v>
      </c>
      <c r="F1411" s="1" t="s">
        <v>18</v>
      </c>
      <c r="G1411" s="1" t="s">
        <v>26</v>
      </c>
      <c r="H1411" t="s">
        <v>27</v>
      </c>
      <c r="I1411" s="1" t="s">
        <v>984</v>
      </c>
      <c r="J1411" s="1" t="s">
        <v>230</v>
      </c>
      <c r="K1411" s="1" t="s">
        <v>19</v>
      </c>
      <c r="L1411" s="1" t="s">
        <v>912</v>
      </c>
      <c r="M1411" t="s">
        <v>67</v>
      </c>
      <c r="N1411">
        <v>1</v>
      </c>
      <c r="O1411" s="1" t="s">
        <v>205</v>
      </c>
      <c r="P1411" t="s">
        <v>154</v>
      </c>
      <c r="Q1411">
        <v>2</v>
      </c>
      <c r="R1411" t="s">
        <v>255</v>
      </c>
      <c r="S1411" t="s">
        <v>180</v>
      </c>
    </row>
    <row r="1412" spans="1:19" x14ac:dyDescent="0.35">
      <c r="A1412" s="2" t="s">
        <v>203</v>
      </c>
      <c r="B1412" s="1" t="s">
        <v>215</v>
      </c>
      <c r="C1412" t="s">
        <v>907</v>
      </c>
      <c r="D1412" s="1" t="s">
        <v>212</v>
      </c>
      <c r="E1412" s="1" t="s">
        <v>12</v>
      </c>
      <c r="F1412" s="1" t="s">
        <v>18</v>
      </c>
      <c r="G1412" s="1" t="s">
        <v>26</v>
      </c>
      <c r="H1412" t="s">
        <v>21</v>
      </c>
      <c r="I1412" s="1" t="s">
        <v>984</v>
      </c>
      <c r="J1412" s="1" t="s">
        <v>230</v>
      </c>
      <c r="K1412" s="1" t="s">
        <v>19</v>
      </c>
      <c r="L1412" s="1" t="s">
        <v>912</v>
      </c>
      <c r="M1412" t="s">
        <v>525</v>
      </c>
      <c r="N1412">
        <v>1</v>
      </c>
      <c r="O1412" s="1" t="s">
        <v>206</v>
      </c>
      <c r="P1412" t="s">
        <v>154</v>
      </c>
      <c r="Q1412">
        <v>2</v>
      </c>
      <c r="R1412" t="s">
        <v>179</v>
      </c>
      <c r="S1412" t="s">
        <v>180</v>
      </c>
    </row>
    <row r="1413" spans="1:19" x14ac:dyDescent="0.35">
      <c r="A1413" s="2" t="s">
        <v>203</v>
      </c>
      <c r="B1413" s="1" t="s">
        <v>215</v>
      </c>
      <c r="C1413" t="s">
        <v>907</v>
      </c>
      <c r="D1413" s="1" t="s">
        <v>212</v>
      </c>
      <c r="E1413" s="1" t="s">
        <v>22</v>
      </c>
      <c r="F1413" s="1" t="s">
        <v>29</v>
      </c>
      <c r="G1413" s="1" t="s">
        <v>136</v>
      </c>
      <c r="H1413" t="s">
        <v>32</v>
      </c>
      <c r="I1413" s="1" t="s">
        <v>984</v>
      </c>
      <c r="J1413" s="1" t="s">
        <v>230</v>
      </c>
      <c r="K1413" s="1" t="s">
        <v>19</v>
      </c>
      <c r="L1413" s="1" t="s">
        <v>912</v>
      </c>
      <c r="M1413" t="s">
        <v>525</v>
      </c>
      <c r="N1413">
        <v>1</v>
      </c>
      <c r="O1413" s="1" t="s">
        <v>206</v>
      </c>
      <c r="P1413" t="s">
        <v>154</v>
      </c>
      <c r="Q1413">
        <v>2</v>
      </c>
      <c r="R1413" t="s">
        <v>179</v>
      </c>
      <c r="S1413" t="s">
        <v>180</v>
      </c>
    </row>
    <row r="1414" spans="1:19" x14ac:dyDescent="0.35">
      <c r="A1414" s="2" t="s">
        <v>203</v>
      </c>
      <c r="B1414" s="1" t="s">
        <v>215</v>
      </c>
      <c r="C1414" t="s">
        <v>907</v>
      </c>
      <c r="D1414" s="1" t="s">
        <v>212</v>
      </c>
      <c r="E1414" s="1" t="s">
        <v>22</v>
      </c>
      <c r="F1414" s="1" t="s">
        <v>29</v>
      </c>
      <c r="G1414" s="1" t="s">
        <v>136</v>
      </c>
      <c r="H1414" t="s">
        <v>35</v>
      </c>
      <c r="I1414" s="1" t="s">
        <v>570</v>
      </c>
      <c r="J1414" s="1" t="s">
        <v>230</v>
      </c>
      <c r="K1414" s="1" t="s">
        <v>19</v>
      </c>
      <c r="L1414" s="1" t="s">
        <v>912</v>
      </c>
      <c r="M1414" t="s">
        <v>67</v>
      </c>
      <c r="N1414">
        <v>1</v>
      </c>
      <c r="O1414" s="1" t="s">
        <v>206</v>
      </c>
      <c r="P1414" t="s">
        <v>154</v>
      </c>
      <c r="Q1414">
        <v>2</v>
      </c>
      <c r="R1414" t="s">
        <v>255</v>
      </c>
      <c r="S1414" t="s">
        <v>180</v>
      </c>
    </row>
    <row r="1415" spans="1:19" x14ac:dyDescent="0.35">
      <c r="A1415" s="2" t="s">
        <v>203</v>
      </c>
      <c r="B1415" s="1" t="s">
        <v>215</v>
      </c>
      <c r="C1415" t="s">
        <v>907</v>
      </c>
      <c r="D1415" s="1" t="s">
        <v>212</v>
      </c>
      <c r="E1415" s="1" t="s">
        <v>22</v>
      </c>
      <c r="F1415" s="1" t="s">
        <v>29</v>
      </c>
      <c r="G1415" s="1" t="s">
        <v>136</v>
      </c>
      <c r="H1415" t="s">
        <v>35</v>
      </c>
      <c r="I1415" s="1" t="s">
        <v>984</v>
      </c>
      <c r="J1415" s="1" t="s">
        <v>230</v>
      </c>
      <c r="K1415" s="1" t="s">
        <v>19</v>
      </c>
      <c r="L1415" s="1" t="s">
        <v>912</v>
      </c>
      <c r="M1415" t="s">
        <v>67</v>
      </c>
      <c r="N1415">
        <v>1</v>
      </c>
      <c r="O1415" s="1" t="s">
        <v>205</v>
      </c>
      <c r="P1415" t="s">
        <v>154</v>
      </c>
      <c r="Q1415">
        <v>2</v>
      </c>
      <c r="R1415" t="s">
        <v>255</v>
      </c>
      <c r="S1415" t="s">
        <v>180</v>
      </c>
    </row>
    <row r="1416" spans="1:19" x14ac:dyDescent="0.35">
      <c r="A1416" s="2" t="s">
        <v>203</v>
      </c>
      <c r="B1416" s="1" t="s">
        <v>215</v>
      </c>
      <c r="C1416" t="s">
        <v>907</v>
      </c>
      <c r="D1416" s="1" t="s">
        <v>212</v>
      </c>
      <c r="E1416" s="1" t="s">
        <v>22</v>
      </c>
      <c r="F1416" s="1" t="s">
        <v>29</v>
      </c>
      <c r="G1416" s="1" t="s">
        <v>136</v>
      </c>
      <c r="H1416" t="s">
        <v>41</v>
      </c>
      <c r="I1416" s="1" t="s">
        <v>570</v>
      </c>
      <c r="J1416" s="1" t="s">
        <v>230</v>
      </c>
      <c r="K1416" s="1" t="s">
        <v>19</v>
      </c>
      <c r="L1416" s="1" t="s">
        <v>912</v>
      </c>
      <c r="M1416" t="s">
        <v>67</v>
      </c>
      <c r="N1416">
        <v>1</v>
      </c>
      <c r="O1416" s="1" t="s">
        <v>206</v>
      </c>
      <c r="P1416" t="s">
        <v>154</v>
      </c>
      <c r="Q1416">
        <v>2</v>
      </c>
      <c r="R1416" t="s">
        <v>255</v>
      </c>
      <c r="S1416" t="s">
        <v>180</v>
      </c>
    </row>
    <row r="1417" spans="1:19" x14ac:dyDescent="0.35">
      <c r="A1417" s="2" t="s">
        <v>203</v>
      </c>
      <c r="B1417" s="1" t="s">
        <v>215</v>
      </c>
      <c r="C1417" t="s">
        <v>907</v>
      </c>
      <c r="D1417" s="1" t="s">
        <v>212</v>
      </c>
      <c r="E1417" s="1" t="s">
        <v>22</v>
      </c>
      <c r="F1417" s="1" t="s">
        <v>23</v>
      </c>
      <c r="G1417" s="1" t="s">
        <v>137</v>
      </c>
      <c r="H1417" t="s">
        <v>43</v>
      </c>
      <c r="I1417" s="1" t="s">
        <v>1365</v>
      </c>
      <c r="J1417" s="1" t="s">
        <v>230</v>
      </c>
      <c r="K1417" s="1" t="s">
        <v>19</v>
      </c>
      <c r="L1417" s="1" t="s">
        <v>912</v>
      </c>
      <c r="M1417" t="s">
        <v>87</v>
      </c>
      <c r="N1417">
        <v>1</v>
      </c>
      <c r="O1417" s="1" t="s">
        <v>206</v>
      </c>
      <c r="P1417" t="s">
        <v>154</v>
      </c>
      <c r="Q1417">
        <v>2</v>
      </c>
      <c r="R1417" t="s">
        <v>255</v>
      </c>
      <c r="S1417" t="s">
        <v>180</v>
      </c>
    </row>
    <row r="1418" spans="1:19" x14ac:dyDescent="0.35">
      <c r="A1418" s="2" t="s">
        <v>203</v>
      </c>
      <c r="B1418" s="1" t="s">
        <v>215</v>
      </c>
      <c r="C1418" t="s">
        <v>907</v>
      </c>
      <c r="D1418" s="1" t="s">
        <v>212</v>
      </c>
      <c r="E1418" s="1" t="s">
        <v>22</v>
      </c>
      <c r="F1418" s="1" t="s">
        <v>23</v>
      </c>
      <c r="G1418" s="1" t="s">
        <v>137</v>
      </c>
      <c r="H1418" t="s">
        <v>17</v>
      </c>
      <c r="I1418" s="1" t="s">
        <v>576</v>
      </c>
      <c r="J1418" s="1" t="s">
        <v>230</v>
      </c>
      <c r="K1418" s="1" t="s">
        <v>19</v>
      </c>
      <c r="L1418" s="1" t="s">
        <v>912</v>
      </c>
      <c r="M1418" t="s">
        <v>87</v>
      </c>
      <c r="N1418">
        <v>1</v>
      </c>
      <c r="O1418" s="1" t="s">
        <v>206</v>
      </c>
      <c r="P1418" t="s">
        <v>154</v>
      </c>
      <c r="Q1418">
        <v>1</v>
      </c>
      <c r="R1418" t="s">
        <v>255</v>
      </c>
      <c r="S1418" t="s">
        <v>180</v>
      </c>
    </row>
    <row r="1419" spans="1:19" x14ac:dyDescent="0.35">
      <c r="A1419" s="2" t="s">
        <v>203</v>
      </c>
      <c r="B1419" s="1" t="s">
        <v>215</v>
      </c>
      <c r="C1419" t="s">
        <v>907</v>
      </c>
      <c r="D1419" s="1" t="s">
        <v>212</v>
      </c>
      <c r="E1419" s="1" t="s">
        <v>22</v>
      </c>
      <c r="F1419" s="1" t="s">
        <v>23</v>
      </c>
      <c r="G1419" s="1" t="s">
        <v>137</v>
      </c>
      <c r="H1419" t="s">
        <v>17</v>
      </c>
      <c r="I1419" s="1" t="s">
        <v>978</v>
      </c>
      <c r="J1419" s="1" t="s">
        <v>230</v>
      </c>
      <c r="K1419" s="1" t="s">
        <v>19</v>
      </c>
      <c r="L1419" s="1" t="s">
        <v>912</v>
      </c>
      <c r="M1419" t="s">
        <v>66</v>
      </c>
      <c r="N1419">
        <v>1</v>
      </c>
      <c r="O1419" s="1" t="s">
        <v>205</v>
      </c>
      <c r="P1419" t="s">
        <v>154</v>
      </c>
      <c r="Q1419">
        <v>2</v>
      </c>
      <c r="R1419" t="s">
        <v>255</v>
      </c>
      <c r="S1419" t="s">
        <v>180</v>
      </c>
    </row>
    <row r="1420" spans="1:19" x14ac:dyDescent="0.35">
      <c r="A1420" s="2" t="s">
        <v>203</v>
      </c>
      <c r="B1420" s="1" t="s">
        <v>215</v>
      </c>
      <c r="C1420" t="s">
        <v>907</v>
      </c>
      <c r="D1420" s="1" t="s">
        <v>212</v>
      </c>
      <c r="E1420" s="1" t="s">
        <v>22</v>
      </c>
      <c r="F1420" s="1" t="s">
        <v>23</v>
      </c>
      <c r="G1420" s="1" t="s">
        <v>137</v>
      </c>
      <c r="H1420" t="s">
        <v>27</v>
      </c>
      <c r="I1420" s="1" t="s">
        <v>978</v>
      </c>
      <c r="J1420" s="1" t="s">
        <v>230</v>
      </c>
      <c r="K1420" s="1" t="s">
        <v>19</v>
      </c>
      <c r="L1420" s="1" t="s">
        <v>912</v>
      </c>
      <c r="M1420" t="s">
        <v>67</v>
      </c>
      <c r="N1420">
        <v>1</v>
      </c>
      <c r="O1420" s="1" t="s">
        <v>205</v>
      </c>
      <c r="P1420" t="s">
        <v>154</v>
      </c>
      <c r="Q1420">
        <v>2</v>
      </c>
      <c r="R1420" t="s">
        <v>255</v>
      </c>
      <c r="S1420" t="s">
        <v>180</v>
      </c>
    </row>
    <row r="1421" spans="1:19" x14ac:dyDescent="0.35">
      <c r="A1421" s="2" t="s">
        <v>203</v>
      </c>
      <c r="B1421" s="1" t="s">
        <v>215</v>
      </c>
      <c r="C1421" t="s">
        <v>907</v>
      </c>
      <c r="D1421" s="1" t="s">
        <v>212</v>
      </c>
      <c r="E1421" s="1" t="s">
        <v>22</v>
      </c>
      <c r="F1421" s="1" t="s">
        <v>13</v>
      </c>
      <c r="G1421" s="1" t="s">
        <v>137</v>
      </c>
      <c r="H1421" t="s">
        <v>32</v>
      </c>
      <c r="I1421" s="1" t="s">
        <v>978</v>
      </c>
      <c r="J1421" s="1" t="s">
        <v>230</v>
      </c>
      <c r="K1421" s="1" t="s">
        <v>19</v>
      </c>
      <c r="L1421" s="1" t="s">
        <v>912</v>
      </c>
      <c r="M1421" t="s">
        <v>67</v>
      </c>
      <c r="N1421">
        <v>1</v>
      </c>
      <c r="O1421" s="1" t="s">
        <v>205</v>
      </c>
      <c r="P1421" t="s">
        <v>154</v>
      </c>
      <c r="Q1421">
        <v>2</v>
      </c>
      <c r="R1421" t="s">
        <v>255</v>
      </c>
      <c r="S1421" t="s">
        <v>180</v>
      </c>
    </row>
    <row r="1422" spans="1:19" x14ac:dyDescent="0.35">
      <c r="A1422" s="2" t="s">
        <v>203</v>
      </c>
      <c r="B1422" s="1" t="s">
        <v>215</v>
      </c>
      <c r="C1422" t="s">
        <v>907</v>
      </c>
      <c r="D1422" s="1" t="s">
        <v>212</v>
      </c>
      <c r="E1422" s="1" t="s">
        <v>22</v>
      </c>
      <c r="F1422" s="1" t="s">
        <v>13</v>
      </c>
      <c r="G1422" s="1" t="s">
        <v>137</v>
      </c>
      <c r="H1422" t="s">
        <v>58</v>
      </c>
      <c r="I1422" s="1" t="s">
        <v>576</v>
      </c>
      <c r="J1422" s="1" t="s">
        <v>230</v>
      </c>
      <c r="K1422" s="1" t="s">
        <v>19</v>
      </c>
      <c r="L1422" s="1" t="s">
        <v>912</v>
      </c>
      <c r="M1422" t="s">
        <v>71</v>
      </c>
      <c r="N1422">
        <v>1</v>
      </c>
      <c r="O1422" s="1" t="s">
        <v>206</v>
      </c>
      <c r="P1422" t="s">
        <v>154</v>
      </c>
      <c r="Q1422">
        <v>2</v>
      </c>
      <c r="R1422" t="s">
        <v>255</v>
      </c>
      <c r="S1422" t="s">
        <v>180</v>
      </c>
    </row>
    <row r="1423" spans="1:19" x14ac:dyDescent="0.35">
      <c r="A1423" s="2" t="s">
        <v>203</v>
      </c>
      <c r="B1423" s="1" t="s">
        <v>215</v>
      </c>
      <c r="C1423" t="s">
        <v>907</v>
      </c>
      <c r="D1423" s="1" t="s">
        <v>212</v>
      </c>
      <c r="E1423" s="1" t="s">
        <v>22</v>
      </c>
      <c r="F1423" s="1" t="s">
        <v>26</v>
      </c>
      <c r="G1423" s="1" t="s">
        <v>26</v>
      </c>
      <c r="H1423" t="s">
        <v>27</v>
      </c>
      <c r="I1423" s="1" t="s">
        <v>1365</v>
      </c>
      <c r="J1423" s="1" t="s">
        <v>230</v>
      </c>
      <c r="K1423" s="1" t="s">
        <v>19</v>
      </c>
      <c r="L1423" s="1" t="s">
        <v>912</v>
      </c>
      <c r="M1423" t="s">
        <v>87</v>
      </c>
      <c r="N1423">
        <v>1</v>
      </c>
      <c r="O1423" s="1" t="s">
        <v>206</v>
      </c>
      <c r="P1423" t="s">
        <v>154</v>
      </c>
      <c r="Q1423">
        <v>2</v>
      </c>
      <c r="R1423" t="s">
        <v>255</v>
      </c>
      <c r="S1423" t="s">
        <v>180</v>
      </c>
    </row>
    <row r="1424" spans="1:19" x14ac:dyDescent="0.35">
      <c r="A1424" s="2" t="s">
        <v>203</v>
      </c>
      <c r="B1424" s="1" t="s">
        <v>215</v>
      </c>
      <c r="C1424" t="s">
        <v>907</v>
      </c>
      <c r="D1424" s="1" t="s">
        <v>212</v>
      </c>
      <c r="E1424" s="1" t="s">
        <v>22</v>
      </c>
      <c r="F1424" s="1" t="s">
        <v>26</v>
      </c>
      <c r="G1424" s="1" t="s">
        <v>26</v>
      </c>
      <c r="H1424" t="s">
        <v>41</v>
      </c>
      <c r="I1424" s="1" t="s">
        <v>1365</v>
      </c>
      <c r="J1424" s="1" t="s">
        <v>230</v>
      </c>
      <c r="K1424" s="1" t="s">
        <v>19</v>
      </c>
      <c r="L1424" s="1" t="s">
        <v>912</v>
      </c>
      <c r="M1424" t="s">
        <v>87</v>
      </c>
      <c r="N1424">
        <v>1</v>
      </c>
      <c r="O1424" s="1" t="s">
        <v>206</v>
      </c>
      <c r="P1424" t="s">
        <v>154</v>
      </c>
      <c r="Q1424">
        <v>2</v>
      </c>
      <c r="R1424" t="s">
        <v>255</v>
      </c>
      <c r="S1424" t="s">
        <v>180</v>
      </c>
    </row>
    <row r="1425" spans="1:19" x14ac:dyDescent="0.35">
      <c r="A1425" s="2" t="s">
        <v>203</v>
      </c>
      <c r="B1425" s="1" t="s">
        <v>215</v>
      </c>
      <c r="C1425" t="s">
        <v>907</v>
      </c>
      <c r="D1425" s="1" t="s">
        <v>212</v>
      </c>
      <c r="E1425" s="1" t="s">
        <v>22</v>
      </c>
      <c r="F1425" s="1" t="s">
        <v>18</v>
      </c>
      <c r="G1425" s="1" t="s">
        <v>26</v>
      </c>
      <c r="H1425" t="s">
        <v>24</v>
      </c>
      <c r="I1425" s="1" t="s">
        <v>984</v>
      </c>
      <c r="J1425" s="1" t="s">
        <v>230</v>
      </c>
      <c r="K1425" s="1" t="s">
        <v>19</v>
      </c>
      <c r="L1425" s="1" t="s">
        <v>912</v>
      </c>
      <c r="M1425" t="s">
        <v>525</v>
      </c>
      <c r="N1425">
        <v>1</v>
      </c>
      <c r="O1425" s="1" t="s">
        <v>206</v>
      </c>
      <c r="P1425" t="s">
        <v>154</v>
      </c>
      <c r="Q1425">
        <v>2</v>
      </c>
      <c r="R1425" t="s">
        <v>179</v>
      </c>
      <c r="S1425" t="s">
        <v>180</v>
      </c>
    </row>
    <row r="1426" spans="1:19" x14ac:dyDescent="0.35">
      <c r="A1426" s="2" t="s">
        <v>203</v>
      </c>
      <c r="B1426" s="1" t="s">
        <v>215</v>
      </c>
      <c r="C1426" t="s">
        <v>907</v>
      </c>
      <c r="D1426" s="1" t="s">
        <v>212</v>
      </c>
      <c r="E1426" s="1" t="s">
        <v>904</v>
      </c>
      <c r="F1426" s="1" t="s">
        <v>13</v>
      </c>
      <c r="G1426" s="1" t="s">
        <v>137</v>
      </c>
      <c r="H1426" t="s">
        <v>27</v>
      </c>
      <c r="I1426" s="1" t="s">
        <v>978</v>
      </c>
      <c r="J1426" s="1" t="s">
        <v>230</v>
      </c>
      <c r="K1426" s="1" t="s">
        <v>19</v>
      </c>
      <c r="L1426" s="1" t="s">
        <v>912</v>
      </c>
      <c r="M1426" t="s">
        <v>66</v>
      </c>
      <c r="N1426">
        <v>1</v>
      </c>
      <c r="O1426" s="1" t="s">
        <v>205</v>
      </c>
      <c r="P1426" t="s">
        <v>154</v>
      </c>
      <c r="Q1426">
        <v>2</v>
      </c>
      <c r="R1426" t="s">
        <v>255</v>
      </c>
      <c r="S1426" t="s">
        <v>180</v>
      </c>
    </row>
    <row r="1427" spans="1:19" x14ac:dyDescent="0.35">
      <c r="A1427" s="2" t="s">
        <v>203</v>
      </c>
      <c r="B1427" s="1" t="s">
        <v>215</v>
      </c>
      <c r="C1427" t="s">
        <v>908</v>
      </c>
      <c r="D1427" s="1" t="s">
        <v>227</v>
      </c>
      <c r="E1427" s="1" t="s">
        <v>12</v>
      </c>
      <c r="F1427" s="1" t="s">
        <v>13</v>
      </c>
      <c r="G1427" s="1" t="s">
        <v>137</v>
      </c>
      <c r="H1427" t="s">
        <v>27</v>
      </c>
      <c r="I1427" s="1" t="s">
        <v>1366</v>
      </c>
      <c r="J1427" s="1" t="s">
        <v>230</v>
      </c>
      <c r="K1427" s="1" t="s">
        <v>40</v>
      </c>
      <c r="L1427" s="1" t="s">
        <v>912</v>
      </c>
      <c r="M1427" t="s">
        <v>80</v>
      </c>
      <c r="N1427">
        <v>1</v>
      </c>
      <c r="O1427" s="1" t="s">
        <v>206</v>
      </c>
      <c r="P1427" t="s">
        <v>154</v>
      </c>
      <c r="Q1427">
        <v>2</v>
      </c>
      <c r="R1427" t="s">
        <v>179</v>
      </c>
      <c r="S1427" t="s">
        <v>180</v>
      </c>
    </row>
    <row r="1428" spans="1:19" x14ac:dyDescent="0.35">
      <c r="A1428" s="2" t="s">
        <v>203</v>
      </c>
      <c r="B1428" s="1" t="s">
        <v>215</v>
      </c>
      <c r="C1428" t="s">
        <v>908</v>
      </c>
      <c r="D1428" s="1" t="s">
        <v>227</v>
      </c>
      <c r="E1428" s="1" t="s">
        <v>12</v>
      </c>
      <c r="F1428" s="1" t="s">
        <v>18</v>
      </c>
      <c r="G1428" s="1" t="s">
        <v>26</v>
      </c>
      <c r="H1428" t="s">
        <v>39</v>
      </c>
      <c r="I1428" s="1" t="s">
        <v>1366</v>
      </c>
      <c r="J1428" s="1" t="s">
        <v>230</v>
      </c>
      <c r="K1428" s="1" t="s">
        <v>40</v>
      </c>
      <c r="L1428" s="1" t="s">
        <v>912</v>
      </c>
      <c r="M1428" t="s">
        <v>101</v>
      </c>
      <c r="N1428">
        <v>1</v>
      </c>
      <c r="O1428" s="1" t="s">
        <v>206</v>
      </c>
      <c r="P1428" t="s">
        <v>154</v>
      </c>
      <c r="Q1428">
        <v>2</v>
      </c>
      <c r="R1428" t="s">
        <v>179</v>
      </c>
      <c r="S1428" t="s">
        <v>180</v>
      </c>
    </row>
    <row r="1429" spans="1:19" x14ac:dyDescent="0.35">
      <c r="A1429" s="2" t="s">
        <v>203</v>
      </c>
      <c r="B1429" s="1" t="s">
        <v>215</v>
      </c>
      <c r="C1429" t="s">
        <v>908</v>
      </c>
      <c r="D1429" s="1" t="s">
        <v>227</v>
      </c>
      <c r="E1429" s="1" t="s">
        <v>22</v>
      </c>
      <c r="F1429" s="1" t="s">
        <v>26</v>
      </c>
      <c r="G1429" s="1" t="s">
        <v>26</v>
      </c>
      <c r="H1429" t="s">
        <v>24</v>
      </c>
      <c r="I1429" s="1" t="s">
        <v>1366</v>
      </c>
      <c r="J1429" s="1" t="s">
        <v>230</v>
      </c>
      <c r="K1429" s="1" t="s">
        <v>40</v>
      </c>
      <c r="L1429" s="1" t="s">
        <v>912</v>
      </c>
      <c r="M1429" t="s">
        <v>101</v>
      </c>
      <c r="N1429">
        <v>1</v>
      </c>
      <c r="O1429" s="1" t="s">
        <v>206</v>
      </c>
      <c r="P1429" t="s">
        <v>154</v>
      </c>
      <c r="Q1429">
        <v>2</v>
      </c>
      <c r="R1429" t="s">
        <v>179</v>
      </c>
      <c r="S1429" t="s">
        <v>180</v>
      </c>
    </row>
    <row r="1430" spans="1:19" x14ac:dyDescent="0.35">
      <c r="A1430" s="2" t="s">
        <v>203</v>
      </c>
      <c r="B1430" s="1" t="s">
        <v>215</v>
      </c>
      <c r="C1430" t="s">
        <v>908</v>
      </c>
      <c r="D1430" s="1" t="s">
        <v>171</v>
      </c>
      <c r="E1430" s="1" t="s">
        <v>12</v>
      </c>
      <c r="F1430" s="1" t="s">
        <v>29</v>
      </c>
      <c r="G1430" s="1" t="s">
        <v>136</v>
      </c>
      <c r="H1430" t="s">
        <v>24</v>
      </c>
      <c r="I1430" s="1" t="s">
        <v>562</v>
      </c>
      <c r="J1430" s="1" t="s">
        <v>230</v>
      </c>
      <c r="K1430" s="1" t="s">
        <v>47</v>
      </c>
      <c r="L1430" s="1" t="s">
        <v>912</v>
      </c>
      <c r="M1430" t="s">
        <v>47</v>
      </c>
      <c r="N1430">
        <v>1</v>
      </c>
      <c r="O1430" s="1" t="s">
        <v>205</v>
      </c>
      <c r="P1430" t="s">
        <v>154</v>
      </c>
      <c r="Q1430">
        <v>2</v>
      </c>
      <c r="R1430" t="s">
        <v>179</v>
      </c>
      <c r="S1430" t="s">
        <v>180</v>
      </c>
    </row>
    <row r="1431" spans="1:19" x14ac:dyDescent="0.35">
      <c r="A1431" s="2" t="s">
        <v>203</v>
      </c>
      <c r="B1431" s="1" t="s">
        <v>215</v>
      </c>
      <c r="C1431" t="s">
        <v>908</v>
      </c>
      <c r="D1431" s="1" t="s">
        <v>171</v>
      </c>
      <c r="E1431" s="1" t="s">
        <v>12</v>
      </c>
      <c r="F1431" s="1" t="s">
        <v>29</v>
      </c>
      <c r="G1431" s="1" t="s">
        <v>136</v>
      </c>
      <c r="H1431" t="s">
        <v>32</v>
      </c>
      <c r="I1431" s="1" t="s">
        <v>563</v>
      </c>
      <c r="J1431" s="1" t="s">
        <v>230</v>
      </c>
      <c r="K1431" s="1" t="s">
        <v>40</v>
      </c>
      <c r="L1431" s="1" t="s">
        <v>912</v>
      </c>
      <c r="M1431" t="s">
        <v>184</v>
      </c>
      <c r="N1431">
        <v>1</v>
      </c>
      <c r="O1431" s="1" t="s">
        <v>205</v>
      </c>
      <c r="P1431" t="s">
        <v>154</v>
      </c>
      <c r="Q1431">
        <v>2</v>
      </c>
      <c r="R1431" t="s">
        <v>179</v>
      </c>
      <c r="S1431" t="s">
        <v>180</v>
      </c>
    </row>
    <row r="1432" spans="1:19" x14ac:dyDescent="0.35">
      <c r="A1432" s="2" t="s">
        <v>203</v>
      </c>
      <c r="B1432" s="1" t="s">
        <v>215</v>
      </c>
      <c r="C1432" t="s">
        <v>908</v>
      </c>
      <c r="D1432" s="1" t="s">
        <v>171</v>
      </c>
      <c r="E1432" s="1" t="s">
        <v>12</v>
      </c>
      <c r="F1432" s="1" t="s">
        <v>29</v>
      </c>
      <c r="G1432" s="1" t="s">
        <v>136</v>
      </c>
      <c r="H1432" t="s">
        <v>32</v>
      </c>
      <c r="I1432" s="1" t="s">
        <v>564</v>
      </c>
      <c r="J1432" s="1" t="s">
        <v>230</v>
      </c>
      <c r="K1432" s="1" t="s">
        <v>40</v>
      </c>
      <c r="L1432" s="1" t="s">
        <v>912</v>
      </c>
      <c r="M1432" t="s">
        <v>193</v>
      </c>
      <c r="N1432">
        <v>1</v>
      </c>
      <c r="O1432" s="1" t="s">
        <v>205</v>
      </c>
      <c r="P1432" t="s">
        <v>153</v>
      </c>
      <c r="Q1432">
        <v>2</v>
      </c>
      <c r="R1432" t="s">
        <v>179</v>
      </c>
      <c r="S1432" t="s">
        <v>180</v>
      </c>
    </row>
    <row r="1433" spans="1:19" x14ac:dyDescent="0.35">
      <c r="A1433" s="2" t="s">
        <v>203</v>
      </c>
      <c r="B1433" s="1" t="s">
        <v>215</v>
      </c>
      <c r="C1433" t="s">
        <v>908</v>
      </c>
      <c r="D1433" s="1" t="s">
        <v>171</v>
      </c>
      <c r="E1433" s="1" t="s">
        <v>12</v>
      </c>
      <c r="F1433" s="1" t="s">
        <v>29</v>
      </c>
      <c r="G1433" s="1" t="s">
        <v>136</v>
      </c>
      <c r="H1433" t="s">
        <v>32</v>
      </c>
      <c r="I1433" s="1" t="s">
        <v>562</v>
      </c>
      <c r="J1433" s="1" t="s">
        <v>230</v>
      </c>
      <c r="K1433" s="1" t="s">
        <v>40</v>
      </c>
      <c r="L1433" s="1" t="s">
        <v>912</v>
      </c>
      <c r="M1433" t="s">
        <v>193</v>
      </c>
      <c r="N1433">
        <v>1</v>
      </c>
      <c r="O1433" s="1" t="s">
        <v>205</v>
      </c>
      <c r="P1433" t="s">
        <v>154</v>
      </c>
      <c r="Q1433">
        <v>2</v>
      </c>
      <c r="R1433" t="s">
        <v>179</v>
      </c>
      <c r="S1433" t="s">
        <v>180</v>
      </c>
    </row>
    <row r="1434" spans="1:19" x14ac:dyDescent="0.35">
      <c r="A1434" s="2" t="s">
        <v>203</v>
      </c>
      <c r="B1434" s="1" t="s">
        <v>215</v>
      </c>
      <c r="C1434" t="s">
        <v>908</v>
      </c>
      <c r="D1434" s="1" t="s">
        <v>171</v>
      </c>
      <c r="E1434" s="1" t="s">
        <v>12</v>
      </c>
      <c r="F1434" s="1" t="s">
        <v>29</v>
      </c>
      <c r="G1434" s="1" t="s">
        <v>136</v>
      </c>
      <c r="H1434" t="s">
        <v>21</v>
      </c>
      <c r="I1434" s="1" t="s">
        <v>568</v>
      </c>
      <c r="J1434" s="1" t="s">
        <v>230</v>
      </c>
      <c r="K1434" s="1" t="s">
        <v>40</v>
      </c>
      <c r="L1434" s="1" t="s">
        <v>913</v>
      </c>
      <c r="M1434" t="s">
        <v>177</v>
      </c>
      <c r="N1434">
        <v>1</v>
      </c>
      <c r="O1434" s="1" t="s">
        <v>205</v>
      </c>
      <c r="P1434" t="s">
        <v>153</v>
      </c>
      <c r="Q1434">
        <v>2</v>
      </c>
      <c r="R1434" t="s">
        <v>255</v>
      </c>
      <c r="S1434" t="s">
        <v>180</v>
      </c>
    </row>
    <row r="1435" spans="1:19" x14ac:dyDescent="0.35">
      <c r="A1435" s="2" t="s">
        <v>203</v>
      </c>
      <c r="B1435" s="1" t="s">
        <v>215</v>
      </c>
      <c r="C1435" t="s">
        <v>908</v>
      </c>
      <c r="D1435" s="1" t="s">
        <v>171</v>
      </c>
      <c r="E1435" s="1" t="s">
        <v>12</v>
      </c>
      <c r="F1435" s="1" t="s">
        <v>29</v>
      </c>
      <c r="G1435" s="1" t="s">
        <v>136</v>
      </c>
      <c r="H1435" t="s">
        <v>21</v>
      </c>
      <c r="I1435" s="1" t="s">
        <v>569</v>
      </c>
      <c r="J1435" s="1" t="s">
        <v>230</v>
      </c>
      <c r="K1435" s="1" t="s">
        <v>40</v>
      </c>
      <c r="L1435" s="1" t="s">
        <v>913</v>
      </c>
      <c r="M1435" t="s">
        <v>177</v>
      </c>
      <c r="N1435">
        <v>1</v>
      </c>
      <c r="O1435" s="1" t="s">
        <v>205</v>
      </c>
      <c r="P1435" t="s">
        <v>153</v>
      </c>
      <c r="Q1435">
        <v>2</v>
      </c>
      <c r="R1435" t="s">
        <v>179</v>
      </c>
      <c r="S1435" t="s">
        <v>180</v>
      </c>
    </row>
    <row r="1436" spans="1:19" x14ac:dyDescent="0.35">
      <c r="A1436" s="2" t="s">
        <v>203</v>
      </c>
      <c r="B1436" s="1" t="s">
        <v>215</v>
      </c>
      <c r="C1436" t="s">
        <v>908</v>
      </c>
      <c r="D1436" s="1" t="s">
        <v>171</v>
      </c>
      <c r="E1436" s="1" t="s">
        <v>12</v>
      </c>
      <c r="F1436" s="1" t="s">
        <v>29</v>
      </c>
      <c r="G1436" s="1" t="s">
        <v>136</v>
      </c>
      <c r="H1436" t="s">
        <v>35</v>
      </c>
      <c r="I1436" s="1" t="s">
        <v>563</v>
      </c>
      <c r="J1436" s="1" t="s">
        <v>230</v>
      </c>
      <c r="K1436" s="1" t="s">
        <v>40</v>
      </c>
      <c r="L1436" s="1" t="s">
        <v>912</v>
      </c>
      <c r="M1436" t="s">
        <v>184</v>
      </c>
      <c r="N1436">
        <v>1</v>
      </c>
      <c r="O1436" s="1" t="s">
        <v>205</v>
      </c>
      <c r="P1436" t="s">
        <v>154</v>
      </c>
      <c r="Q1436">
        <v>2</v>
      </c>
      <c r="R1436" t="s">
        <v>179</v>
      </c>
      <c r="S1436" t="s">
        <v>180</v>
      </c>
    </row>
    <row r="1437" spans="1:19" x14ac:dyDescent="0.35">
      <c r="A1437" s="2" t="s">
        <v>203</v>
      </c>
      <c r="B1437" s="1" t="s">
        <v>215</v>
      </c>
      <c r="C1437" t="s">
        <v>908</v>
      </c>
      <c r="D1437" s="1" t="s">
        <v>171</v>
      </c>
      <c r="E1437" s="1" t="s">
        <v>12</v>
      </c>
      <c r="F1437" s="1" t="s">
        <v>29</v>
      </c>
      <c r="G1437" s="1" t="s">
        <v>136</v>
      </c>
      <c r="H1437" t="s">
        <v>35</v>
      </c>
      <c r="I1437" s="1" t="s">
        <v>570</v>
      </c>
      <c r="J1437" s="1" t="s">
        <v>230</v>
      </c>
      <c r="K1437" s="1" t="s">
        <v>40</v>
      </c>
      <c r="L1437" s="1" t="s">
        <v>912</v>
      </c>
      <c r="M1437" t="s">
        <v>239</v>
      </c>
      <c r="N1437">
        <v>1</v>
      </c>
      <c r="O1437" s="1" t="s">
        <v>205</v>
      </c>
      <c r="P1437" t="s">
        <v>154</v>
      </c>
      <c r="Q1437">
        <v>2</v>
      </c>
      <c r="R1437" t="s">
        <v>255</v>
      </c>
      <c r="S1437" t="s">
        <v>180</v>
      </c>
    </row>
    <row r="1438" spans="1:19" x14ac:dyDescent="0.35">
      <c r="A1438" s="2" t="s">
        <v>203</v>
      </c>
      <c r="B1438" s="1" t="s">
        <v>215</v>
      </c>
      <c r="C1438" t="s">
        <v>908</v>
      </c>
      <c r="D1438" s="1" t="s">
        <v>171</v>
      </c>
      <c r="E1438" s="1" t="s">
        <v>12</v>
      </c>
      <c r="F1438" s="1" t="s">
        <v>29</v>
      </c>
      <c r="G1438" s="1" t="s">
        <v>136</v>
      </c>
      <c r="H1438" t="s">
        <v>58</v>
      </c>
      <c r="I1438" s="1" t="s">
        <v>564</v>
      </c>
      <c r="J1438" s="1" t="s">
        <v>230</v>
      </c>
      <c r="K1438" s="1" t="s">
        <v>40</v>
      </c>
      <c r="L1438" s="1" t="s">
        <v>912</v>
      </c>
      <c r="M1438" t="s">
        <v>193</v>
      </c>
      <c r="N1438">
        <v>2</v>
      </c>
      <c r="O1438" s="1" t="s">
        <v>205</v>
      </c>
      <c r="P1438" t="s">
        <v>153</v>
      </c>
      <c r="Q1438">
        <v>2</v>
      </c>
      <c r="R1438" t="s">
        <v>179</v>
      </c>
      <c r="S1438" t="s">
        <v>180</v>
      </c>
    </row>
    <row r="1439" spans="1:19" x14ac:dyDescent="0.35">
      <c r="A1439" s="2" t="s">
        <v>203</v>
      </c>
      <c r="B1439" s="1" t="s">
        <v>215</v>
      </c>
      <c r="C1439" t="s">
        <v>908</v>
      </c>
      <c r="D1439" s="1" t="s">
        <v>171</v>
      </c>
      <c r="E1439" s="1" t="s">
        <v>12</v>
      </c>
      <c r="F1439" s="1" t="s">
        <v>29</v>
      </c>
      <c r="G1439" s="1" t="s">
        <v>136</v>
      </c>
      <c r="H1439" t="s">
        <v>58</v>
      </c>
      <c r="I1439" s="1" t="s">
        <v>1367</v>
      </c>
      <c r="J1439" s="1" t="s">
        <v>230</v>
      </c>
      <c r="K1439" s="1" t="s">
        <v>40</v>
      </c>
      <c r="L1439" s="1" t="s">
        <v>912</v>
      </c>
      <c r="M1439" t="s">
        <v>177</v>
      </c>
      <c r="N1439">
        <v>1</v>
      </c>
      <c r="O1439" s="1" t="s">
        <v>206</v>
      </c>
      <c r="P1439" t="s">
        <v>154</v>
      </c>
      <c r="Q1439">
        <v>2</v>
      </c>
      <c r="R1439" t="s">
        <v>179</v>
      </c>
      <c r="S1439" t="s">
        <v>180</v>
      </c>
    </row>
    <row r="1440" spans="1:19" x14ac:dyDescent="0.35">
      <c r="A1440" s="2" t="s">
        <v>203</v>
      </c>
      <c r="B1440" s="1" t="s">
        <v>215</v>
      </c>
      <c r="C1440" t="s">
        <v>908</v>
      </c>
      <c r="D1440" s="1" t="s">
        <v>171</v>
      </c>
      <c r="E1440" s="1" t="s">
        <v>12</v>
      </c>
      <c r="F1440" s="1" t="s">
        <v>29</v>
      </c>
      <c r="G1440" s="1" t="s">
        <v>136</v>
      </c>
      <c r="H1440" t="s">
        <v>58</v>
      </c>
      <c r="I1440" s="1" t="s">
        <v>570</v>
      </c>
      <c r="J1440" s="1" t="s">
        <v>230</v>
      </c>
      <c r="K1440" s="1" t="s">
        <v>40</v>
      </c>
      <c r="L1440" s="1" t="s">
        <v>912</v>
      </c>
      <c r="M1440" t="s">
        <v>239</v>
      </c>
      <c r="N1440">
        <v>1</v>
      </c>
      <c r="O1440" s="1" t="s">
        <v>205</v>
      </c>
      <c r="P1440" t="s">
        <v>154</v>
      </c>
      <c r="Q1440">
        <v>2</v>
      </c>
      <c r="R1440" t="s">
        <v>255</v>
      </c>
      <c r="S1440" t="s">
        <v>180</v>
      </c>
    </row>
    <row r="1441" spans="1:19" x14ac:dyDescent="0.35">
      <c r="A1441" s="2" t="s">
        <v>203</v>
      </c>
      <c r="B1441" s="1" t="s">
        <v>215</v>
      </c>
      <c r="C1441" t="s">
        <v>908</v>
      </c>
      <c r="D1441" s="1" t="s">
        <v>171</v>
      </c>
      <c r="E1441" s="1" t="s">
        <v>12</v>
      </c>
      <c r="F1441" s="1" t="s">
        <v>29</v>
      </c>
      <c r="G1441" s="1" t="s">
        <v>136</v>
      </c>
      <c r="H1441" t="s">
        <v>58</v>
      </c>
      <c r="I1441" s="1" t="s">
        <v>570</v>
      </c>
      <c r="J1441" s="1" t="s">
        <v>230</v>
      </c>
      <c r="K1441" s="1" t="s">
        <v>40</v>
      </c>
      <c r="L1441" s="1" t="s">
        <v>912</v>
      </c>
      <c r="M1441" t="s">
        <v>239</v>
      </c>
      <c r="N1441">
        <v>1</v>
      </c>
      <c r="O1441" s="1" t="s">
        <v>205</v>
      </c>
      <c r="P1441" t="s">
        <v>154</v>
      </c>
      <c r="Q1441">
        <v>2</v>
      </c>
      <c r="R1441" t="s">
        <v>179</v>
      </c>
      <c r="S1441" t="s">
        <v>180</v>
      </c>
    </row>
    <row r="1442" spans="1:19" x14ac:dyDescent="0.35">
      <c r="A1442" s="2" t="s">
        <v>203</v>
      </c>
      <c r="B1442" s="1" t="s">
        <v>215</v>
      </c>
      <c r="C1442" t="s">
        <v>908</v>
      </c>
      <c r="D1442" s="1" t="s">
        <v>171</v>
      </c>
      <c r="E1442" s="1" t="s">
        <v>12</v>
      </c>
      <c r="F1442" s="1" t="s">
        <v>29</v>
      </c>
      <c r="G1442" s="1" t="s">
        <v>136</v>
      </c>
      <c r="H1442" t="s">
        <v>58</v>
      </c>
      <c r="I1442" s="1" t="s">
        <v>568</v>
      </c>
      <c r="J1442" s="1" t="s">
        <v>230</v>
      </c>
      <c r="K1442" s="1" t="s">
        <v>40</v>
      </c>
      <c r="L1442" s="1" t="s">
        <v>912</v>
      </c>
      <c r="M1442" t="s">
        <v>177</v>
      </c>
      <c r="N1442">
        <v>1</v>
      </c>
      <c r="O1442" s="1" t="s">
        <v>205</v>
      </c>
      <c r="P1442" t="s">
        <v>154</v>
      </c>
      <c r="Q1442">
        <v>2</v>
      </c>
      <c r="R1442" t="s">
        <v>255</v>
      </c>
      <c r="S1442" t="s">
        <v>180</v>
      </c>
    </row>
    <row r="1443" spans="1:19" x14ac:dyDescent="0.35">
      <c r="A1443" s="2" t="s">
        <v>203</v>
      </c>
      <c r="B1443" s="1" t="s">
        <v>215</v>
      </c>
      <c r="C1443" t="s">
        <v>908</v>
      </c>
      <c r="D1443" s="1" t="s">
        <v>171</v>
      </c>
      <c r="E1443" s="1" t="s">
        <v>12</v>
      </c>
      <c r="F1443" s="1" t="s">
        <v>29</v>
      </c>
      <c r="G1443" s="1" t="s">
        <v>136</v>
      </c>
      <c r="H1443" t="s">
        <v>58</v>
      </c>
      <c r="I1443" s="1" t="s">
        <v>569</v>
      </c>
      <c r="J1443" s="1" t="s">
        <v>230</v>
      </c>
      <c r="K1443" s="1" t="s">
        <v>40</v>
      </c>
      <c r="L1443" s="1" t="s">
        <v>912</v>
      </c>
      <c r="M1443" t="s">
        <v>177</v>
      </c>
      <c r="N1443">
        <v>1</v>
      </c>
      <c r="O1443" s="1" t="s">
        <v>205</v>
      </c>
      <c r="P1443" t="s">
        <v>154</v>
      </c>
      <c r="Q1443">
        <v>2</v>
      </c>
      <c r="R1443" t="s">
        <v>179</v>
      </c>
      <c r="S1443" t="s">
        <v>180</v>
      </c>
    </row>
    <row r="1444" spans="1:19" x14ac:dyDescent="0.35">
      <c r="A1444" s="2" t="s">
        <v>203</v>
      </c>
      <c r="B1444" s="1" t="s">
        <v>215</v>
      </c>
      <c r="C1444" t="s">
        <v>908</v>
      </c>
      <c r="D1444" s="1" t="s">
        <v>171</v>
      </c>
      <c r="E1444" s="1" t="s">
        <v>12</v>
      </c>
      <c r="F1444" s="1" t="s">
        <v>29</v>
      </c>
      <c r="G1444" s="1" t="s">
        <v>136</v>
      </c>
      <c r="H1444" t="s">
        <v>58</v>
      </c>
      <c r="I1444" s="1" t="s">
        <v>562</v>
      </c>
      <c r="J1444" s="1" t="s">
        <v>230</v>
      </c>
      <c r="K1444" s="1" t="s">
        <v>40</v>
      </c>
      <c r="L1444" s="1" t="s">
        <v>912</v>
      </c>
      <c r="M1444" t="s">
        <v>193</v>
      </c>
      <c r="N1444">
        <v>2</v>
      </c>
      <c r="O1444" s="1" t="s">
        <v>205</v>
      </c>
      <c r="P1444" t="s">
        <v>154</v>
      </c>
      <c r="Q1444">
        <v>2</v>
      </c>
      <c r="R1444" t="s">
        <v>179</v>
      </c>
      <c r="S1444" t="s">
        <v>180</v>
      </c>
    </row>
    <row r="1445" spans="1:19" x14ac:dyDescent="0.35">
      <c r="A1445" s="2" t="s">
        <v>203</v>
      </c>
      <c r="B1445" s="1" t="s">
        <v>215</v>
      </c>
      <c r="C1445" t="s">
        <v>908</v>
      </c>
      <c r="D1445" s="1" t="s">
        <v>171</v>
      </c>
      <c r="E1445" s="1" t="s">
        <v>12</v>
      </c>
      <c r="F1445" s="1" t="s">
        <v>29</v>
      </c>
      <c r="G1445" s="1" t="s">
        <v>136</v>
      </c>
      <c r="H1445" t="s">
        <v>39</v>
      </c>
      <c r="I1445" s="1" t="s">
        <v>564</v>
      </c>
      <c r="J1445" s="1" t="s">
        <v>230</v>
      </c>
      <c r="K1445" s="1" t="s">
        <v>40</v>
      </c>
      <c r="L1445" s="1" t="s">
        <v>912</v>
      </c>
      <c r="M1445" t="s">
        <v>193</v>
      </c>
      <c r="N1445">
        <v>1</v>
      </c>
      <c r="O1445" s="1" t="s">
        <v>205</v>
      </c>
      <c r="P1445" t="s">
        <v>153</v>
      </c>
      <c r="Q1445">
        <v>2</v>
      </c>
      <c r="R1445" t="s">
        <v>179</v>
      </c>
      <c r="S1445" t="s">
        <v>180</v>
      </c>
    </row>
    <row r="1446" spans="1:19" x14ac:dyDescent="0.35">
      <c r="A1446" s="2" t="s">
        <v>203</v>
      </c>
      <c r="B1446" s="1" t="s">
        <v>215</v>
      </c>
      <c r="C1446" t="s">
        <v>908</v>
      </c>
      <c r="D1446" s="1" t="s">
        <v>171</v>
      </c>
      <c r="E1446" s="1" t="s">
        <v>12</v>
      </c>
      <c r="F1446" s="1" t="s">
        <v>29</v>
      </c>
      <c r="G1446" s="1" t="s">
        <v>136</v>
      </c>
      <c r="H1446" t="s">
        <v>39</v>
      </c>
      <c r="I1446" s="1" t="s">
        <v>1367</v>
      </c>
      <c r="J1446" s="1" t="s">
        <v>230</v>
      </c>
      <c r="K1446" s="1" t="s">
        <v>40</v>
      </c>
      <c r="L1446" s="1" t="s">
        <v>912</v>
      </c>
      <c r="M1446" t="s">
        <v>177</v>
      </c>
      <c r="N1446">
        <v>1</v>
      </c>
      <c r="O1446" s="1" t="s">
        <v>206</v>
      </c>
      <c r="P1446" t="s">
        <v>154</v>
      </c>
      <c r="Q1446">
        <v>2</v>
      </c>
      <c r="R1446" t="s">
        <v>179</v>
      </c>
      <c r="S1446" t="s">
        <v>180</v>
      </c>
    </row>
    <row r="1447" spans="1:19" x14ac:dyDescent="0.35">
      <c r="A1447" s="2" t="s">
        <v>203</v>
      </c>
      <c r="B1447" s="1" t="s">
        <v>215</v>
      </c>
      <c r="C1447" t="s">
        <v>908</v>
      </c>
      <c r="D1447" s="1" t="s">
        <v>171</v>
      </c>
      <c r="E1447" s="1" t="s">
        <v>12</v>
      </c>
      <c r="F1447" s="1" t="s">
        <v>29</v>
      </c>
      <c r="G1447" s="1" t="s">
        <v>136</v>
      </c>
      <c r="H1447" t="s">
        <v>39</v>
      </c>
      <c r="I1447" s="1" t="s">
        <v>570</v>
      </c>
      <c r="J1447" s="1" t="s">
        <v>230</v>
      </c>
      <c r="K1447" s="1" t="s">
        <v>40</v>
      </c>
      <c r="L1447" s="1" t="s">
        <v>912</v>
      </c>
      <c r="M1447" t="s">
        <v>239</v>
      </c>
      <c r="N1447">
        <v>1</v>
      </c>
      <c r="O1447" s="1" t="s">
        <v>205</v>
      </c>
      <c r="P1447" t="s">
        <v>154</v>
      </c>
      <c r="Q1447">
        <v>2</v>
      </c>
      <c r="R1447" t="s">
        <v>255</v>
      </c>
      <c r="S1447" t="s">
        <v>180</v>
      </c>
    </row>
    <row r="1448" spans="1:19" x14ac:dyDescent="0.35">
      <c r="A1448" s="2" t="s">
        <v>203</v>
      </c>
      <c r="B1448" s="1" t="s">
        <v>215</v>
      </c>
      <c r="C1448" t="s">
        <v>908</v>
      </c>
      <c r="D1448" s="1" t="s">
        <v>171</v>
      </c>
      <c r="E1448" s="1" t="s">
        <v>12</v>
      </c>
      <c r="F1448" s="1" t="s">
        <v>29</v>
      </c>
      <c r="G1448" s="1" t="s">
        <v>136</v>
      </c>
      <c r="H1448" t="s">
        <v>39</v>
      </c>
      <c r="I1448" s="1" t="s">
        <v>562</v>
      </c>
      <c r="J1448" s="1" t="s">
        <v>230</v>
      </c>
      <c r="K1448" s="1" t="s">
        <v>40</v>
      </c>
      <c r="L1448" s="1" t="s">
        <v>912</v>
      </c>
      <c r="M1448" t="s">
        <v>193</v>
      </c>
      <c r="N1448">
        <v>1</v>
      </c>
      <c r="O1448" s="1" t="s">
        <v>205</v>
      </c>
      <c r="P1448" t="s">
        <v>154</v>
      </c>
      <c r="Q1448">
        <v>2</v>
      </c>
      <c r="R1448" t="s">
        <v>179</v>
      </c>
      <c r="S1448" t="s">
        <v>180</v>
      </c>
    </row>
    <row r="1449" spans="1:19" x14ac:dyDescent="0.35">
      <c r="A1449" s="2" t="s">
        <v>203</v>
      </c>
      <c r="B1449" s="1" t="s">
        <v>215</v>
      </c>
      <c r="C1449" t="s">
        <v>908</v>
      </c>
      <c r="D1449" s="1" t="s">
        <v>171</v>
      </c>
      <c r="E1449" s="1" t="s">
        <v>12</v>
      </c>
      <c r="F1449" s="1" t="s">
        <v>29</v>
      </c>
      <c r="G1449" s="1" t="s">
        <v>136</v>
      </c>
      <c r="H1449" t="s">
        <v>41</v>
      </c>
      <c r="I1449" s="1" t="s">
        <v>563</v>
      </c>
      <c r="J1449" s="1" t="s">
        <v>230</v>
      </c>
      <c r="K1449" s="1" t="s">
        <v>40</v>
      </c>
      <c r="L1449" s="1" t="s">
        <v>912</v>
      </c>
      <c r="M1449" t="s">
        <v>184</v>
      </c>
      <c r="N1449">
        <v>1</v>
      </c>
      <c r="O1449" s="1" t="s">
        <v>205</v>
      </c>
      <c r="P1449" t="s">
        <v>154</v>
      </c>
      <c r="Q1449">
        <v>2</v>
      </c>
      <c r="R1449" t="s">
        <v>179</v>
      </c>
      <c r="S1449" t="s">
        <v>180</v>
      </c>
    </row>
    <row r="1450" spans="1:19" x14ac:dyDescent="0.35">
      <c r="A1450" s="2" t="s">
        <v>203</v>
      </c>
      <c r="B1450" s="1" t="s">
        <v>215</v>
      </c>
      <c r="C1450" t="s">
        <v>908</v>
      </c>
      <c r="D1450" s="1" t="s">
        <v>171</v>
      </c>
      <c r="E1450" s="1" t="s">
        <v>12</v>
      </c>
      <c r="F1450" s="1" t="s">
        <v>29</v>
      </c>
      <c r="G1450" s="1" t="s">
        <v>136</v>
      </c>
      <c r="H1450" t="s">
        <v>41</v>
      </c>
      <c r="I1450" s="1" t="s">
        <v>576</v>
      </c>
      <c r="J1450" s="1" t="s">
        <v>230</v>
      </c>
      <c r="K1450" s="1" t="s">
        <v>40</v>
      </c>
      <c r="L1450" s="1" t="s">
        <v>912</v>
      </c>
      <c r="M1450" t="s">
        <v>42</v>
      </c>
      <c r="N1450">
        <v>1</v>
      </c>
      <c r="O1450" s="1" t="s">
        <v>205</v>
      </c>
      <c r="P1450" t="s">
        <v>154</v>
      </c>
      <c r="Q1450">
        <v>1</v>
      </c>
      <c r="R1450" t="s">
        <v>179</v>
      </c>
      <c r="S1450" t="s">
        <v>180</v>
      </c>
    </row>
    <row r="1451" spans="1:19" x14ac:dyDescent="0.35">
      <c r="A1451" s="2" t="s">
        <v>203</v>
      </c>
      <c r="B1451" s="1" t="s">
        <v>215</v>
      </c>
      <c r="C1451" t="s">
        <v>908</v>
      </c>
      <c r="D1451" s="1" t="s">
        <v>171</v>
      </c>
      <c r="E1451" s="1" t="s">
        <v>12</v>
      </c>
      <c r="F1451" s="1" t="s">
        <v>29</v>
      </c>
      <c r="G1451" s="1" t="s">
        <v>136</v>
      </c>
      <c r="H1451" t="s">
        <v>41</v>
      </c>
      <c r="I1451" s="1" t="s">
        <v>564</v>
      </c>
      <c r="J1451" s="1" t="s">
        <v>230</v>
      </c>
      <c r="K1451" s="1" t="s">
        <v>40</v>
      </c>
      <c r="L1451" s="1" t="s">
        <v>912</v>
      </c>
      <c r="M1451" t="s">
        <v>193</v>
      </c>
      <c r="N1451">
        <v>1</v>
      </c>
      <c r="O1451" s="1" t="s">
        <v>205</v>
      </c>
      <c r="P1451" t="s">
        <v>153</v>
      </c>
      <c r="Q1451">
        <v>2</v>
      </c>
      <c r="R1451" t="s">
        <v>179</v>
      </c>
      <c r="S1451" t="s">
        <v>180</v>
      </c>
    </row>
    <row r="1452" spans="1:19" x14ac:dyDescent="0.35">
      <c r="A1452" s="2" t="s">
        <v>203</v>
      </c>
      <c r="B1452" s="1" t="s">
        <v>215</v>
      </c>
      <c r="C1452" t="s">
        <v>908</v>
      </c>
      <c r="D1452" s="1" t="s">
        <v>171</v>
      </c>
      <c r="E1452" s="1" t="s">
        <v>12</v>
      </c>
      <c r="F1452" s="1" t="s">
        <v>29</v>
      </c>
      <c r="G1452" s="1" t="s">
        <v>136</v>
      </c>
      <c r="H1452" t="s">
        <v>41</v>
      </c>
      <c r="I1452" s="1" t="s">
        <v>1367</v>
      </c>
      <c r="J1452" s="1" t="s">
        <v>230</v>
      </c>
      <c r="K1452" s="1" t="s">
        <v>40</v>
      </c>
      <c r="L1452" s="1" t="s">
        <v>912</v>
      </c>
      <c r="M1452" t="s">
        <v>177</v>
      </c>
      <c r="N1452">
        <v>1</v>
      </c>
      <c r="O1452" s="1" t="s">
        <v>206</v>
      </c>
      <c r="P1452" t="s">
        <v>154</v>
      </c>
      <c r="Q1452">
        <v>2</v>
      </c>
      <c r="R1452" t="s">
        <v>179</v>
      </c>
      <c r="S1452" t="s">
        <v>180</v>
      </c>
    </row>
    <row r="1453" spans="1:19" x14ac:dyDescent="0.35">
      <c r="A1453" s="2" t="s">
        <v>203</v>
      </c>
      <c r="B1453" s="1" t="s">
        <v>215</v>
      </c>
      <c r="C1453" t="s">
        <v>908</v>
      </c>
      <c r="D1453" s="1" t="s">
        <v>171</v>
      </c>
      <c r="E1453" s="1" t="s">
        <v>12</v>
      </c>
      <c r="F1453" s="1" t="s">
        <v>29</v>
      </c>
      <c r="G1453" s="1" t="s">
        <v>136</v>
      </c>
      <c r="H1453" t="s">
        <v>41</v>
      </c>
      <c r="I1453" s="1" t="s">
        <v>570</v>
      </c>
      <c r="J1453" s="1" t="s">
        <v>230</v>
      </c>
      <c r="K1453" s="1" t="s">
        <v>40</v>
      </c>
      <c r="L1453" s="1" t="s">
        <v>912</v>
      </c>
      <c r="M1453" t="s">
        <v>184</v>
      </c>
      <c r="N1453">
        <v>1</v>
      </c>
      <c r="O1453" s="1" t="s">
        <v>205</v>
      </c>
      <c r="P1453" t="s">
        <v>154</v>
      </c>
      <c r="Q1453">
        <v>2</v>
      </c>
      <c r="R1453" t="s">
        <v>255</v>
      </c>
      <c r="S1453" t="s">
        <v>180</v>
      </c>
    </row>
    <row r="1454" spans="1:19" x14ac:dyDescent="0.35">
      <c r="A1454" s="2" t="s">
        <v>203</v>
      </c>
      <c r="B1454" s="1" t="s">
        <v>215</v>
      </c>
      <c r="C1454" t="s">
        <v>908</v>
      </c>
      <c r="D1454" s="1" t="s">
        <v>171</v>
      </c>
      <c r="E1454" s="1" t="s">
        <v>12</v>
      </c>
      <c r="F1454" s="1" t="s">
        <v>29</v>
      </c>
      <c r="G1454" s="1" t="s">
        <v>136</v>
      </c>
      <c r="H1454" t="s">
        <v>41</v>
      </c>
      <c r="I1454" s="1" t="s">
        <v>570</v>
      </c>
      <c r="J1454" s="1" t="s">
        <v>230</v>
      </c>
      <c r="K1454" s="1" t="s">
        <v>40</v>
      </c>
      <c r="L1454" s="1" t="s">
        <v>912</v>
      </c>
      <c r="M1454" t="s">
        <v>239</v>
      </c>
      <c r="N1454">
        <v>1</v>
      </c>
      <c r="O1454" s="1" t="s">
        <v>205</v>
      </c>
      <c r="P1454" t="s">
        <v>154</v>
      </c>
      <c r="Q1454">
        <v>2</v>
      </c>
      <c r="R1454" t="s">
        <v>255</v>
      </c>
      <c r="S1454" t="s">
        <v>180</v>
      </c>
    </row>
    <row r="1455" spans="1:19" x14ac:dyDescent="0.35">
      <c r="A1455" s="2" t="s">
        <v>203</v>
      </c>
      <c r="B1455" s="1" t="s">
        <v>215</v>
      </c>
      <c r="C1455" t="s">
        <v>908</v>
      </c>
      <c r="D1455" s="1" t="s">
        <v>171</v>
      </c>
      <c r="E1455" s="1" t="s">
        <v>12</v>
      </c>
      <c r="F1455" s="1" t="s">
        <v>29</v>
      </c>
      <c r="G1455" s="1" t="s">
        <v>136</v>
      </c>
      <c r="H1455" t="s">
        <v>41</v>
      </c>
      <c r="I1455" s="1" t="s">
        <v>570</v>
      </c>
      <c r="J1455" s="1" t="s">
        <v>230</v>
      </c>
      <c r="K1455" s="1" t="s">
        <v>40</v>
      </c>
      <c r="L1455" s="1" t="s">
        <v>912</v>
      </c>
      <c r="M1455" t="s">
        <v>170</v>
      </c>
      <c r="N1455">
        <v>1</v>
      </c>
      <c r="O1455" s="1" t="s">
        <v>205</v>
      </c>
      <c r="P1455" t="s">
        <v>154</v>
      </c>
      <c r="Q1455">
        <v>2</v>
      </c>
      <c r="R1455" t="s">
        <v>255</v>
      </c>
      <c r="S1455" t="s">
        <v>180</v>
      </c>
    </row>
    <row r="1456" spans="1:19" x14ac:dyDescent="0.35">
      <c r="A1456" s="2" t="s">
        <v>203</v>
      </c>
      <c r="B1456" s="1" t="s">
        <v>215</v>
      </c>
      <c r="C1456" t="s">
        <v>908</v>
      </c>
      <c r="D1456" s="1" t="s">
        <v>171</v>
      </c>
      <c r="E1456" s="1" t="s">
        <v>12</v>
      </c>
      <c r="F1456" s="1" t="s">
        <v>29</v>
      </c>
      <c r="G1456" s="1" t="s">
        <v>136</v>
      </c>
      <c r="H1456" t="s">
        <v>41</v>
      </c>
      <c r="I1456" s="1" t="s">
        <v>979</v>
      </c>
      <c r="J1456" s="1" t="s">
        <v>230</v>
      </c>
      <c r="K1456" s="1" t="s">
        <v>40</v>
      </c>
      <c r="L1456" s="1" t="s">
        <v>912</v>
      </c>
      <c r="M1456" t="s">
        <v>79</v>
      </c>
      <c r="N1456">
        <v>1</v>
      </c>
      <c r="O1456" s="1" t="s">
        <v>205</v>
      </c>
      <c r="P1456" t="s">
        <v>154</v>
      </c>
      <c r="Q1456">
        <v>2</v>
      </c>
      <c r="R1456" t="s">
        <v>255</v>
      </c>
      <c r="S1456" t="s">
        <v>180</v>
      </c>
    </row>
    <row r="1457" spans="1:19" x14ac:dyDescent="0.35">
      <c r="A1457" s="2" t="s">
        <v>203</v>
      </c>
      <c r="B1457" s="1" t="s">
        <v>215</v>
      </c>
      <c r="C1457" t="s">
        <v>908</v>
      </c>
      <c r="D1457" s="1" t="s">
        <v>171</v>
      </c>
      <c r="E1457" s="1" t="s">
        <v>12</v>
      </c>
      <c r="F1457" s="1" t="s">
        <v>29</v>
      </c>
      <c r="G1457" s="1" t="s">
        <v>136</v>
      </c>
      <c r="H1457" t="s">
        <v>41</v>
      </c>
      <c r="I1457" s="1" t="s">
        <v>562</v>
      </c>
      <c r="J1457" s="1" t="s">
        <v>230</v>
      </c>
      <c r="K1457" s="1" t="s">
        <v>40</v>
      </c>
      <c r="L1457" s="1" t="s">
        <v>912</v>
      </c>
      <c r="M1457" t="s">
        <v>193</v>
      </c>
      <c r="N1457">
        <v>1</v>
      </c>
      <c r="O1457" s="1" t="s">
        <v>205</v>
      </c>
      <c r="P1457" t="s">
        <v>153</v>
      </c>
      <c r="Q1457">
        <v>2</v>
      </c>
      <c r="R1457" t="s">
        <v>179</v>
      </c>
      <c r="S1457" t="s">
        <v>180</v>
      </c>
    </row>
    <row r="1458" spans="1:19" x14ac:dyDescent="0.35">
      <c r="A1458" s="2" t="s">
        <v>203</v>
      </c>
      <c r="B1458" s="1" t="s">
        <v>215</v>
      </c>
      <c r="C1458" t="s">
        <v>908</v>
      </c>
      <c r="D1458" s="1" t="s">
        <v>171</v>
      </c>
      <c r="E1458" s="1" t="s">
        <v>12</v>
      </c>
      <c r="F1458" s="1" t="s">
        <v>29</v>
      </c>
      <c r="G1458" s="1" t="s">
        <v>136</v>
      </c>
      <c r="H1458" t="s">
        <v>41</v>
      </c>
      <c r="I1458" s="1" t="s">
        <v>980</v>
      </c>
      <c r="J1458" s="1" t="s">
        <v>230</v>
      </c>
      <c r="K1458" s="1" t="s">
        <v>40</v>
      </c>
      <c r="L1458" s="1" t="s">
        <v>912</v>
      </c>
      <c r="M1458" t="s">
        <v>79</v>
      </c>
      <c r="N1458">
        <v>1</v>
      </c>
      <c r="O1458" s="1" t="s">
        <v>205</v>
      </c>
      <c r="P1458" t="s">
        <v>153</v>
      </c>
      <c r="Q1458">
        <v>2</v>
      </c>
      <c r="R1458" t="s">
        <v>255</v>
      </c>
      <c r="S1458" t="s">
        <v>180</v>
      </c>
    </row>
    <row r="1459" spans="1:19" x14ac:dyDescent="0.35">
      <c r="A1459" s="2" t="s">
        <v>203</v>
      </c>
      <c r="B1459" s="1" t="s">
        <v>215</v>
      </c>
      <c r="C1459" t="s">
        <v>908</v>
      </c>
      <c r="D1459" s="1" t="s">
        <v>171</v>
      </c>
      <c r="E1459" s="1" t="s">
        <v>12</v>
      </c>
      <c r="F1459" s="1" t="s">
        <v>33</v>
      </c>
      <c r="G1459" s="1" t="s">
        <v>136</v>
      </c>
      <c r="H1459" t="s">
        <v>21</v>
      </c>
      <c r="I1459" s="1" t="s">
        <v>570</v>
      </c>
      <c r="J1459" s="1" t="s">
        <v>230</v>
      </c>
      <c r="K1459" s="1" t="s">
        <v>40</v>
      </c>
      <c r="L1459" s="1" t="s">
        <v>912</v>
      </c>
      <c r="M1459" t="s">
        <v>239</v>
      </c>
      <c r="N1459">
        <v>1</v>
      </c>
      <c r="O1459" s="1" t="s">
        <v>205</v>
      </c>
      <c r="P1459" t="s">
        <v>154</v>
      </c>
      <c r="Q1459">
        <v>2</v>
      </c>
      <c r="R1459" t="s">
        <v>255</v>
      </c>
      <c r="S1459" t="s">
        <v>180</v>
      </c>
    </row>
    <row r="1460" spans="1:19" x14ac:dyDescent="0.35">
      <c r="A1460" s="2" t="s">
        <v>203</v>
      </c>
      <c r="B1460" s="1" t="s">
        <v>215</v>
      </c>
      <c r="C1460" t="s">
        <v>908</v>
      </c>
      <c r="D1460" s="1" t="s">
        <v>171</v>
      </c>
      <c r="E1460" s="1" t="s">
        <v>12</v>
      </c>
      <c r="F1460" s="1" t="s">
        <v>33</v>
      </c>
      <c r="G1460" s="1" t="s">
        <v>136</v>
      </c>
      <c r="H1460" t="s">
        <v>35</v>
      </c>
      <c r="I1460" s="1" t="s">
        <v>562</v>
      </c>
      <c r="J1460" s="1" t="s">
        <v>230</v>
      </c>
      <c r="K1460" s="1" t="s">
        <v>40</v>
      </c>
      <c r="L1460" s="1" t="s">
        <v>912</v>
      </c>
      <c r="M1460" t="s">
        <v>193</v>
      </c>
      <c r="N1460">
        <v>1</v>
      </c>
      <c r="O1460" s="1" t="s">
        <v>205</v>
      </c>
      <c r="P1460" t="s">
        <v>154</v>
      </c>
      <c r="Q1460">
        <v>2</v>
      </c>
      <c r="R1460" t="s">
        <v>179</v>
      </c>
      <c r="S1460" t="s">
        <v>180</v>
      </c>
    </row>
    <row r="1461" spans="1:19" x14ac:dyDescent="0.35">
      <c r="A1461" s="2" t="s">
        <v>203</v>
      </c>
      <c r="B1461" s="1" t="s">
        <v>215</v>
      </c>
      <c r="C1461" t="s">
        <v>908</v>
      </c>
      <c r="D1461" s="1" t="s">
        <v>171</v>
      </c>
      <c r="E1461" s="1" t="s">
        <v>12</v>
      </c>
      <c r="F1461" s="1" t="s">
        <v>33</v>
      </c>
      <c r="G1461" s="1" t="s">
        <v>136</v>
      </c>
      <c r="H1461" t="s">
        <v>41</v>
      </c>
      <c r="I1461" s="1" t="s">
        <v>1367</v>
      </c>
      <c r="J1461" s="1" t="s">
        <v>230</v>
      </c>
      <c r="K1461" s="1" t="s">
        <v>40</v>
      </c>
      <c r="L1461" s="1" t="s">
        <v>912</v>
      </c>
      <c r="M1461" t="s">
        <v>177</v>
      </c>
      <c r="N1461">
        <v>1</v>
      </c>
      <c r="O1461" s="1" t="s">
        <v>206</v>
      </c>
      <c r="P1461" t="s">
        <v>154</v>
      </c>
      <c r="Q1461">
        <v>2</v>
      </c>
      <c r="R1461" t="s">
        <v>179</v>
      </c>
      <c r="S1461" t="s">
        <v>180</v>
      </c>
    </row>
    <row r="1462" spans="1:19" x14ac:dyDescent="0.35">
      <c r="A1462" s="2" t="s">
        <v>203</v>
      </c>
      <c r="B1462" s="1" t="s">
        <v>215</v>
      </c>
      <c r="C1462" t="s">
        <v>908</v>
      </c>
      <c r="D1462" s="1" t="s">
        <v>171</v>
      </c>
      <c r="E1462" s="1" t="s">
        <v>12</v>
      </c>
      <c r="F1462" s="1" t="s">
        <v>23</v>
      </c>
      <c r="G1462" s="1" t="s">
        <v>137</v>
      </c>
      <c r="H1462" t="s">
        <v>43</v>
      </c>
      <c r="I1462" s="1" t="s">
        <v>563</v>
      </c>
      <c r="J1462" s="1" t="s">
        <v>230</v>
      </c>
      <c r="K1462" s="1" t="s">
        <v>40</v>
      </c>
      <c r="L1462" s="1" t="s">
        <v>912</v>
      </c>
      <c r="M1462" t="s">
        <v>184</v>
      </c>
      <c r="N1462">
        <v>1</v>
      </c>
      <c r="O1462" s="1" t="s">
        <v>205</v>
      </c>
      <c r="P1462" t="s">
        <v>154</v>
      </c>
      <c r="Q1462">
        <v>2</v>
      </c>
      <c r="R1462" t="s">
        <v>179</v>
      </c>
      <c r="S1462" t="s">
        <v>180</v>
      </c>
    </row>
    <row r="1463" spans="1:19" x14ac:dyDescent="0.35">
      <c r="A1463" s="2" t="s">
        <v>203</v>
      </c>
      <c r="B1463" s="1" t="s">
        <v>215</v>
      </c>
      <c r="C1463" t="s">
        <v>908</v>
      </c>
      <c r="D1463" s="1" t="s">
        <v>171</v>
      </c>
      <c r="E1463" s="1" t="s">
        <v>12</v>
      </c>
      <c r="F1463" s="1" t="s">
        <v>23</v>
      </c>
      <c r="G1463" s="1" t="s">
        <v>137</v>
      </c>
      <c r="H1463" t="s">
        <v>43</v>
      </c>
      <c r="I1463" s="1" t="s">
        <v>570</v>
      </c>
      <c r="J1463" s="1" t="s">
        <v>230</v>
      </c>
      <c r="K1463" s="1" t="s">
        <v>40</v>
      </c>
      <c r="L1463" s="1" t="s">
        <v>912</v>
      </c>
      <c r="M1463" t="s">
        <v>239</v>
      </c>
      <c r="N1463">
        <v>1</v>
      </c>
      <c r="O1463" s="1" t="s">
        <v>205</v>
      </c>
      <c r="P1463" t="s">
        <v>154</v>
      </c>
      <c r="Q1463">
        <v>2</v>
      </c>
      <c r="R1463" t="s">
        <v>255</v>
      </c>
      <c r="S1463" t="s">
        <v>180</v>
      </c>
    </row>
    <row r="1464" spans="1:19" x14ac:dyDescent="0.35">
      <c r="A1464" s="2" t="s">
        <v>203</v>
      </c>
      <c r="B1464" s="1" t="s">
        <v>215</v>
      </c>
      <c r="C1464" t="s">
        <v>908</v>
      </c>
      <c r="D1464" s="1" t="s">
        <v>171</v>
      </c>
      <c r="E1464" s="1" t="s">
        <v>12</v>
      </c>
      <c r="F1464" s="1" t="s">
        <v>23</v>
      </c>
      <c r="G1464" s="1" t="s">
        <v>137</v>
      </c>
      <c r="H1464" t="s">
        <v>14</v>
      </c>
      <c r="I1464" s="1" t="s">
        <v>571</v>
      </c>
      <c r="J1464" s="1" t="s">
        <v>230</v>
      </c>
      <c r="K1464" s="1" t="s">
        <v>40</v>
      </c>
      <c r="L1464" s="1" t="s">
        <v>912</v>
      </c>
      <c r="M1464" t="s">
        <v>79</v>
      </c>
      <c r="N1464">
        <v>1</v>
      </c>
      <c r="O1464" s="1" t="s">
        <v>205</v>
      </c>
      <c r="P1464" t="s">
        <v>154</v>
      </c>
      <c r="Q1464">
        <v>2</v>
      </c>
      <c r="R1464" t="s">
        <v>255</v>
      </c>
      <c r="S1464" t="s">
        <v>180</v>
      </c>
    </row>
    <row r="1465" spans="1:19" x14ac:dyDescent="0.35">
      <c r="A1465" s="2" t="s">
        <v>203</v>
      </c>
      <c r="B1465" s="1" t="s">
        <v>215</v>
      </c>
      <c r="C1465" t="s">
        <v>908</v>
      </c>
      <c r="D1465" s="1" t="s">
        <v>171</v>
      </c>
      <c r="E1465" s="1" t="s">
        <v>12</v>
      </c>
      <c r="F1465" s="1" t="s">
        <v>23</v>
      </c>
      <c r="G1465" s="1" t="s">
        <v>137</v>
      </c>
      <c r="H1465" t="s">
        <v>14</v>
      </c>
      <c r="I1465" s="1" t="s">
        <v>1367</v>
      </c>
      <c r="J1465" s="1" t="s">
        <v>230</v>
      </c>
      <c r="K1465" s="1" t="s">
        <v>47</v>
      </c>
      <c r="L1465" s="1" t="s">
        <v>912</v>
      </c>
      <c r="M1465" t="s">
        <v>47</v>
      </c>
      <c r="N1465">
        <v>1</v>
      </c>
      <c r="O1465" s="1" t="s">
        <v>206</v>
      </c>
      <c r="P1465" t="s">
        <v>154</v>
      </c>
      <c r="Q1465">
        <v>2</v>
      </c>
      <c r="R1465" t="s">
        <v>179</v>
      </c>
      <c r="S1465" t="s">
        <v>180</v>
      </c>
    </row>
    <row r="1466" spans="1:19" x14ac:dyDescent="0.35">
      <c r="A1466" s="2" t="s">
        <v>203</v>
      </c>
      <c r="B1466" s="1" t="s">
        <v>215</v>
      </c>
      <c r="C1466" t="s">
        <v>908</v>
      </c>
      <c r="D1466" s="1" t="s">
        <v>171</v>
      </c>
      <c r="E1466" s="1" t="s">
        <v>12</v>
      </c>
      <c r="F1466" s="1" t="s">
        <v>23</v>
      </c>
      <c r="G1466" s="1" t="s">
        <v>137</v>
      </c>
      <c r="H1466" t="s">
        <v>14</v>
      </c>
      <c r="I1466" s="1" t="s">
        <v>981</v>
      </c>
      <c r="J1466" s="1" t="s">
        <v>230</v>
      </c>
      <c r="K1466" s="1" t="s">
        <v>40</v>
      </c>
      <c r="L1466" s="1" t="s">
        <v>912</v>
      </c>
      <c r="M1466" t="s">
        <v>80</v>
      </c>
      <c r="N1466">
        <v>1</v>
      </c>
      <c r="O1466" s="1" t="s">
        <v>205</v>
      </c>
      <c r="P1466" t="s">
        <v>154</v>
      </c>
      <c r="Q1466">
        <v>2</v>
      </c>
      <c r="R1466" t="s">
        <v>179</v>
      </c>
      <c r="S1466" t="s">
        <v>180</v>
      </c>
    </row>
    <row r="1467" spans="1:19" x14ac:dyDescent="0.35">
      <c r="A1467" s="2" t="s">
        <v>203</v>
      </c>
      <c r="B1467" s="1" t="s">
        <v>215</v>
      </c>
      <c r="C1467" t="s">
        <v>908</v>
      </c>
      <c r="D1467" s="1" t="s">
        <v>171</v>
      </c>
      <c r="E1467" s="1" t="s">
        <v>12</v>
      </c>
      <c r="F1467" s="1" t="s">
        <v>23</v>
      </c>
      <c r="G1467" s="1" t="s">
        <v>137</v>
      </c>
      <c r="H1467" t="s">
        <v>17</v>
      </c>
      <c r="I1467" s="1" t="s">
        <v>563</v>
      </c>
      <c r="J1467" s="1" t="s">
        <v>230</v>
      </c>
      <c r="K1467" s="1" t="s">
        <v>40</v>
      </c>
      <c r="L1467" s="1" t="s">
        <v>912</v>
      </c>
      <c r="M1467" t="s">
        <v>184</v>
      </c>
      <c r="N1467">
        <v>1</v>
      </c>
      <c r="O1467" s="1" t="s">
        <v>205</v>
      </c>
      <c r="P1467" t="s">
        <v>153</v>
      </c>
      <c r="Q1467">
        <v>2</v>
      </c>
      <c r="R1467" t="s">
        <v>179</v>
      </c>
      <c r="S1467" t="s">
        <v>180</v>
      </c>
    </row>
    <row r="1468" spans="1:19" x14ac:dyDescent="0.35">
      <c r="A1468" s="2" t="s">
        <v>203</v>
      </c>
      <c r="B1468" s="1" t="s">
        <v>215</v>
      </c>
      <c r="C1468" t="s">
        <v>908</v>
      </c>
      <c r="D1468" s="1" t="s">
        <v>171</v>
      </c>
      <c r="E1468" s="1" t="s">
        <v>12</v>
      </c>
      <c r="F1468" s="1" t="s">
        <v>23</v>
      </c>
      <c r="G1468" s="1" t="s">
        <v>137</v>
      </c>
      <c r="H1468" t="s">
        <v>17</v>
      </c>
      <c r="I1468" s="1" t="s">
        <v>576</v>
      </c>
      <c r="J1468" s="1" t="s">
        <v>230</v>
      </c>
      <c r="K1468" s="1" t="s">
        <v>40</v>
      </c>
      <c r="L1468" s="1" t="s">
        <v>912</v>
      </c>
      <c r="M1468" t="s">
        <v>79</v>
      </c>
      <c r="N1468">
        <v>1</v>
      </c>
      <c r="O1468" s="1" t="s">
        <v>205</v>
      </c>
      <c r="P1468" t="s">
        <v>154</v>
      </c>
      <c r="Q1468">
        <v>2</v>
      </c>
      <c r="R1468" t="s">
        <v>179</v>
      </c>
      <c r="S1468" t="s">
        <v>180</v>
      </c>
    </row>
    <row r="1469" spans="1:19" x14ac:dyDescent="0.35">
      <c r="A1469" s="2" t="s">
        <v>203</v>
      </c>
      <c r="B1469" s="1" t="s">
        <v>215</v>
      </c>
      <c r="C1469" t="s">
        <v>908</v>
      </c>
      <c r="D1469" s="1" t="s">
        <v>171</v>
      </c>
      <c r="E1469" s="1" t="s">
        <v>12</v>
      </c>
      <c r="F1469" s="1" t="s">
        <v>23</v>
      </c>
      <c r="G1469" s="1" t="s">
        <v>137</v>
      </c>
      <c r="H1469" t="s">
        <v>17</v>
      </c>
      <c r="I1469" s="1" t="s">
        <v>570</v>
      </c>
      <c r="J1469" s="1" t="s">
        <v>230</v>
      </c>
      <c r="K1469" s="1" t="s">
        <v>40</v>
      </c>
      <c r="L1469" s="1" t="s">
        <v>912</v>
      </c>
      <c r="M1469" t="s">
        <v>170</v>
      </c>
      <c r="N1469">
        <v>1</v>
      </c>
      <c r="O1469" s="1" t="s">
        <v>205</v>
      </c>
      <c r="P1469" t="s">
        <v>154</v>
      </c>
      <c r="Q1469">
        <v>2</v>
      </c>
      <c r="R1469" t="s">
        <v>255</v>
      </c>
      <c r="S1469" t="s">
        <v>180</v>
      </c>
    </row>
    <row r="1470" spans="1:19" x14ac:dyDescent="0.35">
      <c r="A1470" s="2" t="s">
        <v>203</v>
      </c>
      <c r="B1470" s="1" t="s">
        <v>215</v>
      </c>
      <c r="C1470" t="s">
        <v>908</v>
      </c>
      <c r="D1470" s="1" t="s">
        <v>171</v>
      </c>
      <c r="E1470" s="1" t="s">
        <v>12</v>
      </c>
      <c r="F1470" s="1" t="s">
        <v>23</v>
      </c>
      <c r="G1470" s="1" t="s">
        <v>137</v>
      </c>
      <c r="H1470" t="s">
        <v>17</v>
      </c>
      <c r="I1470" s="1" t="s">
        <v>568</v>
      </c>
      <c r="J1470" s="1" t="s">
        <v>230</v>
      </c>
      <c r="K1470" s="1" t="s">
        <v>40</v>
      </c>
      <c r="L1470" s="1" t="s">
        <v>912</v>
      </c>
      <c r="M1470" t="s">
        <v>101</v>
      </c>
      <c r="N1470">
        <v>1</v>
      </c>
      <c r="O1470" s="1" t="s">
        <v>205</v>
      </c>
      <c r="P1470" t="s">
        <v>154</v>
      </c>
      <c r="Q1470">
        <v>2</v>
      </c>
      <c r="R1470" t="s">
        <v>255</v>
      </c>
      <c r="S1470" t="s">
        <v>180</v>
      </c>
    </row>
    <row r="1471" spans="1:19" x14ac:dyDescent="0.35">
      <c r="A1471" s="2" t="s">
        <v>203</v>
      </c>
      <c r="B1471" s="1" t="s">
        <v>215</v>
      </c>
      <c r="C1471" t="s">
        <v>908</v>
      </c>
      <c r="D1471" s="1" t="s">
        <v>171</v>
      </c>
      <c r="E1471" s="1" t="s">
        <v>12</v>
      </c>
      <c r="F1471" s="1" t="s">
        <v>23</v>
      </c>
      <c r="G1471" s="1" t="s">
        <v>137</v>
      </c>
      <c r="H1471" t="s">
        <v>24</v>
      </c>
      <c r="I1471" s="1" t="s">
        <v>568</v>
      </c>
      <c r="J1471" s="1" t="s">
        <v>230</v>
      </c>
      <c r="K1471" s="1" t="s">
        <v>40</v>
      </c>
      <c r="L1471" s="1" t="s">
        <v>912</v>
      </c>
      <c r="M1471" t="s">
        <v>177</v>
      </c>
      <c r="N1471">
        <v>1</v>
      </c>
      <c r="O1471" s="1" t="s">
        <v>205</v>
      </c>
      <c r="P1471" t="s">
        <v>154</v>
      </c>
      <c r="Q1471">
        <v>2</v>
      </c>
      <c r="R1471" t="s">
        <v>255</v>
      </c>
      <c r="S1471" t="s">
        <v>180</v>
      </c>
    </row>
    <row r="1472" spans="1:19" x14ac:dyDescent="0.35">
      <c r="A1472" s="2" t="s">
        <v>203</v>
      </c>
      <c r="B1472" s="1" t="s">
        <v>215</v>
      </c>
      <c r="C1472" t="s">
        <v>908</v>
      </c>
      <c r="D1472" s="1" t="s">
        <v>171</v>
      </c>
      <c r="E1472" s="1" t="s">
        <v>12</v>
      </c>
      <c r="F1472" s="1" t="s">
        <v>23</v>
      </c>
      <c r="G1472" s="1" t="s">
        <v>137</v>
      </c>
      <c r="H1472" t="s">
        <v>24</v>
      </c>
      <c r="I1472" s="1" t="s">
        <v>568</v>
      </c>
      <c r="J1472" s="1" t="s">
        <v>230</v>
      </c>
      <c r="K1472" s="1" t="s">
        <v>40</v>
      </c>
      <c r="L1472" s="1" t="s">
        <v>912</v>
      </c>
      <c r="M1472" t="s">
        <v>101</v>
      </c>
      <c r="N1472">
        <v>1</v>
      </c>
      <c r="O1472" s="1" t="s">
        <v>205</v>
      </c>
      <c r="P1472" t="s">
        <v>153</v>
      </c>
      <c r="Q1472">
        <v>2</v>
      </c>
      <c r="R1472" t="s">
        <v>255</v>
      </c>
      <c r="S1472" t="s">
        <v>180</v>
      </c>
    </row>
    <row r="1473" spans="1:19" x14ac:dyDescent="0.35">
      <c r="A1473" s="2" t="s">
        <v>203</v>
      </c>
      <c r="B1473" s="1" t="s">
        <v>215</v>
      </c>
      <c r="C1473" t="s">
        <v>908</v>
      </c>
      <c r="D1473" s="1" t="s">
        <v>171</v>
      </c>
      <c r="E1473" s="1" t="s">
        <v>12</v>
      </c>
      <c r="F1473" s="1" t="s">
        <v>23</v>
      </c>
      <c r="G1473" s="1" t="s">
        <v>137</v>
      </c>
      <c r="H1473" t="s">
        <v>24</v>
      </c>
      <c r="I1473" s="1" t="s">
        <v>568</v>
      </c>
      <c r="J1473" s="1" t="s">
        <v>230</v>
      </c>
      <c r="K1473" s="1" t="s">
        <v>40</v>
      </c>
      <c r="L1473" s="1" t="s">
        <v>912</v>
      </c>
      <c r="M1473" t="s">
        <v>101</v>
      </c>
      <c r="N1473">
        <v>1</v>
      </c>
      <c r="O1473" s="1" t="s">
        <v>205</v>
      </c>
      <c r="P1473" t="s">
        <v>154</v>
      </c>
      <c r="Q1473">
        <v>2</v>
      </c>
      <c r="R1473" t="s">
        <v>255</v>
      </c>
      <c r="S1473" t="s">
        <v>180</v>
      </c>
    </row>
    <row r="1474" spans="1:19" x14ac:dyDescent="0.35">
      <c r="A1474" s="2" t="s">
        <v>203</v>
      </c>
      <c r="B1474" s="1" t="s">
        <v>215</v>
      </c>
      <c r="C1474" t="s">
        <v>908</v>
      </c>
      <c r="D1474" s="1" t="s">
        <v>171</v>
      </c>
      <c r="E1474" s="1" t="s">
        <v>12</v>
      </c>
      <c r="F1474" s="1" t="s">
        <v>23</v>
      </c>
      <c r="G1474" s="1" t="s">
        <v>137</v>
      </c>
      <c r="H1474" t="s">
        <v>27</v>
      </c>
      <c r="I1474" s="1" t="s">
        <v>564</v>
      </c>
      <c r="J1474" s="1" t="s">
        <v>230</v>
      </c>
      <c r="K1474" s="1" t="s">
        <v>40</v>
      </c>
      <c r="L1474" s="1" t="s">
        <v>912</v>
      </c>
      <c r="M1474" t="s">
        <v>193</v>
      </c>
      <c r="N1474">
        <v>1</v>
      </c>
      <c r="O1474" s="1" t="s">
        <v>205</v>
      </c>
      <c r="P1474" t="s">
        <v>153</v>
      </c>
      <c r="Q1474">
        <v>2</v>
      </c>
      <c r="R1474" t="s">
        <v>179</v>
      </c>
      <c r="S1474" t="s">
        <v>180</v>
      </c>
    </row>
    <row r="1475" spans="1:19" x14ac:dyDescent="0.35">
      <c r="A1475" s="2" t="s">
        <v>203</v>
      </c>
      <c r="B1475" s="1" t="s">
        <v>215</v>
      </c>
      <c r="C1475" t="s">
        <v>908</v>
      </c>
      <c r="D1475" s="1" t="s">
        <v>171</v>
      </c>
      <c r="E1475" s="1" t="s">
        <v>12</v>
      </c>
      <c r="F1475" s="1" t="s">
        <v>23</v>
      </c>
      <c r="G1475" s="1" t="s">
        <v>137</v>
      </c>
      <c r="H1475" t="s">
        <v>27</v>
      </c>
      <c r="I1475" s="1" t="s">
        <v>570</v>
      </c>
      <c r="J1475" s="1" t="s">
        <v>230</v>
      </c>
      <c r="K1475" s="1" t="s">
        <v>40</v>
      </c>
      <c r="L1475" s="1" t="s">
        <v>912</v>
      </c>
      <c r="M1475" t="s">
        <v>170</v>
      </c>
      <c r="N1475">
        <v>1</v>
      </c>
      <c r="O1475" s="1" t="s">
        <v>205</v>
      </c>
      <c r="P1475" t="s">
        <v>154</v>
      </c>
      <c r="Q1475">
        <v>2</v>
      </c>
      <c r="R1475" t="s">
        <v>255</v>
      </c>
      <c r="S1475" t="s">
        <v>180</v>
      </c>
    </row>
    <row r="1476" spans="1:19" x14ac:dyDescent="0.35">
      <c r="A1476" s="2" t="s">
        <v>203</v>
      </c>
      <c r="B1476" s="1" t="s">
        <v>215</v>
      </c>
      <c r="C1476" t="s">
        <v>908</v>
      </c>
      <c r="D1476" s="1" t="s">
        <v>171</v>
      </c>
      <c r="E1476" s="1" t="s">
        <v>12</v>
      </c>
      <c r="F1476" s="1" t="s">
        <v>23</v>
      </c>
      <c r="G1476" s="1" t="s">
        <v>137</v>
      </c>
      <c r="H1476" t="s">
        <v>27</v>
      </c>
      <c r="I1476" s="1" t="s">
        <v>562</v>
      </c>
      <c r="J1476" s="1" t="s">
        <v>230</v>
      </c>
      <c r="K1476" s="1" t="s">
        <v>40</v>
      </c>
      <c r="L1476" s="1" t="s">
        <v>912</v>
      </c>
      <c r="M1476" t="s">
        <v>193</v>
      </c>
      <c r="N1476">
        <v>1</v>
      </c>
      <c r="O1476" s="1" t="s">
        <v>205</v>
      </c>
      <c r="P1476" t="s">
        <v>154</v>
      </c>
      <c r="Q1476">
        <v>2</v>
      </c>
      <c r="R1476" t="s">
        <v>179</v>
      </c>
      <c r="S1476" t="s">
        <v>180</v>
      </c>
    </row>
    <row r="1477" spans="1:19" x14ac:dyDescent="0.35">
      <c r="A1477" s="2" t="s">
        <v>203</v>
      </c>
      <c r="B1477" s="1" t="s">
        <v>215</v>
      </c>
      <c r="C1477" t="s">
        <v>908</v>
      </c>
      <c r="D1477" s="1" t="s">
        <v>171</v>
      </c>
      <c r="E1477" s="1" t="s">
        <v>12</v>
      </c>
      <c r="F1477" s="1" t="s">
        <v>23</v>
      </c>
      <c r="G1477" s="1" t="s">
        <v>137</v>
      </c>
      <c r="H1477" t="s">
        <v>32</v>
      </c>
      <c r="I1477" s="1" t="s">
        <v>563</v>
      </c>
      <c r="J1477" s="1" t="s">
        <v>230</v>
      </c>
      <c r="K1477" s="1" t="s">
        <v>40</v>
      </c>
      <c r="L1477" s="1" t="s">
        <v>912</v>
      </c>
      <c r="M1477" t="s">
        <v>184</v>
      </c>
      <c r="N1477">
        <v>1</v>
      </c>
      <c r="O1477" s="1" t="s">
        <v>205</v>
      </c>
      <c r="P1477" t="s">
        <v>154</v>
      </c>
      <c r="Q1477">
        <v>2</v>
      </c>
      <c r="R1477" t="s">
        <v>179</v>
      </c>
      <c r="S1477" t="s">
        <v>180</v>
      </c>
    </row>
    <row r="1478" spans="1:19" x14ac:dyDescent="0.35">
      <c r="A1478" s="2" t="s">
        <v>203</v>
      </c>
      <c r="B1478" s="1" t="s">
        <v>215</v>
      </c>
      <c r="C1478" t="s">
        <v>908</v>
      </c>
      <c r="D1478" s="1" t="s">
        <v>171</v>
      </c>
      <c r="E1478" s="1" t="s">
        <v>12</v>
      </c>
      <c r="F1478" s="1" t="s">
        <v>23</v>
      </c>
      <c r="G1478" s="1" t="s">
        <v>137</v>
      </c>
      <c r="H1478" t="s">
        <v>32</v>
      </c>
      <c r="I1478" s="1" t="s">
        <v>576</v>
      </c>
      <c r="J1478" s="1" t="s">
        <v>230</v>
      </c>
      <c r="K1478" s="1" t="s">
        <v>40</v>
      </c>
      <c r="L1478" s="1" t="s">
        <v>912</v>
      </c>
      <c r="M1478" t="s">
        <v>80</v>
      </c>
      <c r="N1478">
        <v>1</v>
      </c>
      <c r="O1478" s="1" t="s">
        <v>205</v>
      </c>
      <c r="P1478" t="s">
        <v>154</v>
      </c>
      <c r="Q1478">
        <v>2</v>
      </c>
      <c r="R1478" t="s">
        <v>179</v>
      </c>
      <c r="S1478" t="s">
        <v>180</v>
      </c>
    </row>
    <row r="1479" spans="1:19" x14ac:dyDescent="0.35">
      <c r="A1479" s="2" t="s">
        <v>203</v>
      </c>
      <c r="B1479" s="1" t="s">
        <v>215</v>
      </c>
      <c r="C1479" t="s">
        <v>908</v>
      </c>
      <c r="D1479" s="1" t="s">
        <v>171</v>
      </c>
      <c r="E1479" s="1" t="s">
        <v>12</v>
      </c>
      <c r="F1479" s="1" t="s">
        <v>23</v>
      </c>
      <c r="G1479" s="1" t="s">
        <v>137</v>
      </c>
      <c r="H1479" t="s">
        <v>32</v>
      </c>
      <c r="I1479" s="1" t="s">
        <v>571</v>
      </c>
      <c r="J1479" s="1" t="s">
        <v>230</v>
      </c>
      <c r="K1479" s="1" t="s">
        <v>40</v>
      </c>
      <c r="L1479" s="1" t="s">
        <v>912</v>
      </c>
      <c r="M1479" t="s">
        <v>79</v>
      </c>
      <c r="N1479">
        <v>1</v>
      </c>
      <c r="O1479" s="1" t="s">
        <v>205</v>
      </c>
      <c r="P1479" t="s">
        <v>153</v>
      </c>
      <c r="Q1479">
        <v>2</v>
      </c>
      <c r="R1479" t="s">
        <v>255</v>
      </c>
      <c r="S1479" t="s">
        <v>180</v>
      </c>
    </row>
    <row r="1480" spans="1:19" x14ac:dyDescent="0.35">
      <c r="A1480" s="2" t="s">
        <v>203</v>
      </c>
      <c r="B1480" s="1" t="s">
        <v>215</v>
      </c>
      <c r="C1480" t="s">
        <v>908</v>
      </c>
      <c r="D1480" s="1" t="s">
        <v>171</v>
      </c>
      <c r="E1480" s="1" t="s">
        <v>12</v>
      </c>
      <c r="F1480" s="1" t="s">
        <v>23</v>
      </c>
      <c r="G1480" s="1" t="s">
        <v>137</v>
      </c>
      <c r="H1480" t="s">
        <v>32</v>
      </c>
      <c r="I1480" s="1" t="s">
        <v>571</v>
      </c>
      <c r="J1480" s="1" t="s">
        <v>230</v>
      </c>
      <c r="K1480" s="1" t="s">
        <v>40</v>
      </c>
      <c r="L1480" s="1" t="s">
        <v>912</v>
      </c>
      <c r="M1480" t="s">
        <v>79</v>
      </c>
      <c r="N1480">
        <v>1</v>
      </c>
      <c r="O1480" s="1" t="s">
        <v>205</v>
      </c>
      <c r="P1480" t="s">
        <v>154</v>
      </c>
      <c r="Q1480">
        <v>2</v>
      </c>
      <c r="R1480" t="s">
        <v>255</v>
      </c>
      <c r="S1480" t="s">
        <v>180</v>
      </c>
    </row>
    <row r="1481" spans="1:19" x14ac:dyDescent="0.35">
      <c r="A1481" s="2" t="s">
        <v>203</v>
      </c>
      <c r="B1481" s="1" t="s">
        <v>215</v>
      </c>
      <c r="C1481" t="s">
        <v>908</v>
      </c>
      <c r="D1481" s="1" t="s">
        <v>171</v>
      </c>
      <c r="E1481" s="1" t="s">
        <v>12</v>
      </c>
      <c r="F1481" s="1" t="s">
        <v>23</v>
      </c>
      <c r="G1481" s="1" t="s">
        <v>137</v>
      </c>
      <c r="H1481" t="s">
        <v>32</v>
      </c>
      <c r="I1481" s="1" t="s">
        <v>981</v>
      </c>
      <c r="J1481" s="1" t="s">
        <v>230</v>
      </c>
      <c r="K1481" s="1" t="s">
        <v>40</v>
      </c>
      <c r="L1481" s="1" t="s">
        <v>912</v>
      </c>
      <c r="M1481" t="s">
        <v>80</v>
      </c>
      <c r="N1481">
        <v>1</v>
      </c>
      <c r="O1481" s="1" t="s">
        <v>205</v>
      </c>
      <c r="P1481" t="s">
        <v>154</v>
      </c>
      <c r="Q1481">
        <v>1</v>
      </c>
      <c r="R1481" t="s">
        <v>179</v>
      </c>
      <c r="S1481" t="s">
        <v>180</v>
      </c>
    </row>
    <row r="1482" spans="1:19" x14ac:dyDescent="0.35">
      <c r="A1482" s="2" t="s">
        <v>203</v>
      </c>
      <c r="B1482" s="1" t="s">
        <v>215</v>
      </c>
      <c r="C1482" t="s">
        <v>908</v>
      </c>
      <c r="D1482" s="1" t="s">
        <v>171</v>
      </c>
      <c r="E1482" s="1" t="s">
        <v>12</v>
      </c>
      <c r="F1482" s="1" t="s">
        <v>23</v>
      </c>
      <c r="G1482" s="1" t="s">
        <v>137</v>
      </c>
      <c r="H1482" t="s">
        <v>32</v>
      </c>
      <c r="I1482" s="1" t="s">
        <v>568</v>
      </c>
      <c r="J1482" s="1" t="s">
        <v>230</v>
      </c>
      <c r="K1482" s="1" t="s">
        <v>40</v>
      </c>
      <c r="L1482" s="1" t="s">
        <v>912</v>
      </c>
      <c r="M1482" t="s">
        <v>177</v>
      </c>
      <c r="N1482">
        <v>1</v>
      </c>
      <c r="O1482" s="1" t="s">
        <v>205</v>
      </c>
      <c r="P1482" t="s">
        <v>154</v>
      </c>
      <c r="Q1482">
        <v>2</v>
      </c>
      <c r="R1482" t="s">
        <v>255</v>
      </c>
      <c r="S1482" t="s">
        <v>180</v>
      </c>
    </row>
    <row r="1483" spans="1:19" x14ac:dyDescent="0.35">
      <c r="A1483" s="2" t="s">
        <v>203</v>
      </c>
      <c r="B1483" s="1" t="s">
        <v>215</v>
      </c>
      <c r="C1483" t="s">
        <v>908</v>
      </c>
      <c r="D1483" s="1" t="s">
        <v>171</v>
      </c>
      <c r="E1483" s="1" t="s">
        <v>12</v>
      </c>
      <c r="F1483" s="1" t="s">
        <v>23</v>
      </c>
      <c r="G1483" s="1" t="s">
        <v>137</v>
      </c>
      <c r="H1483" t="s">
        <v>21</v>
      </c>
      <c r="I1483" s="1" t="s">
        <v>563</v>
      </c>
      <c r="J1483" s="1" t="s">
        <v>230</v>
      </c>
      <c r="K1483" s="1" t="s">
        <v>40</v>
      </c>
      <c r="L1483" s="1" t="s">
        <v>912</v>
      </c>
      <c r="M1483" t="s">
        <v>184</v>
      </c>
      <c r="N1483">
        <v>1</v>
      </c>
      <c r="O1483" s="1" t="s">
        <v>205</v>
      </c>
      <c r="P1483" t="s">
        <v>154</v>
      </c>
      <c r="Q1483">
        <v>2</v>
      </c>
      <c r="R1483" t="s">
        <v>179</v>
      </c>
      <c r="S1483" t="s">
        <v>180</v>
      </c>
    </row>
    <row r="1484" spans="1:19" x14ac:dyDescent="0.35">
      <c r="A1484" s="2" t="s">
        <v>203</v>
      </c>
      <c r="B1484" s="1" t="s">
        <v>215</v>
      </c>
      <c r="C1484" t="s">
        <v>908</v>
      </c>
      <c r="D1484" s="1" t="s">
        <v>171</v>
      </c>
      <c r="E1484" s="1" t="s">
        <v>12</v>
      </c>
      <c r="F1484" s="1" t="s">
        <v>23</v>
      </c>
      <c r="G1484" s="1" t="s">
        <v>137</v>
      </c>
      <c r="H1484" t="s">
        <v>21</v>
      </c>
      <c r="I1484" s="1" t="s">
        <v>981</v>
      </c>
      <c r="J1484" s="1" t="s">
        <v>230</v>
      </c>
      <c r="K1484" s="1" t="s">
        <v>40</v>
      </c>
      <c r="L1484" s="1" t="s">
        <v>912</v>
      </c>
      <c r="M1484" t="s">
        <v>80</v>
      </c>
      <c r="N1484">
        <v>1</v>
      </c>
      <c r="O1484" s="1" t="s">
        <v>205</v>
      </c>
      <c r="P1484" t="s">
        <v>154</v>
      </c>
      <c r="Q1484">
        <v>1</v>
      </c>
      <c r="R1484" t="s">
        <v>179</v>
      </c>
      <c r="S1484" t="s">
        <v>180</v>
      </c>
    </row>
    <row r="1485" spans="1:19" x14ac:dyDescent="0.35">
      <c r="A1485" s="2" t="s">
        <v>203</v>
      </c>
      <c r="B1485" s="1" t="s">
        <v>215</v>
      </c>
      <c r="C1485" t="s">
        <v>908</v>
      </c>
      <c r="D1485" s="1" t="s">
        <v>171</v>
      </c>
      <c r="E1485" s="1" t="s">
        <v>12</v>
      </c>
      <c r="F1485" s="1" t="s">
        <v>23</v>
      </c>
      <c r="G1485" s="1" t="s">
        <v>137</v>
      </c>
      <c r="H1485" t="s">
        <v>21</v>
      </c>
      <c r="I1485" s="1" t="s">
        <v>981</v>
      </c>
      <c r="J1485" s="1" t="s">
        <v>230</v>
      </c>
      <c r="K1485" s="1" t="s">
        <v>40</v>
      </c>
      <c r="L1485" s="1" t="s">
        <v>912</v>
      </c>
      <c r="M1485" t="s">
        <v>80</v>
      </c>
      <c r="N1485">
        <v>1</v>
      </c>
      <c r="O1485" s="1" t="s">
        <v>205</v>
      </c>
      <c r="P1485" t="s">
        <v>154</v>
      </c>
      <c r="Q1485">
        <v>2</v>
      </c>
      <c r="R1485" t="s">
        <v>179</v>
      </c>
      <c r="S1485" t="s">
        <v>180</v>
      </c>
    </row>
    <row r="1486" spans="1:19" x14ac:dyDescent="0.35">
      <c r="A1486" s="2" t="s">
        <v>203</v>
      </c>
      <c r="B1486" s="1" t="s">
        <v>215</v>
      </c>
      <c r="C1486" t="s">
        <v>908</v>
      </c>
      <c r="D1486" s="1" t="s">
        <v>171</v>
      </c>
      <c r="E1486" s="1" t="s">
        <v>12</v>
      </c>
      <c r="F1486" s="1" t="s">
        <v>23</v>
      </c>
      <c r="G1486" s="1" t="s">
        <v>137</v>
      </c>
      <c r="H1486" t="s">
        <v>21</v>
      </c>
      <c r="I1486" s="1" t="s">
        <v>568</v>
      </c>
      <c r="J1486" s="1" t="s">
        <v>230</v>
      </c>
      <c r="K1486" s="1" t="s">
        <v>40</v>
      </c>
      <c r="L1486" s="1" t="s">
        <v>912</v>
      </c>
      <c r="M1486" t="s">
        <v>177</v>
      </c>
      <c r="N1486">
        <v>1</v>
      </c>
      <c r="O1486" s="1" t="s">
        <v>205</v>
      </c>
      <c r="P1486" t="s">
        <v>154</v>
      </c>
      <c r="Q1486">
        <v>2</v>
      </c>
      <c r="R1486" t="s">
        <v>255</v>
      </c>
      <c r="S1486" t="s">
        <v>180</v>
      </c>
    </row>
    <row r="1487" spans="1:19" x14ac:dyDescent="0.35">
      <c r="A1487" s="2" t="s">
        <v>203</v>
      </c>
      <c r="B1487" s="1" t="s">
        <v>215</v>
      </c>
      <c r="C1487" t="s">
        <v>908</v>
      </c>
      <c r="D1487" s="1" t="s">
        <v>171</v>
      </c>
      <c r="E1487" s="1" t="s">
        <v>12</v>
      </c>
      <c r="F1487" s="1" t="s">
        <v>23</v>
      </c>
      <c r="G1487" s="1" t="s">
        <v>137</v>
      </c>
      <c r="H1487" t="s">
        <v>21</v>
      </c>
      <c r="I1487" s="1" t="s">
        <v>568</v>
      </c>
      <c r="J1487" s="1" t="s">
        <v>230</v>
      </c>
      <c r="K1487" s="1" t="s">
        <v>40</v>
      </c>
      <c r="L1487" s="1" t="s">
        <v>912</v>
      </c>
      <c r="M1487" t="s">
        <v>101</v>
      </c>
      <c r="N1487">
        <v>1</v>
      </c>
      <c r="O1487" s="1" t="s">
        <v>205</v>
      </c>
      <c r="P1487" t="s">
        <v>153</v>
      </c>
      <c r="Q1487">
        <v>2</v>
      </c>
      <c r="R1487" t="s">
        <v>255</v>
      </c>
      <c r="S1487" t="s">
        <v>180</v>
      </c>
    </row>
    <row r="1488" spans="1:19" x14ac:dyDescent="0.35">
      <c r="A1488" s="2" t="s">
        <v>203</v>
      </c>
      <c r="B1488" s="1" t="s">
        <v>215</v>
      </c>
      <c r="C1488" t="s">
        <v>908</v>
      </c>
      <c r="D1488" s="1" t="s">
        <v>171</v>
      </c>
      <c r="E1488" s="1" t="s">
        <v>12</v>
      </c>
      <c r="F1488" s="1" t="s">
        <v>23</v>
      </c>
      <c r="G1488" s="1" t="s">
        <v>137</v>
      </c>
      <c r="H1488" t="s">
        <v>21</v>
      </c>
      <c r="I1488" s="1" t="s">
        <v>569</v>
      </c>
      <c r="J1488" s="1" t="s">
        <v>230</v>
      </c>
      <c r="K1488" s="1" t="s">
        <v>40</v>
      </c>
      <c r="L1488" s="1" t="s">
        <v>912</v>
      </c>
      <c r="M1488" t="s">
        <v>177</v>
      </c>
      <c r="N1488">
        <v>1</v>
      </c>
      <c r="O1488" s="1" t="s">
        <v>205</v>
      </c>
      <c r="P1488" t="s">
        <v>154</v>
      </c>
      <c r="Q1488">
        <v>2</v>
      </c>
      <c r="R1488" t="s">
        <v>179</v>
      </c>
      <c r="S1488" t="s">
        <v>180</v>
      </c>
    </row>
    <row r="1489" spans="1:19" x14ac:dyDescent="0.35">
      <c r="A1489" s="2" t="s">
        <v>203</v>
      </c>
      <c r="B1489" s="1" t="s">
        <v>215</v>
      </c>
      <c r="C1489" t="s">
        <v>908</v>
      </c>
      <c r="D1489" s="1" t="s">
        <v>171</v>
      </c>
      <c r="E1489" s="1" t="s">
        <v>12</v>
      </c>
      <c r="F1489" s="1" t="s">
        <v>23</v>
      </c>
      <c r="G1489" s="1" t="s">
        <v>137</v>
      </c>
      <c r="H1489" t="s">
        <v>35</v>
      </c>
      <c r="I1489" s="1" t="s">
        <v>571</v>
      </c>
      <c r="J1489" s="1" t="s">
        <v>230</v>
      </c>
      <c r="K1489" s="1" t="s">
        <v>40</v>
      </c>
      <c r="L1489" s="1" t="s">
        <v>912</v>
      </c>
      <c r="M1489" t="s">
        <v>79</v>
      </c>
      <c r="N1489">
        <v>1</v>
      </c>
      <c r="O1489" s="1" t="s">
        <v>205</v>
      </c>
      <c r="P1489" t="s">
        <v>153</v>
      </c>
      <c r="Q1489">
        <v>2</v>
      </c>
      <c r="R1489" t="s">
        <v>255</v>
      </c>
      <c r="S1489" t="s">
        <v>180</v>
      </c>
    </row>
    <row r="1490" spans="1:19" x14ac:dyDescent="0.35">
      <c r="A1490" s="2" t="s">
        <v>203</v>
      </c>
      <c r="B1490" s="1" t="s">
        <v>215</v>
      </c>
      <c r="C1490" t="s">
        <v>908</v>
      </c>
      <c r="D1490" s="1" t="s">
        <v>171</v>
      </c>
      <c r="E1490" s="1" t="s">
        <v>12</v>
      </c>
      <c r="F1490" s="1" t="s">
        <v>23</v>
      </c>
      <c r="G1490" s="1" t="s">
        <v>137</v>
      </c>
      <c r="H1490" t="s">
        <v>35</v>
      </c>
      <c r="I1490" s="1" t="s">
        <v>568</v>
      </c>
      <c r="J1490" s="1" t="s">
        <v>230</v>
      </c>
      <c r="K1490" s="1" t="s">
        <v>40</v>
      </c>
      <c r="L1490" s="1" t="s">
        <v>912</v>
      </c>
      <c r="M1490" t="s">
        <v>101</v>
      </c>
      <c r="N1490">
        <v>1</v>
      </c>
      <c r="O1490" s="1" t="s">
        <v>205</v>
      </c>
      <c r="P1490" t="s">
        <v>154</v>
      </c>
      <c r="Q1490">
        <v>2</v>
      </c>
      <c r="R1490" t="s">
        <v>255</v>
      </c>
      <c r="S1490" t="s">
        <v>180</v>
      </c>
    </row>
    <row r="1491" spans="1:19" x14ac:dyDescent="0.35">
      <c r="A1491" s="2" t="s">
        <v>203</v>
      </c>
      <c r="B1491" s="1" t="s">
        <v>215</v>
      </c>
      <c r="C1491" t="s">
        <v>908</v>
      </c>
      <c r="D1491" s="1" t="s">
        <v>171</v>
      </c>
      <c r="E1491" s="1" t="s">
        <v>12</v>
      </c>
      <c r="F1491" s="1" t="s">
        <v>23</v>
      </c>
      <c r="G1491" s="1" t="s">
        <v>137</v>
      </c>
      <c r="H1491" t="s">
        <v>35</v>
      </c>
      <c r="I1491" s="1" t="s">
        <v>569</v>
      </c>
      <c r="J1491" s="1" t="s">
        <v>230</v>
      </c>
      <c r="K1491" s="1" t="s">
        <v>40</v>
      </c>
      <c r="L1491" s="1" t="s">
        <v>912</v>
      </c>
      <c r="M1491" t="s">
        <v>177</v>
      </c>
      <c r="N1491">
        <v>1</v>
      </c>
      <c r="O1491" s="1" t="s">
        <v>205</v>
      </c>
      <c r="P1491" t="s">
        <v>154</v>
      </c>
      <c r="Q1491">
        <v>2</v>
      </c>
      <c r="R1491" t="s">
        <v>179</v>
      </c>
      <c r="S1491" t="s">
        <v>180</v>
      </c>
    </row>
    <row r="1492" spans="1:19" x14ac:dyDescent="0.35">
      <c r="A1492" s="2" t="s">
        <v>203</v>
      </c>
      <c r="B1492" s="1" t="s">
        <v>215</v>
      </c>
      <c r="C1492" t="s">
        <v>908</v>
      </c>
      <c r="D1492" s="1" t="s">
        <v>171</v>
      </c>
      <c r="E1492" s="1" t="s">
        <v>12</v>
      </c>
      <c r="F1492" s="1" t="s">
        <v>23</v>
      </c>
      <c r="G1492" s="1" t="s">
        <v>137</v>
      </c>
      <c r="H1492" t="s">
        <v>35</v>
      </c>
      <c r="I1492" s="1" t="s">
        <v>558</v>
      </c>
      <c r="J1492" s="1" t="s">
        <v>230</v>
      </c>
      <c r="K1492" s="1" t="s">
        <v>40</v>
      </c>
      <c r="L1492" s="1" t="s">
        <v>912</v>
      </c>
      <c r="M1492" t="s">
        <v>79</v>
      </c>
      <c r="N1492">
        <v>1</v>
      </c>
      <c r="O1492" s="1" t="s">
        <v>205</v>
      </c>
      <c r="P1492" t="s">
        <v>153</v>
      </c>
      <c r="Q1492">
        <v>2</v>
      </c>
      <c r="R1492" t="s">
        <v>179</v>
      </c>
      <c r="S1492" t="s">
        <v>180</v>
      </c>
    </row>
    <row r="1493" spans="1:19" x14ac:dyDescent="0.35">
      <c r="A1493" s="2" t="s">
        <v>203</v>
      </c>
      <c r="B1493" s="1" t="s">
        <v>215</v>
      </c>
      <c r="C1493" t="s">
        <v>908</v>
      </c>
      <c r="D1493" s="1" t="s">
        <v>171</v>
      </c>
      <c r="E1493" s="1" t="s">
        <v>12</v>
      </c>
      <c r="F1493" s="1" t="s">
        <v>23</v>
      </c>
      <c r="G1493" s="1" t="s">
        <v>137</v>
      </c>
      <c r="H1493" t="s">
        <v>35</v>
      </c>
      <c r="I1493" s="1" t="s">
        <v>558</v>
      </c>
      <c r="J1493" s="1" t="s">
        <v>230</v>
      </c>
      <c r="K1493" s="1" t="s">
        <v>40</v>
      </c>
      <c r="L1493" s="1" t="s">
        <v>912</v>
      </c>
      <c r="M1493" t="s">
        <v>79</v>
      </c>
      <c r="N1493">
        <v>1</v>
      </c>
      <c r="O1493" s="1" t="s">
        <v>205</v>
      </c>
      <c r="P1493" t="s">
        <v>154</v>
      </c>
      <c r="Q1493">
        <v>2</v>
      </c>
      <c r="R1493" t="s">
        <v>179</v>
      </c>
      <c r="S1493" t="s">
        <v>180</v>
      </c>
    </row>
    <row r="1494" spans="1:19" x14ac:dyDescent="0.35">
      <c r="A1494" s="2" t="s">
        <v>203</v>
      </c>
      <c r="B1494" s="1" t="s">
        <v>215</v>
      </c>
      <c r="C1494" t="s">
        <v>908</v>
      </c>
      <c r="D1494" s="1" t="s">
        <v>171</v>
      </c>
      <c r="E1494" s="1" t="s">
        <v>12</v>
      </c>
      <c r="F1494" s="1" t="s">
        <v>23</v>
      </c>
      <c r="G1494" s="1" t="s">
        <v>137</v>
      </c>
      <c r="H1494" t="s">
        <v>58</v>
      </c>
      <c r="I1494" s="1" t="s">
        <v>563</v>
      </c>
      <c r="J1494" s="1" t="s">
        <v>230</v>
      </c>
      <c r="K1494" s="1" t="s">
        <v>40</v>
      </c>
      <c r="L1494" s="1" t="s">
        <v>912</v>
      </c>
      <c r="M1494" t="s">
        <v>184</v>
      </c>
      <c r="N1494">
        <v>1</v>
      </c>
      <c r="O1494" s="1" t="s">
        <v>205</v>
      </c>
      <c r="P1494" t="s">
        <v>154</v>
      </c>
      <c r="Q1494">
        <v>2</v>
      </c>
      <c r="R1494" t="s">
        <v>179</v>
      </c>
      <c r="S1494" t="s">
        <v>180</v>
      </c>
    </row>
    <row r="1495" spans="1:19" x14ac:dyDescent="0.35">
      <c r="A1495" s="2" t="s">
        <v>203</v>
      </c>
      <c r="B1495" s="1" t="s">
        <v>215</v>
      </c>
      <c r="C1495" t="s">
        <v>908</v>
      </c>
      <c r="D1495" s="1" t="s">
        <v>171</v>
      </c>
      <c r="E1495" s="1" t="s">
        <v>12</v>
      </c>
      <c r="F1495" s="1" t="s">
        <v>23</v>
      </c>
      <c r="G1495" s="1" t="s">
        <v>137</v>
      </c>
      <c r="H1495" t="s">
        <v>58</v>
      </c>
      <c r="I1495" s="1" t="s">
        <v>568</v>
      </c>
      <c r="J1495" s="1" t="s">
        <v>230</v>
      </c>
      <c r="K1495" s="1" t="s">
        <v>40</v>
      </c>
      <c r="L1495" s="1" t="s">
        <v>912</v>
      </c>
      <c r="M1495" t="s">
        <v>101</v>
      </c>
      <c r="N1495">
        <v>1</v>
      </c>
      <c r="O1495" s="1" t="s">
        <v>205</v>
      </c>
      <c r="P1495" t="s">
        <v>153</v>
      </c>
      <c r="Q1495">
        <v>2</v>
      </c>
      <c r="R1495" t="s">
        <v>255</v>
      </c>
      <c r="S1495" t="s">
        <v>180</v>
      </c>
    </row>
    <row r="1496" spans="1:19" x14ac:dyDescent="0.35">
      <c r="A1496" s="2" t="s">
        <v>203</v>
      </c>
      <c r="B1496" s="1" t="s">
        <v>215</v>
      </c>
      <c r="C1496" t="s">
        <v>908</v>
      </c>
      <c r="D1496" s="1" t="s">
        <v>171</v>
      </c>
      <c r="E1496" s="1" t="s">
        <v>12</v>
      </c>
      <c r="F1496" s="1" t="s">
        <v>23</v>
      </c>
      <c r="G1496" s="1" t="s">
        <v>137</v>
      </c>
      <c r="H1496" t="s">
        <v>39</v>
      </c>
      <c r="I1496" s="1" t="s">
        <v>563</v>
      </c>
      <c r="J1496" s="1" t="s">
        <v>230</v>
      </c>
      <c r="K1496" s="1" t="s">
        <v>40</v>
      </c>
      <c r="L1496" s="1" t="s">
        <v>912</v>
      </c>
      <c r="M1496" t="s">
        <v>184</v>
      </c>
      <c r="N1496">
        <v>1</v>
      </c>
      <c r="O1496" s="1" t="s">
        <v>205</v>
      </c>
      <c r="P1496" t="s">
        <v>154</v>
      </c>
      <c r="Q1496">
        <v>1</v>
      </c>
      <c r="R1496" t="s">
        <v>179</v>
      </c>
      <c r="S1496" t="s">
        <v>180</v>
      </c>
    </row>
    <row r="1497" spans="1:19" x14ac:dyDescent="0.35">
      <c r="A1497" s="2" t="s">
        <v>203</v>
      </c>
      <c r="B1497" s="1" t="s">
        <v>215</v>
      </c>
      <c r="C1497" t="s">
        <v>908</v>
      </c>
      <c r="D1497" s="1" t="s">
        <v>171</v>
      </c>
      <c r="E1497" s="1" t="s">
        <v>12</v>
      </c>
      <c r="F1497" s="1" t="s">
        <v>23</v>
      </c>
      <c r="G1497" s="1" t="s">
        <v>137</v>
      </c>
      <c r="H1497" t="s">
        <v>41</v>
      </c>
      <c r="I1497" s="1" t="s">
        <v>576</v>
      </c>
      <c r="J1497" s="1" t="s">
        <v>230</v>
      </c>
      <c r="K1497" s="1" t="s">
        <v>40</v>
      </c>
      <c r="L1497" s="1" t="s">
        <v>912</v>
      </c>
      <c r="M1497" t="s">
        <v>80</v>
      </c>
      <c r="N1497">
        <v>1</v>
      </c>
      <c r="O1497" s="1" t="s">
        <v>205</v>
      </c>
      <c r="P1497" t="s">
        <v>154</v>
      </c>
      <c r="Q1497">
        <v>1</v>
      </c>
      <c r="R1497" t="s">
        <v>179</v>
      </c>
      <c r="S1497" t="s">
        <v>180</v>
      </c>
    </row>
    <row r="1498" spans="1:19" x14ac:dyDescent="0.35">
      <c r="A1498" s="2" t="s">
        <v>203</v>
      </c>
      <c r="B1498" s="1" t="s">
        <v>215</v>
      </c>
      <c r="C1498" t="s">
        <v>908</v>
      </c>
      <c r="D1498" s="1" t="s">
        <v>171</v>
      </c>
      <c r="E1498" s="1" t="s">
        <v>12</v>
      </c>
      <c r="F1498" s="1" t="s">
        <v>23</v>
      </c>
      <c r="G1498" s="1" t="s">
        <v>137</v>
      </c>
      <c r="H1498" t="s">
        <v>41</v>
      </c>
      <c r="I1498" s="1" t="s">
        <v>576</v>
      </c>
      <c r="J1498" s="1" t="s">
        <v>230</v>
      </c>
      <c r="K1498" s="1" t="s">
        <v>40</v>
      </c>
      <c r="L1498" s="1" t="s">
        <v>912</v>
      </c>
      <c r="M1498" t="s">
        <v>80</v>
      </c>
      <c r="N1498">
        <v>1</v>
      </c>
      <c r="O1498" s="1" t="s">
        <v>205</v>
      </c>
      <c r="P1498" t="s">
        <v>154</v>
      </c>
      <c r="Q1498">
        <v>2</v>
      </c>
      <c r="R1498" t="s">
        <v>179</v>
      </c>
      <c r="S1498" t="s">
        <v>180</v>
      </c>
    </row>
    <row r="1499" spans="1:19" x14ac:dyDescent="0.35">
      <c r="A1499" s="2" t="s">
        <v>203</v>
      </c>
      <c r="B1499" s="1" t="s">
        <v>215</v>
      </c>
      <c r="C1499" t="s">
        <v>908</v>
      </c>
      <c r="D1499" s="1" t="s">
        <v>171</v>
      </c>
      <c r="E1499" s="1" t="s">
        <v>12</v>
      </c>
      <c r="F1499" s="1" t="s">
        <v>23</v>
      </c>
      <c r="G1499" s="1" t="s">
        <v>137</v>
      </c>
      <c r="H1499" t="s">
        <v>41</v>
      </c>
      <c r="I1499" s="1" t="s">
        <v>981</v>
      </c>
      <c r="J1499" s="1" t="s">
        <v>230</v>
      </c>
      <c r="K1499" s="1" t="s">
        <v>40</v>
      </c>
      <c r="L1499" s="1" t="s">
        <v>912</v>
      </c>
      <c r="M1499" t="s">
        <v>80</v>
      </c>
      <c r="N1499">
        <v>1</v>
      </c>
      <c r="O1499" s="1" t="s">
        <v>205</v>
      </c>
      <c r="P1499" t="s">
        <v>154</v>
      </c>
      <c r="Q1499">
        <v>1</v>
      </c>
      <c r="R1499" t="s">
        <v>179</v>
      </c>
      <c r="S1499" t="s">
        <v>180</v>
      </c>
    </row>
    <row r="1500" spans="1:19" x14ac:dyDescent="0.35">
      <c r="A1500" s="2" t="s">
        <v>203</v>
      </c>
      <c r="B1500" s="1" t="s">
        <v>215</v>
      </c>
      <c r="C1500" t="s">
        <v>908</v>
      </c>
      <c r="D1500" s="1" t="s">
        <v>171</v>
      </c>
      <c r="E1500" s="1" t="s">
        <v>12</v>
      </c>
      <c r="F1500" s="1" t="s">
        <v>23</v>
      </c>
      <c r="G1500" s="1" t="s">
        <v>137</v>
      </c>
      <c r="H1500" t="s">
        <v>41</v>
      </c>
      <c r="I1500" s="1" t="s">
        <v>981</v>
      </c>
      <c r="J1500" s="1" t="s">
        <v>230</v>
      </c>
      <c r="K1500" s="1" t="s">
        <v>40</v>
      </c>
      <c r="L1500" s="1" t="s">
        <v>912</v>
      </c>
      <c r="M1500" t="s">
        <v>80</v>
      </c>
      <c r="N1500">
        <v>1</v>
      </c>
      <c r="O1500" s="1" t="s">
        <v>205</v>
      </c>
      <c r="P1500" t="s">
        <v>154</v>
      </c>
      <c r="Q1500">
        <v>2</v>
      </c>
      <c r="R1500" t="s">
        <v>179</v>
      </c>
      <c r="S1500" t="s">
        <v>180</v>
      </c>
    </row>
    <row r="1501" spans="1:19" x14ac:dyDescent="0.35">
      <c r="A1501" s="2" t="s">
        <v>203</v>
      </c>
      <c r="B1501" s="1" t="s">
        <v>215</v>
      </c>
      <c r="C1501" t="s">
        <v>908</v>
      </c>
      <c r="D1501" s="1" t="s">
        <v>171</v>
      </c>
      <c r="E1501" s="1" t="s">
        <v>12</v>
      </c>
      <c r="F1501" s="1" t="s">
        <v>23</v>
      </c>
      <c r="G1501" s="1" t="s">
        <v>137</v>
      </c>
      <c r="H1501" t="s">
        <v>41</v>
      </c>
      <c r="I1501" s="1" t="s">
        <v>568</v>
      </c>
      <c r="J1501" s="1" t="s">
        <v>230</v>
      </c>
      <c r="K1501" s="1" t="s">
        <v>40</v>
      </c>
      <c r="L1501" s="1" t="s">
        <v>912</v>
      </c>
      <c r="M1501" t="s">
        <v>177</v>
      </c>
      <c r="N1501">
        <v>1</v>
      </c>
      <c r="O1501" s="1" t="s">
        <v>205</v>
      </c>
      <c r="P1501" t="s">
        <v>154</v>
      </c>
      <c r="Q1501">
        <v>2</v>
      </c>
      <c r="R1501" t="s">
        <v>255</v>
      </c>
      <c r="S1501" t="s">
        <v>180</v>
      </c>
    </row>
    <row r="1502" spans="1:19" x14ac:dyDescent="0.35">
      <c r="A1502" s="2" t="s">
        <v>203</v>
      </c>
      <c r="B1502" s="1" t="s">
        <v>215</v>
      </c>
      <c r="C1502" t="s">
        <v>908</v>
      </c>
      <c r="D1502" s="1" t="s">
        <v>171</v>
      </c>
      <c r="E1502" s="1" t="s">
        <v>12</v>
      </c>
      <c r="F1502" s="1" t="s">
        <v>13</v>
      </c>
      <c r="G1502" s="1" t="s">
        <v>137</v>
      </c>
      <c r="H1502" t="s">
        <v>43</v>
      </c>
      <c r="I1502" s="1" t="s">
        <v>576</v>
      </c>
      <c r="J1502" s="1" t="s">
        <v>230</v>
      </c>
      <c r="K1502" s="1" t="s">
        <v>40</v>
      </c>
      <c r="L1502" s="1" t="s">
        <v>912</v>
      </c>
      <c r="M1502" t="s">
        <v>101</v>
      </c>
      <c r="N1502">
        <v>2</v>
      </c>
      <c r="O1502" s="1" t="s">
        <v>205</v>
      </c>
      <c r="P1502" t="s">
        <v>154</v>
      </c>
      <c r="Q1502">
        <v>2</v>
      </c>
      <c r="R1502" t="s">
        <v>179</v>
      </c>
      <c r="S1502" t="s">
        <v>180</v>
      </c>
    </row>
    <row r="1503" spans="1:19" x14ac:dyDescent="0.35">
      <c r="A1503" s="2" t="s">
        <v>203</v>
      </c>
      <c r="B1503" s="1" t="s">
        <v>215</v>
      </c>
      <c r="C1503" t="s">
        <v>908</v>
      </c>
      <c r="D1503" s="1" t="s">
        <v>171</v>
      </c>
      <c r="E1503" s="1" t="s">
        <v>12</v>
      </c>
      <c r="F1503" s="1" t="s">
        <v>13</v>
      </c>
      <c r="G1503" s="1" t="s">
        <v>137</v>
      </c>
      <c r="H1503" t="s">
        <v>17</v>
      </c>
      <c r="I1503" s="1" t="s">
        <v>570</v>
      </c>
      <c r="J1503" s="1" t="s">
        <v>230</v>
      </c>
      <c r="K1503" s="1" t="s">
        <v>40</v>
      </c>
      <c r="L1503" s="1" t="s">
        <v>912</v>
      </c>
      <c r="M1503" t="s">
        <v>170</v>
      </c>
      <c r="N1503">
        <v>1</v>
      </c>
      <c r="O1503" s="1" t="s">
        <v>205</v>
      </c>
      <c r="P1503" t="s">
        <v>154</v>
      </c>
      <c r="Q1503">
        <v>2</v>
      </c>
      <c r="R1503" t="s">
        <v>255</v>
      </c>
      <c r="S1503" t="s">
        <v>180</v>
      </c>
    </row>
    <row r="1504" spans="1:19" x14ac:dyDescent="0.35">
      <c r="A1504" s="2" t="s">
        <v>203</v>
      </c>
      <c r="B1504" s="1" t="s">
        <v>215</v>
      </c>
      <c r="C1504" t="s">
        <v>908</v>
      </c>
      <c r="D1504" s="1" t="s">
        <v>171</v>
      </c>
      <c r="E1504" s="1" t="s">
        <v>12</v>
      </c>
      <c r="F1504" s="1" t="s">
        <v>13</v>
      </c>
      <c r="G1504" s="1" t="s">
        <v>137</v>
      </c>
      <c r="H1504" t="s">
        <v>17</v>
      </c>
      <c r="I1504" s="1" t="s">
        <v>569</v>
      </c>
      <c r="J1504" s="1" t="s">
        <v>230</v>
      </c>
      <c r="K1504" s="1" t="s">
        <v>40</v>
      </c>
      <c r="L1504" s="1" t="s">
        <v>912</v>
      </c>
      <c r="M1504" t="s">
        <v>177</v>
      </c>
      <c r="N1504">
        <v>1</v>
      </c>
      <c r="O1504" s="1" t="s">
        <v>205</v>
      </c>
      <c r="P1504" t="s">
        <v>154</v>
      </c>
      <c r="Q1504">
        <v>2</v>
      </c>
      <c r="R1504" t="s">
        <v>179</v>
      </c>
      <c r="S1504" t="s">
        <v>180</v>
      </c>
    </row>
    <row r="1505" spans="1:19" x14ac:dyDescent="0.35">
      <c r="A1505" s="2" t="s">
        <v>203</v>
      </c>
      <c r="B1505" s="1" t="s">
        <v>215</v>
      </c>
      <c r="C1505" t="s">
        <v>908</v>
      </c>
      <c r="D1505" s="1" t="s">
        <v>171</v>
      </c>
      <c r="E1505" s="1" t="s">
        <v>12</v>
      </c>
      <c r="F1505" s="1" t="s">
        <v>13</v>
      </c>
      <c r="G1505" s="1" t="s">
        <v>137</v>
      </c>
      <c r="H1505" t="s">
        <v>24</v>
      </c>
      <c r="I1505" s="1" t="s">
        <v>1367</v>
      </c>
      <c r="J1505" s="1" t="s">
        <v>230</v>
      </c>
      <c r="K1505" s="1" t="s">
        <v>40</v>
      </c>
      <c r="L1505" s="1" t="s">
        <v>912</v>
      </c>
      <c r="M1505" t="s">
        <v>177</v>
      </c>
      <c r="N1505">
        <v>1</v>
      </c>
      <c r="O1505" s="1" t="s">
        <v>206</v>
      </c>
      <c r="P1505" t="s">
        <v>154</v>
      </c>
      <c r="Q1505">
        <v>2</v>
      </c>
      <c r="R1505" t="s">
        <v>179</v>
      </c>
      <c r="S1505" t="s">
        <v>180</v>
      </c>
    </row>
    <row r="1506" spans="1:19" x14ac:dyDescent="0.35">
      <c r="A1506" s="2" t="s">
        <v>203</v>
      </c>
      <c r="B1506" s="1" t="s">
        <v>215</v>
      </c>
      <c r="C1506" t="s">
        <v>908</v>
      </c>
      <c r="D1506" s="1" t="s">
        <v>171</v>
      </c>
      <c r="E1506" s="1" t="s">
        <v>12</v>
      </c>
      <c r="F1506" s="1" t="s">
        <v>13</v>
      </c>
      <c r="G1506" s="1" t="s">
        <v>137</v>
      </c>
      <c r="H1506" t="s">
        <v>24</v>
      </c>
      <c r="I1506" s="1" t="s">
        <v>568</v>
      </c>
      <c r="J1506" s="1" t="s">
        <v>230</v>
      </c>
      <c r="K1506" s="1" t="s">
        <v>40</v>
      </c>
      <c r="L1506" s="1" t="s">
        <v>913</v>
      </c>
      <c r="M1506" t="s">
        <v>177</v>
      </c>
      <c r="N1506">
        <v>1</v>
      </c>
      <c r="O1506" s="1" t="s">
        <v>205</v>
      </c>
      <c r="P1506" t="s">
        <v>154</v>
      </c>
      <c r="Q1506">
        <v>2</v>
      </c>
      <c r="R1506" t="s">
        <v>255</v>
      </c>
      <c r="S1506" t="s">
        <v>180</v>
      </c>
    </row>
    <row r="1507" spans="1:19" x14ac:dyDescent="0.35">
      <c r="A1507" s="2" t="s">
        <v>203</v>
      </c>
      <c r="B1507" s="1" t="s">
        <v>215</v>
      </c>
      <c r="C1507" t="s">
        <v>908</v>
      </c>
      <c r="D1507" s="1" t="s">
        <v>171</v>
      </c>
      <c r="E1507" s="1" t="s">
        <v>12</v>
      </c>
      <c r="F1507" s="1" t="s">
        <v>13</v>
      </c>
      <c r="G1507" s="1" t="s">
        <v>137</v>
      </c>
      <c r="H1507" t="s">
        <v>27</v>
      </c>
      <c r="I1507" s="1" t="s">
        <v>1367</v>
      </c>
      <c r="J1507" s="1" t="s">
        <v>230</v>
      </c>
      <c r="K1507" s="1" t="s">
        <v>47</v>
      </c>
      <c r="L1507" s="1" t="s">
        <v>912</v>
      </c>
      <c r="M1507" t="s">
        <v>952</v>
      </c>
      <c r="N1507">
        <v>1</v>
      </c>
      <c r="O1507" s="1" t="s">
        <v>206</v>
      </c>
      <c r="P1507" t="s">
        <v>154</v>
      </c>
      <c r="Q1507">
        <v>2</v>
      </c>
      <c r="R1507" t="s">
        <v>179</v>
      </c>
      <c r="S1507" t="s">
        <v>180</v>
      </c>
    </row>
    <row r="1508" spans="1:19" x14ac:dyDescent="0.35">
      <c r="A1508" s="2" t="s">
        <v>203</v>
      </c>
      <c r="B1508" s="1" t="s">
        <v>215</v>
      </c>
      <c r="C1508" t="s">
        <v>908</v>
      </c>
      <c r="D1508" s="1" t="s">
        <v>171</v>
      </c>
      <c r="E1508" s="1" t="s">
        <v>12</v>
      </c>
      <c r="F1508" s="1" t="s">
        <v>13</v>
      </c>
      <c r="G1508" s="1" t="s">
        <v>137</v>
      </c>
      <c r="H1508" t="s">
        <v>27</v>
      </c>
      <c r="I1508" s="1" t="s">
        <v>568</v>
      </c>
      <c r="J1508" s="1" t="s">
        <v>230</v>
      </c>
      <c r="K1508" s="1" t="s">
        <v>40</v>
      </c>
      <c r="L1508" s="1" t="s">
        <v>912</v>
      </c>
      <c r="M1508" t="s">
        <v>101</v>
      </c>
      <c r="N1508">
        <v>1</v>
      </c>
      <c r="O1508" s="1" t="s">
        <v>205</v>
      </c>
      <c r="P1508" t="s">
        <v>153</v>
      </c>
      <c r="Q1508">
        <v>2</v>
      </c>
      <c r="R1508" t="s">
        <v>255</v>
      </c>
      <c r="S1508" t="s">
        <v>180</v>
      </c>
    </row>
    <row r="1509" spans="1:19" x14ac:dyDescent="0.35">
      <c r="A1509" s="2" t="s">
        <v>203</v>
      </c>
      <c r="B1509" s="1" t="s">
        <v>215</v>
      </c>
      <c r="C1509" t="s">
        <v>908</v>
      </c>
      <c r="D1509" s="1" t="s">
        <v>171</v>
      </c>
      <c r="E1509" s="1" t="s">
        <v>12</v>
      </c>
      <c r="F1509" s="1" t="s">
        <v>13</v>
      </c>
      <c r="G1509" s="1" t="s">
        <v>137</v>
      </c>
      <c r="H1509" t="s">
        <v>32</v>
      </c>
      <c r="I1509" s="1" t="s">
        <v>570</v>
      </c>
      <c r="J1509" s="1" t="s">
        <v>230</v>
      </c>
      <c r="K1509" s="1" t="s">
        <v>40</v>
      </c>
      <c r="L1509" s="1" t="s">
        <v>912</v>
      </c>
      <c r="M1509" t="s">
        <v>170</v>
      </c>
      <c r="N1509">
        <v>1</v>
      </c>
      <c r="O1509" s="1" t="s">
        <v>205</v>
      </c>
      <c r="P1509" t="s">
        <v>154</v>
      </c>
      <c r="Q1509">
        <v>2</v>
      </c>
      <c r="R1509" t="s">
        <v>255</v>
      </c>
      <c r="S1509" t="s">
        <v>180</v>
      </c>
    </row>
    <row r="1510" spans="1:19" x14ac:dyDescent="0.35">
      <c r="A1510" s="2" t="s">
        <v>203</v>
      </c>
      <c r="B1510" s="1" t="s">
        <v>215</v>
      </c>
      <c r="C1510" t="s">
        <v>908</v>
      </c>
      <c r="D1510" s="1" t="s">
        <v>171</v>
      </c>
      <c r="E1510" s="1" t="s">
        <v>12</v>
      </c>
      <c r="F1510" s="1" t="s">
        <v>13</v>
      </c>
      <c r="G1510" s="1" t="s">
        <v>137</v>
      </c>
      <c r="H1510" t="s">
        <v>21</v>
      </c>
      <c r="I1510" s="1" t="s">
        <v>1367</v>
      </c>
      <c r="J1510" s="1" t="s">
        <v>230</v>
      </c>
      <c r="K1510" s="1" t="s">
        <v>40</v>
      </c>
      <c r="L1510" s="1" t="s">
        <v>912</v>
      </c>
      <c r="M1510" t="s">
        <v>79</v>
      </c>
      <c r="N1510">
        <v>1</v>
      </c>
      <c r="O1510" s="1" t="s">
        <v>206</v>
      </c>
      <c r="P1510" t="s">
        <v>154</v>
      </c>
      <c r="Q1510">
        <v>2</v>
      </c>
      <c r="R1510" t="s">
        <v>179</v>
      </c>
      <c r="S1510" t="s">
        <v>180</v>
      </c>
    </row>
    <row r="1511" spans="1:19" x14ac:dyDescent="0.35">
      <c r="A1511" s="2" t="s">
        <v>203</v>
      </c>
      <c r="B1511" s="1" t="s">
        <v>215</v>
      </c>
      <c r="C1511" t="s">
        <v>908</v>
      </c>
      <c r="D1511" s="1" t="s">
        <v>171</v>
      </c>
      <c r="E1511" s="1" t="s">
        <v>12</v>
      </c>
      <c r="F1511" s="1" t="s">
        <v>13</v>
      </c>
      <c r="G1511" s="1" t="s">
        <v>137</v>
      </c>
      <c r="H1511" t="s">
        <v>35</v>
      </c>
      <c r="I1511" s="1" t="s">
        <v>570</v>
      </c>
      <c r="J1511" s="1" t="s">
        <v>230</v>
      </c>
      <c r="K1511" s="1" t="s">
        <v>40</v>
      </c>
      <c r="L1511" s="1" t="s">
        <v>913</v>
      </c>
      <c r="M1511" t="s">
        <v>239</v>
      </c>
      <c r="N1511">
        <v>1</v>
      </c>
      <c r="O1511" s="1" t="s">
        <v>205</v>
      </c>
      <c r="P1511" t="s">
        <v>154</v>
      </c>
      <c r="Q1511">
        <v>2</v>
      </c>
      <c r="R1511" t="s">
        <v>255</v>
      </c>
      <c r="S1511" t="s">
        <v>180</v>
      </c>
    </row>
    <row r="1512" spans="1:19" x14ac:dyDescent="0.35">
      <c r="A1512" s="2" t="s">
        <v>203</v>
      </c>
      <c r="B1512" s="1" t="s">
        <v>215</v>
      </c>
      <c r="C1512" t="s">
        <v>908</v>
      </c>
      <c r="D1512" s="1" t="s">
        <v>171</v>
      </c>
      <c r="E1512" s="1" t="s">
        <v>12</v>
      </c>
      <c r="F1512" s="1" t="s">
        <v>13</v>
      </c>
      <c r="G1512" s="1" t="s">
        <v>137</v>
      </c>
      <c r="H1512" t="s">
        <v>58</v>
      </c>
      <c r="I1512" s="1" t="s">
        <v>570</v>
      </c>
      <c r="J1512" s="1" t="s">
        <v>230</v>
      </c>
      <c r="K1512" s="1" t="s">
        <v>40</v>
      </c>
      <c r="L1512" s="1" t="s">
        <v>912</v>
      </c>
      <c r="M1512" t="s">
        <v>239</v>
      </c>
      <c r="N1512">
        <v>1</v>
      </c>
      <c r="O1512" s="1" t="s">
        <v>205</v>
      </c>
      <c r="P1512" t="s">
        <v>154</v>
      </c>
      <c r="Q1512">
        <v>2</v>
      </c>
      <c r="R1512" t="s">
        <v>255</v>
      </c>
      <c r="S1512" t="s">
        <v>180</v>
      </c>
    </row>
    <row r="1513" spans="1:19" x14ac:dyDescent="0.35">
      <c r="A1513" s="2" t="s">
        <v>203</v>
      </c>
      <c r="B1513" s="1" t="s">
        <v>215</v>
      </c>
      <c r="C1513" t="s">
        <v>908</v>
      </c>
      <c r="D1513" s="1" t="s">
        <v>171</v>
      </c>
      <c r="E1513" s="1" t="s">
        <v>12</v>
      </c>
      <c r="F1513" s="1" t="s">
        <v>13</v>
      </c>
      <c r="G1513" s="1" t="s">
        <v>137</v>
      </c>
      <c r="H1513" t="s">
        <v>58</v>
      </c>
      <c r="I1513" s="1" t="s">
        <v>981</v>
      </c>
      <c r="J1513" s="1" t="s">
        <v>230</v>
      </c>
      <c r="K1513" s="1" t="s">
        <v>40</v>
      </c>
      <c r="L1513" s="1" t="s">
        <v>912</v>
      </c>
      <c r="M1513" t="s">
        <v>80</v>
      </c>
      <c r="N1513">
        <v>1</v>
      </c>
      <c r="O1513" s="1" t="s">
        <v>205</v>
      </c>
      <c r="P1513" t="s">
        <v>154</v>
      </c>
      <c r="Q1513">
        <v>2</v>
      </c>
      <c r="R1513" t="s">
        <v>179</v>
      </c>
      <c r="S1513" t="s">
        <v>180</v>
      </c>
    </row>
    <row r="1514" spans="1:19" x14ac:dyDescent="0.35">
      <c r="A1514" s="2" t="s">
        <v>203</v>
      </c>
      <c r="B1514" s="1" t="s">
        <v>215</v>
      </c>
      <c r="C1514" t="s">
        <v>908</v>
      </c>
      <c r="D1514" s="1" t="s">
        <v>171</v>
      </c>
      <c r="E1514" s="1" t="s">
        <v>12</v>
      </c>
      <c r="F1514" s="1" t="s">
        <v>13</v>
      </c>
      <c r="G1514" s="1" t="s">
        <v>137</v>
      </c>
      <c r="H1514" t="s">
        <v>41</v>
      </c>
      <c r="I1514" s="1" t="s">
        <v>576</v>
      </c>
      <c r="J1514" s="1" t="s">
        <v>230</v>
      </c>
      <c r="K1514" s="1" t="s">
        <v>40</v>
      </c>
      <c r="L1514" s="1" t="s">
        <v>912</v>
      </c>
      <c r="M1514" t="s">
        <v>80</v>
      </c>
      <c r="N1514">
        <v>1</v>
      </c>
      <c r="O1514" s="1" t="s">
        <v>205</v>
      </c>
      <c r="P1514" t="s">
        <v>154</v>
      </c>
      <c r="Q1514">
        <v>2</v>
      </c>
      <c r="R1514" t="s">
        <v>179</v>
      </c>
      <c r="S1514" t="s">
        <v>180</v>
      </c>
    </row>
    <row r="1515" spans="1:19" x14ac:dyDescent="0.35">
      <c r="A1515" s="2" t="s">
        <v>203</v>
      </c>
      <c r="B1515" s="1" t="s">
        <v>215</v>
      </c>
      <c r="C1515" t="s">
        <v>908</v>
      </c>
      <c r="D1515" s="1" t="s">
        <v>171</v>
      </c>
      <c r="E1515" s="1" t="s">
        <v>12</v>
      </c>
      <c r="F1515" s="1" t="s">
        <v>13</v>
      </c>
      <c r="G1515" s="1" t="s">
        <v>137</v>
      </c>
      <c r="H1515" t="s">
        <v>41</v>
      </c>
      <c r="I1515" s="1" t="s">
        <v>570</v>
      </c>
      <c r="J1515" s="1" t="s">
        <v>230</v>
      </c>
      <c r="K1515" s="1" t="s">
        <v>40</v>
      </c>
      <c r="L1515" s="1" t="s">
        <v>912</v>
      </c>
      <c r="M1515" t="s">
        <v>170</v>
      </c>
      <c r="N1515">
        <v>1</v>
      </c>
      <c r="O1515" s="1" t="s">
        <v>205</v>
      </c>
      <c r="P1515" t="s">
        <v>154</v>
      </c>
      <c r="Q1515">
        <v>2</v>
      </c>
      <c r="R1515" t="s">
        <v>255</v>
      </c>
      <c r="S1515" t="s">
        <v>180</v>
      </c>
    </row>
    <row r="1516" spans="1:19" x14ac:dyDescent="0.35">
      <c r="A1516" s="2" t="s">
        <v>203</v>
      </c>
      <c r="B1516" s="1" t="s">
        <v>215</v>
      </c>
      <c r="C1516" t="s">
        <v>908</v>
      </c>
      <c r="D1516" s="1" t="s">
        <v>171</v>
      </c>
      <c r="E1516" s="1" t="s">
        <v>12</v>
      </c>
      <c r="F1516" s="1" t="s">
        <v>13</v>
      </c>
      <c r="G1516" s="1" t="s">
        <v>137</v>
      </c>
      <c r="H1516" t="s">
        <v>41</v>
      </c>
      <c r="I1516" s="1" t="s">
        <v>568</v>
      </c>
      <c r="J1516" s="1" t="s">
        <v>230</v>
      </c>
      <c r="K1516" s="1" t="s">
        <v>40</v>
      </c>
      <c r="L1516" s="1" t="s">
        <v>912</v>
      </c>
      <c r="M1516" t="s">
        <v>239</v>
      </c>
      <c r="N1516">
        <v>1</v>
      </c>
      <c r="O1516" s="1" t="s">
        <v>205</v>
      </c>
      <c r="P1516" t="s">
        <v>154</v>
      </c>
      <c r="Q1516">
        <v>2</v>
      </c>
      <c r="R1516" t="s">
        <v>255</v>
      </c>
      <c r="S1516" t="s">
        <v>180</v>
      </c>
    </row>
    <row r="1517" spans="1:19" x14ac:dyDescent="0.35">
      <c r="A1517" s="2" t="s">
        <v>203</v>
      </c>
      <c r="B1517" s="1" t="s">
        <v>215</v>
      </c>
      <c r="C1517" t="s">
        <v>908</v>
      </c>
      <c r="D1517" s="1" t="s">
        <v>171</v>
      </c>
      <c r="E1517" s="1" t="s">
        <v>12</v>
      </c>
      <c r="F1517" s="1" t="s">
        <v>26</v>
      </c>
      <c r="G1517" s="1" t="s">
        <v>26</v>
      </c>
      <c r="H1517" t="s">
        <v>14</v>
      </c>
      <c r="I1517" s="1" t="s">
        <v>576</v>
      </c>
      <c r="J1517" s="1" t="s">
        <v>230</v>
      </c>
      <c r="K1517" s="1" t="s">
        <v>40</v>
      </c>
      <c r="L1517" s="1" t="s">
        <v>913</v>
      </c>
      <c r="M1517" t="s">
        <v>80</v>
      </c>
      <c r="N1517">
        <v>1</v>
      </c>
      <c r="O1517" s="1" t="s">
        <v>205</v>
      </c>
      <c r="P1517" t="s">
        <v>154</v>
      </c>
      <c r="Q1517">
        <v>2</v>
      </c>
      <c r="R1517" t="s">
        <v>179</v>
      </c>
      <c r="S1517" t="s">
        <v>180</v>
      </c>
    </row>
    <row r="1518" spans="1:19" x14ac:dyDescent="0.35">
      <c r="A1518" s="2" t="s">
        <v>203</v>
      </c>
      <c r="B1518" s="1" t="s">
        <v>215</v>
      </c>
      <c r="C1518" t="s">
        <v>908</v>
      </c>
      <c r="D1518" s="1" t="s">
        <v>171</v>
      </c>
      <c r="E1518" s="1" t="s">
        <v>12</v>
      </c>
      <c r="F1518" s="1" t="s">
        <v>26</v>
      </c>
      <c r="G1518" s="1" t="s">
        <v>26</v>
      </c>
      <c r="H1518" t="s">
        <v>14</v>
      </c>
      <c r="I1518" s="1" t="s">
        <v>570</v>
      </c>
      <c r="J1518" s="1" t="s">
        <v>230</v>
      </c>
      <c r="K1518" s="1" t="s">
        <v>40</v>
      </c>
      <c r="L1518" s="1" t="s">
        <v>912</v>
      </c>
      <c r="M1518" t="s">
        <v>170</v>
      </c>
      <c r="N1518">
        <v>1</v>
      </c>
      <c r="O1518" s="1" t="s">
        <v>205</v>
      </c>
      <c r="P1518" t="s">
        <v>154</v>
      </c>
      <c r="Q1518">
        <v>2</v>
      </c>
      <c r="R1518" t="s">
        <v>255</v>
      </c>
      <c r="S1518" t="s">
        <v>180</v>
      </c>
    </row>
    <row r="1519" spans="1:19" x14ac:dyDescent="0.35">
      <c r="A1519" s="2" t="s">
        <v>203</v>
      </c>
      <c r="B1519" s="1" t="s">
        <v>215</v>
      </c>
      <c r="C1519" t="s">
        <v>908</v>
      </c>
      <c r="D1519" s="1" t="s">
        <v>171</v>
      </c>
      <c r="E1519" s="1" t="s">
        <v>12</v>
      </c>
      <c r="F1519" s="1" t="s">
        <v>26</v>
      </c>
      <c r="G1519" s="1" t="s">
        <v>26</v>
      </c>
      <c r="H1519" t="s">
        <v>17</v>
      </c>
      <c r="I1519" s="1" t="s">
        <v>564</v>
      </c>
      <c r="J1519" s="1" t="s">
        <v>230</v>
      </c>
      <c r="K1519" s="1" t="s">
        <v>40</v>
      </c>
      <c r="L1519" s="1" t="s">
        <v>912</v>
      </c>
      <c r="M1519" t="s">
        <v>193</v>
      </c>
      <c r="N1519">
        <v>1</v>
      </c>
      <c r="O1519" s="1" t="s">
        <v>205</v>
      </c>
      <c r="P1519" t="s">
        <v>153</v>
      </c>
      <c r="Q1519">
        <v>2</v>
      </c>
      <c r="R1519" t="s">
        <v>179</v>
      </c>
      <c r="S1519" t="s">
        <v>180</v>
      </c>
    </row>
    <row r="1520" spans="1:19" x14ac:dyDescent="0.35">
      <c r="A1520" s="2" t="s">
        <v>203</v>
      </c>
      <c r="B1520" s="1" t="s">
        <v>215</v>
      </c>
      <c r="C1520" t="s">
        <v>908</v>
      </c>
      <c r="D1520" s="1" t="s">
        <v>171</v>
      </c>
      <c r="E1520" s="1" t="s">
        <v>12</v>
      </c>
      <c r="F1520" s="1" t="s">
        <v>26</v>
      </c>
      <c r="G1520" s="1" t="s">
        <v>26</v>
      </c>
      <c r="H1520" t="s">
        <v>17</v>
      </c>
      <c r="I1520" s="1" t="s">
        <v>1367</v>
      </c>
      <c r="J1520" s="1" t="s">
        <v>230</v>
      </c>
      <c r="K1520" s="1" t="s">
        <v>40</v>
      </c>
      <c r="L1520" s="1" t="s">
        <v>912</v>
      </c>
      <c r="M1520" t="s">
        <v>177</v>
      </c>
      <c r="N1520">
        <v>1</v>
      </c>
      <c r="O1520" s="1" t="s">
        <v>206</v>
      </c>
      <c r="P1520" t="s">
        <v>154</v>
      </c>
      <c r="Q1520">
        <v>2</v>
      </c>
      <c r="R1520" t="s">
        <v>179</v>
      </c>
      <c r="S1520" t="s">
        <v>180</v>
      </c>
    </row>
    <row r="1521" spans="1:19" x14ac:dyDescent="0.35">
      <c r="A1521" s="2" t="s">
        <v>203</v>
      </c>
      <c r="B1521" s="1" t="s">
        <v>215</v>
      </c>
      <c r="C1521" t="s">
        <v>908</v>
      </c>
      <c r="D1521" s="1" t="s">
        <v>171</v>
      </c>
      <c r="E1521" s="1" t="s">
        <v>12</v>
      </c>
      <c r="F1521" s="1" t="s">
        <v>26</v>
      </c>
      <c r="G1521" s="1" t="s">
        <v>26</v>
      </c>
      <c r="H1521" t="s">
        <v>17</v>
      </c>
      <c r="I1521" s="1" t="s">
        <v>1367</v>
      </c>
      <c r="J1521" s="1" t="s">
        <v>230</v>
      </c>
      <c r="K1521" s="1" t="s">
        <v>40</v>
      </c>
      <c r="L1521" s="1" t="s">
        <v>912</v>
      </c>
      <c r="M1521" t="s">
        <v>79</v>
      </c>
      <c r="N1521">
        <v>1</v>
      </c>
      <c r="O1521" s="1" t="s">
        <v>206</v>
      </c>
      <c r="P1521" t="s">
        <v>154</v>
      </c>
      <c r="Q1521">
        <v>2</v>
      </c>
      <c r="R1521" t="s">
        <v>179</v>
      </c>
      <c r="S1521" t="s">
        <v>180</v>
      </c>
    </row>
    <row r="1522" spans="1:19" x14ac:dyDescent="0.35">
      <c r="A1522" s="2" t="s">
        <v>203</v>
      </c>
      <c r="B1522" s="1" t="s">
        <v>215</v>
      </c>
      <c r="C1522" t="s">
        <v>908</v>
      </c>
      <c r="D1522" s="1" t="s">
        <v>171</v>
      </c>
      <c r="E1522" s="1" t="s">
        <v>12</v>
      </c>
      <c r="F1522" s="1" t="s">
        <v>26</v>
      </c>
      <c r="G1522" s="1" t="s">
        <v>26</v>
      </c>
      <c r="H1522" t="s">
        <v>17</v>
      </c>
      <c r="I1522" s="1" t="s">
        <v>562</v>
      </c>
      <c r="J1522" s="1" t="s">
        <v>230</v>
      </c>
      <c r="K1522" s="1" t="s">
        <v>40</v>
      </c>
      <c r="L1522" s="1" t="s">
        <v>912</v>
      </c>
      <c r="M1522" t="s">
        <v>193</v>
      </c>
      <c r="N1522">
        <v>1</v>
      </c>
      <c r="O1522" s="1" t="s">
        <v>205</v>
      </c>
      <c r="P1522" t="s">
        <v>153</v>
      </c>
      <c r="Q1522">
        <v>2</v>
      </c>
      <c r="R1522" t="s">
        <v>179</v>
      </c>
      <c r="S1522" t="s">
        <v>180</v>
      </c>
    </row>
    <row r="1523" spans="1:19" x14ac:dyDescent="0.35">
      <c r="A1523" s="2" t="s">
        <v>203</v>
      </c>
      <c r="B1523" s="1" t="s">
        <v>215</v>
      </c>
      <c r="C1523" t="s">
        <v>908</v>
      </c>
      <c r="D1523" s="1" t="s">
        <v>171</v>
      </c>
      <c r="E1523" s="1" t="s">
        <v>12</v>
      </c>
      <c r="F1523" s="1" t="s">
        <v>26</v>
      </c>
      <c r="G1523" s="1" t="s">
        <v>26</v>
      </c>
      <c r="H1523" t="s">
        <v>24</v>
      </c>
      <c r="I1523" s="1" t="s">
        <v>571</v>
      </c>
      <c r="J1523" s="1" t="s">
        <v>230</v>
      </c>
      <c r="K1523" s="1" t="s">
        <v>40</v>
      </c>
      <c r="L1523" s="1" t="s">
        <v>912</v>
      </c>
      <c r="M1523" t="s">
        <v>79</v>
      </c>
      <c r="N1523">
        <v>1</v>
      </c>
      <c r="O1523" s="1" t="s">
        <v>205</v>
      </c>
      <c r="P1523" t="s">
        <v>154</v>
      </c>
      <c r="Q1523">
        <v>2</v>
      </c>
      <c r="R1523" t="s">
        <v>255</v>
      </c>
      <c r="S1523" t="s">
        <v>180</v>
      </c>
    </row>
    <row r="1524" spans="1:19" x14ac:dyDescent="0.35">
      <c r="A1524" s="2" t="s">
        <v>203</v>
      </c>
      <c r="B1524" s="1" t="s">
        <v>215</v>
      </c>
      <c r="C1524" t="s">
        <v>908</v>
      </c>
      <c r="D1524" s="1" t="s">
        <v>171</v>
      </c>
      <c r="E1524" s="1" t="s">
        <v>12</v>
      </c>
      <c r="F1524" s="1" t="s">
        <v>26</v>
      </c>
      <c r="G1524" s="1" t="s">
        <v>26</v>
      </c>
      <c r="H1524" t="s">
        <v>24</v>
      </c>
      <c r="I1524" s="1" t="s">
        <v>1367</v>
      </c>
      <c r="J1524" s="1" t="s">
        <v>230</v>
      </c>
      <c r="K1524" s="1" t="s">
        <v>40</v>
      </c>
      <c r="L1524" s="1" t="s">
        <v>912</v>
      </c>
      <c r="M1524" t="s">
        <v>79</v>
      </c>
      <c r="N1524">
        <v>1</v>
      </c>
      <c r="O1524" s="1" t="s">
        <v>206</v>
      </c>
      <c r="P1524" t="s">
        <v>154</v>
      </c>
      <c r="Q1524">
        <v>1</v>
      </c>
      <c r="R1524" t="s">
        <v>179</v>
      </c>
      <c r="S1524" t="s">
        <v>180</v>
      </c>
    </row>
    <row r="1525" spans="1:19" x14ac:dyDescent="0.35">
      <c r="A1525" s="2" t="s">
        <v>203</v>
      </c>
      <c r="B1525" s="1" t="s">
        <v>215</v>
      </c>
      <c r="C1525" t="s">
        <v>908</v>
      </c>
      <c r="D1525" s="1" t="s">
        <v>171</v>
      </c>
      <c r="E1525" s="1" t="s">
        <v>12</v>
      </c>
      <c r="F1525" s="1" t="s">
        <v>26</v>
      </c>
      <c r="G1525" s="1" t="s">
        <v>26</v>
      </c>
      <c r="H1525" t="s">
        <v>24</v>
      </c>
      <c r="I1525" s="1" t="s">
        <v>570</v>
      </c>
      <c r="J1525" s="1" t="s">
        <v>230</v>
      </c>
      <c r="K1525" s="1" t="s">
        <v>40</v>
      </c>
      <c r="L1525" s="1" t="s">
        <v>912</v>
      </c>
      <c r="M1525" t="s">
        <v>239</v>
      </c>
      <c r="N1525">
        <v>1</v>
      </c>
      <c r="O1525" s="1" t="s">
        <v>205</v>
      </c>
      <c r="P1525" t="s">
        <v>154</v>
      </c>
      <c r="Q1525">
        <v>2</v>
      </c>
      <c r="R1525" t="s">
        <v>255</v>
      </c>
      <c r="S1525" t="s">
        <v>180</v>
      </c>
    </row>
    <row r="1526" spans="1:19" x14ac:dyDescent="0.35">
      <c r="A1526" s="2" t="s">
        <v>203</v>
      </c>
      <c r="B1526" s="1" t="s">
        <v>215</v>
      </c>
      <c r="C1526" t="s">
        <v>908</v>
      </c>
      <c r="D1526" s="1" t="s">
        <v>171</v>
      </c>
      <c r="E1526" s="1" t="s">
        <v>12</v>
      </c>
      <c r="F1526" s="1" t="s">
        <v>26</v>
      </c>
      <c r="G1526" s="1" t="s">
        <v>26</v>
      </c>
      <c r="H1526" t="s">
        <v>27</v>
      </c>
      <c r="I1526" s="1" t="s">
        <v>576</v>
      </c>
      <c r="J1526" s="1" t="s">
        <v>230</v>
      </c>
      <c r="K1526" s="1" t="s">
        <v>40</v>
      </c>
      <c r="L1526" s="1" t="s">
        <v>912</v>
      </c>
      <c r="M1526" t="s">
        <v>101</v>
      </c>
      <c r="N1526">
        <v>1</v>
      </c>
      <c r="O1526" s="1" t="s">
        <v>205</v>
      </c>
      <c r="P1526" t="s">
        <v>154</v>
      </c>
      <c r="Q1526">
        <v>2</v>
      </c>
      <c r="R1526" t="s">
        <v>179</v>
      </c>
      <c r="S1526" t="s">
        <v>180</v>
      </c>
    </row>
    <row r="1527" spans="1:19" x14ac:dyDescent="0.35">
      <c r="A1527" s="2" t="s">
        <v>203</v>
      </c>
      <c r="B1527" s="1" t="s">
        <v>215</v>
      </c>
      <c r="C1527" t="s">
        <v>908</v>
      </c>
      <c r="D1527" s="1" t="s">
        <v>171</v>
      </c>
      <c r="E1527" s="1" t="s">
        <v>12</v>
      </c>
      <c r="F1527" s="1" t="s">
        <v>26</v>
      </c>
      <c r="G1527" s="1" t="s">
        <v>26</v>
      </c>
      <c r="H1527" t="s">
        <v>27</v>
      </c>
      <c r="I1527" s="1" t="s">
        <v>570</v>
      </c>
      <c r="J1527" s="1" t="s">
        <v>230</v>
      </c>
      <c r="K1527" s="1" t="s">
        <v>40</v>
      </c>
      <c r="L1527" s="1" t="s">
        <v>912</v>
      </c>
      <c r="M1527" t="s">
        <v>239</v>
      </c>
      <c r="N1527">
        <v>1</v>
      </c>
      <c r="O1527" s="1" t="s">
        <v>205</v>
      </c>
      <c r="P1527" t="s">
        <v>154</v>
      </c>
      <c r="Q1527">
        <v>2</v>
      </c>
      <c r="R1527" t="s">
        <v>255</v>
      </c>
      <c r="S1527" t="s">
        <v>180</v>
      </c>
    </row>
    <row r="1528" spans="1:19" x14ac:dyDescent="0.35">
      <c r="A1528" s="2" t="s">
        <v>203</v>
      </c>
      <c r="B1528" s="1" t="s">
        <v>215</v>
      </c>
      <c r="C1528" t="s">
        <v>908</v>
      </c>
      <c r="D1528" s="1" t="s">
        <v>171</v>
      </c>
      <c r="E1528" s="1" t="s">
        <v>12</v>
      </c>
      <c r="F1528" s="1" t="s">
        <v>26</v>
      </c>
      <c r="G1528" s="1" t="s">
        <v>26</v>
      </c>
      <c r="H1528" t="s">
        <v>32</v>
      </c>
      <c r="I1528" s="1" t="s">
        <v>576</v>
      </c>
      <c r="J1528" s="1" t="s">
        <v>230</v>
      </c>
      <c r="K1528" s="1" t="s">
        <v>40</v>
      </c>
      <c r="L1528" s="1" t="s">
        <v>912</v>
      </c>
      <c r="M1528" t="s">
        <v>101</v>
      </c>
      <c r="N1528">
        <v>1</v>
      </c>
      <c r="O1528" s="1" t="s">
        <v>205</v>
      </c>
      <c r="P1528" t="s">
        <v>154</v>
      </c>
      <c r="Q1528">
        <v>1</v>
      </c>
      <c r="R1528" t="s">
        <v>179</v>
      </c>
      <c r="S1528" t="s">
        <v>180</v>
      </c>
    </row>
    <row r="1529" spans="1:19" x14ac:dyDescent="0.35">
      <c r="A1529" s="2" t="s">
        <v>203</v>
      </c>
      <c r="B1529" s="1" t="s">
        <v>215</v>
      </c>
      <c r="C1529" t="s">
        <v>908</v>
      </c>
      <c r="D1529" s="1" t="s">
        <v>171</v>
      </c>
      <c r="E1529" s="1" t="s">
        <v>12</v>
      </c>
      <c r="F1529" s="1" t="s">
        <v>26</v>
      </c>
      <c r="G1529" s="1" t="s">
        <v>26</v>
      </c>
      <c r="H1529" t="s">
        <v>32</v>
      </c>
      <c r="I1529" s="1" t="s">
        <v>571</v>
      </c>
      <c r="J1529" s="1" t="s">
        <v>230</v>
      </c>
      <c r="K1529" s="1" t="s">
        <v>40</v>
      </c>
      <c r="L1529" s="1" t="s">
        <v>912</v>
      </c>
      <c r="M1529" t="s">
        <v>79</v>
      </c>
      <c r="N1529">
        <v>1</v>
      </c>
      <c r="O1529" s="1" t="s">
        <v>205</v>
      </c>
      <c r="P1529" t="s">
        <v>153</v>
      </c>
      <c r="Q1529">
        <v>1</v>
      </c>
      <c r="R1529" t="s">
        <v>255</v>
      </c>
      <c r="S1529" t="s">
        <v>180</v>
      </c>
    </row>
    <row r="1530" spans="1:19" x14ac:dyDescent="0.35">
      <c r="A1530" s="2" t="s">
        <v>203</v>
      </c>
      <c r="B1530" s="1" t="s">
        <v>215</v>
      </c>
      <c r="C1530" t="s">
        <v>908</v>
      </c>
      <c r="D1530" s="1" t="s">
        <v>171</v>
      </c>
      <c r="E1530" s="1" t="s">
        <v>12</v>
      </c>
      <c r="F1530" s="1" t="s">
        <v>26</v>
      </c>
      <c r="G1530" s="1" t="s">
        <v>26</v>
      </c>
      <c r="H1530" t="s">
        <v>32</v>
      </c>
      <c r="I1530" s="1" t="s">
        <v>570</v>
      </c>
      <c r="J1530" s="1" t="s">
        <v>230</v>
      </c>
      <c r="K1530" s="1" t="s">
        <v>40</v>
      </c>
      <c r="L1530" s="1" t="s">
        <v>912</v>
      </c>
      <c r="M1530" t="s">
        <v>170</v>
      </c>
      <c r="N1530">
        <v>1</v>
      </c>
      <c r="O1530" s="1" t="s">
        <v>205</v>
      </c>
      <c r="P1530" t="s">
        <v>154</v>
      </c>
      <c r="Q1530">
        <v>2</v>
      </c>
      <c r="R1530" t="s">
        <v>255</v>
      </c>
      <c r="S1530" t="s">
        <v>180</v>
      </c>
    </row>
    <row r="1531" spans="1:19" x14ac:dyDescent="0.35">
      <c r="A1531" s="2" t="s">
        <v>203</v>
      </c>
      <c r="B1531" s="1" t="s">
        <v>215</v>
      </c>
      <c r="C1531" t="s">
        <v>908</v>
      </c>
      <c r="D1531" s="1" t="s">
        <v>171</v>
      </c>
      <c r="E1531" s="1" t="s">
        <v>12</v>
      </c>
      <c r="F1531" s="1" t="s">
        <v>26</v>
      </c>
      <c r="G1531" s="1" t="s">
        <v>26</v>
      </c>
      <c r="H1531" t="s">
        <v>35</v>
      </c>
      <c r="I1531" s="1" t="s">
        <v>576</v>
      </c>
      <c r="J1531" s="1" t="s">
        <v>230</v>
      </c>
      <c r="K1531" s="1" t="s">
        <v>40</v>
      </c>
      <c r="L1531" s="1" t="s">
        <v>912</v>
      </c>
      <c r="M1531" t="s">
        <v>80</v>
      </c>
      <c r="N1531">
        <v>1</v>
      </c>
      <c r="O1531" s="1" t="s">
        <v>205</v>
      </c>
      <c r="P1531" t="s">
        <v>154</v>
      </c>
      <c r="Q1531">
        <v>2</v>
      </c>
      <c r="R1531" t="s">
        <v>179</v>
      </c>
      <c r="S1531" t="s">
        <v>180</v>
      </c>
    </row>
    <row r="1532" spans="1:19" x14ac:dyDescent="0.35">
      <c r="A1532" s="2" t="s">
        <v>203</v>
      </c>
      <c r="B1532" s="1" t="s">
        <v>215</v>
      </c>
      <c r="C1532" t="s">
        <v>908</v>
      </c>
      <c r="D1532" s="1" t="s">
        <v>171</v>
      </c>
      <c r="E1532" s="1" t="s">
        <v>12</v>
      </c>
      <c r="F1532" s="1" t="s">
        <v>26</v>
      </c>
      <c r="G1532" s="1" t="s">
        <v>26</v>
      </c>
      <c r="H1532" t="s">
        <v>35</v>
      </c>
      <c r="I1532" s="1" t="s">
        <v>1367</v>
      </c>
      <c r="J1532" s="1" t="s">
        <v>230</v>
      </c>
      <c r="K1532" s="1" t="s">
        <v>15</v>
      </c>
      <c r="L1532" s="1" t="s">
        <v>912</v>
      </c>
      <c r="M1532" t="s">
        <v>15</v>
      </c>
      <c r="N1532">
        <v>1</v>
      </c>
      <c r="O1532" s="1" t="s">
        <v>206</v>
      </c>
      <c r="P1532" t="s">
        <v>154</v>
      </c>
      <c r="Q1532">
        <v>2</v>
      </c>
      <c r="R1532" t="s">
        <v>179</v>
      </c>
      <c r="S1532" t="s">
        <v>180</v>
      </c>
    </row>
    <row r="1533" spans="1:19" x14ac:dyDescent="0.35">
      <c r="A1533" s="2" t="s">
        <v>203</v>
      </c>
      <c r="B1533" s="1" t="s">
        <v>215</v>
      </c>
      <c r="C1533" t="s">
        <v>908</v>
      </c>
      <c r="D1533" s="1" t="s">
        <v>171</v>
      </c>
      <c r="E1533" s="1" t="s">
        <v>12</v>
      </c>
      <c r="F1533" s="1" t="s">
        <v>26</v>
      </c>
      <c r="G1533" s="1" t="s">
        <v>26</v>
      </c>
      <c r="H1533" t="s">
        <v>35</v>
      </c>
      <c r="I1533" s="1" t="s">
        <v>570</v>
      </c>
      <c r="J1533" s="1" t="s">
        <v>230</v>
      </c>
      <c r="K1533" s="1" t="s">
        <v>40</v>
      </c>
      <c r="L1533" s="1" t="s">
        <v>912</v>
      </c>
      <c r="M1533" t="s">
        <v>239</v>
      </c>
      <c r="N1533">
        <v>1</v>
      </c>
      <c r="O1533" s="1" t="s">
        <v>205</v>
      </c>
      <c r="P1533" t="s">
        <v>153</v>
      </c>
      <c r="Q1533">
        <v>2</v>
      </c>
      <c r="R1533" t="s">
        <v>179</v>
      </c>
      <c r="S1533" t="s">
        <v>180</v>
      </c>
    </row>
    <row r="1534" spans="1:19" x14ac:dyDescent="0.35">
      <c r="A1534" s="2" t="s">
        <v>203</v>
      </c>
      <c r="B1534" s="1" t="s">
        <v>215</v>
      </c>
      <c r="C1534" t="s">
        <v>908</v>
      </c>
      <c r="D1534" s="1" t="s">
        <v>171</v>
      </c>
      <c r="E1534" s="1" t="s">
        <v>12</v>
      </c>
      <c r="F1534" s="1" t="s">
        <v>26</v>
      </c>
      <c r="G1534" s="1" t="s">
        <v>26</v>
      </c>
      <c r="H1534" t="s">
        <v>35</v>
      </c>
      <c r="I1534" s="1" t="s">
        <v>979</v>
      </c>
      <c r="J1534" s="1" t="s">
        <v>230</v>
      </c>
      <c r="K1534" s="1" t="s">
        <v>40</v>
      </c>
      <c r="L1534" s="1" t="s">
        <v>912</v>
      </c>
      <c r="M1534" t="s">
        <v>79</v>
      </c>
      <c r="N1534">
        <v>1</v>
      </c>
      <c r="O1534" s="1" t="s">
        <v>205</v>
      </c>
      <c r="P1534" t="s">
        <v>154</v>
      </c>
      <c r="Q1534">
        <v>1</v>
      </c>
      <c r="R1534" t="s">
        <v>255</v>
      </c>
      <c r="S1534" t="s">
        <v>180</v>
      </c>
    </row>
    <row r="1535" spans="1:19" x14ac:dyDescent="0.35">
      <c r="A1535" s="2" t="s">
        <v>203</v>
      </c>
      <c r="B1535" s="1" t="s">
        <v>215</v>
      </c>
      <c r="C1535" t="s">
        <v>908</v>
      </c>
      <c r="D1535" s="1" t="s">
        <v>171</v>
      </c>
      <c r="E1535" s="1" t="s">
        <v>12</v>
      </c>
      <c r="F1535" s="1" t="s">
        <v>26</v>
      </c>
      <c r="G1535" s="1" t="s">
        <v>26</v>
      </c>
      <c r="H1535" t="s">
        <v>35</v>
      </c>
      <c r="I1535" s="1" t="s">
        <v>980</v>
      </c>
      <c r="J1535" s="1" t="s">
        <v>230</v>
      </c>
      <c r="K1535" s="1" t="s">
        <v>40</v>
      </c>
      <c r="L1535" s="1" t="s">
        <v>912</v>
      </c>
      <c r="M1535" t="s">
        <v>79</v>
      </c>
      <c r="N1535">
        <v>1</v>
      </c>
      <c r="O1535" s="1" t="s">
        <v>205</v>
      </c>
      <c r="P1535" t="s">
        <v>153</v>
      </c>
      <c r="Q1535">
        <v>1</v>
      </c>
      <c r="R1535" t="s">
        <v>255</v>
      </c>
      <c r="S1535" t="s">
        <v>180</v>
      </c>
    </row>
    <row r="1536" spans="1:19" x14ac:dyDescent="0.35">
      <c r="A1536" s="2" t="s">
        <v>203</v>
      </c>
      <c r="B1536" s="1" t="s">
        <v>215</v>
      </c>
      <c r="C1536" t="s">
        <v>908</v>
      </c>
      <c r="D1536" s="1" t="s">
        <v>171</v>
      </c>
      <c r="E1536" s="1" t="s">
        <v>12</v>
      </c>
      <c r="F1536" s="1" t="s">
        <v>26</v>
      </c>
      <c r="G1536" s="1" t="s">
        <v>26</v>
      </c>
      <c r="H1536" t="s">
        <v>39</v>
      </c>
      <c r="I1536" s="1" t="s">
        <v>571</v>
      </c>
      <c r="J1536" s="1" t="s">
        <v>230</v>
      </c>
      <c r="K1536" s="1" t="s">
        <v>40</v>
      </c>
      <c r="L1536" s="1" t="s">
        <v>912</v>
      </c>
      <c r="M1536" t="s">
        <v>79</v>
      </c>
      <c r="N1536">
        <v>1</v>
      </c>
      <c r="O1536" s="1" t="s">
        <v>205</v>
      </c>
      <c r="P1536" t="s">
        <v>153</v>
      </c>
      <c r="Q1536">
        <v>2</v>
      </c>
      <c r="R1536" t="s">
        <v>255</v>
      </c>
      <c r="S1536" t="s">
        <v>180</v>
      </c>
    </row>
    <row r="1537" spans="1:19" x14ac:dyDescent="0.35">
      <c r="A1537" s="2" t="s">
        <v>203</v>
      </c>
      <c r="B1537" s="1" t="s">
        <v>215</v>
      </c>
      <c r="C1537" t="s">
        <v>908</v>
      </c>
      <c r="D1537" s="1" t="s">
        <v>171</v>
      </c>
      <c r="E1537" s="1" t="s">
        <v>12</v>
      </c>
      <c r="F1537" s="1" t="s">
        <v>26</v>
      </c>
      <c r="G1537" s="1" t="s">
        <v>26</v>
      </c>
      <c r="H1537" t="s">
        <v>39</v>
      </c>
      <c r="I1537" s="1" t="s">
        <v>558</v>
      </c>
      <c r="J1537" s="1" t="s">
        <v>230</v>
      </c>
      <c r="K1537" s="1" t="s">
        <v>40</v>
      </c>
      <c r="L1537" s="1" t="s">
        <v>912</v>
      </c>
      <c r="M1537" t="s">
        <v>79</v>
      </c>
      <c r="N1537">
        <v>1</v>
      </c>
      <c r="O1537" s="1" t="s">
        <v>205</v>
      </c>
      <c r="P1537" t="s">
        <v>154</v>
      </c>
      <c r="Q1537">
        <v>2</v>
      </c>
      <c r="R1537" t="s">
        <v>179</v>
      </c>
      <c r="S1537" t="s">
        <v>180</v>
      </c>
    </row>
    <row r="1538" spans="1:19" x14ac:dyDescent="0.35">
      <c r="A1538" s="2" t="s">
        <v>203</v>
      </c>
      <c r="B1538" s="1" t="s">
        <v>215</v>
      </c>
      <c r="C1538" t="s">
        <v>908</v>
      </c>
      <c r="D1538" s="1" t="s">
        <v>171</v>
      </c>
      <c r="E1538" s="1" t="s">
        <v>12</v>
      </c>
      <c r="F1538" s="1" t="s">
        <v>26</v>
      </c>
      <c r="G1538" s="1" t="s">
        <v>26</v>
      </c>
      <c r="H1538" t="s">
        <v>39</v>
      </c>
      <c r="I1538" s="1" t="s">
        <v>289</v>
      </c>
      <c r="J1538" s="1" t="s">
        <v>230</v>
      </c>
      <c r="K1538" s="1" t="s">
        <v>40</v>
      </c>
      <c r="L1538" s="1" t="s">
        <v>912</v>
      </c>
      <c r="M1538" t="s">
        <v>239</v>
      </c>
      <c r="N1538">
        <v>1</v>
      </c>
      <c r="O1538" s="1" t="s">
        <v>205</v>
      </c>
      <c r="P1538" t="s">
        <v>154</v>
      </c>
      <c r="Q1538">
        <v>2</v>
      </c>
      <c r="R1538" t="s">
        <v>255</v>
      </c>
      <c r="S1538" t="s">
        <v>180</v>
      </c>
    </row>
    <row r="1539" spans="1:19" x14ac:dyDescent="0.35">
      <c r="A1539" s="2" t="s">
        <v>203</v>
      </c>
      <c r="B1539" s="1" t="s">
        <v>215</v>
      </c>
      <c r="C1539" t="s">
        <v>908</v>
      </c>
      <c r="D1539" s="1" t="s">
        <v>171</v>
      </c>
      <c r="E1539" s="1" t="s">
        <v>12</v>
      </c>
      <c r="F1539" s="1" t="s">
        <v>26</v>
      </c>
      <c r="G1539" s="1" t="s">
        <v>26</v>
      </c>
      <c r="H1539" t="s">
        <v>41</v>
      </c>
      <c r="I1539" s="1" t="s">
        <v>290</v>
      </c>
      <c r="J1539" s="1" t="s">
        <v>230</v>
      </c>
      <c r="K1539" s="1" t="s">
        <v>40</v>
      </c>
      <c r="L1539" s="1" t="s">
        <v>912</v>
      </c>
      <c r="M1539" t="s">
        <v>101</v>
      </c>
      <c r="N1539">
        <v>1</v>
      </c>
      <c r="O1539" s="1" t="s">
        <v>205</v>
      </c>
      <c r="P1539" t="s">
        <v>154</v>
      </c>
      <c r="Q1539">
        <v>2</v>
      </c>
      <c r="R1539" t="s">
        <v>255</v>
      </c>
      <c r="S1539" t="s">
        <v>180</v>
      </c>
    </row>
    <row r="1540" spans="1:19" x14ac:dyDescent="0.35">
      <c r="A1540" s="2" t="s">
        <v>203</v>
      </c>
      <c r="B1540" s="1" t="s">
        <v>215</v>
      </c>
      <c r="C1540" t="s">
        <v>908</v>
      </c>
      <c r="D1540" s="1" t="s">
        <v>171</v>
      </c>
      <c r="E1540" s="1" t="s">
        <v>12</v>
      </c>
      <c r="F1540" s="1" t="s">
        <v>18</v>
      </c>
      <c r="G1540" s="1" t="s">
        <v>26</v>
      </c>
      <c r="H1540" t="s">
        <v>43</v>
      </c>
      <c r="I1540" s="1" t="s">
        <v>981</v>
      </c>
      <c r="J1540" s="1" t="s">
        <v>230</v>
      </c>
      <c r="K1540" s="1" t="s">
        <v>40</v>
      </c>
      <c r="L1540" s="1" t="s">
        <v>912</v>
      </c>
      <c r="M1540" t="s">
        <v>80</v>
      </c>
      <c r="N1540">
        <v>1</v>
      </c>
      <c r="O1540" s="1" t="s">
        <v>205</v>
      </c>
      <c r="P1540" t="s">
        <v>154</v>
      </c>
      <c r="Q1540">
        <v>2</v>
      </c>
      <c r="R1540" t="s">
        <v>179</v>
      </c>
      <c r="S1540" t="s">
        <v>180</v>
      </c>
    </row>
    <row r="1541" spans="1:19" x14ac:dyDescent="0.35">
      <c r="A1541" s="2" t="s">
        <v>203</v>
      </c>
      <c r="B1541" s="1" t="s">
        <v>215</v>
      </c>
      <c r="C1541" t="s">
        <v>908</v>
      </c>
      <c r="D1541" s="1" t="s">
        <v>171</v>
      </c>
      <c r="E1541" s="1" t="s">
        <v>12</v>
      </c>
      <c r="F1541" s="1" t="s">
        <v>18</v>
      </c>
      <c r="G1541" s="1" t="s">
        <v>26</v>
      </c>
      <c r="H1541" t="s">
        <v>24</v>
      </c>
      <c r="I1541" s="1" t="s">
        <v>1367</v>
      </c>
      <c r="J1541" s="1" t="s">
        <v>230</v>
      </c>
      <c r="K1541" s="1" t="s">
        <v>40</v>
      </c>
      <c r="L1541" s="1" t="s">
        <v>912</v>
      </c>
      <c r="M1541" t="s">
        <v>177</v>
      </c>
      <c r="N1541">
        <v>1</v>
      </c>
      <c r="O1541" s="1" t="s">
        <v>206</v>
      </c>
      <c r="P1541" t="s">
        <v>154</v>
      </c>
      <c r="Q1541">
        <v>2</v>
      </c>
      <c r="R1541" t="s">
        <v>179</v>
      </c>
      <c r="S1541" t="s">
        <v>180</v>
      </c>
    </row>
    <row r="1542" spans="1:19" x14ac:dyDescent="0.35">
      <c r="A1542" s="2" t="s">
        <v>203</v>
      </c>
      <c r="B1542" s="1" t="s">
        <v>215</v>
      </c>
      <c r="C1542" t="s">
        <v>908</v>
      </c>
      <c r="D1542" s="1" t="s">
        <v>171</v>
      </c>
      <c r="E1542" s="1" t="s">
        <v>12</v>
      </c>
      <c r="F1542" s="1" t="s">
        <v>18</v>
      </c>
      <c r="G1542" s="1" t="s">
        <v>26</v>
      </c>
      <c r="H1542" t="s">
        <v>24</v>
      </c>
      <c r="I1542" s="1" t="s">
        <v>568</v>
      </c>
      <c r="J1542" s="1" t="s">
        <v>230</v>
      </c>
      <c r="K1542" s="1" t="s">
        <v>40</v>
      </c>
      <c r="L1542" s="1" t="s">
        <v>913</v>
      </c>
      <c r="M1542" t="s">
        <v>101</v>
      </c>
      <c r="N1542">
        <v>1</v>
      </c>
      <c r="O1542" s="1" t="s">
        <v>205</v>
      </c>
      <c r="P1542" t="s">
        <v>154</v>
      </c>
      <c r="Q1542">
        <v>2</v>
      </c>
      <c r="R1542" t="s">
        <v>179</v>
      </c>
      <c r="S1542" t="s">
        <v>180</v>
      </c>
    </row>
    <row r="1543" spans="1:19" x14ac:dyDescent="0.35">
      <c r="A1543" s="2" t="s">
        <v>203</v>
      </c>
      <c r="B1543" s="1" t="s">
        <v>215</v>
      </c>
      <c r="C1543" t="s">
        <v>908</v>
      </c>
      <c r="D1543" s="1" t="s">
        <v>171</v>
      </c>
      <c r="E1543" s="1" t="s">
        <v>12</v>
      </c>
      <c r="F1543" s="1" t="s">
        <v>18</v>
      </c>
      <c r="G1543" s="1" t="s">
        <v>26</v>
      </c>
      <c r="H1543" t="s">
        <v>21</v>
      </c>
      <c r="I1543" s="1" t="s">
        <v>570</v>
      </c>
      <c r="J1543" s="1" t="s">
        <v>230</v>
      </c>
      <c r="K1543" s="1" t="s">
        <v>40</v>
      </c>
      <c r="L1543" s="1" t="s">
        <v>912</v>
      </c>
      <c r="M1543" t="s">
        <v>239</v>
      </c>
      <c r="N1543">
        <v>1</v>
      </c>
      <c r="O1543" s="1" t="s">
        <v>205</v>
      </c>
      <c r="P1543" t="s">
        <v>154</v>
      </c>
      <c r="Q1543">
        <v>2</v>
      </c>
      <c r="R1543" t="s">
        <v>255</v>
      </c>
      <c r="S1543" t="s">
        <v>180</v>
      </c>
    </row>
    <row r="1544" spans="1:19" x14ac:dyDescent="0.35">
      <c r="A1544" s="2" t="s">
        <v>203</v>
      </c>
      <c r="B1544" s="1" t="s">
        <v>215</v>
      </c>
      <c r="C1544" t="s">
        <v>908</v>
      </c>
      <c r="D1544" s="1" t="s">
        <v>171</v>
      </c>
      <c r="E1544" s="1" t="s">
        <v>22</v>
      </c>
      <c r="F1544" s="1" t="s">
        <v>29</v>
      </c>
      <c r="G1544" s="1" t="s">
        <v>136</v>
      </c>
      <c r="H1544" t="s">
        <v>24</v>
      </c>
      <c r="I1544" s="1" t="s">
        <v>291</v>
      </c>
      <c r="J1544" s="1" t="s">
        <v>230</v>
      </c>
      <c r="K1544" s="1" t="s">
        <v>40</v>
      </c>
      <c r="L1544" s="1" t="s">
        <v>912</v>
      </c>
      <c r="M1544" t="s">
        <v>170</v>
      </c>
      <c r="N1544">
        <v>1</v>
      </c>
      <c r="O1544" s="1" t="s">
        <v>205</v>
      </c>
      <c r="P1544" t="s">
        <v>153</v>
      </c>
      <c r="Q1544">
        <v>2</v>
      </c>
      <c r="R1544" t="s">
        <v>255</v>
      </c>
      <c r="S1544" t="s">
        <v>180</v>
      </c>
    </row>
    <row r="1545" spans="1:19" x14ac:dyDescent="0.35">
      <c r="A1545" s="2" t="s">
        <v>203</v>
      </c>
      <c r="B1545" s="1" t="s">
        <v>215</v>
      </c>
      <c r="C1545" t="s">
        <v>908</v>
      </c>
      <c r="D1545" s="1" t="s">
        <v>171</v>
      </c>
      <c r="E1545" s="1" t="s">
        <v>22</v>
      </c>
      <c r="F1545" s="1" t="s">
        <v>29</v>
      </c>
      <c r="G1545" s="1" t="s">
        <v>136</v>
      </c>
      <c r="H1545" t="s">
        <v>27</v>
      </c>
      <c r="I1545" s="1" t="s">
        <v>570</v>
      </c>
      <c r="J1545" s="1" t="s">
        <v>230</v>
      </c>
      <c r="K1545" s="1" t="s">
        <v>40</v>
      </c>
      <c r="L1545" s="1" t="s">
        <v>912</v>
      </c>
      <c r="M1545" t="s">
        <v>239</v>
      </c>
      <c r="N1545">
        <v>1</v>
      </c>
      <c r="O1545" s="1" t="s">
        <v>205</v>
      </c>
      <c r="P1545" t="s">
        <v>154</v>
      </c>
      <c r="Q1545">
        <v>2</v>
      </c>
      <c r="R1545" t="s">
        <v>255</v>
      </c>
      <c r="S1545" t="s">
        <v>180</v>
      </c>
    </row>
    <row r="1546" spans="1:19" x14ac:dyDescent="0.35">
      <c r="A1546" s="2" t="s">
        <v>203</v>
      </c>
      <c r="B1546" s="1" t="s">
        <v>215</v>
      </c>
      <c r="C1546" t="s">
        <v>908</v>
      </c>
      <c r="D1546" s="1" t="s">
        <v>171</v>
      </c>
      <c r="E1546" s="1" t="s">
        <v>22</v>
      </c>
      <c r="F1546" s="1" t="s">
        <v>29</v>
      </c>
      <c r="G1546" s="1" t="s">
        <v>136</v>
      </c>
      <c r="H1546" t="s">
        <v>27</v>
      </c>
      <c r="I1546" s="1" t="s">
        <v>568</v>
      </c>
      <c r="J1546" s="1" t="s">
        <v>230</v>
      </c>
      <c r="K1546" s="1" t="s">
        <v>40</v>
      </c>
      <c r="L1546" s="1" t="s">
        <v>912</v>
      </c>
      <c r="M1546" t="s">
        <v>101</v>
      </c>
      <c r="N1546">
        <v>1</v>
      </c>
      <c r="O1546" s="1" t="s">
        <v>205</v>
      </c>
      <c r="P1546" t="s">
        <v>153</v>
      </c>
      <c r="Q1546">
        <v>2</v>
      </c>
      <c r="R1546" t="s">
        <v>255</v>
      </c>
      <c r="S1546" t="s">
        <v>180</v>
      </c>
    </row>
    <row r="1547" spans="1:19" x14ac:dyDescent="0.35">
      <c r="A1547" s="2" t="s">
        <v>203</v>
      </c>
      <c r="B1547" s="1" t="s">
        <v>215</v>
      </c>
      <c r="C1547" t="s">
        <v>908</v>
      </c>
      <c r="D1547" s="1" t="s">
        <v>171</v>
      </c>
      <c r="E1547" s="1" t="s">
        <v>22</v>
      </c>
      <c r="F1547" s="1" t="s">
        <v>29</v>
      </c>
      <c r="G1547" s="1" t="s">
        <v>136</v>
      </c>
      <c r="H1547" t="s">
        <v>32</v>
      </c>
      <c r="I1547" s="1" t="s">
        <v>980</v>
      </c>
      <c r="J1547" s="1" t="s">
        <v>230</v>
      </c>
      <c r="K1547" s="1" t="s">
        <v>40</v>
      </c>
      <c r="L1547" s="1" t="s">
        <v>912</v>
      </c>
      <c r="M1547" t="s">
        <v>79</v>
      </c>
      <c r="N1547">
        <v>1</v>
      </c>
      <c r="O1547" s="1" t="s">
        <v>205</v>
      </c>
      <c r="P1547" t="s">
        <v>154</v>
      </c>
      <c r="Q1547">
        <v>2</v>
      </c>
      <c r="R1547" t="s">
        <v>255</v>
      </c>
      <c r="S1547" t="s">
        <v>180</v>
      </c>
    </row>
    <row r="1548" spans="1:19" x14ac:dyDescent="0.35">
      <c r="A1548" s="2" t="s">
        <v>203</v>
      </c>
      <c r="B1548" s="1" t="s">
        <v>215</v>
      </c>
      <c r="C1548" t="s">
        <v>908</v>
      </c>
      <c r="D1548" s="1" t="s">
        <v>171</v>
      </c>
      <c r="E1548" s="1" t="s">
        <v>22</v>
      </c>
      <c r="F1548" s="1" t="s">
        <v>29</v>
      </c>
      <c r="G1548" s="1" t="s">
        <v>136</v>
      </c>
      <c r="H1548" t="s">
        <v>21</v>
      </c>
      <c r="I1548" s="1" t="s">
        <v>563</v>
      </c>
      <c r="J1548" s="1" t="s">
        <v>230</v>
      </c>
      <c r="K1548" s="1" t="s">
        <v>40</v>
      </c>
      <c r="L1548" s="1" t="s">
        <v>912</v>
      </c>
      <c r="M1548" t="s">
        <v>184</v>
      </c>
      <c r="N1548">
        <v>1</v>
      </c>
      <c r="O1548" s="1" t="s">
        <v>205</v>
      </c>
      <c r="P1548" t="s">
        <v>154</v>
      </c>
      <c r="Q1548">
        <v>2</v>
      </c>
      <c r="R1548" t="s">
        <v>179</v>
      </c>
      <c r="S1548" t="s">
        <v>180</v>
      </c>
    </row>
    <row r="1549" spans="1:19" x14ac:dyDescent="0.35">
      <c r="A1549" s="2" t="s">
        <v>203</v>
      </c>
      <c r="B1549" s="1" t="s">
        <v>215</v>
      </c>
      <c r="C1549" t="s">
        <v>908</v>
      </c>
      <c r="D1549" s="1" t="s">
        <v>171</v>
      </c>
      <c r="E1549" s="1" t="s">
        <v>22</v>
      </c>
      <c r="F1549" s="1" t="s">
        <v>29</v>
      </c>
      <c r="G1549" s="1" t="s">
        <v>136</v>
      </c>
      <c r="H1549" t="s">
        <v>21</v>
      </c>
      <c r="I1549" s="1" t="s">
        <v>564</v>
      </c>
      <c r="J1549" s="1" t="s">
        <v>230</v>
      </c>
      <c r="K1549" s="1" t="s">
        <v>40</v>
      </c>
      <c r="L1549" s="1" t="s">
        <v>912</v>
      </c>
      <c r="M1549" t="s">
        <v>193</v>
      </c>
      <c r="N1549">
        <v>1</v>
      </c>
      <c r="O1549" s="1" t="s">
        <v>205</v>
      </c>
      <c r="P1549" t="s">
        <v>153</v>
      </c>
      <c r="Q1549">
        <v>2</v>
      </c>
      <c r="R1549" t="s">
        <v>179</v>
      </c>
      <c r="S1549" t="s">
        <v>180</v>
      </c>
    </row>
    <row r="1550" spans="1:19" x14ac:dyDescent="0.35">
      <c r="A1550" s="2" t="s">
        <v>203</v>
      </c>
      <c r="B1550" s="1" t="s">
        <v>215</v>
      </c>
      <c r="C1550" t="s">
        <v>908</v>
      </c>
      <c r="D1550" s="1" t="s">
        <v>171</v>
      </c>
      <c r="E1550" s="1" t="s">
        <v>22</v>
      </c>
      <c r="F1550" s="1" t="s">
        <v>29</v>
      </c>
      <c r="G1550" s="1" t="s">
        <v>136</v>
      </c>
      <c r="H1550" t="s">
        <v>21</v>
      </c>
      <c r="I1550" s="1" t="s">
        <v>562</v>
      </c>
      <c r="J1550" s="1" t="s">
        <v>230</v>
      </c>
      <c r="K1550" s="1" t="s">
        <v>40</v>
      </c>
      <c r="L1550" s="1" t="s">
        <v>912</v>
      </c>
      <c r="M1550" t="s">
        <v>193</v>
      </c>
      <c r="N1550">
        <v>1</v>
      </c>
      <c r="O1550" s="1" t="s">
        <v>205</v>
      </c>
      <c r="P1550" t="s">
        <v>154</v>
      </c>
      <c r="Q1550">
        <v>2</v>
      </c>
      <c r="R1550" t="s">
        <v>179</v>
      </c>
      <c r="S1550" t="s">
        <v>180</v>
      </c>
    </row>
    <row r="1551" spans="1:19" x14ac:dyDescent="0.35">
      <c r="A1551" s="2" t="s">
        <v>203</v>
      </c>
      <c r="B1551" s="1" t="s">
        <v>215</v>
      </c>
      <c r="C1551" t="s">
        <v>908</v>
      </c>
      <c r="D1551" s="1" t="s">
        <v>171</v>
      </c>
      <c r="E1551" s="1" t="s">
        <v>22</v>
      </c>
      <c r="F1551" s="1" t="s">
        <v>29</v>
      </c>
      <c r="G1551" s="1" t="s">
        <v>136</v>
      </c>
      <c r="H1551" t="s">
        <v>35</v>
      </c>
      <c r="I1551" s="1" t="s">
        <v>569</v>
      </c>
      <c r="J1551" s="1" t="s">
        <v>230</v>
      </c>
      <c r="K1551" s="1" t="s">
        <v>40</v>
      </c>
      <c r="L1551" s="1" t="s">
        <v>912</v>
      </c>
      <c r="M1551" t="s">
        <v>177</v>
      </c>
      <c r="N1551">
        <v>1</v>
      </c>
      <c r="O1551" s="1" t="s">
        <v>205</v>
      </c>
      <c r="P1551" t="s">
        <v>154</v>
      </c>
      <c r="Q1551">
        <v>2</v>
      </c>
      <c r="R1551" t="s">
        <v>179</v>
      </c>
      <c r="S1551" t="s">
        <v>180</v>
      </c>
    </row>
    <row r="1552" spans="1:19" x14ac:dyDescent="0.35">
      <c r="A1552" s="2" t="s">
        <v>203</v>
      </c>
      <c r="B1552" s="1" t="s">
        <v>215</v>
      </c>
      <c r="C1552" t="s">
        <v>908</v>
      </c>
      <c r="D1552" s="1" t="s">
        <v>171</v>
      </c>
      <c r="E1552" s="1" t="s">
        <v>22</v>
      </c>
      <c r="F1552" s="1" t="s">
        <v>29</v>
      </c>
      <c r="G1552" s="1" t="s">
        <v>136</v>
      </c>
      <c r="H1552" t="s">
        <v>39</v>
      </c>
      <c r="I1552" s="1" t="s">
        <v>576</v>
      </c>
      <c r="J1552" s="1" t="s">
        <v>230</v>
      </c>
      <c r="K1552" s="1" t="s">
        <v>15</v>
      </c>
      <c r="L1552" s="1" t="s">
        <v>912</v>
      </c>
      <c r="M1552" t="s">
        <v>575</v>
      </c>
      <c r="N1552">
        <v>1</v>
      </c>
      <c r="O1552" s="1" t="s">
        <v>205</v>
      </c>
      <c r="P1552" t="s">
        <v>154</v>
      </c>
      <c r="Q1552">
        <v>2</v>
      </c>
      <c r="R1552" t="s">
        <v>179</v>
      </c>
      <c r="S1552" t="s">
        <v>180</v>
      </c>
    </row>
    <row r="1553" spans="1:19" x14ac:dyDescent="0.35">
      <c r="A1553" s="2" t="s">
        <v>203</v>
      </c>
      <c r="B1553" s="1" t="s">
        <v>215</v>
      </c>
      <c r="C1553" t="s">
        <v>908</v>
      </c>
      <c r="D1553" s="1" t="s">
        <v>171</v>
      </c>
      <c r="E1553" s="1" t="s">
        <v>22</v>
      </c>
      <c r="F1553" s="1" t="s">
        <v>29</v>
      </c>
      <c r="G1553" s="1" t="s">
        <v>136</v>
      </c>
      <c r="H1553" t="s">
        <v>41</v>
      </c>
      <c r="I1553" s="1" t="s">
        <v>981</v>
      </c>
      <c r="J1553" s="1" t="s">
        <v>230</v>
      </c>
      <c r="K1553" s="1" t="s">
        <v>40</v>
      </c>
      <c r="L1553" s="1" t="s">
        <v>912</v>
      </c>
      <c r="M1553" t="s">
        <v>80</v>
      </c>
      <c r="N1553">
        <v>1</v>
      </c>
      <c r="O1553" s="1" t="s">
        <v>205</v>
      </c>
      <c r="P1553" t="s">
        <v>154</v>
      </c>
      <c r="Q1553">
        <v>2</v>
      </c>
      <c r="R1553" t="s">
        <v>179</v>
      </c>
      <c r="S1553" t="s">
        <v>180</v>
      </c>
    </row>
    <row r="1554" spans="1:19" x14ac:dyDescent="0.35">
      <c r="A1554" s="2" t="s">
        <v>203</v>
      </c>
      <c r="B1554" s="1" t="s">
        <v>215</v>
      </c>
      <c r="C1554" t="s">
        <v>908</v>
      </c>
      <c r="D1554" s="1" t="s">
        <v>171</v>
      </c>
      <c r="E1554" s="1" t="s">
        <v>22</v>
      </c>
      <c r="F1554" s="1" t="s">
        <v>29</v>
      </c>
      <c r="G1554" s="1" t="s">
        <v>136</v>
      </c>
      <c r="H1554" t="s">
        <v>41</v>
      </c>
      <c r="I1554" s="1" t="s">
        <v>980</v>
      </c>
      <c r="J1554" s="1" t="s">
        <v>230</v>
      </c>
      <c r="K1554" s="1" t="s">
        <v>40</v>
      </c>
      <c r="L1554" s="1" t="s">
        <v>912</v>
      </c>
      <c r="M1554" t="s">
        <v>79</v>
      </c>
      <c r="N1554">
        <v>1</v>
      </c>
      <c r="O1554" s="1" t="s">
        <v>205</v>
      </c>
      <c r="P1554" t="s">
        <v>154</v>
      </c>
      <c r="Q1554">
        <v>2</v>
      </c>
      <c r="R1554" t="s">
        <v>179</v>
      </c>
      <c r="S1554" t="s">
        <v>180</v>
      </c>
    </row>
    <row r="1555" spans="1:19" x14ac:dyDescent="0.35">
      <c r="A1555" s="2" t="s">
        <v>203</v>
      </c>
      <c r="B1555" s="1" t="s">
        <v>215</v>
      </c>
      <c r="C1555" t="s">
        <v>908</v>
      </c>
      <c r="D1555" s="1" t="s">
        <v>171</v>
      </c>
      <c r="E1555" s="1" t="s">
        <v>22</v>
      </c>
      <c r="F1555" s="1" t="s">
        <v>33</v>
      </c>
      <c r="G1555" s="1" t="s">
        <v>136</v>
      </c>
      <c r="H1555" t="s">
        <v>58</v>
      </c>
      <c r="I1555" s="1" t="s">
        <v>981</v>
      </c>
      <c r="J1555" s="1" t="s">
        <v>230</v>
      </c>
      <c r="K1555" s="1" t="s">
        <v>40</v>
      </c>
      <c r="L1555" s="1" t="s">
        <v>912</v>
      </c>
      <c r="M1555" t="s">
        <v>80</v>
      </c>
      <c r="N1555">
        <v>1</v>
      </c>
      <c r="O1555" s="1" t="s">
        <v>205</v>
      </c>
      <c r="P1555" t="s">
        <v>154</v>
      </c>
      <c r="Q1555">
        <v>2</v>
      </c>
      <c r="R1555" t="s">
        <v>179</v>
      </c>
      <c r="S1555" t="s">
        <v>180</v>
      </c>
    </row>
    <row r="1556" spans="1:19" x14ac:dyDescent="0.35">
      <c r="A1556" s="2" t="s">
        <v>203</v>
      </c>
      <c r="B1556" s="1" t="s">
        <v>215</v>
      </c>
      <c r="C1556" t="s">
        <v>908</v>
      </c>
      <c r="D1556" s="1" t="s">
        <v>171</v>
      </c>
      <c r="E1556" s="1" t="s">
        <v>22</v>
      </c>
      <c r="F1556" s="1" t="s">
        <v>33</v>
      </c>
      <c r="G1556" s="1" t="s">
        <v>136</v>
      </c>
      <c r="H1556" t="s">
        <v>41</v>
      </c>
      <c r="I1556" s="1" t="s">
        <v>570</v>
      </c>
      <c r="J1556" s="1" t="s">
        <v>230</v>
      </c>
      <c r="K1556" s="1" t="s">
        <v>40</v>
      </c>
      <c r="L1556" s="1" t="s">
        <v>912</v>
      </c>
      <c r="M1556" t="s">
        <v>170</v>
      </c>
      <c r="N1556">
        <v>1</v>
      </c>
      <c r="O1556" s="1" t="s">
        <v>205</v>
      </c>
      <c r="P1556" t="s">
        <v>154</v>
      </c>
      <c r="Q1556">
        <v>2</v>
      </c>
      <c r="R1556" t="s">
        <v>255</v>
      </c>
      <c r="S1556" t="s">
        <v>180</v>
      </c>
    </row>
    <row r="1557" spans="1:19" x14ac:dyDescent="0.35">
      <c r="A1557" s="2" t="s">
        <v>203</v>
      </c>
      <c r="B1557" s="1" t="s">
        <v>215</v>
      </c>
      <c r="C1557" t="s">
        <v>908</v>
      </c>
      <c r="D1557" s="1" t="s">
        <v>171</v>
      </c>
      <c r="E1557" s="1" t="s">
        <v>22</v>
      </c>
      <c r="F1557" s="1" t="s">
        <v>23</v>
      </c>
      <c r="G1557" s="1" t="s">
        <v>137</v>
      </c>
      <c r="H1557" t="s">
        <v>14</v>
      </c>
      <c r="I1557" s="1" t="s">
        <v>576</v>
      </c>
      <c r="J1557" s="1" t="s">
        <v>230</v>
      </c>
      <c r="K1557" s="1" t="s">
        <v>40</v>
      </c>
      <c r="L1557" s="1" t="s">
        <v>912</v>
      </c>
      <c r="M1557" t="s">
        <v>80</v>
      </c>
      <c r="N1557">
        <v>1</v>
      </c>
      <c r="O1557" s="1" t="s">
        <v>205</v>
      </c>
      <c r="P1557" t="s">
        <v>154</v>
      </c>
      <c r="Q1557">
        <v>1</v>
      </c>
      <c r="R1557" t="s">
        <v>179</v>
      </c>
      <c r="S1557" t="s">
        <v>180</v>
      </c>
    </row>
    <row r="1558" spans="1:19" x14ac:dyDescent="0.35">
      <c r="A1558" s="2" t="s">
        <v>203</v>
      </c>
      <c r="B1558" s="1" t="s">
        <v>215</v>
      </c>
      <c r="C1558" t="s">
        <v>908</v>
      </c>
      <c r="D1558" s="1" t="s">
        <v>171</v>
      </c>
      <c r="E1558" s="1" t="s">
        <v>22</v>
      </c>
      <c r="F1558" s="1" t="s">
        <v>23</v>
      </c>
      <c r="G1558" s="1" t="s">
        <v>137</v>
      </c>
      <c r="H1558" t="s">
        <v>14</v>
      </c>
      <c r="I1558" s="1" t="s">
        <v>576</v>
      </c>
      <c r="J1558" s="1" t="s">
        <v>230</v>
      </c>
      <c r="K1558" s="1" t="s">
        <v>40</v>
      </c>
      <c r="L1558" s="1" t="s">
        <v>912</v>
      </c>
      <c r="M1558" t="s">
        <v>80</v>
      </c>
      <c r="N1558">
        <v>1</v>
      </c>
      <c r="O1558" s="1" t="s">
        <v>205</v>
      </c>
      <c r="P1558" t="s">
        <v>154</v>
      </c>
      <c r="Q1558">
        <v>2</v>
      </c>
      <c r="R1558" t="s">
        <v>179</v>
      </c>
      <c r="S1558" t="s">
        <v>180</v>
      </c>
    </row>
    <row r="1559" spans="1:19" x14ac:dyDescent="0.35">
      <c r="A1559" s="2" t="s">
        <v>203</v>
      </c>
      <c r="B1559" s="1" t="s">
        <v>215</v>
      </c>
      <c r="C1559" t="s">
        <v>908</v>
      </c>
      <c r="D1559" s="1" t="s">
        <v>171</v>
      </c>
      <c r="E1559" s="1" t="s">
        <v>22</v>
      </c>
      <c r="F1559" s="1" t="s">
        <v>23</v>
      </c>
      <c r="G1559" s="1" t="s">
        <v>137</v>
      </c>
      <c r="H1559" t="s">
        <v>14</v>
      </c>
      <c r="I1559" s="1" t="s">
        <v>571</v>
      </c>
      <c r="J1559" s="1" t="s">
        <v>230</v>
      </c>
      <c r="K1559" s="1" t="s">
        <v>40</v>
      </c>
      <c r="L1559" s="1" t="s">
        <v>912</v>
      </c>
      <c r="M1559" t="s">
        <v>79</v>
      </c>
      <c r="N1559">
        <v>1</v>
      </c>
      <c r="O1559" s="1" t="s">
        <v>205</v>
      </c>
      <c r="P1559" t="s">
        <v>154</v>
      </c>
      <c r="Q1559">
        <v>2</v>
      </c>
      <c r="R1559" t="s">
        <v>255</v>
      </c>
      <c r="S1559" t="s">
        <v>180</v>
      </c>
    </row>
    <row r="1560" spans="1:19" x14ac:dyDescent="0.35">
      <c r="A1560" s="2" t="s">
        <v>203</v>
      </c>
      <c r="B1560" s="1" t="s">
        <v>215</v>
      </c>
      <c r="C1560" t="s">
        <v>908</v>
      </c>
      <c r="D1560" s="1" t="s">
        <v>171</v>
      </c>
      <c r="E1560" s="1" t="s">
        <v>22</v>
      </c>
      <c r="F1560" s="1" t="s">
        <v>23</v>
      </c>
      <c r="G1560" s="1" t="s">
        <v>137</v>
      </c>
      <c r="H1560" t="s">
        <v>24</v>
      </c>
      <c r="I1560" s="1" t="s">
        <v>576</v>
      </c>
      <c r="J1560" s="1" t="s">
        <v>230</v>
      </c>
      <c r="K1560" s="1" t="s">
        <v>40</v>
      </c>
      <c r="L1560" s="1" t="s">
        <v>912</v>
      </c>
      <c r="M1560" t="s">
        <v>79</v>
      </c>
      <c r="N1560">
        <v>1</v>
      </c>
      <c r="O1560" s="1" t="s">
        <v>205</v>
      </c>
      <c r="P1560" t="s">
        <v>154</v>
      </c>
      <c r="Q1560">
        <v>2</v>
      </c>
      <c r="R1560" t="s">
        <v>179</v>
      </c>
      <c r="S1560" t="s">
        <v>180</v>
      </c>
    </row>
    <row r="1561" spans="1:19" x14ac:dyDescent="0.35">
      <c r="A1561" s="2" t="s">
        <v>203</v>
      </c>
      <c r="B1561" s="1" t="s">
        <v>215</v>
      </c>
      <c r="C1561" t="s">
        <v>908</v>
      </c>
      <c r="D1561" s="1" t="s">
        <v>171</v>
      </c>
      <c r="E1561" s="1" t="s">
        <v>22</v>
      </c>
      <c r="F1561" s="1" t="s">
        <v>23</v>
      </c>
      <c r="G1561" s="1" t="s">
        <v>137</v>
      </c>
      <c r="H1561" t="s">
        <v>24</v>
      </c>
      <c r="I1561" s="1" t="s">
        <v>564</v>
      </c>
      <c r="J1561" s="1" t="s">
        <v>230</v>
      </c>
      <c r="K1561" s="1" t="s">
        <v>40</v>
      </c>
      <c r="L1561" s="1" t="s">
        <v>912</v>
      </c>
      <c r="M1561" t="s">
        <v>193</v>
      </c>
      <c r="N1561">
        <v>1</v>
      </c>
      <c r="O1561" s="1" t="s">
        <v>205</v>
      </c>
      <c r="P1561" t="s">
        <v>153</v>
      </c>
      <c r="Q1561">
        <v>2</v>
      </c>
      <c r="R1561" t="s">
        <v>179</v>
      </c>
      <c r="S1561" t="s">
        <v>180</v>
      </c>
    </row>
    <row r="1562" spans="1:19" x14ac:dyDescent="0.35">
      <c r="A1562" s="2" t="s">
        <v>203</v>
      </c>
      <c r="B1562" s="1" t="s">
        <v>215</v>
      </c>
      <c r="C1562" t="s">
        <v>908</v>
      </c>
      <c r="D1562" s="1" t="s">
        <v>171</v>
      </c>
      <c r="E1562" s="1" t="s">
        <v>22</v>
      </c>
      <c r="F1562" s="1" t="s">
        <v>23</v>
      </c>
      <c r="G1562" s="1" t="s">
        <v>137</v>
      </c>
      <c r="H1562" t="s">
        <v>24</v>
      </c>
      <c r="I1562" s="1" t="s">
        <v>570</v>
      </c>
      <c r="J1562" s="1" t="s">
        <v>230</v>
      </c>
      <c r="K1562" s="1" t="s">
        <v>40</v>
      </c>
      <c r="L1562" s="1" t="s">
        <v>912</v>
      </c>
      <c r="M1562" t="s">
        <v>239</v>
      </c>
      <c r="N1562">
        <v>2</v>
      </c>
      <c r="O1562" s="1" t="s">
        <v>205</v>
      </c>
      <c r="P1562" t="s">
        <v>154</v>
      </c>
      <c r="Q1562">
        <v>2</v>
      </c>
      <c r="R1562" t="s">
        <v>255</v>
      </c>
      <c r="S1562" t="s">
        <v>180</v>
      </c>
    </row>
    <row r="1563" spans="1:19" x14ac:dyDescent="0.35">
      <c r="A1563" s="2" t="s">
        <v>203</v>
      </c>
      <c r="B1563" s="1" t="s">
        <v>215</v>
      </c>
      <c r="C1563" t="s">
        <v>908</v>
      </c>
      <c r="D1563" s="1" t="s">
        <v>171</v>
      </c>
      <c r="E1563" s="1" t="s">
        <v>22</v>
      </c>
      <c r="F1563" s="1" t="s">
        <v>23</v>
      </c>
      <c r="G1563" s="1" t="s">
        <v>137</v>
      </c>
      <c r="H1563" t="s">
        <v>24</v>
      </c>
      <c r="I1563" s="1" t="s">
        <v>562</v>
      </c>
      <c r="J1563" s="1" t="s">
        <v>230</v>
      </c>
      <c r="K1563" s="1" t="s">
        <v>40</v>
      </c>
      <c r="L1563" s="1" t="s">
        <v>912</v>
      </c>
      <c r="M1563" t="s">
        <v>193</v>
      </c>
      <c r="N1563">
        <v>1</v>
      </c>
      <c r="O1563" s="1" t="s">
        <v>205</v>
      </c>
      <c r="P1563" t="s">
        <v>154</v>
      </c>
      <c r="Q1563">
        <v>2</v>
      </c>
      <c r="R1563" t="s">
        <v>179</v>
      </c>
      <c r="S1563" t="s">
        <v>180</v>
      </c>
    </row>
    <row r="1564" spans="1:19" x14ac:dyDescent="0.35">
      <c r="A1564" s="2" t="s">
        <v>203</v>
      </c>
      <c r="B1564" s="1" t="s">
        <v>215</v>
      </c>
      <c r="C1564" t="s">
        <v>908</v>
      </c>
      <c r="D1564" s="1" t="s">
        <v>171</v>
      </c>
      <c r="E1564" s="1" t="s">
        <v>22</v>
      </c>
      <c r="F1564" s="1" t="s">
        <v>23</v>
      </c>
      <c r="G1564" s="1" t="s">
        <v>137</v>
      </c>
      <c r="H1564" t="s">
        <v>27</v>
      </c>
      <c r="I1564" s="1" t="s">
        <v>569</v>
      </c>
      <c r="J1564" s="1" t="s">
        <v>230</v>
      </c>
      <c r="K1564" s="1" t="s">
        <v>40</v>
      </c>
      <c r="L1564" s="1" t="s">
        <v>912</v>
      </c>
      <c r="M1564" t="s">
        <v>177</v>
      </c>
      <c r="N1564">
        <v>1</v>
      </c>
      <c r="O1564" s="1" t="s">
        <v>205</v>
      </c>
      <c r="P1564" t="s">
        <v>154</v>
      </c>
      <c r="Q1564">
        <v>2</v>
      </c>
      <c r="R1564" t="s">
        <v>179</v>
      </c>
      <c r="S1564" t="s">
        <v>180</v>
      </c>
    </row>
    <row r="1565" spans="1:19" x14ac:dyDescent="0.35">
      <c r="A1565" s="2" t="s">
        <v>203</v>
      </c>
      <c r="B1565" s="1" t="s">
        <v>215</v>
      </c>
      <c r="C1565" t="s">
        <v>908</v>
      </c>
      <c r="D1565" s="1" t="s">
        <v>171</v>
      </c>
      <c r="E1565" s="1" t="s">
        <v>22</v>
      </c>
      <c r="F1565" s="1" t="s">
        <v>23</v>
      </c>
      <c r="G1565" s="1" t="s">
        <v>137</v>
      </c>
      <c r="H1565" t="s">
        <v>32</v>
      </c>
      <c r="I1565" s="1" t="s">
        <v>571</v>
      </c>
      <c r="J1565" s="1" t="s">
        <v>230</v>
      </c>
      <c r="K1565" s="1" t="s">
        <v>40</v>
      </c>
      <c r="L1565" s="1" t="s">
        <v>912</v>
      </c>
      <c r="M1565" t="s">
        <v>79</v>
      </c>
      <c r="N1565">
        <v>1</v>
      </c>
      <c r="O1565" s="1" t="s">
        <v>205</v>
      </c>
      <c r="P1565" t="s">
        <v>153</v>
      </c>
      <c r="Q1565">
        <v>2</v>
      </c>
      <c r="R1565" t="s">
        <v>255</v>
      </c>
      <c r="S1565" t="s">
        <v>180</v>
      </c>
    </row>
    <row r="1566" spans="1:19" x14ac:dyDescent="0.35">
      <c r="A1566" s="2" t="s">
        <v>203</v>
      </c>
      <c r="B1566" s="1" t="s">
        <v>215</v>
      </c>
      <c r="C1566" t="s">
        <v>908</v>
      </c>
      <c r="D1566" s="1" t="s">
        <v>171</v>
      </c>
      <c r="E1566" s="1" t="s">
        <v>22</v>
      </c>
      <c r="F1566" s="1" t="s">
        <v>23</v>
      </c>
      <c r="G1566" s="1" t="s">
        <v>137</v>
      </c>
      <c r="H1566" t="s">
        <v>32</v>
      </c>
      <c r="I1566" s="1" t="s">
        <v>988</v>
      </c>
      <c r="J1566" s="1" t="s">
        <v>230</v>
      </c>
      <c r="K1566" s="1" t="s">
        <v>40</v>
      </c>
      <c r="L1566" s="1" t="s">
        <v>912</v>
      </c>
      <c r="M1566" t="s">
        <v>239</v>
      </c>
      <c r="N1566">
        <v>1</v>
      </c>
      <c r="O1566" s="1" t="s">
        <v>206</v>
      </c>
      <c r="P1566" t="s">
        <v>154</v>
      </c>
      <c r="Q1566">
        <v>2</v>
      </c>
      <c r="R1566" t="s">
        <v>255</v>
      </c>
      <c r="S1566" t="s">
        <v>180</v>
      </c>
    </row>
    <row r="1567" spans="1:19" x14ac:dyDescent="0.35">
      <c r="A1567" s="2" t="s">
        <v>203</v>
      </c>
      <c r="B1567" s="1" t="s">
        <v>215</v>
      </c>
      <c r="C1567" t="s">
        <v>908</v>
      </c>
      <c r="D1567" s="1" t="s">
        <v>171</v>
      </c>
      <c r="E1567" s="1" t="s">
        <v>22</v>
      </c>
      <c r="F1567" s="1" t="s">
        <v>23</v>
      </c>
      <c r="G1567" s="1" t="s">
        <v>137</v>
      </c>
      <c r="H1567" t="s">
        <v>32</v>
      </c>
      <c r="I1567" s="1" t="s">
        <v>558</v>
      </c>
      <c r="J1567" s="1" t="s">
        <v>230</v>
      </c>
      <c r="K1567" s="1" t="s">
        <v>40</v>
      </c>
      <c r="L1567" s="1" t="s">
        <v>912</v>
      </c>
      <c r="M1567" t="s">
        <v>79</v>
      </c>
      <c r="N1567">
        <v>1</v>
      </c>
      <c r="O1567" s="1" t="s">
        <v>205</v>
      </c>
      <c r="P1567" t="s">
        <v>153</v>
      </c>
      <c r="Q1567">
        <v>2</v>
      </c>
      <c r="R1567" t="s">
        <v>179</v>
      </c>
      <c r="S1567" t="s">
        <v>180</v>
      </c>
    </row>
    <row r="1568" spans="1:19" x14ac:dyDescent="0.35">
      <c r="A1568" s="2" t="s">
        <v>203</v>
      </c>
      <c r="B1568" s="1" t="s">
        <v>215</v>
      </c>
      <c r="C1568" t="s">
        <v>908</v>
      </c>
      <c r="D1568" s="1" t="s">
        <v>171</v>
      </c>
      <c r="E1568" s="1" t="s">
        <v>22</v>
      </c>
      <c r="F1568" s="1" t="s">
        <v>23</v>
      </c>
      <c r="G1568" s="1" t="s">
        <v>137</v>
      </c>
      <c r="H1568" t="s">
        <v>58</v>
      </c>
      <c r="I1568" s="1" t="s">
        <v>571</v>
      </c>
      <c r="J1568" s="1" t="s">
        <v>230</v>
      </c>
      <c r="K1568" s="1" t="s">
        <v>40</v>
      </c>
      <c r="L1568" s="1" t="s">
        <v>912</v>
      </c>
      <c r="M1568" t="s">
        <v>79</v>
      </c>
      <c r="N1568">
        <v>1</v>
      </c>
      <c r="O1568" s="1" t="s">
        <v>205</v>
      </c>
      <c r="P1568" t="s">
        <v>153</v>
      </c>
      <c r="Q1568">
        <v>2</v>
      </c>
      <c r="R1568" t="s">
        <v>255</v>
      </c>
      <c r="S1568" t="s">
        <v>180</v>
      </c>
    </row>
    <row r="1569" spans="1:19" x14ac:dyDescent="0.35">
      <c r="A1569" s="2" t="s">
        <v>203</v>
      </c>
      <c r="B1569" s="1" t="s">
        <v>215</v>
      </c>
      <c r="C1569" t="s">
        <v>908</v>
      </c>
      <c r="D1569" s="1" t="s">
        <v>171</v>
      </c>
      <c r="E1569" s="1" t="s">
        <v>22</v>
      </c>
      <c r="F1569" s="1" t="s">
        <v>23</v>
      </c>
      <c r="G1569" s="1" t="s">
        <v>137</v>
      </c>
      <c r="H1569" t="s">
        <v>58</v>
      </c>
      <c r="I1569" s="1" t="s">
        <v>558</v>
      </c>
      <c r="J1569" s="1" t="s">
        <v>230</v>
      </c>
      <c r="K1569" s="1" t="s">
        <v>40</v>
      </c>
      <c r="L1569" s="1" t="s">
        <v>912</v>
      </c>
      <c r="M1569" t="s">
        <v>79</v>
      </c>
      <c r="N1569">
        <v>1</v>
      </c>
      <c r="O1569" s="1" t="s">
        <v>205</v>
      </c>
      <c r="P1569" t="s">
        <v>154</v>
      </c>
      <c r="Q1569">
        <v>2</v>
      </c>
      <c r="R1569" t="s">
        <v>179</v>
      </c>
      <c r="S1569" t="s">
        <v>180</v>
      </c>
    </row>
    <row r="1570" spans="1:19" x14ac:dyDescent="0.35">
      <c r="A1570" s="2" t="s">
        <v>203</v>
      </c>
      <c r="B1570" s="1" t="s">
        <v>215</v>
      </c>
      <c r="C1570" t="s">
        <v>908</v>
      </c>
      <c r="D1570" s="1" t="s">
        <v>171</v>
      </c>
      <c r="E1570" s="1" t="s">
        <v>22</v>
      </c>
      <c r="F1570" s="1" t="s">
        <v>23</v>
      </c>
      <c r="G1570" s="1" t="s">
        <v>137</v>
      </c>
      <c r="H1570" t="s">
        <v>41</v>
      </c>
      <c r="I1570" s="1" t="s">
        <v>563</v>
      </c>
      <c r="J1570" s="1" t="s">
        <v>230</v>
      </c>
      <c r="K1570" s="1" t="s">
        <v>40</v>
      </c>
      <c r="L1570" s="1" t="s">
        <v>912</v>
      </c>
      <c r="M1570" t="s">
        <v>184</v>
      </c>
      <c r="N1570">
        <v>1</v>
      </c>
      <c r="O1570" s="1" t="s">
        <v>205</v>
      </c>
      <c r="P1570" t="s">
        <v>154</v>
      </c>
      <c r="Q1570">
        <v>2</v>
      </c>
      <c r="R1570" t="s">
        <v>179</v>
      </c>
      <c r="S1570" t="s">
        <v>180</v>
      </c>
    </row>
    <row r="1571" spans="1:19" x14ac:dyDescent="0.35">
      <c r="A1571" s="2" t="s">
        <v>203</v>
      </c>
      <c r="B1571" s="1" t="s">
        <v>215</v>
      </c>
      <c r="C1571" t="s">
        <v>908</v>
      </c>
      <c r="D1571" s="1" t="s">
        <v>171</v>
      </c>
      <c r="E1571" s="1" t="s">
        <v>22</v>
      </c>
      <c r="F1571" s="1" t="s">
        <v>13</v>
      </c>
      <c r="G1571" s="1" t="s">
        <v>137</v>
      </c>
      <c r="H1571" t="s">
        <v>43</v>
      </c>
      <c r="I1571" s="1" t="s">
        <v>576</v>
      </c>
      <c r="J1571" s="1" t="s">
        <v>230</v>
      </c>
      <c r="K1571" s="1" t="s">
        <v>40</v>
      </c>
      <c r="L1571" s="1" t="s">
        <v>912</v>
      </c>
      <c r="M1571" t="s">
        <v>101</v>
      </c>
      <c r="N1571">
        <v>1</v>
      </c>
      <c r="O1571" s="1" t="s">
        <v>205</v>
      </c>
      <c r="P1571" t="s">
        <v>154</v>
      </c>
      <c r="Q1571">
        <v>2</v>
      </c>
      <c r="R1571" t="s">
        <v>179</v>
      </c>
      <c r="S1571" t="s">
        <v>180</v>
      </c>
    </row>
    <row r="1572" spans="1:19" x14ac:dyDescent="0.35">
      <c r="A1572" s="2" t="s">
        <v>203</v>
      </c>
      <c r="B1572" s="1" t="s">
        <v>215</v>
      </c>
      <c r="C1572" t="s">
        <v>908</v>
      </c>
      <c r="D1572" s="1" t="s">
        <v>171</v>
      </c>
      <c r="E1572" s="1" t="s">
        <v>22</v>
      </c>
      <c r="F1572" s="1" t="s">
        <v>13</v>
      </c>
      <c r="G1572" s="1" t="s">
        <v>137</v>
      </c>
      <c r="H1572" t="s">
        <v>43</v>
      </c>
      <c r="I1572" s="1" t="s">
        <v>571</v>
      </c>
      <c r="J1572" s="1" t="s">
        <v>230</v>
      </c>
      <c r="K1572" s="1" t="s">
        <v>40</v>
      </c>
      <c r="L1572" s="1" t="s">
        <v>912</v>
      </c>
      <c r="M1572" t="s">
        <v>79</v>
      </c>
      <c r="N1572">
        <v>1</v>
      </c>
      <c r="O1572" s="1" t="s">
        <v>205</v>
      </c>
      <c r="P1572" t="s">
        <v>154</v>
      </c>
      <c r="Q1572">
        <v>2</v>
      </c>
      <c r="R1572" t="s">
        <v>255</v>
      </c>
      <c r="S1572" t="s">
        <v>180</v>
      </c>
    </row>
    <row r="1573" spans="1:19" x14ac:dyDescent="0.35">
      <c r="A1573" s="2" t="s">
        <v>203</v>
      </c>
      <c r="B1573" s="1" t="s">
        <v>215</v>
      </c>
      <c r="C1573" t="s">
        <v>908</v>
      </c>
      <c r="D1573" s="1" t="s">
        <v>171</v>
      </c>
      <c r="E1573" s="1" t="s">
        <v>22</v>
      </c>
      <c r="F1573" s="1" t="s">
        <v>13</v>
      </c>
      <c r="G1573" s="1" t="s">
        <v>137</v>
      </c>
      <c r="H1573" t="s">
        <v>24</v>
      </c>
      <c r="I1573" s="1" t="s">
        <v>988</v>
      </c>
      <c r="J1573" s="1" t="s">
        <v>230</v>
      </c>
      <c r="K1573" s="1" t="s">
        <v>40</v>
      </c>
      <c r="L1573" s="1" t="s">
        <v>912</v>
      </c>
      <c r="M1573" t="s">
        <v>239</v>
      </c>
      <c r="N1573">
        <v>1</v>
      </c>
      <c r="O1573" s="1" t="s">
        <v>206</v>
      </c>
      <c r="P1573" t="s">
        <v>154</v>
      </c>
      <c r="Q1573">
        <v>1</v>
      </c>
      <c r="R1573" t="s">
        <v>255</v>
      </c>
      <c r="S1573" t="s">
        <v>180</v>
      </c>
    </row>
    <row r="1574" spans="1:19" x14ac:dyDescent="0.35">
      <c r="A1574" s="2" t="s">
        <v>203</v>
      </c>
      <c r="B1574" s="1" t="s">
        <v>215</v>
      </c>
      <c r="C1574" t="s">
        <v>908</v>
      </c>
      <c r="D1574" s="1" t="s">
        <v>171</v>
      </c>
      <c r="E1574" s="1" t="s">
        <v>22</v>
      </c>
      <c r="F1574" s="1" t="s">
        <v>13</v>
      </c>
      <c r="G1574" s="1" t="s">
        <v>137</v>
      </c>
      <c r="H1574" t="s">
        <v>27</v>
      </c>
      <c r="I1574" s="1" t="s">
        <v>562</v>
      </c>
      <c r="J1574" s="1" t="s">
        <v>230</v>
      </c>
      <c r="K1574" s="1" t="s">
        <v>40</v>
      </c>
      <c r="L1574" s="1" t="s">
        <v>912</v>
      </c>
      <c r="M1574" t="s">
        <v>193</v>
      </c>
      <c r="N1574">
        <v>1</v>
      </c>
      <c r="O1574" s="1" t="s">
        <v>205</v>
      </c>
      <c r="P1574" t="s">
        <v>154</v>
      </c>
      <c r="Q1574">
        <v>1</v>
      </c>
      <c r="R1574" t="s">
        <v>179</v>
      </c>
      <c r="S1574" t="s">
        <v>180</v>
      </c>
    </row>
    <row r="1575" spans="1:19" x14ac:dyDescent="0.35">
      <c r="A1575" s="2" t="s">
        <v>203</v>
      </c>
      <c r="B1575" s="1" t="s">
        <v>215</v>
      </c>
      <c r="C1575" t="s">
        <v>908</v>
      </c>
      <c r="D1575" s="1" t="s">
        <v>171</v>
      </c>
      <c r="E1575" s="1" t="s">
        <v>22</v>
      </c>
      <c r="F1575" s="1" t="s">
        <v>13</v>
      </c>
      <c r="G1575" s="1" t="s">
        <v>137</v>
      </c>
      <c r="H1575" t="s">
        <v>21</v>
      </c>
      <c r="I1575" s="1" t="s">
        <v>981</v>
      </c>
      <c r="J1575" s="1" t="s">
        <v>230</v>
      </c>
      <c r="K1575" s="1" t="s">
        <v>40</v>
      </c>
      <c r="L1575" s="1" t="s">
        <v>912</v>
      </c>
      <c r="M1575" t="s">
        <v>80</v>
      </c>
      <c r="N1575">
        <v>1</v>
      </c>
      <c r="O1575" s="1" t="s">
        <v>205</v>
      </c>
      <c r="P1575" t="s">
        <v>154</v>
      </c>
      <c r="Q1575">
        <v>1</v>
      </c>
      <c r="R1575" t="s">
        <v>179</v>
      </c>
      <c r="S1575" t="s">
        <v>180</v>
      </c>
    </row>
    <row r="1576" spans="1:19" x14ac:dyDescent="0.35">
      <c r="A1576" s="2" t="s">
        <v>203</v>
      </c>
      <c r="B1576" s="1" t="s">
        <v>215</v>
      </c>
      <c r="C1576" t="s">
        <v>908</v>
      </c>
      <c r="D1576" s="1" t="s">
        <v>171</v>
      </c>
      <c r="E1576" s="1" t="s">
        <v>22</v>
      </c>
      <c r="F1576" s="1" t="s">
        <v>13</v>
      </c>
      <c r="G1576" s="1" t="s">
        <v>137</v>
      </c>
      <c r="H1576" t="s">
        <v>35</v>
      </c>
      <c r="I1576" s="1" t="s">
        <v>568</v>
      </c>
      <c r="J1576" s="1" t="s">
        <v>230</v>
      </c>
      <c r="K1576" s="1" t="s">
        <v>40</v>
      </c>
      <c r="L1576" s="1" t="s">
        <v>913</v>
      </c>
      <c r="M1576" t="s">
        <v>177</v>
      </c>
      <c r="N1576">
        <v>1</v>
      </c>
      <c r="O1576" s="1" t="s">
        <v>205</v>
      </c>
      <c r="P1576" t="s">
        <v>153</v>
      </c>
      <c r="Q1576">
        <v>2</v>
      </c>
      <c r="R1576" t="s">
        <v>255</v>
      </c>
      <c r="S1576" t="s">
        <v>180</v>
      </c>
    </row>
    <row r="1577" spans="1:19" x14ac:dyDescent="0.35">
      <c r="A1577" s="2" t="s">
        <v>203</v>
      </c>
      <c r="B1577" s="1" t="s">
        <v>215</v>
      </c>
      <c r="C1577" t="s">
        <v>908</v>
      </c>
      <c r="D1577" s="1" t="s">
        <v>171</v>
      </c>
      <c r="E1577" s="1" t="s">
        <v>22</v>
      </c>
      <c r="F1577" s="1" t="s">
        <v>13</v>
      </c>
      <c r="G1577" s="1" t="s">
        <v>137</v>
      </c>
      <c r="H1577" t="s">
        <v>35</v>
      </c>
      <c r="I1577" s="1" t="s">
        <v>569</v>
      </c>
      <c r="J1577" s="1" t="s">
        <v>230</v>
      </c>
      <c r="K1577" s="1" t="s">
        <v>40</v>
      </c>
      <c r="L1577" s="1" t="s">
        <v>913</v>
      </c>
      <c r="M1577" t="s">
        <v>177</v>
      </c>
      <c r="N1577">
        <v>1</v>
      </c>
      <c r="O1577" s="1" t="s">
        <v>205</v>
      </c>
      <c r="P1577" t="s">
        <v>153</v>
      </c>
      <c r="Q1577">
        <v>2</v>
      </c>
      <c r="R1577" t="s">
        <v>179</v>
      </c>
      <c r="S1577" t="s">
        <v>180</v>
      </c>
    </row>
    <row r="1578" spans="1:19" x14ac:dyDescent="0.35">
      <c r="A1578" s="2" t="s">
        <v>203</v>
      </c>
      <c r="B1578" s="1" t="s">
        <v>215</v>
      </c>
      <c r="C1578" t="s">
        <v>908</v>
      </c>
      <c r="D1578" s="1" t="s">
        <v>171</v>
      </c>
      <c r="E1578" s="1" t="s">
        <v>22</v>
      </c>
      <c r="F1578" s="1" t="s">
        <v>13</v>
      </c>
      <c r="G1578" s="1" t="s">
        <v>137</v>
      </c>
      <c r="H1578" t="s">
        <v>39</v>
      </c>
      <c r="I1578" s="1" t="s">
        <v>570</v>
      </c>
      <c r="J1578" s="1" t="s">
        <v>230</v>
      </c>
      <c r="K1578" s="1" t="s">
        <v>40</v>
      </c>
      <c r="L1578" s="1" t="s">
        <v>912</v>
      </c>
      <c r="M1578" t="s">
        <v>170</v>
      </c>
      <c r="N1578">
        <v>1</v>
      </c>
      <c r="O1578" s="1" t="s">
        <v>205</v>
      </c>
      <c r="P1578" t="s">
        <v>154</v>
      </c>
      <c r="Q1578">
        <v>2</v>
      </c>
      <c r="R1578" t="s">
        <v>255</v>
      </c>
      <c r="S1578" t="s">
        <v>180</v>
      </c>
    </row>
    <row r="1579" spans="1:19" x14ac:dyDescent="0.35">
      <c r="A1579" s="2" t="s">
        <v>203</v>
      </c>
      <c r="B1579" s="1" t="s">
        <v>215</v>
      </c>
      <c r="C1579" t="s">
        <v>908</v>
      </c>
      <c r="D1579" s="1" t="s">
        <v>171</v>
      </c>
      <c r="E1579" s="1" t="s">
        <v>22</v>
      </c>
      <c r="F1579" s="1" t="s">
        <v>13</v>
      </c>
      <c r="G1579" s="1" t="s">
        <v>137</v>
      </c>
      <c r="H1579" t="s">
        <v>41</v>
      </c>
      <c r="I1579" s="1" t="s">
        <v>981</v>
      </c>
      <c r="J1579" s="1" t="s">
        <v>230</v>
      </c>
      <c r="K1579" s="1" t="s">
        <v>40</v>
      </c>
      <c r="L1579" s="1" t="s">
        <v>912</v>
      </c>
      <c r="M1579" t="s">
        <v>80</v>
      </c>
      <c r="N1579">
        <v>1</v>
      </c>
      <c r="O1579" s="1" t="s">
        <v>205</v>
      </c>
      <c r="P1579" t="s">
        <v>154</v>
      </c>
      <c r="Q1579">
        <v>2</v>
      </c>
      <c r="R1579" t="s">
        <v>179</v>
      </c>
      <c r="S1579" t="s">
        <v>180</v>
      </c>
    </row>
    <row r="1580" spans="1:19" x14ac:dyDescent="0.35">
      <c r="A1580" s="2" t="s">
        <v>203</v>
      </c>
      <c r="B1580" s="1" t="s">
        <v>215</v>
      </c>
      <c r="C1580" t="s">
        <v>908</v>
      </c>
      <c r="D1580" s="1" t="s">
        <v>171</v>
      </c>
      <c r="E1580" s="1" t="s">
        <v>22</v>
      </c>
      <c r="F1580" s="1" t="s">
        <v>26</v>
      </c>
      <c r="G1580" s="1" t="s">
        <v>26</v>
      </c>
      <c r="H1580" t="s">
        <v>14</v>
      </c>
      <c r="I1580" s="1" t="s">
        <v>558</v>
      </c>
      <c r="J1580" s="1" t="s">
        <v>230</v>
      </c>
      <c r="K1580" s="1" t="s">
        <v>40</v>
      </c>
      <c r="L1580" s="1" t="s">
        <v>912</v>
      </c>
      <c r="M1580" t="s">
        <v>79</v>
      </c>
      <c r="N1580">
        <v>1</v>
      </c>
      <c r="O1580" s="1" t="s">
        <v>205</v>
      </c>
      <c r="P1580" t="s">
        <v>154</v>
      </c>
      <c r="Q1580">
        <v>1</v>
      </c>
      <c r="R1580" t="s">
        <v>179</v>
      </c>
      <c r="S1580" t="s">
        <v>180</v>
      </c>
    </row>
    <row r="1581" spans="1:19" x14ac:dyDescent="0.35">
      <c r="A1581" s="2" t="s">
        <v>203</v>
      </c>
      <c r="B1581" s="1" t="s">
        <v>215</v>
      </c>
      <c r="C1581" t="s">
        <v>908</v>
      </c>
      <c r="D1581" s="1" t="s">
        <v>171</v>
      </c>
      <c r="E1581" s="1" t="s">
        <v>22</v>
      </c>
      <c r="F1581" s="1" t="s">
        <v>26</v>
      </c>
      <c r="G1581" s="1" t="s">
        <v>26</v>
      </c>
      <c r="H1581" t="s">
        <v>17</v>
      </c>
      <c r="I1581" s="1" t="s">
        <v>576</v>
      </c>
      <c r="J1581" s="1" t="s">
        <v>230</v>
      </c>
      <c r="K1581" s="1" t="s">
        <v>40</v>
      </c>
      <c r="L1581" s="1" t="s">
        <v>912</v>
      </c>
      <c r="M1581" t="s">
        <v>80</v>
      </c>
      <c r="N1581">
        <v>1</v>
      </c>
      <c r="O1581" s="1" t="s">
        <v>205</v>
      </c>
      <c r="P1581" t="s">
        <v>154</v>
      </c>
      <c r="Q1581">
        <v>1</v>
      </c>
      <c r="R1581" t="s">
        <v>179</v>
      </c>
      <c r="S1581" t="s">
        <v>180</v>
      </c>
    </row>
    <row r="1582" spans="1:19" x14ac:dyDescent="0.35">
      <c r="A1582" s="2" t="s">
        <v>203</v>
      </c>
      <c r="B1582" s="1" t="s">
        <v>215</v>
      </c>
      <c r="C1582" t="s">
        <v>908</v>
      </c>
      <c r="D1582" s="1" t="s">
        <v>171</v>
      </c>
      <c r="E1582" s="1" t="s">
        <v>22</v>
      </c>
      <c r="F1582" s="1" t="s">
        <v>26</v>
      </c>
      <c r="G1582" s="1" t="s">
        <v>26</v>
      </c>
      <c r="H1582" t="s">
        <v>17</v>
      </c>
      <c r="I1582" s="1" t="s">
        <v>571</v>
      </c>
      <c r="J1582" s="1" t="s">
        <v>230</v>
      </c>
      <c r="K1582" s="1" t="s">
        <v>40</v>
      </c>
      <c r="L1582" s="1" t="s">
        <v>912</v>
      </c>
      <c r="M1582" t="s">
        <v>79</v>
      </c>
      <c r="N1582">
        <v>1</v>
      </c>
      <c r="O1582" s="1" t="s">
        <v>205</v>
      </c>
      <c r="P1582" t="s">
        <v>154</v>
      </c>
      <c r="Q1582">
        <v>2</v>
      </c>
      <c r="R1582" t="s">
        <v>255</v>
      </c>
      <c r="S1582" t="s">
        <v>180</v>
      </c>
    </row>
    <row r="1583" spans="1:19" x14ac:dyDescent="0.35">
      <c r="A1583" s="2" t="s">
        <v>203</v>
      </c>
      <c r="B1583" s="1" t="s">
        <v>215</v>
      </c>
      <c r="C1583" t="s">
        <v>908</v>
      </c>
      <c r="D1583" s="1" t="s">
        <v>171</v>
      </c>
      <c r="E1583" s="1" t="s">
        <v>22</v>
      </c>
      <c r="F1583" s="1" t="s">
        <v>26</v>
      </c>
      <c r="G1583" s="1" t="s">
        <v>26</v>
      </c>
      <c r="H1583" t="s">
        <v>17</v>
      </c>
      <c r="I1583" s="1" t="s">
        <v>570</v>
      </c>
      <c r="J1583" s="1" t="s">
        <v>230</v>
      </c>
      <c r="K1583" s="1" t="s">
        <v>40</v>
      </c>
      <c r="L1583" s="1" t="s">
        <v>912</v>
      </c>
      <c r="M1583" t="s">
        <v>80</v>
      </c>
      <c r="N1583">
        <v>1</v>
      </c>
      <c r="O1583" s="1" t="s">
        <v>205</v>
      </c>
      <c r="P1583" t="s">
        <v>154</v>
      </c>
      <c r="Q1583">
        <v>2</v>
      </c>
      <c r="R1583" t="s">
        <v>179</v>
      </c>
      <c r="S1583" t="s">
        <v>180</v>
      </c>
    </row>
    <row r="1584" spans="1:19" x14ac:dyDescent="0.35">
      <c r="A1584" s="2" t="s">
        <v>203</v>
      </c>
      <c r="B1584" s="1" t="s">
        <v>215</v>
      </c>
      <c r="C1584" t="s">
        <v>908</v>
      </c>
      <c r="D1584" s="1" t="s">
        <v>171</v>
      </c>
      <c r="E1584" s="1" t="s">
        <v>22</v>
      </c>
      <c r="F1584" s="1" t="s">
        <v>26</v>
      </c>
      <c r="G1584" s="1" t="s">
        <v>26</v>
      </c>
      <c r="H1584" t="s">
        <v>24</v>
      </c>
      <c r="I1584" s="1" t="s">
        <v>981</v>
      </c>
      <c r="J1584" s="1" t="s">
        <v>230</v>
      </c>
      <c r="K1584" s="1" t="s">
        <v>40</v>
      </c>
      <c r="L1584" s="1" t="s">
        <v>912</v>
      </c>
      <c r="M1584" t="s">
        <v>80</v>
      </c>
      <c r="N1584">
        <v>1</v>
      </c>
      <c r="O1584" s="1" t="s">
        <v>205</v>
      </c>
      <c r="P1584" t="s">
        <v>154</v>
      </c>
      <c r="Q1584">
        <v>2</v>
      </c>
      <c r="R1584" t="s">
        <v>179</v>
      </c>
      <c r="S1584" t="s">
        <v>180</v>
      </c>
    </row>
    <row r="1585" spans="1:19" x14ac:dyDescent="0.35">
      <c r="A1585" s="2" t="s">
        <v>203</v>
      </c>
      <c r="B1585" s="1" t="s">
        <v>215</v>
      </c>
      <c r="C1585" t="s">
        <v>908</v>
      </c>
      <c r="D1585" s="1" t="s">
        <v>171</v>
      </c>
      <c r="E1585" s="1" t="s">
        <v>22</v>
      </c>
      <c r="F1585" s="1" t="s">
        <v>26</v>
      </c>
      <c r="G1585" s="1" t="s">
        <v>26</v>
      </c>
      <c r="H1585" t="s">
        <v>27</v>
      </c>
      <c r="I1585" s="1" t="s">
        <v>563</v>
      </c>
      <c r="J1585" s="1" t="s">
        <v>230</v>
      </c>
      <c r="K1585" s="1" t="s">
        <v>40</v>
      </c>
      <c r="L1585" s="1" t="s">
        <v>912</v>
      </c>
      <c r="M1585" t="s">
        <v>184</v>
      </c>
      <c r="N1585">
        <v>1</v>
      </c>
      <c r="O1585" s="1" t="s">
        <v>205</v>
      </c>
      <c r="P1585" t="s">
        <v>154</v>
      </c>
      <c r="Q1585">
        <v>1</v>
      </c>
      <c r="R1585" t="s">
        <v>179</v>
      </c>
      <c r="S1585" t="s">
        <v>180</v>
      </c>
    </row>
    <row r="1586" spans="1:19" x14ac:dyDescent="0.35">
      <c r="A1586" s="2" t="s">
        <v>203</v>
      </c>
      <c r="B1586" s="1" t="s">
        <v>215</v>
      </c>
      <c r="C1586" t="s">
        <v>908</v>
      </c>
      <c r="D1586" s="1" t="s">
        <v>171</v>
      </c>
      <c r="E1586" s="1" t="s">
        <v>22</v>
      </c>
      <c r="F1586" s="1" t="s">
        <v>26</v>
      </c>
      <c r="G1586" s="1" t="s">
        <v>26</v>
      </c>
      <c r="H1586" t="s">
        <v>27</v>
      </c>
      <c r="I1586" s="1" t="s">
        <v>571</v>
      </c>
      <c r="J1586" s="1" t="s">
        <v>230</v>
      </c>
      <c r="K1586" s="1" t="s">
        <v>40</v>
      </c>
      <c r="L1586" s="1" t="s">
        <v>912</v>
      </c>
      <c r="M1586" t="s">
        <v>79</v>
      </c>
      <c r="N1586">
        <v>1</v>
      </c>
      <c r="O1586" s="1" t="s">
        <v>205</v>
      </c>
      <c r="P1586" t="s">
        <v>153</v>
      </c>
      <c r="Q1586">
        <v>2</v>
      </c>
      <c r="R1586" t="s">
        <v>255</v>
      </c>
      <c r="S1586" t="s">
        <v>180</v>
      </c>
    </row>
    <row r="1587" spans="1:19" x14ac:dyDescent="0.35">
      <c r="A1587" s="2" t="s">
        <v>203</v>
      </c>
      <c r="B1587" s="1" t="s">
        <v>215</v>
      </c>
      <c r="C1587" t="s">
        <v>908</v>
      </c>
      <c r="D1587" s="1" t="s">
        <v>171</v>
      </c>
      <c r="E1587" s="1" t="s">
        <v>22</v>
      </c>
      <c r="F1587" s="1" t="s">
        <v>26</v>
      </c>
      <c r="G1587" s="1" t="s">
        <v>26</v>
      </c>
      <c r="H1587" t="s">
        <v>27</v>
      </c>
      <c r="I1587" s="1" t="s">
        <v>570</v>
      </c>
      <c r="J1587" s="1" t="s">
        <v>230</v>
      </c>
      <c r="K1587" s="1" t="s">
        <v>40</v>
      </c>
      <c r="L1587" s="1" t="s">
        <v>912</v>
      </c>
      <c r="M1587" t="s">
        <v>239</v>
      </c>
      <c r="N1587">
        <v>1</v>
      </c>
      <c r="O1587" s="1" t="s">
        <v>205</v>
      </c>
      <c r="P1587" t="s">
        <v>154</v>
      </c>
      <c r="Q1587">
        <v>2</v>
      </c>
      <c r="R1587" t="s">
        <v>179</v>
      </c>
      <c r="S1587" t="s">
        <v>180</v>
      </c>
    </row>
    <row r="1588" spans="1:19" x14ac:dyDescent="0.35">
      <c r="A1588" s="2" t="s">
        <v>203</v>
      </c>
      <c r="B1588" s="1" t="s">
        <v>215</v>
      </c>
      <c r="C1588" t="s">
        <v>908</v>
      </c>
      <c r="D1588" s="1" t="s">
        <v>171</v>
      </c>
      <c r="E1588" s="1" t="s">
        <v>22</v>
      </c>
      <c r="F1588" s="1" t="s">
        <v>26</v>
      </c>
      <c r="G1588" s="1" t="s">
        <v>26</v>
      </c>
      <c r="H1588" t="s">
        <v>27</v>
      </c>
      <c r="I1588" s="1" t="s">
        <v>558</v>
      </c>
      <c r="J1588" s="1" t="s">
        <v>230</v>
      </c>
      <c r="K1588" s="1" t="s">
        <v>40</v>
      </c>
      <c r="L1588" s="1" t="s">
        <v>912</v>
      </c>
      <c r="M1588" t="s">
        <v>79</v>
      </c>
      <c r="N1588">
        <v>1</v>
      </c>
      <c r="O1588" s="1" t="s">
        <v>205</v>
      </c>
      <c r="P1588" t="s">
        <v>154</v>
      </c>
      <c r="Q1588">
        <v>2</v>
      </c>
      <c r="R1588" t="s">
        <v>179</v>
      </c>
      <c r="S1588" t="s">
        <v>180</v>
      </c>
    </row>
    <row r="1589" spans="1:19" x14ac:dyDescent="0.35">
      <c r="A1589" s="2" t="s">
        <v>203</v>
      </c>
      <c r="B1589" s="1" t="s">
        <v>215</v>
      </c>
      <c r="C1589" t="s">
        <v>908</v>
      </c>
      <c r="D1589" s="1" t="s">
        <v>171</v>
      </c>
      <c r="E1589" s="1" t="s">
        <v>22</v>
      </c>
      <c r="F1589" s="1" t="s">
        <v>26</v>
      </c>
      <c r="G1589" s="1" t="s">
        <v>26</v>
      </c>
      <c r="H1589" t="s">
        <v>35</v>
      </c>
      <c r="I1589" s="1" t="s">
        <v>571</v>
      </c>
      <c r="J1589" s="1" t="s">
        <v>230</v>
      </c>
      <c r="K1589" s="1" t="s">
        <v>40</v>
      </c>
      <c r="L1589" s="1" t="s">
        <v>912</v>
      </c>
      <c r="M1589" t="s">
        <v>79</v>
      </c>
      <c r="N1589">
        <v>1</v>
      </c>
      <c r="O1589" s="1" t="s">
        <v>205</v>
      </c>
      <c r="P1589" t="s">
        <v>154</v>
      </c>
      <c r="Q1589">
        <v>1</v>
      </c>
      <c r="R1589" t="s">
        <v>255</v>
      </c>
      <c r="S1589" t="s">
        <v>180</v>
      </c>
    </row>
    <row r="1590" spans="1:19" x14ac:dyDescent="0.35">
      <c r="A1590" s="2" t="s">
        <v>203</v>
      </c>
      <c r="B1590" s="1" t="s">
        <v>215</v>
      </c>
      <c r="C1590" t="s">
        <v>908</v>
      </c>
      <c r="D1590" s="1" t="s">
        <v>171</v>
      </c>
      <c r="E1590" s="1" t="s">
        <v>22</v>
      </c>
      <c r="F1590" s="1" t="s">
        <v>26</v>
      </c>
      <c r="G1590" s="1" t="s">
        <v>26</v>
      </c>
      <c r="H1590" t="s">
        <v>58</v>
      </c>
      <c r="I1590" s="1" t="s">
        <v>979</v>
      </c>
      <c r="J1590" s="1" t="s">
        <v>230</v>
      </c>
      <c r="K1590" s="1" t="s">
        <v>40</v>
      </c>
      <c r="L1590" s="1" t="s">
        <v>912</v>
      </c>
      <c r="M1590" t="s">
        <v>79</v>
      </c>
      <c r="N1590">
        <v>1</v>
      </c>
      <c r="O1590" s="1" t="s">
        <v>205</v>
      </c>
      <c r="P1590" t="s">
        <v>154</v>
      </c>
      <c r="Q1590">
        <v>2</v>
      </c>
      <c r="R1590" t="s">
        <v>255</v>
      </c>
      <c r="S1590" t="s">
        <v>180</v>
      </c>
    </row>
    <row r="1591" spans="1:19" x14ac:dyDescent="0.35">
      <c r="A1591" s="2" t="s">
        <v>203</v>
      </c>
      <c r="B1591" s="1" t="s">
        <v>215</v>
      </c>
      <c r="C1591" t="s">
        <v>908</v>
      </c>
      <c r="D1591" s="1" t="s">
        <v>171</v>
      </c>
      <c r="E1591" s="1" t="s">
        <v>22</v>
      </c>
      <c r="F1591" s="1" t="s">
        <v>26</v>
      </c>
      <c r="G1591" s="1" t="s">
        <v>26</v>
      </c>
      <c r="H1591" t="s">
        <v>58</v>
      </c>
      <c r="I1591" s="1" t="s">
        <v>980</v>
      </c>
      <c r="J1591" s="1" t="s">
        <v>230</v>
      </c>
      <c r="K1591" s="1" t="s">
        <v>40</v>
      </c>
      <c r="L1591" s="1" t="s">
        <v>912</v>
      </c>
      <c r="M1591" t="s">
        <v>79</v>
      </c>
      <c r="N1591">
        <v>1</v>
      </c>
      <c r="O1591" s="1" t="s">
        <v>205</v>
      </c>
      <c r="P1591" t="s">
        <v>153</v>
      </c>
      <c r="Q1591">
        <v>2</v>
      </c>
      <c r="R1591" t="s">
        <v>255</v>
      </c>
      <c r="S1591" t="s">
        <v>180</v>
      </c>
    </row>
    <row r="1592" spans="1:19" x14ac:dyDescent="0.35">
      <c r="A1592" s="2" t="s">
        <v>203</v>
      </c>
      <c r="B1592" s="1" t="s">
        <v>215</v>
      </c>
      <c r="C1592" t="s">
        <v>908</v>
      </c>
      <c r="D1592" s="1" t="s">
        <v>171</v>
      </c>
      <c r="E1592" s="1" t="s">
        <v>22</v>
      </c>
      <c r="F1592" s="1" t="s">
        <v>26</v>
      </c>
      <c r="G1592" s="1" t="s">
        <v>26</v>
      </c>
      <c r="H1592" t="s">
        <v>39</v>
      </c>
      <c r="I1592" s="1" t="s">
        <v>564</v>
      </c>
      <c r="J1592" s="1" t="s">
        <v>230</v>
      </c>
      <c r="K1592" s="1" t="s">
        <v>40</v>
      </c>
      <c r="L1592" s="1" t="s">
        <v>912</v>
      </c>
      <c r="M1592" t="s">
        <v>193</v>
      </c>
      <c r="N1592">
        <v>1</v>
      </c>
      <c r="O1592" s="1" t="s">
        <v>205</v>
      </c>
      <c r="P1592" t="s">
        <v>153</v>
      </c>
      <c r="Q1592">
        <v>2</v>
      </c>
      <c r="R1592" t="s">
        <v>179</v>
      </c>
      <c r="S1592" t="s">
        <v>180</v>
      </c>
    </row>
    <row r="1593" spans="1:19" x14ac:dyDescent="0.35">
      <c r="A1593" s="2" t="s">
        <v>203</v>
      </c>
      <c r="B1593" s="1" t="s">
        <v>215</v>
      </c>
      <c r="C1593" t="s">
        <v>908</v>
      </c>
      <c r="D1593" s="1" t="s">
        <v>171</v>
      </c>
      <c r="E1593" s="1" t="s">
        <v>22</v>
      </c>
      <c r="F1593" s="1" t="s">
        <v>26</v>
      </c>
      <c r="G1593" s="1" t="s">
        <v>26</v>
      </c>
      <c r="H1593" t="s">
        <v>39</v>
      </c>
      <c r="I1593" s="1" t="s">
        <v>562</v>
      </c>
      <c r="J1593" s="1" t="s">
        <v>230</v>
      </c>
      <c r="K1593" s="1" t="s">
        <v>40</v>
      </c>
      <c r="L1593" s="1" t="s">
        <v>912</v>
      </c>
      <c r="M1593" t="s">
        <v>193</v>
      </c>
      <c r="N1593">
        <v>1</v>
      </c>
      <c r="O1593" s="1" t="s">
        <v>205</v>
      </c>
      <c r="P1593" t="s">
        <v>154</v>
      </c>
      <c r="Q1593">
        <v>2</v>
      </c>
      <c r="R1593" t="s">
        <v>179</v>
      </c>
      <c r="S1593" t="s">
        <v>180</v>
      </c>
    </row>
    <row r="1594" spans="1:19" x14ac:dyDescent="0.35">
      <c r="A1594" s="2" t="s">
        <v>203</v>
      </c>
      <c r="B1594" s="1" t="s">
        <v>215</v>
      </c>
      <c r="C1594" t="s">
        <v>908</v>
      </c>
      <c r="D1594" s="1" t="s">
        <v>171</v>
      </c>
      <c r="E1594" s="1" t="s">
        <v>22</v>
      </c>
      <c r="F1594" s="1" t="s">
        <v>26</v>
      </c>
      <c r="G1594" s="1" t="s">
        <v>26</v>
      </c>
      <c r="H1594" t="s">
        <v>41</v>
      </c>
      <c r="I1594" s="1" t="s">
        <v>563</v>
      </c>
      <c r="J1594" s="1" t="s">
        <v>230</v>
      </c>
      <c r="K1594" s="1" t="s">
        <v>40</v>
      </c>
      <c r="L1594" s="1" t="s">
        <v>912</v>
      </c>
      <c r="M1594" t="s">
        <v>184</v>
      </c>
      <c r="N1594">
        <v>1</v>
      </c>
      <c r="O1594" s="1" t="s">
        <v>205</v>
      </c>
      <c r="P1594" t="s">
        <v>154</v>
      </c>
      <c r="Q1594">
        <v>2</v>
      </c>
      <c r="R1594" t="s">
        <v>179</v>
      </c>
      <c r="S1594" t="s">
        <v>180</v>
      </c>
    </row>
    <row r="1595" spans="1:19" x14ac:dyDescent="0.35">
      <c r="A1595" s="2" t="s">
        <v>203</v>
      </c>
      <c r="B1595" s="1" t="s">
        <v>215</v>
      </c>
      <c r="C1595" t="s">
        <v>908</v>
      </c>
      <c r="D1595" s="1" t="s">
        <v>171</v>
      </c>
      <c r="E1595" s="1" t="s">
        <v>22</v>
      </c>
      <c r="F1595" s="1" t="s">
        <v>26</v>
      </c>
      <c r="G1595" s="1" t="s">
        <v>26</v>
      </c>
      <c r="H1595" t="s">
        <v>41</v>
      </c>
      <c r="I1595" s="1" t="s">
        <v>570</v>
      </c>
      <c r="J1595" s="1" t="s">
        <v>230</v>
      </c>
      <c r="K1595" s="1" t="s">
        <v>40</v>
      </c>
      <c r="L1595" s="1" t="s">
        <v>912</v>
      </c>
      <c r="M1595" t="s">
        <v>170</v>
      </c>
      <c r="N1595">
        <v>1</v>
      </c>
      <c r="O1595" s="1" t="s">
        <v>205</v>
      </c>
      <c r="P1595" t="s">
        <v>154</v>
      </c>
      <c r="Q1595">
        <v>2</v>
      </c>
      <c r="R1595" t="s">
        <v>255</v>
      </c>
      <c r="S1595" t="s">
        <v>180</v>
      </c>
    </row>
    <row r="1596" spans="1:19" x14ac:dyDescent="0.35">
      <c r="A1596" s="2" t="s">
        <v>203</v>
      </c>
      <c r="B1596" s="1" t="s">
        <v>215</v>
      </c>
      <c r="C1596" t="s">
        <v>59</v>
      </c>
      <c r="D1596" s="1" t="s">
        <v>218</v>
      </c>
      <c r="E1596" s="1" t="s">
        <v>12</v>
      </c>
      <c r="F1596" s="1" t="s">
        <v>29</v>
      </c>
      <c r="G1596" s="1" t="s">
        <v>136</v>
      </c>
      <c r="H1596" t="s">
        <v>58</v>
      </c>
      <c r="I1596" s="1" t="s">
        <v>1368</v>
      </c>
      <c r="J1596" s="1" t="s">
        <v>230</v>
      </c>
      <c r="K1596" s="1" t="s">
        <v>59</v>
      </c>
      <c r="L1596" s="1" t="s">
        <v>912</v>
      </c>
      <c r="M1596" t="s">
        <v>83</v>
      </c>
      <c r="N1596">
        <v>1</v>
      </c>
      <c r="O1596" s="1" t="s">
        <v>206</v>
      </c>
      <c r="P1596" t="s">
        <v>154</v>
      </c>
      <c r="Q1596">
        <v>2</v>
      </c>
      <c r="R1596" t="s">
        <v>179</v>
      </c>
      <c r="S1596" t="s">
        <v>180</v>
      </c>
    </row>
    <row r="1597" spans="1:19" x14ac:dyDescent="0.35">
      <c r="A1597" s="2" t="s">
        <v>203</v>
      </c>
      <c r="B1597" s="1" t="s">
        <v>215</v>
      </c>
      <c r="C1597" t="s">
        <v>59</v>
      </c>
      <c r="D1597" s="1" t="s">
        <v>218</v>
      </c>
      <c r="E1597" s="1" t="s">
        <v>12</v>
      </c>
      <c r="F1597" s="1" t="s">
        <v>29</v>
      </c>
      <c r="G1597" s="1" t="s">
        <v>136</v>
      </c>
      <c r="H1597" t="s">
        <v>39</v>
      </c>
      <c r="I1597" s="1" t="s">
        <v>563</v>
      </c>
      <c r="J1597" s="1" t="s">
        <v>230</v>
      </c>
      <c r="K1597" s="1" t="s">
        <v>59</v>
      </c>
      <c r="L1597" s="1" t="s">
        <v>912</v>
      </c>
      <c r="M1597" t="s">
        <v>83</v>
      </c>
      <c r="N1597">
        <v>1</v>
      </c>
      <c r="O1597" s="1" t="s">
        <v>206</v>
      </c>
      <c r="P1597" t="s">
        <v>154</v>
      </c>
      <c r="Q1597">
        <v>2</v>
      </c>
      <c r="R1597" t="s">
        <v>179</v>
      </c>
      <c r="S1597" t="s">
        <v>180</v>
      </c>
    </row>
    <row r="1598" spans="1:19" x14ac:dyDescent="0.35">
      <c r="A1598" s="2" t="s">
        <v>203</v>
      </c>
      <c r="B1598" s="1" t="s">
        <v>215</v>
      </c>
      <c r="C1598" t="s">
        <v>59</v>
      </c>
      <c r="D1598" s="1" t="s">
        <v>218</v>
      </c>
      <c r="E1598" s="1" t="s">
        <v>12</v>
      </c>
      <c r="F1598" s="1" t="s">
        <v>26</v>
      </c>
      <c r="G1598" s="1" t="s">
        <v>26</v>
      </c>
      <c r="H1598" t="s">
        <v>24</v>
      </c>
      <c r="I1598" s="1" t="s">
        <v>985</v>
      </c>
      <c r="J1598" s="1" t="s">
        <v>230</v>
      </c>
      <c r="K1598" s="1" t="s">
        <v>15</v>
      </c>
      <c r="L1598" s="1" t="s">
        <v>912</v>
      </c>
      <c r="M1598" t="s">
        <v>15</v>
      </c>
      <c r="N1598">
        <v>1</v>
      </c>
      <c r="O1598" s="1" t="s">
        <v>206</v>
      </c>
      <c r="P1598" t="s">
        <v>154</v>
      </c>
      <c r="Q1598">
        <v>2</v>
      </c>
      <c r="R1598" t="s">
        <v>179</v>
      </c>
      <c r="S1598" t="s">
        <v>180</v>
      </c>
    </row>
    <row r="1599" spans="1:19" x14ac:dyDescent="0.35">
      <c r="A1599" s="2" t="s">
        <v>203</v>
      </c>
      <c r="B1599" s="1" t="s">
        <v>215</v>
      </c>
      <c r="C1599" t="s">
        <v>59</v>
      </c>
      <c r="D1599" s="1" t="s">
        <v>218</v>
      </c>
      <c r="E1599" s="1" t="s">
        <v>12</v>
      </c>
      <c r="F1599" s="1" t="s">
        <v>26</v>
      </c>
      <c r="G1599" s="1" t="s">
        <v>26</v>
      </c>
      <c r="H1599" t="s">
        <v>41</v>
      </c>
      <c r="I1599" s="1" t="s">
        <v>563</v>
      </c>
      <c r="J1599" s="1" t="s">
        <v>230</v>
      </c>
      <c r="K1599" s="1" t="s">
        <v>59</v>
      </c>
      <c r="L1599" s="1" t="s">
        <v>912</v>
      </c>
      <c r="M1599" t="s">
        <v>83</v>
      </c>
      <c r="N1599">
        <v>1</v>
      </c>
      <c r="O1599" s="1" t="s">
        <v>206</v>
      </c>
      <c r="P1599" t="s">
        <v>154</v>
      </c>
      <c r="Q1599">
        <v>2</v>
      </c>
      <c r="R1599" t="s">
        <v>179</v>
      </c>
      <c r="S1599" t="s">
        <v>180</v>
      </c>
    </row>
    <row r="1600" spans="1:19" x14ac:dyDescent="0.35">
      <c r="A1600" s="2" t="s">
        <v>203</v>
      </c>
      <c r="B1600" s="1" t="s">
        <v>215</v>
      </c>
      <c r="C1600" t="s">
        <v>59</v>
      </c>
      <c r="D1600" s="1" t="s">
        <v>218</v>
      </c>
      <c r="E1600" s="1" t="s">
        <v>12</v>
      </c>
      <c r="F1600" s="1" t="s">
        <v>18</v>
      </c>
      <c r="G1600" s="1" t="s">
        <v>26</v>
      </c>
      <c r="H1600" t="s">
        <v>14</v>
      </c>
      <c r="I1600" s="1" t="s">
        <v>1368</v>
      </c>
      <c r="J1600" s="1" t="s">
        <v>230</v>
      </c>
      <c r="K1600" s="1" t="s">
        <v>59</v>
      </c>
      <c r="L1600" s="1" t="s">
        <v>912</v>
      </c>
      <c r="M1600" t="s">
        <v>83</v>
      </c>
      <c r="N1600">
        <v>1</v>
      </c>
      <c r="O1600" s="1" t="s">
        <v>206</v>
      </c>
      <c r="P1600" t="s">
        <v>154</v>
      </c>
      <c r="Q1600">
        <v>2</v>
      </c>
      <c r="R1600" t="s">
        <v>179</v>
      </c>
      <c r="S1600" t="s">
        <v>180</v>
      </c>
    </row>
    <row r="1601" spans="1:19" x14ac:dyDescent="0.35">
      <c r="A1601" s="2" t="s">
        <v>203</v>
      </c>
      <c r="B1601" s="1" t="s">
        <v>215</v>
      </c>
      <c r="C1601" t="s">
        <v>59</v>
      </c>
      <c r="D1601" s="1" t="s">
        <v>218</v>
      </c>
      <c r="E1601" s="1" t="s">
        <v>12</v>
      </c>
      <c r="F1601" s="1" t="s">
        <v>18</v>
      </c>
      <c r="G1601" s="1" t="s">
        <v>26</v>
      </c>
      <c r="H1601" t="s">
        <v>41</v>
      </c>
      <c r="I1601" s="1" t="s">
        <v>563</v>
      </c>
      <c r="J1601" s="1" t="s">
        <v>230</v>
      </c>
      <c r="K1601" s="1" t="s">
        <v>59</v>
      </c>
      <c r="L1601" s="1" t="s">
        <v>912</v>
      </c>
      <c r="M1601" t="s">
        <v>69</v>
      </c>
      <c r="N1601">
        <v>1</v>
      </c>
      <c r="O1601" s="1" t="s">
        <v>206</v>
      </c>
      <c r="P1601" t="s">
        <v>154</v>
      </c>
      <c r="Q1601">
        <v>2</v>
      </c>
      <c r="R1601" t="s">
        <v>179</v>
      </c>
      <c r="S1601" t="s">
        <v>180</v>
      </c>
    </row>
    <row r="1602" spans="1:19" x14ac:dyDescent="0.35">
      <c r="A1602" s="2" t="s">
        <v>203</v>
      </c>
      <c r="B1602" s="1" t="s">
        <v>215</v>
      </c>
      <c r="C1602" t="s">
        <v>59</v>
      </c>
      <c r="D1602" s="1" t="s">
        <v>218</v>
      </c>
      <c r="E1602" s="1" t="s">
        <v>22</v>
      </c>
      <c r="F1602" s="1" t="s">
        <v>26</v>
      </c>
      <c r="G1602" s="1" t="s">
        <v>26</v>
      </c>
      <c r="H1602" t="s">
        <v>39</v>
      </c>
      <c r="I1602" s="1" t="s">
        <v>563</v>
      </c>
      <c r="J1602" s="1" t="s">
        <v>230</v>
      </c>
      <c r="K1602" s="1" t="s">
        <v>59</v>
      </c>
      <c r="L1602" s="1" t="s">
        <v>912</v>
      </c>
      <c r="M1602" t="s">
        <v>60</v>
      </c>
      <c r="N1602">
        <v>1</v>
      </c>
      <c r="O1602" s="1" t="s">
        <v>206</v>
      </c>
      <c r="P1602" t="s">
        <v>154</v>
      </c>
      <c r="Q1602">
        <v>2</v>
      </c>
      <c r="R1602" t="s">
        <v>179</v>
      </c>
      <c r="S1602" t="s">
        <v>180</v>
      </c>
    </row>
    <row r="1603" spans="1:19" x14ac:dyDescent="0.35">
      <c r="A1603" s="2" t="s">
        <v>203</v>
      </c>
      <c r="B1603" s="1" t="s">
        <v>215</v>
      </c>
      <c r="C1603" t="s">
        <v>59</v>
      </c>
      <c r="D1603" s="1" t="s">
        <v>81</v>
      </c>
      <c r="E1603" s="1" t="s">
        <v>22</v>
      </c>
      <c r="F1603" s="1" t="s">
        <v>26</v>
      </c>
      <c r="G1603" s="1" t="s">
        <v>26</v>
      </c>
      <c r="H1603" t="s">
        <v>58</v>
      </c>
      <c r="I1603" s="1" t="s">
        <v>982</v>
      </c>
      <c r="J1603" s="1" t="s">
        <v>230</v>
      </c>
      <c r="K1603" s="1" t="s">
        <v>59</v>
      </c>
      <c r="L1603" s="1" t="s">
        <v>912</v>
      </c>
      <c r="M1603" t="s">
        <v>69</v>
      </c>
      <c r="N1603">
        <v>1</v>
      </c>
      <c r="O1603" s="1" t="s">
        <v>205</v>
      </c>
      <c r="P1603" t="s">
        <v>154</v>
      </c>
      <c r="Q1603">
        <v>1</v>
      </c>
      <c r="R1603" t="s">
        <v>255</v>
      </c>
      <c r="S1603" t="s">
        <v>180</v>
      </c>
    </row>
    <row r="1604" spans="1:19" x14ac:dyDescent="0.35">
      <c r="A1604" s="2" t="s">
        <v>203</v>
      </c>
      <c r="B1604" s="1" t="s">
        <v>215</v>
      </c>
      <c r="C1604" t="s">
        <v>909</v>
      </c>
      <c r="D1604" s="1" t="s">
        <v>89</v>
      </c>
      <c r="E1604" s="1" t="s">
        <v>12</v>
      </c>
      <c r="F1604" s="1" t="s">
        <v>29</v>
      </c>
      <c r="G1604" s="1" t="s">
        <v>136</v>
      </c>
      <c r="H1604" t="s">
        <v>39</v>
      </c>
      <c r="I1604" s="1" t="s">
        <v>983</v>
      </c>
      <c r="J1604" s="1" t="s">
        <v>230</v>
      </c>
      <c r="K1604" s="1" t="s">
        <v>30</v>
      </c>
      <c r="L1604" s="1" t="s">
        <v>912</v>
      </c>
      <c r="M1604" t="s">
        <v>30</v>
      </c>
      <c r="N1604">
        <v>1</v>
      </c>
      <c r="O1604" s="1" t="s">
        <v>205</v>
      </c>
      <c r="P1604" t="s">
        <v>154</v>
      </c>
      <c r="Q1604">
        <v>2</v>
      </c>
      <c r="R1604" t="s">
        <v>255</v>
      </c>
      <c r="S1604" t="s">
        <v>180</v>
      </c>
    </row>
    <row r="1605" spans="1:19" x14ac:dyDescent="0.35">
      <c r="A1605" s="2" t="s">
        <v>203</v>
      </c>
      <c r="B1605" s="1" t="s">
        <v>215</v>
      </c>
      <c r="C1605" t="s">
        <v>909</v>
      </c>
      <c r="D1605" s="1" t="s">
        <v>89</v>
      </c>
      <c r="E1605" s="1" t="s">
        <v>12</v>
      </c>
      <c r="F1605" s="1" t="s">
        <v>29</v>
      </c>
      <c r="G1605" s="1" t="s">
        <v>136</v>
      </c>
      <c r="H1605" t="s">
        <v>41</v>
      </c>
      <c r="I1605" s="1" t="s">
        <v>983</v>
      </c>
      <c r="J1605" s="1" t="s">
        <v>230</v>
      </c>
      <c r="K1605" s="1" t="s">
        <v>30</v>
      </c>
      <c r="L1605" s="1" t="s">
        <v>912</v>
      </c>
      <c r="M1605" t="s">
        <v>30</v>
      </c>
      <c r="N1605">
        <v>1</v>
      </c>
      <c r="O1605" s="1" t="s">
        <v>205</v>
      </c>
      <c r="P1605" t="s">
        <v>154</v>
      </c>
      <c r="Q1605">
        <v>2</v>
      </c>
      <c r="R1605" t="s">
        <v>255</v>
      </c>
      <c r="S1605" t="s">
        <v>180</v>
      </c>
    </row>
    <row r="1606" spans="1:19" x14ac:dyDescent="0.35">
      <c r="A1606" s="2" t="s">
        <v>203</v>
      </c>
      <c r="B1606" s="1" t="s">
        <v>215</v>
      </c>
      <c r="C1606" t="s">
        <v>909</v>
      </c>
      <c r="D1606" s="1" t="s">
        <v>89</v>
      </c>
      <c r="E1606" s="1" t="s">
        <v>12</v>
      </c>
      <c r="F1606" s="1" t="s">
        <v>29</v>
      </c>
      <c r="G1606" s="1" t="s">
        <v>136</v>
      </c>
      <c r="H1606" t="s">
        <v>41</v>
      </c>
      <c r="I1606" s="1" t="s">
        <v>572</v>
      </c>
      <c r="J1606" s="1" t="s">
        <v>230</v>
      </c>
      <c r="K1606" s="1" t="s">
        <v>30</v>
      </c>
      <c r="L1606" s="1" t="s">
        <v>912</v>
      </c>
      <c r="M1606" t="s">
        <v>30</v>
      </c>
      <c r="N1606">
        <v>1</v>
      </c>
      <c r="O1606" s="1" t="s">
        <v>205</v>
      </c>
      <c r="P1606" t="s">
        <v>153</v>
      </c>
      <c r="Q1606">
        <v>2</v>
      </c>
      <c r="R1606" t="s">
        <v>255</v>
      </c>
      <c r="S1606" t="s">
        <v>180</v>
      </c>
    </row>
    <row r="1607" spans="1:19" x14ac:dyDescent="0.35">
      <c r="A1607" s="2" t="s">
        <v>203</v>
      </c>
      <c r="B1607" s="1" t="s">
        <v>215</v>
      </c>
      <c r="C1607" t="s">
        <v>909</v>
      </c>
      <c r="D1607" s="1" t="s">
        <v>89</v>
      </c>
      <c r="E1607" s="1" t="s">
        <v>12</v>
      </c>
      <c r="F1607" s="1" t="s">
        <v>33</v>
      </c>
      <c r="G1607" s="1" t="s">
        <v>136</v>
      </c>
      <c r="H1607" t="s">
        <v>21</v>
      </c>
      <c r="I1607" s="1" t="s">
        <v>572</v>
      </c>
      <c r="J1607" s="1" t="s">
        <v>230</v>
      </c>
      <c r="K1607" s="1" t="s">
        <v>30</v>
      </c>
      <c r="L1607" s="1" t="s">
        <v>912</v>
      </c>
      <c r="M1607" t="s">
        <v>30</v>
      </c>
      <c r="N1607">
        <v>1</v>
      </c>
      <c r="O1607" s="1" t="s">
        <v>205</v>
      </c>
      <c r="P1607" t="s">
        <v>154</v>
      </c>
      <c r="Q1607">
        <v>2</v>
      </c>
      <c r="R1607" t="s">
        <v>255</v>
      </c>
      <c r="S1607" t="s">
        <v>180</v>
      </c>
    </row>
    <row r="1608" spans="1:19" x14ac:dyDescent="0.35">
      <c r="A1608" s="2" t="s">
        <v>203</v>
      </c>
      <c r="B1608" s="1" t="s">
        <v>215</v>
      </c>
      <c r="C1608" t="s">
        <v>909</v>
      </c>
      <c r="D1608" s="1" t="s">
        <v>185</v>
      </c>
      <c r="E1608" s="1" t="s">
        <v>12</v>
      </c>
      <c r="F1608" s="1" t="s">
        <v>107</v>
      </c>
      <c r="G1608" s="1" t="s">
        <v>904</v>
      </c>
      <c r="H1608" t="s">
        <v>27</v>
      </c>
      <c r="I1608" s="1" t="s">
        <v>1369</v>
      </c>
      <c r="J1608" s="1" t="s">
        <v>230</v>
      </c>
      <c r="K1608" s="1" t="s">
        <v>30</v>
      </c>
      <c r="L1608" s="1" t="s">
        <v>912</v>
      </c>
      <c r="M1608" t="s">
        <v>817</v>
      </c>
      <c r="N1608">
        <v>1</v>
      </c>
      <c r="O1608" s="1" t="s">
        <v>205</v>
      </c>
      <c r="P1608" t="s">
        <v>154</v>
      </c>
      <c r="Q1608">
        <v>2</v>
      </c>
      <c r="R1608" t="s">
        <v>255</v>
      </c>
      <c r="S1608" t="s">
        <v>180</v>
      </c>
    </row>
    <row r="1609" spans="1:19" x14ac:dyDescent="0.35">
      <c r="A1609" s="2" t="s">
        <v>203</v>
      </c>
      <c r="B1609" s="1" t="s">
        <v>215</v>
      </c>
      <c r="C1609" t="s">
        <v>909</v>
      </c>
      <c r="D1609" s="1" t="s">
        <v>185</v>
      </c>
      <c r="E1609" s="1" t="s">
        <v>12</v>
      </c>
      <c r="F1609" s="1" t="s">
        <v>26</v>
      </c>
      <c r="G1609" s="1" t="s">
        <v>26</v>
      </c>
      <c r="H1609" t="s">
        <v>32</v>
      </c>
      <c r="I1609" s="1" t="s">
        <v>984</v>
      </c>
      <c r="J1609" s="1" t="s">
        <v>230</v>
      </c>
      <c r="K1609" s="1" t="s">
        <v>30</v>
      </c>
      <c r="L1609" s="1" t="s">
        <v>912</v>
      </c>
      <c r="M1609" t="s">
        <v>31</v>
      </c>
      <c r="N1609">
        <v>1</v>
      </c>
      <c r="O1609" s="1" t="s">
        <v>205</v>
      </c>
      <c r="P1609" t="s">
        <v>154</v>
      </c>
      <c r="Q1609">
        <v>2</v>
      </c>
      <c r="R1609" t="s">
        <v>255</v>
      </c>
      <c r="S1609" t="s">
        <v>180</v>
      </c>
    </row>
    <row r="1610" spans="1:19" x14ac:dyDescent="0.35">
      <c r="A1610" s="2" t="s">
        <v>203</v>
      </c>
      <c r="B1610" s="1" t="s">
        <v>215</v>
      </c>
      <c r="C1610" t="s">
        <v>909</v>
      </c>
      <c r="D1610" s="1" t="s">
        <v>185</v>
      </c>
      <c r="E1610" s="1" t="s">
        <v>12</v>
      </c>
      <c r="F1610" s="1" t="s">
        <v>26</v>
      </c>
      <c r="G1610" s="1" t="s">
        <v>26</v>
      </c>
      <c r="H1610" t="s">
        <v>21</v>
      </c>
      <c r="I1610" s="1" t="s">
        <v>984</v>
      </c>
      <c r="J1610" s="1" t="s">
        <v>230</v>
      </c>
      <c r="K1610" s="1" t="s">
        <v>30</v>
      </c>
      <c r="L1610" s="1" t="s">
        <v>912</v>
      </c>
      <c r="M1610" t="s">
        <v>31</v>
      </c>
      <c r="N1610">
        <v>1</v>
      </c>
      <c r="O1610" s="1" t="s">
        <v>205</v>
      </c>
      <c r="P1610" t="s">
        <v>154</v>
      </c>
      <c r="Q1610">
        <v>2</v>
      </c>
      <c r="R1610" t="s">
        <v>255</v>
      </c>
      <c r="S1610" t="s">
        <v>180</v>
      </c>
    </row>
    <row r="1611" spans="1:19" x14ac:dyDescent="0.35">
      <c r="A1611" s="2" t="s">
        <v>203</v>
      </c>
      <c r="B1611" s="1" t="s">
        <v>215</v>
      </c>
      <c r="C1611" t="s">
        <v>909</v>
      </c>
      <c r="D1611" s="1" t="s">
        <v>185</v>
      </c>
      <c r="E1611" s="1" t="s">
        <v>12</v>
      </c>
      <c r="F1611" s="1" t="s">
        <v>18</v>
      </c>
      <c r="G1611" s="1" t="s">
        <v>26</v>
      </c>
      <c r="H1611" t="s">
        <v>43</v>
      </c>
      <c r="I1611" s="1" t="s">
        <v>984</v>
      </c>
      <c r="J1611" s="1" t="s">
        <v>230</v>
      </c>
      <c r="K1611" s="1" t="s">
        <v>30</v>
      </c>
      <c r="L1611" s="1" t="s">
        <v>912</v>
      </c>
      <c r="M1611" t="s">
        <v>31</v>
      </c>
      <c r="N1611">
        <v>1</v>
      </c>
      <c r="O1611" s="1" t="s">
        <v>205</v>
      </c>
      <c r="P1611" t="s">
        <v>154</v>
      </c>
      <c r="Q1611">
        <v>2</v>
      </c>
      <c r="R1611" t="s">
        <v>255</v>
      </c>
      <c r="S1611" t="s">
        <v>180</v>
      </c>
    </row>
    <row r="1612" spans="1:19" x14ac:dyDescent="0.35">
      <c r="A1612" s="2" t="s">
        <v>203</v>
      </c>
      <c r="B1612" s="1" t="s">
        <v>215</v>
      </c>
      <c r="C1612" t="s">
        <v>909</v>
      </c>
      <c r="D1612" s="1" t="s">
        <v>185</v>
      </c>
      <c r="E1612" s="1" t="s">
        <v>22</v>
      </c>
      <c r="F1612" s="1" t="s">
        <v>29</v>
      </c>
      <c r="G1612" s="1" t="s">
        <v>136</v>
      </c>
      <c r="H1612" t="s">
        <v>27</v>
      </c>
      <c r="I1612" s="1" t="s">
        <v>978</v>
      </c>
      <c r="J1612" s="1" t="s">
        <v>230</v>
      </c>
      <c r="K1612" s="1" t="s">
        <v>30</v>
      </c>
      <c r="L1612" s="1" t="s">
        <v>912</v>
      </c>
      <c r="M1612" t="s">
        <v>817</v>
      </c>
      <c r="N1612">
        <v>1</v>
      </c>
      <c r="O1612" s="1" t="s">
        <v>206</v>
      </c>
      <c r="P1612" t="s">
        <v>153</v>
      </c>
      <c r="Q1612">
        <v>2</v>
      </c>
      <c r="R1612" t="s">
        <v>179</v>
      </c>
      <c r="S1612" t="s">
        <v>180</v>
      </c>
    </row>
    <row r="1613" spans="1:19" x14ac:dyDescent="0.35">
      <c r="A1613" s="2" t="s">
        <v>203</v>
      </c>
      <c r="B1613" s="1" t="s">
        <v>215</v>
      </c>
      <c r="C1613" t="s">
        <v>909</v>
      </c>
      <c r="D1613" s="1" t="s">
        <v>185</v>
      </c>
      <c r="E1613" s="1" t="s">
        <v>22</v>
      </c>
      <c r="F1613" s="1" t="s">
        <v>29</v>
      </c>
      <c r="G1613" s="1" t="s">
        <v>136</v>
      </c>
      <c r="H1613" t="s">
        <v>39</v>
      </c>
      <c r="I1613" s="1" t="s">
        <v>984</v>
      </c>
      <c r="J1613" s="1" t="s">
        <v>230</v>
      </c>
      <c r="K1613" s="1" t="s">
        <v>30</v>
      </c>
      <c r="L1613" s="1" t="s">
        <v>912</v>
      </c>
      <c r="M1613" t="s">
        <v>34</v>
      </c>
      <c r="N1613">
        <v>1</v>
      </c>
      <c r="O1613" s="1" t="s">
        <v>205</v>
      </c>
      <c r="P1613" t="s">
        <v>154</v>
      </c>
      <c r="Q1613">
        <v>2</v>
      </c>
      <c r="R1613" t="s">
        <v>255</v>
      </c>
      <c r="S1613" t="s">
        <v>180</v>
      </c>
    </row>
    <row r="1614" spans="1:19" x14ac:dyDescent="0.35">
      <c r="A1614" s="2" t="s">
        <v>203</v>
      </c>
      <c r="B1614" s="1" t="s">
        <v>215</v>
      </c>
      <c r="C1614" t="s">
        <v>909</v>
      </c>
      <c r="D1614" s="1" t="s">
        <v>185</v>
      </c>
      <c r="E1614" s="1" t="s">
        <v>22</v>
      </c>
      <c r="F1614" s="1" t="s">
        <v>23</v>
      </c>
      <c r="G1614" s="1" t="s">
        <v>137</v>
      </c>
      <c r="H1614" t="s">
        <v>24</v>
      </c>
      <c r="I1614" s="1" t="s">
        <v>978</v>
      </c>
      <c r="J1614" s="1" t="s">
        <v>230</v>
      </c>
      <c r="K1614" s="1" t="s">
        <v>30</v>
      </c>
      <c r="L1614" s="1" t="s">
        <v>912</v>
      </c>
      <c r="M1614" t="s">
        <v>817</v>
      </c>
      <c r="N1614">
        <v>1</v>
      </c>
      <c r="O1614" s="1" t="s">
        <v>206</v>
      </c>
      <c r="P1614" t="s">
        <v>153</v>
      </c>
      <c r="Q1614">
        <v>2</v>
      </c>
      <c r="R1614" t="s">
        <v>179</v>
      </c>
      <c r="S1614" t="s">
        <v>180</v>
      </c>
    </row>
    <row r="1615" spans="1:19" x14ac:dyDescent="0.35">
      <c r="A1615" s="2" t="s">
        <v>203</v>
      </c>
      <c r="B1615" s="1" t="s">
        <v>215</v>
      </c>
      <c r="C1615" t="s">
        <v>909</v>
      </c>
      <c r="D1615" s="1" t="s">
        <v>185</v>
      </c>
      <c r="E1615" s="1" t="s">
        <v>22</v>
      </c>
      <c r="F1615" s="1" t="s">
        <v>26</v>
      </c>
      <c r="G1615" s="1" t="s">
        <v>26</v>
      </c>
      <c r="H1615" t="s">
        <v>32</v>
      </c>
      <c r="I1615" s="1" t="s">
        <v>984</v>
      </c>
      <c r="J1615" s="1" t="s">
        <v>230</v>
      </c>
      <c r="K1615" s="1" t="s">
        <v>30</v>
      </c>
      <c r="L1615" s="1" t="s">
        <v>912</v>
      </c>
      <c r="M1615" t="s">
        <v>31</v>
      </c>
      <c r="N1615">
        <v>1</v>
      </c>
      <c r="O1615" s="1" t="s">
        <v>205</v>
      </c>
      <c r="P1615" t="s">
        <v>154</v>
      </c>
      <c r="Q1615">
        <v>1</v>
      </c>
      <c r="R1615" t="s">
        <v>255</v>
      </c>
      <c r="S1615" t="s">
        <v>180</v>
      </c>
    </row>
    <row r="1616" spans="1:19" x14ac:dyDescent="0.35">
      <c r="A1616" s="2" t="s">
        <v>203</v>
      </c>
      <c r="B1616" s="1" t="s">
        <v>215</v>
      </c>
      <c r="C1616" t="s">
        <v>910</v>
      </c>
      <c r="D1616" s="1" t="s">
        <v>228</v>
      </c>
      <c r="E1616" s="1" t="s">
        <v>12</v>
      </c>
      <c r="F1616" s="1" t="s">
        <v>29</v>
      </c>
      <c r="G1616" s="1" t="s">
        <v>136</v>
      </c>
      <c r="H1616" t="s">
        <v>27</v>
      </c>
      <c r="I1616" s="1" t="s">
        <v>985</v>
      </c>
      <c r="J1616" s="1" t="s">
        <v>230</v>
      </c>
      <c r="K1616" s="1" t="s">
        <v>19</v>
      </c>
      <c r="L1616" s="1" t="s">
        <v>912</v>
      </c>
      <c r="M1616" t="s">
        <v>20</v>
      </c>
      <c r="N1616">
        <v>1</v>
      </c>
      <c r="O1616" s="1" t="s">
        <v>205</v>
      </c>
      <c r="P1616" t="s">
        <v>154</v>
      </c>
      <c r="Q1616">
        <v>2</v>
      </c>
      <c r="R1616" t="s">
        <v>179</v>
      </c>
      <c r="S1616" t="s">
        <v>180</v>
      </c>
    </row>
    <row r="1617" spans="1:19" x14ac:dyDescent="0.35">
      <c r="A1617" s="2" t="s">
        <v>203</v>
      </c>
      <c r="B1617" s="1" t="s">
        <v>215</v>
      </c>
      <c r="C1617" t="s">
        <v>910</v>
      </c>
      <c r="D1617" s="1" t="s">
        <v>228</v>
      </c>
      <c r="E1617" s="1" t="s">
        <v>12</v>
      </c>
      <c r="F1617" s="1" t="s">
        <v>29</v>
      </c>
      <c r="G1617" s="1" t="s">
        <v>136</v>
      </c>
      <c r="H1617" t="s">
        <v>27</v>
      </c>
      <c r="I1617" s="1" t="s">
        <v>568</v>
      </c>
      <c r="J1617" s="1" t="s">
        <v>230</v>
      </c>
      <c r="K1617" s="1" t="s">
        <v>59</v>
      </c>
      <c r="L1617" s="1" t="s">
        <v>912</v>
      </c>
      <c r="M1617" t="s">
        <v>85</v>
      </c>
      <c r="N1617">
        <v>1</v>
      </c>
      <c r="O1617" s="1" t="s">
        <v>205</v>
      </c>
      <c r="P1617" t="s">
        <v>154</v>
      </c>
      <c r="Q1617">
        <v>2</v>
      </c>
      <c r="R1617" t="s">
        <v>255</v>
      </c>
      <c r="S1617" t="s">
        <v>180</v>
      </c>
    </row>
    <row r="1618" spans="1:19" x14ac:dyDescent="0.35">
      <c r="A1618" s="2" t="s">
        <v>203</v>
      </c>
      <c r="B1618" s="1" t="s">
        <v>215</v>
      </c>
      <c r="C1618" t="s">
        <v>910</v>
      </c>
      <c r="D1618" s="1" t="s">
        <v>228</v>
      </c>
      <c r="E1618" s="1" t="s">
        <v>12</v>
      </c>
      <c r="F1618" s="1" t="s">
        <v>29</v>
      </c>
      <c r="G1618" s="1" t="s">
        <v>136</v>
      </c>
      <c r="H1618" t="s">
        <v>32</v>
      </c>
      <c r="I1618" s="1" t="s">
        <v>986</v>
      </c>
      <c r="J1618" s="1" t="s">
        <v>230</v>
      </c>
      <c r="K1618" s="1" t="s">
        <v>47</v>
      </c>
      <c r="L1618" s="1" t="s">
        <v>912</v>
      </c>
      <c r="M1618" t="s">
        <v>47</v>
      </c>
      <c r="N1618">
        <v>1</v>
      </c>
      <c r="O1618" s="1" t="s">
        <v>205</v>
      </c>
      <c r="P1618" t="s">
        <v>154</v>
      </c>
      <c r="Q1618">
        <v>2</v>
      </c>
      <c r="R1618" t="s">
        <v>179</v>
      </c>
      <c r="S1618" t="s">
        <v>180</v>
      </c>
    </row>
    <row r="1619" spans="1:19" x14ac:dyDescent="0.35">
      <c r="A1619" s="2" t="s">
        <v>203</v>
      </c>
      <c r="B1619" s="1" t="s">
        <v>215</v>
      </c>
      <c r="C1619" t="s">
        <v>910</v>
      </c>
      <c r="D1619" s="1" t="s">
        <v>228</v>
      </c>
      <c r="E1619" s="1" t="s">
        <v>12</v>
      </c>
      <c r="F1619" s="1" t="s">
        <v>29</v>
      </c>
      <c r="G1619" s="1" t="s">
        <v>136</v>
      </c>
      <c r="H1619" t="s">
        <v>21</v>
      </c>
      <c r="I1619" s="1" t="s">
        <v>568</v>
      </c>
      <c r="J1619" s="1" t="s">
        <v>230</v>
      </c>
      <c r="K1619" s="1" t="s">
        <v>59</v>
      </c>
      <c r="L1619" s="1" t="s">
        <v>912</v>
      </c>
      <c r="M1619" t="s">
        <v>85</v>
      </c>
      <c r="N1619">
        <v>1</v>
      </c>
      <c r="O1619" s="1" t="s">
        <v>205</v>
      </c>
      <c r="P1619" t="s">
        <v>154</v>
      </c>
      <c r="Q1619">
        <v>2</v>
      </c>
      <c r="R1619" t="s">
        <v>255</v>
      </c>
      <c r="S1619" t="s">
        <v>180</v>
      </c>
    </row>
    <row r="1620" spans="1:19" x14ac:dyDescent="0.35">
      <c r="A1620" s="2" t="s">
        <v>203</v>
      </c>
      <c r="B1620" s="1" t="s">
        <v>215</v>
      </c>
      <c r="C1620" t="s">
        <v>910</v>
      </c>
      <c r="D1620" s="1" t="s">
        <v>228</v>
      </c>
      <c r="E1620" s="1" t="s">
        <v>12</v>
      </c>
      <c r="F1620" s="1" t="s">
        <v>29</v>
      </c>
      <c r="G1620" s="1" t="s">
        <v>136</v>
      </c>
      <c r="H1620" t="s">
        <v>21</v>
      </c>
      <c r="I1620" s="1" t="s">
        <v>986</v>
      </c>
      <c r="J1620" s="1" t="s">
        <v>230</v>
      </c>
      <c r="K1620" s="1" t="s">
        <v>59</v>
      </c>
      <c r="L1620" s="1" t="s">
        <v>912</v>
      </c>
      <c r="M1620" t="s">
        <v>85</v>
      </c>
      <c r="N1620">
        <v>1</v>
      </c>
      <c r="O1620" s="1" t="s">
        <v>205</v>
      </c>
      <c r="P1620" t="s">
        <v>153</v>
      </c>
      <c r="Q1620">
        <v>2</v>
      </c>
      <c r="R1620" t="s">
        <v>179</v>
      </c>
      <c r="S1620" t="s">
        <v>180</v>
      </c>
    </row>
    <row r="1621" spans="1:19" x14ac:dyDescent="0.35">
      <c r="A1621" s="2" t="s">
        <v>203</v>
      </c>
      <c r="B1621" s="1" t="s">
        <v>215</v>
      </c>
      <c r="C1621" t="s">
        <v>910</v>
      </c>
      <c r="D1621" s="1" t="s">
        <v>228</v>
      </c>
      <c r="E1621" s="1" t="s">
        <v>12</v>
      </c>
      <c r="F1621" s="1" t="s">
        <v>29</v>
      </c>
      <c r="G1621" s="1" t="s">
        <v>136</v>
      </c>
      <c r="H1621" t="s">
        <v>21</v>
      </c>
      <c r="I1621" s="1" t="s">
        <v>976</v>
      </c>
      <c r="J1621" s="1" t="s">
        <v>230</v>
      </c>
      <c r="K1621" s="1" t="s">
        <v>59</v>
      </c>
      <c r="L1621" s="1" t="s">
        <v>912</v>
      </c>
      <c r="M1621" t="s">
        <v>85</v>
      </c>
      <c r="N1621">
        <v>1</v>
      </c>
      <c r="O1621" s="1" t="s">
        <v>206</v>
      </c>
      <c r="P1621" t="s">
        <v>154</v>
      </c>
      <c r="Q1621">
        <v>2</v>
      </c>
      <c r="R1621" t="s">
        <v>179</v>
      </c>
      <c r="S1621" t="s">
        <v>180</v>
      </c>
    </row>
    <row r="1622" spans="1:19" x14ac:dyDescent="0.35">
      <c r="A1622" s="2" t="s">
        <v>203</v>
      </c>
      <c r="B1622" s="1" t="s">
        <v>215</v>
      </c>
      <c r="C1622" t="s">
        <v>910</v>
      </c>
      <c r="D1622" s="1" t="s">
        <v>228</v>
      </c>
      <c r="E1622" s="1" t="s">
        <v>12</v>
      </c>
      <c r="F1622" s="1" t="s">
        <v>29</v>
      </c>
      <c r="G1622" s="1" t="s">
        <v>136</v>
      </c>
      <c r="H1622" t="s">
        <v>35</v>
      </c>
      <c r="I1622" s="1" t="s">
        <v>573</v>
      </c>
      <c r="J1622" s="1" t="s">
        <v>230</v>
      </c>
      <c r="K1622" s="1" t="s">
        <v>59</v>
      </c>
      <c r="L1622" s="1" t="s">
        <v>913</v>
      </c>
      <c r="M1622" t="s">
        <v>85</v>
      </c>
      <c r="N1622">
        <v>1</v>
      </c>
      <c r="O1622" s="1" t="s">
        <v>205</v>
      </c>
      <c r="P1622" t="s">
        <v>154</v>
      </c>
      <c r="Q1622">
        <v>2</v>
      </c>
      <c r="R1622" t="s">
        <v>179</v>
      </c>
      <c r="S1622" t="s">
        <v>180</v>
      </c>
    </row>
    <row r="1623" spans="1:19" x14ac:dyDescent="0.35">
      <c r="A1623" s="2" t="s">
        <v>203</v>
      </c>
      <c r="B1623" s="1" t="s">
        <v>215</v>
      </c>
      <c r="C1623" t="s">
        <v>910</v>
      </c>
      <c r="D1623" s="1" t="s">
        <v>228</v>
      </c>
      <c r="E1623" s="1" t="s">
        <v>12</v>
      </c>
      <c r="F1623" s="1" t="s">
        <v>29</v>
      </c>
      <c r="G1623" s="1" t="s">
        <v>136</v>
      </c>
      <c r="H1623" t="s">
        <v>58</v>
      </c>
      <c r="I1623" s="1" t="s">
        <v>573</v>
      </c>
      <c r="J1623" s="1" t="s">
        <v>230</v>
      </c>
      <c r="K1623" s="1" t="s">
        <v>59</v>
      </c>
      <c r="L1623" s="1" t="s">
        <v>912</v>
      </c>
      <c r="M1623" t="s">
        <v>85</v>
      </c>
      <c r="N1623">
        <v>1</v>
      </c>
      <c r="O1623" s="1" t="s">
        <v>205</v>
      </c>
      <c r="P1623" t="s">
        <v>154</v>
      </c>
      <c r="Q1623">
        <v>2</v>
      </c>
      <c r="R1623" t="s">
        <v>255</v>
      </c>
      <c r="S1623" t="s">
        <v>180</v>
      </c>
    </row>
    <row r="1624" spans="1:19" x14ac:dyDescent="0.35">
      <c r="A1624" s="2" t="s">
        <v>203</v>
      </c>
      <c r="B1624" s="1" t="s">
        <v>215</v>
      </c>
      <c r="C1624" t="s">
        <v>910</v>
      </c>
      <c r="D1624" s="1" t="s">
        <v>228</v>
      </c>
      <c r="E1624" s="1" t="s">
        <v>12</v>
      </c>
      <c r="F1624" s="1" t="s">
        <v>29</v>
      </c>
      <c r="G1624" s="1" t="s">
        <v>136</v>
      </c>
      <c r="H1624" t="s">
        <v>39</v>
      </c>
      <c r="I1624" s="1" t="s">
        <v>573</v>
      </c>
      <c r="J1624" s="1" t="s">
        <v>230</v>
      </c>
      <c r="K1624" s="1" t="s">
        <v>59</v>
      </c>
      <c r="L1624" s="1" t="s">
        <v>913</v>
      </c>
      <c r="M1624" t="s">
        <v>85</v>
      </c>
      <c r="N1624">
        <v>1</v>
      </c>
      <c r="O1624" s="1" t="s">
        <v>205</v>
      </c>
      <c r="P1624" t="s">
        <v>153</v>
      </c>
      <c r="Q1624">
        <v>2</v>
      </c>
      <c r="R1624" t="s">
        <v>179</v>
      </c>
      <c r="S1624" t="s">
        <v>180</v>
      </c>
    </row>
    <row r="1625" spans="1:19" x14ac:dyDescent="0.35">
      <c r="A1625" s="2" t="s">
        <v>203</v>
      </c>
      <c r="B1625" s="1" t="s">
        <v>215</v>
      </c>
      <c r="C1625" t="s">
        <v>910</v>
      </c>
      <c r="D1625" s="1" t="s">
        <v>228</v>
      </c>
      <c r="E1625" s="1" t="s">
        <v>12</v>
      </c>
      <c r="F1625" s="1" t="s">
        <v>29</v>
      </c>
      <c r="G1625" s="1" t="s">
        <v>136</v>
      </c>
      <c r="H1625" t="s">
        <v>39</v>
      </c>
      <c r="I1625" s="1" t="s">
        <v>568</v>
      </c>
      <c r="J1625" s="1" t="s">
        <v>230</v>
      </c>
      <c r="K1625" s="1" t="s">
        <v>59</v>
      </c>
      <c r="L1625" s="1" t="s">
        <v>912</v>
      </c>
      <c r="M1625" t="s">
        <v>85</v>
      </c>
      <c r="N1625">
        <v>2</v>
      </c>
      <c r="O1625" s="1" t="s">
        <v>205</v>
      </c>
      <c r="P1625" t="s">
        <v>154</v>
      </c>
      <c r="Q1625">
        <v>2</v>
      </c>
      <c r="R1625" t="s">
        <v>255</v>
      </c>
      <c r="S1625" t="s">
        <v>180</v>
      </c>
    </row>
    <row r="1626" spans="1:19" x14ac:dyDescent="0.35">
      <c r="A1626" s="2" t="s">
        <v>203</v>
      </c>
      <c r="B1626" s="1" t="s">
        <v>215</v>
      </c>
      <c r="C1626" t="s">
        <v>910</v>
      </c>
      <c r="D1626" s="1" t="s">
        <v>228</v>
      </c>
      <c r="E1626" s="1" t="s">
        <v>12</v>
      </c>
      <c r="F1626" s="1" t="s">
        <v>29</v>
      </c>
      <c r="G1626" s="1" t="s">
        <v>136</v>
      </c>
      <c r="H1626" t="s">
        <v>39</v>
      </c>
      <c r="I1626" s="1" t="s">
        <v>986</v>
      </c>
      <c r="J1626" s="1" t="s">
        <v>230</v>
      </c>
      <c r="K1626" s="1" t="s">
        <v>59</v>
      </c>
      <c r="L1626" s="1" t="s">
        <v>912</v>
      </c>
      <c r="M1626" t="s">
        <v>85</v>
      </c>
      <c r="N1626">
        <v>1</v>
      </c>
      <c r="O1626" s="1" t="s">
        <v>205</v>
      </c>
      <c r="P1626" t="s">
        <v>153</v>
      </c>
      <c r="Q1626">
        <v>2</v>
      </c>
      <c r="R1626" t="s">
        <v>179</v>
      </c>
      <c r="S1626" t="s">
        <v>180</v>
      </c>
    </row>
    <row r="1627" spans="1:19" x14ac:dyDescent="0.35">
      <c r="A1627" s="2" t="s">
        <v>203</v>
      </c>
      <c r="B1627" s="1" t="s">
        <v>215</v>
      </c>
      <c r="C1627" t="s">
        <v>910</v>
      </c>
      <c r="D1627" s="1" t="s">
        <v>228</v>
      </c>
      <c r="E1627" s="1" t="s">
        <v>12</v>
      </c>
      <c r="F1627" s="1" t="s">
        <v>29</v>
      </c>
      <c r="G1627" s="1" t="s">
        <v>136</v>
      </c>
      <c r="H1627" t="s">
        <v>39</v>
      </c>
      <c r="I1627" s="1" t="s">
        <v>986</v>
      </c>
      <c r="J1627" s="1" t="s">
        <v>230</v>
      </c>
      <c r="K1627" s="1" t="s">
        <v>59</v>
      </c>
      <c r="L1627" s="1" t="s">
        <v>912</v>
      </c>
      <c r="M1627" t="s">
        <v>85</v>
      </c>
      <c r="N1627">
        <v>1</v>
      </c>
      <c r="O1627" s="1" t="s">
        <v>205</v>
      </c>
      <c r="P1627" t="s">
        <v>154</v>
      </c>
      <c r="Q1627">
        <v>2</v>
      </c>
      <c r="R1627" t="s">
        <v>179</v>
      </c>
      <c r="S1627" t="s">
        <v>180</v>
      </c>
    </row>
    <row r="1628" spans="1:19" x14ac:dyDescent="0.35">
      <c r="A1628" s="2" t="s">
        <v>203</v>
      </c>
      <c r="B1628" s="1" t="s">
        <v>215</v>
      </c>
      <c r="C1628" t="s">
        <v>910</v>
      </c>
      <c r="D1628" s="1" t="s">
        <v>228</v>
      </c>
      <c r="E1628" s="1" t="s">
        <v>12</v>
      </c>
      <c r="F1628" s="1" t="s">
        <v>29</v>
      </c>
      <c r="G1628" s="1" t="s">
        <v>136</v>
      </c>
      <c r="H1628" t="s">
        <v>39</v>
      </c>
      <c r="I1628" s="1" t="s">
        <v>976</v>
      </c>
      <c r="J1628" s="1" t="s">
        <v>230</v>
      </c>
      <c r="K1628" s="1" t="s">
        <v>59</v>
      </c>
      <c r="L1628" s="1" t="s">
        <v>912</v>
      </c>
      <c r="M1628" t="s">
        <v>85</v>
      </c>
      <c r="N1628">
        <v>2</v>
      </c>
      <c r="O1628" s="1" t="s">
        <v>206</v>
      </c>
      <c r="P1628" t="s">
        <v>154</v>
      </c>
      <c r="Q1628">
        <v>2</v>
      </c>
      <c r="R1628" t="s">
        <v>179</v>
      </c>
      <c r="S1628" t="s">
        <v>180</v>
      </c>
    </row>
    <row r="1629" spans="1:19" x14ac:dyDescent="0.35">
      <c r="A1629" s="2" t="s">
        <v>203</v>
      </c>
      <c r="B1629" s="1" t="s">
        <v>215</v>
      </c>
      <c r="C1629" t="s">
        <v>910</v>
      </c>
      <c r="D1629" s="1" t="s">
        <v>228</v>
      </c>
      <c r="E1629" s="1" t="s">
        <v>12</v>
      </c>
      <c r="F1629" s="1" t="s">
        <v>29</v>
      </c>
      <c r="G1629" s="1" t="s">
        <v>136</v>
      </c>
      <c r="H1629" t="s">
        <v>41</v>
      </c>
      <c r="I1629" s="1" t="s">
        <v>568</v>
      </c>
      <c r="J1629" s="1" t="s">
        <v>230</v>
      </c>
      <c r="K1629" s="1" t="s">
        <v>59</v>
      </c>
      <c r="L1629" s="1" t="s">
        <v>912</v>
      </c>
      <c r="M1629" t="s">
        <v>85</v>
      </c>
      <c r="N1629">
        <v>1</v>
      </c>
      <c r="O1629" s="1" t="s">
        <v>205</v>
      </c>
      <c r="P1629" t="s">
        <v>154</v>
      </c>
      <c r="Q1629">
        <v>2</v>
      </c>
      <c r="R1629" t="s">
        <v>255</v>
      </c>
      <c r="S1629" t="s">
        <v>180</v>
      </c>
    </row>
    <row r="1630" spans="1:19" x14ac:dyDescent="0.35">
      <c r="A1630" s="2" t="s">
        <v>203</v>
      </c>
      <c r="B1630" s="1" t="s">
        <v>215</v>
      </c>
      <c r="C1630" t="s">
        <v>910</v>
      </c>
      <c r="D1630" s="1" t="s">
        <v>228</v>
      </c>
      <c r="E1630" s="1" t="s">
        <v>12</v>
      </c>
      <c r="F1630" s="1" t="s">
        <v>29</v>
      </c>
      <c r="G1630" s="1" t="s">
        <v>136</v>
      </c>
      <c r="H1630" t="s">
        <v>41</v>
      </c>
      <c r="I1630" s="1" t="s">
        <v>976</v>
      </c>
      <c r="J1630" s="1" t="s">
        <v>230</v>
      </c>
      <c r="K1630" s="1" t="s">
        <v>59</v>
      </c>
      <c r="L1630" s="1" t="s">
        <v>912</v>
      </c>
      <c r="M1630" t="s">
        <v>85</v>
      </c>
      <c r="N1630">
        <v>1</v>
      </c>
      <c r="O1630" s="1" t="s">
        <v>206</v>
      </c>
      <c r="P1630" t="s">
        <v>154</v>
      </c>
      <c r="Q1630">
        <v>2</v>
      </c>
      <c r="R1630" t="s">
        <v>179</v>
      </c>
      <c r="S1630" t="s">
        <v>180</v>
      </c>
    </row>
    <row r="1631" spans="1:19" x14ac:dyDescent="0.35">
      <c r="A1631" s="2" t="s">
        <v>203</v>
      </c>
      <c r="B1631" s="1" t="s">
        <v>215</v>
      </c>
      <c r="C1631" t="s">
        <v>910</v>
      </c>
      <c r="D1631" s="1" t="s">
        <v>228</v>
      </c>
      <c r="E1631" s="1" t="s">
        <v>12</v>
      </c>
      <c r="F1631" s="1" t="s">
        <v>33</v>
      </c>
      <c r="G1631" s="1" t="s">
        <v>136</v>
      </c>
      <c r="H1631" t="s">
        <v>32</v>
      </c>
      <c r="I1631" s="1" t="s">
        <v>292</v>
      </c>
      <c r="J1631" s="1" t="s">
        <v>230</v>
      </c>
      <c r="K1631" s="1" t="s">
        <v>59</v>
      </c>
      <c r="L1631" s="1" t="s">
        <v>912</v>
      </c>
      <c r="M1631" t="s">
        <v>85</v>
      </c>
      <c r="N1631">
        <v>1</v>
      </c>
      <c r="O1631" s="1" t="s">
        <v>205</v>
      </c>
      <c r="P1631" t="s">
        <v>154</v>
      </c>
      <c r="Q1631">
        <v>2</v>
      </c>
      <c r="R1631" t="s">
        <v>255</v>
      </c>
      <c r="S1631" t="s">
        <v>180</v>
      </c>
    </row>
    <row r="1632" spans="1:19" x14ac:dyDescent="0.35">
      <c r="A1632" s="2" t="s">
        <v>203</v>
      </c>
      <c r="B1632" s="1" t="s">
        <v>215</v>
      </c>
      <c r="C1632" t="s">
        <v>910</v>
      </c>
      <c r="D1632" s="1" t="s">
        <v>228</v>
      </c>
      <c r="E1632" s="1" t="s">
        <v>12</v>
      </c>
      <c r="F1632" s="1" t="s">
        <v>33</v>
      </c>
      <c r="G1632" s="1" t="s">
        <v>136</v>
      </c>
      <c r="H1632" t="s">
        <v>58</v>
      </c>
      <c r="I1632" s="1" t="s">
        <v>985</v>
      </c>
      <c r="J1632" s="1" t="s">
        <v>230</v>
      </c>
      <c r="K1632" s="1" t="s">
        <v>59</v>
      </c>
      <c r="L1632" s="1" t="s">
        <v>912</v>
      </c>
      <c r="M1632" t="s">
        <v>85</v>
      </c>
      <c r="N1632">
        <v>1</v>
      </c>
      <c r="O1632" s="1" t="s">
        <v>205</v>
      </c>
      <c r="P1632" t="s">
        <v>154</v>
      </c>
      <c r="Q1632">
        <v>2</v>
      </c>
      <c r="R1632" t="s">
        <v>179</v>
      </c>
      <c r="S1632" t="s">
        <v>180</v>
      </c>
    </row>
    <row r="1633" spans="1:19" x14ac:dyDescent="0.35">
      <c r="A1633" s="2" t="s">
        <v>203</v>
      </c>
      <c r="B1633" s="1" t="s">
        <v>215</v>
      </c>
      <c r="C1633" t="s">
        <v>910</v>
      </c>
      <c r="D1633" s="1" t="s">
        <v>228</v>
      </c>
      <c r="E1633" s="1" t="s">
        <v>12</v>
      </c>
      <c r="F1633" s="1" t="s">
        <v>23</v>
      </c>
      <c r="G1633" s="1" t="s">
        <v>137</v>
      </c>
      <c r="H1633" t="s">
        <v>43</v>
      </c>
      <c r="I1633" s="1" t="s">
        <v>573</v>
      </c>
      <c r="J1633" s="1" t="s">
        <v>230</v>
      </c>
      <c r="K1633" s="1" t="s">
        <v>59</v>
      </c>
      <c r="L1633" s="1" t="s">
        <v>912</v>
      </c>
      <c r="M1633" t="s">
        <v>85</v>
      </c>
      <c r="N1633">
        <v>1</v>
      </c>
      <c r="O1633" s="1" t="s">
        <v>205</v>
      </c>
      <c r="P1633" t="s">
        <v>154</v>
      </c>
      <c r="Q1633">
        <v>2</v>
      </c>
      <c r="R1633" t="s">
        <v>179</v>
      </c>
      <c r="S1633" t="s">
        <v>180</v>
      </c>
    </row>
    <row r="1634" spans="1:19" x14ac:dyDescent="0.35">
      <c r="A1634" s="2" t="s">
        <v>203</v>
      </c>
      <c r="B1634" s="1" t="s">
        <v>215</v>
      </c>
      <c r="C1634" t="s">
        <v>910</v>
      </c>
      <c r="D1634" s="1" t="s">
        <v>228</v>
      </c>
      <c r="E1634" s="1" t="s">
        <v>12</v>
      </c>
      <c r="F1634" s="1" t="s">
        <v>23</v>
      </c>
      <c r="G1634" s="1" t="s">
        <v>137</v>
      </c>
      <c r="H1634" t="s">
        <v>43</v>
      </c>
      <c r="I1634" s="1" t="s">
        <v>292</v>
      </c>
      <c r="J1634" s="1" t="s">
        <v>230</v>
      </c>
      <c r="K1634" s="1" t="s">
        <v>59</v>
      </c>
      <c r="L1634" s="1" t="s">
        <v>912</v>
      </c>
      <c r="M1634" t="s">
        <v>85</v>
      </c>
      <c r="N1634">
        <v>1</v>
      </c>
      <c r="O1634" s="1" t="s">
        <v>205</v>
      </c>
      <c r="P1634" t="s">
        <v>154</v>
      </c>
      <c r="Q1634">
        <v>2</v>
      </c>
      <c r="R1634" t="s">
        <v>255</v>
      </c>
      <c r="S1634" t="s">
        <v>180</v>
      </c>
    </row>
    <row r="1635" spans="1:19" x14ac:dyDescent="0.35">
      <c r="A1635" s="2" t="s">
        <v>203</v>
      </c>
      <c r="B1635" s="1" t="s">
        <v>215</v>
      </c>
      <c r="C1635" t="s">
        <v>910</v>
      </c>
      <c r="D1635" s="1" t="s">
        <v>228</v>
      </c>
      <c r="E1635" s="1" t="s">
        <v>12</v>
      </c>
      <c r="F1635" s="1" t="s">
        <v>23</v>
      </c>
      <c r="G1635" s="1" t="s">
        <v>137</v>
      </c>
      <c r="H1635" t="s">
        <v>14</v>
      </c>
      <c r="I1635" s="1" t="s">
        <v>985</v>
      </c>
      <c r="J1635" s="1" t="s">
        <v>230</v>
      </c>
      <c r="K1635" s="1" t="s">
        <v>59</v>
      </c>
      <c r="L1635" s="1" t="s">
        <v>912</v>
      </c>
      <c r="M1635" t="s">
        <v>85</v>
      </c>
      <c r="N1635">
        <v>1</v>
      </c>
      <c r="O1635" s="1" t="s">
        <v>205</v>
      </c>
      <c r="P1635" t="s">
        <v>154</v>
      </c>
      <c r="Q1635">
        <v>2</v>
      </c>
      <c r="R1635" t="s">
        <v>179</v>
      </c>
      <c r="S1635" t="s">
        <v>180</v>
      </c>
    </row>
    <row r="1636" spans="1:19" x14ac:dyDescent="0.35">
      <c r="A1636" s="2" t="s">
        <v>203</v>
      </c>
      <c r="B1636" s="1" t="s">
        <v>215</v>
      </c>
      <c r="C1636" t="s">
        <v>910</v>
      </c>
      <c r="D1636" s="1" t="s">
        <v>228</v>
      </c>
      <c r="E1636" s="1" t="s">
        <v>12</v>
      </c>
      <c r="F1636" s="1" t="s">
        <v>23</v>
      </c>
      <c r="G1636" s="1" t="s">
        <v>137</v>
      </c>
      <c r="H1636" t="s">
        <v>17</v>
      </c>
      <c r="I1636" s="1" t="s">
        <v>1370</v>
      </c>
      <c r="J1636" s="1" t="s">
        <v>230</v>
      </c>
      <c r="K1636" s="1" t="s">
        <v>59</v>
      </c>
      <c r="L1636" s="1" t="s">
        <v>912</v>
      </c>
      <c r="M1636" t="s">
        <v>85</v>
      </c>
      <c r="N1636">
        <v>1</v>
      </c>
      <c r="O1636" s="1" t="s">
        <v>205</v>
      </c>
      <c r="P1636" t="s">
        <v>153</v>
      </c>
      <c r="Q1636">
        <v>2</v>
      </c>
      <c r="R1636" t="s">
        <v>255</v>
      </c>
      <c r="S1636" t="s">
        <v>180</v>
      </c>
    </row>
    <row r="1637" spans="1:19" x14ac:dyDescent="0.35">
      <c r="A1637" s="2" t="s">
        <v>203</v>
      </c>
      <c r="B1637" s="1" t="s">
        <v>215</v>
      </c>
      <c r="C1637" t="s">
        <v>910</v>
      </c>
      <c r="D1637" s="1" t="s">
        <v>228</v>
      </c>
      <c r="E1637" s="1" t="s">
        <v>12</v>
      </c>
      <c r="F1637" s="1" t="s">
        <v>23</v>
      </c>
      <c r="G1637" s="1" t="s">
        <v>137</v>
      </c>
      <c r="H1637" t="s">
        <v>17</v>
      </c>
      <c r="I1637" s="1" t="s">
        <v>976</v>
      </c>
      <c r="J1637" s="1" t="s">
        <v>230</v>
      </c>
      <c r="K1637" s="1" t="s">
        <v>59</v>
      </c>
      <c r="L1637" s="1" t="s">
        <v>912</v>
      </c>
      <c r="M1637" t="s">
        <v>85</v>
      </c>
      <c r="N1637">
        <v>1</v>
      </c>
      <c r="O1637" s="1" t="s">
        <v>206</v>
      </c>
      <c r="P1637" t="s">
        <v>154</v>
      </c>
      <c r="Q1637">
        <v>2</v>
      </c>
      <c r="R1637" t="s">
        <v>179</v>
      </c>
      <c r="S1637" t="s">
        <v>180</v>
      </c>
    </row>
    <row r="1638" spans="1:19" x14ac:dyDescent="0.35">
      <c r="A1638" s="2" t="s">
        <v>203</v>
      </c>
      <c r="B1638" s="1" t="s">
        <v>215</v>
      </c>
      <c r="C1638" t="s">
        <v>910</v>
      </c>
      <c r="D1638" s="1" t="s">
        <v>228</v>
      </c>
      <c r="E1638" s="1" t="s">
        <v>12</v>
      </c>
      <c r="F1638" s="1" t="s">
        <v>23</v>
      </c>
      <c r="G1638" s="1" t="s">
        <v>137</v>
      </c>
      <c r="H1638" t="s">
        <v>24</v>
      </c>
      <c r="I1638" s="1" t="s">
        <v>985</v>
      </c>
      <c r="J1638" s="1" t="s">
        <v>230</v>
      </c>
      <c r="K1638" s="1" t="s">
        <v>59</v>
      </c>
      <c r="L1638" s="1" t="s">
        <v>912</v>
      </c>
      <c r="M1638" t="s">
        <v>85</v>
      </c>
      <c r="N1638">
        <v>1</v>
      </c>
      <c r="O1638" s="1" t="s">
        <v>205</v>
      </c>
      <c r="P1638" t="s">
        <v>154</v>
      </c>
      <c r="Q1638">
        <v>1</v>
      </c>
      <c r="R1638" t="s">
        <v>179</v>
      </c>
      <c r="S1638" t="s">
        <v>180</v>
      </c>
    </row>
    <row r="1639" spans="1:19" x14ac:dyDescent="0.35">
      <c r="A1639" s="2" t="s">
        <v>203</v>
      </c>
      <c r="B1639" s="1" t="s">
        <v>215</v>
      </c>
      <c r="C1639" t="s">
        <v>910</v>
      </c>
      <c r="D1639" s="1" t="s">
        <v>228</v>
      </c>
      <c r="E1639" s="1" t="s">
        <v>12</v>
      </c>
      <c r="F1639" s="1" t="s">
        <v>23</v>
      </c>
      <c r="G1639" s="1" t="s">
        <v>137</v>
      </c>
      <c r="H1639" t="s">
        <v>24</v>
      </c>
      <c r="I1639" s="1" t="s">
        <v>292</v>
      </c>
      <c r="J1639" s="1" t="s">
        <v>230</v>
      </c>
      <c r="K1639" s="1" t="s">
        <v>59</v>
      </c>
      <c r="L1639" s="1" t="s">
        <v>912</v>
      </c>
      <c r="M1639" t="s">
        <v>85</v>
      </c>
      <c r="N1639">
        <v>1</v>
      </c>
      <c r="O1639" s="1" t="s">
        <v>205</v>
      </c>
      <c r="P1639" t="s">
        <v>153</v>
      </c>
      <c r="Q1639">
        <v>1</v>
      </c>
      <c r="R1639" t="s">
        <v>255</v>
      </c>
      <c r="S1639" t="s">
        <v>180</v>
      </c>
    </row>
    <row r="1640" spans="1:19" x14ac:dyDescent="0.35">
      <c r="A1640" s="2" t="s">
        <v>203</v>
      </c>
      <c r="B1640" s="1" t="s">
        <v>215</v>
      </c>
      <c r="C1640" t="s">
        <v>910</v>
      </c>
      <c r="D1640" s="1" t="s">
        <v>228</v>
      </c>
      <c r="E1640" s="1" t="s">
        <v>12</v>
      </c>
      <c r="F1640" s="1" t="s">
        <v>23</v>
      </c>
      <c r="G1640" s="1" t="s">
        <v>137</v>
      </c>
      <c r="H1640" t="s">
        <v>35</v>
      </c>
      <c r="I1640" s="1" t="s">
        <v>986</v>
      </c>
      <c r="J1640" s="1" t="s">
        <v>230</v>
      </c>
      <c r="K1640" s="1" t="s">
        <v>59</v>
      </c>
      <c r="L1640" s="1" t="s">
        <v>912</v>
      </c>
      <c r="M1640" t="s">
        <v>85</v>
      </c>
      <c r="N1640">
        <v>1</v>
      </c>
      <c r="O1640" s="1" t="s">
        <v>205</v>
      </c>
      <c r="P1640" t="s">
        <v>154</v>
      </c>
      <c r="Q1640">
        <v>2</v>
      </c>
      <c r="R1640" t="s">
        <v>179</v>
      </c>
      <c r="S1640" t="s">
        <v>180</v>
      </c>
    </row>
    <row r="1641" spans="1:19" x14ac:dyDescent="0.35">
      <c r="A1641" s="2" t="s">
        <v>203</v>
      </c>
      <c r="B1641" s="1" t="s">
        <v>215</v>
      </c>
      <c r="C1641" t="s">
        <v>910</v>
      </c>
      <c r="D1641" s="1" t="s">
        <v>228</v>
      </c>
      <c r="E1641" s="1" t="s">
        <v>12</v>
      </c>
      <c r="F1641" s="1" t="s">
        <v>23</v>
      </c>
      <c r="G1641" s="1" t="s">
        <v>137</v>
      </c>
      <c r="H1641" t="s">
        <v>35</v>
      </c>
      <c r="I1641" s="1" t="s">
        <v>976</v>
      </c>
      <c r="J1641" s="1" t="s">
        <v>230</v>
      </c>
      <c r="K1641" s="1" t="s">
        <v>59</v>
      </c>
      <c r="L1641" s="1" t="s">
        <v>912</v>
      </c>
      <c r="M1641" t="s">
        <v>85</v>
      </c>
      <c r="N1641">
        <v>1</v>
      </c>
      <c r="O1641" s="1" t="s">
        <v>206</v>
      </c>
      <c r="P1641" t="s">
        <v>154</v>
      </c>
      <c r="Q1641">
        <v>2</v>
      </c>
      <c r="R1641" t="s">
        <v>179</v>
      </c>
      <c r="S1641" t="s">
        <v>180</v>
      </c>
    </row>
    <row r="1642" spans="1:19" x14ac:dyDescent="0.35">
      <c r="A1642" s="2" t="s">
        <v>203</v>
      </c>
      <c r="B1642" s="1" t="s">
        <v>215</v>
      </c>
      <c r="C1642" t="s">
        <v>910</v>
      </c>
      <c r="D1642" s="1" t="s">
        <v>228</v>
      </c>
      <c r="E1642" s="1" t="s">
        <v>12</v>
      </c>
      <c r="F1642" s="1" t="s">
        <v>23</v>
      </c>
      <c r="G1642" s="1" t="s">
        <v>137</v>
      </c>
      <c r="H1642" t="s">
        <v>41</v>
      </c>
      <c r="I1642" s="1" t="s">
        <v>976</v>
      </c>
      <c r="J1642" s="1" t="s">
        <v>230</v>
      </c>
      <c r="K1642" s="1" t="s">
        <v>59</v>
      </c>
      <c r="L1642" s="1" t="s">
        <v>912</v>
      </c>
      <c r="M1642" t="s">
        <v>76</v>
      </c>
      <c r="N1642">
        <v>1</v>
      </c>
      <c r="O1642" s="1" t="s">
        <v>206</v>
      </c>
      <c r="P1642" t="s">
        <v>154</v>
      </c>
      <c r="Q1642">
        <v>2</v>
      </c>
      <c r="R1642" t="s">
        <v>179</v>
      </c>
      <c r="S1642" t="s">
        <v>180</v>
      </c>
    </row>
    <row r="1643" spans="1:19" x14ac:dyDescent="0.35">
      <c r="A1643" s="2" t="s">
        <v>203</v>
      </c>
      <c r="B1643" s="1" t="s">
        <v>215</v>
      </c>
      <c r="C1643" t="s">
        <v>910</v>
      </c>
      <c r="D1643" s="1" t="s">
        <v>228</v>
      </c>
      <c r="E1643" s="1" t="s">
        <v>12</v>
      </c>
      <c r="F1643" s="1" t="s">
        <v>13</v>
      </c>
      <c r="G1643" s="1" t="s">
        <v>137</v>
      </c>
      <c r="H1643" t="s">
        <v>43</v>
      </c>
      <c r="I1643" s="1" t="s">
        <v>568</v>
      </c>
      <c r="J1643" s="1" t="s">
        <v>230</v>
      </c>
      <c r="K1643" s="1" t="s">
        <v>59</v>
      </c>
      <c r="L1643" s="1" t="s">
        <v>913</v>
      </c>
      <c r="M1643" t="s">
        <v>85</v>
      </c>
      <c r="N1643">
        <v>1</v>
      </c>
      <c r="O1643" s="1" t="s">
        <v>205</v>
      </c>
      <c r="P1643" t="s">
        <v>154</v>
      </c>
      <c r="Q1643">
        <v>2</v>
      </c>
      <c r="R1643" t="s">
        <v>179</v>
      </c>
      <c r="S1643" t="s">
        <v>180</v>
      </c>
    </row>
    <row r="1644" spans="1:19" x14ac:dyDescent="0.35">
      <c r="A1644" s="2" t="s">
        <v>203</v>
      </c>
      <c r="B1644" s="1" t="s">
        <v>215</v>
      </c>
      <c r="C1644" t="s">
        <v>910</v>
      </c>
      <c r="D1644" s="1" t="s">
        <v>228</v>
      </c>
      <c r="E1644" s="1" t="s">
        <v>12</v>
      </c>
      <c r="F1644" s="1" t="s">
        <v>13</v>
      </c>
      <c r="G1644" s="1" t="s">
        <v>137</v>
      </c>
      <c r="H1644" t="s">
        <v>43</v>
      </c>
      <c r="I1644" s="1" t="s">
        <v>986</v>
      </c>
      <c r="J1644" s="1" t="s">
        <v>230</v>
      </c>
      <c r="K1644" s="1" t="s">
        <v>59</v>
      </c>
      <c r="L1644" s="1" t="s">
        <v>912</v>
      </c>
      <c r="M1644" t="s">
        <v>85</v>
      </c>
      <c r="N1644">
        <v>1</v>
      </c>
      <c r="O1644" s="1" t="s">
        <v>205</v>
      </c>
      <c r="P1644" t="s">
        <v>154</v>
      </c>
      <c r="Q1644">
        <v>2</v>
      </c>
      <c r="R1644" t="s">
        <v>179</v>
      </c>
      <c r="S1644" t="s">
        <v>180</v>
      </c>
    </row>
    <row r="1645" spans="1:19" x14ac:dyDescent="0.35">
      <c r="A1645" s="2" t="s">
        <v>203</v>
      </c>
      <c r="B1645" s="1" t="s">
        <v>215</v>
      </c>
      <c r="C1645" t="s">
        <v>910</v>
      </c>
      <c r="D1645" s="1" t="s">
        <v>228</v>
      </c>
      <c r="E1645" s="1" t="s">
        <v>12</v>
      </c>
      <c r="F1645" s="1" t="s">
        <v>13</v>
      </c>
      <c r="G1645" s="1" t="s">
        <v>137</v>
      </c>
      <c r="H1645" t="s">
        <v>14</v>
      </c>
      <c r="I1645" s="1" t="s">
        <v>986</v>
      </c>
      <c r="J1645" s="1" t="s">
        <v>230</v>
      </c>
      <c r="K1645" s="1" t="s">
        <v>59</v>
      </c>
      <c r="L1645" s="1" t="s">
        <v>912</v>
      </c>
      <c r="M1645" t="s">
        <v>85</v>
      </c>
      <c r="N1645">
        <v>1</v>
      </c>
      <c r="O1645" s="1" t="s">
        <v>205</v>
      </c>
      <c r="P1645" t="s">
        <v>154</v>
      </c>
      <c r="Q1645">
        <v>2</v>
      </c>
      <c r="R1645" t="s">
        <v>179</v>
      </c>
      <c r="S1645" t="s">
        <v>180</v>
      </c>
    </row>
    <row r="1646" spans="1:19" x14ac:dyDescent="0.35">
      <c r="A1646" s="2" t="s">
        <v>203</v>
      </c>
      <c r="B1646" s="1" t="s">
        <v>215</v>
      </c>
      <c r="C1646" t="s">
        <v>910</v>
      </c>
      <c r="D1646" s="1" t="s">
        <v>228</v>
      </c>
      <c r="E1646" s="1" t="s">
        <v>12</v>
      </c>
      <c r="F1646" s="1" t="s">
        <v>13</v>
      </c>
      <c r="G1646" s="1" t="s">
        <v>137</v>
      </c>
      <c r="H1646" t="s">
        <v>17</v>
      </c>
      <c r="I1646" s="1" t="s">
        <v>568</v>
      </c>
      <c r="J1646" s="1" t="s">
        <v>230</v>
      </c>
      <c r="K1646" s="1" t="s">
        <v>59</v>
      </c>
      <c r="L1646" s="1" t="s">
        <v>912</v>
      </c>
      <c r="M1646" t="s">
        <v>85</v>
      </c>
      <c r="N1646">
        <v>1</v>
      </c>
      <c r="O1646" s="1" t="s">
        <v>205</v>
      </c>
      <c r="P1646" t="s">
        <v>154</v>
      </c>
      <c r="Q1646">
        <v>2</v>
      </c>
      <c r="R1646" t="s">
        <v>255</v>
      </c>
      <c r="S1646" t="s">
        <v>180</v>
      </c>
    </row>
    <row r="1647" spans="1:19" x14ac:dyDescent="0.35">
      <c r="A1647" s="2" t="s">
        <v>203</v>
      </c>
      <c r="B1647" s="1" t="s">
        <v>215</v>
      </c>
      <c r="C1647" t="s">
        <v>910</v>
      </c>
      <c r="D1647" s="1" t="s">
        <v>228</v>
      </c>
      <c r="E1647" s="1" t="s">
        <v>12</v>
      </c>
      <c r="F1647" s="1" t="s">
        <v>13</v>
      </c>
      <c r="G1647" s="1" t="s">
        <v>137</v>
      </c>
      <c r="H1647" t="s">
        <v>27</v>
      </c>
      <c r="I1647" s="1" t="s">
        <v>985</v>
      </c>
      <c r="J1647" s="1" t="s">
        <v>230</v>
      </c>
      <c r="K1647" s="1" t="s">
        <v>59</v>
      </c>
      <c r="L1647" s="1" t="s">
        <v>912</v>
      </c>
      <c r="M1647" t="s">
        <v>85</v>
      </c>
      <c r="N1647">
        <v>1</v>
      </c>
      <c r="O1647" s="1" t="s">
        <v>205</v>
      </c>
      <c r="P1647" t="s">
        <v>154</v>
      </c>
      <c r="Q1647">
        <v>2</v>
      </c>
      <c r="R1647" t="s">
        <v>179</v>
      </c>
      <c r="S1647" t="s">
        <v>180</v>
      </c>
    </row>
    <row r="1648" spans="1:19" x14ac:dyDescent="0.35">
      <c r="A1648" s="2" t="s">
        <v>203</v>
      </c>
      <c r="B1648" s="1" t="s">
        <v>215</v>
      </c>
      <c r="C1648" t="s">
        <v>910</v>
      </c>
      <c r="D1648" s="1" t="s">
        <v>228</v>
      </c>
      <c r="E1648" s="1" t="s">
        <v>12</v>
      </c>
      <c r="F1648" s="1" t="s">
        <v>13</v>
      </c>
      <c r="G1648" s="1" t="s">
        <v>137</v>
      </c>
      <c r="H1648" t="s">
        <v>27</v>
      </c>
      <c r="I1648" s="1" t="s">
        <v>976</v>
      </c>
      <c r="J1648" s="1" t="s">
        <v>230</v>
      </c>
      <c r="K1648" s="1" t="s">
        <v>59</v>
      </c>
      <c r="L1648" s="1" t="s">
        <v>912</v>
      </c>
      <c r="M1648" t="s">
        <v>85</v>
      </c>
      <c r="N1648">
        <v>1</v>
      </c>
      <c r="O1648" s="1" t="s">
        <v>206</v>
      </c>
      <c r="P1648" t="s">
        <v>154</v>
      </c>
      <c r="Q1648">
        <v>2</v>
      </c>
      <c r="R1648" t="s">
        <v>179</v>
      </c>
      <c r="S1648" t="s">
        <v>180</v>
      </c>
    </row>
    <row r="1649" spans="1:19" x14ac:dyDescent="0.35">
      <c r="A1649" s="2" t="s">
        <v>203</v>
      </c>
      <c r="B1649" s="1" t="s">
        <v>215</v>
      </c>
      <c r="C1649" t="s">
        <v>910</v>
      </c>
      <c r="D1649" s="1" t="s">
        <v>228</v>
      </c>
      <c r="E1649" s="1" t="s">
        <v>12</v>
      </c>
      <c r="F1649" s="1" t="s">
        <v>13</v>
      </c>
      <c r="G1649" s="1" t="s">
        <v>137</v>
      </c>
      <c r="H1649" t="s">
        <v>35</v>
      </c>
      <c r="I1649" s="1" t="s">
        <v>1370</v>
      </c>
      <c r="J1649" s="1" t="s">
        <v>230</v>
      </c>
      <c r="K1649" s="1" t="s">
        <v>15</v>
      </c>
      <c r="L1649" s="1" t="s">
        <v>912</v>
      </c>
      <c r="M1649" t="s">
        <v>15</v>
      </c>
      <c r="N1649">
        <v>1</v>
      </c>
      <c r="O1649" s="1" t="s">
        <v>205</v>
      </c>
      <c r="P1649" t="s">
        <v>154</v>
      </c>
      <c r="Q1649">
        <v>2</v>
      </c>
      <c r="R1649" t="s">
        <v>255</v>
      </c>
      <c r="S1649" t="s">
        <v>180</v>
      </c>
    </row>
    <row r="1650" spans="1:19" x14ac:dyDescent="0.35">
      <c r="A1650" s="2" t="s">
        <v>203</v>
      </c>
      <c r="B1650" s="1" t="s">
        <v>215</v>
      </c>
      <c r="C1650" t="s">
        <v>910</v>
      </c>
      <c r="D1650" s="1" t="s">
        <v>228</v>
      </c>
      <c r="E1650" s="1" t="s">
        <v>12</v>
      </c>
      <c r="F1650" s="1" t="s">
        <v>13</v>
      </c>
      <c r="G1650" s="1" t="s">
        <v>137</v>
      </c>
      <c r="H1650" t="s">
        <v>35</v>
      </c>
      <c r="I1650" s="1" t="s">
        <v>292</v>
      </c>
      <c r="J1650" s="1" t="s">
        <v>230</v>
      </c>
      <c r="K1650" s="1" t="s">
        <v>59</v>
      </c>
      <c r="L1650" s="1" t="s">
        <v>912</v>
      </c>
      <c r="M1650" t="s">
        <v>85</v>
      </c>
      <c r="N1650">
        <v>1</v>
      </c>
      <c r="O1650" s="1" t="s">
        <v>205</v>
      </c>
      <c r="P1650" t="s">
        <v>154</v>
      </c>
      <c r="Q1650">
        <v>2</v>
      </c>
      <c r="R1650" t="s">
        <v>255</v>
      </c>
      <c r="S1650" t="s">
        <v>180</v>
      </c>
    </row>
    <row r="1651" spans="1:19" x14ac:dyDescent="0.35">
      <c r="A1651" s="2" t="s">
        <v>203</v>
      </c>
      <c r="B1651" s="1" t="s">
        <v>215</v>
      </c>
      <c r="C1651" t="s">
        <v>910</v>
      </c>
      <c r="D1651" s="1" t="s">
        <v>228</v>
      </c>
      <c r="E1651" s="1" t="s">
        <v>12</v>
      </c>
      <c r="F1651" s="1" t="s">
        <v>13</v>
      </c>
      <c r="G1651" s="1" t="s">
        <v>137</v>
      </c>
      <c r="H1651" t="s">
        <v>41</v>
      </c>
      <c r="I1651" s="1" t="s">
        <v>568</v>
      </c>
      <c r="J1651" s="1" t="s">
        <v>230</v>
      </c>
      <c r="K1651" s="1" t="s">
        <v>59</v>
      </c>
      <c r="L1651" s="1" t="s">
        <v>912</v>
      </c>
      <c r="M1651" t="s">
        <v>85</v>
      </c>
      <c r="N1651">
        <v>1</v>
      </c>
      <c r="O1651" s="1" t="s">
        <v>205</v>
      </c>
      <c r="P1651" t="s">
        <v>154</v>
      </c>
      <c r="Q1651">
        <v>2</v>
      </c>
      <c r="R1651" t="s">
        <v>255</v>
      </c>
      <c r="S1651" t="s">
        <v>180</v>
      </c>
    </row>
    <row r="1652" spans="1:19" x14ac:dyDescent="0.35">
      <c r="A1652" s="2" t="s">
        <v>203</v>
      </c>
      <c r="B1652" s="1" t="s">
        <v>215</v>
      </c>
      <c r="C1652" t="s">
        <v>910</v>
      </c>
      <c r="D1652" s="1" t="s">
        <v>228</v>
      </c>
      <c r="E1652" s="1" t="s">
        <v>12</v>
      </c>
      <c r="F1652" s="1" t="s">
        <v>26</v>
      </c>
      <c r="G1652" s="1" t="s">
        <v>26</v>
      </c>
      <c r="H1652" t="s">
        <v>24</v>
      </c>
      <c r="I1652" s="1" t="s">
        <v>986</v>
      </c>
      <c r="J1652" s="1" t="s">
        <v>230</v>
      </c>
      <c r="K1652" s="1" t="s">
        <v>59</v>
      </c>
      <c r="L1652" s="1" t="s">
        <v>912</v>
      </c>
      <c r="M1652" t="s">
        <v>85</v>
      </c>
      <c r="N1652">
        <v>1</v>
      </c>
      <c r="O1652" s="1" t="s">
        <v>205</v>
      </c>
      <c r="P1652" t="s">
        <v>153</v>
      </c>
      <c r="Q1652">
        <v>2</v>
      </c>
      <c r="R1652" t="s">
        <v>179</v>
      </c>
      <c r="S1652" t="s">
        <v>180</v>
      </c>
    </row>
    <row r="1653" spans="1:19" x14ac:dyDescent="0.35">
      <c r="A1653" s="2" t="s">
        <v>203</v>
      </c>
      <c r="B1653" s="1" t="s">
        <v>215</v>
      </c>
      <c r="C1653" t="s">
        <v>910</v>
      </c>
      <c r="D1653" s="1" t="s">
        <v>228</v>
      </c>
      <c r="E1653" s="1" t="s">
        <v>12</v>
      </c>
      <c r="F1653" s="1" t="s">
        <v>26</v>
      </c>
      <c r="G1653" s="1" t="s">
        <v>26</v>
      </c>
      <c r="H1653" t="s">
        <v>24</v>
      </c>
      <c r="I1653" s="1" t="s">
        <v>976</v>
      </c>
      <c r="J1653" s="1" t="s">
        <v>230</v>
      </c>
      <c r="K1653" s="1" t="s">
        <v>59</v>
      </c>
      <c r="L1653" s="1" t="s">
        <v>912</v>
      </c>
      <c r="M1653" t="s">
        <v>85</v>
      </c>
      <c r="N1653">
        <v>1</v>
      </c>
      <c r="O1653" s="1" t="s">
        <v>206</v>
      </c>
      <c r="P1653" t="s">
        <v>154</v>
      </c>
      <c r="Q1653">
        <v>2</v>
      </c>
      <c r="R1653" t="s">
        <v>179</v>
      </c>
      <c r="S1653" t="s">
        <v>180</v>
      </c>
    </row>
    <row r="1654" spans="1:19" x14ac:dyDescent="0.35">
      <c r="A1654" s="2" t="s">
        <v>203</v>
      </c>
      <c r="B1654" s="1" t="s">
        <v>215</v>
      </c>
      <c r="C1654" t="s">
        <v>910</v>
      </c>
      <c r="D1654" s="1" t="s">
        <v>228</v>
      </c>
      <c r="E1654" s="1" t="s">
        <v>12</v>
      </c>
      <c r="F1654" s="1" t="s">
        <v>26</v>
      </c>
      <c r="G1654" s="1" t="s">
        <v>26</v>
      </c>
      <c r="H1654" t="s">
        <v>32</v>
      </c>
      <c r="I1654" s="1" t="s">
        <v>293</v>
      </c>
      <c r="J1654" s="1" t="s">
        <v>230</v>
      </c>
      <c r="K1654" s="1" t="s">
        <v>59</v>
      </c>
      <c r="L1654" s="1" t="s">
        <v>912</v>
      </c>
      <c r="M1654" t="s">
        <v>84</v>
      </c>
      <c r="N1654">
        <v>1</v>
      </c>
      <c r="O1654" s="1" t="s">
        <v>206</v>
      </c>
      <c r="P1654" t="s">
        <v>153</v>
      </c>
      <c r="Q1654">
        <v>2</v>
      </c>
      <c r="R1654" t="s">
        <v>255</v>
      </c>
      <c r="S1654" t="s">
        <v>180</v>
      </c>
    </row>
    <row r="1655" spans="1:19" x14ac:dyDescent="0.35">
      <c r="A1655" s="2" t="s">
        <v>203</v>
      </c>
      <c r="B1655" s="1" t="s">
        <v>215</v>
      </c>
      <c r="C1655" t="s">
        <v>910</v>
      </c>
      <c r="D1655" s="1" t="s">
        <v>228</v>
      </c>
      <c r="E1655" s="1" t="s">
        <v>12</v>
      </c>
      <c r="F1655" s="1" t="s">
        <v>26</v>
      </c>
      <c r="G1655" s="1" t="s">
        <v>26</v>
      </c>
      <c r="H1655" t="s">
        <v>32</v>
      </c>
      <c r="I1655" s="1" t="s">
        <v>986</v>
      </c>
      <c r="J1655" s="1" t="s">
        <v>230</v>
      </c>
      <c r="K1655" s="1" t="s">
        <v>59</v>
      </c>
      <c r="L1655" s="1" t="s">
        <v>912</v>
      </c>
      <c r="M1655" t="s">
        <v>85</v>
      </c>
      <c r="N1655">
        <v>1</v>
      </c>
      <c r="O1655" s="1" t="s">
        <v>205</v>
      </c>
      <c r="P1655" t="s">
        <v>153</v>
      </c>
      <c r="Q1655">
        <v>1</v>
      </c>
      <c r="R1655" t="s">
        <v>179</v>
      </c>
      <c r="S1655" t="s">
        <v>180</v>
      </c>
    </row>
    <row r="1656" spans="1:19" x14ac:dyDescent="0.35">
      <c r="A1656" s="2" t="s">
        <v>203</v>
      </c>
      <c r="B1656" s="1" t="s">
        <v>215</v>
      </c>
      <c r="C1656" t="s">
        <v>910</v>
      </c>
      <c r="D1656" s="1" t="s">
        <v>228</v>
      </c>
      <c r="E1656" s="1" t="s">
        <v>12</v>
      </c>
      <c r="F1656" s="1" t="s">
        <v>26</v>
      </c>
      <c r="G1656" s="1" t="s">
        <v>26</v>
      </c>
      <c r="H1656" t="s">
        <v>32</v>
      </c>
      <c r="I1656" s="1" t="s">
        <v>294</v>
      </c>
      <c r="J1656" s="1" t="s">
        <v>230</v>
      </c>
      <c r="K1656" s="1" t="s">
        <v>59</v>
      </c>
      <c r="L1656" s="1" t="s">
        <v>912</v>
      </c>
      <c r="M1656" t="s">
        <v>84</v>
      </c>
      <c r="N1656">
        <v>1</v>
      </c>
      <c r="O1656" s="1" t="s">
        <v>206</v>
      </c>
      <c r="P1656" t="s">
        <v>154</v>
      </c>
      <c r="Q1656">
        <v>2</v>
      </c>
      <c r="R1656" t="s">
        <v>255</v>
      </c>
      <c r="S1656" t="s">
        <v>180</v>
      </c>
    </row>
    <row r="1657" spans="1:19" x14ac:dyDescent="0.35">
      <c r="A1657" s="2" t="s">
        <v>203</v>
      </c>
      <c r="B1657" s="1" t="s">
        <v>215</v>
      </c>
      <c r="C1657" t="s">
        <v>910</v>
      </c>
      <c r="D1657" s="1" t="s">
        <v>228</v>
      </c>
      <c r="E1657" s="1" t="s">
        <v>12</v>
      </c>
      <c r="F1657" s="1" t="s">
        <v>26</v>
      </c>
      <c r="G1657" s="1" t="s">
        <v>26</v>
      </c>
      <c r="H1657" t="s">
        <v>32</v>
      </c>
      <c r="I1657" s="1" t="s">
        <v>976</v>
      </c>
      <c r="J1657" s="1" t="s">
        <v>230</v>
      </c>
      <c r="K1657" s="1" t="s">
        <v>59</v>
      </c>
      <c r="L1657" s="1" t="s">
        <v>912</v>
      </c>
      <c r="M1657" t="s">
        <v>85</v>
      </c>
      <c r="N1657">
        <v>1</v>
      </c>
      <c r="O1657" s="1" t="s">
        <v>206</v>
      </c>
      <c r="P1657" t="s">
        <v>154</v>
      </c>
      <c r="Q1657">
        <v>1</v>
      </c>
      <c r="R1657" t="s">
        <v>179</v>
      </c>
      <c r="S1657" t="s">
        <v>180</v>
      </c>
    </row>
    <row r="1658" spans="1:19" x14ac:dyDescent="0.35">
      <c r="A1658" s="2" t="s">
        <v>203</v>
      </c>
      <c r="B1658" s="1" t="s">
        <v>215</v>
      </c>
      <c r="C1658" t="s">
        <v>910</v>
      </c>
      <c r="D1658" s="1" t="s">
        <v>228</v>
      </c>
      <c r="E1658" s="1" t="s">
        <v>12</v>
      </c>
      <c r="F1658" s="1" t="s">
        <v>26</v>
      </c>
      <c r="G1658" s="1" t="s">
        <v>26</v>
      </c>
      <c r="H1658" t="s">
        <v>39</v>
      </c>
      <c r="I1658" s="1" t="s">
        <v>986</v>
      </c>
      <c r="J1658" s="1" t="s">
        <v>230</v>
      </c>
      <c r="K1658" s="1" t="s">
        <v>59</v>
      </c>
      <c r="L1658" s="1" t="s">
        <v>912</v>
      </c>
      <c r="M1658" t="s">
        <v>85</v>
      </c>
      <c r="N1658">
        <v>1</v>
      </c>
      <c r="O1658" s="1" t="s">
        <v>205</v>
      </c>
      <c r="P1658" t="s">
        <v>154</v>
      </c>
      <c r="Q1658">
        <v>2</v>
      </c>
      <c r="R1658" t="s">
        <v>179</v>
      </c>
      <c r="S1658" t="s">
        <v>180</v>
      </c>
    </row>
    <row r="1659" spans="1:19" x14ac:dyDescent="0.35">
      <c r="A1659" s="2" t="s">
        <v>203</v>
      </c>
      <c r="B1659" s="1" t="s">
        <v>215</v>
      </c>
      <c r="C1659" t="s">
        <v>910</v>
      </c>
      <c r="D1659" s="1" t="s">
        <v>228</v>
      </c>
      <c r="E1659" s="1" t="s">
        <v>12</v>
      </c>
      <c r="F1659" s="1" t="s">
        <v>26</v>
      </c>
      <c r="G1659" s="1" t="s">
        <v>26</v>
      </c>
      <c r="H1659" t="s">
        <v>41</v>
      </c>
      <c r="I1659" s="1" t="s">
        <v>985</v>
      </c>
      <c r="J1659" s="1" t="s">
        <v>230</v>
      </c>
      <c r="K1659" s="1" t="s">
        <v>59</v>
      </c>
      <c r="L1659" s="1" t="s">
        <v>912</v>
      </c>
      <c r="M1659" t="s">
        <v>85</v>
      </c>
      <c r="N1659">
        <v>1</v>
      </c>
      <c r="O1659" s="1" t="s">
        <v>205</v>
      </c>
      <c r="P1659" t="s">
        <v>154</v>
      </c>
      <c r="Q1659">
        <v>2</v>
      </c>
      <c r="R1659" t="s">
        <v>179</v>
      </c>
      <c r="S1659" t="s">
        <v>180</v>
      </c>
    </row>
    <row r="1660" spans="1:19" x14ac:dyDescent="0.35">
      <c r="A1660" s="2" t="s">
        <v>203</v>
      </c>
      <c r="B1660" s="1" t="s">
        <v>215</v>
      </c>
      <c r="C1660" t="s">
        <v>910</v>
      </c>
      <c r="D1660" s="1" t="s">
        <v>228</v>
      </c>
      <c r="E1660" s="1" t="s">
        <v>12</v>
      </c>
      <c r="F1660" s="1" t="s">
        <v>26</v>
      </c>
      <c r="G1660" s="1" t="s">
        <v>26</v>
      </c>
      <c r="H1660" t="s">
        <v>41</v>
      </c>
      <c r="I1660" s="1" t="s">
        <v>292</v>
      </c>
      <c r="J1660" s="1" t="s">
        <v>230</v>
      </c>
      <c r="K1660" s="1" t="s">
        <v>59</v>
      </c>
      <c r="L1660" s="1" t="s">
        <v>912</v>
      </c>
      <c r="M1660" t="s">
        <v>85</v>
      </c>
      <c r="N1660">
        <v>1</v>
      </c>
      <c r="O1660" s="1" t="s">
        <v>205</v>
      </c>
      <c r="P1660" t="s">
        <v>153</v>
      </c>
      <c r="Q1660">
        <v>2</v>
      </c>
      <c r="R1660" t="s">
        <v>255</v>
      </c>
      <c r="S1660" t="s">
        <v>180</v>
      </c>
    </row>
    <row r="1661" spans="1:19" x14ac:dyDescent="0.35">
      <c r="A1661" s="2" t="s">
        <v>203</v>
      </c>
      <c r="B1661" s="1" t="s">
        <v>215</v>
      </c>
      <c r="C1661" t="s">
        <v>910</v>
      </c>
      <c r="D1661" s="1" t="s">
        <v>228</v>
      </c>
      <c r="E1661" s="1" t="s">
        <v>12</v>
      </c>
      <c r="F1661" s="1" t="s">
        <v>18</v>
      </c>
      <c r="G1661" s="1" t="s">
        <v>26</v>
      </c>
      <c r="H1661" t="s">
        <v>17</v>
      </c>
      <c r="I1661" s="1" t="s">
        <v>1370</v>
      </c>
      <c r="J1661" s="1" t="s">
        <v>230</v>
      </c>
      <c r="K1661" s="1" t="s">
        <v>59</v>
      </c>
      <c r="L1661" s="1" t="s">
        <v>912</v>
      </c>
      <c r="M1661" t="s">
        <v>85</v>
      </c>
      <c r="N1661">
        <v>1</v>
      </c>
      <c r="O1661" s="1" t="s">
        <v>205</v>
      </c>
      <c r="P1661" t="s">
        <v>154</v>
      </c>
      <c r="Q1661">
        <v>2</v>
      </c>
      <c r="R1661" t="s">
        <v>255</v>
      </c>
      <c r="S1661" t="s">
        <v>180</v>
      </c>
    </row>
    <row r="1662" spans="1:19" x14ac:dyDescent="0.35">
      <c r="A1662" s="2" t="s">
        <v>203</v>
      </c>
      <c r="B1662" s="1" t="s">
        <v>215</v>
      </c>
      <c r="C1662" t="s">
        <v>910</v>
      </c>
      <c r="D1662" s="1" t="s">
        <v>228</v>
      </c>
      <c r="E1662" s="1" t="s">
        <v>22</v>
      </c>
      <c r="F1662" s="1" t="s">
        <v>29</v>
      </c>
      <c r="G1662" s="1" t="s">
        <v>136</v>
      </c>
      <c r="H1662" t="s">
        <v>24</v>
      </c>
      <c r="I1662" s="1" t="s">
        <v>573</v>
      </c>
      <c r="J1662" s="1" t="s">
        <v>230</v>
      </c>
      <c r="K1662" s="1" t="s">
        <v>59</v>
      </c>
      <c r="L1662" s="1" t="s">
        <v>912</v>
      </c>
      <c r="M1662" t="s">
        <v>85</v>
      </c>
      <c r="N1662">
        <v>1</v>
      </c>
      <c r="O1662" s="1" t="s">
        <v>205</v>
      </c>
      <c r="P1662" t="s">
        <v>154</v>
      </c>
      <c r="Q1662">
        <v>2</v>
      </c>
      <c r="R1662" t="s">
        <v>255</v>
      </c>
      <c r="S1662" t="s">
        <v>180</v>
      </c>
    </row>
    <row r="1663" spans="1:19" x14ac:dyDescent="0.35">
      <c r="A1663" s="2" t="s">
        <v>203</v>
      </c>
      <c r="B1663" s="1" t="s">
        <v>215</v>
      </c>
      <c r="C1663" t="s">
        <v>910</v>
      </c>
      <c r="D1663" s="1" t="s">
        <v>228</v>
      </c>
      <c r="E1663" s="1" t="s">
        <v>22</v>
      </c>
      <c r="F1663" s="1" t="s">
        <v>29</v>
      </c>
      <c r="G1663" s="1" t="s">
        <v>136</v>
      </c>
      <c r="H1663" t="s">
        <v>32</v>
      </c>
      <c r="I1663" s="1" t="s">
        <v>573</v>
      </c>
      <c r="J1663" s="1" t="s">
        <v>230</v>
      </c>
      <c r="K1663" s="1" t="s">
        <v>59</v>
      </c>
      <c r="L1663" s="1" t="s">
        <v>912</v>
      </c>
      <c r="M1663" t="s">
        <v>85</v>
      </c>
      <c r="N1663">
        <v>1</v>
      </c>
      <c r="O1663" s="1" t="s">
        <v>205</v>
      </c>
      <c r="P1663" t="s">
        <v>154</v>
      </c>
      <c r="Q1663">
        <v>2</v>
      </c>
      <c r="R1663" t="s">
        <v>255</v>
      </c>
      <c r="S1663" t="s">
        <v>180</v>
      </c>
    </row>
    <row r="1664" spans="1:19" x14ac:dyDescent="0.35">
      <c r="A1664" s="2" t="s">
        <v>203</v>
      </c>
      <c r="B1664" s="1" t="s">
        <v>215</v>
      </c>
      <c r="C1664" t="s">
        <v>910</v>
      </c>
      <c r="D1664" s="1" t="s">
        <v>228</v>
      </c>
      <c r="E1664" s="1" t="s">
        <v>22</v>
      </c>
      <c r="F1664" s="1" t="s">
        <v>29</v>
      </c>
      <c r="G1664" s="1" t="s">
        <v>136</v>
      </c>
      <c r="H1664" t="s">
        <v>21</v>
      </c>
      <c r="I1664" s="1" t="s">
        <v>985</v>
      </c>
      <c r="J1664" s="1" t="s">
        <v>230</v>
      </c>
      <c r="K1664" s="1" t="s">
        <v>59</v>
      </c>
      <c r="L1664" s="1" t="s">
        <v>912</v>
      </c>
      <c r="M1664" t="s">
        <v>85</v>
      </c>
      <c r="N1664">
        <v>1</v>
      </c>
      <c r="O1664" s="1" t="s">
        <v>205</v>
      </c>
      <c r="P1664" t="s">
        <v>154</v>
      </c>
      <c r="Q1664">
        <v>2</v>
      </c>
      <c r="R1664" t="s">
        <v>179</v>
      </c>
      <c r="S1664" t="s">
        <v>180</v>
      </c>
    </row>
    <row r="1665" spans="1:19" x14ac:dyDescent="0.35">
      <c r="A1665" s="2" t="s">
        <v>203</v>
      </c>
      <c r="B1665" s="1" t="s">
        <v>215</v>
      </c>
      <c r="C1665" t="s">
        <v>910</v>
      </c>
      <c r="D1665" s="1" t="s">
        <v>228</v>
      </c>
      <c r="E1665" s="1" t="s">
        <v>22</v>
      </c>
      <c r="F1665" s="1" t="s">
        <v>29</v>
      </c>
      <c r="G1665" s="1" t="s">
        <v>136</v>
      </c>
      <c r="H1665" t="s">
        <v>21</v>
      </c>
      <c r="I1665" s="1" t="s">
        <v>292</v>
      </c>
      <c r="J1665" s="1" t="s">
        <v>230</v>
      </c>
      <c r="K1665" s="1" t="s">
        <v>59</v>
      </c>
      <c r="L1665" s="1" t="s">
        <v>912</v>
      </c>
      <c r="M1665" t="s">
        <v>85</v>
      </c>
      <c r="N1665">
        <v>1</v>
      </c>
      <c r="O1665" s="1" t="s">
        <v>205</v>
      </c>
      <c r="P1665" t="s">
        <v>153</v>
      </c>
      <c r="Q1665">
        <v>2</v>
      </c>
      <c r="R1665" t="s">
        <v>255</v>
      </c>
      <c r="S1665" t="s">
        <v>180</v>
      </c>
    </row>
    <row r="1666" spans="1:19" x14ac:dyDescent="0.35">
      <c r="A1666" s="2" t="s">
        <v>203</v>
      </c>
      <c r="B1666" s="1" t="s">
        <v>215</v>
      </c>
      <c r="C1666" t="s">
        <v>910</v>
      </c>
      <c r="D1666" s="1" t="s">
        <v>228</v>
      </c>
      <c r="E1666" s="1" t="s">
        <v>22</v>
      </c>
      <c r="F1666" s="1" t="s">
        <v>29</v>
      </c>
      <c r="G1666" s="1" t="s">
        <v>136</v>
      </c>
      <c r="H1666" t="s">
        <v>35</v>
      </c>
      <c r="I1666" s="1" t="s">
        <v>573</v>
      </c>
      <c r="J1666" s="1" t="s">
        <v>230</v>
      </c>
      <c r="K1666" s="1" t="s">
        <v>59</v>
      </c>
      <c r="L1666" s="1" t="s">
        <v>912</v>
      </c>
      <c r="M1666" t="s">
        <v>85</v>
      </c>
      <c r="N1666">
        <v>1</v>
      </c>
      <c r="O1666" s="1" t="s">
        <v>205</v>
      </c>
      <c r="P1666" t="s">
        <v>153</v>
      </c>
      <c r="Q1666">
        <v>2</v>
      </c>
      <c r="R1666" t="s">
        <v>255</v>
      </c>
      <c r="S1666" t="s">
        <v>180</v>
      </c>
    </row>
    <row r="1667" spans="1:19" x14ac:dyDescent="0.35">
      <c r="A1667" s="2" t="s">
        <v>203</v>
      </c>
      <c r="B1667" s="1" t="s">
        <v>215</v>
      </c>
      <c r="C1667" t="s">
        <v>910</v>
      </c>
      <c r="D1667" s="1" t="s">
        <v>228</v>
      </c>
      <c r="E1667" s="1" t="s">
        <v>22</v>
      </c>
      <c r="F1667" s="1" t="s">
        <v>29</v>
      </c>
      <c r="G1667" s="1" t="s">
        <v>136</v>
      </c>
      <c r="H1667" t="s">
        <v>35</v>
      </c>
      <c r="I1667" s="1" t="s">
        <v>292</v>
      </c>
      <c r="J1667" s="1" t="s">
        <v>230</v>
      </c>
      <c r="K1667" s="1" t="s">
        <v>59</v>
      </c>
      <c r="L1667" s="1" t="s">
        <v>912</v>
      </c>
      <c r="M1667" t="s">
        <v>85</v>
      </c>
      <c r="N1667">
        <v>1</v>
      </c>
      <c r="O1667" s="1" t="s">
        <v>205</v>
      </c>
      <c r="P1667" t="s">
        <v>154</v>
      </c>
      <c r="Q1667">
        <v>2</v>
      </c>
      <c r="R1667" t="s">
        <v>255</v>
      </c>
      <c r="S1667" t="s">
        <v>180</v>
      </c>
    </row>
    <row r="1668" spans="1:19" x14ac:dyDescent="0.35">
      <c r="A1668" s="2" t="s">
        <v>203</v>
      </c>
      <c r="B1668" s="1" t="s">
        <v>215</v>
      </c>
      <c r="C1668" t="s">
        <v>910</v>
      </c>
      <c r="D1668" s="1" t="s">
        <v>228</v>
      </c>
      <c r="E1668" s="1" t="s">
        <v>22</v>
      </c>
      <c r="F1668" s="1" t="s">
        <v>29</v>
      </c>
      <c r="G1668" s="1" t="s">
        <v>136</v>
      </c>
      <c r="H1668" t="s">
        <v>58</v>
      </c>
      <c r="I1668" s="1" t="s">
        <v>573</v>
      </c>
      <c r="J1668" s="1" t="s">
        <v>230</v>
      </c>
      <c r="K1668" s="1" t="s">
        <v>59</v>
      </c>
      <c r="L1668" s="1" t="s">
        <v>912</v>
      </c>
      <c r="M1668" t="s">
        <v>85</v>
      </c>
      <c r="N1668">
        <v>1</v>
      </c>
      <c r="O1668" s="1" t="s">
        <v>205</v>
      </c>
      <c r="P1668" t="s">
        <v>154</v>
      </c>
      <c r="Q1668">
        <v>1</v>
      </c>
      <c r="R1668" t="s">
        <v>255</v>
      </c>
      <c r="S1668" t="s">
        <v>180</v>
      </c>
    </row>
    <row r="1669" spans="1:19" x14ac:dyDescent="0.35">
      <c r="A1669" s="2" t="s">
        <v>203</v>
      </c>
      <c r="B1669" s="1" t="s">
        <v>215</v>
      </c>
      <c r="C1669" t="s">
        <v>910</v>
      </c>
      <c r="D1669" s="1" t="s">
        <v>228</v>
      </c>
      <c r="E1669" s="1" t="s">
        <v>22</v>
      </c>
      <c r="F1669" s="1" t="s">
        <v>29</v>
      </c>
      <c r="G1669" s="1" t="s">
        <v>136</v>
      </c>
      <c r="H1669" t="s">
        <v>58</v>
      </c>
      <c r="I1669" s="1" t="s">
        <v>568</v>
      </c>
      <c r="J1669" s="1" t="s">
        <v>230</v>
      </c>
      <c r="K1669" s="1" t="s">
        <v>59</v>
      </c>
      <c r="L1669" s="1" t="s">
        <v>912</v>
      </c>
      <c r="M1669" t="s">
        <v>85</v>
      </c>
      <c r="N1669">
        <v>1</v>
      </c>
      <c r="O1669" s="1" t="s">
        <v>205</v>
      </c>
      <c r="P1669" t="s">
        <v>154</v>
      </c>
      <c r="Q1669">
        <v>2</v>
      </c>
      <c r="R1669" t="s">
        <v>255</v>
      </c>
      <c r="S1669" t="s">
        <v>180</v>
      </c>
    </row>
    <row r="1670" spans="1:19" x14ac:dyDescent="0.35">
      <c r="A1670" s="2" t="s">
        <v>203</v>
      </c>
      <c r="B1670" s="1" t="s">
        <v>215</v>
      </c>
      <c r="C1670" t="s">
        <v>910</v>
      </c>
      <c r="D1670" s="1" t="s">
        <v>228</v>
      </c>
      <c r="E1670" s="1" t="s">
        <v>22</v>
      </c>
      <c r="F1670" s="1" t="s">
        <v>29</v>
      </c>
      <c r="G1670" s="1" t="s">
        <v>136</v>
      </c>
      <c r="H1670" t="s">
        <v>41</v>
      </c>
      <c r="I1670" s="1" t="s">
        <v>573</v>
      </c>
      <c r="J1670" s="1" t="s">
        <v>230</v>
      </c>
      <c r="K1670" s="1" t="s">
        <v>59</v>
      </c>
      <c r="L1670" s="1" t="s">
        <v>912</v>
      </c>
      <c r="M1670" t="s">
        <v>85</v>
      </c>
      <c r="N1670">
        <v>1</v>
      </c>
      <c r="O1670" s="1" t="s">
        <v>205</v>
      </c>
      <c r="P1670" t="s">
        <v>154</v>
      </c>
      <c r="Q1670">
        <v>2</v>
      </c>
      <c r="R1670" t="s">
        <v>179</v>
      </c>
      <c r="S1670" t="s">
        <v>180</v>
      </c>
    </row>
    <row r="1671" spans="1:19" x14ac:dyDescent="0.35">
      <c r="A1671" s="2" t="s">
        <v>203</v>
      </c>
      <c r="B1671" s="1" t="s">
        <v>215</v>
      </c>
      <c r="C1671" t="s">
        <v>910</v>
      </c>
      <c r="D1671" s="1" t="s">
        <v>228</v>
      </c>
      <c r="E1671" s="1" t="s">
        <v>22</v>
      </c>
      <c r="F1671" s="1" t="s">
        <v>33</v>
      </c>
      <c r="G1671" s="1" t="s">
        <v>136</v>
      </c>
      <c r="H1671" t="s">
        <v>35</v>
      </c>
      <c r="I1671" s="1" t="s">
        <v>573</v>
      </c>
      <c r="J1671" s="1" t="s">
        <v>230</v>
      </c>
      <c r="K1671" s="1" t="s">
        <v>59</v>
      </c>
      <c r="L1671" s="1" t="s">
        <v>912</v>
      </c>
      <c r="M1671" t="s">
        <v>85</v>
      </c>
      <c r="N1671">
        <v>1</v>
      </c>
      <c r="O1671" s="1" t="s">
        <v>205</v>
      </c>
      <c r="P1671" t="s">
        <v>154</v>
      </c>
      <c r="Q1671">
        <v>2</v>
      </c>
      <c r="R1671" t="s">
        <v>255</v>
      </c>
      <c r="S1671" t="s">
        <v>180</v>
      </c>
    </row>
    <row r="1672" spans="1:19" x14ac:dyDescent="0.35">
      <c r="A1672" s="2" t="s">
        <v>203</v>
      </c>
      <c r="B1672" s="1" t="s">
        <v>215</v>
      </c>
      <c r="C1672" t="s">
        <v>910</v>
      </c>
      <c r="D1672" s="1" t="s">
        <v>228</v>
      </c>
      <c r="E1672" s="1" t="s">
        <v>22</v>
      </c>
      <c r="F1672" s="1" t="s">
        <v>23</v>
      </c>
      <c r="G1672" s="1" t="s">
        <v>137</v>
      </c>
      <c r="H1672" t="s">
        <v>14</v>
      </c>
      <c r="I1672" s="1" t="s">
        <v>985</v>
      </c>
      <c r="J1672" s="1" t="s">
        <v>230</v>
      </c>
      <c r="K1672" s="1" t="s">
        <v>59</v>
      </c>
      <c r="L1672" s="1" t="s">
        <v>912</v>
      </c>
      <c r="M1672" t="s">
        <v>85</v>
      </c>
      <c r="N1672">
        <v>1</v>
      </c>
      <c r="O1672" s="1" t="s">
        <v>205</v>
      </c>
      <c r="P1672" t="s">
        <v>154</v>
      </c>
      <c r="Q1672">
        <v>2</v>
      </c>
      <c r="R1672" t="s">
        <v>179</v>
      </c>
      <c r="S1672" t="s">
        <v>180</v>
      </c>
    </row>
    <row r="1673" spans="1:19" x14ac:dyDescent="0.35">
      <c r="A1673" s="2" t="s">
        <v>203</v>
      </c>
      <c r="B1673" s="1" t="s">
        <v>215</v>
      </c>
      <c r="C1673" t="s">
        <v>910</v>
      </c>
      <c r="D1673" s="1" t="s">
        <v>228</v>
      </c>
      <c r="E1673" s="1" t="s">
        <v>22</v>
      </c>
      <c r="F1673" s="1" t="s">
        <v>23</v>
      </c>
      <c r="G1673" s="1" t="s">
        <v>137</v>
      </c>
      <c r="H1673" t="s">
        <v>24</v>
      </c>
      <c r="I1673" s="1" t="s">
        <v>985</v>
      </c>
      <c r="J1673" s="1" t="s">
        <v>230</v>
      </c>
      <c r="K1673" s="1" t="s">
        <v>59</v>
      </c>
      <c r="L1673" s="1" t="s">
        <v>912</v>
      </c>
      <c r="M1673" t="s">
        <v>85</v>
      </c>
      <c r="N1673">
        <v>1</v>
      </c>
      <c r="O1673" s="1" t="s">
        <v>205</v>
      </c>
      <c r="P1673" t="s">
        <v>153</v>
      </c>
      <c r="Q1673">
        <v>2</v>
      </c>
      <c r="R1673" t="s">
        <v>179</v>
      </c>
      <c r="S1673" t="s">
        <v>180</v>
      </c>
    </row>
    <row r="1674" spans="1:19" x14ac:dyDescent="0.35">
      <c r="A1674" s="2" t="s">
        <v>203</v>
      </c>
      <c r="B1674" s="1" t="s">
        <v>215</v>
      </c>
      <c r="C1674" t="s">
        <v>910</v>
      </c>
      <c r="D1674" s="1" t="s">
        <v>228</v>
      </c>
      <c r="E1674" s="1" t="s">
        <v>22</v>
      </c>
      <c r="F1674" s="1" t="s">
        <v>23</v>
      </c>
      <c r="G1674" s="1" t="s">
        <v>137</v>
      </c>
      <c r="H1674" t="s">
        <v>24</v>
      </c>
      <c r="I1674" s="1" t="s">
        <v>295</v>
      </c>
      <c r="J1674" s="1" t="s">
        <v>230</v>
      </c>
      <c r="K1674" s="1" t="s">
        <v>59</v>
      </c>
      <c r="L1674" s="1" t="s">
        <v>912</v>
      </c>
      <c r="M1674" t="s">
        <v>85</v>
      </c>
      <c r="N1674">
        <v>1</v>
      </c>
      <c r="O1674" s="1" t="s">
        <v>206</v>
      </c>
      <c r="P1674" t="s">
        <v>154</v>
      </c>
      <c r="Q1674">
        <v>2</v>
      </c>
      <c r="R1674" t="s">
        <v>255</v>
      </c>
      <c r="S1674" t="s">
        <v>180</v>
      </c>
    </row>
    <row r="1675" spans="1:19" x14ac:dyDescent="0.35">
      <c r="A1675" s="2" t="s">
        <v>203</v>
      </c>
      <c r="B1675" s="1" t="s">
        <v>215</v>
      </c>
      <c r="C1675" t="s">
        <v>910</v>
      </c>
      <c r="D1675" s="1" t="s">
        <v>228</v>
      </c>
      <c r="E1675" s="1" t="s">
        <v>22</v>
      </c>
      <c r="F1675" s="1" t="s">
        <v>23</v>
      </c>
      <c r="G1675" s="1" t="s">
        <v>137</v>
      </c>
      <c r="H1675" t="s">
        <v>24</v>
      </c>
      <c r="I1675" s="1" t="s">
        <v>292</v>
      </c>
      <c r="J1675" s="1" t="s">
        <v>230</v>
      </c>
      <c r="K1675" s="1" t="s">
        <v>59</v>
      </c>
      <c r="L1675" s="1" t="s">
        <v>912</v>
      </c>
      <c r="M1675" t="s">
        <v>85</v>
      </c>
      <c r="N1675">
        <v>1</v>
      </c>
      <c r="O1675" s="1" t="s">
        <v>205</v>
      </c>
      <c r="P1675" t="s">
        <v>153</v>
      </c>
      <c r="Q1675">
        <v>2</v>
      </c>
      <c r="R1675" t="s">
        <v>255</v>
      </c>
      <c r="S1675" t="s">
        <v>180</v>
      </c>
    </row>
    <row r="1676" spans="1:19" x14ac:dyDescent="0.35">
      <c r="A1676" s="2" t="s">
        <v>203</v>
      </c>
      <c r="B1676" s="1" t="s">
        <v>215</v>
      </c>
      <c r="C1676" t="s">
        <v>910</v>
      </c>
      <c r="D1676" s="1" t="s">
        <v>228</v>
      </c>
      <c r="E1676" s="1" t="s">
        <v>22</v>
      </c>
      <c r="F1676" s="1" t="s">
        <v>23</v>
      </c>
      <c r="G1676" s="1" t="s">
        <v>137</v>
      </c>
      <c r="H1676" t="s">
        <v>58</v>
      </c>
      <c r="I1676" s="1" t="s">
        <v>976</v>
      </c>
      <c r="J1676" s="1" t="s">
        <v>230</v>
      </c>
      <c r="K1676" s="1" t="s">
        <v>59</v>
      </c>
      <c r="L1676" s="1" t="s">
        <v>912</v>
      </c>
      <c r="M1676" t="s">
        <v>85</v>
      </c>
      <c r="N1676">
        <v>1</v>
      </c>
      <c r="O1676" s="1" t="s">
        <v>206</v>
      </c>
      <c r="P1676" t="s">
        <v>154</v>
      </c>
      <c r="Q1676">
        <v>2</v>
      </c>
      <c r="R1676" t="s">
        <v>179</v>
      </c>
      <c r="S1676" t="s">
        <v>180</v>
      </c>
    </row>
    <row r="1677" spans="1:19" x14ac:dyDescent="0.35">
      <c r="A1677" s="2" t="s">
        <v>203</v>
      </c>
      <c r="B1677" s="1" t="s">
        <v>215</v>
      </c>
      <c r="C1677" t="s">
        <v>910</v>
      </c>
      <c r="D1677" s="1" t="s">
        <v>228</v>
      </c>
      <c r="E1677" s="1" t="s">
        <v>22</v>
      </c>
      <c r="F1677" s="1" t="s">
        <v>13</v>
      </c>
      <c r="G1677" s="1" t="s">
        <v>137</v>
      </c>
      <c r="H1677" t="s">
        <v>14</v>
      </c>
      <c r="I1677" s="1" t="s">
        <v>573</v>
      </c>
      <c r="J1677" s="1" t="s">
        <v>230</v>
      </c>
      <c r="K1677" s="1" t="s">
        <v>59</v>
      </c>
      <c r="L1677" s="1" t="s">
        <v>913</v>
      </c>
      <c r="M1677" t="s">
        <v>85</v>
      </c>
      <c r="N1677">
        <v>1</v>
      </c>
      <c r="O1677" s="1" t="s">
        <v>205</v>
      </c>
      <c r="P1677" t="s">
        <v>154</v>
      </c>
      <c r="Q1677">
        <v>2</v>
      </c>
      <c r="R1677" t="s">
        <v>179</v>
      </c>
      <c r="S1677" t="s">
        <v>180</v>
      </c>
    </row>
    <row r="1678" spans="1:19" x14ac:dyDescent="0.35">
      <c r="A1678" s="2" t="s">
        <v>203</v>
      </c>
      <c r="B1678" s="1" t="s">
        <v>215</v>
      </c>
      <c r="C1678" t="s">
        <v>910</v>
      </c>
      <c r="D1678" s="1" t="s">
        <v>228</v>
      </c>
      <c r="E1678" s="1" t="s">
        <v>22</v>
      </c>
      <c r="F1678" s="1" t="s">
        <v>13</v>
      </c>
      <c r="G1678" s="1" t="s">
        <v>137</v>
      </c>
      <c r="H1678" t="s">
        <v>27</v>
      </c>
      <c r="I1678" s="1" t="s">
        <v>568</v>
      </c>
      <c r="J1678" s="1" t="s">
        <v>230</v>
      </c>
      <c r="K1678" s="1" t="s">
        <v>59</v>
      </c>
      <c r="L1678" s="1" t="s">
        <v>912</v>
      </c>
      <c r="M1678" t="s">
        <v>85</v>
      </c>
      <c r="N1678">
        <v>2</v>
      </c>
      <c r="O1678" s="1" t="s">
        <v>205</v>
      </c>
      <c r="P1678" t="s">
        <v>154</v>
      </c>
      <c r="Q1678">
        <v>2</v>
      </c>
      <c r="R1678" t="s">
        <v>255</v>
      </c>
      <c r="S1678" t="s">
        <v>180</v>
      </c>
    </row>
    <row r="1679" spans="1:19" x14ac:dyDescent="0.35">
      <c r="A1679" s="2" t="s">
        <v>203</v>
      </c>
      <c r="B1679" s="1" t="s">
        <v>215</v>
      </c>
      <c r="C1679" t="s">
        <v>910</v>
      </c>
      <c r="D1679" s="1" t="s">
        <v>228</v>
      </c>
      <c r="E1679" s="1" t="s">
        <v>22</v>
      </c>
      <c r="F1679" s="1" t="s">
        <v>13</v>
      </c>
      <c r="G1679" s="1" t="s">
        <v>137</v>
      </c>
      <c r="H1679" t="s">
        <v>32</v>
      </c>
      <c r="I1679" s="1" t="s">
        <v>568</v>
      </c>
      <c r="J1679" s="1" t="s">
        <v>230</v>
      </c>
      <c r="K1679" s="1" t="s">
        <v>59</v>
      </c>
      <c r="L1679" s="1" t="s">
        <v>912</v>
      </c>
      <c r="M1679" t="s">
        <v>85</v>
      </c>
      <c r="N1679">
        <v>1</v>
      </c>
      <c r="O1679" s="1" t="s">
        <v>205</v>
      </c>
      <c r="P1679" t="s">
        <v>154</v>
      </c>
      <c r="Q1679">
        <v>2</v>
      </c>
      <c r="R1679" t="s">
        <v>255</v>
      </c>
      <c r="S1679" t="s">
        <v>180</v>
      </c>
    </row>
    <row r="1680" spans="1:19" x14ac:dyDescent="0.35">
      <c r="A1680" s="2" t="s">
        <v>203</v>
      </c>
      <c r="B1680" s="1" t="s">
        <v>215</v>
      </c>
      <c r="C1680" t="s">
        <v>910</v>
      </c>
      <c r="D1680" s="1" t="s">
        <v>228</v>
      </c>
      <c r="E1680" s="1" t="s">
        <v>22</v>
      </c>
      <c r="F1680" s="1" t="s">
        <v>13</v>
      </c>
      <c r="G1680" s="1" t="s">
        <v>137</v>
      </c>
      <c r="H1680" t="s">
        <v>58</v>
      </c>
      <c r="I1680" s="1" t="s">
        <v>976</v>
      </c>
      <c r="J1680" s="1" t="s">
        <v>230</v>
      </c>
      <c r="K1680" s="1" t="s">
        <v>59</v>
      </c>
      <c r="L1680" s="1" t="s">
        <v>912</v>
      </c>
      <c r="M1680" t="s">
        <v>85</v>
      </c>
      <c r="N1680">
        <v>1</v>
      </c>
      <c r="O1680" s="1" t="s">
        <v>206</v>
      </c>
      <c r="P1680" t="s">
        <v>154</v>
      </c>
      <c r="Q1680">
        <v>2</v>
      </c>
      <c r="R1680" t="s">
        <v>179</v>
      </c>
      <c r="S1680" t="s">
        <v>180</v>
      </c>
    </row>
    <row r="1681" spans="1:19" x14ac:dyDescent="0.35">
      <c r="A1681" s="2" t="s">
        <v>203</v>
      </c>
      <c r="B1681" s="1" t="s">
        <v>215</v>
      </c>
      <c r="C1681" t="s">
        <v>910</v>
      </c>
      <c r="D1681" s="1" t="s">
        <v>228</v>
      </c>
      <c r="E1681" s="1" t="s">
        <v>22</v>
      </c>
      <c r="F1681" s="1" t="s">
        <v>26</v>
      </c>
      <c r="G1681" s="1" t="s">
        <v>26</v>
      </c>
      <c r="H1681" t="s">
        <v>58</v>
      </c>
      <c r="I1681" s="1" t="s">
        <v>976</v>
      </c>
      <c r="J1681" s="1" t="s">
        <v>230</v>
      </c>
      <c r="K1681" s="1" t="s">
        <v>59</v>
      </c>
      <c r="L1681" s="1" t="s">
        <v>912</v>
      </c>
      <c r="M1681" t="s">
        <v>85</v>
      </c>
      <c r="N1681">
        <v>1</v>
      </c>
      <c r="O1681" s="1" t="s">
        <v>206</v>
      </c>
      <c r="P1681" t="s">
        <v>154</v>
      </c>
      <c r="Q1681">
        <v>2</v>
      </c>
      <c r="R1681" t="s">
        <v>179</v>
      </c>
      <c r="S1681" t="s">
        <v>180</v>
      </c>
    </row>
    <row r="1682" spans="1:19" x14ac:dyDescent="0.35">
      <c r="A1682" s="2" t="s">
        <v>203</v>
      </c>
      <c r="B1682" s="1" t="s">
        <v>215</v>
      </c>
      <c r="C1682" t="s">
        <v>910</v>
      </c>
      <c r="D1682" s="1" t="s">
        <v>539</v>
      </c>
      <c r="E1682" s="1" t="s">
        <v>12</v>
      </c>
      <c r="F1682" s="1" t="s">
        <v>107</v>
      </c>
      <c r="G1682" s="1" t="s">
        <v>904</v>
      </c>
      <c r="H1682" t="s">
        <v>41</v>
      </c>
      <c r="I1682" s="1" t="s">
        <v>574</v>
      </c>
      <c r="J1682" s="1" t="s">
        <v>230</v>
      </c>
      <c r="K1682" s="1" t="s">
        <v>15</v>
      </c>
      <c r="L1682" s="1" t="s">
        <v>912</v>
      </c>
      <c r="M1682" t="s">
        <v>575</v>
      </c>
      <c r="N1682">
        <v>1</v>
      </c>
      <c r="O1682" s="1" t="s">
        <v>205</v>
      </c>
      <c r="P1682" t="s">
        <v>154</v>
      </c>
      <c r="Q1682">
        <v>2</v>
      </c>
      <c r="R1682" t="s">
        <v>255</v>
      </c>
      <c r="S1682" t="s">
        <v>180</v>
      </c>
    </row>
    <row r="1683" spans="1:19" x14ac:dyDescent="0.35">
      <c r="A1683" s="2" t="s">
        <v>203</v>
      </c>
      <c r="B1683" s="1" t="s">
        <v>215</v>
      </c>
      <c r="C1683" t="s">
        <v>910</v>
      </c>
      <c r="D1683" s="1" t="s">
        <v>539</v>
      </c>
      <c r="E1683" s="1" t="s">
        <v>12</v>
      </c>
      <c r="F1683" s="1" t="s">
        <v>29</v>
      </c>
      <c r="G1683" s="1" t="s">
        <v>136</v>
      </c>
      <c r="H1683" t="s">
        <v>21</v>
      </c>
      <c r="I1683" s="1" t="s">
        <v>574</v>
      </c>
      <c r="J1683" s="1" t="s">
        <v>230</v>
      </c>
      <c r="K1683" s="1" t="s">
        <v>15</v>
      </c>
      <c r="L1683" s="1" t="s">
        <v>912</v>
      </c>
      <c r="M1683" t="s">
        <v>575</v>
      </c>
      <c r="N1683">
        <v>1</v>
      </c>
      <c r="O1683" s="1" t="s">
        <v>205</v>
      </c>
      <c r="P1683" t="s">
        <v>154</v>
      </c>
      <c r="Q1683">
        <v>2</v>
      </c>
      <c r="R1683" t="s">
        <v>255</v>
      </c>
      <c r="S1683" t="s">
        <v>180</v>
      </c>
    </row>
    <row r="1684" spans="1:19" x14ac:dyDescent="0.35">
      <c r="A1684" s="2" t="s">
        <v>203</v>
      </c>
      <c r="B1684" s="1" t="s">
        <v>215</v>
      </c>
      <c r="C1684" t="s">
        <v>910</v>
      </c>
      <c r="D1684" s="1" t="s">
        <v>539</v>
      </c>
      <c r="E1684" s="1" t="s">
        <v>12</v>
      </c>
      <c r="F1684" s="1" t="s">
        <v>29</v>
      </c>
      <c r="G1684" s="1" t="s">
        <v>136</v>
      </c>
      <c r="H1684" t="s">
        <v>35</v>
      </c>
      <c r="I1684" s="1" t="s">
        <v>574</v>
      </c>
      <c r="J1684" s="1" t="s">
        <v>230</v>
      </c>
      <c r="K1684" s="1" t="s">
        <v>15</v>
      </c>
      <c r="L1684" s="1" t="s">
        <v>912</v>
      </c>
      <c r="M1684" t="s">
        <v>541</v>
      </c>
      <c r="N1684">
        <v>1</v>
      </c>
      <c r="O1684" s="1" t="s">
        <v>205</v>
      </c>
      <c r="P1684" t="s">
        <v>154</v>
      </c>
      <c r="Q1684">
        <v>2</v>
      </c>
      <c r="R1684" t="s">
        <v>255</v>
      </c>
      <c r="S1684" t="s">
        <v>180</v>
      </c>
    </row>
    <row r="1685" spans="1:19" x14ac:dyDescent="0.35">
      <c r="A1685" s="2" t="s">
        <v>203</v>
      </c>
      <c r="B1685" s="1" t="s">
        <v>215</v>
      </c>
      <c r="C1685" t="s">
        <v>910</v>
      </c>
      <c r="D1685" s="1" t="s">
        <v>539</v>
      </c>
      <c r="E1685" s="1" t="s">
        <v>12</v>
      </c>
      <c r="F1685" s="1" t="s">
        <v>29</v>
      </c>
      <c r="G1685" s="1" t="s">
        <v>136</v>
      </c>
      <c r="H1685" t="s">
        <v>35</v>
      </c>
      <c r="I1685" s="1" t="s">
        <v>574</v>
      </c>
      <c r="J1685" s="1" t="s">
        <v>230</v>
      </c>
      <c r="K1685" s="1" t="s">
        <v>15</v>
      </c>
      <c r="L1685" s="1" t="s">
        <v>912</v>
      </c>
      <c r="M1685" t="s">
        <v>575</v>
      </c>
      <c r="N1685">
        <v>2</v>
      </c>
      <c r="O1685" s="1" t="s">
        <v>205</v>
      </c>
      <c r="P1685" t="s">
        <v>154</v>
      </c>
      <c r="Q1685">
        <v>2</v>
      </c>
      <c r="R1685" t="s">
        <v>255</v>
      </c>
      <c r="S1685" t="s">
        <v>180</v>
      </c>
    </row>
    <row r="1686" spans="1:19" x14ac:dyDescent="0.35">
      <c r="A1686" s="2" t="s">
        <v>203</v>
      </c>
      <c r="B1686" s="1" t="s">
        <v>215</v>
      </c>
      <c r="C1686" t="s">
        <v>910</v>
      </c>
      <c r="D1686" s="1" t="s">
        <v>539</v>
      </c>
      <c r="E1686" s="1" t="s">
        <v>12</v>
      </c>
      <c r="F1686" s="1" t="s">
        <v>29</v>
      </c>
      <c r="G1686" s="1" t="s">
        <v>136</v>
      </c>
      <c r="H1686" t="s">
        <v>58</v>
      </c>
      <c r="I1686" s="1" t="s">
        <v>574</v>
      </c>
      <c r="J1686" s="1" t="s">
        <v>230</v>
      </c>
      <c r="K1686" s="1" t="s">
        <v>15</v>
      </c>
      <c r="L1686" s="1" t="s">
        <v>912</v>
      </c>
      <c r="M1686" t="s">
        <v>541</v>
      </c>
      <c r="N1686">
        <v>1</v>
      </c>
      <c r="O1686" s="1" t="s">
        <v>205</v>
      </c>
      <c r="P1686" t="s">
        <v>153</v>
      </c>
      <c r="Q1686">
        <v>2</v>
      </c>
      <c r="R1686" t="s">
        <v>255</v>
      </c>
      <c r="S1686" t="s">
        <v>180</v>
      </c>
    </row>
    <row r="1687" spans="1:19" x14ac:dyDescent="0.35">
      <c r="A1687" s="2" t="s">
        <v>203</v>
      </c>
      <c r="B1687" s="1" t="s">
        <v>215</v>
      </c>
      <c r="C1687" t="s">
        <v>910</v>
      </c>
      <c r="D1687" s="1" t="s">
        <v>539</v>
      </c>
      <c r="E1687" s="1" t="s">
        <v>12</v>
      </c>
      <c r="F1687" s="1" t="s">
        <v>29</v>
      </c>
      <c r="G1687" s="1" t="s">
        <v>136</v>
      </c>
      <c r="H1687" t="s">
        <v>58</v>
      </c>
      <c r="I1687" s="1" t="s">
        <v>574</v>
      </c>
      <c r="J1687" s="1" t="s">
        <v>230</v>
      </c>
      <c r="K1687" s="1" t="s">
        <v>15</v>
      </c>
      <c r="L1687" s="1" t="s">
        <v>912</v>
      </c>
      <c r="M1687" t="s">
        <v>575</v>
      </c>
      <c r="N1687">
        <v>1</v>
      </c>
      <c r="O1687" s="1" t="s">
        <v>205</v>
      </c>
      <c r="P1687" t="s">
        <v>154</v>
      </c>
      <c r="Q1687">
        <v>2</v>
      </c>
      <c r="R1687" t="s">
        <v>255</v>
      </c>
      <c r="S1687" t="s">
        <v>180</v>
      </c>
    </row>
    <row r="1688" spans="1:19" x14ac:dyDescent="0.35">
      <c r="A1688" s="2" t="s">
        <v>203</v>
      </c>
      <c r="B1688" s="1" t="s">
        <v>215</v>
      </c>
      <c r="C1688" t="s">
        <v>910</v>
      </c>
      <c r="D1688" s="1" t="s">
        <v>539</v>
      </c>
      <c r="E1688" s="1" t="s">
        <v>12</v>
      </c>
      <c r="F1688" s="1" t="s">
        <v>29</v>
      </c>
      <c r="G1688" s="1" t="s">
        <v>136</v>
      </c>
      <c r="H1688" t="s">
        <v>39</v>
      </c>
      <c r="I1688" s="1" t="s">
        <v>574</v>
      </c>
      <c r="J1688" s="1" t="s">
        <v>230</v>
      </c>
      <c r="K1688" s="1" t="s">
        <v>15</v>
      </c>
      <c r="L1688" s="1" t="s">
        <v>912</v>
      </c>
      <c r="M1688" t="s">
        <v>541</v>
      </c>
      <c r="N1688">
        <v>1</v>
      </c>
      <c r="O1688" s="1" t="s">
        <v>205</v>
      </c>
      <c r="P1688" t="s">
        <v>154</v>
      </c>
      <c r="Q1688">
        <v>2</v>
      </c>
      <c r="R1688" t="s">
        <v>255</v>
      </c>
      <c r="S1688" t="s">
        <v>180</v>
      </c>
    </row>
    <row r="1689" spans="1:19" x14ac:dyDescent="0.35">
      <c r="A1689" s="2" t="s">
        <v>203</v>
      </c>
      <c r="B1689" s="1" t="s">
        <v>215</v>
      </c>
      <c r="C1689" t="s">
        <v>910</v>
      </c>
      <c r="D1689" s="1" t="s">
        <v>539</v>
      </c>
      <c r="E1689" s="1" t="s">
        <v>12</v>
      </c>
      <c r="F1689" s="1" t="s">
        <v>29</v>
      </c>
      <c r="G1689" s="1" t="s">
        <v>136</v>
      </c>
      <c r="H1689" t="s">
        <v>39</v>
      </c>
      <c r="I1689" s="1" t="s">
        <v>574</v>
      </c>
      <c r="J1689" s="1" t="s">
        <v>230</v>
      </c>
      <c r="K1689" s="1" t="s">
        <v>15</v>
      </c>
      <c r="L1689" s="1" t="s">
        <v>912</v>
      </c>
      <c r="M1689" t="s">
        <v>575</v>
      </c>
      <c r="N1689">
        <v>1</v>
      </c>
      <c r="O1689" s="1" t="s">
        <v>205</v>
      </c>
      <c r="P1689" t="s">
        <v>154</v>
      </c>
      <c r="Q1689">
        <v>2</v>
      </c>
      <c r="R1689" t="s">
        <v>255</v>
      </c>
      <c r="S1689" t="s">
        <v>180</v>
      </c>
    </row>
    <row r="1690" spans="1:19" x14ac:dyDescent="0.35">
      <c r="A1690" s="2" t="s">
        <v>203</v>
      </c>
      <c r="B1690" s="1" t="s">
        <v>215</v>
      </c>
      <c r="C1690" t="s">
        <v>910</v>
      </c>
      <c r="D1690" s="1" t="s">
        <v>539</v>
      </c>
      <c r="E1690" s="1" t="s">
        <v>12</v>
      </c>
      <c r="F1690" s="1" t="s">
        <v>29</v>
      </c>
      <c r="G1690" s="1" t="s">
        <v>136</v>
      </c>
      <c r="H1690" t="s">
        <v>41</v>
      </c>
      <c r="I1690" s="1" t="s">
        <v>574</v>
      </c>
      <c r="J1690" s="1" t="s">
        <v>230</v>
      </c>
      <c r="K1690" s="1" t="s">
        <v>15</v>
      </c>
      <c r="L1690" s="1" t="s">
        <v>912</v>
      </c>
      <c r="M1690" t="s">
        <v>541</v>
      </c>
      <c r="N1690">
        <v>1</v>
      </c>
      <c r="O1690" s="1" t="s">
        <v>205</v>
      </c>
      <c r="P1690" t="s">
        <v>153</v>
      </c>
      <c r="Q1690">
        <v>2</v>
      </c>
      <c r="R1690" t="s">
        <v>255</v>
      </c>
      <c r="S1690" t="s">
        <v>180</v>
      </c>
    </row>
    <row r="1691" spans="1:19" x14ac:dyDescent="0.35">
      <c r="A1691" s="2" t="s">
        <v>203</v>
      </c>
      <c r="B1691" s="1" t="s">
        <v>215</v>
      </c>
      <c r="C1691" t="s">
        <v>910</v>
      </c>
      <c r="D1691" s="1" t="s">
        <v>539</v>
      </c>
      <c r="E1691" s="1" t="s">
        <v>12</v>
      </c>
      <c r="F1691" s="1" t="s">
        <v>33</v>
      </c>
      <c r="G1691" s="1" t="s">
        <v>136</v>
      </c>
      <c r="H1691" t="s">
        <v>35</v>
      </c>
      <c r="I1691" s="1" t="s">
        <v>574</v>
      </c>
      <c r="J1691" s="1" t="s">
        <v>230</v>
      </c>
      <c r="K1691" s="1" t="s">
        <v>15</v>
      </c>
      <c r="L1691" s="1" t="s">
        <v>912</v>
      </c>
      <c r="M1691" t="s">
        <v>575</v>
      </c>
      <c r="N1691">
        <v>1</v>
      </c>
      <c r="O1691" s="1" t="s">
        <v>205</v>
      </c>
      <c r="P1691" t="s">
        <v>154</v>
      </c>
      <c r="Q1691">
        <v>2</v>
      </c>
      <c r="R1691" t="s">
        <v>255</v>
      </c>
      <c r="S1691" t="s">
        <v>180</v>
      </c>
    </row>
    <row r="1692" spans="1:19" x14ac:dyDescent="0.35">
      <c r="A1692" s="2" t="s">
        <v>203</v>
      </c>
      <c r="B1692" s="1" t="s">
        <v>215</v>
      </c>
      <c r="C1692" t="s">
        <v>910</v>
      </c>
      <c r="D1692" s="1" t="s">
        <v>539</v>
      </c>
      <c r="E1692" s="1" t="s">
        <v>12</v>
      </c>
      <c r="F1692" s="1" t="s">
        <v>33</v>
      </c>
      <c r="G1692" s="1" t="s">
        <v>136</v>
      </c>
      <c r="H1692" t="s">
        <v>39</v>
      </c>
      <c r="I1692" s="1" t="s">
        <v>574</v>
      </c>
      <c r="J1692" s="1" t="s">
        <v>230</v>
      </c>
      <c r="K1692" s="1" t="s">
        <v>15</v>
      </c>
      <c r="L1692" s="1" t="s">
        <v>913</v>
      </c>
      <c r="M1692" t="s">
        <v>541</v>
      </c>
      <c r="N1692">
        <v>1</v>
      </c>
      <c r="O1692" s="1" t="s">
        <v>205</v>
      </c>
      <c r="P1692" t="s">
        <v>154</v>
      </c>
      <c r="Q1692">
        <v>2</v>
      </c>
      <c r="R1692" t="s">
        <v>179</v>
      </c>
      <c r="S1692" t="s">
        <v>180</v>
      </c>
    </row>
    <row r="1693" spans="1:19" x14ac:dyDescent="0.35">
      <c r="A1693" s="2" t="s">
        <v>203</v>
      </c>
      <c r="B1693" s="1" t="s">
        <v>215</v>
      </c>
      <c r="C1693" t="s">
        <v>910</v>
      </c>
      <c r="D1693" s="1" t="s">
        <v>539</v>
      </c>
      <c r="E1693" s="1" t="s">
        <v>12</v>
      </c>
      <c r="F1693" s="1" t="s">
        <v>33</v>
      </c>
      <c r="G1693" s="1" t="s">
        <v>136</v>
      </c>
      <c r="H1693" t="s">
        <v>39</v>
      </c>
      <c r="I1693" s="1" t="s">
        <v>574</v>
      </c>
      <c r="J1693" s="1" t="s">
        <v>230</v>
      </c>
      <c r="K1693" s="1" t="s">
        <v>15</v>
      </c>
      <c r="L1693" s="1" t="s">
        <v>912</v>
      </c>
      <c r="M1693" t="s">
        <v>541</v>
      </c>
      <c r="N1693">
        <v>1</v>
      </c>
      <c r="O1693" s="1" t="s">
        <v>205</v>
      </c>
      <c r="P1693" t="s">
        <v>154</v>
      </c>
      <c r="Q1693">
        <v>2</v>
      </c>
      <c r="R1693" t="s">
        <v>255</v>
      </c>
      <c r="S1693" t="s">
        <v>180</v>
      </c>
    </row>
    <row r="1694" spans="1:19" x14ac:dyDescent="0.35">
      <c r="A1694" s="2" t="s">
        <v>203</v>
      </c>
      <c r="B1694" s="1" t="s">
        <v>215</v>
      </c>
      <c r="C1694" t="s">
        <v>910</v>
      </c>
      <c r="D1694" s="1" t="s">
        <v>539</v>
      </c>
      <c r="E1694" s="1" t="s">
        <v>12</v>
      </c>
      <c r="F1694" s="1" t="s">
        <v>23</v>
      </c>
      <c r="G1694" s="1" t="s">
        <v>137</v>
      </c>
      <c r="H1694" t="s">
        <v>14</v>
      </c>
      <c r="I1694" s="1" t="s">
        <v>574</v>
      </c>
      <c r="J1694" s="1" t="s">
        <v>230</v>
      </c>
      <c r="K1694" s="1" t="s">
        <v>15</v>
      </c>
      <c r="L1694" s="1" t="s">
        <v>913</v>
      </c>
      <c r="M1694" t="s">
        <v>575</v>
      </c>
      <c r="N1694">
        <v>1</v>
      </c>
      <c r="O1694" s="1" t="s">
        <v>205</v>
      </c>
      <c r="P1694" t="s">
        <v>154</v>
      </c>
      <c r="Q1694">
        <v>2</v>
      </c>
      <c r="R1694" t="s">
        <v>179</v>
      </c>
      <c r="S1694" t="s">
        <v>180</v>
      </c>
    </row>
    <row r="1695" spans="1:19" x14ac:dyDescent="0.35">
      <c r="A1695" s="2" t="s">
        <v>203</v>
      </c>
      <c r="B1695" s="1" t="s">
        <v>215</v>
      </c>
      <c r="C1695" t="s">
        <v>910</v>
      </c>
      <c r="D1695" s="1" t="s">
        <v>539</v>
      </c>
      <c r="E1695" s="1" t="s">
        <v>12</v>
      </c>
      <c r="F1695" s="1" t="s">
        <v>23</v>
      </c>
      <c r="G1695" s="1" t="s">
        <v>137</v>
      </c>
      <c r="H1695" t="s">
        <v>27</v>
      </c>
      <c r="I1695" s="1" t="s">
        <v>988</v>
      </c>
      <c r="J1695" s="1" t="s">
        <v>230</v>
      </c>
      <c r="K1695" s="1" t="s">
        <v>15</v>
      </c>
      <c r="L1695" s="1" t="s">
        <v>912</v>
      </c>
      <c r="M1695" t="s">
        <v>575</v>
      </c>
      <c r="N1695">
        <v>1</v>
      </c>
      <c r="O1695" s="1" t="s">
        <v>205</v>
      </c>
      <c r="P1695" t="s">
        <v>154</v>
      </c>
      <c r="Q1695">
        <v>1</v>
      </c>
      <c r="R1695" t="s">
        <v>179</v>
      </c>
      <c r="S1695" t="s">
        <v>180</v>
      </c>
    </row>
    <row r="1696" spans="1:19" x14ac:dyDescent="0.35">
      <c r="A1696" s="2" t="s">
        <v>203</v>
      </c>
      <c r="B1696" s="1" t="s">
        <v>215</v>
      </c>
      <c r="C1696" t="s">
        <v>910</v>
      </c>
      <c r="D1696" s="1" t="s">
        <v>539</v>
      </c>
      <c r="E1696" s="1" t="s">
        <v>12</v>
      </c>
      <c r="F1696" s="1" t="s">
        <v>23</v>
      </c>
      <c r="G1696" s="1" t="s">
        <v>137</v>
      </c>
      <c r="H1696" t="s">
        <v>41</v>
      </c>
      <c r="I1696" s="1" t="s">
        <v>574</v>
      </c>
      <c r="J1696" s="1" t="s">
        <v>230</v>
      </c>
      <c r="K1696" s="1" t="s">
        <v>15</v>
      </c>
      <c r="L1696" s="1" t="s">
        <v>913</v>
      </c>
      <c r="M1696" t="s">
        <v>575</v>
      </c>
      <c r="N1696">
        <v>1</v>
      </c>
      <c r="O1696" s="1" t="s">
        <v>205</v>
      </c>
      <c r="P1696" t="s">
        <v>154</v>
      </c>
      <c r="Q1696">
        <v>2</v>
      </c>
      <c r="R1696" t="s">
        <v>179</v>
      </c>
      <c r="S1696" t="s">
        <v>180</v>
      </c>
    </row>
    <row r="1697" spans="1:19" x14ac:dyDescent="0.35">
      <c r="A1697" s="2" t="s">
        <v>203</v>
      </c>
      <c r="B1697" s="1" t="s">
        <v>215</v>
      </c>
      <c r="C1697" t="s">
        <v>910</v>
      </c>
      <c r="D1697" s="1" t="s">
        <v>539</v>
      </c>
      <c r="E1697" s="1" t="s">
        <v>12</v>
      </c>
      <c r="F1697" s="1" t="s">
        <v>13</v>
      </c>
      <c r="G1697" s="1" t="s">
        <v>137</v>
      </c>
      <c r="H1697" t="s">
        <v>14</v>
      </c>
      <c r="I1697" s="1" t="s">
        <v>574</v>
      </c>
      <c r="J1697" s="1" t="s">
        <v>230</v>
      </c>
      <c r="K1697" s="1" t="s">
        <v>15</v>
      </c>
      <c r="L1697" s="1" t="s">
        <v>912</v>
      </c>
      <c r="M1697" t="s">
        <v>575</v>
      </c>
      <c r="N1697">
        <v>1</v>
      </c>
      <c r="O1697" s="1" t="s">
        <v>205</v>
      </c>
      <c r="P1697" t="s">
        <v>154</v>
      </c>
      <c r="Q1697">
        <v>2</v>
      </c>
      <c r="R1697" t="s">
        <v>255</v>
      </c>
      <c r="S1697" t="s">
        <v>180</v>
      </c>
    </row>
    <row r="1698" spans="1:19" x14ac:dyDescent="0.35">
      <c r="A1698" s="2" t="s">
        <v>203</v>
      </c>
      <c r="B1698" s="1" t="s">
        <v>215</v>
      </c>
      <c r="C1698" t="s">
        <v>910</v>
      </c>
      <c r="D1698" s="1" t="s">
        <v>539</v>
      </c>
      <c r="E1698" s="1" t="s">
        <v>12</v>
      </c>
      <c r="F1698" s="1" t="s">
        <v>13</v>
      </c>
      <c r="G1698" s="1" t="s">
        <v>137</v>
      </c>
      <c r="H1698" t="s">
        <v>27</v>
      </c>
      <c r="I1698" s="1" t="s">
        <v>574</v>
      </c>
      <c r="J1698" s="1" t="s">
        <v>230</v>
      </c>
      <c r="K1698" s="1" t="s">
        <v>15</v>
      </c>
      <c r="L1698" s="1" t="s">
        <v>912</v>
      </c>
      <c r="M1698" t="s">
        <v>575</v>
      </c>
      <c r="N1698">
        <v>1</v>
      </c>
      <c r="O1698" s="1" t="s">
        <v>205</v>
      </c>
      <c r="P1698" t="s">
        <v>154</v>
      </c>
      <c r="Q1698">
        <v>1</v>
      </c>
      <c r="R1698" t="s">
        <v>255</v>
      </c>
      <c r="S1698" t="s">
        <v>180</v>
      </c>
    </row>
    <row r="1699" spans="1:19" x14ac:dyDescent="0.35">
      <c r="A1699" s="2" t="s">
        <v>203</v>
      </c>
      <c r="B1699" s="1" t="s">
        <v>215</v>
      </c>
      <c r="C1699" t="s">
        <v>910</v>
      </c>
      <c r="D1699" s="1" t="s">
        <v>539</v>
      </c>
      <c r="E1699" s="1" t="s">
        <v>12</v>
      </c>
      <c r="F1699" s="1" t="s">
        <v>13</v>
      </c>
      <c r="G1699" s="1" t="s">
        <v>137</v>
      </c>
      <c r="H1699" t="s">
        <v>39</v>
      </c>
      <c r="I1699" s="1" t="s">
        <v>574</v>
      </c>
      <c r="J1699" s="1" t="s">
        <v>230</v>
      </c>
      <c r="K1699" s="1" t="s">
        <v>15</v>
      </c>
      <c r="L1699" s="1" t="s">
        <v>912</v>
      </c>
      <c r="M1699" t="s">
        <v>541</v>
      </c>
      <c r="N1699">
        <v>1</v>
      </c>
      <c r="O1699" s="1" t="s">
        <v>205</v>
      </c>
      <c r="P1699" t="s">
        <v>154</v>
      </c>
      <c r="Q1699">
        <v>2</v>
      </c>
      <c r="R1699" t="s">
        <v>255</v>
      </c>
      <c r="S1699" t="s">
        <v>180</v>
      </c>
    </row>
    <row r="1700" spans="1:19" x14ac:dyDescent="0.35">
      <c r="A1700" s="2" t="s">
        <v>203</v>
      </c>
      <c r="B1700" s="1" t="s">
        <v>215</v>
      </c>
      <c r="C1700" t="s">
        <v>910</v>
      </c>
      <c r="D1700" s="1" t="s">
        <v>539</v>
      </c>
      <c r="E1700" s="1" t="s">
        <v>12</v>
      </c>
      <c r="F1700" s="1" t="s">
        <v>13</v>
      </c>
      <c r="G1700" s="1" t="s">
        <v>137</v>
      </c>
      <c r="H1700" t="s">
        <v>41</v>
      </c>
      <c r="I1700" s="1" t="s">
        <v>574</v>
      </c>
      <c r="J1700" s="1" t="s">
        <v>230</v>
      </c>
      <c r="K1700" s="1" t="s">
        <v>15</v>
      </c>
      <c r="L1700" s="1" t="s">
        <v>912</v>
      </c>
      <c r="M1700" t="s">
        <v>541</v>
      </c>
      <c r="N1700">
        <v>1</v>
      </c>
      <c r="O1700" s="1" t="s">
        <v>205</v>
      </c>
      <c r="P1700" t="s">
        <v>154</v>
      </c>
      <c r="Q1700">
        <v>2</v>
      </c>
      <c r="R1700" t="s">
        <v>255</v>
      </c>
      <c r="S1700" t="s">
        <v>180</v>
      </c>
    </row>
    <row r="1701" spans="1:19" x14ac:dyDescent="0.35">
      <c r="A1701" s="2" t="s">
        <v>203</v>
      </c>
      <c r="B1701" s="1" t="s">
        <v>215</v>
      </c>
      <c r="C1701" t="s">
        <v>910</v>
      </c>
      <c r="D1701" s="1" t="s">
        <v>539</v>
      </c>
      <c r="E1701" s="1" t="s">
        <v>12</v>
      </c>
      <c r="F1701" s="1" t="s">
        <v>26</v>
      </c>
      <c r="G1701" s="1" t="s">
        <v>26</v>
      </c>
      <c r="H1701" t="s">
        <v>32</v>
      </c>
      <c r="I1701" s="1" t="s">
        <v>574</v>
      </c>
      <c r="J1701" s="1" t="s">
        <v>230</v>
      </c>
      <c r="K1701" s="1" t="s">
        <v>15</v>
      </c>
      <c r="L1701" s="1" t="s">
        <v>912</v>
      </c>
      <c r="M1701" t="s">
        <v>575</v>
      </c>
      <c r="N1701">
        <v>1</v>
      </c>
      <c r="O1701" s="1" t="s">
        <v>205</v>
      </c>
      <c r="P1701" t="s">
        <v>154</v>
      </c>
      <c r="Q1701">
        <v>2</v>
      </c>
      <c r="R1701" t="s">
        <v>255</v>
      </c>
      <c r="S1701" t="s">
        <v>180</v>
      </c>
    </row>
    <row r="1702" spans="1:19" x14ac:dyDescent="0.35">
      <c r="A1702" s="2" t="s">
        <v>203</v>
      </c>
      <c r="B1702" s="1" t="s">
        <v>215</v>
      </c>
      <c r="C1702" t="s">
        <v>910</v>
      </c>
      <c r="D1702" s="1" t="s">
        <v>539</v>
      </c>
      <c r="E1702" s="1" t="s">
        <v>12</v>
      </c>
      <c r="F1702" s="1" t="s">
        <v>26</v>
      </c>
      <c r="G1702" s="1" t="s">
        <v>26</v>
      </c>
      <c r="H1702" t="s">
        <v>58</v>
      </c>
      <c r="I1702" s="1" t="s">
        <v>988</v>
      </c>
      <c r="J1702" s="1" t="s">
        <v>230</v>
      </c>
      <c r="K1702" s="1" t="s">
        <v>15</v>
      </c>
      <c r="L1702" s="1" t="s">
        <v>912</v>
      </c>
      <c r="M1702" t="s">
        <v>575</v>
      </c>
      <c r="N1702">
        <v>1</v>
      </c>
      <c r="O1702" s="1" t="s">
        <v>205</v>
      </c>
      <c r="P1702" t="s">
        <v>154</v>
      </c>
      <c r="Q1702">
        <v>2</v>
      </c>
      <c r="R1702" t="s">
        <v>179</v>
      </c>
      <c r="S1702" t="s">
        <v>180</v>
      </c>
    </row>
    <row r="1703" spans="1:19" x14ac:dyDescent="0.35">
      <c r="A1703" s="2" t="s">
        <v>203</v>
      </c>
      <c r="B1703" s="1" t="s">
        <v>215</v>
      </c>
      <c r="C1703" t="s">
        <v>910</v>
      </c>
      <c r="D1703" s="1" t="s">
        <v>539</v>
      </c>
      <c r="E1703" s="1" t="s">
        <v>12</v>
      </c>
      <c r="F1703" s="1" t="s">
        <v>18</v>
      </c>
      <c r="G1703" s="1" t="s">
        <v>26</v>
      </c>
      <c r="H1703" t="s">
        <v>17</v>
      </c>
      <c r="I1703" s="1" t="s">
        <v>574</v>
      </c>
      <c r="J1703" s="1" t="s">
        <v>230</v>
      </c>
      <c r="K1703" s="1" t="s">
        <v>15</v>
      </c>
      <c r="L1703" s="1" t="s">
        <v>913</v>
      </c>
      <c r="M1703" t="s">
        <v>541</v>
      </c>
      <c r="N1703">
        <v>1</v>
      </c>
      <c r="O1703" s="1" t="s">
        <v>205</v>
      </c>
      <c r="P1703" t="s">
        <v>154</v>
      </c>
      <c r="Q1703">
        <v>2</v>
      </c>
      <c r="R1703" t="s">
        <v>179</v>
      </c>
      <c r="S1703" t="s">
        <v>180</v>
      </c>
    </row>
    <row r="1704" spans="1:19" x14ac:dyDescent="0.35">
      <c r="A1704" s="2" t="s">
        <v>203</v>
      </c>
      <c r="B1704" s="1" t="s">
        <v>215</v>
      </c>
      <c r="C1704" t="s">
        <v>910</v>
      </c>
      <c r="D1704" s="1" t="s">
        <v>539</v>
      </c>
      <c r="E1704" s="1" t="s">
        <v>22</v>
      </c>
      <c r="F1704" s="1" t="s">
        <v>107</v>
      </c>
      <c r="G1704" s="1" t="s">
        <v>904</v>
      </c>
      <c r="H1704" t="s">
        <v>58</v>
      </c>
      <c r="I1704" s="1" t="s">
        <v>988</v>
      </c>
      <c r="J1704" s="1" t="s">
        <v>230</v>
      </c>
      <c r="K1704" s="1" t="s">
        <v>15</v>
      </c>
      <c r="L1704" s="1" t="s">
        <v>912</v>
      </c>
      <c r="M1704" t="s">
        <v>575</v>
      </c>
      <c r="N1704">
        <v>1</v>
      </c>
      <c r="O1704" s="1" t="s">
        <v>205</v>
      </c>
      <c r="P1704" t="s">
        <v>154</v>
      </c>
      <c r="Q1704">
        <v>2</v>
      </c>
      <c r="R1704" t="s">
        <v>179</v>
      </c>
      <c r="S1704" t="s">
        <v>180</v>
      </c>
    </row>
    <row r="1705" spans="1:19" x14ac:dyDescent="0.35">
      <c r="A1705" s="2" t="s">
        <v>203</v>
      </c>
      <c r="B1705" s="1" t="s">
        <v>215</v>
      </c>
      <c r="C1705" t="s">
        <v>910</v>
      </c>
      <c r="D1705" s="1" t="s">
        <v>539</v>
      </c>
      <c r="E1705" s="1" t="s">
        <v>22</v>
      </c>
      <c r="F1705" s="1" t="s">
        <v>29</v>
      </c>
      <c r="G1705" s="1" t="s">
        <v>136</v>
      </c>
      <c r="H1705" t="s">
        <v>24</v>
      </c>
      <c r="I1705" s="1" t="s">
        <v>574</v>
      </c>
      <c r="J1705" s="1" t="s">
        <v>230</v>
      </c>
      <c r="K1705" s="1" t="s">
        <v>15</v>
      </c>
      <c r="L1705" s="1" t="s">
        <v>913</v>
      </c>
      <c r="M1705" t="s">
        <v>541</v>
      </c>
      <c r="N1705">
        <v>1</v>
      </c>
      <c r="O1705" s="1" t="s">
        <v>205</v>
      </c>
      <c r="P1705" t="s">
        <v>154</v>
      </c>
      <c r="Q1705">
        <v>2</v>
      </c>
      <c r="R1705" t="s">
        <v>179</v>
      </c>
      <c r="S1705" t="s">
        <v>180</v>
      </c>
    </row>
    <row r="1706" spans="1:19" x14ac:dyDescent="0.35">
      <c r="A1706" s="2" t="s">
        <v>203</v>
      </c>
      <c r="B1706" s="1" t="s">
        <v>215</v>
      </c>
      <c r="C1706" t="s">
        <v>910</v>
      </c>
      <c r="D1706" s="1" t="s">
        <v>539</v>
      </c>
      <c r="E1706" s="1" t="s">
        <v>22</v>
      </c>
      <c r="F1706" s="1" t="s">
        <v>29</v>
      </c>
      <c r="G1706" s="1" t="s">
        <v>136</v>
      </c>
      <c r="H1706" t="s">
        <v>32</v>
      </c>
      <c r="I1706" s="1" t="s">
        <v>574</v>
      </c>
      <c r="J1706" s="1" t="s">
        <v>230</v>
      </c>
      <c r="K1706" s="1" t="s">
        <v>15</v>
      </c>
      <c r="L1706" s="1" t="s">
        <v>913</v>
      </c>
      <c r="M1706" t="s">
        <v>541</v>
      </c>
      <c r="N1706">
        <v>1</v>
      </c>
      <c r="O1706" s="1" t="s">
        <v>205</v>
      </c>
      <c r="P1706" t="s">
        <v>154</v>
      </c>
      <c r="Q1706">
        <v>2</v>
      </c>
      <c r="R1706" t="s">
        <v>179</v>
      </c>
      <c r="S1706" t="s">
        <v>180</v>
      </c>
    </row>
    <row r="1707" spans="1:19" x14ac:dyDescent="0.35">
      <c r="A1707" s="2" t="s">
        <v>203</v>
      </c>
      <c r="B1707" s="1" t="s">
        <v>215</v>
      </c>
      <c r="C1707" t="s">
        <v>910</v>
      </c>
      <c r="D1707" s="1" t="s">
        <v>539</v>
      </c>
      <c r="E1707" s="1" t="s">
        <v>22</v>
      </c>
      <c r="F1707" s="1" t="s">
        <v>29</v>
      </c>
      <c r="G1707" s="1" t="s">
        <v>136</v>
      </c>
      <c r="H1707" t="s">
        <v>32</v>
      </c>
      <c r="I1707" s="1" t="s">
        <v>988</v>
      </c>
      <c r="J1707" s="1" t="s">
        <v>230</v>
      </c>
      <c r="K1707" s="1" t="s">
        <v>15</v>
      </c>
      <c r="L1707" s="1" t="s">
        <v>912</v>
      </c>
      <c r="M1707" t="s">
        <v>575</v>
      </c>
      <c r="N1707">
        <v>2</v>
      </c>
      <c r="O1707" s="1" t="s">
        <v>205</v>
      </c>
      <c r="P1707" t="s">
        <v>154</v>
      </c>
      <c r="Q1707">
        <v>2</v>
      </c>
      <c r="R1707" t="s">
        <v>179</v>
      </c>
      <c r="S1707" t="s">
        <v>180</v>
      </c>
    </row>
    <row r="1708" spans="1:19" x14ac:dyDescent="0.35">
      <c r="A1708" s="2" t="s">
        <v>203</v>
      </c>
      <c r="B1708" s="1" t="s">
        <v>215</v>
      </c>
      <c r="C1708" t="s">
        <v>910</v>
      </c>
      <c r="D1708" s="1" t="s">
        <v>539</v>
      </c>
      <c r="E1708" s="1" t="s">
        <v>22</v>
      </c>
      <c r="F1708" s="1" t="s">
        <v>29</v>
      </c>
      <c r="G1708" s="1" t="s">
        <v>136</v>
      </c>
      <c r="H1708" t="s">
        <v>41</v>
      </c>
      <c r="I1708" s="1" t="s">
        <v>574</v>
      </c>
      <c r="J1708" s="1" t="s">
        <v>230</v>
      </c>
      <c r="K1708" s="1" t="s">
        <v>15</v>
      </c>
      <c r="L1708" s="1" t="s">
        <v>912</v>
      </c>
      <c r="M1708" t="s">
        <v>575</v>
      </c>
      <c r="N1708">
        <v>1</v>
      </c>
      <c r="O1708" s="1" t="s">
        <v>205</v>
      </c>
      <c r="P1708" t="s">
        <v>154</v>
      </c>
      <c r="Q1708">
        <v>2</v>
      </c>
      <c r="R1708" t="s">
        <v>255</v>
      </c>
      <c r="S1708" t="s">
        <v>180</v>
      </c>
    </row>
    <row r="1709" spans="1:19" x14ac:dyDescent="0.35">
      <c r="A1709" s="2" t="s">
        <v>203</v>
      </c>
      <c r="B1709" s="1" t="s">
        <v>215</v>
      </c>
      <c r="C1709" t="s">
        <v>910</v>
      </c>
      <c r="D1709" s="1" t="s">
        <v>539</v>
      </c>
      <c r="E1709" s="1" t="s">
        <v>22</v>
      </c>
      <c r="F1709" s="1" t="s">
        <v>33</v>
      </c>
      <c r="G1709" s="1" t="s">
        <v>136</v>
      </c>
      <c r="H1709" t="s">
        <v>35</v>
      </c>
      <c r="I1709" s="1" t="s">
        <v>988</v>
      </c>
      <c r="J1709" s="1" t="s">
        <v>230</v>
      </c>
      <c r="K1709" s="1" t="s">
        <v>15</v>
      </c>
      <c r="L1709" s="1" t="s">
        <v>913</v>
      </c>
      <c r="M1709" t="s">
        <v>575</v>
      </c>
      <c r="N1709">
        <v>2</v>
      </c>
      <c r="O1709" s="1" t="s">
        <v>205</v>
      </c>
      <c r="P1709" t="s">
        <v>154</v>
      </c>
      <c r="Q1709">
        <v>2</v>
      </c>
      <c r="R1709" t="s">
        <v>179</v>
      </c>
      <c r="S1709" t="s">
        <v>180</v>
      </c>
    </row>
    <row r="1710" spans="1:19" x14ac:dyDescent="0.35">
      <c r="A1710" s="2" t="s">
        <v>203</v>
      </c>
      <c r="B1710" s="1" t="s">
        <v>215</v>
      </c>
      <c r="C1710" t="s">
        <v>910</v>
      </c>
      <c r="D1710" s="1" t="s">
        <v>539</v>
      </c>
      <c r="E1710" s="1" t="s">
        <v>22</v>
      </c>
      <c r="F1710" s="1" t="s">
        <v>33</v>
      </c>
      <c r="G1710" s="1" t="s">
        <v>136</v>
      </c>
      <c r="H1710" t="s">
        <v>41</v>
      </c>
      <c r="I1710" s="1" t="s">
        <v>574</v>
      </c>
      <c r="J1710" s="1" t="s">
        <v>230</v>
      </c>
      <c r="K1710" s="1" t="s">
        <v>15</v>
      </c>
      <c r="L1710" s="1" t="s">
        <v>912</v>
      </c>
      <c r="M1710" t="s">
        <v>541</v>
      </c>
      <c r="N1710">
        <v>1</v>
      </c>
      <c r="O1710" s="1" t="s">
        <v>205</v>
      </c>
      <c r="P1710" t="s">
        <v>154</v>
      </c>
      <c r="Q1710">
        <v>2</v>
      </c>
      <c r="R1710" t="s">
        <v>255</v>
      </c>
      <c r="S1710" t="s">
        <v>180</v>
      </c>
    </row>
    <row r="1711" spans="1:19" x14ac:dyDescent="0.35">
      <c r="A1711" s="2" t="s">
        <v>203</v>
      </c>
      <c r="B1711" s="1" t="s">
        <v>215</v>
      </c>
      <c r="C1711" t="s">
        <v>910</v>
      </c>
      <c r="D1711" s="1" t="s">
        <v>539</v>
      </c>
      <c r="E1711" s="1" t="s">
        <v>22</v>
      </c>
      <c r="F1711" s="1" t="s">
        <v>23</v>
      </c>
      <c r="G1711" s="1" t="s">
        <v>137</v>
      </c>
      <c r="H1711" t="s">
        <v>17</v>
      </c>
      <c r="I1711" s="1" t="s">
        <v>988</v>
      </c>
      <c r="J1711" s="1" t="s">
        <v>230</v>
      </c>
      <c r="K1711" s="1" t="s">
        <v>15</v>
      </c>
      <c r="L1711" s="1" t="s">
        <v>912</v>
      </c>
      <c r="M1711" t="s">
        <v>575</v>
      </c>
      <c r="N1711">
        <v>1</v>
      </c>
      <c r="O1711" s="1" t="s">
        <v>205</v>
      </c>
      <c r="P1711" t="s">
        <v>154</v>
      </c>
      <c r="Q1711">
        <v>2</v>
      </c>
      <c r="R1711" t="s">
        <v>179</v>
      </c>
      <c r="S1711" t="s">
        <v>180</v>
      </c>
    </row>
    <row r="1712" spans="1:19" x14ac:dyDescent="0.35">
      <c r="A1712" s="2" t="s">
        <v>203</v>
      </c>
      <c r="B1712" s="1" t="s">
        <v>215</v>
      </c>
      <c r="C1712" t="s">
        <v>910</v>
      </c>
      <c r="D1712" s="1" t="s">
        <v>539</v>
      </c>
      <c r="E1712" s="1" t="s">
        <v>22</v>
      </c>
      <c r="F1712" s="1" t="s">
        <v>23</v>
      </c>
      <c r="G1712" s="1" t="s">
        <v>137</v>
      </c>
      <c r="H1712" t="s">
        <v>27</v>
      </c>
      <c r="I1712" s="1" t="s">
        <v>574</v>
      </c>
      <c r="J1712" s="1" t="s">
        <v>230</v>
      </c>
      <c r="K1712" s="1" t="s">
        <v>15</v>
      </c>
      <c r="L1712" s="1" t="s">
        <v>912</v>
      </c>
      <c r="M1712" t="s">
        <v>541</v>
      </c>
      <c r="N1712">
        <v>1</v>
      </c>
      <c r="O1712" s="1" t="s">
        <v>205</v>
      </c>
      <c r="P1712" t="s">
        <v>154</v>
      </c>
      <c r="Q1712">
        <v>2</v>
      </c>
      <c r="R1712" t="s">
        <v>255</v>
      </c>
      <c r="S1712" t="s">
        <v>180</v>
      </c>
    </row>
    <row r="1713" spans="1:19" x14ac:dyDescent="0.35">
      <c r="A1713" s="2" t="s">
        <v>203</v>
      </c>
      <c r="B1713" s="1" t="s">
        <v>215</v>
      </c>
      <c r="C1713" t="s">
        <v>910</v>
      </c>
      <c r="D1713" s="1" t="s">
        <v>539</v>
      </c>
      <c r="E1713" s="1" t="s">
        <v>22</v>
      </c>
      <c r="F1713" s="1" t="s">
        <v>23</v>
      </c>
      <c r="G1713" s="1" t="s">
        <v>137</v>
      </c>
      <c r="H1713" t="s">
        <v>21</v>
      </c>
      <c r="I1713" s="1" t="s">
        <v>988</v>
      </c>
      <c r="J1713" s="1" t="s">
        <v>230</v>
      </c>
      <c r="K1713" s="1" t="s">
        <v>15</v>
      </c>
      <c r="L1713" s="1" t="s">
        <v>912</v>
      </c>
      <c r="M1713" t="s">
        <v>575</v>
      </c>
      <c r="N1713">
        <v>1</v>
      </c>
      <c r="O1713" s="1" t="s">
        <v>205</v>
      </c>
      <c r="P1713" t="s">
        <v>154</v>
      </c>
      <c r="Q1713">
        <v>2</v>
      </c>
      <c r="R1713" t="s">
        <v>179</v>
      </c>
      <c r="S1713" t="s">
        <v>180</v>
      </c>
    </row>
    <row r="1714" spans="1:19" x14ac:dyDescent="0.35">
      <c r="A1714" s="2" t="s">
        <v>203</v>
      </c>
      <c r="B1714" s="1" t="s">
        <v>215</v>
      </c>
      <c r="C1714" t="s">
        <v>910</v>
      </c>
      <c r="D1714" s="1" t="s">
        <v>539</v>
      </c>
      <c r="E1714" s="1" t="s">
        <v>22</v>
      </c>
      <c r="F1714" s="1" t="s">
        <v>13</v>
      </c>
      <c r="G1714" s="1" t="s">
        <v>137</v>
      </c>
      <c r="H1714" t="s">
        <v>17</v>
      </c>
      <c r="I1714" s="1" t="s">
        <v>988</v>
      </c>
      <c r="J1714" s="1" t="s">
        <v>230</v>
      </c>
      <c r="K1714" s="1" t="s">
        <v>15</v>
      </c>
      <c r="L1714" s="1" t="s">
        <v>912</v>
      </c>
      <c r="M1714" t="s">
        <v>575</v>
      </c>
      <c r="N1714">
        <v>1</v>
      </c>
      <c r="O1714" s="1" t="s">
        <v>205</v>
      </c>
      <c r="P1714" t="s">
        <v>154</v>
      </c>
      <c r="Q1714">
        <v>2</v>
      </c>
      <c r="R1714" t="s">
        <v>179</v>
      </c>
      <c r="S1714" t="s">
        <v>180</v>
      </c>
    </row>
    <row r="1715" spans="1:19" x14ac:dyDescent="0.35">
      <c r="A1715" s="2" t="s">
        <v>203</v>
      </c>
      <c r="B1715" s="1" t="s">
        <v>215</v>
      </c>
      <c r="C1715" t="s">
        <v>910</v>
      </c>
      <c r="D1715" s="1" t="s">
        <v>539</v>
      </c>
      <c r="E1715" s="1" t="s">
        <v>22</v>
      </c>
      <c r="F1715" s="1" t="s">
        <v>13</v>
      </c>
      <c r="G1715" s="1" t="s">
        <v>137</v>
      </c>
      <c r="H1715" t="s">
        <v>27</v>
      </c>
      <c r="I1715" s="1" t="s">
        <v>988</v>
      </c>
      <c r="J1715" s="1" t="s">
        <v>230</v>
      </c>
      <c r="K1715" s="1" t="s">
        <v>15</v>
      </c>
      <c r="L1715" s="1" t="s">
        <v>913</v>
      </c>
      <c r="M1715" t="s">
        <v>575</v>
      </c>
      <c r="N1715">
        <v>1</v>
      </c>
      <c r="O1715" s="1" t="s">
        <v>205</v>
      </c>
      <c r="P1715" t="s">
        <v>154</v>
      </c>
      <c r="Q1715">
        <v>2</v>
      </c>
      <c r="R1715" t="s">
        <v>179</v>
      </c>
      <c r="S1715" t="s">
        <v>180</v>
      </c>
    </row>
    <row r="1716" spans="1:19" x14ac:dyDescent="0.35">
      <c r="A1716" s="2" t="s">
        <v>203</v>
      </c>
      <c r="B1716" s="1" t="s">
        <v>215</v>
      </c>
      <c r="C1716" t="s">
        <v>910</v>
      </c>
      <c r="D1716" s="1" t="s">
        <v>539</v>
      </c>
      <c r="E1716" s="1" t="s">
        <v>22</v>
      </c>
      <c r="F1716" s="1" t="s">
        <v>13</v>
      </c>
      <c r="G1716" s="1" t="s">
        <v>137</v>
      </c>
      <c r="H1716" t="s">
        <v>27</v>
      </c>
      <c r="I1716" s="1" t="s">
        <v>988</v>
      </c>
      <c r="J1716" s="1" t="s">
        <v>230</v>
      </c>
      <c r="K1716" s="1" t="s">
        <v>15</v>
      </c>
      <c r="L1716" s="1" t="s">
        <v>912</v>
      </c>
      <c r="M1716" t="s">
        <v>575</v>
      </c>
      <c r="N1716">
        <v>1</v>
      </c>
      <c r="O1716" s="1" t="s">
        <v>205</v>
      </c>
      <c r="P1716" t="s">
        <v>154</v>
      </c>
      <c r="Q1716">
        <v>2</v>
      </c>
      <c r="R1716" t="s">
        <v>179</v>
      </c>
      <c r="S1716" t="s">
        <v>180</v>
      </c>
    </row>
    <row r="1717" spans="1:19" x14ac:dyDescent="0.35">
      <c r="A1717" s="2" t="s">
        <v>203</v>
      </c>
      <c r="B1717" s="1" t="s">
        <v>215</v>
      </c>
      <c r="C1717" t="s">
        <v>910</v>
      </c>
      <c r="D1717" s="1" t="s">
        <v>539</v>
      </c>
      <c r="E1717" s="1" t="s">
        <v>22</v>
      </c>
      <c r="F1717" s="1" t="s">
        <v>13</v>
      </c>
      <c r="G1717" s="1" t="s">
        <v>137</v>
      </c>
      <c r="H1717" t="s">
        <v>32</v>
      </c>
      <c r="I1717" s="1" t="s">
        <v>988</v>
      </c>
      <c r="J1717" s="1" t="s">
        <v>230</v>
      </c>
      <c r="K1717" s="1" t="s">
        <v>15</v>
      </c>
      <c r="L1717" s="1" t="s">
        <v>913</v>
      </c>
      <c r="M1717" t="s">
        <v>575</v>
      </c>
      <c r="N1717">
        <v>1</v>
      </c>
      <c r="O1717" s="1" t="s">
        <v>205</v>
      </c>
      <c r="P1717" t="s">
        <v>154</v>
      </c>
      <c r="Q1717">
        <v>2</v>
      </c>
      <c r="R1717" t="s">
        <v>179</v>
      </c>
      <c r="S1717" t="s">
        <v>180</v>
      </c>
    </row>
    <row r="1718" spans="1:19" x14ac:dyDescent="0.35">
      <c r="A1718" s="2" t="s">
        <v>203</v>
      </c>
      <c r="B1718" s="1" t="s">
        <v>215</v>
      </c>
      <c r="C1718" t="s">
        <v>910</v>
      </c>
      <c r="D1718" s="1" t="s">
        <v>539</v>
      </c>
      <c r="E1718" s="1" t="s">
        <v>22</v>
      </c>
      <c r="F1718" s="1" t="s">
        <v>13</v>
      </c>
      <c r="G1718" s="1" t="s">
        <v>137</v>
      </c>
      <c r="H1718" t="s">
        <v>58</v>
      </c>
      <c r="I1718" s="1" t="s">
        <v>574</v>
      </c>
      <c r="J1718" s="1" t="s">
        <v>230</v>
      </c>
      <c r="K1718" s="1" t="s">
        <v>15</v>
      </c>
      <c r="L1718" s="1" t="s">
        <v>912</v>
      </c>
      <c r="M1718" t="s">
        <v>575</v>
      </c>
      <c r="N1718">
        <v>1</v>
      </c>
      <c r="O1718" s="1" t="s">
        <v>205</v>
      </c>
      <c r="P1718" t="s">
        <v>154</v>
      </c>
      <c r="Q1718">
        <v>1</v>
      </c>
      <c r="R1718" t="s">
        <v>255</v>
      </c>
      <c r="S1718" t="s">
        <v>180</v>
      </c>
    </row>
    <row r="1719" spans="1:19" x14ac:dyDescent="0.35">
      <c r="A1719" s="2" t="s">
        <v>203</v>
      </c>
      <c r="B1719" s="1" t="s">
        <v>215</v>
      </c>
      <c r="C1719" t="s">
        <v>910</v>
      </c>
      <c r="D1719" s="1" t="s">
        <v>539</v>
      </c>
      <c r="E1719" s="1" t="s">
        <v>22</v>
      </c>
      <c r="F1719" s="1" t="s">
        <v>13</v>
      </c>
      <c r="G1719" s="1" t="s">
        <v>137</v>
      </c>
      <c r="H1719" t="s">
        <v>39</v>
      </c>
      <c r="I1719" s="1" t="s">
        <v>574</v>
      </c>
      <c r="J1719" s="1" t="s">
        <v>230</v>
      </c>
      <c r="K1719" s="1" t="s">
        <v>15</v>
      </c>
      <c r="L1719" s="1" t="s">
        <v>913</v>
      </c>
      <c r="M1719" t="s">
        <v>575</v>
      </c>
      <c r="N1719">
        <v>1</v>
      </c>
      <c r="O1719" s="1" t="s">
        <v>205</v>
      </c>
      <c r="P1719" t="s">
        <v>154</v>
      </c>
      <c r="Q1719">
        <v>2</v>
      </c>
      <c r="R1719" t="s">
        <v>179</v>
      </c>
      <c r="S1719" t="s">
        <v>180</v>
      </c>
    </row>
    <row r="1720" spans="1:19" x14ac:dyDescent="0.35">
      <c r="A1720" s="2" t="s">
        <v>203</v>
      </c>
      <c r="B1720" s="1" t="s">
        <v>215</v>
      </c>
      <c r="C1720" t="s">
        <v>910</v>
      </c>
      <c r="D1720" s="1" t="s">
        <v>539</v>
      </c>
      <c r="E1720" s="1" t="s">
        <v>22</v>
      </c>
      <c r="F1720" s="1" t="s">
        <v>13</v>
      </c>
      <c r="G1720" s="1" t="s">
        <v>137</v>
      </c>
      <c r="H1720" t="s">
        <v>39</v>
      </c>
      <c r="I1720" s="1" t="s">
        <v>988</v>
      </c>
      <c r="J1720" s="1" t="s">
        <v>230</v>
      </c>
      <c r="K1720" s="1" t="s">
        <v>15</v>
      </c>
      <c r="L1720" s="1" t="s">
        <v>913</v>
      </c>
      <c r="M1720" t="s">
        <v>575</v>
      </c>
      <c r="N1720">
        <v>1</v>
      </c>
      <c r="O1720" s="1" t="s">
        <v>205</v>
      </c>
      <c r="P1720" t="s">
        <v>154</v>
      </c>
      <c r="Q1720">
        <v>2</v>
      </c>
      <c r="R1720" t="s">
        <v>179</v>
      </c>
      <c r="S1720" t="s">
        <v>180</v>
      </c>
    </row>
    <row r="1721" spans="1:19" x14ac:dyDescent="0.35">
      <c r="A1721" s="2" t="s">
        <v>203</v>
      </c>
      <c r="B1721" s="1" t="s">
        <v>215</v>
      </c>
      <c r="C1721" t="s">
        <v>910</v>
      </c>
      <c r="D1721" s="1" t="s">
        <v>539</v>
      </c>
      <c r="E1721" s="1" t="s">
        <v>22</v>
      </c>
      <c r="F1721" s="1" t="s">
        <v>13</v>
      </c>
      <c r="G1721" s="1" t="s">
        <v>137</v>
      </c>
      <c r="H1721" t="s">
        <v>41</v>
      </c>
      <c r="I1721" s="1" t="s">
        <v>988</v>
      </c>
      <c r="J1721" s="1" t="s">
        <v>230</v>
      </c>
      <c r="K1721" s="1" t="s">
        <v>15</v>
      </c>
      <c r="L1721" s="1" t="s">
        <v>913</v>
      </c>
      <c r="M1721" t="s">
        <v>575</v>
      </c>
      <c r="N1721">
        <v>1</v>
      </c>
      <c r="O1721" s="1" t="s">
        <v>205</v>
      </c>
      <c r="P1721" t="s">
        <v>154</v>
      </c>
      <c r="Q1721">
        <v>2</v>
      </c>
      <c r="R1721" t="s">
        <v>179</v>
      </c>
      <c r="S1721" t="s">
        <v>180</v>
      </c>
    </row>
    <row r="1722" spans="1:19" x14ac:dyDescent="0.35">
      <c r="A1722" s="2" t="s">
        <v>203</v>
      </c>
      <c r="B1722" s="1" t="s">
        <v>215</v>
      </c>
      <c r="C1722" t="s">
        <v>910</v>
      </c>
      <c r="D1722" s="1" t="s">
        <v>539</v>
      </c>
      <c r="E1722" s="1" t="s">
        <v>22</v>
      </c>
      <c r="F1722" s="1" t="s">
        <v>26</v>
      </c>
      <c r="G1722" s="1" t="s">
        <v>26</v>
      </c>
      <c r="H1722" t="s">
        <v>24</v>
      </c>
      <c r="I1722" s="1" t="s">
        <v>988</v>
      </c>
      <c r="J1722" s="1" t="s">
        <v>230</v>
      </c>
      <c r="K1722" s="1" t="s">
        <v>15</v>
      </c>
      <c r="L1722" s="1" t="s">
        <v>912</v>
      </c>
      <c r="M1722" t="s">
        <v>575</v>
      </c>
      <c r="N1722">
        <v>1</v>
      </c>
      <c r="O1722" s="1" t="s">
        <v>205</v>
      </c>
      <c r="P1722" t="s">
        <v>154</v>
      </c>
      <c r="Q1722">
        <v>1</v>
      </c>
      <c r="R1722" t="s">
        <v>179</v>
      </c>
      <c r="S1722" t="s">
        <v>180</v>
      </c>
    </row>
    <row r="1723" spans="1:19" x14ac:dyDescent="0.35">
      <c r="A1723" s="2" t="s">
        <v>203</v>
      </c>
      <c r="B1723" s="1" t="s">
        <v>215</v>
      </c>
      <c r="C1723" t="s">
        <v>910</v>
      </c>
      <c r="D1723" s="1" t="s">
        <v>539</v>
      </c>
      <c r="E1723" s="1" t="s">
        <v>22</v>
      </c>
      <c r="F1723" s="1" t="s">
        <v>18</v>
      </c>
      <c r="G1723" s="1" t="s">
        <v>26</v>
      </c>
      <c r="H1723" t="s">
        <v>35</v>
      </c>
      <c r="I1723" s="1" t="s">
        <v>574</v>
      </c>
      <c r="J1723" s="1" t="s">
        <v>230</v>
      </c>
      <c r="K1723" s="1" t="s">
        <v>15</v>
      </c>
      <c r="L1723" s="1" t="s">
        <v>913</v>
      </c>
      <c r="M1723" t="s">
        <v>541</v>
      </c>
      <c r="N1723">
        <v>1</v>
      </c>
      <c r="O1723" s="1" t="s">
        <v>205</v>
      </c>
      <c r="P1723" t="s">
        <v>154</v>
      </c>
      <c r="Q1723">
        <v>2</v>
      </c>
      <c r="R1723" t="s">
        <v>179</v>
      </c>
      <c r="S1723" t="s">
        <v>180</v>
      </c>
    </row>
    <row r="1724" spans="1:19" x14ac:dyDescent="0.35">
      <c r="A1724" s="2" t="s">
        <v>203</v>
      </c>
      <c r="B1724" s="1" t="s">
        <v>215</v>
      </c>
      <c r="C1724" t="s">
        <v>910</v>
      </c>
      <c r="D1724" s="1" t="s">
        <v>539</v>
      </c>
      <c r="E1724" s="1" t="s">
        <v>904</v>
      </c>
      <c r="F1724" s="1" t="s">
        <v>29</v>
      </c>
      <c r="G1724" s="1" t="s">
        <v>136</v>
      </c>
      <c r="H1724" t="s">
        <v>39</v>
      </c>
      <c r="I1724" s="1" t="s">
        <v>988</v>
      </c>
      <c r="J1724" s="1" t="s">
        <v>230</v>
      </c>
      <c r="K1724" s="1" t="s">
        <v>15</v>
      </c>
      <c r="L1724" s="1" t="s">
        <v>912</v>
      </c>
      <c r="M1724" t="s">
        <v>575</v>
      </c>
      <c r="N1724">
        <v>1</v>
      </c>
      <c r="O1724" s="1" t="s">
        <v>205</v>
      </c>
      <c r="P1724" t="s">
        <v>154</v>
      </c>
      <c r="Q1724">
        <v>2</v>
      </c>
      <c r="R1724" t="s">
        <v>179</v>
      </c>
      <c r="S1724" t="s">
        <v>180</v>
      </c>
    </row>
    <row r="1725" spans="1:19" x14ac:dyDescent="0.35">
      <c r="A1725" s="2" t="s">
        <v>203</v>
      </c>
      <c r="B1725" s="1" t="s">
        <v>215</v>
      </c>
      <c r="C1725" t="s">
        <v>910</v>
      </c>
      <c r="D1725" s="1" t="s">
        <v>91</v>
      </c>
      <c r="E1725" s="1" t="s">
        <v>12</v>
      </c>
      <c r="F1725" s="1" t="s">
        <v>26</v>
      </c>
      <c r="G1725" s="1" t="s">
        <v>26</v>
      </c>
      <c r="H1725" t="s">
        <v>39</v>
      </c>
      <c r="I1725" s="1" t="s">
        <v>1371</v>
      </c>
      <c r="J1725" s="1" t="s">
        <v>230</v>
      </c>
      <c r="K1725" s="1" t="s">
        <v>15</v>
      </c>
      <c r="L1725" s="1" t="s">
        <v>912</v>
      </c>
      <c r="M1725" t="s">
        <v>77</v>
      </c>
      <c r="N1725">
        <v>1</v>
      </c>
      <c r="O1725" s="1" t="s">
        <v>205</v>
      </c>
      <c r="P1725" t="s">
        <v>154</v>
      </c>
      <c r="Q1725">
        <v>1</v>
      </c>
      <c r="R1725" t="s">
        <v>255</v>
      </c>
      <c r="S1725" t="s">
        <v>180</v>
      </c>
    </row>
    <row r="1726" spans="1:19" x14ac:dyDescent="0.35">
      <c r="A1726" s="2" t="s">
        <v>203</v>
      </c>
      <c r="B1726" s="1" t="s">
        <v>215</v>
      </c>
      <c r="C1726" t="s">
        <v>910</v>
      </c>
      <c r="D1726" s="1" t="s">
        <v>106</v>
      </c>
      <c r="E1726" s="1" t="s">
        <v>12</v>
      </c>
      <c r="F1726" s="1" t="s">
        <v>29</v>
      </c>
      <c r="G1726" s="1" t="s">
        <v>136</v>
      </c>
      <c r="H1726" t="s">
        <v>21</v>
      </c>
      <c r="I1726" s="1" t="s">
        <v>576</v>
      </c>
      <c r="J1726" s="1" t="s">
        <v>230</v>
      </c>
      <c r="K1726" s="1" t="s">
        <v>15</v>
      </c>
      <c r="L1726" s="1" t="s">
        <v>912</v>
      </c>
      <c r="M1726" t="s">
        <v>77</v>
      </c>
      <c r="N1726">
        <v>2</v>
      </c>
      <c r="O1726" s="1" t="s">
        <v>205</v>
      </c>
      <c r="P1726" t="s">
        <v>154</v>
      </c>
      <c r="Q1726">
        <v>2</v>
      </c>
      <c r="R1726" t="s">
        <v>179</v>
      </c>
      <c r="S1726" t="s">
        <v>180</v>
      </c>
    </row>
    <row r="1727" spans="1:19" x14ac:dyDescent="0.35">
      <c r="A1727" s="2" t="s">
        <v>203</v>
      </c>
      <c r="B1727" s="1" t="s">
        <v>215</v>
      </c>
      <c r="C1727" t="s">
        <v>910</v>
      </c>
      <c r="D1727" s="1" t="s">
        <v>106</v>
      </c>
      <c r="E1727" s="1" t="s">
        <v>12</v>
      </c>
      <c r="F1727" s="1" t="s">
        <v>29</v>
      </c>
      <c r="G1727" s="1" t="s">
        <v>136</v>
      </c>
      <c r="H1727" t="s">
        <v>35</v>
      </c>
      <c r="I1727" s="1" t="s">
        <v>576</v>
      </c>
      <c r="J1727" s="1" t="s">
        <v>230</v>
      </c>
      <c r="K1727" s="1" t="s">
        <v>15</v>
      </c>
      <c r="L1727" s="1" t="s">
        <v>912</v>
      </c>
      <c r="M1727" t="s">
        <v>192</v>
      </c>
      <c r="N1727">
        <v>1</v>
      </c>
      <c r="O1727" s="1" t="s">
        <v>205</v>
      </c>
      <c r="P1727" t="s">
        <v>154</v>
      </c>
      <c r="Q1727">
        <v>2</v>
      </c>
      <c r="R1727" t="s">
        <v>179</v>
      </c>
      <c r="S1727" t="s">
        <v>180</v>
      </c>
    </row>
    <row r="1728" spans="1:19" x14ac:dyDescent="0.35">
      <c r="A1728" s="2" t="s">
        <v>203</v>
      </c>
      <c r="B1728" s="1" t="s">
        <v>215</v>
      </c>
      <c r="C1728" t="s">
        <v>910</v>
      </c>
      <c r="D1728" s="1" t="s">
        <v>106</v>
      </c>
      <c r="E1728" s="1" t="s">
        <v>12</v>
      </c>
      <c r="F1728" s="1" t="s">
        <v>29</v>
      </c>
      <c r="G1728" s="1" t="s">
        <v>136</v>
      </c>
      <c r="H1728" t="s">
        <v>58</v>
      </c>
      <c r="I1728" s="1" t="s">
        <v>573</v>
      </c>
      <c r="J1728" s="1" t="s">
        <v>230</v>
      </c>
      <c r="K1728" s="1" t="s">
        <v>15</v>
      </c>
      <c r="L1728" s="1" t="s">
        <v>912</v>
      </c>
      <c r="M1728" t="s">
        <v>77</v>
      </c>
      <c r="N1728">
        <v>1</v>
      </c>
      <c r="O1728" s="1" t="s">
        <v>205</v>
      </c>
      <c r="P1728" t="s">
        <v>154</v>
      </c>
      <c r="Q1728">
        <v>2</v>
      </c>
      <c r="R1728" t="s">
        <v>255</v>
      </c>
      <c r="S1728" t="s">
        <v>180</v>
      </c>
    </row>
    <row r="1729" spans="1:19" x14ac:dyDescent="0.35">
      <c r="A1729" s="2" t="s">
        <v>203</v>
      </c>
      <c r="B1729" s="1" t="s">
        <v>215</v>
      </c>
      <c r="C1729" t="s">
        <v>910</v>
      </c>
      <c r="D1729" s="1" t="s">
        <v>106</v>
      </c>
      <c r="E1729" s="1" t="s">
        <v>12</v>
      </c>
      <c r="F1729" s="1" t="s">
        <v>29</v>
      </c>
      <c r="G1729" s="1" t="s">
        <v>136</v>
      </c>
      <c r="H1729" t="s">
        <v>41</v>
      </c>
      <c r="I1729" s="1" t="s">
        <v>573</v>
      </c>
      <c r="J1729" s="1" t="s">
        <v>230</v>
      </c>
      <c r="K1729" s="1" t="s">
        <v>15</v>
      </c>
      <c r="L1729" s="1" t="s">
        <v>912</v>
      </c>
      <c r="M1729" t="s">
        <v>77</v>
      </c>
      <c r="N1729">
        <v>1</v>
      </c>
      <c r="O1729" s="1" t="s">
        <v>205</v>
      </c>
      <c r="P1729" t="s">
        <v>154</v>
      </c>
      <c r="Q1729">
        <v>2</v>
      </c>
      <c r="R1729" t="s">
        <v>255</v>
      </c>
      <c r="S1729" t="s">
        <v>180</v>
      </c>
    </row>
    <row r="1730" spans="1:19" x14ac:dyDescent="0.35">
      <c r="A1730" s="2" t="s">
        <v>203</v>
      </c>
      <c r="B1730" s="1" t="s">
        <v>215</v>
      </c>
      <c r="C1730" t="s">
        <v>910</v>
      </c>
      <c r="D1730" s="1" t="s">
        <v>106</v>
      </c>
      <c r="E1730" s="1" t="s">
        <v>12</v>
      </c>
      <c r="F1730" s="1" t="s">
        <v>29</v>
      </c>
      <c r="G1730" s="1" t="s">
        <v>136</v>
      </c>
      <c r="H1730" t="s">
        <v>41</v>
      </c>
      <c r="I1730" s="1" t="s">
        <v>296</v>
      </c>
      <c r="J1730" s="1" t="s">
        <v>230</v>
      </c>
      <c r="K1730" s="1" t="s">
        <v>15</v>
      </c>
      <c r="L1730" s="1" t="s">
        <v>912</v>
      </c>
      <c r="M1730" t="s">
        <v>77</v>
      </c>
      <c r="N1730">
        <v>1</v>
      </c>
      <c r="O1730" s="1" t="s">
        <v>205</v>
      </c>
      <c r="P1730" t="s">
        <v>154</v>
      </c>
      <c r="Q1730">
        <v>2</v>
      </c>
      <c r="R1730" t="s">
        <v>179</v>
      </c>
      <c r="S1730" t="s">
        <v>180</v>
      </c>
    </row>
    <row r="1731" spans="1:19" x14ac:dyDescent="0.35">
      <c r="A1731" s="2" t="s">
        <v>203</v>
      </c>
      <c r="B1731" s="1" t="s">
        <v>215</v>
      </c>
      <c r="C1731" t="s">
        <v>910</v>
      </c>
      <c r="D1731" s="1" t="s">
        <v>106</v>
      </c>
      <c r="E1731" s="1" t="s">
        <v>12</v>
      </c>
      <c r="F1731" s="1" t="s">
        <v>33</v>
      </c>
      <c r="G1731" s="1" t="s">
        <v>136</v>
      </c>
      <c r="H1731" t="s">
        <v>41</v>
      </c>
      <c r="I1731" s="1" t="s">
        <v>576</v>
      </c>
      <c r="J1731" s="1" t="s">
        <v>230</v>
      </c>
      <c r="K1731" s="1" t="s">
        <v>15</v>
      </c>
      <c r="L1731" s="1" t="s">
        <v>912</v>
      </c>
      <c r="M1731" t="s">
        <v>77</v>
      </c>
      <c r="N1731">
        <v>1</v>
      </c>
      <c r="O1731" s="1" t="s">
        <v>205</v>
      </c>
      <c r="P1731" t="s">
        <v>154</v>
      </c>
      <c r="Q1731">
        <v>2</v>
      </c>
      <c r="R1731" t="s">
        <v>179</v>
      </c>
      <c r="S1731" t="s">
        <v>180</v>
      </c>
    </row>
    <row r="1732" spans="1:19" x14ac:dyDescent="0.35">
      <c r="A1732" s="2" t="s">
        <v>203</v>
      </c>
      <c r="B1732" s="1" t="s">
        <v>215</v>
      </c>
      <c r="C1732" t="s">
        <v>910</v>
      </c>
      <c r="D1732" s="1" t="s">
        <v>106</v>
      </c>
      <c r="E1732" s="1" t="s">
        <v>12</v>
      </c>
      <c r="F1732" s="1" t="s">
        <v>23</v>
      </c>
      <c r="G1732" s="1" t="s">
        <v>137</v>
      </c>
      <c r="H1732" t="s">
        <v>27</v>
      </c>
      <c r="I1732" s="1" t="s">
        <v>573</v>
      </c>
      <c r="J1732" s="1" t="s">
        <v>230</v>
      </c>
      <c r="K1732" s="1" t="s">
        <v>15</v>
      </c>
      <c r="L1732" s="1" t="s">
        <v>912</v>
      </c>
      <c r="M1732" t="s">
        <v>77</v>
      </c>
      <c r="N1732">
        <v>1</v>
      </c>
      <c r="O1732" s="1" t="s">
        <v>205</v>
      </c>
      <c r="P1732" t="s">
        <v>154</v>
      </c>
      <c r="Q1732">
        <v>2</v>
      </c>
      <c r="R1732" t="s">
        <v>255</v>
      </c>
      <c r="S1732" t="s">
        <v>180</v>
      </c>
    </row>
    <row r="1733" spans="1:19" x14ac:dyDescent="0.35">
      <c r="A1733" s="2" t="s">
        <v>203</v>
      </c>
      <c r="B1733" s="1" t="s">
        <v>215</v>
      </c>
      <c r="C1733" t="s">
        <v>910</v>
      </c>
      <c r="D1733" s="1" t="s">
        <v>106</v>
      </c>
      <c r="E1733" s="1" t="s">
        <v>12</v>
      </c>
      <c r="F1733" s="1" t="s">
        <v>23</v>
      </c>
      <c r="G1733" s="1" t="s">
        <v>137</v>
      </c>
      <c r="H1733" t="s">
        <v>27</v>
      </c>
      <c r="I1733" s="1" t="s">
        <v>296</v>
      </c>
      <c r="J1733" s="1" t="s">
        <v>230</v>
      </c>
      <c r="K1733" s="1" t="s">
        <v>15</v>
      </c>
      <c r="L1733" s="1" t="s">
        <v>912</v>
      </c>
      <c r="M1733" t="s">
        <v>77</v>
      </c>
      <c r="N1733">
        <v>1</v>
      </c>
      <c r="O1733" s="1" t="s">
        <v>205</v>
      </c>
      <c r="P1733" t="s">
        <v>153</v>
      </c>
      <c r="Q1733">
        <v>2</v>
      </c>
      <c r="R1733" t="s">
        <v>255</v>
      </c>
      <c r="S1733" t="s">
        <v>180</v>
      </c>
    </row>
    <row r="1734" spans="1:19" x14ac:dyDescent="0.35">
      <c r="A1734" s="2" t="s">
        <v>203</v>
      </c>
      <c r="B1734" s="1" t="s">
        <v>215</v>
      </c>
      <c r="C1734" t="s">
        <v>910</v>
      </c>
      <c r="D1734" s="1" t="s">
        <v>106</v>
      </c>
      <c r="E1734" s="1" t="s">
        <v>12</v>
      </c>
      <c r="F1734" s="1" t="s">
        <v>23</v>
      </c>
      <c r="G1734" s="1" t="s">
        <v>137</v>
      </c>
      <c r="H1734" t="s">
        <v>41</v>
      </c>
      <c r="I1734" s="1" t="s">
        <v>573</v>
      </c>
      <c r="J1734" s="1" t="s">
        <v>230</v>
      </c>
      <c r="K1734" s="1" t="s">
        <v>15</v>
      </c>
      <c r="L1734" s="1" t="s">
        <v>912</v>
      </c>
      <c r="M1734" t="s">
        <v>77</v>
      </c>
      <c r="N1734">
        <v>1</v>
      </c>
      <c r="O1734" s="1" t="s">
        <v>205</v>
      </c>
      <c r="P1734" t="s">
        <v>154</v>
      </c>
      <c r="Q1734">
        <v>2</v>
      </c>
      <c r="R1734" t="s">
        <v>255</v>
      </c>
      <c r="S1734" t="s">
        <v>180</v>
      </c>
    </row>
    <row r="1735" spans="1:19" x14ac:dyDescent="0.35">
      <c r="A1735" s="2" t="s">
        <v>203</v>
      </c>
      <c r="B1735" s="1" t="s">
        <v>215</v>
      </c>
      <c r="C1735" t="s">
        <v>910</v>
      </c>
      <c r="D1735" s="1" t="s">
        <v>106</v>
      </c>
      <c r="E1735" s="1" t="s">
        <v>12</v>
      </c>
      <c r="F1735" s="1" t="s">
        <v>13</v>
      </c>
      <c r="G1735" s="1" t="s">
        <v>137</v>
      </c>
      <c r="H1735" t="s">
        <v>32</v>
      </c>
      <c r="I1735" s="1" t="s">
        <v>296</v>
      </c>
      <c r="J1735" s="1" t="s">
        <v>230</v>
      </c>
      <c r="K1735" s="1" t="s">
        <v>15</v>
      </c>
      <c r="L1735" s="1" t="s">
        <v>912</v>
      </c>
      <c r="M1735" t="s">
        <v>77</v>
      </c>
      <c r="N1735">
        <v>1</v>
      </c>
      <c r="O1735" s="1" t="s">
        <v>205</v>
      </c>
      <c r="P1735" t="s">
        <v>154</v>
      </c>
      <c r="Q1735">
        <v>2</v>
      </c>
      <c r="R1735" t="s">
        <v>179</v>
      </c>
      <c r="S1735" t="s">
        <v>180</v>
      </c>
    </row>
    <row r="1736" spans="1:19" x14ac:dyDescent="0.35">
      <c r="A1736" s="2" t="s">
        <v>203</v>
      </c>
      <c r="B1736" s="1" t="s">
        <v>215</v>
      </c>
      <c r="C1736" t="s">
        <v>910</v>
      </c>
      <c r="D1736" s="1" t="s">
        <v>106</v>
      </c>
      <c r="E1736" s="1" t="s">
        <v>12</v>
      </c>
      <c r="F1736" s="1" t="s">
        <v>26</v>
      </c>
      <c r="G1736" s="1" t="s">
        <v>26</v>
      </c>
      <c r="H1736" t="s">
        <v>17</v>
      </c>
      <c r="I1736" s="1" t="s">
        <v>576</v>
      </c>
      <c r="J1736" s="1" t="s">
        <v>230</v>
      </c>
      <c r="K1736" s="1" t="s">
        <v>15</v>
      </c>
      <c r="L1736" s="1" t="s">
        <v>912</v>
      </c>
      <c r="M1736" t="s">
        <v>77</v>
      </c>
      <c r="N1736">
        <v>1</v>
      </c>
      <c r="O1736" s="1" t="s">
        <v>205</v>
      </c>
      <c r="P1736" t="s">
        <v>154</v>
      </c>
      <c r="Q1736">
        <v>2</v>
      </c>
      <c r="R1736" t="s">
        <v>179</v>
      </c>
      <c r="S1736" t="s">
        <v>180</v>
      </c>
    </row>
    <row r="1737" spans="1:19" x14ac:dyDescent="0.35">
      <c r="A1737" s="2" t="s">
        <v>203</v>
      </c>
      <c r="B1737" s="1" t="s">
        <v>215</v>
      </c>
      <c r="C1737" t="s">
        <v>910</v>
      </c>
      <c r="D1737" s="1" t="s">
        <v>106</v>
      </c>
      <c r="E1737" s="1" t="s">
        <v>12</v>
      </c>
      <c r="F1737" s="1" t="s">
        <v>26</v>
      </c>
      <c r="G1737" s="1" t="s">
        <v>26</v>
      </c>
      <c r="H1737" t="s">
        <v>32</v>
      </c>
      <c r="I1737" s="1" t="s">
        <v>573</v>
      </c>
      <c r="J1737" s="1" t="s">
        <v>230</v>
      </c>
      <c r="K1737" s="1" t="s">
        <v>15</v>
      </c>
      <c r="L1737" s="1" t="s">
        <v>912</v>
      </c>
      <c r="M1737" t="s">
        <v>77</v>
      </c>
      <c r="N1737">
        <v>1</v>
      </c>
      <c r="O1737" s="1" t="s">
        <v>205</v>
      </c>
      <c r="P1737" t="s">
        <v>154</v>
      </c>
      <c r="Q1737">
        <v>2</v>
      </c>
      <c r="R1737" t="s">
        <v>255</v>
      </c>
      <c r="S1737" t="s">
        <v>180</v>
      </c>
    </row>
    <row r="1738" spans="1:19" x14ac:dyDescent="0.35">
      <c r="A1738" s="2" t="s">
        <v>203</v>
      </c>
      <c r="B1738" s="1" t="s">
        <v>215</v>
      </c>
      <c r="C1738" t="s">
        <v>910</v>
      </c>
      <c r="D1738" s="1" t="s">
        <v>106</v>
      </c>
      <c r="E1738" s="1" t="s">
        <v>12</v>
      </c>
      <c r="F1738" s="1" t="s">
        <v>26</v>
      </c>
      <c r="G1738" s="1" t="s">
        <v>26</v>
      </c>
      <c r="H1738" t="s">
        <v>39</v>
      </c>
      <c r="I1738" s="1" t="s">
        <v>576</v>
      </c>
      <c r="J1738" s="1" t="s">
        <v>230</v>
      </c>
      <c r="K1738" s="1" t="s">
        <v>15</v>
      </c>
      <c r="L1738" s="1" t="s">
        <v>912</v>
      </c>
      <c r="M1738" t="s">
        <v>77</v>
      </c>
      <c r="N1738">
        <v>1</v>
      </c>
      <c r="O1738" s="1" t="s">
        <v>205</v>
      </c>
      <c r="P1738" t="s">
        <v>154</v>
      </c>
      <c r="Q1738">
        <v>2</v>
      </c>
      <c r="R1738" t="s">
        <v>179</v>
      </c>
      <c r="S1738" t="s">
        <v>180</v>
      </c>
    </row>
    <row r="1739" spans="1:19" x14ac:dyDescent="0.35">
      <c r="A1739" s="2" t="s">
        <v>203</v>
      </c>
      <c r="B1739" s="1" t="s">
        <v>215</v>
      </c>
      <c r="C1739" t="s">
        <v>910</v>
      </c>
      <c r="D1739" s="1" t="s">
        <v>106</v>
      </c>
      <c r="E1739" s="1" t="s">
        <v>12</v>
      </c>
      <c r="F1739" s="1" t="s">
        <v>18</v>
      </c>
      <c r="G1739" s="1" t="s">
        <v>26</v>
      </c>
      <c r="H1739" t="s">
        <v>17</v>
      </c>
      <c r="I1739" s="1" t="s">
        <v>576</v>
      </c>
      <c r="J1739" s="1" t="s">
        <v>230</v>
      </c>
      <c r="K1739" s="1" t="s">
        <v>15</v>
      </c>
      <c r="L1739" s="1" t="s">
        <v>912</v>
      </c>
      <c r="M1739" t="s">
        <v>77</v>
      </c>
      <c r="N1739">
        <v>1</v>
      </c>
      <c r="O1739" s="1" t="s">
        <v>205</v>
      </c>
      <c r="P1739" t="s">
        <v>154</v>
      </c>
      <c r="Q1739">
        <v>2</v>
      </c>
      <c r="R1739" t="s">
        <v>179</v>
      </c>
      <c r="S1739" t="s">
        <v>180</v>
      </c>
    </row>
    <row r="1740" spans="1:19" x14ac:dyDescent="0.35">
      <c r="A1740" s="2" t="s">
        <v>203</v>
      </c>
      <c r="B1740" s="1" t="s">
        <v>215</v>
      </c>
      <c r="C1740" t="s">
        <v>910</v>
      </c>
      <c r="D1740" s="1" t="s">
        <v>106</v>
      </c>
      <c r="E1740" s="1" t="s">
        <v>12</v>
      </c>
      <c r="F1740" s="1" t="s">
        <v>18</v>
      </c>
      <c r="G1740" s="1" t="s">
        <v>26</v>
      </c>
      <c r="H1740" t="s">
        <v>27</v>
      </c>
      <c r="I1740" s="1" t="s">
        <v>576</v>
      </c>
      <c r="J1740" s="1" t="s">
        <v>230</v>
      </c>
      <c r="K1740" s="1" t="s">
        <v>15</v>
      </c>
      <c r="L1740" s="1" t="s">
        <v>912</v>
      </c>
      <c r="M1740" t="s">
        <v>77</v>
      </c>
      <c r="N1740">
        <v>1</v>
      </c>
      <c r="O1740" s="1" t="s">
        <v>205</v>
      </c>
      <c r="P1740" t="s">
        <v>154</v>
      </c>
      <c r="Q1740">
        <v>2</v>
      </c>
      <c r="R1740" t="s">
        <v>179</v>
      </c>
      <c r="S1740" t="s">
        <v>180</v>
      </c>
    </row>
    <row r="1741" spans="1:19" x14ac:dyDescent="0.35">
      <c r="A1741" s="2" t="s">
        <v>203</v>
      </c>
      <c r="B1741" s="1" t="s">
        <v>215</v>
      </c>
      <c r="C1741" t="s">
        <v>910</v>
      </c>
      <c r="D1741" s="1" t="s">
        <v>106</v>
      </c>
      <c r="E1741" s="1" t="s">
        <v>12</v>
      </c>
      <c r="F1741" s="1" t="s">
        <v>18</v>
      </c>
      <c r="G1741" s="1" t="s">
        <v>26</v>
      </c>
      <c r="H1741" t="s">
        <v>39</v>
      </c>
      <c r="I1741" s="1" t="s">
        <v>296</v>
      </c>
      <c r="J1741" s="1" t="s">
        <v>230</v>
      </c>
      <c r="K1741" s="1" t="s">
        <v>15</v>
      </c>
      <c r="L1741" s="1" t="s">
        <v>912</v>
      </c>
      <c r="M1741" t="s">
        <v>77</v>
      </c>
      <c r="N1741">
        <v>1</v>
      </c>
      <c r="O1741" s="1" t="s">
        <v>205</v>
      </c>
      <c r="P1741" t="s">
        <v>154</v>
      </c>
      <c r="Q1741">
        <v>2</v>
      </c>
      <c r="R1741" t="s">
        <v>179</v>
      </c>
      <c r="S1741" t="s">
        <v>180</v>
      </c>
    </row>
    <row r="1742" spans="1:19" x14ac:dyDescent="0.35">
      <c r="A1742" s="2" t="s">
        <v>203</v>
      </c>
      <c r="B1742" s="1" t="s">
        <v>215</v>
      </c>
      <c r="C1742" t="s">
        <v>910</v>
      </c>
      <c r="D1742" s="1" t="s">
        <v>106</v>
      </c>
      <c r="E1742" s="1" t="s">
        <v>22</v>
      </c>
      <c r="F1742" s="1" t="s">
        <v>29</v>
      </c>
      <c r="G1742" s="1" t="s">
        <v>136</v>
      </c>
      <c r="H1742" t="s">
        <v>27</v>
      </c>
      <c r="I1742" s="1" t="s">
        <v>296</v>
      </c>
      <c r="J1742" s="1" t="s">
        <v>230</v>
      </c>
      <c r="K1742" s="1" t="s">
        <v>15</v>
      </c>
      <c r="L1742" s="1" t="s">
        <v>912</v>
      </c>
      <c r="M1742" t="s">
        <v>77</v>
      </c>
      <c r="N1742">
        <v>1</v>
      </c>
      <c r="O1742" s="1" t="s">
        <v>205</v>
      </c>
      <c r="P1742" t="s">
        <v>154</v>
      </c>
      <c r="Q1742">
        <v>2</v>
      </c>
      <c r="R1742" t="s">
        <v>179</v>
      </c>
      <c r="S1742" t="s">
        <v>180</v>
      </c>
    </row>
    <row r="1743" spans="1:19" x14ac:dyDescent="0.35">
      <c r="A1743" s="2" t="s">
        <v>203</v>
      </c>
      <c r="B1743" s="1" t="s">
        <v>215</v>
      </c>
      <c r="C1743" t="s">
        <v>910</v>
      </c>
      <c r="D1743" s="1" t="s">
        <v>106</v>
      </c>
      <c r="E1743" s="1" t="s">
        <v>22</v>
      </c>
      <c r="F1743" s="1" t="s">
        <v>33</v>
      </c>
      <c r="G1743" s="1" t="s">
        <v>136</v>
      </c>
      <c r="H1743" t="s">
        <v>39</v>
      </c>
      <c r="I1743" s="1" t="s">
        <v>296</v>
      </c>
      <c r="J1743" s="1" t="s">
        <v>230</v>
      </c>
      <c r="K1743" s="1" t="s">
        <v>15</v>
      </c>
      <c r="L1743" s="1" t="s">
        <v>912</v>
      </c>
      <c r="M1743" t="s">
        <v>77</v>
      </c>
      <c r="N1743">
        <v>1</v>
      </c>
      <c r="O1743" s="1" t="s">
        <v>205</v>
      </c>
      <c r="P1743" t="s">
        <v>154</v>
      </c>
      <c r="Q1743">
        <v>2</v>
      </c>
      <c r="R1743" t="s">
        <v>179</v>
      </c>
      <c r="S1743" t="s">
        <v>180</v>
      </c>
    </row>
    <row r="1744" spans="1:19" x14ac:dyDescent="0.35">
      <c r="A1744" s="2" t="s">
        <v>203</v>
      </c>
      <c r="B1744" s="1" t="s">
        <v>215</v>
      </c>
      <c r="C1744" t="s">
        <v>910</v>
      </c>
      <c r="D1744" s="1" t="s">
        <v>106</v>
      </c>
      <c r="E1744" s="1" t="s">
        <v>22</v>
      </c>
      <c r="F1744" s="1" t="s">
        <v>23</v>
      </c>
      <c r="G1744" s="1" t="s">
        <v>137</v>
      </c>
      <c r="H1744" t="s">
        <v>43</v>
      </c>
      <c r="I1744" s="1" t="s">
        <v>296</v>
      </c>
      <c r="J1744" s="1" t="s">
        <v>230</v>
      </c>
      <c r="K1744" s="1" t="s">
        <v>15</v>
      </c>
      <c r="L1744" s="1" t="s">
        <v>912</v>
      </c>
      <c r="M1744" t="s">
        <v>77</v>
      </c>
      <c r="N1744">
        <v>1</v>
      </c>
      <c r="O1744" s="1" t="s">
        <v>205</v>
      </c>
      <c r="P1744" t="s">
        <v>154</v>
      </c>
      <c r="Q1744">
        <v>2</v>
      </c>
      <c r="R1744" t="s">
        <v>179</v>
      </c>
      <c r="S1744" t="s">
        <v>180</v>
      </c>
    </row>
    <row r="1745" spans="1:19" x14ac:dyDescent="0.35">
      <c r="A1745" s="2" t="s">
        <v>203</v>
      </c>
      <c r="B1745" s="1" t="s">
        <v>215</v>
      </c>
      <c r="C1745" t="s">
        <v>910</v>
      </c>
      <c r="D1745" s="1" t="s">
        <v>106</v>
      </c>
      <c r="E1745" s="1" t="s">
        <v>22</v>
      </c>
      <c r="F1745" s="1" t="s">
        <v>23</v>
      </c>
      <c r="G1745" s="1" t="s">
        <v>137</v>
      </c>
      <c r="H1745" t="s">
        <v>24</v>
      </c>
      <c r="I1745" s="1" t="s">
        <v>296</v>
      </c>
      <c r="J1745" s="1" t="s">
        <v>230</v>
      </c>
      <c r="K1745" s="1" t="s">
        <v>15</v>
      </c>
      <c r="L1745" s="1" t="s">
        <v>912</v>
      </c>
      <c r="M1745" t="s">
        <v>77</v>
      </c>
      <c r="N1745">
        <v>1</v>
      </c>
      <c r="O1745" s="1" t="s">
        <v>205</v>
      </c>
      <c r="P1745" t="s">
        <v>154</v>
      </c>
      <c r="Q1745">
        <v>2</v>
      </c>
      <c r="R1745" t="s">
        <v>179</v>
      </c>
      <c r="S1745" t="s">
        <v>180</v>
      </c>
    </row>
    <row r="1746" spans="1:19" x14ac:dyDescent="0.35">
      <c r="A1746" s="2" t="s">
        <v>203</v>
      </c>
      <c r="B1746" s="1" t="s">
        <v>215</v>
      </c>
      <c r="C1746" t="s">
        <v>910</v>
      </c>
      <c r="D1746" s="1" t="s">
        <v>106</v>
      </c>
      <c r="E1746" s="1" t="s">
        <v>22</v>
      </c>
      <c r="F1746" s="1" t="s">
        <v>13</v>
      </c>
      <c r="G1746" s="1" t="s">
        <v>137</v>
      </c>
      <c r="H1746" t="s">
        <v>17</v>
      </c>
      <c r="I1746" s="1" t="s">
        <v>296</v>
      </c>
      <c r="J1746" s="1" t="s">
        <v>230</v>
      </c>
      <c r="K1746" s="1" t="s">
        <v>15</v>
      </c>
      <c r="L1746" s="1" t="s">
        <v>912</v>
      </c>
      <c r="M1746" t="s">
        <v>77</v>
      </c>
      <c r="N1746">
        <v>2</v>
      </c>
      <c r="O1746" s="1" t="s">
        <v>205</v>
      </c>
      <c r="P1746" t="s">
        <v>154</v>
      </c>
      <c r="Q1746">
        <v>2</v>
      </c>
      <c r="R1746" t="s">
        <v>179</v>
      </c>
      <c r="S1746" t="s">
        <v>180</v>
      </c>
    </row>
    <row r="1747" spans="1:19" x14ac:dyDescent="0.35">
      <c r="A1747" s="2" t="s">
        <v>203</v>
      </c>
      <c r="B1747" s="1" t="s">
        <v>215</v>
      </c>
      <c r="C1747" t="s">
        <v>910</v>
      </c>
      <c r="D1747" s="1" t="s">
        <v>106</v>
      </c>
      <c r="E1747" s="1" t="s">
        <v>22</v>
      </c>
      <c r="F1747" s="1" t="s">
        <v>13</v>
      </c>
      <c r="G1747" s="1" t="s">
        <v>137</v>
      </c>
      <c r="H1747" t="s">
        <v>27</v>
      </c>
      <c r="I1747" s="1" t="s">
        <v>296</v>
      </c>
      <c r="J1747" s="1" t="s">
        <v>230</v>
      </c>
      <c r="K1747" s="1" t="s">
        <v>15</v>
      </c>
      <c r="L1747" s="1" t="s">
        <v>913</v>
      </c>
      <c r="M1747" t="s">
        <v>77</v>
      </c>
      <c r="N1747">
        <v>1</v>
      </c>
      <c r="O1747" s="1" t="s">
        <v>205</v>
      </c>
      <c r="P1747" t="s">
        <v>154</v>
      </c>
      <c r="Q1747">
        <v>1</v>
      </c>
      <c r="R1747" t="s">
        <v>179</v>
      </c>
      <c r="S1747" t="s">
        <v>180</v>
      </c>
    </row>
    <row r="1748" spans="1:19" x14ac:dyDescent="0.35">
      <c r="A1748" s="2" t="s">
        <v>203</v>
      </c>
      <c r="B1748" s="1" t="s">
        <v>215</v>
      </c>
      <c r="C1748" t="s">
        <v>910</v>
      </c>
      <c r="D1748" s="1" t="s">
        <v>106</v>
      </c>
      <c r="E1748" s="1" t="s">
        <v>22</v>
      </c>
      <c r="F1748" s="1" t="s">
        <v>13</v>
      </c>
      <c r="G1748" s="1" t="s">
        <v>137</v>
      </c>
      <c r="H1748" t="s">
        <v>35</v>
      </c>
      <c r="I1748" s="1" t="s">
        <v>576</v>
      </c>
      <c r="J1748" s="1" t="s">
        <v>230</v>
      </c>
      <c r="K1748" s="1" t="s">
        <v>15</v>
      </c>
      <c r="L1748" s="1" t="s">
        <v>912</v>
      </c>
      <c r="M1748" t="s">
        <v>57</v>
      </c>
      <c r="N1748">
        <v>1</v>
      </c>
      <c r="O1748" s="1" t="s">
        <v>205</v>
      </c>
      <c r="P1748" t="s">
        <v>154</v>
      </c>
      <c r="Q1748">
        <v>2</v>
      </c>
      <c r="R1748" t="s">
        <v>179</v>
      </c>
      <c r="S1748" t="s">
        <v>180</v>
      </c>
    </row>
    <row r="1749" spans="1:19" x14ac:dyDescent="0.35">
      <c r="A1749" s="2" t="s">
        <v>203</v>
      </c>
      <c r="B1749" s="1" t="s">
        <v>215</v>
      </c>
      <c r="C1749" t="s">
        <v>910</v>
      </c>
      <c r="D1749" s="1" t="s">
        <v>106</v>
      </c>
      <c r="E1749" s="1" t="s">
        <v>22</v>
      </c>
      <c r="F1749" s="1" t="s">
        <v>13</v>
      </c>
      <c r="G1749" s="1" t="s">
        <v>137</v>
      </c>
      <c r="H1749" t="s">
        <v>58</v>
      </c>
      <c r="I1749" s="1" t="s">
        <v>573</v>
      </c>
      <c r="J1749" s="1" t="s">
        <v>230</v>
      </c>
      <c r="K1749" s="1" t="s">
        <v>15</v>
      </c>
      <c r="L1749" s="1" t="s">
        <v>912</v>
      </c>
      <c r="M1749" t="s">
        <v>77</v>
      </c>
      <c r="N1749">
        <v>1</v>
      </c>
      <c r="O1749" s="1" t="s">
        <v>205</v>
      </c>
      <c r="P1749" t="s">
        <v>154</v>
      </c>
      <c r="Q1749">
        <v>2</v>
      </c>
      <c r="R1749" t="s">
        <v>255</v>
      </c>
      <c r="S1749" t="s">
        <v>180</v>
      </c>
    </row>
    <row r="1750" spans="1:19" x14ac:dyDescent="0.35">
      <c r="A1750" s="2" t="s">
        <v>203</v>
      </c>
      <c r="B1750" s="1" t="s">
        <v>215</v>
      </c>
      <c r="C1750" t="s">
        <v>910</v>
      </c>
      <c r="D1750" s="1" t="s">
        <v>106</v>
      </c>
      <c r="E1750" s="1" t="s">
        <v>22</v>
      </c>
      <c r="F1750" s="1" t="s">
        <v>26</v>
      </c>
      <c r="G1750" s="1" t="s">
        <v>26</v>
      </c>
      <c r="H1750" t="s">
        <v>17</v>
      </c>
      <c r="I1750" s="1" t="s">
        <v>573</v>
      </c>
      <c r="J1750" s="1" t="s">
        <v>230</v>
      </c>
      <c r="K1750" s="1" t="s">
        <v>15</v>
      </c>
      <c r="L1750" s="1" t="s">
        <v>912</v>
      </c>
      <c r="M1750" t="s">
        <v>77</v>
      </c>
      <c r="N1750">
        <v>1</v>
      </c>
      <c r="O1750" s="1" t="s">
        <v>205</v>
      </c>
      <c r="P1750" t="s">
        <v>154</v>
      </c>
      <c r="Q1750">
        <v>2</v>
      </c>
      <c r="R1750" t="s">
        <v>255</v>
      </c>
      <c r="S1750" t="s">
        <v>180</v>
      </c>
    </row>
    <row r="1751" spans="1:19" x14ac:dyDescent="0.35">
      <c r="A1751" s="2" t="s">
        <v>203</v>
      </c>
      <c r="B1751" s="1" t="s">
        <v>215</v>
      </c>
      <c r="C1751" t="s">
        <v>910</v>
      </c>
      <c r="D1751" s="1" t="s">
        <v>106</v>
      </c>
      <c r="E1751" s="1" t="s">
        <v>22</v>
      </c>
      <c r="F1751" s="1" t="s">
        <v>26</v>
      </c>
      <c r="G1751" s="1" t="s">
        <v>26</v>
      </c>
      <c r="H1751" t="s">
        <v>27</v>
      </c>
      <c r="I1751" s="1" t="s">
        <v>573</v>
      </c>
      <c r="J1751" s="1" t="s">
        <v>230</v>
      </c>
      <c r="K1751" s="1" t="s">
        <v>15</v>
      </c>
      <c r="L1751" s="1" t="s">
        <v>912</v>
      </c>
      <c r="M1751" t="s">
        <v>77</v>
      </c>
      <c r="N1751">
        <v>1</v>
      </c>
      <c r="O1751" s="1" t="s">
        <v>205</v>
      </c>
      <c r="P1751" t="s">
        <v>154</v>
      </c>
      <c r="Q1751">
        <v>2</v>
      </c>
      <c r="R1751" t="s">
        <v>255</v>
      </c>
      <c r="S1751" t="s">
        <v>180</v>
      </c>
    </row>
    <row r="1752" spans="1:19" x14ac:dyDescent="0.35">
      <c r="A1752" s="2" t="s">
        <v>203</v>
      </c>
      <c r="B1752" s="1" t="s">
        <v>215</v>
      </c>
      <c r="C1752" t="s">
        <v>910</v>
      </c>
      <c r="D1752" s="1" t="s">
        <v>106</v>
      </c>
      <c r="E1752" s="1" t="s">
        <v>22</v>
      </c>
      <c r="F1752" s="1" t="s">
        <v>26</v>
      </c>
      <c r="G1752" s="1" t="s">
        <v>26</v>
      </c>
      <c r="H1752" t="s">
        <v>27</v>
      </c>
      <c r="I1752" s="1" t="s">
        <v>296</v>
      </c>
      <c r="J1752" s="1" t="s">
        <v>230</v>
      </c>
      <c r="K1752" s="1" t="s">
        <v>15</v>
      </c>
      <c r="L1752" s="1" t="s">
        <v>912</v>
      </c>
      <c r="M1752" t="s">
        <v>77</v>
      </c>
      <c r="N1752">
        <v>1</v>
      </c>
      <c r="O1752" s="1" t="s">
        <v>205</v>
      </c>
      <c r="P1752" t="s">
        <v>153</v>
      </c>
      <c r="Q1752">
        <v>2</v>
      </c>
      <c r="R1752" t="s">
        <v>255</v>
      </c>
      <c r="S1752" t="s">
        <v>180</v>
      </c>
    </row>
    <row r="1753" spans="1:19" x14ac:dyDescent="0.35">
      <c r="A1753" s="2" t="s">
        <v>203</v>
      </c>
      <c r="B1753" s="1" t="s">
        <v>215</v>
      </c>
      <c r="C1753" t="s">
        <v>910</v>
      </c>
      <c r="D1753" s="1" t="s">
        <v>106</v>
      </c>
      <c r="E1753" s="1" t="s">
        <v>22</v>
      </c>
      <c r="F1753" s="1" t="s">
        <v>18</v>
      </c>
      <c r="G1753" s="1" t="s">
        <v>26</v>
      </c>
      <c r="H1753" t="s">
        <v>43</v>
      </c>
      <c r="I1753" s="1" t="s">
        <v>296</v>
      </c>
      <c r="J1753" s="1" t="s">
        <v>230</v>
      </c>
      <c r="K1753" s="1" t="s">
        <v>15</v>
      </c>
      <c r="L1753" s="1" t="s">
        <v>912</v>
      </c>
      <c r="M1753" t="s">
        <v>77</v>
      </c>
      <c r="N1753">
        <v>1</v>
      </c>
      <c r="O1753" s="1" t="s">
        <v>205</v>
      </c>
      <c r="P1753" t="s">
        <v>154</v>
      </c>
      <c r="Q1753">
        <v>2</v>
      </c>
      <c r="R1753" t="s">
        <v>179</v>
      </c>
      <c r="S1753" t="s">
        <v>180</v>
      </c>
    </row>
    <row r="1754" spans="1:19" x14ac:dyDescent="0.35">
      <c r="A1754" s="2" t="s">
        <v>203</v>
      </c>
      <c r="B1754" s="1" t="s">
        <v>215</v>
      </c>
      <c r="C1754" t="s">
        <v>910</v>
      </c>
      <c r="D1754" s="1" t="s">
        <v>106</v>
      </c>
      <c r="E1754" s="1" t="s">
        <v>22</v>
      </c>
      <c r="F1754" s="1" t="s">
        <v>18</v>
      </c>
      <c r="G1754" s="1" t="s">
        <v>26</v>
      </c>
      <c r="H1754" t="s">
        <v>41</v>
      </c>
      <c r="I1754" s="1" t="s">
        <v>573</v>
      </c>
      <c r="J1754" s="1" t="s">
        <v>230</v>
      </c>
      <c r="K1754" s="1" t="s">
        <v>15</v>
      </c>
      <c r="L1754" s="1" t="s">
        <v>912</v>
      </c>
      <c r="M1754" t="s">
        <v>77</v>
      </c>
      <c r="N1754">
        <v>1</v>
      </c>
      <c r="O1754" s="1" t="s">
        <v>205</v>
      </c>
      <c r="P1754" t="s">
        <v>154</v>
      </c>
      <c r="Q1754">
        <v>2</v>
      </c>
      <c r="R1754" t="s">
        <v>255</v>
      </c>
      <c r="S1754" t="s">
        <v>180</v>
      </c>
    </row>
    <row r="1755" spans="1:19" x14ac:dyDescent="0.35">
      <c r="A1755" s="2" t="s">
        <v>203</v>
      </c>
      <c r="B1755" s="1" t="s">
        <v>215</v>
      </c>
      <c r="C1755" t="s">
        <v>910</v>
      </c>
      <c r="D1755" s="1" t="s">
        <v>106</v>
      </c>
      <c r="E1755" s="1" t="s">
        <v>904</v>
      </c>
      <c r="F1755" s="1" t="s">
        <v>33</v>
      </c>
      <c r="G1755" s="1" t="s">
        <v>136</v>
      </c>
      <c r="H1755" t="s">
        <v>35</v>
      </c>
      <c r="I1755" s="1" t="s">
        <v>296</v>
      </c>
      <c r="J1755" s="1" t="s">
        <v>230</v>
      </c>
      <c r="K1755" s="1" t="s">
        <v>15</v>
      </c>
      <c r="L1755" s="1" t="s">
        <v>913</v>
      </c>
      <c r="M1755" t="s">
        <v>77</v>
      </c>
      <c r="N1755">
        <v>1</v>
      </c>
      <c r="O1755" s="1" t="s">
        <v>205</v>
      </c>
      <c r="P1755" t="s">
        <v>154</v>
      </c>
      <c r="Q1755">
        <v>2</v>
      </c>
      <c r="R1755" t="s">
        <v>179</v>
      </c>
      <c r="S1755" t="s">
        <v>180</v>
      </c>
    </row>
    <row r="1756" spans="1:19" x14ac:dyDescent="0.35">
      <c r="A1756" s="2" t="s">
        <v>203</v>
      </c>
      <c r="B1756" s="1" t="s">
        <v>215</v>
      </c>
      <c r="C1756" t="s">
        <v>910</v>
      </c>
      <c r="D1756" s="1" t="s">
        <v>90</v>
      </c>
      <c r="E1756" s="1" t="s">
        <v>12</v>
      </c>
      <c r="F1756" s="1" t="s">
        <v>29</v>
      </c>
      <c r="G1756" s="1" t="s">
        <v>136</v>
      </c>
      <c r="H1756" t="s">
        <v>27</v>
      </c>
      <c r="I1756" s="1" t="s">
        <v>570</v>
      </c>
      <c r="J1756" s="1" t="s">
        <v>230</v>
      </c>
      <c r="K1756" s="1" t="s">
        <v>15</v>
      </c>
      <c r="L1756" s="1" t="s">
        <v>912</v>
      </c>
      <c r="M1756" t="s">
        <v>37</v>
      </c>
      <c r="N1756">
        <v>1</v>
      </c>
      <c r="O1756" s="1" t="s">
        <v>206</v>
      </c>
      <c r="P1756" t="s">
        <v>154</v>
      </c>
      <c r="Q1756">
        <v>2</v>
      </c>
      <c r="R1756" t="s">
        <v>179</v>
      </c>
      <c r="S1756" t="s">
        <v>180</v>
      </c>
    </row>
    <row r="1757" spans="1:19" x14ac:dyDescent="0.35">
      <c r="A1757" s="2" t="s">
        <v>203</v>
      </c>
      <c r="B1757" s="1" t="s">
        <v>215</v>
      </c>
      <c r="C1757" t="s">
        <v>910</v>
      </c>
      <c r="D1757" s="1" t="s">
        <v>90</v>
      </c>
      <c r="E1757" s="1" t="s">
        <v>12</v>
      </c>
      <c r="F1757" s="1" t="s">
        <v>29</v>
      </c>
      <c r="G1757" s="1" t="s">
        <v>136</v>
      </c>
      <c r="H1757" t="s">
        <v>21</v>
      </c>
      <c r="I1757" s="1" t="s">
        <v>559</v>
      </c>
      <c r="J1757" s="1" t="s">
        <v>230</v>
      </c>
      <c r="K1757" s="1" t="s">
        <v>15</v>
      </c>
      <c r="L1757" s="1" t="s">
        <v>912</v>
      </c>
      <c r="M1757" t="s">
        <v>77</v>
      </c>
      <c r="N1757">
        <v>1</v>
      </c>
      <c r="O1757" s="1" t="s">
        <v>205</v>
      </c>
      <c r="P1757" t="s">
        <v>154</v>
      </c>
      <c r="Q1757">
        <v>2</v>
      </c>
      <c r="R1757" t="s">
        <v>179</v>
      </c>
      <c r="S1757" t="s">
        <v>180</v>
      </c>
    </row>
    <row r="1758" spans="1:19" x14ac:dyDescent="0.35">
      <c r="A1758" s="2" t="s">
        <v>203</v>
      </c>
      <c r="B1758" s="1" t="s">
        <v>215</v>
      </c>
      <c r="C1758" t="s">
        <v>910</v>
      </c>
      <c r="D1758" s="1" t="s">
        <v>90</v>
      </c>
      <c r="E1758" s="1" t="s">
        <v>12</v>
      </c>
      <c r="F1758" s="1" t="s">
        <v>29</v>
      </c>
      <c r="G1758" s="1" t="s">
        <v>136</v>
      </c>
      <c r="H1758" t="s">
        <v>35</v>
      </c>
      <c r="I1758" s="1" t="s">
        <v>574</v>
      </c>
      <c r="J1758" s="1" t="s">
        <v>230</v>
      </c>
      <c r="K1758" s="1" t="s">
        <v>15</v>
      </c>
      <c r="L1758" s="1" t="s">
        <v>912</v>
      </c>
      <c r="M1758" t="s">
        <v>57</v>
      </c>
      <c r="N1758">
        <v>1</v>
      </c>
      <c r="O1758" s="1" t="s">
        <v>205</v>
      </c>
      <c r="P1758" t="s">
        <v>154</v>
      </c>
      <c r="Q1758">
        <v>2</v>
      </c>
      <c r="R1758" t="s">
        <v>255</v>
      </c>
      <c r="S1758" t="s">
        <v>180</v>
      </c>
    </row>
    <row r="1759" spans="1:19" x14ac:dyDescent="0.35">
      <c r="A1759" s="2" t="s">
        <v>203</v>
      </c>
      <c r="B1759" s="1" t="s">
        <v>215</v>
      </c>
      <c r="C1759" t="s">
        <v>910</v>
      </c>
      <c r="D1759" s="1" t="s">
        <v>90</v>
      </c>
      <c r="E1759" s="1" t="s">
        <v>12</v>
      </c>
      <c r="F1759" s="1" t="s">
        <v>29</v>
      </c>
      <c r="G1759" s="1" t="s">
        <v>136</v>
      </c>
      <c r="H1759" t="s">
        <v>39</v>
      </c>
      <c r="I1759" s="1" t="s">
        <v>570</v>
      </c>
      <c r="J1759" s="1" t="s">
        <v>230</v>
      </c>
      <c r="K1759" s="1" t="s">
        <v>15</v>
      </c>
      <c r="L1759" s="1" t="s">
        <v>912</v>
      </c>
      <c r="M1759" t="s">
        <v>37</v>
      </c>
      <c r="N1759">
        <v>1</v>
      </c>
      <c r="O1759" s="1" t="s">
        <v>206</v>
      </c>
      <c r="P1759" t="s">
        <v>153</v>
      </c>
      <c r="Q1759">
        <v>2</v>
      </c>
      <c r="R1759" t="s">
        <v>179</v>
      </c>
      <c r="S1759" t="s">
        <v>180</v>
      </c>
    </row>
    <row r="1760" spans="1:19" x14ac:dyDescent="0.35">
      <c r="A1760" s="2" t="s">
        <v>203</v>
      </c>
      <c r="B1760" s="1" t="s">
        <v>215</v>
      </c>
      <c r="C1760" t="s">
        <v>910</v>
      </c>
      <c r="D1760" s="1" t="s">
        <v>90</v>
      </c>
      <c r="E1760" s="1" t="s">
        <v>12</v>
      </c>
      <c r="F1760" s="1" t="s">
        <v>29</v>
      </c>
      <c r="G1760" s="1" t="s">
        <v>136</v>
      </c>
      <c r="H1760" t="s">
        <v>39</v>
      </c>
      <c r="I1760" s="1" t="s">
        <v>297</v>
      </c>
      <c r="J1760" s="1" t="s">
        <v>230</v>
      </c>
      <c r="K1760" s="1" t="s">
        <v>15</v>
      </c>
      <c r="L1760" s="1" t="s">
        <v>912</v>
      </c>
      <c r="M1760" t="s">
        <v>225</v>
      </c>
      <c r="N1760">
        <v>1</v>
      </c>
      <c r="O1760" s="1" t="s">
        <v>205</v>
      </c>
      <c r="P1760" t="s">
        <v>154</v>
      </c>
      <c r="Q1760">
        <v>2</v>
      </c>
      <c r="R1760" t="s">
        <v>255</v>
      </c>
      <c r="S1760" t="s">
        <v>180</v>
      </c>
    </row>
    <row r="1761" spans="1:19" x14ac:dyDescent="0.35">
      <c r="A1761" s="2" t="s">
        <v>203</v>
      </c>
      <c r="B1761" s="1" t="s">
        <v>215</v>
      </c>
      <c r="C1761" t="s">
        <v>910</v>
      </c>
      <c r="D1761" s="1" t="s">
        <v>90</v>
      </c>
      <c r="E1761" s="1" t="s">
        <v>12</v>
      </c>
      <c r="F1761" s="1" t="s">
        <v>29</v>
      </c>
      <c r="G1761" s="1" t="s">
        <v>136</v>
      </c>
      <c r="H1761" t="s">
        <v>39</v>
      </c>
      <c r="I1761" s="1" t="s">
        <v>559</v>
      </c>
      <c r="J1761" s="1" t="s">
        <v>230</v>
      </c>
      <c r="K1761" s="1" t="s">
        <v>15</v>
      </c>
      <c r="L1761" s="1" t="s">
        <v>912</v>
      </c>
      <c r="M1761" t="s">
        <v>37</v>
      </c>
      <c r="N1761">
        <v>1</v>
      </c>
      <c r="O1761" s="1" t="s">
        <v>205</v>
      </c>
      <c r="P1761" t="s">
        <v>153</v>
      </c>
      <c r="Q1761">
        <v>2</v>
      </c>
      <c r="R1761" t="s">
        <v>179</v>
      </c>
      <c r="S1761" t="s">
        <v>180</v>
      </c>
    </row>
    <row r="1762" spans="1:19" x14ac:dyDescent="0.35">
      <c r="A1762" s="2" t="s">
        <v>203</v>
      </c>
      <c r="B1762" s="1" t="s">
        <v>215</v>
      </c>
      <c r="C1762" t="s">
        <v>910</v>
      </c>
      <c r="D1762" s="1" t="s">
        <v>90</v>
      </c>
      <c r="E1762" s="1" t="s">
        <v>12</v>
      </c>
      <c r="F1762" s="1" t="s">
        <v>29</v>
      </c>
      <c r="G1762" s="1" t="s">
        <v>136</v>
      </c>
      <c r="H1762" t="s">
        <v>41</v>
      </c>
      <c r="I1762" s="1" t="s">
        <v>570</v>
      </c>
      <c r="J1762" s="1" t="s">
        <v>230</v>
      </c>
      <c r="K1762" s="1" t="s">
        <v>15</v>
      </c>
      <c r="L1762" s="1" t="s">
        <v>912</v>
      </c>
      <c r="M1762" t="s">
        <v>77</v>
      </c>
      <c r="N1762">
        <v>1</v>
      </c>
      <c r="O1762" s="1" t="s">
        <v>206</v>
      </c>
      <c r="P1762" t="s">
        <v>154</v>
      </c>
      <c r="Q1762">
        <v>2</v>
      </c>
      <c r="R1762" t="s">
        <v>179</v>
      </c>
      <c r="S1762" t="s">
        <v>180</v>
      </c>
    </row>
    <row r="1763" spans="1:19" x14ac:dyDescent="0.35">
      <c r="A1763" s="2" t="s">
        <v>203</v>
      </c>
      <c r="B1763" s="1" t="s">
        <v>215</v>
      </c>
      <c r="C1763" t="s">
        <v>910</v>
      </c>
      <c r="D1763" s="1" t="s">
        <v>90</v>
      </c>
      <c r="E1763" s="1" t="s">
        <v>12</v>
      </c>
      <c r="F1763" s="1" t="s">
        <v>29</v>
      </c>
      <c r="G1763" s="1" t="s">
        <v>136</v>
      </c>
      <c r="H1763" t="s">
        <v>41</v>
      </c>
      <c r="I1763" s="1" t="s">
        <v>1372</v>
      </c>
      <c r="J1763" s="1" t="s">
        <v>230</v>
      </c>
      <c r="K1763" s="1" t="s">
        <v>15</v>
      </c>
      <c r="L1763" s="1" t="s">
        <v>912</v>
      </c>
      <c r="M1763" t="s">
        <v>77</v>
      </c>
      <c r="N1763">
        <v>1</v>
      </c>
      <c r="O1763" s="1" t="s">
        <v>206</v>
      </c>
      <c r="P1763" t="s">
        <v>154</v>
      </c>
      <c r="Q1763">
        <v>2</v>
      </c>
      <c r="R1763" t="s">
        <v>179</v>
      </c>
      <c r="S1763" t="s">
        <v>180</v>
      </c>
    </row>
    <row r="1764" spans="1:19" x14ac:dyDescent="0.35">
      <c r="A1764" s="2" t="s">
        <v>203</v>
      </c>
      <c r="B1764" s="1" t="s">
        <v>215</v>
      </c>
      <c r="C1764" t="s">
        <v>910</v>
      </c>
      <c r="D1764" s="1" t="s">
        <v>90</v>
      </c>
      <c r="E1764" s="1" t="s">
        <v>12</v>
      </c>
      <c r="F1764" s="1" t="s">
        <v>29</v>
      </c>
      <c r="G1764" s="1" t="s">
        <v>136</v>
      </c>
      <c r="H1764" t="s">
        <v>41</v>
      </c>
      <c r="I1764" s="1" t="s">
        <v>559</v>
      </c>
      <c r="J1764" s="1" t="s">
        <v>230</v>
      </c>
      <c r="K1764" s="1" t="s">
        <v>15</v>
      </c>
      <c r="L1764" s="1" t="s">
        <v>912</v>
      </c>
      <c r="M1764" t="s">
        <v>77</v>
      </c>
      <c r="N1764">
        <v>1</v>
      </c>
      <c r="O1764" s="1" t="s">
        <v>205</v>
      </c>
      <c r="P1764" t="s">
        <v>153</v>
      </c>
      <c r="Q1764">
        <v>2</v>
      </c>
      <c r="R1764" t="s">
        <v>179</v>
      </c>
      <c r="S1764" t="s">
        <v>180</v>
      </c>
    </row>
    <row r="1765" spans="1:19" x14ac:dyDescent="0.35">
      <c r="A1765" s="2" t="s">
        <v>203</v>
      </c>
      <c r="B1765" s="1" t="s">
        <v>215</v>
      </c>
      <c r="C1765" t="s">
        <v>910</v>
      </c>
      <c r="D1765" s="1" t="s">
        <v>90</v>
      </c>
      <c r="E1765" s="1" t="s">
        <v>12</v>
      </c>
      <c r="F1765" s="1" t="s">
        <v>33</v>
      </c>
      <c r="G1765" s="1" t="s">
        <v>136</v>
      </c>
      <c r="H1765" t="s">
        <v>58</v>
      </c>
      <c r="I1765" s="1" t="s">
        <v>298</v>
      </c>
      <c r="J1765" s="1" t="s">
        <v>230</v>
      </c>
      <c r="K1765" s="1" t="s">
        <v>15</v>
      </c>
      <c r="L1765" s="1" t="s">
        <v>912</v>
      </c>
      <c r="M1765" t="s">
        <v>225</v>
      </c>
      <c r="N1765">
        <v>1</v>
      </c>
      <c r="O1765" s="1" t="s">
        <v>205</v>
      </c>
      <c r="P1765" t="s">
        <v>154</v>
      </c>
      <c r="Q1765">
        <v>2</v>
      </c>
      <c r="R1765" t="s">
        <v>255</v>
      </c>
      <c r="S1765" t="s">
        <v>180</v>
      </c>
    </row>
    <row r="1766" spans="1:19" x14ac:dyDescent="0.35">
      <c r="A1766" s="2" t="s">
        <v>203</v>
      </c>
      <c r="B1766" s="1" t="s">
        <v>215</v>
      </c>
      <c r="C1766" t="s">
        <v>910</v>
      </c>
      <c r="D1766" s="1" t="s">
        <v>90</v>
      </c>
      <c r="E1766" s="1" t="s">
        <v>12</v>
      </c>
      <c r="F1766" s="1" t="s">
        <v>23</v>
      </c>
      <c r="G1766" s="1" t="s">
        <v>137</v>
      </c>
      <c r="H1766" t="s">
        <v>14</v>
      </c>
      <c r="I1766" s="1" t="s">
        <v>574</v>
      </c>
      <c r="J1766" s="1" t="s">
        <v>230</v>
      </c>
      <c r="K1766" s="1" t="s">
        <v>15</v>
      </c>
      <c r="L1766" s="1" t="s">
        <v>913</v>
      </c>
      <c r="M1766" t="s">
        <v>77</v>
      </c>
      <c r="N1766">
        <v>1</v>
      </c>
      <c r="O1766" s="1" t="s">
        <v>205</v>
      </c>
      <c r="P1766" t="s">
        <v>154</v>
      </c>
      <c r="Q1766">
        <v>2</v>
      </c>
      <c r="R1766" t="s">
        <v>255</v>
      </c>
      <c r="S1766" t="s">
        <v>180</v>
      </c>
    </row>
    <row r="1767" spans="1:19" x14ac:dyDescent="0.35">
      <c r="A1767" s="2" t="s">
        <v>203</v>
      </c>
      <c r="B1767" s="1" t="s">
        <v>215</v>
      </c>
      <c r="C1767" t="s">
        <v>910</v>
      </c>
      <c r="D1767" s="1" t="s">
        <v>90</v>
      </c>
      <c r="E1767" s="1" t="s">
        <v>12</v>
      </c>
      <c r="F1767" s="1" t="s">
        <v>23</v>
      </c>
      <c r="G1767" s="1" t="s">
        <v>137</v>
      </c>
      <c r="H1767" t="s">
        <v>14</v>
      </c>
      <c r="I1767" s="1" t="s">
        <v>297</v>
      </c>
      <c r="J1767" s="1" t="s">
        <v>230</v>
      </c>
      <c r="K1767" s="1" t="s">
        <v>15</v>
      </c>
      <c r="L1767" s="1" t="s">
        <v>912</v>
      </c>
      <c r="M1767" t="s">
        <v>225</v>
      </c>
      <c r="N1767">
        <v>1</v>
      </c>
      <c r="O1767" s="1" t="s">
        <v>205</v>
      </c>
      <c r="P1767" t="s">
        <v>154</v>
      </c>
      <c r="Q1767">
        <v>1</v>
      </c>
      <c r="R1767" t="s">
        <v>255</v>
      </c>
      <c r="S1767" t="s">
        <v>180</v>
      </c>
    </row>
    <row r="1768" spans="1:19" x14ac:dyDescent="0.35">
      <c r="A1768" s="2" t="s">
        <v>203</v>
      </c>
      <c r="B1768" s="1" t="s">
        <v>215</v>
      </c>
      <c r="C1768" t="s">
        <v>910</v>
      </c>
      <c r="D1768" s="1" t="s">
        <v>90</v>
      </c>
      <c r="E1768" s="1" t="s">
        <v>12</v>
      </c>
      <c r="F1768" s="1" t="s">
        <v>13</v>
      </c>
      <c r="G1768" s="1" t="s">
        <v>137</v>
      </c>
      <c r="H1768" t="s">
        <v>24</v>
      </c>
      <c r="I1768" s="1" t="s">
        <v>570</v>
      </c>
      <c r="J1768" s="1" t="s">
        <v>230</v>
      </c>
      <c r="K1768" s="1" t="s">
        <v>15</v>
      </c>
      <c r="L1768" s="1" t="s">
        <v>912</v>
      </c>
      <c r="M1768" t="s">
        <v>77</v>
      </c>
      <c r="N1768">
        <v>1</v>
      </c>
      <c r="O1768" s="1" t="s">
        <v>206</v>
      </c>
      <c r="P1768" t="s">
        <v>154</v>
      </c>
      <c r="Q1768">
        <v>2</v>
      </c>
      <c r="R1768" t="s">
        <v>179</v>
      </c>
      <c r="S1768" t="s">
        <v>180</v>
      </c>
    </row>
    <row r="1769" spans="1:19" x14ac:dyDescent="0.35">
      <c r="A1769" s="2" t="s">
        <v>203</v>
      </c>
      <c r="B1769" s="1" t="s">
        <v>215</v>
      </c>
      <c r="C1769" t="s">
        <v>910</v>
      </c>
      <c r="D1769" s="1" t="s">
        <v>90</v>
      </c>
      <c r="E1769" s="1" t="s">
        <v>12</v>
      </c>
      <c r="F1769" s="1" t="s">
        <v>13</v>
      </c>
      <c r="G1769" s="1" t="s">
        <v>137</v>
      </c>
      <c r="H1769" t="s">
        <v>27</v>
      </c>
      <c r="I1769" s="1" t="s">
        <v>570</v>
      </c>
      <c r="J1769" s="1" t="s">
        <v>230</v>
      </c>
      <c r="K1769" s="1" t="s">
        <v>15</v>
      </c>
      <c r="L1769" s="1" t="s">
        <v>912</v>
      </c>
      <c r="M1769" t="s">
        <v>37</v>
      </c>
      <c r="N1769">
        <v>1</v>
      </c>
      <c r="O1769" s="1" t="s">
        <v>206</v>
      </c>
      <c r="P1769" t="s">
        <v>154</v>
      </c>
      <c r="Q1769">
        <v>2</v>
      </c>
      <c r="R1769" t="s">
        <v>179</v>
      </c>
      <c r="S1769" t="s">
        <v>180</v>
      </c>
    </row>
    <row r="1770" spans="1:19" x14ac:dyDescent="0.35">
      <c r="A1770" s="2" t="s">
        <v>203</v>
      </c>
      <c r="B1770" s="1" t="s">
        <v>215</v>
      </c>
      <c r="C1770" t="s">
        <v>910</v>
      </c>
      <c r="D1770" s="1" t="s">
        <v>90</v>
      </c>
      <c r="E1770" s="1" t="s">
        <v>12</v>
      </c>
      <c r="F1770" s="1" t="s">
        <v>13</v>
      </c>
      <c r="G1770" s="1" t="s">
        <v>137</v>
      </c>
      <c r="H1770" t="s">
        <v>58</v>
      </c>
      <c r="I1770" s="1" t="s">
        <v>297</v>
      </c>
      <c r="J1770" s="1" t="s">
        <v>230</v>
      </c>
      <c r="K1770" s="1" t="s">
        <v>15</v>
      </c>
      <c r="L1770" s="1" t="s">
        <v>912</v>
      </c>
      <c r="M1770" t="s">
        <v>225</v>
      </c>
      <c r="N1770">
        <v>1</v>
      </c>
      <c r="O1770" s="1" t="s">
        <v>205</v>
      </c>
      <c r="P1770" t="s">
        <v>154</v>
      </c>
      <c r="Q1770">
        <v>2</v>
      </c>
      <c r="R1770" t="s">
        <v>179</v>
      </c>
      <c r="S1770" t="s">
        <v>180</v>
      </c>
    </row>
    <row r="1771" spans="1:19" x14ac:dyDescent="0.35">
      <c r="A1771" s="2" t="s">
        <v>203</v>
      </c>
      <c r="B1771" s="1" t="s">
        <v>215</v>
      </c>
      <c r="C1771" t="s">
        <v>910</v>
      </c>
      <c r="D1771" s="1" t="s">
        <v>90</v>
      </c>
      <c r="E1771" s="1" t="s">
        <v>12</v>
      </c>
      <c r="F1771" s="1" t="s">
        <v>13</v>
      </c>
      <c r="G1771" s="1" t="s">
        <v>137</v>
      </c>
      <c r="H1771" t="s">
        <v>39</v>
      </c>
      <c r="I1771" s="1" t="s">
        <v>570</v>
      </c>
      <c r="J1771" s="1" t="s">
        <v>230</v>
      </c>
      <c r="K1771" s="1" t="s">
        <v>15</v>
      </c>
      <c r="L1771" s="1" t="s">
        <v>912</v>
      </c>
      <c r="M1771" t="s">
        <v>77</v>
      </c>
      <c r="N1771">
        <v>1</v>
      </c>
      <c r="O1771" s="1" t="s">
        <v>206</v>
      </c>
      <c r="P1771" t="s">
        <v>154</v>
      </c>
      <c r="Q1771">
        <v>2</v>
      </c>
      <c r="R1771" t="s">
        <v>179</v>
      </c>
      <c r="S1771" t="s">
        <v>180</v>
      </c>
    </row>
    <row r="1772" spans="1:19" x14ac:dyDescent="0.35">
      <c r="A1772" s="2" t="s">
        <v>203</v>
      </c>
      <c r="B1772" s="1" t="s">
        <v>215</v>
      </c>
      <c r="C1772" t="s">
        <v>910</v>
      </c>
      <c r="D1772" s="1" t="s">
        <v>90</v>
      </c>
      <c r="E1772" s="1" t="s">
        <v>12</v>
      </c>
      <c r="F1772" s="1" t="s">
        <v>13</v>
      </c>
      <c r="G1772" s="1" t="s">
        <v>137</v>
      </c>
      <c r="H1772" t="s">
        <v>39</v>
      </c>
      <c r="I1772" s="1" t="s">
        <v>559</v>
      </c>
      <c r="J1772" s="1" t="s">
        <v>230</v>
      </c>
      <c r="K1772" s="1" t="s">
        <v>15</v>
      </c>
      <c r="L1772" s="1" t="s">
        <v>912</v>
      </c>
      <c r="M1772" t="s">
        <v>77</v>
      </c>
      <c r="N1772">
        <v>1</v>
      </c>
      <c r="O1772" s="1" t="s">
        <v>205</v>
      </c>
      <c r="P1772" t="s">
        <v>153</v>
      </c>
      <c r="Q1772">
        <v>2</v>
      </c>
      <c r="R1772" t="s">
        <v>179</v>
      </c>
      <c r="S1772" t="s">
        <v>180</v>
      </c>
    </row>
    <row r="1773" spans="1:19" x14ac:dyDescent="0.35">
      <c r="A1773" s="2" t="s">
        <v>203</v>
      </c>
      <c r="B1773" s="1" t="s">
        <v>215</v>
      </c>
      <c r="C1773" t="s">
        <v>910</v>
      </c>
      <c r="D1773" s="1" t="s">
        <v>90</v>
      </c>
      <c r="E1773" s="1" t="s">
        <v>12</v>
      </c>
      <c r="F1773" s="1" t="s">
        <v>26</v>
      </c>
      <c r="G1773" s="1" t="s">
        <v>26</v>
      </c>
      <c r="H1773" t="s">
        <v>32</v>
      </c>
      <c r="I1773" s="1" t="s">
        <v>570</v>
      </c>
      <c r="J1773" s="1" t="s">
        <v>230</v>
      </c>
      <c r="K1773" s="1" t="s">
        <v>15</v>
      </c>
      <c r="L1773" s="1" t="s">
        <v>912</v>
      </c>
      <c r="M1773" t="s">
        <v>77</v>
      </c>
      <c r="N1773">
        <v>1</v>
      </c>
      <c r="O1773" s="1" t="s">
        <v>206</v>
      </c>
      <c r="P1773" t="s">
        <v>154</v>
      </c>
      <c r="Q1773">
        <v>2</v>
      </c>
      <c r="R1773" t="s">
        <v>179</v>
      </c>
      <c r="S1773" t="s">
        <v>180</v>
      </c>
    </row>
    <row r="1774" spans="1:19" x14ac:dyDescent="0.35">
      <c r="A1774" s="2" t="s">
        <v>203</v>
      </c>
      <c r="B1774" s="1" t="s">
        <v>215</v>
      </c>
      <c r="C1774" t="s">
        <v>910</v>
      </c>
      <c r="D1774" s="1" t="s">
        <v>90</v>
      </c>
      <c r="E1774" s="1" t="s">
        <v>12</v>
      </c>
      <c r="F1774" s="1" t="s">
        <v>26</v>
      </c>
      <c r="G1774" s="1" t="s">
        <v>26</v>
      </c>
      <c r="H1774" t="s">
        <v>32</v>
      </c>
      <c r="I1774" s="1" t="s">
        <v>1372</v>
      </c>
      <c r="J1774" s="1" t="s">
        <v>230</v>
      </c>
      <c r="K1774" s="1" t="s">
        <v>15</v>
      </c>
      <c r="L1774" s="1" t="s">
        <v>912</v>
      </c>
      <c r="M1774" t="s">
        <v>192</v>
      </c>
      <c r="N1774">
        <v>1</v>
      </c>
      <c r="O1774" s="1" t="s">
        <v>206</v>
      </c>
      <c r="P1774" t="s">
        <v>154</v>
      </c>
      <c r="Q1774">
        <v>2</v>
      </c>
      <c r="R1774" t="s">
        <v>179</v>
      </c>
      <c r="S1774" t="s">
        <v>180</v>
      </c>
    </row>
    <row r="1775" spans="1:19" x14ac:dyDescent="0.35">
      <c r="A1775" s="2" t="s">
        <v>203</v>
      </c>
      <c r="B1775" s="1" t="s">
        <v>215</v>
      </c>
      <c r="C1775" t="s">
        <v>910</v>
      </c>
      <c r="D1775" s="1" t="s">
        <v>90</v>
      </c>
      <c r="E1775" s="1" t="s">
        <v>12</v>
      </c>
      <c r="F1775" s="1" t="s">
        <v>26</v>
      </c>
      <c r="G1775" s="1" t="s">
        <v>26</v>
      </c>
      <c r="H1775" t="s">
        <v>35</v>
      </c>
      <c r="I1775" s="1" t="s">
        <v>1372</v>
      </c>
      <c r="J1775" s="1" t="s">
        <v>230</v>
      </c>
      <c r="K1775" s="1" t="s">
        <v>15</v>
      </c>
      <c r="L1775" s="1" t="s">
        <v>912</v>
      </c>
      <c r="M1775" t="s">
        <v>77</v>
      </c>
      <c r="N1775">
        <v>1</v>
      </c>
      <c r="O1775" s="1" t="s">
        <v>206</v>
      </c>
      <c r="P1775" t="s">
        <v>154</v>
      </c>
      <c r="Q1775">
        <v>2</v>
      </c>
      <c r="R1775" t="s">
        <v>179</v>
      </c>
      <c r="S1775" t="s">
        <v>180</v>
      </c>
    </row>
    <row r="1776" spans="1:19" x14ac:dyDescent="0.35">
      <c r="A1776" s="2" t="s">
        <v>203</v>
      </c>
      <c r="B1776" s="1" t="s">
        <v>215</v>
      </c>
      <c r="C1776" t="s">
        <v>910</v>
      </c>
      <c r="D1776" s="1" t="s">
        <v>90</v>
      </c>
      <c r="E1776" s="1" t="s">
        <v>12</v>
      </c>
      <c r="F1776" s="1" t="s">
        <v>26</v>
      </c>
      <c r="G1776" s="1" t="s">
        <v>26</v>
      </c>
      <c r="H1776" t="s">
        <v>39</v>
      </c>
      <c r="I1776" s="1" t="s">
        <v>570</v>
      </c>
      <c r="J1776" s="1" t="s">
        <v>230</v>
      </c>
      <c r="K1776" s="1" t="s">
        <v>15</v>
      </c>
      <c r="L1776" s="1" t="s">
        <v>912</v>
      </c>
      <c r="M1776" t="s">
        <v>77</v>
      </c>
      <c r="N1776">
        <v>1</v>
      </c>
      <c r="O1776" s="1" t="s">
        <v>206</v>
      </c>
      <c r="P1776" t="s">
        <v>154</v>
      </c>
      <c r="Q1776">
        <v>2</v>
      </c>
      <c r="R1776" t="s">
        <v>179</v>
      </c>
      <c r="S1776" t="s">
        <v>180</v>
      </c>
    </row>
    <row r="1777" spans="1:19" x14ac:dyDescent="0.35">
      <c r="A1777" s="2" t="s">
        <v>203</v>
      </c>
      <c r="B1777" s="1" t="s">
        <v>215</v>
      </c>
      <c r="C1777" t="s">
        <v>910</v>
      </c>
      <c r="D1777" s="1" t="s">
        <v>90</v>
      </c>
      <c r="E1777" s="1" t="s">
        <v>12</v>
      </c>
      <c r="F1777" s="1" t="s">
        <v>26</v>
      </c>
      <c r="G1777" s="1" t="s">
        <v>26</v>
      </c>
      <c r="H1777" t="s">
        <v>39</v>
      </c>
      <c r="I1777" s="1" t="s">
        <v>559</v>
      </c>
      <c r="J1777" s="1" t="s">
        <v>230</v>
      </c>
      <c r="K1777" s="1" t="s">
        <v>15</v>
      </c>
      <c r="L1777" s="1" t="s">
        <v>912</v>
      </c>
      <c r="M1777" t="s">
        <v>77</v>
      </c>
      <c r="N1777">
        <v>1</v>
      </c>
      <c r="O1777" s="1" t="s">
        <v>205</v>
      </c>
      <c r="P1777" t="s">
        <v>153</v>
      </c>
      <c r="Q1777">
        <v>2</v>
      </c>
      <c r="R1777" t="s">
        <v>179</v>
      </c>
      <c r="S1777" t="s">
        <v>180</v>
      </c>
    </row>
    <row r="1778" spans="1:19" x14ac:dyDescent="0.35">
      <c r="A1778" s="2" t="s">
        <v>203</v>
      </c>
      <c r="B1778" s="1" t="s">
        <v>215</v>
      </c>
      <c r="C1778" t="s">
        <v>910</v>
      </c>
      <c r="D1778" s="1" t="s">
        <v>90</v>
      </c>
      <c r="E1778" s="1" t="s">
        <v>12</v>
      </c>
      <c r="F1778" s="1" t="s">
        <v>26</v>
      </c>
      <c r="G1778" s="1" t="s">
        <v>26</v>
      </c>
      <c r="H1778" t="s">
        <v>39</v>
      </c>
      <c r="I1778" s="1" t="s">
        <v>298</v>
      </c>
      <c r="J1778" s="1" t="s">
        <v>230</v>
      </c>
      <c r="K1778" s="1" t="s">
        <v>15</v>
      </c>
      <c r="L1778" s="1" t="s">
        <v>912</v>
      </c>
      <c r="M1778" t="s">
        <v>77</v>
      </c>
      <c r="N1778">
        <v>1</v>
      </c>
      <c r="O1778" s="1" t="s">
        <v>205</v>
      </c>
      <c r="P1778" t="s">
        <v>153</v>
      </c>
      <c r="Q1778">
        <v>1</v>
      </c>
      <c r="R1778" t="s">
        <v>255</v>
      </c>
      <c r="S1778" t="s">
        <v>180</v>
      </c>
    </row>
    <row r="1779" spans="1:19" x14ac:dyDescent="0.35">
      <c r="A1779" s="2" t="s">
        <v>203</v>
      </c>
      <c r="B1779" s="1" t="s">
        <v>215</v>
      </c>
      <c r="C1779" t="s">
        <v>910</v>
      </c>
      <c r="D1779" s="1" t="s">
        <v>90</v>
      </c>
      <c r="E1779" s="1" t="s">
        <v>12</v>
      </c>
      <c r="F1779" s="1" t="s">
        <v>26</v>
      </c>
      <c r="G1779" s="1" t="s">
        <v>26</v>
      </c>
      <c r="H1779" t="s">
        <v>41</v>
      </c>
      <c r="I1779" s="1" t="s">
        <v>574</v>
      </c>
      <c r="J1779" s="1" t="s">
        <v>230</v>
      </c>
      <c r="K1779" s="1" t="s">
        <v>15</v>
      </c>
      <c r="L1779" s="1" t="s">
        <v>912</v>
      </c>
      <c r="M1779" t="s">
        <v>192</v>
      </c>
      <c r="N1779">
        <v>1</v>
      </c>
      <c r="O1779" s="1" t="s">
        <v>205</v>
      </c>
      <c r="P1779" t="s">
        <v>154</v>
      </c>
      <c r="Q1779">
        <v>2</v>
      </c>
      <c r="R1779" t="s">
        <v>255</v>
      </c>
      <c r="S1779" t="s">
        <v>180</v>
      </c>
    </row>
    <row r="1780" spans="1:19" x14ac:dyDescent="0.35">
      <c r="A1780" s="2" t="s">
        <v>203</v>
      </c>
      <c r="B1780" s="1" t="s">
        <v>215</v>
      </c>
      <c r="C1780" t="s">
        <v>910</v>
      </c>
      <c r="D1780" s="1" t="s">
        <v>90</v>
      </c>
      <c r="E1780" s="1" t="s">
        <v>12</v>
      </c>
      <c r="F1780" s="1" t="s">
        <v>26</v>
      </c>
      <c r="G1780" s="1" t="s">
        <v>26</v>
      </c>
      <c r="H1780" t="s">
        <v>41</v>
      </c>
      <c r="I1780" s="1" t="s">
        <v>559</v>
      </c>
      <c r="J1780" s="1" t="s">
        <v>230</v>
      </c>
      <c r="K1780" s="1" t="s">
        <v>15</v>
      </c>
      <c r="L1780" s="1" t="s">
        <v>912</v>
      </c>
      <c r="M1780" t="s">
        <v>77</v>
      </c>
      <c r="N1780">
        <v>1</v>
      </c>
      <c r="O1780" s="1" t="s">
        <v>205</v>
      </c>
      <c r="P1780" t="s">
        <v>154</v>
      </c>
      <c r="Q1780">
        <v>2</v>
      </c>
      <c r="R1780" t="s">
        <v>179</v>
      </c>
      <c r="S1780" t="s">
        <v>180</v>
      </c>
    </row>
    <row r="1781" spans="1:19" x14ac:dyDescent="0.35">
      <c r="A1781" s="2" t="s">
        <v>203</v>
      </c>
      <c r="B1781" s="1" t="s">
        <v>215</v>
      </c>
      <c r="C1781" t="s">
        <v>910</v>
      </c>
      <c r="D1781" s="1" t="s">
        <v>90</v>
      </c>
      <c r="E1781" s="1" t="s">
        <v>12</v>
      </c>
      <c r="F1781" s="1" t="s">
        <v>18</v>
      </c>
      <c r="G1781" s="1" t="s">
        <v>26</v>
      </c>
      <c r="H1781" t="s">
        <v>43</v>
      </c>
      <c r="I1781" s="1" t="s">
        <v>570</v>
      </c>
      <c r="J1781" s="1" t="s">
        <v>230</v>
      </c>
      <c r="K1781" s="1" t="s">
        <v>15</v>
      </c>
      <c r="L1781" s="1" t="s">
        <v>913</v>
      </c>
      <c r="M1781" t="s">
        <v>77</v>
      </c>
      <c r="N1781">
        <v>1</v>
      </c>
      <c r="O1781" s="1" t="s">
        <v>206</v>
      </c>
      <c r="P1781" t="s">
        <v>154</v>
      </c>
      <c r="Q1781">
        <v>2</v>
      </c>
      <c r="R1781" t="s">
        <v>179</v>
      </c>
      <c r="S1781" t="s">
        <v>180</v>
      </c>
    </row>
    <row r="1782" spans="1:19" x14ac:dyDescent="0.35">
      <c r="A1782" s="2" t="s">
        <v>203</v>
      </c>
      <c r="B1782" s="1" t="s">
        <v>215</v>
      </c>
      <c r="C1782" t="s">
        <v>910</v>
      </c>
      <c r="D1782" s="1" t="s">
        <v>90</v>
      </c>
      <c r="E1782" s="1" t="s">
        <v>12</v>
      </c>
      <c r="F1782" s="1" t="s">
        <v>18</v>
      </c>
      <c r="G1782" s="1" t="s">
        <v>26</v>
      </c>
      <c r="H1782" t="s">
        <v>43</v>
      </c>
      <c r="I1782" s="1" t="s">
        <v>559</v>
      </c>
      <c r="J1782" s="1" t="s">
        <v>230</v>
      </c>
      <c r="K1782" s="1" t="s">
        <v>15</v>
      </c>
      <c r="L1782" s="1" t="s">
        <v>913</v>
      </c>
      <c r="M1782" t="s">
        <v>77</v>
      </c>
      <c r="N1782">
        <v>1</v>
      </c>
      <c r="O1782" s="1" t="s">
        <v>205</v>
      </c>
      <c r="P1782" t="s">
        <v>153</v>
      </c>
      <c r="Q1782">
        <v>2</v>
      </c>
      <c r="R1782" t="s">
        <v>179</v>
      </c>
      <c r="S1782" t="s">
        <v>180</v>
      </c>
    </row>
    <row r="1783" spans="1:19" x14ac:dyDescent="0.35">
      <c r="A1783" s="2" t="s">
        <v>203</v>
      </c>
      <c r="B1783" s="1" t="s">
        <v>215</v>
      </c>
      <c r="C1783" t="s">
        <v>910</v>
      </c>
      <c r="D1783" s="1" t="s">
        <v>90</v>
      </c>
      <c r="E1783" s="1" t="s">
        <v>12</v>
      </c>
      <c r="F1783" s="1" t="s">
        <v>18</v>
      </c>
      <c r="G1783" s="1" t="s">
        <v>26</v>
      </c>
      <c r="H1783" t="s">
        <v>17</v>
      </c>
      <c r="I1783" s="1" t="s">
        <v>299</v>
      </c>
      <c r="J1783" s="1" t="s">
        <v>230</v>
      </c>
      <c r="K1783" s="1" t="s">
        <v>15</v>
      </c>
      <c r="L1783" s="1" t="s">
        <v>912</v>
      </c>
      <c r="M1783" t="s">
        <v>77</v>
      </c>
      <c r="N1783">
        <v>1</v>
      </c>
      <c r="O1783" s="1" t="s">
        <v>205</v>
      </c>
      <c r="P1783" t="s">
        <v>154</v>
      </c>
      <c r="Q1783">
        <v>2</v>
      </c>
      <c r="R1783" t="s">
        <v>255</v>
      </c>
      <c r="S1783" t="s">
        <v>180</v>
      </c>
    </row>
    <row r="1784" spans="1:19" x14ac:dyDescent="0.35">
      <c r="A1784" s="2" t="s">
        <v>203</v>
      </c>
      <c r="B1784" s="1" t="s">
        <v>215</v>
      </c>
      <c r="C1784" t="s">
        <v>910</v>
      </c>
      <c r="D1784" s="1" t="s">
        <v>90</v>
      </c>
      <c r="E1784" s="1" t="s">
        <v>12</v>
      </c>
      <c r="F1784" s="1" t="s">
        <v>18</v>
      </c>
      <c r="G1784" s="1" t="s">
        <v>26</v>
      </c>
      <c r="H1784" t="s">
        <v>17</v>
      </c>
      <c r="I1784" s="1" t="s">
        <v>300</v>
      </c>
      <c r="J1784" s="1" t="s">
        <v>230</v>
      </c>
      <c r="K1784" s="1" t="s">
        <v>15</v>
      </c>
      <c r="L1784" s="1" t="s">
        <v>912</v>
      </c>
      <c r="M1784" t="s">
        <v>77</v>
      </c>
      <c r="N1784">
        <v>1</v>
      </c>
      <c r="O1784" s="1" t="s">
        <v>205</v>
      </c>
      <c r="P1784" t="s">
        <v>153</v>
      </c>
      <c r="Q1784">
        <v>2</v>
      </c>
      <c r="R1784" t="s">
        <v>255</v>
      </c>
      <c r="S1784" t="s">
        <v>180</v>
      </c>
    </row>
    <row r="1785" spans="1:19" x14ac:dyDescent="0.35">
      <c r="A1785" s="2" t="s">
        <v>203</v>
      </c>
      <c r="B1785" s="1" t="s">
        <v>215</v>
      </c>
      <c r="C1785" t="s">
        <v>910</v>
      </c>
      <c r="D1785" s="1" t="s">
        <v>90</v>
      </c>
      <c r="E1785" s="1" t="s">
        <v>12</v>
      </c>
      <c r="F1785" s="1" t="s">
        <v>18</v>
      </c>
      <c r="G1785" s="1" t="s">
        <v>26</v>
      </c>
      <c r="H1785" t="s">
        <v>32</v>
      </c>
      <c r="I1785" s="1" t="s">
        <v>559</v>
      </c>
      <c r="J1785" s="1" t="s">
        <v>230</v>
      </c>
      <c r="K1785" s="1" t="s">
        <v>15</v>
      </c>
      <c r="L1785" s="1" t="s">
        <v>912</v>
      </c>
      <c r="M1785" t="s">
        <v>77</v>
      </c>
      <c r="N1785">
        <v>1</v>
      </c>
      <c r="O1785" s="1" t="s">
        <v>205</v>
      </c>
      <c r="P1785" t="s">
        <v>154</v>
      </c>
      <c r="Q1785">
        <v>2</v>
      </c>
      <c r="R1785" t="s">
        <v>179</v>
      </c>
      <c r="S1785" t="s">
        <v>180</v>
      </c>
    </row>
    <row r="1786" spans="1:19" x14ac:dyDescent="0.35">
      <c r="A1786" s="2" t="s">
        <v>203</v>
      </c>
      <c r="B1786" s="1" t="s">
        <v>215</v>
      </c>
      <c r="C1786" t="s">
        <v>910</v>
      </c>
      <c r="D1786" s="1" t="s">
        <v>90</v>
      </c>
      <c r="E1786" s="1" t="s">
        <v>12</v>
      </c>
      <c r="F1786" s="1" t="s">
        <v>18</v>
      </c>
      <c r="G1786" s="1" t="s">
        <v>26</v>
      </c>
      <c r="H1786" t="s">
        <v>39</v>
      </c>
      <c r="I1786" s="1" t="s">
        <v>570</v>
      </c>
      <c r="J1786" s="1" t="s">
        <v>230</v>
      </c>
      <c r="K1786" s="1" t="s">
        <v>15</v>
      </c>
      <c r="L1786" s="1" t="s">
        <v>912</v>
      </c>
      <c r="M1786" t="s">
        <v>37</v>
      </c>
      <c r="N1786">
        <v>1</v>
      </c>
      <c r="O1786" s="1" t="s">
        <v>206</v>
      </c>
      <c r="P1786" t="s">
        <v>154</v>
      </c>
      <c r="Q1786">
        <v>2</v>
      </c>
      <c r="R1786" t="s">
        <v>179</v>
      </c>
      <c r="S1786" t="s">
        <v>180</v>
      </c>
    </row>
    <row r="1787" spans="1:19" x14ac:dyDescent="0.35">
      <c r="A1787" s="2" t="s">
        <v>203</v>
      </c>
      <c r="B1787" s="1" t="s">
        <v>215</v>
      </c>
      <c r="C1787" t="s">
        <v>910</v>
      </c>
      <c r="D1787" s="1" t="s">
        <v>90</v>
      </c>
      <c r="E1787" s="1" t="s">
        <v>22</v>
      </c>
      <c r="F1787" s="1" t="s">
        <v>29</v>
      </c>
      <c r="G1787" s="1" t="s">
        <v>136</v>
      </c>
      <c r="H1787" t="s">
        <v>27</v>
      </c>
      <c r="I1787" s="1" t="s">
        <v>574</v>
      </c>
      <c r="J1787" s="1" t="s">
        <v>230</v>
      </c>
      <c r="K1787" s="1" t="s">
        <v>15</v>
      </c>
      <c r="L1787" s="1" t="s">
        <v>912</v>
      </c>
      <c r="M1787" t="s">
        <v>192</v>
      </c>
      <c r="N1787">
        <v>1</v>
      </c>
      <c r="O1787" s="1" t="s">
        <v>205</v>
      </c>
      <c r="P1787" t="s">
        <v>154</v>
      </c>
      <c r="Q1787">
        <v>1</v>
      </c>
      <c r="R1787" t="s">
        <v>255</v>
      </c>
      <c r="S1787" t="s">
        <v>180</v>
      </c>
    </row>
    <row r="1788" spans="1:19" x14ac:dyDescent="0.35">
      <c r="A1788" s="2" t="s">
        <v>203</v>
      </c>
      <c r="B1788" s="1" t="s">
        <v>215</v>
      </c>
      <c r="C1788" t="s">
        <v>910</v>
      </c>
      <c r="D1788" s="1" t="s">
        <v>90</v>
      </c>
      <c r="E1788" s="1" t="s">
        <v>22</v>
      </c>
      <c r="F1788" s="1" t="s">
        <v>23</v>
      </c>
      <c r="G1788" s="1" t="s">
        <v>137</v>
      </c>
      <c r="H1788" t="s">
        <v>14</v>
      </c>
      <c r="I1788" s="1" t="s">
        <v>570</v>
      </c>
      <c r="J1788" s="1" t="s">
        <v>230</v>
      </c>
      <c r="K1788" s="1" t="s">
        <v>15</v>
      </c>
      <c r="L1788" s="1" t="s">
        <v>913</v>
      </c>
      <c r="M1788" t="s">
        <v>77</v>
      </c>
      <c r="N1788">
        <v>1</v>
      </c>
      <c r="O1788" s="1" t="s">
        <v>206</v>
      </c>
      <c r="P1788" t="s">
        <v>154</v>
      </c>
      <c r="Q1788">
        <v>2</v>
      </c>
      <c r="R1788" t="s">
        <v>179</v>
      </c>
      <c r="S1788" t="s">
        <v>180</v>
      </c>
    </row>
    <row r="1789" spans="1:19" x14ac:dyDescent="0.35">
      <c r="A1789" s="2" t="s">
        <v>203</v>
      </c>
      <c r="B1789" s="1" t="s">
        <v>215</v>
      </c>
      <c r="C1789" t="s">
        <v>910</v>
      </c>
      <c r="D1789" s="1" t="s">
        <v>90</v>
      </c>
      <c r="E1789" s="1" t="s">
        <v>22</v>
      </c>
      <c r="F1789" s="1" t="s">
        <v>23</v>
      </c>
      <c r="G1789" s="1" t="s">
        <v>137</v>
      </c>
      <c r="H1789" t="s">
        <v>24</v>
      </c>
      <c r="I1789" s="1" t="s">
        <v>570</v>
      </c>
      <c r="J1789" s="1" t="s">
        <v>230</v>
      </c>
      <c r="K1789" s="1" t="s">
        <v>15</v>
      </c>
      <c r="L1789" s="1" t="s">
        <v>912</v>
      </c>
      <c r="M1789" t="s">
        <v>37</v>
      </c>
      <c r="N1789">
        <v>1</v>
      </c>
      <c r="O1789" s="1" t="s">
        <v>206</v>
      </c>
      <c r="P1789" t="s">
        <v>154</v>
      </c>
      <c r="Q1789">
        <v>2</v>
      </c>
      <c r="R1789" t="s">
        <v>179</v>
      </c>
      <c r="S1789" t="s">
        <v>180</v>
      </c>
    </row>
    <row r="1790" spans="1:19" x14ac:dyDescent="0.35">
      <c r="A1790" s="2" t="s">
        <v>203</v>
      </c>
      <c r="B1790" s="1" t="s">
        <v>215</v>
      </c>
      <c r="C1790" t="s">
        <v>910</v>
      </c>
      <c r="D1790" s="1" t="s">
        <v>90</v>
      </c>
      <c r="E1790" s="1" t="s">
        <v>22</v>
      </c>
      <c r="F1790" s="1" t="s">
        <v>13</v>
      </c>
      <c r="G1790" s="1" t="s">
        <v>137</v>
      </c>
      <c r="H1790" t="s">
        <v>27</v>
      </c>
      <c r="I1790" s="1" t="s">
        <v>570</v>
      </c>
      <c r="J1790" s="1" t="s">
        <v>230</v>
      </c>
      <c r="K1790" s="1" t="s">
        <v>15</v>
      </c>
      <c r="L1790" s="1" t="s">
        <v>912</v>
      </c>
      <c r="M1790" t="s">
        <v>37</v>
      </c>
      <c r="N1790">
        <v>1</v>
      </c>
      <c r="O1790" s="1" t="s">
        <v>206</v>
      </c>
      <c r="P1790" t="s">
        <v>153</v>
      </c>
      <c r="Q1790">
        <v>2</v>
      </c>
      <c r="R1790" t="s">
        <v>179</v>
      </c>
      <c r="S1790" t="s">
        <v>180</v>
      </c>
    </row>
    <row r="1791" spans="1:19" x14ac:dyDescent="0.35">
      <c r="A1791" s="2" t="s">
        <v>203</v>
      </c>
      <c r="B1791" s="1" t="s">
        <v>215</v>
      </c>
      <c r="C1791" t="s">
        <v>910</v>
      </c>
      <c r="D1791" s="1" t="s">
        <v>90</v>
      </c>
      <c r="E1791" s="1" t="s">
        <v>22</v>
      </c>
      <c r="F1791" s="1" t="s">
        <v>13</v>
      </c>
      <c r="G1791" s="1" t="s">
        <v>137</v>
      </c>
      <c r="H1791" t="s">
        <v>27</v>
      </c>
      <c r="I1791" s="1" t="s">
        <v>559</v>
      </c>
      <c r="J1791" s="1" t="s">
        <v>230</v>
      </c>
      <c r="K1791" s="1" t="s">
        <v>15</v>
      </c>
      <c r="L1791" s="1" t="s">
        <v>912</v>
      </c>
      <c r="M1791" t="s">
        <v>37</v>
      </c>
      <c r="N1791">
        <v>1</v>
      </c>
      <c r="O1791" s="1" t="s">
        <v>205</v>
      </c>
      <c r="P1791" t="s">
        <v>153</v>
      </c>
      <c r="Q1791">
        <v>2</v>
      </c>
      <c r="R1791" t="s">
        <v>179</v>
      </c>
      <c r="S1791" t="s">
        <v>180</v>
      </c>
    </row>
    <row r="1792" spans="1:19" x14ac:dyDescent="0.35">
      <c r="A1792" s="2" t="s">
        <v>203</v>
      </c>
      <c r="B1792" s="1" t="s">
        <v>215</v>
      </c>
      <c r="C1792" t="s">
        <v>910</v>
      </c>
      <c r="D1792" s="1" t="s">
        <v>90</v>
      </c>
      <c r="E1792" s="1" t="s">
        <v>22</v>
      </c>
      <c r="F1792" s="1" t="s">
        <v>13</v>
      </c>
      <c r="G1792" s="1" t="s">
        <v>137</v>
      </c>
      <c r="H1792" t="s">
        <v>32</v>
      </c>
      <c r="I1792" s="1" t="s">
        <v>987</v>
      </c>
      <c r="J1792" s="1" t="s">
        <v>230</v>
      </c>
      <c r="K1792" s="1" t="s">
        <v>15</v>
      </c>
      <c r="L1792" s="1" t="s">
        <v>912</v>
      </c>
      <c r="M1792" t="s">
        <v>77</v>
      </c>
      <c r="N1792">
        <v>1</v>
      </c>
      <c r="O1792" s="1" t="s">
        <v>205</v>
      </c>
      <c r="P1792" t="s">
        <v>154</v>
      </c>
      <c r="Q1792">
        <v>1</v>
      </c>
      <c r="R1792" t="s">
        <v>255</v>
      </c>
      <c r="S1792" t="s">
        <v>180</v>
      </c>
    </row>
    <row r="1793" spans="1:19" x14ac:dyDescent="0.35">
      <c r="A1793" s="2" t="s">
        <v>203</v>
      </c>
      <c r="B1793" s="1" t="s">
        <v>215</v>
      </c>
      <c r="C1793" t="s">
        <v>910</v>
      </c>
      <c r="D1793" s="1" t="s">
        <v>90</v>
      </c>
      <c r="E1793" s="1" t="s">
        <v>22</v>
      </c>
      <c r="F1793" s="1" t="s">
        <v>26</v>
      </c>
      <c r="G1793" s="1" t="s">
        <v>26</v>
      </c>
      <c r="H1793" t="s">
        <v>17</v>
      </c>
      <c r="I1793" s="1" t="s">
        <v>574</v>
      </c>
      <c r="J1793" s="1" t="s">
        <v>230</v>
      </c>
      <c r="K1793" s="1" t="s">
        <v>15</v>
      </c>
      <c r="L1793" s="1" t="s">
        <v>912</v>
      </c>
      <c r="M1793" t="s">
        <v>192</v>
      </c>
      <c r="N1793">
        <v>1</v>
      </c>
      <c r="O1793" s="1" t="s">
        <v>205</v>
      </c>
      <c r="P1793" t="s">
        <v>154</v>
      </c>
      <c r="Q1793">
        <v>1</v>
      </c>
      <c r="R1793" t="s">
        <v>255</v>
      </c>
      <c r="S1793" t="s">
        <v>180</v>
      </c>
    </row>
    <row r="1794" spans="1:19" x14ac:dyDescent="0.35">
      <c r="A1794" s="2" t="s">
        <v>203</v>
      </c>
      <c r="B1794" s="1" t="s">
        <v>215</v>
      </c>
      <c r="C1794" t="s">
        <v>910</v>
      </c>
      <c r="D1794" s="1" t="s">
        <v>90</v>
      </c>
      <c r="E1794" s="1" t="s">
        <v>22</v>
      </c>
      <c r="F1794" s="1" t="s">
        <v>26</v>
      </c>
      <c r="G1794" s="1" t="s">
        <v>26</v>
      </c>
      <c r="H1794" t="s">
        <v>24</v>
      </c>
      <c r="I1794" s="1" t="s">
        <v>570</v>
      </c>
      <c r="J1794" s="1" t="s">
        <v>230</v>
      </c>
      <c r="K1794" s="1" t="s">
        <v>15</v>
      </c>
      <c r="L1794" s="1" t="s">
        <v>912</v>
      </c>
      <c r="M1794" t="s">
        <v>77</v>
      </c>
      <c r="N1794">
        <v>1</v>
      </c>
      <c r="O1794" s="1" t="s">
        <v>206</v>
      </c>
      <c r="P1794" t="s">
        <v>154</v>
      </c>
      <c r="Q1794">
        <v>2</v>
      </c>
      <c r="R1794" t="s">
        <v>179</v>
      </c>
      <c r="S1794" t="s">
        <v>180</v>
      </c>
    </row>
    <row r="1795" spans="1:19" x14ac:dyDescent="0.35">
      <c r="A1795" s="2" t="s">
        <v>203</v>
      </c>
      <c r="B1795" s="1" t="s">
        <v>215</v>
      </c>
      <c r="C1795" t="s">
        <v>910</v>
      </c>
      <c r="D1795" s="1" t="s">
        <v>90</v>
      </c>
      <c r="E1795" s="1" t="s">
        <v>22</v>
      </c>
      <c r="F1795" s="1" t="s">
        <v>26</v>
      </c>
      <c r="G1795" s="1" t="s">
        <v>26</v>
      </c>
      <c r="H1795" t="s">
        <v>24</v>
      </c>
      <c r="I1795" s="1" t="s">
        <v>559</v>
      </c>
      <c r="J1795" s="1" t="s">
        <v>230</v>
      </c>
      <c r="K1795" s="1" t="s">
        <v>15</v>
      </c>
      <c r="L1795" s="1" t="s">
        <v>912</v>
      </c>
      <c r="M1795" t="s">
        <v>77</v>
      </c>
      <c r="N1795">
        <v>1</v>
      </c>
      <c r="O1795" s="1" t="s">
        <v>205</v>
      </c>
      <c r="P1795" t="s">
        <v>153</v>
      </c>
      <c r="Q1795">
        <v>2</v>
      </c>
      <c r="R1795" t="s">
        <v>179</v>
      </c>
      <c r="S1795" t="s">
        <v>180</v>
      </c>
    </row>
    <row r="1796" spans="1:19" x14ac:dyDescent="0.35">
      <c r="A1796" s="2" t="s">
        <v>203</v>
      </c>
      <c r="B1796" s="1" t="s">
        <v>215</v>
      </c>
      <c r="C1796" t="s">
        <v>910</v>
      </c>
      <c r="D1796" s="1" t="s">
        <v>90</v>
      </c>
      <c r="E1796" s="1" t="s">
        <v>22</v>
      </c>
      <c r="F1796" s="1" t="s">
        <v>26</v>
      </c>
      <c r="G1796" s="1" t="s">
        <v>26</v>
      </c>
      <c r="H1796" t="s">
        <v>27</v>
      </c>
      <c r="I1796" s="1" t="s">
        <v>574</v>
      </c>
      <c r="J1796" s="1" t="s">
        <v>230</v>
      </c>
      <c r="K1796" s="1" t="s">
        <v>15</v>
      </c>
      <c r="L1796" s="1" t="s">
        <v>912</v>
      </c>
      <c r="M1796" t="s">
        <v>192</v>
      </c>
      <c r="N1796">
        <v>1</v>
      </c>
      <c r="O1796" s="1" t="s">
        <v>205</v>
      </c>
      <c r="P1796" t="s">
        <v>153</v>
      </c>
      <c r="Q1796">
        <v>1</v>
      </c>
      <c r="R1796" t="s">
        <v>255</v>
      </c>
      <c r="S1796" t="s">
        <v>180</v>
      </c>
    </row>
    <row r="1797" spans="1:19" x14ac:dyDescent="0.35">
      <c r="A1797" s="2" t="s">
        <v>203</v>
      </c>
      <c r="B1797" s="1" t="s">
        <v>215</v>
      </c>
      <c r="C1797" t="s">
        <v>910</v>
      </c>
      <c r="D1797" s="1" t="s">
        <v>90</v>
      </c>
      <c r="E1797" s="1" t="s">
        <v>22</v>
      </c>
      <c r="F1797" s="1" t="s">
        <v>26</v>
      </c>
      <c r="G1797" s="1" t="s">
        <v>26</v>
      </c>
      <c r="H1797" t="s">
        <v>27</v>
      </c>
      <c r="I1797" s="1" t="s">
        <v>1372</v>
      </c>
      <c r="J1797" s="1" t="s">
        <v>230</v>
      </c>
      <c r="K1797" s="1" t="s">
        <v>15</v>
      </c>
      <c r="L1797" s="1" t="s">
        <v>912</v>
      </c>
      <c r="M1797" t="s">
        <v>192</v>
      </c>
      <c r="N1797">
        <v>1</v>
      </c>
      <c r="O1797" s="1" t="s">
        <v>206</v>
      </c>
      <c r="P1797" t="s">
        <v>154</v>
      </c>
      <c r="Q1797">
        <v>1</v>
      </c>
      <c r="R1797" t="s">
        <v>179</v>
      </c>
      <c r="S1797" t="s">
        <v>180</v>
      </c>
    </row>
    <row r="1798" spans="1:19" x14ac:dyDescent="0.35">
      <c r="A1798" s="2" t="s">
        <v>203</v>
      </c>
      <c r="B1798" s="1" t="s">
        <v>215</v>
      </c>
      <c r="C1798" t="s">
        <v>911</v>
      </c>
      <c r="D1798" s="1" t="s">
        <v>172</v>
      </c>
      <c r="E1798" s="1" t="s">
        <v>12</v>
      </c>
      <c r="F1798" s="1" t="s">
        <v>29</v>
      </c>
      <c r="G1798" s="1" t="s">
        <v>136</v>
      </c>
      <c r="H1798" t="s">
        <v>17</v>
      </c>
      <c r="I1798" s="1" t="s">
        <v>573</v>
      </c>
      <c r="J1798" s="1" t="s">
        <v>230</v>
      </c>
      <c r="K1798" s="1" t="s">
        <v>47</v>
      </c>
      <c r="L1798" s="1" t="s">
        <v>912</v>
      </c>
      <c r="M1798" t="s">
        <v>182</v>
      </c>
      <c r="N1798">
        <v>1</v>
      </c>
      <c r="O1798" s="1" t="s">
        <v>205</v>
      </c>
      <c r="P1798" t="s">
        <v>154</v>
      </c>
      <c r="Q1798">
        <v>2</v>
      </c>
      <c r="R1798" t="s">
        <v>179</v>
      </c>
      <c r="S1798" t="s">
        <v>180</v>
      </c>
    </row>
    <row r="1799" spans="1:19" x14ac:dyDescent="0.35">
      <c r="A1799" s="2" t="s">
        <v>203</v>
      </c>
      <c r="B1799" s="1" t="s">
        <v>215</v>
      </c>
      <c r="C1799" t="s">
        <v>911</v>
      </c>
      <c r="D1799" s="1" t="s">
        <v>172</v>
      </c>
      <c r="E1799" s="1" t="s">
        <v>12</v>
      </c>
      <c r="F1799" s="1" t="s">
        <v>29</v>
      </c>
      <c r="G1799" s="1" t="s">
        <v>136</v>
      </c>
      <c r="H1799" t="s">
        <v>32</v>
      </c>
      <c r="I1799" s="1" t="s">
        <v>573</v>
      </c>
      <c r="J1799" s="1" t="s">
        <v>230</v>
      </c>
      <c r="K1799" s="1" t="s">
        <v>47</v>
      </c>
      <c r="L1799" s="1" t="s">
        <v>912</v>
      </c>
      <c r="M1799" t="s">
        <v>182</v>
      </c>
      <c r="N1799">
        <v>1</v>
      </c>
      <c r="O1799" s="1" t="s">
        <v>205</v>
      </c>
      <c r="P1799" t="s">
        <v>154</v>
      </c>
      <c r="Q1799">
        <v>2</v>
      </c>
      <c r="R1799" t="s">
        <v>179</v>
      </c>
      <c r="S1799" t="s">
        <v>180</v>
      </c>
    </row>
    <row r="1800" spans="1:19" x14ac:dyDescent="0.35">
      <c r="A1800" s="2" t="s">
        <v>203</v>
      </c>
      <c r="B1800" s="1" t="s">
        <v>215</v>
      </c>
      <c r="C1800" t="s">
        <v>911</v>
      </c>
      <c r="D1800" s="1" t="s">
        <v>172</v>
      </c>
      <c r="E1800" s="1" t="s">
        <v>12</v>
      </c>
      <c r="F1800" s="1" t="s">
        <v>29</v>
      </c>
      <c r="G1800" s="1" t="s">
        <v>136</v>
      </c>
      <c r="H1800" t="s">
        <v>32</v>
      </c>
      <c r="I1800" s="1" t="s">
        <v>554</v>
      </c>
      <c r="J1800" s="1" t="s">
        <v>230</v>
      </c>
      <c r="K1800" s="1" t="s">
        <v>47</v>
      </c>
      <c r="L1800" s="1" t="s">
        <v>912</v>
      </c>
      <c r="M1800" t="s">
        <v>182</v>
      </c>
      <c r="N1800">
        <v>1</v>
      </c>
      <c r="O1800" s="1" t="s">
        <v>205</v>
      </c>
      <c r="P1800" t="s">
        <v>153</v>
      </c>
      <c r="Q1800">
        <v>2</v>
      </c>
      <c r="R1800" t="s">
        <v>179</v>
      </c>
      <c r="S1800" t="s">
        <v>180</v>
      </c>
    </row>
    <row r="1801" spans="1:19" x14ac:dyDescent="0.35">
      <c r="A1801" s="2" t="s">
        <v>203</v>
      </c>
      <c r="B1801" s="1" t="s">
        <v>215</v>
      </c>
      <c r="C1801" t="s">
        <v>911</v>
      </c>
      <c r="D1801" s="1" t="s">
        <v>172</v>
      </c>
      <c r="E1801" s="1" t="s">
        <v>12</v>
      </c>
      <c r="F1801" s="1" t="s">
        <v>29</v>
      </c>
      <c r="G1801" s="1" t="s">
        <v>136</v>
      </c>
      <c r="H1801" t="s">
        <v>35</v>
      </c>
      <c r="I1801" s="1" t="s">
        <v>573</v>
      </c>
      <c r="J1801" s="1" t="s">
        <v>230</v>
      </c>
      <c r="K1801" s="1" t="s">
        <v>47</v>
      </c>
      <c r="L1801" s="1" t="s">
        <v>913</v>
      </c>
      <c r="M1801" t="s">
        <v>47</v>
      </c>
      <c r="N1801">
        <v>1</v>
      </c>
      <c r="O1801" s="1" t="s">
        <v>205</v>
      </c>
      <c r="P1801" t="s">
        <v>154</v>
      </c>
      <c r="Q1801">
        <v>2</v>
      </c>
      <c r="R1801" t="s">
        <v>179</v>
      </c>
      <c r="S1801" t="s">
        <v>180</v>
      </c>
    </row>
    <row r="1802" spans="1:19" x14ac:dyDescent="0.35">
      <c r="A1802" s="2" t="s">
        <v>203</v>
      </c>
      <c r="B1802" s="1" t="s">
        <v>215</v>
      </c>
      <c r="C1802" t="s">
        <v>911</v>
      </c>
      <c r="D1802" s="1" t="s">
        <v>172</v>
      </c>
      <c r="E1802" s="1" t="s">
        <v>12</v>
      </c>
      <c r="F1802" s="1" t="s">
        <v>29</v>
      </c>
      <c r="G1802" s="1" t="s">
        <v>136</v>
      </c>
      <c r="H1802" t="s">
        <v>35</v>
      </c>
      <c r="I1802" s="1" t="s">
        <v>573</v>
      </c>
      <c r="J1802" s="1" t="s">
        <v>230</v>
      </c>
      <c r="K1802" s="1" t="s">
        <v>47</v>
      </c>
      <c r="L1802" s="1" t="s">
        <v>912</v>
      </c>
      <c r="M1802" t="s">
        <v>182</v>
      </c>
      <c r="N1802">
        <v>1</v>
      </c>
      <c r="O1802" s="1" t="s">
        <v>205</v>
      </c>
      <c r="P1802" t="s">
        <v>154</v>
      </c>
      <c r="Q1802">
        <v>2</v>
      </c>
      <c r="R1802" t="s">
        <v>179</v>
      </c>
      <c r="S1802" t="s">
        <v>180</v>
      </c>
    </row>
    <row r="1803" spans="1:19" x14ac:dyDescent="0.35">
      <c r="A1803" s="2" t="s">
        <v>203</v>
      </c>
      <c r="B1803" s="1" t="s">
        <v>215</v>
      </c>
      <c r="C1803" t="s">
        <v>911</v>
      </c>
      <c r="D1803" s="1" t="s">
        <v>172</v>
      </c>
      <c r="E1803" s="1" t="s">
        <v>12</v>
      </c>
      <c r="F1803" s="1" t="s">
        <v>29</v>
      </c>
      <c r="G1803" s="1" t="s">
        <v>136</v>
      </c>
      <c r="H1803" t="s">
        <v>35</v>
      </c>
      <c r="I1803" s="1" t="s">
        <v>554</v>
      </c>
      <c r="J1803" s="1" t="s">
        <v>230</v>
      </c>
      <c r="K1803" s="1" t="s">
        <v>47</v>
      </c>
      <c r="L1803" s="1" t="s">
        <v>912</v>
      </c>
      <c r="M1803" t="s">
        <v>182</v>
      </c>
      <c r="N1803">
        <v>1</v>
      </c>
      <c r="O1803" s="1" t="s">
        <v>205</v>
      </c>
      <c r="P1803" t="s">
        <v>153</v>
      </c>
      <c r="Q1803">
        <v>2</v>
      </c>
      <c r="R1803" t="s">
        <v>179</v>
      </c>
      <c r="S1803" t="s">
        <v>180</v>
      </c>
    </row>
    <row r="1804" spans="1:19" x14ac:dyDescent="0.35">
      <c r="A1804" s="2" t="s">
        <v>203</v>
      </c>
      <c r="B1804" s="1" t="s">
        <v>215</v>
      </c>
      <c r="C1804" t="s">
        <v>911</v>
      </c>
      <c r="D1804" s="1" t="s">
        <v>172</v>
      </c>
      <c r="E1804" s="1" t="s">
        <v>12</v>
      </c>
      <c r="F1804" s="1" t="s">
        <v>29</v>
      </c>
      <c r="G1804" s="1" t="s">
        <v>136</v>
      </c>
      <c r="H1804" t="s">
        <v>39</v>
      </c>
      <c r="I1804" s="1" t="s">
        <v>573</v>
      </c>
      <c r="J1804" s="1" t="s">
        <v>230</v>
      </c>
      <c r="K1804" s="1" t="s">
        <v>47</v>
      </c>
      <c r="L1804" s="1" t="s">
        <v>912</v>
      </c>
      <c r="M1804" t="s">
        <v>238</v>
      </c>
      <c r="N1804">
        <v>1</v>
      </c>
      <c r="O1804" s="1" t="s">
        <v>206</v>
      </c>
      <c r="P1804" t="s">
        <v>154</v>
      </c>
      <c r="Q1804">
        <v>2</v>
      </c>
      <c r="R1804" t="s">
        <v>179</v>
      </c>
      <c r="S1804" t="s">
        <v>180</v>
      </c>
    </row>
    <row r="1805" spans="1:19" x14ac:dyDescent="0.35">
      <c r="A1805" s="2" t="s">
        <v>203</v>
      </c>
      <c r="B1805" s="1" t="s">
        <v>215</v>
      </c>
      <c r="C1805" t="s">
        <v>911</v>
      </c>
      <c r="D1805" s="1" t="s">
        <v>172</v>
      </c>
      <c r="E1805" s="1" t="s">
        <v>12</v>
      </c>
      <c r="F1805" s="1" t="s">
        <v>29</v>
      </c>
      <c r="G1805" s="1" t="s">
        <v>136</v>
      </c>
      <c r="H1805" t="s">
        <v>39</v>
      </c>
      <c r="I1805" s="1" t="s">
        <v>573</v>
      </c>
      <c r="J1805" s="1" t="s">
        <v>230</v>
      </c>
      <c r="K1805" s="1" t="s">
        <v>19</v>
      </c>
      <c r="L1805" s="1" t="s">
        <v>912</v>
      </c>
      <c r="M1805" t="s">
        <v>187</v>
      </c>
      <c r="N1805">
        <v>1</v>
      </c>
      <c r="O1805" s="1" t="s">
        <v>206</v>
      </c>
      <c r="P1805" t="s">
        <v>154</v>
      </c>
      <c r="Q1805">
        <v>2</v>
      </c>
      <c r="R1805" t="s">
        <v>179</v>
      </c>
      <c r="S1805" t="s">
        <v>180</v>
      </c>
    </row>
    <row r="1806" spans="1:19" x14ac:dyDescent="0.35">
      <c r="A1806" s="2" t="s">
        <v>203</v>
      </c>
      <c r="B1806" s="1" t="s">
        <v>215</v>
      </c>
      <c r="C1806" t="s">
        <v>911</v>
      </c>
      <c r="D1806" s="1" t="s">
        <v>172</v>
      </c>
      <c r="E1806" s="1" t="s">
        <v>12</v>
      </c>
      <c r="F1806" s="1" t="s">
        <v>29</v>
      </c>
      <c r="G1806" s="1" t="s">
        <v>136</v>
      </c>
      <c r="H1806" t="s">
        <v>41</v>
      </c>
      <c r="I1806" s="1" t="s">
        <v>573</v>
      </c>
      <c r="J1806" s="1" t="s">
        <v>230</v>
      </c>
      <c r="K1806" s="1" t="s">
        <v>47</v>
      </c>
      <c r="L1806" s="1" t="s">
        <v>913</v>
      </c>
      <c r="M1806" t="s">
        <v>182</v>
      </c>
      <c r="N1806">
        <v>1</v>
      </c>
      <c r="O1806" s="1" t="s">
        <v>205</v>
      </c>
      <c r="P1806" t="s">
        <v>154</v>
      </c>
      <c r="Q1806">
        <v>2</v>
      </c>
      <c r="R1806" t="s">
        <v>179</v>
      </c>
      <c r="S1806" t="s">
        <v>180</v>
      </c>
    </row>
    <row r="1807" spans="1:19" x14ac:dyDescent="0.35">
      <c r="A1807" s="2" t="s">
        <v>203</v>
      </c>
      <c r="B1807" s="1" t="s">
        <v>215</v>
      </c>
      <c r="C1807" t="s">
        <v>911</v>
      </c>
      <c r="D1807" s="1" t="s">
        <v>172</v>
      </c>
      <c r="E1807" s="1" t="s">
        <v>12</v>
      </c>
      <c r="F1807" s="1" t="s">
        <v>29</v>
      </c>
      <c r="G1807" s="1" t="s">
        <v>136</v>
      </c>
      <c r="H1807" t="s">
        <v>41</v>
      </c>
      <c r="I1807" s="1" t="s">
        <v>573</v>
      </c>
      <c r="J1807" s="1" t="s">
        <v>230</v>
      </c>
      <c r="K1807" s="1" t="s">
        <v>47</v>
      </c>
      <c r="L1807" s="1" t="s">
        <v>912</v>
      </c>
      <c r="M1807" t="s">
        <v>182</v>
      </c>
      <c r="N1807">
        <v>1</v>
      </c>
      <c r="O1807" s="1" t="s">
        <v>205</v>
      </c>
      <c r="P1807" t="s">
        <v>154</v>
      </c>
      <c r="Q1807">
        <v>2</v>
      </c>
      <c r="R1807" t="s">
        <v>179</v>
      </c>
      <c r="S1807" t="s">
        <v>180</v>
      </c>
    </row>
    <row r="1808" spans="1:19" x14ac:dyDescent="0.35">
      <c r="A1808" s="2" t="s">
        <v>203</v>
      </c>
      <c r="B1808" s="1" t="s">
        <v>215</v>
      </c>
      <c r="C1808" t="s">
        <v>911</v>
      </c>
      <c r="D1808" s="1" t="s">
        <v>172</v>
      </c>
      <c r="E1808" s="1" t="s">
        <v>12</v>
      </c>
      <c r="F1808" s="1" t="s">
        <v>29</v>
      </c>
      <c r="G1808" s="1" t="s">
        <v>136</v>
      </c>
      <c r="H1808" t="s">
        <v>41</v>
      </c>
      <c r="I1808" s="1" t="s">
        <v>573</v>
      </c>
      <c r="J1808" s="1" t="s">
        <v>230</v>
      </c>
      <c r="K1808" s="1" t="s">
        <v>47</v>
      </c>
      <c r="L1808" s="1" t="s">
        <v>912</v>
      </c>
      <c r="M1808" t="s">
        <v>47</v>
      </c>
      <c r="N1808">
        <v>1</v>
      </c>
      <c r="O1808" s="1" t="s">
        <v>205</v>
      </c>
      <c r="P1808" t="s">
        <v>154</v>
      </c>
      <c r="Q1808">
        <v>2</v>
      </c>
      <c r="R1808" t="s">
        <v>179</v>
      </c>
      <c r="S1808" t="s">
        <v>180</v>
      </c>
    </row>
    <row r="1809" spans="1:19" x14ac:dyDescent="0.35">
      <c r="A1809" s="2" t="s">
        <v>203</v>
      </c>
      <c r="B1809" s="1" t="s">
        <v>215</v>
      </c>
      <c r="C1809" t="s">
        <v>911</v>
      </c>
      <c r="D1809" s="1" t="s">
        <v>172</v>
      </c>
      <c r="E1809" s="1" t="s">
        <v>12</v>
      </c>
      <c r="F1809" s="1" t="s">
        <v>29</v>
      </c>
      <c r="G1809" s="1" t="s">
        <v>136</v>
      </c>
      <c r="H1809" t="s">
        <v>41</v>
      </c>
      <c r="I1809" s="1" t="s">
        <v>573</v>
      </c>
      <c r="J1809" s="1" t="s">
        <v>230</v>
      </c>
      <c r="K1809" s="1" t="s">
        <v>19</v>
      </c>
      <c r="L1809" s="1" t="s">
        <v>912</v>
      </c>
      <c r="M1809" t="s">
        <v>187</v>
      </c>
      <c r="N1809">
        <v>1</v>
      </c>
      <c r="O1809" s="1" t="s">
        <v>206</v>
      </c>
      <c r="P1809" t="s">
        <v>154</v>
      </c>
      <c r="Q1809">
        <v>2</v>
      </c>
      <c r="R1809" t="s">
        <v>179</v>
      </c>
      <c r="S1809" t="s">
        <v>180</v>
      </c>
    </row>
    <row r="1810" spans="1:19" x14ac:dyDescent="0.35">
      <c r="A1810" s="2" t="s">
        <v>203</v>
      </c>
      <c r="B1810" s="1" t="s">
        <v>215</v>
      </c>
      <c r="C1810" t="s">
        <v>911</v>
      </c>
      <c r="D1810" s="1" t="s">
        <v>172</v>
      </c>
      <c r="E1810" s="1" t="s">
        <v>12</v>
      </c>
      <c r="F1810" s="1" t="s">
        <v>29</v>
      </c>
      <c r="G1810" s="1" t="s">
        <v>136</v>
      </c>
      <c r="H1810" t="s">
        <v>41</v>
      </c>
      <c r="I1810" s="1" t="s">
        <v>554</v>
      </c>
      <c r="J1810" s="1" t="s">
        <v>230</v>
      </c>
      <c r="K1810" s="1" t="s">
        <v>47</v>
      </c>
      <c r="L1810" s="1" t="s">
        <v>913</v>
      </c>
      <c r="M1810" t="s">
        <v>182</v>
      </c>
      <c r="N1810">
        <v>1</v>
      </c>
      <c r="O1810" s="1" t="s">
        <v>205</v>
      </c>
      <c r="P1810" t="s">
        <v>153</v>
      </c>
      <c r="Q1810">
        <v>2</v>
      </c>
      <c r="R1810" t="s">
        <v>179</v>
      </c>
      <c r="S1810" t="s">
        <v>180</v>
      </c>
    </row>
    <row r="1811" spans="1:19" x14ac:dyDescent="0.35">
      <c r="A1811" s="2" t="s">
        <v>203</v>
      </c>
      <c r="B1811" s="1" t="s">
        <v>215</v>
      </c>
      <c r="C1811" t="s">
        <v>911</v>
      </c>
      <c r="D1811" s="1" t="s">
        <v>172</v>
      </c>
      <c r="E1811" s="1" t="s">
        <v>12</v>
      </c>
      <c r="F1811" s="1" t="s">
        <v>29</v>
      </c>
      <c r="G1811" s="1" t="s">
        <v>136</v>
      </c>
      <c r="H1811" t="s">
        <v>41</v>
      </c>
      <c r="I1811" s="1" t="s">
        <v>554</v>
      </c>
      <c r="J1811" s="1" t="s">
        <v>230</v>
      </c>
      <c r="K1811" s="1" t="s">
        <v>47</v>
      </c>
      <c r="L1811" s="1" t="s">
        <v>912</v>
      </c>
      <c r="M1811" t="s">
        <v>182</v>
      </c>
      <c r="N1811">
        <v>1</v>
      </c>
      <c r="O1811" s="1" t="s">
        <v>205</v>
      </c>
      <c r="P1811" t="s">
        <v>153</v>
      </c>
      <c r="Q1811">
        <v>2</v>
      </c>
      <c r="R1811" t="s">
        <v>179</v>
      </c>
      <c r="S1811" t="s">
        <v>180</v>
      </c>
    </row>
    <row r="1812" spans="1:19" x14ac:dyDescent="0.35">
      <c r="A1812" s="2" t="s">
        <v>203</v>
      </c>
      <c r="B1812" s="1" t="s">
        <v>215</v>
      </c>
      <c r="C1812" t="s">
        <v>911</v>
      </c>
      <c r="D1812" s="1" t="s">
        <v>172</v>
      </c>
      <c r="E1812" s="1" t="s">
        <v>12</v>
      </c>
      <c r="F1812" s="1" t="s">
        <v>33</v>
      </c>
      <c r="G1812" s="1" t="s">
        <v>136</v>
      </c>
      <c r="H1812" t="s">
        <v>58</v>
      </c>
      <c r="I1812" s="1" t="s">
        <v>573</v>
      </c>
      <c r="J1812" s="1" t="s">
        <v>230</v>
      </c>
      <c r="K1812" s="1" t="s">
        <v>47</v>
      </c>
      <c r="L1812" s="1" t="s">
        <v>912</v>
      </c>
      <c r="M1812" t="s">
        <v>238</v>
      </c>
      <c r="N1812">
        <v>1</v>
      </c>
      <c r="O1812" s="1" t="s">
        <v>206</v>
      </c>
      <c r="P1812" t="s">
        <v>154</v>
      </c>
      <c r="Q1812">
        <v>2</v>
      </c>
      <c r="R1812" t="s">
        <v>179</v>
      </c>
      <c r="S1812" t="s">
        <v>180</v>
      </c>
    </row>
    <row r="1813" spans="1:19" x14ac:dyDescent="0.35">
      <c r="A1813" s="2" t="s">
        <v>203</v>
      </c>
      <c r="B1813" s="1" t="s">
        <v>215</v>
      </c>
      <c r="C1813" t="s">
        <v>911</v>
      </c>
      <c r="D1813" s="1" t="s">
        <v>172</v>
      </c>
      <c r="E1813" s="1" t="s">
        <v>12</v>
      </c>
      <c r="F1813" s="1" t="s">
        <v>33</v>
      </c>
      <c r="G1813" s="1" t="s">
        <v>136</v>
      </c>
      <c r="H1813" t="s">
        <v>41</v>
      </c>
      <c r="I1813" s="1" t="s">
        <v>988</v>
      </c>
      <c r="J1813" s="1" t="s">
        <v>230</v>
      </c>
      <c r="K1813" s="1" t="s">
        <v>47</v>
      </c>
      <c r="L1813" s="1" t="s">
        <v>912</v>
      </c>
      <c r="M1813" t="s">
        <v>238</v>
      </c>
      <c r="N1813">
        <v>1</v>
      </c>
      <c r="O1813" s="1" t="s">
        <v>205</v>
      </c>
      <c r="P1813" t="s">
        <v>154</v>
      </c>
      <c r="Q1813">
        <v>2</v>
      </c>
      <c r="R1813" t="s">
        <v>179</v>
      </c>
      <c r="S1813" t="s">
        <v>180</v>
      </c>
    </row>
    <row r="1814" spans="1:19" x14ac:dyDescent="0.35">
      <c r="A1814" s="2" t="s">
        <v>203</v>
      </c>
      <c r="B1814" s="1" t="s">
        <v>215</v>
      </c>
      <c r="C1814" t="s">
        <v>911</v>
      </c>
      <c r="D1814" s="1" t="s">
        <v>172</v>
      </c>
      <c r="E1814" s="1" t="s">
        <v>12</v>
      </c>
      <c r="F1814" s="1" t="s">
        <v>33</v>
      </c>
      <c r="G1814" s="1" t="s">
        <v>136</v>
      </c>
      <c r="H1814" t="s">
        <v>41</v>
      </c>
      <c r="I1814" s="1" t="s">
        <v>573</v>
      </c>
      <c r="J1814" s="1" t="s">
        <v>230</v>
      </c>
      <c r="K1814" s="1" t="s">
        <v>47</v>
      </c>
      <c r="L1814" s="1" t="s">
        <v>912</v>
      </c>
      <c r="M1814" t="s">
        <v>238</v>
      </c>
      <c r="N1814">
        <v>1</v>
      </c>
      <c r="O1814" s="1" t="s">
        <v>206</v>
      </c>
      <c r="P1814" t="s">
        <v>154</v>
      </c>
      <c r="Q1814">
        <v>2</v>
      </c>
      <c r="R1814" t="s">
        <v>179</v>
      </c>
      <c r="S1814" t="s">
        <v>180</v>
      </c>
    </row>
    <row r="1815" spans="1:19" x14ac:dyDescent="0.35">
      <c r="A1815" s="2" t="s">
        <v>203</v>
      </c>
      <c r="B1815" s="1" t="s">
        <v>215</v>
      </c>
      <c r="C1815" t="s">
        <v>911</v>
      </c>
      <c r="D1815" s="1" t="s">
        <v>172</v>
      </c>
      <c r="E1815" s="1" t="s">
        <v>12</v>
      </c>
      <c r="F1815" s="1" t="s">
        <v>23</v>
      </c>
      <c r="G1815" s="1" t="s">
        <v>137</v>
      </c>
      <c r="H1815" t="s">
        <v>24</v>
      </c>
      <c r="I1815" s="1" t="s">
        <v>988</v>
      </c>
      <c r="J1815" s="1" t="s">
        <v>230</v>
      </c>
      <c r="K1815" s="1" t="s">
        <v>47</v>
      </c>
      <c r="L1815" s="1" t="s">
        <v>912</v>
      </c>
      <c r="M1815" t="s">
        <v>238</v>
      </c>
      <c r="N1815">
        <v>1</v>
      </c>
      <c r="O1815" s="1" t="s">
        <v>205</v>
      </c>
      <c r="P1815" t="s">
        <v>154</v>
      </c>
      <c r="Q1815">
        <v>2</v>
      </c>
      <c r="R1815" t="s">
        <v>179</v>
      </c>
      <c r="S1815" t="s">
        <v>180</v>
      </c>
    </row>
    <row r="1816" spans="1:19" x14ac:dyDescent="0.35">
      <c r="A1816" s="2" t="s">
        <v>203</v>
      </c>
      <c r="B1816" s="1" t="s">
        <v>215</v>
      </c>
      <c r="C1816" t="s">
        <v>911</v>
      </c>
      <c r="D1816" s="1" t="s">
        <v>172</v>
      </c>
      <c r="E1816" s="1" t="s">
        <v>12</v>
      </c>
      <c r="F1816" s="1" t="s">
        <v>23</v>
      </c>
      <c r="G1816" s="1" t="s">
        <v>137</v>
      </c>
      <c r="H1816" t="s">
        <v>24</v>
      </c>
      <c r="I1816" s="1" t="s">
        <v>573</v>
      </c>
      <c r="J1816" s="1" t="s">
        <v>230</v>
      </c>
      <c r="K1816" s="1" t="s">
        <v>47</v>
      </c>
      <c r="L1816" s="1" t="s">
        <v>912</v>
      </c>
      <c r="M1816" t="s">
        <v>182</v>
      </c>
      <c r="N1816">
        <v>1</v>
      </c>
      <c r="O1816" s="1" t="s">
        <v>205</v>
      </c>
      <c r="P1816" t="s">
        <v>154</v>
      </c>
      <c r="Q1816">
        <v>2</v>
      </c>
      <c r="R1816" t="s">
        <v>179</v>
      </c>
      <c r="S1816" t="s">
        <v>180</v>
      </c>
    </row>
    <row r="1817" spans="1:19" x14ac:dyDescent="0.35">
      <c r="A1817" s="2" t="s">
        <v>203</v>
      </c>
      <c r="B1817" s="1" t="s">
        <v>215</v>
      </c>
      <c r="C1817" t="s">
        <v>911</v>
      </c>
      <c r="D1817" s="1" t="s">
        <v>172</v>
      </c>
      <c r="E1817" s="1" t="s">
        <v>12</v>
      </c>
      <c r="F1817" s="1" t="s">
        <v>23</v>
      </c>
      <c r="G1817" s="1" t="s">
        <v>137</v>
      </c>
      <c r="H1817" t="s">
        <v>27</v>
      </c>
      <c r="I1817" s="1" t="s">
        <v>573</v>
      </c>
      <c r="J1817" s="1" t="s">
        <v>230</v>
      </c>
      <c r="K1817" s="1" t="s">
        <v>47</v>
      </c>
      <c r="L1817" s="1" t="s">
        <v>912</v>
      </c>
      <c r="M1817" t="s">
        <v>47</v>
      </c>
      <c r="N1817">
        <v>1</v>
      </c>
      <c r="O1817" s="1" t="s">
        <v>205</v>
      </c>
      <c r="P1817" t="s">
        <v>154</v>
      </c>
      <c r="Q1817">
        <v>2</v>
      </c>
      <c r="R1817" t="s">
        <v>179</v>
      </c>
      <c r="S1817" t="s">
        <v>180</v>
      </c>
    </row>
    <row r="1818" spans="1:19" x14ac:dyDescent="0.35">
      <c r="A1818" s="2" t="s">
        <v>203</v>
      </c>
      <c r="B1818" s="1" t="s">
        <v>215</v>
      </c>
      <c r="C1818" t="s">
        <v>911</v>
      </c>
      <c r="D1818" s="1" t="s">
        <v>172</v>
      </c>
      <c r="E1818" s="1" t="s">
        <v>12</v>
      </c>
      <c r="F1818" s="1" t="s">
        <v>23</v>
      </c>
      <c r="G1818" s="1" t="s">
        <v>137</v>
      </c>
      <c r="H1818" t="s">
        <v>58</v>
      </c>
      <c r="I1818" s="1" t="s">
        <v>573</v>
      </c>
      <c r="J1818" s="1" t="s">
        <v>230</v>
      </c>
      <c r="K1818" s="1" t="s">
        <v>47</v>
      </c>
      <c r="L1818" s="1" t="s">
        <v>912</v>
      </c>
      <c r="M1818" t="s">
        <v>182</v>
      </c>
      <c r="N1818">
        <v>1</v>
      </c>
      <c r="O1818" s="1" t="s">
        <v>205</v>
      </c>
      <c r="P1818" t="s">
        <v>154</v>
      </c>
      <c r="Q1818">
        <v>2</v>
      </c>
      <c r="R1818" t="s">
        <v>179</v>
      </c>
      <c r="S1818" t="s">
        <v>180</v>
      </c>
    </row>
    <row r="1819" spans="1:19" x14ac:dyDescent="0.35">
      <c r="A1819" s="2" t="s">
        <v>203</v>
      </c>
      <c r="B1819" s="1" t="s">
        <v>215</v>
      </c>
      <c r="C1819" t="s">
        <v>911</v>
      </c>
      <c r="D1819" s="1" t="s">
        <v>172</v>
      </c>
      <c r="E1819" s="1" t="s">
        <v>12</v>
      </c>
      <c r="F1819" s="1" t="s">
        <v>23</v>
      </c>
      <c r="G1819" s="1" t="s">
        <v>137</v>
      </c>
      <c r="H1819" t="s">
        <v>58</v>
      </c>
      <c r="I1819" s="1" t="s">
        <v>573</v>
      </c>
      <c r="J1819" s="1" t="s">
        <v>230</v>
      </c>
      <c r="K1819" s="1" t="s">
        <v>47</v>
      </c>
      <c r="L1819" s="1" t="s">
        <v>912</v>
      </c>
      <c r="M1819" t="s">
        <v>238</v>
      </c>
      <c r="N1819">
        <v>1</v>
      </c>
      <c r="O1819" s="1" t="s">
        <v>206</v>
      </c>
      <c r="P1819" t="s">
        <v>154</v>
      </c>
      <c r="Q1819">
        <v>2</v>
      </c>
      <c r="R1819" t="s">
        <v>179</v>
      </c>
      <c r="S1819" t="s">
        <v>180</v>
      </c>
    </row>
    <row r="1820" spans="1:19" x14ac:dyDescent="0.35">
      <c r="A1820" s="2" t="s">
        <v>203</v>
      </c>
      <c r="B1820" s="1" t="s">
        <v>215</v>
      </c>
      <c r="C1820" t="s">
        <v>911</v>
      </c>
      <c r="D1820" s="1" t="s">
        <v>172</v>
      </c>
      <c r="E1820" s="1" t="s">
        <v>12</v>
      </c>
      <c r="F1820" s="1" t="s">
        <v>13</v>
      </c>
      <c r="G1820" s="1" t="s">
        <v>137</v>
      </c>
      <c r="H1820" t="s">
        <v>39</v>
      </c>
      <c r="I1820" s="1" t="s">
        <v>573</v>
      </c>
      <c r="J1820" s="1" t="s">
        <v>230</v>
      </c>
      <c r="K1820" s="1" t="s">
        <v>47</v>
      </c>
      <c r="L1820" s="1" t="s">
        <v>912</v>
      </c>
      <c r="M1820" t="s">
        <v>47</v>
      </c>
      <c r="N1820">
        <v>1</v>
      </c>
      <c r="O1820" s="1" t="s">
        <v>205</v>
      </c>
      <c r="P1820" t="s">
        <v>154</v>
      </c>
      <c r="Q1820">
        <v>2</v>
      </c>
      <c r="R1820" t="s">
        <v>179</v>
      </c>
      <c r="S1820" t="s">
        <v>180</v>
      </c>
    </row>
    <row r="1821" spans="1:19" x14ac:dyDescent="0.35">
      <c r="A1821" s="2" t="s">
        <v>203</v>
      </c>
      <c r="B1821" s="1" t="s">
        <v>215</v>
      </c>
      <c r="C1821" t="s">
        <v>911</v>
      </c>
      <c r="D1821" s="1" t="s">
        <v>172</v>
      </c>
      <c r="E1821" s="1" t="s">
        <v>12</v>
      </c>
      <c r="F1821" s="1" t="s">
        <v>26</v>
      </c>
      <c r="G1821" s="1" t="s">
        <v>26</v>
      </c>
      <c r="H1821" t="s">
        <v>14</v>
      </c>
      <c r="I1821" s="1" t="s">
        <v>573</v>
      </c>
      <c r="J1821" s="1" t="s">
        <v>230</v>
      </c>
      <c r="K1821" s="1" t="s">
        <v>47</v>
      </c>
      <c r="L1821" s="1" t="s">
        <v>912</v>
      </c>
      <c r="M1821" t="s">
        <v>47</v>
      </c>
      <c r="N1821">
        <v>1</v>
      </c>
      <c r="O1821" s="1" t="s">
        <v>205</v>
      </c>
      <c r="P1821" t="s">
        <v>154</v>
      </c>
      <c r="Q1821">
        <v>2</v>
      </c>
      <c r="R1821" t="s">
        <v>179</v>
      </c>
      <c r="S1821" t="s">
        <v>180</v>
      </c>
    </row>
    <row r="1822" spans="1:19" x14ac:dyDescent="0.35">
      <c r="A1822" s="2" t="s">
        <v>203</v>
      </c>
      <c r="B1822" s="1" t="s">
        <v>215</v>
      </c>
      <c r="C1822" t="s">
        <v>911</v>
      </c>
      <c r="D1822" s="1" t="s">
        <v>172</v>
      </c>
      <c r="E1822" s="1" t="s">
        <v>12</v>
      </c>
      <c r="F1822" s="1" t="s">
        <v>26</v>
      </c>
      <c r="G1822" s="1" t="s">
        <v>26</v>
      </c>
      <c r="H1822" t="s">
        <v>14</v>
      </c>
      <c r="I1822" s="1" t="s">
        <v>554</v>
      </c>
      <c r="J1822" s="1" t="s">
        <v>230</v>
      </c>
      <c r="K1822" s="1" t="s">
        <v>47</v>
      </c>
      <c r="L1822" s="1" t="s">
        <v>912</v>
      </c>
      <c r="M1822" t="s">
        <v>47</v>
      </c>
      <c r="N1822">
        <v>1</v>
      </c>
      <c r="O1822" s="1" t="s">
        <v>205</v>
      </c>
      <c r="P1822" t="s">
        <v>153</v>
      </c>
      <c r="Q1822">
        <v>2</v>
      </c>
      <c r="R1822" t="s">
        <v>179</v>
      </c>
      <c r="S1822" t="s">
        <v>180</v>
      </c>
    </row>
    <row r="1823" spans="1:19" x14ac:dyDescent="0.35">
      <c r="A1823" s="2" t="s">
        <v>203</v>
      </c>
      <c r="B1823" s="1" t="s">
        <v>215</v>
      </c>
      <c r="C1823" t="s">
        <v>911</v>
      </c>
      <c r="D1823" s="1" t="s">
        <v>172</v>
      </c>
      <c r="E1823" s="1" t="s">
        <v>12</v>
      </c>
      <c r="F1823" s="1" t="s">
        <v>26</v>
      </c>
      <c r="G1823" s="1" t="s">
        <v>26</v>
      </c>
      <c r="H1823" t="s">
        <v>24</v>
      </c>
      <c r="I1823" s="1" t="s">
        <v>573</v>
      </c>
      <c r="J1823" s="1" t="s">
        <v>230</v>
      </c>
      <c r="K1823" s="1" t="s">
        <v>47</v>
      </c>
      <c r="L1823" s="1" t="s">
        <v>912</v>
      </c>
      <c r="M1823" t="s">
        <v>182</v>
      </c>
      <c r="N1823">
        <v>1</v>
      </c>
      <c r="O1823" s="1" t="s">
        <v>205</v>
      </c>
      <c r="P1823" t="s">
        <v>154</v>
      </c>
      <c r="Q1823">
        <v>2</v>
      </c>
      <c r="R1823" t="s">
        <v>179</v>
      </c>
      <c r="S1823" t="s">
        <v>180</v>
      </c>
    </row>
    <row r="1824" spans="1:19" x14ac:dyDescent="0.35">
      <c r="A1824" s="2" t="s">
        <v>203</v>
      </c>
      <c r="B1824" s="1" t="s">
        <v>215</v>
      </c>
      <c r="C1824" t="s">
        <v>911</v>
      </c>
      <c r="D1824" s="1" t="s">
        <v>172</v>
      </c>
      <c r="E1824" s="1" t="s">
        <v>12</v>
      </c>
      <c r="F1824" s="1" t="s">
        <v>18</v>
      </c>
      <c r="G1824" s="1" t="s">
        <v>26</v>
      </c>
      <c r="H1824" t="s">
        <v>39</v>
      </c>
      <c r="I1824" s="1" t="s">
        <v>573</v>
      </c>
      <c r="J1824" s="1" t="s">
        <v>230</v>
      </c>
      <c r="K1824" s="1" t="s">
        <v>47</v>
      </c>
      <c r="L1824" s="1" t="s">
        <v>912</v>
      </c>
      <c r="M1824" t="s">
        <v>182</v>
      </c>
      <c r="N1824">
        <v>1</v>
      </c>
      <c r="O1824" s="1" t="s">
        <v>205</v>
      </c>
      <c r="P1824" t="s">
        <v>154</v>
      </c>
      <c r="Q1824">
        <v>2</v>
      </c>
      <c r="R1824" t="s">
        <v>179</v>
      </c>
      <c r="S1824" t="s">
        <v>180</v>
      </c>
    </row>
    <row r="1825" spans="1:19" x14ac:dyDescent="0.35">
      <c r="A1825" s="2" t="s">
        <v>203</v>
      </c>
      <c r="B1825" s="1" t="s">
        <v>215</v>
      </c>
      <c r="C1825" t="s">
        <v>911</v>
      </c>
      <c r="D1825" s="1" t="s">
        <v>172</v>
      </c>
      <c r="E1825" s="1" t="s">
        <v>12</v>
      </c>
      <c r="F1825" s="1" t="s">
        <v>18</v>
      </c>
      <c r="G1825" s="1" t="s">
        <v>26</v>
      </c>
      <c r="H1825" t="s">
        <v>39</v>
      </c>
      <c r="I1825" s="1" t="s">
        <v>554</v>
      </c>
      <c r="J1825" s="1" t="s">
        <v>230</v>
      </c>
      <c r="K1825" s="1" t="s">
        <v>47</v>
      </c>
      <c r="L1825" s="1" t="s">
        <v>912</v>
      </c>
      <c r="M1825" t="s">
        <v>182</v>
      </c>
      <c r="N1825">
        <v>1</v>
      </c>
      <c r="O1825" s="1" t="s">
        <v>205</v>
      </c>
      <c r="P1825" t="s">
        <v>153</v>
      </c>
      <c r="Q1825">
        <v>2</v>
      </c>
      <c r="R1825" t="s">
        <v>179</v>
      </c>
      <c r="S1825" t="s">
        <v>180</v>
      </c>
    </row>
    <row r="1826" spans="1:19" x14ac:dyDescent="0.35">
      <c r="A1826" s="2" t="s">
        <v>203</v>
      </c>
      <c r="B1826" s="1" t="s">
        <v>215</v>
      </c>
      <c r="C1826" t="s">
        <v>911</v>
      </c>
      <c r="D1826" s="1" t="s">
        <v>172</v>
      </c>
      <c r="E1826" s="1" t="s">
        <v>22</v>
      </c>
      <c r="F1826" s="1" t="s">
        <v>107</v>
      </c>
      <c r="G1826" s="1" t="s">
        <v>904</v>
      </c>
      <c r="H1826" t="s">
        <v>58</v>
      </c>
      <c r="I1826" s="1" t="s">
        <v>988</v>
      </c>
      <c r="J1826" s="1" t="s">
        <v>230</v>
      </c>
      <c r="K1826" s="1" t="s">
        <v>47</v>
      </c>
      <c r="L1826" s="1" t="s">
        <v>912</v>
      </c>
      <c r="M1826" t="s">
        <v>238</v>
      </c>
      <c r="N1826">
        <v>1</v>
      </c>
      <c r="O1826" s="1" t="s">
        <v>205</v>
      </c>
      <c r="P1826" t="s">
        <v>154</v>
      </c>
      <c r="Q1826">
        <v>2</v>
      </c>
      <c r="R1826" t="s">
        <v>179</v>
      </c>
      <c r="S1826" t="s">
        <v>180</v>
      </c>
    </row>
    <row r="1827" spans="1:19" x14ac:dyDescent="0.35">
      <c r="A1827" s="2" t="s">
        <v>203</v>
      </c>
      <c r="B1827" s="1" t="s">
        <v>215</v>
      </c>
      <c r="C1827" t="s">
        <v>911</v>
      </c>
      <c r="D1827" s="1" t="s">
        <v>172</v>
      </c>
      <c r="E1827" s="1" t="s">
        <v>22</v>
      </c>
      <c r="F1827" s="1" t="s">
        <v>107</v>
      </c>
      <c r="G1827" s="1" t="s">
        <v>904</v>
      </c>
      <c r="H1827" t="s">
        <v>41</v>
      </c>
      <c r="I1827" s="1" t="s">
        <v>988</v>
      </c>
      <c r="J1827" s="1" t="s">
        <v>230</v>
      </c>
      <c r="K1827" s="1" t="s">
        <v>47</v>
      </c>
      <c r="L1827" s="1" t="s">
        <v>912</v>
      </c>
      <c r="M1827" t="s">
        <v>238</v>
      </c>
      <c r="N1827">
        <v>1</v>
      </c>
      <c r="O1827" s="1" t="s">
        <v>205</v>
      </c>
      <c r="P1827" t="s">
        <v>153</v>
      </c>
      <c r="Q1827">
        <v>2</v>
      </c>
      <c r="R1827" t="s">
        <v>179</v>
      </c>
      <c r="S1827" t="s">
        <v>180</v>
      </c>
    </row>
    <row r="1828" spans="1:19" x14ac:dyDescent="0.35">
      <c r="A1828" s="2" t="s">
        <v>203</v>
      </c>
      <c r="B1828" s="1" t="s">
        <v>215</v>
      </c>
      <c r="C1828" t="s">
        <v>911</v>
      </c>
      <c r="D1828" s="1" t="s">
        <v>172</v>
      </c>
      <c r="E1828" s="1" t="s">
        <v>22</v>
      </c>
      <c r="F1828" s="1" t="s">
        <v>29</v>
      </c>
      <c r="G1828" s="1" t="s">
        <v>136</v>
      </c>
      <c r="H1828" t="s">
        <v>35</v>
      </c>
      <c r="I1828" s="1" t="s">
        <v>988</v>
      </c>
      <c r="J1828" s="1" t="s">
        <v>230</v>
      </c>
      <c r="K1828" s="1" t="s">
        <v>47</v>
      </c>
      <c r="L1828" s="1" t="s">
        <v>912</v>
      </c>
      <c r="M1828" t="s">
        <v>238</v>
      </c>
      <c r="N1828">
        <v>1</v>
      </c>
      <c r="O1828" s="1" t="s">
        <v>205</v>
      </c>
      <c r="P1828" t="s">
        <v>154</v>
      </c>
      <c r="Q1828">
        <v>2</v>
      </c>
      <c r="R1828" t="s">
        <v>179</v>
      </c>
      <c r="S1828" t="s">
        <v>180</v>
      </c>
    </row>
    <row r="1829" spans="1:19" x14ac:dyDescent="0.35">
      <c r="A1829" s="2" t="s">
        <v>203</v>
      </c>
      <c r="B1829" s="1" t="s">
        <v>215</v>
      </c>
      <c r="C1829" t="s">
        <v>911</v>
      </c>
      <c r="D1829" s="1" t="s">
        <v>172</v>
      </c>
      <c r="E1829" s="1" t="s">
        <v>22</v>
      </c>
      <c r="F1829" s="1" t="s">
        <v>29</v>
      </c>
      <c r="G1829" s="1" t="s">
        <v>136</v>
      </c>
      <c r="H1829" t="s">
        <v>58</v>
      </c>
      <c r="I1829" s="1" t="s">
        <v>988</v>
      </c>
      <c r="J1829" s="1" t="s">
        <v>230</v>
      </c>
      <c r="K1829" s="1" t="s">
        <v>47</v>
      </c>
      <c r="L1829" s="1" t="s">
        <v>912</v>
      </c>
      <c r="M1829" t="s">
        <v>238</v>
      </c>
      <c r="N1829">
        <v>1</v>
      </c>
      <c r="O1829" s="1" t="s">
        <v>205</v>
      </c>
      <c r="P1829" t="s">
        <v>154</v>
      </c>
      <c r="Q1829">
        <v>2</v>
      </c>
      <c r="R1829" t="s">
        <v>179</v>
      </c>
      <c r="S1829" t="s">
        <v>180</v>
      </c>
    </row>
    <row r="1830" spans="1:19" x14ac:dyDescent="0.35">
      <c r="A1830" s="2" t="s">
        <v>203</v>
      </c>
      <c r="B1830" s="1" t="s">
        <v>215</v>
      </c>
      <c r="C1830" t="s">
        <v>911</v>
      </c>
      <c r="D1830" s="1" t="s">
        <v>172</v>
      </c>
      <c r="E1830" s="1" t="s">
        <v>22</v>
      </c>
      <c r="F1830" s="1" t="s">
        <v>29</v>
      </c>
      <c r="G1830" s="1" t="s">
        <v>136</v>
      </c>
      <c r="H1830" t="s">
        <v>58</v>
      </c>
      <c r="I1830" s="1" t="s">
        <v>573</v>
      </c>
      <c r="J1830" s="1" t="s">
        <v>230</v>
      </c>
      <c r="K1830" s="1" t="s">
        <v>47</v>
      </c>
      <c r="L1830" s="1" t="s">
        <v>912</v>
      </c>
      <c r="M1830" t="s">
        <v>238</v>
      </c>
      <c r="N1830">
        <v>1</v>
      </c>
      <c r="O1830" s="1" t="s">
        <v>206</v>
      </c>
      <c r="P1830" t="s">
        <v>154</v>
      </c>
      <c r="Q1830">
        <v>2</v>
      </c>
      <c r="R1830" t="s">
        <v>179</v>
      </c>
      <c r="S1830" t="s">
        <v>180</v>
      </c>
    </row>
    <row r="1831" spans="1:19" x14ac:dyDescent="0.35">
      <c r="A1831" s="2" t="s">
        <v>203</v>
      </c>
      <c r="B1831" s="1" t="s">
        <v>215</v>
      </c>
      <c r="C1831" t="s">
        <v>911</v>
      </c>
      <c r="D1831" s="1" t="s">
        <v>172</v>
      </c>
      <c r="E1831" s="1" t="s">
        <v>22</v>
      </c>
      <c r="F1831" s="1" t="s">
        <v>33</v>
      </c>
      <c r="G1831" s="1" t="s">
        <v>136</v>
      </c>
      <c r="H1831" t="s">
        <v>32</v>
      </c>
      <c r="I1831" s="1" t="s">
        <v>988</v>
      </c>
      <c r="J1831" s="1" t="s">
        <v>230</v>
      </c>
      <c r="K1831" s="1" t="s">
        <v>47</v>
      </c>
      <c r="L1831" s="1" t="s">
        <v>912</v>
      </c>
      <c r="M1831" t="s">
        <v>238</v>
      </c>
      <c r="N1831">
        <v>1</v>
      </c>
      <c r="O1831" s="1" t="s">
        <v>205</v>
      </c>
      <c r="P1831" t="s">
        <v>154</v>
      </c>
      <c r="Q1831">
        <v>2</v>
      </c>
      <c r="R1831" t="s">
        <v>179</v>
      </c>
      <c r="S1831" t="s">
        <v>180</v>
      </c>
    </row>
    <row r="1832" spans="1:19" x14ac:dyDescent="0.35">
      <c r="A1832" s="2" t="s">
        <v>203</v>
      </c>
      <c r="B1832" s="1" t="s">
        <v>215</v>
      </c>
      <c r="C1832" t="s">
        <v>911</v>
      </c>
      <c r="D1832" s="1" t="s">
        <v>172</v>
      </c>
      <c r="E1832" s="1" t="s">
        <v>22</v>
      </c>
      <c r="F1832" s="1" t="s">
        <v>33</v>
      </c>
      <c r="G1832" s="1" t="s">
        <v>136</v>
      </c>
      <c r="H1832" t="s">
        <v>35</v>
      </c>
      <c r="I1832" s="1" t="s">
        <v>573</v>
      </c>
      <c r="J1832" s="1" t="s">
        <v>230</v>
      </c>
      <c r="K1832" s="1" t="s">
        <v>47</v>
      </c>
      <c r="L1832" s="1" t="s">
        <v>912</v>
      </c>
      <c r="M1832" t="s">
        <v>182</v>
      </c>
      <c r="N1832">
        <v>1</v>
      </c>
      <c r="O1832" s="1" t="s">
        <v>205</v>
      </c>
      <c r="P1832" t="s">
        <v>154</v>
      </c>
      <c r="Q1832">
        <v>2</v>
      </c>
      <c r="R1832" t="s">
        <v>179</v>
      </c>
      <c r="S1832" t="s">
        <v>180</v>
      </c>
    </row>
    <row r="1833" spans="1:19" x14ac:dyDescent="0.35">
      <c r="A1833" s="2" t="s">
        <v>203</v>
      </c>
      <c r="B1833" s="1" t="s">
        <v>215</v>
      </c>
      <c r="C1833" t="s">
        <v>911</v>
      </c>
      <c r="D1833" s="1" t="s">
        <v>172</v>
      </c>
      <c r="E1833" s="1" t="s">
        <v>22</v>
      </c>
      <c r="F1833" s="1" t="s">
        <v>33</v>
      </c>
      <c r="G1833" s="1" t="s">
        <v>136</v>
      </c>
      <c r="H1833" t="s">
        <v>35</v>
      </c>
      <c r="I1833" s="1" t="s">
        <v>554</v>
      </c>
      <c r="J1833" s="1" t="s">
        <v>230</v>
      </c>
      <c r="K1833" s="1" t="s">
        <v>47</v>
      </c>
      <c r="L1833" s="1" t="s">
        <v>912</v>
      </c>
      <c r="M1833" t="s">
        <v>182</v>
      </c>
      <c r="N1833">
        <v>1</v>
      </c>
      <c r="O1833" s="1" t="s">
        <v>205</v>
      </c>
      <c r="P1833" t="s">
        <v>153</v>
      </c>
      <c r="Q1833">
        <v>2</v>
      </c>
      <c r="R1833" t="s">
        <v>179</v>
      </c>
      <c r="S1833" t="s">
        <v>180</v>
      </c>
    </row>
    <row r="1834" spans="1:19" x14ac:dyDescent="0.35">
      <c r="A1834" s="2" t="s">
        <v>203</v>
      </c>
      <c r="B1834" s="1" t="s">
        <v>215</v>
      </c>
      <c r="C1834" t="s">
        <v>911</v>
      </c>
      <c r="D1834" s="1" t="s">
        <v>172</v>
      </c>
      <c r="E1834" s="1" t="s">
        <v>22</v>
      </c>
      <c r="F1834" s="1" t="s">
        <v>33</v>
      </c>
      <c r="G1834" s="1" t="s">
        <v>136</v>
      </c>
      <c r="H1834" t="s">
        <v>58</v>
      </c>
      <c r="I1834" s="1" t="s">
        <v>988</v>
      </c>
      <c r="J1834" s="1" t="s">
        <v>230</v>
      </c>
      <c r="K1834" s="1" t="s">
        <v>47</v>
      </c>
      <c r="L1834" s="1" t="s">
        <v>912</v>
      </c>
      <c r="M1834" t="s">
        <v>238</v>
      </c>
      <c r="N1834">
        <v>1</v>
      </c>
      <c r="O1834" s="1" t="s">
        <v>205</v>
      </c>
      <c r="P1834" t="s">
        <v>154</v>
      </c>
      <c r="Q1834">
        <v>2</v>
      </c>
      <c r="R1834" t="s">
        <v>179</v>
      </c>
      <c r="S1834" t="s">
        <v>180</v>
      </c>
    </row>
    <row r="1835" spans="1:19" x14ac:dyDescent="0.35">
      <c r="A1835" s="2" t="s">
        <v>203</v>
      </c>
      <c r="B1835" s="1" t="s">
        <v>215</v>
      </c>
      <c r="C1835" t="s">
        <v>911</v>
      </c>
      <c r="D1835" s="1" t="s">
        <v>172</v>
      </c>
      <c r="E1835" s="1" t="s">
        <v>22</v>
      </c>
      <c r="F1835" s="1" t="s">
        <v>33</v>
      </c>
      <c r="G1835" s="1" t="s">
        <v>136</v>
      </c>
      <c r="H1835" t="s">
        <v>41</v>
      </c>
      <c r="I1835" s="1" t="s">
        <v>988</v>
      </c>
      <c r="J1835" s="1" t="s">
        <v>230</v>
      </c>
      <c r="K1835" s="1" t="s">
        <v>47</v>
      </c>
      <c r="L1835" s="1" t="s">
        <v>913</v>
      </c>
      <c r="M1835" t="s">
        <v>238</v>
      </c>
      <c r="N1835">
        <v>1</v>
      </c>
      <c r="O1835" s="1" t="s">
        <v>205</v>
      </c>
      <c r="P1835" t="s">
        <v>154</v>
      </c>
      <c r="Q1835">
        <v>2</v>
      </c>
      <c r="R1835" t="s">
        <v>179</v>
      </c>
      <c r="S1835" t="s">
        <v>180</v>
      </c>
    </row>
    <row r="1836" spans="1:19" x14ac:dyDescent="0.35">
      <c r="A1836" s="2" t="s">
        <v>203</v>
      </c>
      <c r="B1836" s="1" t="s">
        <v>215</v>
      </c>
      <c r="C1836" t="s">
        <v>911</v>
      </c>
      <c r="D1836" s="1" t="s">
        <v>172</v>
      </c>
      <c r="E1836" s="1" t="s">
        <v>22</v>
      </c>
      <c r="F1836" s="1" t="s">
        <v>23</v>
      </c>
      <c r="G1836" s="1" t="s">
        <v>137</v>
      </c>
      <c r="H1836" t="s">
        <v>24</v>
      </c>
      <c r="I1836" s="1" t="s">
        <v>573</v>
      </c>
      <c r="J1836" s="1" t="s">
        <v>230</v>
      </c>
      <c r="K1836" s="1" t="s">
        <v>47</v>
      </c>
      <c r="L1836" s="1" t="s">
        <v>912</v>
      </c>
      <c r="M1836" t="s">
        <v>182</v>
      </c>
      <c r="N1836">
        <v>1</v>
      </c>
      <c r="O1836" s="1" t="s">
        <v>205</v>
      </c>
      <c r="P1836" t="s">
        <v>154</v>
      </c>
      <c r="Q1836">
        <v>2</v>
      </c>
      <c r="R1836" t="s">
        <v>179</v>
      </c>
      <c r="S1836" t="s">
        <v>180</v>
      </c>
    </row>
    <row r="1837" spans="1:19" x14ac:dyDescent="0.35">
      <c r="A1837" s="2" t="s">
        <v>203</v>
      </c>
      <c r="B1837" s="1" t="s">
        <v>215</v>
      </c>
      <c r="C1837" t="s">
        <v>911</v>
      </c>
      <c r="D1837" s="1" t="s">
        <v>172</v>
      </c>
      <c r="E1837" s="1" t="s">
        <v>22</v>
      </c>
      <c r="F1837" s="1" t="s">
        <v>23</v>
      </c>
      <c r="G1837" s="1" t="s">
        <v>137</v>
      </c>
      <c r="H1837" t="s">
        <v>24</v>
      </c>
      <c r="I1837" s="1" t="s">
        <v>554</v>
      </c>
      <c r="J1837" s="1" t="s">
        <v>230</v>
      </c>
      <c r="K1837" s="1" t="s">
        <v>47</v>
      </c>
      <c r="L1837" s="1" t="s">
        <v>912</v>
      </c>
      <c r="M1837" t="s">
        <v>182</v>
      </c>
      <c r="N1837">
        <v>1</v>
      </c>
      <c r="O1837" s="1" t="s">
        <v>205</v>
      </c>
      <c r="P1837" t="s">
        <v>153</v>
      </c>
      <c r="Q1837">
        <v>2</v>
      </c>
      <c r="R1837" t="s">
        <v>179</v>
      </c>
      <c r="S1837" t="s">
        <v>180</v>
      </c>
    </row>
    <row r="1838" spans="1:19" x14ac:dyDescent="0.35">
      <c r="A1838" s="2" t="s">
        <v>203</v>
      </c>
      <c r="B1838" s="1" t="s">
        <v>215</v>
      </c>
      <c r="C1838" t="s">
        <v>911</v>
      </c>
      <c r="D1838" s="1" t="s">
        <v>172</v>
      </c>
      <c r="E1838" s="1" t="s">
        <v>22</v>
      </c>
      <c r="F1838" s="1" t="s">
        <v>13</v>
      </c>
      <c r="G1838" s="1" t="s">
        <v>137</v>
      </c>
      <c r="H1838" t="s">
        <v>17</v>
      </c>
      <c r="I1838" s="1" t="s">
        <v>988</v>
      </c>
      <c r="J1838" s="1" t="s">
        <v>230</v>
      </c>
      <c r="K1838" s="1" t="s">
        <v>47</v>
      </c>
      <c r="L1838" s="1" t="s">
        <v>912</v>
      </c>
      <c r="M1838" t="s">
        <v>238</v>
      </c>
      <c r="N1838">
        <v>1</v>
      </c>
      <c r="O1838" s="1" t="s">
        <v>205</v>
      </c>
      <c r="P1838" t="s">
        <v>154</v>
      </c>
      <c r="Q1838">
        <v>2</v>
      </c>
      <c r="R1838" t="s">
        <v>179</v>
      </c>
      <c r="S1838" t="s">
        <v>180</v>
      </c>
    </row>
    <row r="1839" spans="1:19" x14ac:dyDescent="0.35">
      <c r="A1839" s="2" t="s">
        <v>203</v>
      </c>
      <c r="B1839" s="1" t="s">
        <v>215</v>
      </c>
      <c r="C1839" t="s">
        <v>911</v>
      </c>
      <c r="D1839" s="1" t="s">
        <v>172</v>
      </c>
      <c r="E1839" s="1" t="s">
        <v>22</v>
      </c>
      <c r="F1839" s="1" t="s">
        <v>13</v>
      </c>
      <c r="G1839" s="1" t="s">
        <v>137</v>
      </c>
      <c r="H1839" t="s">
        <v>17</v>
      </c>
      <c r="I1839" s="1" t="s">
        <v>554</v>
      </c>
      <c r="J1839" s="1" t="s">
        <v>230</v>
      </c>
      <c r="K1839" s="1" t="s">
        <v>47</v>
      </c>
      <c r="L1839" s="1" t="s">
        <v>913</v>
      </c>
      <c r="M1839" t="s">
        <v>182</v>
      </c>
      <c r="N1839">
        <v>1</v>
      </c>
      <c r="O1839" s="1" t="s">
        <v>205</v>
      </c>
      <c r="P1839" t="s">
        <v>154</v>
      </c>
      <c r="Q1839">
        <v>2</v>
      </c>
      <c r="R1839" t="s">
        <v>179</v>
      </c>
      <c r="S1839" t="s">
        <v>180</v>
      </c>
    </row>
    <row r="1840" spans="1:19" x14ac:dyDescent="0.35">
      <c r="A1840" s="2" t="s">
        <v>203</v>
      </c>
      <c r="B1840" s="1" t="s">
        <v>215</v>
      </c>
      <c r="C1840" t="s">
        <v>911</v>
      </c>
      <c r="D1840" s="1" t="s">
        <v>172</v>
      </c>
      <c r="E1840" s="1" t="s">
        <v>22</v>
      </c>
      <c r="F1840" s="1" t="s">
        <v>13</v>
      </c>
      <c r="G1840" s="1" t="s">
        <v>137</v>
      </c>
      <c r="H1840" t="s">
        <v>24</v>
      </c>
      <c r="I1840" s="1" t="s">
        <v>988</v>
      </c>
      <c r="J1840" s="1" t="s">
        <v>230</v>
      </c>
      <c r="K1840" s="1" t="s">
        <v>47</v>
      </c>
      <c r="L1840" s="1" t="s">
        <v>912</v>
      </c>
      <c r="M1840" t="s">
        <v>238</v>
      </c>
      <c r="N1840">
        <v>1</v>
      </c>
      <c r="O1840" s="1" t="s">
        <v>205</v>
      </c>
      <c r="P1840" t="s">
        <v>153</v>
      </c>
      <c r="Q1840">
        <v>2</v>
      </c>
      <c r="R1840" t="s">
        <v>179</v>
      </c>
      <c r="S1840" t="s">
        <v>180</v>
      </c>
    </row>
    <row r="1841" spans="1:19" x14ac:dyDescent="0.35">
      <c r="A1841" s="2" t="s">
        <v>203</v>
      </c>
      <c r="B1841" s="1" t="s">
        <v>215</v>
      </c>
      <c r="C1841" t="s">
        <v>911</v>
      </c>
      <c r="D1841" s="1" t="s">
        <v>172</v>
      </c>
      <c r="E1841" s="1" t="s">
        <v>22</v>
      </c>
      <c r="F1841" s="1" t="s">
        <v>26</v>
      </c>
      <c r="G1841" s="1" t="s">
        <v>26</v>
      </c>
      <c r="H1841" t="s">
        <v>35</v>
      </c>
      <c r="I1841" s="1" t="s">
        <v>554</v>
      </c>
      <c r="J1841" s="1" t="s">
        <v>230</v>
      </c>
      <c r="K1841" s="1" t="s">
        <v>47</v>
      </c>
      <c r="L1841" s="1" t="s">
        <v>912</v>
      </c>
      <c r="M1841" t="s">
        <v>182</v>
      </c>
      <c r="N1841">
        <v>1</v>
      </c>
      <c r="O1841" s="1" t="s">
        <v>205</v>
      </c>
      <c r="P1841" t="s">
        <v>154</v>
      </c>
      <c r="Q1841">
        <v>2</v>
      </c>
      <c r="R1841" t="s">
        <v>179</v>
      </c>
      <c r="S1841" t="s">
        <v>180</v>
      </c>
    </row>
    <row r="1842" spans="1:19" x14ac:dyDescent="0.35">
      <c r="A1842" s="2" t="s">
        <v>203</v>
      </c>
      <c r="B1842" s="1" t="s">
        <v>215</v>
      </c>
      <c r="C1842" t="s">
        <v>911</v>
      </c>
      <c r="D1842" s="1" t="s">
        <v>172</v>
      </c>
      <c r="E1842" s="1" t="s">
        <v>22</v>
      </c>
      <c r="F1842" s="1" t="s">
        <v>18</v>
      </c>
      <c r="G1842" s="1" t="s">
        <v>26</v>
      </c>
      <c r="H1842" t="s">
        <v>17</v>
      </c>
      <c r="I1842" s="1" t="s">
        <v>554</v>
      </c>
      <c r="J1842" s="1" t="s">
        <v>230</v>
      </c>
      <c r="K1842" s="1" t="s">
        <v>47</v>
      </c>
      <c r="L1842" s="1" t="s">
        <v>912</v>
      </c>
      <c r="M1842" t="s">
        <v>182</v>
      </c>
      <c r="N1842">
        <v>1</v>
      </c>
      <c r="O1842" s="1" t="s">
        <v>205</v>
      </c>
      <c r="P1842" t="s">
        <v>154</v>
      </c>
      <c r="Q1842">
        <v>2</v>
      </c>
      <c r="R1842" t="s">
        <v>179</v>
      </c>
      <c r="S1842" t="s">
        <v>180</v>
      </c>
    </row>
    <row r="1843" spans="1:19" x14ac:dyDescent="0.35">
      <c r="A1843" s="2" t="s">
        <v>203</v>
      </c>
      <c r="B1843" s="1" t="s">
        <v>215</v>
      </c>
      <c r="C1843" t="s">
        <v>911</v>
      </c>
      <c r="D1843" s="1" t="s">
        <v>172</v>
      </c>
      <c r="E1843" s="1" t="s">
        <v>22</v>
      </c>
      <c r="F1843" s="1" t="s">
        <v>18</v>
      </c>
      <c r="G1843" s="1" t="s">
        <v>26</v>
      </c>
      <c r="H1843" t="s">
        <v>32</v>
      </c>
      <c r="I1843" s="1" t="s">
        <v>573</v>
      </c>
      <c r="J1843" s="1" t="s">
        <v>230</v>
      </c>
      <c r="K1843" s="1" t="s">
        <v>47</v>
      </c>
      <c r="L1843" s="1" t="s">
        <v>913</v>
      </c>
      <c r="M1843" t="s">
        <v>47</v>
      </c>
      <c r="N1843">
        <v>1</v>
      </c>
      <c r="O1843" s="1" t="s">
        <v>205</v>
      </c>
      <c r="P1843" t="s">
        <v>154</v>
      </c>
      <c r="Q1843">
        <v>2</v>
      </c>
      <c r="R1843" t="s">
        <v>179</v>
      </c>
      <c r="S1843" t="s">
        <v>180</v>
      </c>
    </row>
    <row r="1844" spans="1:19" x14ac:dyDescent="0.35">
      <c r="A1844" s="2" t="s">
        <v>203</v>
      </c>
      <c r="B1844" s="1" t="s">
        <v>215</v>
      </c>
      <c r="C1844" t="s">
        <v>911</v>
      </c>
      <c r="D1844" s="1" t="s">
        <v>172</v>
      </c>
      <c r="E1844" s="1" t="s">
        <v>22</v>
      </c>
      <c r="F1844" s="1" t="s">
        <v>18</v>
      </c>
      <c r="G1844" s="1" t="s">
        <v>26</v>
      </c>
      <c r="H1844" t="s">
        <v>32</v>
      </c>
      <c r="I1844" s="1" t="s">
        <v>554</v>
      </c>
      <c r="J1844" s="1" t="s">
        <v>230</v>
      </c>
      <c r="K1844" s="1" t="s">
        <v>47</v>
      </c>
      <c r="L1844" s="1" t="s">
        <v>913</v>
      </c>
      <c r="M1844" t="s">
        <v>47</v>
      </c>
      <c r="N1844">
        <v>1</v>
      </c>
      <c r="O1844" s="1" t="s">
        <v>205</v>
      </c>
      <c r="P1844" t="s">
        <v>153</v>
      </c>
      <c r="Q1844">
        <v>2</v>
      </c>
      <c r="R1844" t="s">
        <v>179</v>
      </c>
      <c r="S1844" t="s">
        <v>180</v>
      </c>
    </row>
    <row r="1845" spans="1:19" x14ac:dyDescent="0.35">
      <c r="A1845" s="2" t="s">
        <v>203</v>
      </c>
      <c r="B1845" s="1" t="s">
        <v>215</v>
      </c>
      <c r="C1845" t="s">
        <v>911</v>
      </c>
      <c r="D1845" s="1" t="s">
        <v>172</v>
      </c>
      <c r="E1845" s="1" t="s">
        <v>22</v>
      </c>
      <c r="F1845" s="1" t="s">
        <v>18</v>
      </c>
      <c r="G1845" s="1" t="s">
        <v>26</v>
      </c>
      <c r="H1845" t="s">
        <v>58</v>
      </c>
      <c r="I1845" s="1" t="s">
        <v>988</v>
      </c>
      <c r="J1845" s="1" t="s">
        <v>230</v>
      </c>
      <c r="K1845" s="1" t="s">
        <v>47</v>
      </c>
      <c r="L1845" s="1" t="s">
        <v>912</v>
      </c>
      <c r="M1845" t="s">
        <v>238</v>
      </c>
      <c r="N1845">
        <v>1</v>
      </c>
      <c r="O1845" s="1" t="s">
        <v>205</v>
      </c>
      <c r="P1845" t="s">
        <v>154</v>
      </c>
      <c r="Q1845">
        <v>2</v>
      </c>
      <c r="R1845" t="s">
        <v>179</v>
      </c>
      <c r="S1845" t="s">
        <v>180</v>
      </c>
    </row>
    <row r="1846" spans="1:19" x14ac:dyDescent="0.35">
      <c r="A1846" s="2" t="s">
        <v>203</v>
      </c>
      <c r="B1846" s="1" t="s">
        <v>215</v>
      </c>
      <c r="C1846" t="s">
        <v>911</v>
      </c>
      <c r="D1846" s="1" t="s">
        <v>102</v>
      </c>
      <c r="E1846" s="1" t="s">
        <v>12</v>
      </c>
      <c r="F1846" s="1" t="s">
        <v>23</v>
      </c>
      <c r="G1846" s="1" t="s">
        <v>137</v>
      </c>
      <c r="H1846" t="s">
        <v>27</v>
      </c>
      <c r="I1846" s="1" t="s">
        <v>988</v>
      </c>
      <c r="J1846" s="1" t="s">
        <v>230</v>
      </c>
      <c r="K1846" s="1" t="s">
        <v>47</v>
      </c>
      <c r="L1846" s="1" t="s">
        <v>913</v>
      </c>
      <c r="M1846" t="s">
        <v>676</v>
      </c>
      <c r="N1846">
        <v>1</v>
      </c>
      <c r="O1846" s="1" t="s">
        <v>206</v>
      </c>
      <c r="P1846" t="s">
        <v>154</v>
      </c>
      <c r="Q1846">
        <v>2</v>
      </c>
      <c r="R1846" t="s">
        <v>179</v>
      </c>
      <c r="S1846" t="s">
        <v>180</v>
      </c>
    </row>
    <row r="1847" spans="1:19" x14ac:dyDescent="0.35">
      <c r="A1847" s="2" t="s">
        <v>203</v>
      </c>
      <c r="B1847" s="1" t="s">
        <v>215</v>
      </c>
      <c r="C1847" t="s">
        <v>911</v>
      </c>
      <c r="D1847" s="1" t="s">
        <v>102</v>
      </c>
      <c r="E1847" s="1" t="s">
        <v>22</v>
      </c>
      <c r="F1847" s="1" t="s">
        <v>107</v>
      </c>
      <c r="G1847" s="1" t="s">
        <v>904</v>
      </c>
      <c r="H1847" t="s">
        <v>41</v>
      </c>
      <c r="I1847" s="1" t="s">
        <v>577</v>
      </c>
      <c r="J1847" s="1" t="s">
        <v>230</v>
      </c>
      <c r="K1847" s="1" t="s">
        <v>47</v>
      </c>
      <c r="L1847" s="1" t="s">
        <v>912</v>
      </c>
      <c r="M1847" t="s">
        <v>47</v>
      </c>
      <c r="N1847">
        <v>1</v>
      </c>
      <c r="O1847" s="1" t="s">
        <v>205</v>
      </c>
      <c r="P1847" t="s">
        <v>154</v>
      </c>
      <c r="Q1847">
        <v>2</v>
      </c>
      <c r="R1847" t="s">
        <v>255</v>
      </c>
      <c r="S1847" t="s">
        <v>180</v>
      </c>
    </row>
    <row r="1848" spans="1:19" x14ac:dyDescent="0.35">
      <c r="A1848" s="2" t="s">
        <v>203</v>
      </c>
      <c r="B1848" s="1" t="s">
        <v>215</v>
      </c>
      <c r="C1848" t="s">
        <v>911</v>
      </c>
      <c r="D1848" s="1" t="s">
        <v>102</v>
      </c>
      <c r="E1848" s="1" t="s">
        <v>22</v>
      </c>
      <c r="F1848" s="1" t="s">
        <v>29</v>
      </c>
      <c r="G1848" s="1" t="s">
        <v>136</v>
      </c>
      <c r="H1848" t="s">
        <v>21</v>
      </c>
      <c r="I1848" s="1" t="s">
        <v>577</v>
      </c>
      <c r="J1848" s="1" t="s">
        <v>230</v>
      </c>
      <c r="K1848" s="1" t="s">
        <v>47</v>
      </c>
      <c r="L1848" s="1" t="s">
        <v>912</v>
      </c>
      <c r="M1848" t="s">
        <v>47</v>
      </c>
      <c r="N1848">
        <v>1</v>
      </c>
      <c r="O1848" s="1" t="s">
        <v>205</v>
      </c>
      <c r="P1848" t="s">
        <v>154</v>
      </c>
      <c r="Q1848">
        <v>2</v>
      </c>
      <c r="R1848" t="s">
        <v>255</v>
      </c>
      <c r="S1848" t="s">
        <v>180</v>
      </c>
    </row>
    <row r="1849" spans="1:19" x14ac:dyDescent="0.35">
      <c r="A1849" s="2" t="s">
        <v>203</v>
      </c>
      <c r="B1849" s="1" t="s">
        <v>215</v>
      </c>
      <c r="C1849" t="s">
        <v>911</v>
      </c>
      <c r="D1849" s="1" t="s">
        <v>102</v>
      </c>
      <c r="E1849" s="1" t="s">
        <v>22</v>
      </c>
      <c r="F1849" s="1" t="s">
        <v>29</v>
      </c>
      <c r="G1849" s="1" t="s">
        <v>136</v>
      </c>
      <c r="H1849" t="s">
        <v>35</v>
      </c>
      <c r="I1849" s="1" t="s">
        <v>577</v>
      </c>
      <c r="J1849" s="1" t="s">
        <v>230</v>
      </c>
      <c r="K1849" s="1" t="s">
        <v>47</v>
      </c>
      <c r="L1849" s="1" t="s">
        <v>912</v>
      </c>
      <c r="M1849" t="s">
        <v>47</v>
      </c>
      <c r="N1849">
        <v>1</v>
      </c>
      <c r="O1849" s="1" t="s">
        <v>205</v>
      </c>
      <c r="P1849" t="s">
        <v>154</v>
      </c>
      <c r="Q1849">
        <v>2</v>
      </c>
      <c r="R1849" t="s">
        <v>255</v>
      </c>
      <c r="S1849" t="s">
        <v>180</v>
      </c>
    </row>
    <row r="1850" spans="1:19" x14ac:dyDescent="0.35">
      <c r="A1850" s="2" t="s">
        <v>203</v>
      </c>
      <c r="B1850" s="1" t="s">
        <v>215</v>
      </c>
      <c r="C1850" t="s">
        <v>911</v>
      </c>
      <c r="D1850" s="1" t="s">
        <v>102</v>
      </c>
      <c r="E1850" s="1" t="s">
        <v>22</v>
      </c>
      <c r="F1850" s="1" t="s">
        <v>33</v>
      </c>
      <c r="G1850" s="1" t="s">
        <v>136</v>
      </c>
      <c r="H1850" t="s">
        <v>21</v>
      </c>
      <c r="I1850" s="1" t="s">
        <v>577</v>
      </c>
      <c r="J1850" s="1" t="s">
        <v>230</v>
      </c>
      <c r="K1850" s="1" t="s">
        <v>47</v>
      </c>
      <c r="L1850" s="1" t="s">
        <v>912</v>
      </c>
      <c r="M1850" t="s">
        <v>47</v>
      </c>
      <c r="N1850">
        <v>1</v>
      </c>
      <c r="O1850" s="1" t="s">
        <v>205</v>
      </c>
      <c r="P1850" t="s">
        <v>154</v>
      </c>
      <c r="Q1850">
        <v>2</v>
      </c>
      <c r="R1850" t="s">
        <v>255</v>
      </c>
      <c r="S1850" t="s">
        <v>180</v>
      </c>
    </row>
    <row r="1851" spans="1:19" x14ac:dyDescent="0.35">
      <c r="A1851" s="2" t="s">
        <v>203</v>
      </c>
      <c r="B1851" s="1" t="s">
        <v>215</v>
      </c>
      <c r="C1851" t="s">
        <v>911</v>
      </c>
      <c r="D1851" s="1" t="s">
        <v>102</v>
      </c>
      <c r="E1851" s="1" t="s">
        <v>22</v>
      </c>
      <c r="F1851" s="1" t="s">
        <v>23</v>
      </c>
      <c r="G1851" s="1" t="s">
        <v>137</v>
      </c>
      <c r="H1851" t="s">
        <v>24</v>
      </c>
      <c r="I1851" s="1" t="s">
        <v>988</v>
      </c>
      <c r="J1851" s="1" t="s">
        <v>230</v>
      </c>
      <c r="K1851" s="1" t="s">
        <v>47</v>
      </c>
      <c r="L1851" s="1" t="s">
        <v>912</v>
      </c>
      <c r="M1851" t="s">
        <v>676</v>
      </c>
      <c r="N1851">
        <v>1</v>
      </c>
      <c r="O1851" s="1" t="s">
        <v>206</v>
      </c>
      <c r="P1851" t="s">
        <v>153</v>
      </c>
      <c r="Q1851">
        <v>2</v>
      </c>
      <c r="R1851" t="s">
        <v>255</v>
      </c>
      <c r="S1851" t="s">
        <v>180</v>
      </c>
    </row>
    <row r="1852" spans="1:19" x14ac:dyDescent="0.35">
      <c r="A1852" s="2" t="s">
        <v>203</v>
      </c>
      <c r="B1852" s="1" t="s">
        <v>215</v>
      </c>
      <c r="C1852" t="s">
        <v>911</v>
      </c>
      <c r="D1852" s="1" t="s">
        <v>102</v>
      </c>
      <c r="E1852" s="1" t="s">
        <v>22</v>
      </c>
      <c r="F1852" s="1" t="s">
        <v>13</v>
      </c>
      <c r="G1852" s="1" t="s">
        <v>137</v>
      </c>
      <c r="H1852" t="s">
        <v>21</v>
      </c>
      <c r="I1852" s="1" t="s">
        <v>577</v>
      </c>
      <c r="J1852" s="1" t="s">
        <v>230</v>
      </c>
      <c r="K1852" s="1" t="s">
        <v>47</v>
      </c>
      <c r="L1852" s="1" t="s">
        <v>912</v>
      </c>
      <c r="M1852" t="s">
        <v>47</v>
      </c>
      <c r="N1852">
        <v>1</v>
      </c>
      <c r="O1852" s="1" t="s">
        <v>205</v>
      </c>
      <c r="P1852" t="s">
        <v>154</v>
      </c>
      <c r="Q1852">
        <v>2</v>
      </c>
      <c r="R1852" t="s">
        <v>255</v>
      </c>
      <c r="S1852" t="s">
        <v>180</v>
      </c>
    </row>
    <row r="1853" spans="1:19" x14ac:dyDescent="0.35">
      <c r="A1853" s="2" t="s">
        <v>203</v>
      </c>
      <c r="B1853" s="1" t="s">
        <v>215</v>
      </c>
      <c r="C1853" t="s">
        <v>911</v>
      </c>
      <c r="D1853" s="1" t="s">
        <v>245</v>
      </c>
      <c r="E1853" s="1" t="s">
        <v>12</v>
      </c>
      <c r="F1853" s="1" t="s">
        <v>29</v>
      </c>
      <c r="G1853" s="1" t="s">
        <v>136</v>
      </c>
      <c r="H1853" t="s">
        <v>39</v>
      </c>
      <c r="I1853" s="1" t="s">
        <v>1373</v>
      </c>
      <c r="J1853" s="1" t="s">
        <v>230</v>
      </c>
      <c r="K1853" s="1" t="s">
        <v>15</v>
      </c>
      <c r="L1853" s="1" t="s">
        <v>912</v>
      </c>
      <c r="M1853" t="s">
        <v>93</v>
      </c>
      <c r="N1853">
        <v>1</v>
      </c>
      <c r="O1853" s="1" t="s">
        <v>206</v>
      </c>
      <c r="P1853" t="s">
        <v>154</v>
      </c>
      <c r="Q1853">
        <v>2</v>
      </c>
      <c r="R1853" t="s">
        <v>179</v>
      </c>
      <c r="S1853" t="s">
        <v>180</v>
      </c>
    </row>
    <row r="1854" spans="1:19" x14ac:dyDescent="0.35">
      <c r="A1854" s="2" t="s">
        <v>203</v>
      </c>
      <c r="B1854" s="1" t="s">
        <v>215</v>
      </c>
      <c r="C1854" t="s">
        <v>911</v>
      </c>
      <c r="D1854" s="1" t="s">
        <v>245</v>
      </c>
      <c r="E1854" s="1" t="s">
        <v>12</v>
      </c>
      <c r="F1854" s="1" t="s">
        <v>33</v>
      </c>
      <c r="G1854" s="1" t="s">
        <v>136</v>
      </c>
      <c r="H1854" t="s">
        <v>21</v>
      </c>
      <c r="I1854" s="1" t="s">
        <v>1373</v>
      </c>
      <c r="J1854" s="1" t="s">
        <v>230</v>
      </c>
      <c r="K1854" s="1" t="s">
        <v>47</v>
      </c>
      <c r="L1854" s="1" t="s">
        <v>912</v>
      </c>
      <c r="M1854" t="s">
        <v>238</v>
      </c>
      <c r="N1854">
        <v>1</v>
      </c>
      <c r="O1854" s="1" t="s">
        <v>206</v>
      </c>
      <c r="P1854" t="s">
        <v>154</v>
      </c>
      <c r="Q1854">
        <v>2</v>
      </c>
      <c r="R1854" t="s">
        <v>179</v>
      </c>
      <c r="S1854" t="s">
        <v>180</v>
      </c>
    </row>
    <row r="1855" spans="1:19" x14ac:dyDescent="0.35">
      <c r="A1855" s="2" t="s">
        <v>203</v>
      </c>
      <c r="B1855" s="1" t="s">
        <v>215</v>
      </c>
      <c r="C1855" t="s">
        <v>911</v>
      </c>
      <c r="D1855" s="1" t="s">
        <v>245</v>
      </c>
      <c r="E1855" s="1" t="s">
        <v>12</v>
      </c>
      <c r="F1855" s="1" t="s">
        <v>23</v>
      </c>
      <c r="G1855" s="1" t="s">
        <v>137</v>
      </c>
      <c r="H1855" t="s">
        <v>58</v>
      </c>
      <c r="I1855" s="1" t="s">
        <v>1373</v>
      </c>
      <c r="J1855" s="1" t="s">
        <v>230</v>
      </c>
      <c r="K1855" s="1" t="s">
        <v>15</v>
      </c>
      <c r="L1855" s="1" t="s">
        <v>912</v>
      </c>
      <c r="M1855" t="s">
        <v>93</v>
      </c>
      <c r="N1855">
        <v>1</v>
      </c>
      <c r="O1855" s="1" t="s">
        <v>206</v>
      </c>
      <c r="P1855" t="s">
        <v>154</v>
      </c>
      <c r="Q1855">
        <v>2</v>
      </c>
      <c r="R1855" t="s">
        <v>179</v>
      </c>
      <c r="S1855" t="s">
        <v>180</v>
      </c>
    </row>
    <row r="1856" spans="1:19" x14ac:dyDescent="0.35">
      <c r="A1856" s="2" t="s">
        <v>203</v>
      </c>
      <c r="B1856" s="1" t="s">
        <v>215</v>
      </c>
      <c r="C1856" t="s">
        <v>911</v>
      </c>
      <c r="D1856" s="1" t="s">
        <v>245</v>
      </c>
      <c r="E1856" s="1" t="s">
        <v>12</v>
      </c>
      <c r="F1856" s="1" t="s">
        <v>23</v>
      </c>
      <c r="G1856" s="1" t="s">
        <v>137</v>
      </c>
      <c r="H1856" t="s">
        <v>39</v>
      </c>
      <c r="I1856" s="1" t="s">
        <v>1373</v>
      </c>
      <c r="J1856" s="1" t="s">
        <v>230</v>
      </c>
      <c r="K1856" s="1" t="s">
        <v>47</v>
      </c>
      <c r="L1856" s="1" t="s">
        <v>912</v>
      </c>
      <c r="M1856" t="s">
        <v>238</v>
      </c>
      <c r="N1856">
        <v>1</v>
      </c>
      <c r="O1856" s="1" t="s">
        <v>206</v>
      </c>
      <c r="P1856" t="s">
        <v>154</v>
      </c>
      <c r="Q1856">
        <v>2</v>
      </c>
      <c r="R1856" t="s">
        <v>179</v>
      </c>
      <c r="S1856" t="s">
        <v>180</v>
      </c>
    </row>
    <row r="1857" spans="1:19" x14ac:dyDescent="0.35">
      <c r="A1857" s="2" t="s">
        <v>203</v>
      </c>
      <c r="B1857" s="1" t="s">
        <v>215</v>
      </c>
      <c r="C1857" t="s">
        <v>911</v>
      </c>
      <c r="D1857" s="1" t="s">
        <v>245</v>
      </c>
      <c r="E1857" s="1" t="s">
        <v>12</v>
      </c>
      <c r="F1857" s="1" t="s">
        <v>18</v>
      </c>
      <c r="G1857" s="1" t="s">
        <v>26</v>
      </c>
      <c r="H1857" t="s">
        <v>24</v>
      </c>
      <c r="I1857" s="1" t="s">
        <v>1373</v>
      </c>
      <c r="J1857" s="1" t="s">
        <v>230</v>
      </c>
      <c r="K1857" s="1" t="s">
        <v>47</v>
      </c>
      <c r="L1857" s="1" t="s">
        <v>912</v>
      </c>
      <c r="M1857" t="s">
        <v>238</v>
      </c>
      <c r="N1857">
        <v>1</v>
      </c>
      <c r="O1857" s="1" t="s">
        <v>206</v>
      </c>
      <c r="P1857" t="s">
        <v>154</v>
      </c>
      <c r="Q1857">
        <v>2</v>
      </c>
      <c r="R1857" t="s">
        <v>179</v>
      </c>
      <c r="S1857" t="s">
        <v>180</v>
      </c>
    </row>
    <row r="1858" spans="1:19" x14ac:dyDescent="0.35">
      <c r="A1858" s="2" t="s">
        <v>203</v>
      </c>
      <c r="B1858" s="1" t="s">
        <v>215</v>
      </c>
      <c r="C1858" t="s">
        <v>911</v>
      </c>
      <c r="D1858" s="1" t="s">
        <v>245</v>
      </c>
      <c r="E1858" s="1" t="s">
        <v>12</v>
      </c>
      <c r="F1858" s="1" t="s">
        <v>18</v>
      </c>
      <c r="G1858" s="1" t="s">
        <v>26</v>
      </c>
      <c r="H1858" t="s">
        <v>39</v>
      </c>
      <c r="I1858" s="1" t="s">
        <v>1373</v>
      </c>
      <c r="J1858" s="1" t="s">
        <v>230</v>
      </c>
      <c r="K1858" s="1" t="s">
        <v>15</v>
      </c>
      <c r="L1858" s="1" t="s">
        <v>912</v>
      </c>
      <c r="M1858" t="s">
        <v>93</v>
      </c>
      <c r="N1858">
        <v>1</v>
      </c>
      <c r="O1858" s="1" t="s">
        <v>206</v>
      </c>
      <c r="P1858" t="s">
        <v>154</v>
      </c>
      <c r="Q1858">
        <v>2</v>
      </c>
      <c r="R1858" t="s">
        <v>179</v>
      </c>
      <c r="S1858" t="s">
        <v>180</v>
      </c>
    </row>
    <row r="1859" spans="1:19" x14ac:dyDescent="0.35">
      <c r="A1859" s="2" t="s">
        <v>203</v>
      </c>
      <c r="B1859" s="1" t="s">
        <v>215</v>
      </c>
      <c r="C1859" t="s">
        <v>911</v>
      </c>
      <c r="D1859" s="1" t="s">
        <v>245</v>
      </c>
      <c r="E1859" s="1" t="s">
        <v>22</v>
      </c>
      <c r="F1859" s="1" t="s">
        <v>29</v>
      </c>
      <c r="G1859" s="1" t="s">
        <v>136</v>
      </c>
      <c r="H1859" t="s">
        <v>58</v>
      </c>
      <c r="I1859" s="1" t="s">
        <v>1373</v>
      </c>
      <c r="J1859" s="1" t="s">
        <v>230</v>
      </c>
      <c r="K1859" s="1" t="s">
        <v>15</v>
      </c>
      <c r="L1859" s="1" t="s">
        <v>912</v>
      </c>
      <c r="M1859" t="s">
        <v>93</v>
      </c>
      <c r="N1859">
        <v>1</v>
      </c>
      <c r="O1859" s="1" t="s">
        <v>206</v>
      </c>
      <c r="P1859" t="s">
        <v>154</v>
      </c>
      <c r="Q1859">
        <v>2</v>
      </c>
      <c r="R1859" t="s">
        <v>179</v>
      </c>
      <c r="S1859" t="s">
        <v>180</v>
      </c>
    </row>
    <row r="1860" spans="1:19" x14ac:dyDescent="0.35">
      <c r="A1860" s="2" t="s">
        <v>203</v>
      </c>
      <c r="B1860" s="1" t="s">
        <v>215</v>
      </c>
      <c r="C1860" t="s">
        <v>911</v>
      </c>
      <c r="D1860" s="1" t="s">
        <v>245</v>
      </c>
      <c r="E1860" s="1" t="s">
        <v>22</v>
      </c>
      <c r="F1860" s="1" t="s">
        <v>26</v>
      </c>
      <c r="G1860" s="1" t="s">
        <v>26</v>
      </c>
      <c r="H1860" t="s">
        <v>17</v>
      </c>
      <c r="I1860" s="1" t="s">
        <v>1373</v>
      </c>
      <c r="J1860" s="1" t="s">
        <v>230</v>
      </c>
      <c r="K1860" s="1" t="s">
        <v>15</v>
      </c>
      <c r="L1860" s="1" t="s">
        <v>912</v>
      </c>
      <c r="M1860" t="s">
        <v>93</v>
      </c>
      <c r="N1860">
        <v>1</v>
      </c>
      <c r="O1860" s="1" t="s">
        <v>206</v>
      </c>
      <c r="P1860" t="s">
        <v>154</v>
      </c>
      <c r="Q1860">
        <v>2</v>
      </c>
      <c r="R1860" t="s">
        <v>179</v>
      </c>
      <c r="S1860" t="s">
        <v>180</v>
      </c>
    </row>
    <row r="1861" spans="1:19" x14ac:dyDescent="0.35">
      <c r="A1861" s="2" t="s">
        <v>203</v>
      </c>
      <c r="B1861" s="1" t="s">
        <v>217</v>
      </c>
      <c r="C1861" t="s">
        <v>905</v>
      </c>
      <c r="D1861" s="1" t="s">
        <v>46</v>
      </c>
      <c r="E1861" s="1" t="s">
        <v>12</v>
      </c>
      <c r="F1861" s="1" t="s">
        <v>107</v>
      </c>
      <c r="G1861" s="1" t="s">
        <v>904</v>
      </c>
      <c r="H1861" t="s">
        <v>35</v>
      </c>
      <c r="I1861" s="1" t="s">
        <v>301</v>
      </c>
      <c r="J1861" s="1" t="s">
        <v>230</v>
      </c>
      <c r="K1861" s="1" t="s">
        <v>19</v>
      </c>
      <c r="L1861" s="1" t="s">
        <v>912</v>
      </c>
      <c r="M1861" t="s">
        <v>25</v>
      </c>
      <c r="N1861">
        <v>1</v>
      </c>
      <c r="O1861" s="1" t="s">
        <v>205</v>
      </c>
      <c r="P1861" t="s">
        <v>154</v>
      </c>
      <c r="Q1861">
        <v>2</v>
      </c>
      <c r="R1861" t="s">
        <v>255</v>
      </c>
      <c r="S1861" t="s">
        <v>180</v>
      </c>
    </row>
    <row r="1862" spans="1:19" x14ac:dyDescent="0.35">
      <c r="A1862" s="2" t="s">
        <v>203</v>
      </c>
      <c r="B1862" s="1" t="s">
        <v>217</v>
      </c>
      <c r="C1862" t="s">
        <v>905</v>
      </c>
      <c r="D1862" s="1" t="s">
        <v>46</v>
      </c>
      <c r="E1862" s="1" t="s">
        <v>12</v>
      </c>
      <c r="F1862" s="1" t="s">
        <v>107</v>
      </c>
      <c r="G1862" s="1" t="s">
        <v>904</v>
      </c>
      <c r="H1862" t="s">
        <v>41</v>
      </c>
      <c r="I1862" s="1" t="s">
        <v>659</v>
      </c>
      <c r="J1862" s="1" t="s">
        <v>230</v>
      </c>
      <c r="K1862" s="1" t="s">
        <v>19</v>
      </c>
      <c r="L1862" s="1" t="s">
        <v>912</v>
      </c>
      <c r="M1862" t="s">
        <v>25</v>
      </c>
      <c r="N1862">
        <v>1</v>
      </c>
      <c r="O1862" s="1" t="s">
        <v>205</v>
      </c>
      <c r="P1862" t="s">
        <v>154</v>
      </c>
      <c r="Q1862">
        <v>2</v>
      </c>
      <c r="R1862" t="s">
        <v>179</v>
      </c>
      <c r="S1862" t="s">
        <v>180</v>
      </c>
    </row>
    <row r="1863" spans="1:19" x14ac:dyDescent="0.35">
      <c r="A1863" s="2" t="s">
        <v>203</v>
      </c>
      <c r="B1863" s="1" t="s">
        <v>217</v>
      </c>
      <c r="C1863" t="s">
        <v>905</v>
      </c>
      <c r="D1863" s="1" t="s">
        <v>46</v>
      </c>
      <c r="E1863" s="1" t="s">
        <v>12</v>
      </c>
      <c r="F1863" s="1" t="s">
        <v>29</v>
      </c>
      <c r="G1863" s="1" t="s">
        <v>136</v>
      </c>
      <c r="H1863" t="s">
        <v>24</v>
      </c>
      <c r="I1863" s="1" t="s">
        <v>578</v>
      </c>
      <c r="J1863" s="1" t="s">
        <v>230</v>
      </c>
      <c r="K1863" s="1" t="s">
        <v>19</v>
      </c>
      <c r="L1863" s="1" t="s">
        <v>912</v>
      </c>
      <c r="M1863" t="s">
        <v>25</v>
      </c>
      <c r="N1863">
        <v>1</v>
      </c>
      <c r="O1863" s="1" t="s">
        <v>205</v>
      </c>
      <c r="P1863" t="s">
        <v>154</v>
      </c>
      <c r="Q1863">
        <v>2</v>
      </c>
      <c r="R1863" t="s">
        <v>179</v>
      </c>
      <c r="S1863" t="s">
        <v>180</v>
      </c>
    </row>
    <row r="1864" spans="1:19" x14ac:dyDescent="0.35">
      <c r="A1864" s="2" t="s">
        <v>203</v>
      </c>
      <c r="B1864" s="1" t="s">
        <v>217</v>
      </c>
      <c r="C1864" t="s">
        <v>905</v>
      </c>
      <c r="D1864" s="1" t="s">
        <v>46</v>
      </c>
      <c r="E1864" s="1" t="s">
        <v>12</v>
      </c>
      <c r="F1864" s="1" t="s">
        <v>29</v>
      </c>
      <c r="G1864" s="1" t="s">
        <v>136</v>
      </c>
      <c r="H1864" t="s">
        <v>24</v>
      </c>
      <c r="I1864" s="1" t="s">
        <v>579</v>
      </c>
      <c r="J1864" s="1" t="s">
        <v>230</v>
      </c>
      <c r="K1864" s="1" t="s">
        <v>19</v>
      </c>
      <c r="L1864" s="1" t="s">
        <v>912</v>
      </c>
      <c r="M1864" t="s">
        <v>25</v>
      </c>
      <c r="N1864">
        <v>1</v>
      </c>
      <c r="O1864" s="1" t="s">
        <v>205</v>
      </c>
      <c r="P1864" t="s">
        <v>153</v>
      </c>
      <c r="Q1864">
        <v>2</v>
      </c>
      <c r="R1864" t="s">
        <v>179</v>
      </c>
      <c r="S1864" t="s">
        <v>180</v>
      </c>
    </row>
    <row r="1865" spans="1:19" x14ac:dyDescent="0.35">
      <c r="A1865" s="2" t="s">
        <v>203</v>
      </c>
      <c r="B1865" s="1" t="s">
        <v>217</v>
      </c>
      <c r="C1865" t="s">
        <v>905</v>
      </c>
      <c r="D1865" s="1" t="s">
        <v>46</v>
      </c>
      <c r="E1865" s="1" t="s">
        <v>12</v>
      </c>
      <c r="F1865" s="1" t="s">
        <v>29</v>
      </c>
      <c r="G1865" s="1" t="s">
        <v>136</v>
      </c>
      <c r="H1865" t="s">
        <v>27</v>
      </c>
      <c r="I1865" s="1" t="s">
        <v>989</v>
      </c>
      <c r="J1865" s="1" t="s">
        <v>230</v>
      </c>
      <c r="K1865" s="1" t="s">
        <v>19</v>
      </c>
      <c r="L1865" s="1" t="s">
        <v>912</v>
      </c>
      <c r="M1865" t="s">
        <v>25</v>
      </c>
      <c r="N1865">
        <v>1</v>
      </c>
      <c r="O1865" s="1" t="s">
        <v>205</v>
      </c>
      <c r="P1865" t="s">
        <v>153</v>
      </c>
      <c r="Q1865">
        <v>2</v>
      </c>
      <c r="R1865" t="s">
        <v>255</v>
      </c>
      <c r="S1865" t="s">
        <v>180</v>
      </c>
    </row>
    <row r="1866" spans="1:19" x14ac:dyDescent="0.35">
      <c r="A1866" s="2" t="s">
        <v>203</v>
      </c>
      <c r="B1866" s="1" t="s">
        <v>217</v>
      </c>
      <c r="C1866" t="s">
        <v>905</v>
      </c>
      <c r="D1866" s="1" t="s">
        <v>46</v>
      </c>
      <c r="E1866" s="1" t="s">
        <v>12</v>
      </c>
      <c r="F1866" s="1" t="s">
        <v>29</v>
      </c>
      <c r="G1866" s="1" t="s">
        <v>136</v>
      </c>
      <c r="H1866" t="s">
        <v>27</v>
      </c>
      <c r="I1866" s="1" t="s">
        <v>578</v>
      </c>
      <c r="J1866" s="1" t="s">
        <v>230</v>
      </c>
      <c r="K1866" s="1" t="s">
        <v>19</v>
      </c>
      <c r="L1866" s="1" t="s">
        <v>912</v>
      </c>
      <c r="M1866" t="s">
        <v>25</v>
      </c>
      <c r="N1866">
        <v>1</v>
      </c>
      <c r="O1866" s="1" t="s">
        <v>205</v>
      </c>
      <c r="P1866" t="s">
        <v>153</v>
      </c>
      <c r="Q1866">
        <v>2</v>
      </c>
      <c r="R1866" t="s">
        <v>179</v>
      </c>
      <c r="S1866" t="s">
        <v>180</v>
      </c>
    </row>
    <row r="1867" spans="1:19" x14ac:dyDescent="0.35">
      <c r="A1867" s="2" t="s">
        <v>203</v>
      </c>
      <c r="B1867" s="1" t="s">
        <v>217</v>
      </c>
      <c r="C1867" t="s">
        <v>905</v>
      </c>
      <c r="D1867" s="1" t="s">
        <v>46</v>
      </c>
      <c r="E1867" s="1" t="s">
        <v>12</v>
      </c>
      <c r="F1867" s="1" t="s">
        <v>29</v>
      </c>
      <c r="G1867" s="1" t="s">
        <v>136</v>
      </c>
      <c r="H1867" t="s">
        <v>27</v>
      </c>
      <c r="I1867" s="1" t="s">
        <v>579</v>
      </c>
      <c r="J1867" s="1" t="s">
        <v>230</v>
      </c>
      <c r="K1867" s="1" t="s">
        <v>19</v>
      </c>
      <c r="L1867" s="1" t="s">
        <v>912</v>
      </c>
      <c r="M1867" t="s">
        <v>25</v>
      </c>
      <c r="N1867">
        <v>1</v>
      </c>
      <c r="O1867" s="1" t="s">
        <v>205</v>
      </c>
      <c r="P1867" t="s">
        <v>153</v>
      </c>
      <c r="Q1867">
        <v>2</v>
      </c>
      <c r="R1867" t="s">
        <v>179</v>
      </c>
      <c r="S1867" t="s">
        <v>180</v>
      </c>
    </row>
    <row r="1868" spans="1:19" x14ac:dyDescent="0.35">
      <c r="A1868" s="2" t="s">
        <v>203</v>
      </c>
      <c r="B1868" s="1" t="s">
        <v>217</v>
      </c>
      <c r="C1868" t="s">
        <v>905</v>
      </c>
      <c r="D1868" s="1" t="s">
        <v>46</v>
      </c>
      <c r="E1868" s="1" t="s">
        <v>12</v>
      </c>
      <c r="F1868" s="1" t="s">
        <v>29</v>
      </c>
      <c r="G1868" s="1" t="s">
        <v>136</v>
      </c>
      <c r="H1868" t="s">
        <v>27</v>
      </c>
      <c r="I1868" s="1" t="s">
        <v>990</v>
      </c>
      <c r="J1868" s="1" t="s">
        <v>230</v>
      </c>
      <c r="K1868" s="1" t="s">
        <v>19</v>
      </c>
      <c r="L1868" s="1" t="s">
        <v>912</v>
      </c>
      <c r="M1868" t="s">
        <v>25</v>
      </c>
      <c r="N1868">
        <v>1</v>
      </c>
      <c r="O1868" s="1" t="s">
        <v>205</v>
      </c>
      <c r="P1868" t="s">
        <v>153</v>
      </c>
      <c r="Q1868">
        <v>2</v>
      </c>
      <c r="R1868" t="s">
        <v>255</v>
      </c>
      <c r="S1868" t="s">
        <v>180</v>
      </c>
    </row>
    <row r="1869" spans="1:19" x14ac:dyDescent="0.35">
      <c r="A1869" s="2" t="s">
        <v>203</v>
      </c>
      <c r="B1869" s="1" t="s">
        <v>217</v>
      </c>
      <c r="C1869" t="s">
        <v>905</v>
      </c>
      <c r="D1869" s="1" t="s">
        <v>46</v>
      </c>
      <c r="E1869" s="1" t="s">
        <v>12</v>
      </c>
      <c r="F1869" s="1" t="s">
        <v>29</v>
      </c>
      <c r="G1869" s="1" t="s">
        <v>136</v>
      </c>
      <c r="H1869" t="s">
        <v>27</v>
      </c>
      <c r="I1869" s="1" t="s">
        <v>302</v>
      </c>
      <c r="J1869" s="1" t="s">
        <v>230</v>
      </c>
      <c r="K1869" s="1" t="s">
        <v>19</v>
      </c>
      <c r="L1869" s="1" t="s">
        <v>912</v>
      </c>
      <c r="M1869" t="s">
        <v>25</v>
      </c>
      <c r="N1869">
        <v>1</v>
      </c>
      <c r="O1869" s="1" t="s">
        <v>205</v>
      </c>
      <c r="P1869" t="s">
        <v>154</v>
      </c>
      <c r="Q1869">
        <v>2</v>
      </c>
      <c r="R1869" t="s">
        <v>255</v>
      </c>
      <c r="S1869" t="s">
        <v>180</v>
      </c>
    </row>
    <row r="1870" spans="1:19" x14ac:dyDescent="0.35">
      <c r="A1870" s="2" t="s">
        <v>203</v>
      </c>
      <c r="B1870" s="1" t="s">
        <v>217</v>
      </c>
      <c r="C1870" t="s">
        <v>905</v>
      </c>
      <c r="D1870" s="1" t="s">
        <v>46</v>
      </c>
      <c r="E1870" s="1" t="s">
        <v>12</v>
      </c>
      <c r="F1870" s="1" t="s">
        <v>29</v>
      </c>
      <c r="G1870" s="1" t="s">
        <v>136</v>
      </c>
      <c r="H1870" t="s">
        <v>27</v>
      </c>
      <c r="I1870" s="1" t="s">
        <v>991</v>
      </c>
      <c r="J1870" s="1" t="s">
        <v>230</v>
      </c>
      <c r="K1870" s="1" t="s">
        <v>19</v>
      </c>
      <c r="L1870" s="1" t="s">
        <v>912</v>
      </c>
      <c r="M1870" t="s">
        <v>25</v>
      </c>
      <c r="N1870">
        <v>1</v>
      </c>
      <c r="O1870" s="1" t="s">
        <v>205</v>
      </c>
      <c r="P1870" t="s">
        <v>153</v>
      </c>
      <c r="Q1870">
        <v>2</v>
      </c>
      <c r="R1870" t="s">
        <v>255</v>
      </c>
      <c r="S1870" t="s">
        <v>180</v>
      </c>
    </row>
    <row r="1871" spans="1:19" x14ac:dyDescent="0.35">
      <c r="A1871" s="2" t="s">
        <v>203</v>
      </c>
      <c r="B1871" s="1" t="s">
        <v>217</v>
      </c>
      <c r="C1871" t="s">
        <v>905</v>
      </c>
      <c r="D1871" s="1" t="s">
        <v>46</v>
      </c>
      <c r="E1871" s="1" t="s">
        <v>12</v>
      </c>
      <c r="F1871" s="1" t="s">
        <v>29</v>
      </c>
      <c r="G1871" s="1" t="s">
        <v>136</v>
      </c>
      <c r="H1871" t="s">
        <v>27</v>
      </c>
      <c r="I1871" s="1" t="s">
        <v>992</v>
      </c>
      <c r="J1871" s="1" t="s">
        <v>230</v>
      </c>
      <c r="K1871" s="1" t="s">
        <v>19</v>
      </c>
      <c r="L1871" s="1" t="s">
        <v>912</v>
      </c>
      <c r="M1871" t="s">
        <v>25</v>
      </c>
      <c r="N1871">
        <v>1</v>
      </c>
      <c r="O1871" s="1" t="s">
        <v>205</v>
      </c>
      <c r="P1871" t="s">
        <v>154</v>
      </c>
      <c r="Q1871">
        <v>2</v>
      </c>
      <c r="R1871" t="s">
        <v>255</v>
      </c>
      <c r="S1871" t="s">
        <v>180</v>
      </c>
    </row>
    <row r="1872" spans="1:19" x14ac:dyDescent="0.35">
      <c r="A1872" s="2" t="s">
        <v>203</v>
      </c>
      <c r="B1872" s="1" t="s">
        <v>217</v>
      </c>
      <c r="C1872" t="s">
        <v>905</v>
      </c>
      <c r="D1872" s="1" t="s">
        <v>46</v>
      </c>
      <c r="E1872" s="1" t="s">
        <v>12</v>
      </c>
      <c r="F1872" s="1" t="s">
        <v>29</v>
      </c>
      <c r="G1872" s="1" t="s">
        <v>136</v>
      </c>
      <c r="H1872" t="s">
        <v>27</v>
      </c>
      <c r="I1872" s="1" t="s">
        <v>1374</v>
      </c>
      <c r="J1872" s="1" t="s">
        <v>230</v>
      </c>
      <c r="K1872" s="1" t="s">
        <v>19</v>
      </c>
      <c r="L1872" s="1" t="s">
        <v>912</v>
      </c>
      <c r="M1872" t="s">
        <v>25</v>
      </c>
      <c r="N1872">
        <v>1</v>
      </c>
      <c r="O1872" s="1" t="s">
        <v>206</v>
      </c>
      <c r="P1872" t="s">
        <v>154</v>
      </c>
      <c r="Q1872">
        <v>2</v>
      </c>
      <c r="R1872" t="s">
        <v>255</v>
      </c>
      <c r="S1872" t="s">
        <v>180</v>
      </c>
    </row>
    <row r="1873" spans="1:19" x14ac:dyDescent="0.35">
      <c r="A1873" s="2" t="s">
        <v>203</v>
      </c>
      <c r="B1873" s="1" t="s">
        <v>217</v>
      </c>
      <c r="C1873" t="s">
        <v>905</v>
      </c>
      <c r="D1873" s="1" t="s">
        <v>46</v>
      </c>
      <c r="E1873" s="1" t="s">
        <v>12</v>
      </c>
      <c r="F1873" s="1" t="s">
        <v>29</v>
      </c>
      <c r="G1873" s="1" t="s">
        <v>136</v>
      </c>
      <c r="H1873" t="s">
        <v>32</v>
      </c>
      <c r="I1873" s="1" t="s">
        <v>578</v>
      </c>
      <c r="J1873" s="1" t="s">
        <v>230</v>
      </c>
      <c r="K1873" s="1" t="s">
        <v>19</v>
      </c>
      <c r="L1873" s="1" t="s">
        <v>912</v>
      </c>
      <c r="M1873" t="s">
        <v>25</v>
      </c>
      <c r="N1873">
        <v>1</v>
      </c>
      <c r="O1873" s="1" t="s">
        <v>205</v>
      </c>
      <c r="P1873" t="s">
        <v>154</v>
      </c>
      <c r="Q1873">
        <v>2</v>
      </c>
      <c r="R1873" t="s">
        <v>179</v>
      </c>
      <c r="S1873" t="s">
        <v>180</v>
      </c>
    </row>
    <row r="1874" spans="1:19" x14ac:dyDescent="0.35">
      <c r="A1874" s="2" t="s">
        <v>203</v>
      </c>
      <c r="B1874" s="1" t="s">
        <v>217</v>
      </c>
      <c r="C1874" t="s">
        <v>905</v>
      </c>
      <c r="D1874" s="1" t="s">
        <v>46</v>
      </c>
      <c r="E1874" s="1" t="s">
        <v>12</v>
      </c>
      <c r="F1874" s="1" t="s">
        <v>29</v>
      </c>
      <c r="G1874" s="1" t="s">
        <v>136</v>
      </c>
      <c r="H1874" t="s">
        <v>32</v>
      </c>
      <c r="I1874" s="1" t="s">
        <v>993</v>
      </c>
      <c r="J1874" s="1" t="s">
        <v>230</v>
      </c>
      <c r="K1874" s="1" t="s">
        <v>47</v>
      </c>
      <c r="L1874" s="1" t="s">
        <v>912</v>
      </c>
      <c r="M1874" t="s">
        <v>94</v>
      </c>
      <c r="N1874">
        <v>1</v>
      </c>
      <c r="O1874" s="1" t="s">
        <v>205</v>
      </c>
      <c r="P1874" t="s">
        <v>154</v>
      </c>
      <c r="Q1874">
        <v>2</v>
      </c>
      <c r="R1874" t="s">
        <v>255</v>
      </c>
      <c r="S1874" t="s">
        <v>180</v>
      </c>
    </row>
    <row r="1875" spans="1:19" x14ac:dyDescent="0.35">
      <c r="A1875" s="2" t="s">
        <v>203</v>
      </c>
      <c r="B1875" s="1" t="s">
        <v>217</v>
      </c>
      <c r="C1875" t="s">
        <v>905</v>
      </c>
      <c r="D1875" s="1" t="s">
        <v>46</v>
      </c>
      <c r="E1875" s="1" t="s">
        <v>12</v>
      </c>
      <c r="F1875" s="1" t="s">
        <v>29</v>
      </c>
      <c r="G1875" s="1" t="s">
        <v>136</v>
      </c>
      <c r="H1875" t="s">
        <v>32</v>
      </c>
      <c r="I1875" s="1" t="s">
        <v>305</v>
      </c>
      <c r="J1875" s="1" t="s">
        <v>230</v>
      </c>
      <c r="K1875" s="1" t="s">
        <v>19</v>
      </c>
      <c r="L1875" s="1" t="s">
        <v>912</v>
      </c>
      <c r="M1875" t="s">
        <v>25</v>
      </c>
      <c r="N1875">
        <v>1</v>
      </c>
      <c r="O1875" s="1" t="s">
        <v>205</v>
      </c>
      <c r="P1875" t="s">
        <v>154</v>
      </c>
      <c r="Q1875">
        <v>2</v>
      </c>
      <c r="R1875" t="s">
        <v>255</v>
      </c>
      <c r="S1875" t="s">
        <v>180</v>
      </c>
    </row>
    <row r="1876" spans="1:19" x14ac:dyDescent="0.35">
      <c r="A1876" s="2" t="s">
        <v>203</v>
      </c>
      <c r="B1876" s="1" t="s">
        <v>217</v>
      </c>
      <c r="C1876" t="s">
        <v>905</v>
      </c>
      <c r="D1876" s="1" t="s">
        <v>46</v>
      </c>
      <c r="E1876" s="1" t="s">
        <v>12</v>
      </c>
      <c r="F1876" s="1" t="s">
        <v>29</v>
      </c>
      <c r="G1876" s="1" t="s">
        <v>136</v>
      </c>
      <c r="H1876" t="s">
        <v>32</v>
      </c>
      <c r="I1876" s="1" t="s">
        <v>579</v>
      </c>
      <c r="J1876" s="1" t="s">
        <v>230</v>
      </c>
      <c r="K1876" s="1" t="s">
        <v>19</v>
      </c>
      <c r="L1876" s="1" t="s">
        <v>912</v>
      </c>
      <c r="M1876" t="s">
        <v>25</v>
      </c>
      <c r="N1876">
        <v>1</v>
      </c>
      <c r="O1876" s="1" t="s">
        <v>205</v>
      </c>
      <c r="P1876" t="s">
        <v>153</v>
      </c>
      <c r="Q1876">
        <v>2</v>
      </c>
      <c r="R1876" t="s">
        <v>179</v>
      </c>
      <c r="S1876" t="s">
        <v>180</v>
      </c>
    </row>
    <row r="1877" spans="1:19" x14ac:dyDescent="0.35">
      <c r="A1877" s="2" t="s">
        <v>203</v>
      </c>
      <c r="B1877" s="1" t="s">
        <v>217</v>
      </c>
      <c r="C1877" t="s">
        <v>905</v>
      </c>
      <c r="D1877" s="1" t="s">
        <v>46</v>
      </c>
      <c r="E1877" s="1" t="s">
        <v>12</v>
      </c>
      <c r="F1877" s="1" t="s">
        <v>29</v>
      </c>
      <c r="G1877" s="1" t="s">
        <v>136</v>
      </c>
      <c r="H1877" t="s">
        <v>32</v>
      </c>
      <c r="I1877" s="1" t="s">
        <v>580</v>
      </c>
      <c r="J1877" s="1" t="s">
        <v>230</v>
      </c>
      <c r="K1877" s="1" t="s">
        <v>19</v>
      </c>
      <c r="L1877" s="1" t="s">
        <v>912</v>
      </c>
      <c r="M1877" t="s">
        <v>25</v>
      </c>
      <c r="N1877">
        <v>1</v>
      </c>
      <c r="O1877" s="1" t="s">
        <v>205</v>
      </c>
      <c r="P1877" t="s">
        <v>154</v>
      </c>
      <c r="Q1877">
        <v>2</v>
      </c>
      <c r="R1877" t="s">
        <v>255</v>
      </c>
      <c r="S1877" t="s">
        <v>180</v>
      </c>
    </row>
    <row r="1878" spans="1:19" x14ac:dyDescent="0.35">
      <c r="A1878" s="2" t="s">
        <v>203</v>
      </c>
      <c r="B1878" s="1" t="s">
        <v>217</v>
      </c>
      <c r="C1878" t="s">
        <v>905</v>
      </c>
      <c r="D1878" s="1" t="s">
        <v>46</v>
      </c>
      <c r="E1878" s="1" t="s">
        <v>12</v>
      </c>
      <c r="F1878" s="1" t="s">
        <v>29</v>
      </c>
      <c r="G1878" s="1" t="s">
        <v>136</v>
      </c>
      <c r="H1878" t="s">
        <v>21</v>
      </c>
      <c r="I1878" s="1" t="s">
        <v>989</v>
      </c>
      <c r="J1878" s="1" t="s">
        <v>230</v>
      </c>
      <c r="K1878" s="1" t="s">
        <v>19</v>
      </c>
      <c r="L1878" s="1" t="s">
        <v>912</v>
      </c>
      <c r="M1878" t="s">
        <v>25</v>
      </c>
      <c r="N1878">
        <v>1</v>
      </c>
      <c r="O1878" s="1" t="s">
        <v>205</v>
      </c>
      <c r="P1878" t="s">
        <v>153</v>
      </c>
      <c r="Q1878">
        <v>2</v>
      </c>
      <c r="R1878" t="s">
        <v>255</v>
      </c>
      <c r="S1878" t="s">
        <v>180</v>
      </c>
    </row>
    <row r="1879" spans="1:19" x14ac:dyDescent="0.35">
      <c r="A1879" s="2" t="s">
        <v>203</v>
      </c>
      <c r="B1879" s="1" t="s">
        <v>217</v>
      </c>
      <c r="C1879" t="s">
        <v>905</v>
      </c>
      <c r="D1879" s="1" t="s">
        <v>46</v>
      </c>
      <c r="E1879" s="1" t="s">
        <v>12</v>
      </c>
      <c r="F1879" s="1" t="s">
        <v>29</v>
      </c>
      <c r="G1879" s="1" t="s">
        <v>136</v>
      </c>
      <c r="H1879" t="s">
        <v>21</v>
      </c>
      <c r="I1879" s="1" t="s">
        <v>578</v>
      </c>
      <c r="J1879" s="1" t="s">
        <v>230</v>
      </c>
      <c r="K1879" s="1" t="s">
        <v>19</v>
      </c>
      <c r="L1879" s="1" t="s">
        <v>912</v>
      </c>
      <c r="M1879" t="s">
        <v>25</v>
      </c>
      <c r="N1879">
        <v>1</v>
      </c>
      <c r="O1879" s="1" t="s">
        <v>205</v>
      </c>
      <c r="P1879" t="s">
        <v>153</v>
      </c>
      <c r="Q1879">
        <v>2</v>
      </c>
      <c r="R1879" t="s">
        <v>179</v>
      </c>
      <c r="S1879" t="s">
        <v>180</v>
      </c>
    </row>
    <row r="1880" spans="1:19" x14ac:dyDescent="0.35">
      <c r="A1880" s="2" t="s">
        <v>203</v>
      </c>
      <c r="B1880" s="1" t="s">
        <v>217</v>
      </c>
      <c r="C1880" t="s">
        <v>905</v>
      </c>
      <c r="D1880" s="1" t="s">
        <v>46</v>
      </c>
      <c r="E1880" s="1" t="s">
        <v>12</v>
      </c>
      <c r="F1880" s="1" t="s">
        <v>29</v>
      </c>
      <c r="G1880" s="1" t="s">
        <v>136</v>
      </c>
      <c r="H1880" t="s">
        <v>21</v>
      </c>
      <c r="I1880" s="1" t="s">
        <v>578</v>
      </c>
      <c r="J1880" s="1" t="s">
        <v>230</v>
      </c>
      <c r="K1880" s="1" t="s">
        <v>19</v>
      </c>
      <c r="L1880" s="1" t="s">
        <v>912</v>
      </c>
      <c r="M1880" t="s">
        <v>25</v>
      </c>
      <c r="N1880">
        <v>1</v>
      </c>
      <c r="O1880" s="1" t="s">
        <v>205</v>
      </c>
      <c r="P1880" t="s">
        <v>154</v>
      </c>
      <c r="Q1880">
        <v>2</v>
      </c>
      <c r="R1880" t="s">
        <v>179</v>
      </c>
      <c r="S1880" t="s">
        <v>180</v>
      </c>
    </row>
    <row r="1881" spans="1:19" x14ac:dyDescent="0.35">
      <c r="A1881" s="2" t="s">
        <v>203</v>
      </c>
      <c r="B1881" s="1" t="s">
        <v>217</v>
      </c>
      <c r="C1881" t="s">
        <v>905</v>
      </c>
      <c r="D1881" s="1" t="s">
        <v>46</v>
      </c>
      <c r="E1881" s="1" t="s">
        <v>12</v>
      </c>
      <c r="F1881" s="1" t="s">
        <v>29</v>
      </c>
      <c r="G1881" s="1" t="s">
        <v>136</v>
      </c>
      <c r="H1881" t="s">
        <v>21</v>
      </c>
      <c r="I1881" s="1" t="s">
        <v>303</v>
      </c>
      <c r="J1881" s="1" t="s">
        <v>230</v>
      </c>
      <c r="K1881" s="1" t="s">
        <v>47</v>
      </c>
      <c r="L1881" s="1" t="s">
        <v>912</v>
      </c>
      <c r="M1881" t="s">
        <v>173</v>
      </c>
      <c r="N1881">
        <v>1</v>
      </c>
      <c r="O1881" s="1" t="s">
        <v>205</v>
      </c>
      <c r="P1881" t="s">
        <v>154</v>
      </c>
      <c r="Q1881">
        <v>2</v>
      </c>
      <c r="R1881" t="s">
        <v>255</v>
      </c>
      <c r="S1881" t="s">
        <v>180</v>
      </c>
    </row>
    <row r="1882" spans="1:19" x14ac:dyDescent="0.35">
      <c r="A1882" s="2" t="s">
        <v>203</v>
      </c>
      <c r="B1882" s="1" t="s">
        <v>217</v>
      </c>
      <c r="C1882" t="s">
        <v>905</v>
      </c>
      <c r="D1882" s="1" t="s">
        <v>46</v>
      </c>
      <c r="E1882" s="1" t="s">
        <v>12</v>
      </c>
      <c r="F1882" s="1" t="s">
        <v>29</v>
      </c>
      <c r="G1882" s="1" t="s">
        <v>136</v>
      </c>
      <c r="H1882" t="s">
        <v>21</v>
      </c>
      <c r="I1882" s="1" t="s">
        <v>304</v>
      </c>
      <c r="J1882" s="1" t="s">
        <v>230</v>
      </c>
      <c r="K1882" s="1" t="s">
        <v>47</v>
      </c>
      <c r="L1882" s="1" t="s">
        <v>912</v>
      </c>
      <c r="M1882" t="s">
        <v>173</v>
      </c>
      <c r="N1882">
        <v>1</v>
      </c>
      <c r="O1882" s="1" t="s">
        <v>205</v>
      </c>
      <c r="P1882" t="s">
        <v>154</v>
      </c>
      <c r="Q1882">
        <v>2</v>
      </c>
      <c r="R1882" t="s">
        <v>255</v>
      </c>
      <c r="S1882" t="s">
        <v>180</v>
      </c>
    </row>
    <row r="1883" spans="1:19" x14ac:dyDescent="0.35">
      <c r="A1883" s="2" t="s">
        <v>203</v>
      </c>
      <c r="B1883" s="1" t="s">
        <v>217</v>
      </c>
      <c r="C1883" t="s">
        <v>905</v>
      </c>
      <c r="D1883" s="1" t="s">
        <v>46</v>
      </c>
      <c r="E1883" s="1" t="s">
        <v>12</v>
      </c>
      <c r="F1883" s="1" t="s">
        <v>29</v>
      </c>
      <c r="G1883" s="1" t="s">
        <v>136</v>
      </c>
      <c r="H1883" t="s">
        <v>21</v>
      </c>
      <c r="I1883" s="1" t="s">
        <v>659</v>
      </c>
      <c r="J1883" s="1" t="s">
        <v>230</v>
      </c>
      <c r="K1883" s="1" t="s">
        <v>19</v>
      </c>
      <c r="L1883" s="1" t="s">
        <v>912</v>
      </c>
      <c r="M1883" t="s">
        <v>25</v>
      </c>
      <c r="N1883">
        <v>2</v>
      </c>
      <c r="O1883" s="1" t="s">
        <v>205</v>
      </c>
      <c r="P1883" t="s">
        <v>154</v>
      </c>
      <c r="Q1883">
        <v>2</v>
      </c>
      <c r="R1883" t="s">
        <v>179</v>
      </c>
      <c r="S1883" t="s">
        <v>180</v>
      </c>
    </row>
    <row r="1884" spans="1:19" x14ac:dyDescent="0.35">
      <c r="A1884" s="2" t="s">
        <v>203</v>
      </c>
      <c r="B1884" s="1" t="s">
        <v>217</v>
      </c>
      <c r="C1884" t="s">
        <v>905</v>
      </c>
      <c r="D1884" s="1" t="s">
        <v>46</v>
      </c>
      <c r="E1884" s="1" t="s">
        <v>12</v>
      </c>
      <c r="F1884" s="1" t="s">
        <v>29</v>
      </c>
      <c r="G1884" s="1" t="s">
        <v>136</v>
      </c>
      <c r="H1884" t="s">
        <v>21</v>
      </c>
      <c r="I1884" s="1" t="s">
        <v>579</v>
      </c>
      <c r="J1884" s="1" t="s">
        <v>230</v>
      </c>
      <c r="K1884" s="1" t="s">
        <v>19</v>
      </c>
      <c r="L1884" s="1" t="s">
        <v>912</v>
      </c>
      <c r="M1884" t="s">
        <v>25</v>
      </c>
      <c r="N1884">
        <v>2</v>
      </c>
      <c r="O1884" s="1" t="s">
        <v>205</v>
      </c>
      <c r="P1884" t="s">
        <v>153</v>
      </c>
      <c r="Q1884">
        <v>2</v>
      </c>
      <c r="R1884" t="s">
        <v>179</v>
      </c>
      <c r="S1884" t="s">
        <v>180</v>
      </c>
    </row>
    <row r="1885" spans="1:19" x14ac:dyDescent="0.35">
      <c r="A1885" s="2" t="s">
        <v>203</v>
      </c>
      <c r="B1885" s="1" t="s">
        <v>217</v>
      </c>
      <c r="C1885" t="s">
        <v>905</v>
      </c>
      <c r="D1885" s="1" t="s">
        <v>46</v>
      </c>
      <c r="E1885" s="1" t="s">
        <v>12</v>
      </c>
      <c r="F1885" s="1" t="s">
        <v>29</v>
      </c>
      <c r="G1885" s="1" t="s">
        <v>136</v>
      </c>
      <c r="H1885" t="s">
        <v>21</v>
      </c>
      <c r="I1885" s="1" t="s">
        <v>990</v>
      </c>
      <c r="J1885" s="1" t="s">
        <v>230</v>
      </c>
      <c r="K1885" s="1" t="s">
        <v>19</v>
      </c>
      <c r="L1885" s="1" t="s">
        <v>912</v>
      </c>
      <c r="M1885" t="s">
        <v>25</v>
      </c>
      <c r="N1885">
        <v>1</v>
      </c>
      <c r="O1885" s="1" t="s">
        <v>205</v>
      </c>
      <c r="P1885" t="s">
        <v>153</v>
      </c>
      <c r="Q1885">
        <v>2</v>
      </c>
      <c r="R1885" t="s">
        <v>255</v>
      </c>
      <c r="S1885" t="s">
        <v>180</v>
      </c>
    </row>
    <row r="1886" spans="1:19" x14ac:dyDescent="0.35">
      <c r="A1886" s="2" t="s">
        <v>203</v>
      </c>
      <c r="B1886" s="1" t="s">
        <v>217</v>
      </c>
      <c r="C1886" t="s">
        <v>905</v>
      </c>
      <c r="D1886" s="1" t="s">
        <v>46</v>
      </c>
      <c r="E1886" s="1" t="s">
        <v>12</v>
      </c>
      <c r="F1886" s="1" t="s">
        <v>29</v>
      </c>
      <c r="G1886" s="1" t="s">
        <v>136</v>
      </c>
      <c r="H1886" t="s">
        <v>21</v>
      </c>
      <c r="I1886" s="1" t="s">
        <v>302</v>
      </c>
      <c r="J1886" s="1" t="s">
        <v>230</v>
      </c>
      <c r="K1886" s="1" t="s">
        <v>19</v>
      </c>
      <c r="L1886" s="1" t="s">
        <v>912</v>
      </c>
      <c r="M1886" t="s">
        <v>25</v>
      </c>
      <c r="N1886">
        <v>1</v>
      </c>
      <c r="O1886" s="1" t="s">
        <v>205</v>
      </c>
      <c r="P1886" t="s">
        <v>154</v>
      </c>
      <c r="Q1886">
        <v>2</v>
      </c>
      <c r="R1886" t="s">
        <v>255</v>
      </c>
      <c r="S1886" t="s">
        <v>180</v>
      </c>
    </row>
    <row r="1887" spans="1:19" x14ac:dyDescent="0.35">
      <c r="A1887" s="2" t="s">
        <v>203</v>
      </c>
      <c r="B1887" s="1" t="s">
        <v>217</v>
      </c>
      <c r="C1887" t="s">
        <v>905</v>
      </c>
      <c r="D1887" s="1" t="s">
        <v>46</v>
      </c>
      <c r="E1887" s="1" t="s">
        <v>12</v>
      </c>
      <c r="F1887" s="1" t="s">
        <v>29</v>
      </c>
      <c r="G1887" s="1" t="s">
        <v>136</v>
      </c>
      <c r="H1887" t="s">
        <v>21</v>
      </c>
      <c r="I1887" s="1" t="s">
        <v>991</v>
      </c>
      <c r="J1887" s="1" t="s">
        <v>230</v>
      </c>
      <c r="K1887" s="1" t="s">
        <v>19</v>
      </c>
      <c r="L1887" s="1" t="s">
        <v>912</v>
      </c>
      <c r="M1887" t="s">
        <v>25</v>
      </c>
      <c r="N1887">
        <v>1</v>
      </c>
      <c r="O1887" s="1" t="s">
        <v>205</v>
      </c>
      <c r="P1887" t="s">
        <v>154</v>
      </c>
      <c r="Q1887">
        <v>2</v>
      </c>
      <c r="R1887" t="s">
        <v>255</v>
      </c>
      <c r="S1887" t="s">
        <v>180</v>
      </c>
    </row>
    <row r="1888" spans="1:19" x14ac:dyDescent="0.35">
      <c r="A1888" s="2" t="s">
        <v>203</v>
      </c>
      <c r="B1888" s="1" t="s">
        <v>217</v>
      </c>
      <c r="C1888" t="s">
        <v>905</v>
      </c>
      <c r="D1888" s="1" t="s">
        <v>46</v>
      </c>
      <c r="E1888" s="1" t="s">
        <v>12</v>
      </c>
      <c r="F1888" s="1" t="s">
        <v>29</v>
      </c>
      <c r="G1888" s="1" t="s">
        <v>136</v>
      </c>
      <c r="H1888" t="s">
        <v>21</v>
      </c>
      <c r="I1888" s="1" t="s">
        <v>581</v>
      </c>
      <c r="J1888" s="1" t="s">
        <v>230</v>
      </c>
      <c r="K1888" s="1" t="s">
        <v>19</v>
      </c>
      <c r="L1888" s="1" t="s">
        <v>912</v>
      </c>
      <c r="M1888" t="s">
        <v>25</v>
      </c>
      <c r="N1888">
        <v>1</v>
      </c>
      <c r="O1888" s="1" t="s">
        <v>205</v>
      </c>
      <c r="P1888" t="s">
        <v>154</v>
      </c>
      <c r="Q1888">
        <v>2</v>
      </c>
      <c r="R1888" t="s">
        <v>255</v>
      </c>
      <c r="S1888" t="s">
        <v>180</v>
      </c>
    </row>
    <row r="1889" spans="1:19" x14ac:dyDescent="0.35">
      <c r="A1889" s="2" t="s">
        <v>203</v>
      </c>
      <c r="B1889" s="1" t="s">
        <v>217</v>
      </c>
      <c r="C1889" t="s">
        <v>905</v>
      </c>
      <c r="D1889" s="1" t="s">
        <v>46</v>
      </c>
      <c r="E1889" s="1" t="s">
        <v>12</v>
      </c>
      <c r="F1889" s="1" t="s">
        <v>29</v>
      </c>
      <c r="G1889" s="1" t="s">
        <v>136</v>
      </c>
      <c r="H1889" t="s">
        <v>35</v>
      </c>
      <c r="I1889" s="1" t="s">
        <v>989</v>
      </c>
      <c r="J1889" s="1" t="s">
        <v>230</v>
      </c>
      <c r="K1889" s="1" t="s">
        <v>19</v>
      </c>
      <c r="L1889" s="1" t="s">
        <v>912</v>
      </c>
      <c r="M1889" t="s">
        <v>25</v>
      </c>
      <c r="N1889">
        <v>1</v>
      </c>
      <c r="O1889" s="1" t="s">
        <v>205</v>
      </c>
      <c r="P1889" t="s">
        <v>153</v>
      </c>
      <c r="Q1889">
        <v>2</v>
      </c>
      <c r="R1889" t="s">
        <v>255</v>
      </c>
      <c r="S1889" t="s">
        <v>180</v>
      </c>
    </row>
    <row r="1890" spans="1:19" x14ac:dyDescent="0.35">
      <c r="A1890" s="2" t="s">
        <v>203</v>
      </c>
      <c r="B1890" s="1" t="s">
        <v>217</v>
      </c>
      <c r="C1890" t="s">
        <v>905</v>
      </c>
      <c r="D1890" s="1" t="s">
        <v>46</v>
      </c>
      <c r="E1890" s="1" t="s">
        <v>12</v>
      </c>
      <c r="F1890" s="1" t="s">
        <v>29</v>
      </c>
      <c r="G1890" s="1" t="s">
        <v>136</v>
      </c>
      <c r="H1890" t="s">
        <v>35</v>
      </c>
      <c r="I1890" s="1" t="s">
        <v>578</v>
      </c>
      <c r="J1890" s="1" t="s">
        <v>230</v>
      </c>
      <c r="K1890" s="1" t="s">
        <v>47</v>
      </c>
      <c r="L1890" s="1" t="s">
        <v>912</v>
      </c>
      <c r="M1890" t="s">
        <v>48</v>
      </c>
      <c r="N1890">
        <v>1</v>
      </c>
      <c r="O1890" s="1" t="s">
        <v>205</v>
      </c>
      <c r="P1890" t="s">
        <v>154</v>
      </c>
      <c r="Q1890">
        <v>2</v>
      </c>
      <c r="R1890" t="s">
        <v>179</v>
      </c>
      <c r="S1890" t="s">
        <v>180</v>
      </c>
    </row>
    <row r="1891" spans="1:19" x14ac:dyDescent="0.35">
      <c r="A1891" s="2" t="s">
        <v>203</v>
      </c>
      <c r="B1891" s="1" t="s">
        <v>217</v>
      </c>
      <c r="C1891" t="s">
        <v>905</v>
      </c>
      <c r="D1891" s="1" t="s">
        <v>46</v>
      </c>
      <c r="E1891" s="1" t="s">
        <v>12</v>
      </c>
      <c r="F1891" s="1" t="s">
        <v>29</v>
      </c>
      <c r="G1891" s="1" t="s">
        <v>136</v>
      </c>
      <c r="H1891" t="s">
        <v>35</v>
      </c>
      <c r="I1891" s="1" t="s">
        <v>578</v>
      </c>
      <c r="J1891" s="1" t="s">
        <v>230</v>
      </c>
      <c r="K1891" s="1" t="s">
        <v>19</v>
      </c>
      <c r="L1891" s="1" t="s">
        <v>912</v>
      </c>
      <c r="M1891" t="s">
        <v>25</v>
      </c>
      <c r="N1891">
        <v>2</v>
      </c>
      <c r="O1891" s="1" t="s">
        <v>205</v>
      </c>
      <c r="P1891" t="s">
        <v>154</v>
      </c>
      <c r="Q1891">
        <v>2</v>
      </c>
      <c r="R1891" t="s">
        <v>179</v>
      </c>
      <c r="S1891" t="s">
        <v>180</v>
      </c>
    </row>
    <row r="1892" spans="1:19" x14ac:dyDescent="0.35">
      <c r="A1892" s="2" t="s">
        <v>203</v>
      </c>
      <c r="B1892" s="1" t="s">
        <v>217</v>
      </c>
      <c r="C1892" t="s">
        <v>905</v>
      </c>
      <c r="D1892" s="1" t="s">
        <v>46</v>
      </c>
      <c r="E1892" s="1" t="s">
        <v>12</v>
      </c>
      <c r="F1892" s="1" t="s">
        <v>29</v>
      </c>
      <c r="G1892" s="1" t="s">
        <v>136</v>
      </c>
      <c r="H1892" t="s">
        <v>35</v>
      </c>
      <c r="I1892" s="1" t="s">
        <v>659</v>
      </c>
      <c r="J1892" s="1" t="s">
        <v>230</v>
      </c>
      <c r="K1892" s="1" t="s">
        <v>19</v>
      </c>
      <c r="L1892" s="1" t="s">
        <v>912</v>
      </c>
      <c r="M1892" t="s">
        <v>25</v>
      </c>
      <c r="N1892">
        <v>2</v>
      </c>
      <c r="O1892" s="1" t="s">
        <v>205</v>
      </c>
      <c r="P1892" t="s">
        <v>154</v>
      </c>
      <c r="Q1892">
        <v>2</v>
      </c>
      <c r="R1892" t="s">
        <v>179</v>
      </c>
      <c r="S1892" t="s">
        <v>180</v>
      </c>
    </row>
    <row r="1893" spans="1:19" x14ac:dyDescent="0.35">
      <c r="A1893" s="2" t="s">
        <v>203</v>
      </c>
      <c r="B1893" s="1" t="s">
        <v>217</v>
      </c>
      <c r="C1893" t="s">
        <v>905</v>
      </c>
      <c r="D1893" s="1" t="s">
        <v>46</v>
      </c>
      <c r="E1893" s="1" t="s">
        <v>12</v>
      </c>
      <c r="F1893" s="1" t="s">
        <v>29</v>
      </c>
      <c r="G1893" s="1" t="s">
        <v>136</v>
      </c>
      <c r="H1893" t="s">
        <v>35</v>
      </c>
      <c r="I1893" s="1" t="s">
        <v>582</v>
      </c>
      <c r="J1893" s="1" t="s">
        <v>230</v>
      </c>
      <c r="K1893" s="1" t="s">
        <v>19</v>
      </c>
      <c r="L1893" s="1" t="s">
        <v>912</v>
      </c>
      <c r="M1893" t="s">
        <v>25</v>
      </c>
      <c r="N1893">
        <v>1</v>
      </c>
      <c r="O1893" s="1" t="s">
        <v>205</v>
      </c>
      <c r="P1893" t="s">
        <v>154</v>
      </c>
      <c r="Q1893">
        <v>2</v>
      </c>
      <c r="R1893" t="s">
        <v>255</v>
      </c>
      <c r="S1893" t="s">
        <v>180</v>
      </c>
    </row>
    <row r="1894" spans="1:19" x14ac:dyDescent="0.35">
      <c r="A1894" s="2" t="s">
        <v>203</v>
      </c>
      <c r="B1894" s="1" t="s">
        <v>217</v>
      </c>
      <c r="C1894" t="s">
        <v>905</v>
      </c>
      <c r="D1894" s="1" t="s">
        <v>46</v>
      </c>
      <c r="E1894" s="1" t="s">
        <v>12</v>
      </c>
      <c r="F1894" s="1" t="s">
        <v>29</v>
      </c>
      <c r="G1894" s="1" t="s">
        <v>136</v>
      </c>
      <c r="H1894" t="s">
        <v>35</v>
      </c>
      <c r="I1894" s="1" t="s">
        <v>305</v>
      </c>
      <c r="J1894" s="1" t="s">
        <v>230</v>
      </c>
      <c r="K1894" s="1" t="s">
        <v>47</v>
      </c>
      <c r="L1894" s="1" t="s">
        <v>912</v>
      </c>
      <c r="M1894" t="s">
        <v>173</v>
      </c>
      <c r="N1894">
        <v>1</v>
      </c>
      <c r="O1894" s="1" t="s">
        <v>205</v>
      </c>
      <c r="P1894" t="s">
        <v>154</v>
      </c>
      <c r="Q1894">
        <v>2</v>
      </c>
      <c r="R1894" t="s">
        <v>255</v>
      </c>
      <c r="S1894" t="s">
        <v>180</v>
      </c>
    </row>
    <row r="1895" spans="1:19" x14ac:dyDescent="0.35">
      <c r="A1895" s="2" t="s">
        <v>203</v>
      </c>
      <c r="B1895" s="1" t="s">
        <v>217</v>
      </c>
      <c r="C1895" t="s">
        <v>905</v>
      </c>
      <c r="D1895" s="1" t="s">
        <v>46</v>
      </c>
      <c r="E1895" s="1" t="s">
        <v>12</v>
      </c>
      <c r="F1895" s="1" t="s">
        <v>29</v>
      </c>
      <c r="G1895" s="1" t="s">
        <v>136</v>
      </c>
      <c r="H1895" t="s">
        <v>35</v>
      </c>
      <c r="I1895" s="1" t="s">
        <v>579</v>
      </c>
      <c r="J1895" s="1" t="s">
        <v>230</v>
      </c>
      <c r="K1895" s="1" t="s">
        <v>47</v>
      </c>
      <c r="L1895" s="1" t="s">
        <v>912</v>
      </c>
      <c r="M1895" t="s">
        <v>48</v>
      </c>
      <c r="N1895">
        <v>1</v>
      </c>
      <c r="O1895" s="1" t="s">
        <v>205</v>
      </c>
      <c r="P1895" t="s">
        <v>153</v>
      </c>
      <c r="Q1895">
        <v>2</v>
      </c>
      <c r="R1895" t="s">
        <v>179</v>
      </c>
      <c r="S1895" t="s">
        <v>180</v>
      </c>
    </row>
    <row r="1896" spans="1:19" x14ac:dyDescent="0.35">
      <c r="A1896" s="2" t="s">
        <v>203</v>
      </c>
      <c r="B1896" s="1" t="s">
        <v>217</v>
      </c>
      <c r="C1896" t="s">
        <v>905</v>
      </c>
      <c r="D1896" s="1" t="s">
        <v>46</v>
      </c>
      <c r="E1896" s="1" t="s">
        <v>12</v>
      </c>
      <c r="F1896" s="1" t="s">
        <v>29</v>
      </c>
      <c r="G1896" s="1" t="s">
        <v>136</v>
      </c>
      <c r="H1896" t="s">
        <v>35</v>
      </c>
      <c r="I1896" s="1" t="s">
        <v>579</v>
      </c>
      <c r="J1896" s="1" t="s">
        <v>230</v>
      </c>
      <c r="K1896" s="1" t="s">
        <v>19</v>
      </c>
      <c r="L1896" s="1" t="s">
        <v>912</v>
      </c>
      <c r="M1896" t="s">
        <v>25</v>
      </c>
      <c r="N1896">
        <v>2</v>
      </c>
      <c r="O1896" s="1" t="s">
        <v>205</v>
      </c>
      <c r="P1896" t="s">
        <v>153</v>
      </c>
      <c r="Q1896">
        <v>2</v>
      </c>
      <c r="R1896" t="s">
        <v>179</v>
      </c>
      <c r="S1896" t="s">
        <v>180</v>
      </c>
    </row>
    <row r="1897" spans="1:19" x14ac:dyDescent="0.35">
      <c r="A1897" s="2" t="s">
        <v>203</v>
      </c>
      <c r="B1897" s="1" t="s">
        <v>217</v>
      </c>
      <c r="C1897" t="s">
        <v>905</v>
      </c>
      <c r="D1897" s="1" t="s">
        <v>46</v>
      </c>
      <c r="E1897" s="1" t="s">
        <v>12</v>
      </c>
      <c r="F1897" s="1" t="s">
        <v>29</v>
      </c>
      <c r="G1897" s="1" t="s">
        <v>136</v>
      </c>
      <c r="H1897" t="s">
        <v>35</v>
      </c>
      <c r="I1897" s="1" t="s">
        <v>991</v>
      </c>
      <c r="J1897" s="1" t="s">
        <v>230</v>
      </c>
      <c r="K1897" s="1" t="s">
        <v>19</v>
      </c>
      <c r="L1897" s="1" t="s">
        <v>912</v>
      </c>
      <c r="M1897" t="s">
        <v>25</v>
      </c>
      <c r="N1897">
        <v>1</v>
      </c>
      <c r="O1897" s="1" t="s">
        <v>205</v>
      </c>
      <c r="P1897" t="s">
        <v>153</v>
      </c>
      <c r="Q1897">
        <v>2</v>
      </c>
      <c r="R1897" t="s">
        <v>255</v>
      </c>
      <c r="S1897" t="s">
        <v>180</v>
      </c>
    </row>
    <row r="1898" spans="1:19" x14ac:dyDescent="0.35">
      <c r="A1898" s="2" t="s">
        <v>203</v>
      </c>
      <c r="B1898" s="1" t="s">
        <v>217</v>
      </c>
      <c r="C1898" t="s">
        <v>905</v>
      </c>
      <c r="D1898" s="1" t="s">
        <v>46</v>
      </c>
      <c r="E1898" s="1" t="s">
        <v>12</v>
      </c>
      <c r="F1898" s="1" t="s">
        <v>29</v>
      </c>
      <c r="G1898" s="1" t="s">
        <v>136</v>
      </c>
      <c r="H1898" t="s">
        <v>35</v>
      </c>
      <c r="I1898" s="1" t="s">
        <v>1032</v>
      </c>
      <c r="J1898" s="1" t="s">
        <v>230</v>
      </c>
      <c r="K1898" s="1" t="s">
        <v>47</v>
      </c>
      <c r="L1898" s="1" t="s">
        <v>912</v>
      </c>
      <c r="M1898" t="s">
        <v>49</v>
      </c>
      <c r="N1898">
        <v>1</v>
      </c>
      <c r="O1898" s="1" t="s">
        <v>206</v>
      </c>
      <c r="P1898" t="s">
        <v>154</v>
      </c>
      <c r="Q1898">
        <v>2</v>
      </c>
      <c r="R1898" t="s">
        <v>255</v>
      </c>
      <c r="S1898" t="s">
        <v>180</v>
      </c>
    </row>
    <row r="1899" spans="1:19" x14ac:dyDescent="0.35">
      <c r="A1899" s="2" t="s">
        <v>203</v>
      </c>
      <c r="B1899" s="1" t="s">
        <v>217</v>
      </c>
      <c r="C1899" t="s">
        <v>905</v>
      </c>
      <c r="D1899" s="1" t="s">
        <v>46</v>
      </c>
      <c r="E1899" s="1" t="s">
        <v>12</v>
      </c>
      <c r="F1899" s="1" t="s">
        <v>29</v>
      </c>
      <c r="G1899" s="1" t="s">
        <v>136</v>
      </c>
      <c r="H1899" t="s">
        <v>35</v>
      </c>
      <c r="I1899" s="1" t="s">
        <v>992</v>
      </c>
      <c r="J1899" s="1" t="s">
        <v>230</v>
      </c>
      <c r="K1899" s="1" t="s">
        <v>19</v>
      </c>
      <c r="L1899" s="1" t="s">
        <v>912</v>
      </c>
      <c r="M1899" t="s">
        <v>25</v>
      </c>
      <c r="N1899">
        <v>1</v>
      </c>
      <c r="O1899" s="1" t="s">
        <v>205</v>
      </c>
      <c r="P1899" t="s">
        <v>154</v>
      </c>
      <c r="Q1899">
        <v>2</v>
      </c>
      <c r="R1899" t="s">
        <v>255</v>
      </c>
      <c r="S1899" t="s">
        <v>180</v>
      </c>
    </row>
    <row r="1900" spans="1:19" x14ac:dyDescent="0.35">
      <c r="A1900" s="2" t="s">
        <v>203</v>
      </c>
      <c r="B1900" s="1" t="s">
        <v>217</v>
      </c>
      <c r="C1900" t="s">
        <v>905</v>
      </c>
      <c r="D1900" s="1" t="s">
        <v>46</v>
      </c>
      <c r="E1900" s="1" t="s">
        <v>12</v>
      </c>
      <c r="F1900" s="1" t="s">
        <v>29</v>
      </c>
      <c r="G1900" s="1" t="s">
        <v>136</v>
      </c>
      <c r="H1900" t="s">
        <v>35</v>
      </c>
      <c r="I1900" s="1" t="s">
        <v>581</v>
      </c>
      <c r="J1900" s="1" t="s">
        <v>230</v>
      </c>
      <c r="K1900" s="1" t="s">
        <v>19</v>
      </c>
      <c r="L1900" s="1" t="s">
        <v>912</v>
      </c>
      <c r="M1900" t="s">
        <v>25</v>
      </c>
      <c r="N1900">
        <v>1</v>
      </c>
      <c r="O1900" s="1" t="s">
        <v>205</v>
      </c>
      <c r="P1900" t="s">
        <v>154</v>
      </c>
      <c r="Q1900">
        <v>2</v>
      </c>
      <c r="R1900" t="s">
        <v>255</v>
      </c>
      <c r="S1900" t="s">
        <v>180</v>
      </c>
    </row>
    <row r="1901" spans="1:19" x14ac:dyDescent="0.35">
      <c r="A1901" s="2" t="s">
        <v>203</v>
      </c>
      <c r="B1901" s="1" t="s">
        <v>217</v>
      </c>
      <c r="C1901" t="s">
        <v>905</v>
      </c>
      <c r="D1901" s="1" t="s">
        <v>46</v>
      </c>
      <c r="E1901" s="1" t="s">
        <v>12</v>
      </c>
      <c r="F1901" s="1" t="s">
        <v>29</v>
      </c>
      <c r="G1901" s="1" t="s">
        <v>136</v>
      </c>
      <c r="H1901" t="s">
        <v>58</v>
      </c>
      <c r="I1901" s="1" t="s">
        <v>989</v>
      </c>
      <c r="J1901" s="1" t="s">
        <v>230</v>
      </c>
      <c r="K1901" s="1" t="s">
        <v>19</v>
      </c>
      <c r="L1901" s="1" t="s">
        <v>912</v>
      </c>
      <c r="M1901" t="s">
        <v>25</v>
      </c>
      <c r="N1901">
        <v>1</v>
      </c>
      <c r="O1901" s="1" t="s">
        <v>205</v>
      </c>
      <c r="P1901" t="s">
        <v>153</v>
      </c>
      <c r="Q1901">
        <v>2</v>
      </c>
      <c r="R1901" t="s">
        <v>255</v>
      </c>
      <c r="S1901" t="s">
        <v>180</v>
      </c>
    </row>
    <row r="1902" spans="1:19" x14ac:dyDescent="0.35">
      <c r="A1902" s="2" t="s">
        <v>203</v>
      </c>
      <c r="B1902" s="1" t="s">
        <v>217</v>
      </c>
      <c r="C1902" t="s">
        <v>905</v>
      </c>
      <c r="D1902" s="1" t="s">
        <v>46</v>
      </c>
      <c r="E1902" s="1" t="s">
        <v>12</v>
      </c>
      <c r="F1902" s="1" t="s">
        <v>29</v>
      </c>
      <c r="G1902" s="1" t="s">
        <v>136</v>
      </c>
      <c r="H1902" t="s">
        <v>58</v>
      </c>
      <c r="I1902" s="1" t="s">
        <v>659</v>
      </c>
      <c r="J1902" s="1" t="s">
        <v>230</v>
      </c>
      <c r="K1902" s="1" t="s">
        <v>19</v>
      </c>
      <c r="L1902" s="1" t="s">
        <v>912</v>
      </c>
      <c r="M1902" t="s">
        <v>25</v>
      </c>
      <c r="N1902">
        <v>1</v>
      </c>
      <c r="O1902" s="1" t="s">
        <v>205</v>
      </c>
      <c r="P1902" t="s">
        <v>154</v>
      </c>
      <c r="Q1902">
        <v>2</v>
      </c>
      <c r="R1902" t="s">
        <v>179</v>
      </c>
      <c r="S1902" t="s">
        <v>180</v>
      </c>
    </row>
    <row r="1903" spans="1:19" x14ac:dyDescent="0.35">
      <c r="A1903" s="2" t="s">
        <v>203</v>
      </c>
      <c r="B1903" s="1" t="s">
        <v>217</v>
      </c>
      <c r="C1903" t="s">
        <v>905</v>
      </c>
      <c r="D1903" s="1" t="s">
        <v>46</v>
      </c>
      <c r="E1903" s="1" t="s">
        <v>12</v>
      </c>
      <c r="F1903" s="1" t="s">
        <v>29</v>
      </c>
      <c r="G1903" s="1" t="s">
        <v>136</v>
      </c>
      <c r="H1903" t="s">
        <v>58</v>
      </c>
      <c r="I1903" s="1" t="s">
        <v>993</v>
      </c>
      <c r="J1903" s="1" t="s">
        <v>230</v>
      </c>
      <c r="K1903" s="1" t="s">
        <v>47</v>
      </c>
      <c r="L1903" s="1" t="s">
        <v>912</v>
      </c>
      <c r="M1903" t="s">
        <v>94</v>
      </c>
      <c r="N1903">
        <v>1</v>
      </c>
      <c r="O1903" s="1" t="s">
        <v>205</v>
      </c>
      <c r="P1903" t="s">
        <v>154</v>
      </c>
      <c r="Q1903">
        <v>2</v>
      </c>
      <c r="R1903" t="s">
        <v>255</v>
      </c>
      <c r="S1903" t="s">
        <v>180</v>
      </c>
    </row>
    <row r="1904" spans="1:19" x14ac:dyDescent="0.35">
      <c r="A1904" s="2" t="s">
        <v>203</v>
      </c>
      <c r="B1904" s="1" t="s">
        <v>217</v>
      </c>
      <c r="C1904" t="s">
        <v>905</v>
      </c>
      <c r="D1904" s="1" t="s">
        <v>46</v>
      </c>
      <c r="E1904" s="1" t="s">
        <v>12</v>
      </c>
      <c r="F1904" s="1" t="s">
        <v>29</v>
      </c>
      <c r="G1904" s="1" t="s">
        <v>136</v>
      </c>
      <c r="H1904" t="s">
        <v>58</v>
      </c>
      <c r="I1904" s="1" t="s">
        <v>580</v>
      </c>
      <c r="J1904" s="1" t="s">
        <v>230</v>
      </c>
      <c r="K1904" s="1" t="s">
        <v>19</v>
      </c>
      <c r="L1904" s="1" t="s">
        <v>912</v>
      </c>
      <c r="M1904" t="s">
        <v>25</v>
      </c>
      <c r="N1904">
        <v>1</v>
      </c>
      <c r="O1904" s="1" t="s">
        <v>205</v>
      </c>
      <c r="P1904" t="s">
        <v>154</v>
      </c>
      <c r="Q1904">
        <v>2</v>
      </c>
      <c r="R1904" t="s">
        <v>255</v>
      </c>
      <c r="S1904" t="s">
        <v>180</v>
      </c>
    </row>
    <row r="1905" spans="1:19" x14ac:dyDescent="0.35">
      <c r="A1905" s="2" t="s">
        <v>203</v>
      </c>
      <c r="B1905" s="1" t="s">
        <v>217</v>
      </c>
      <c r="C1905" t="s">
        <v>905</v>
      </c>
      <c r="D1905" s="1" t="s">
        <v>46</v>
      </c>
      <c r="E1905" s="1" t="s">
        <v>12</v>
      </c>
      <c r="F1905" s="1" t="s">
        <v>29</v>
      </c>
      <c r="G1905" s="1" t="s">
        <v>136</v>
      </c>
      <c r="H1905" t="s">
        <v>58</v>
      </c>
      <c r="I1905" s="1" t="s">
        <v>990</v>
      </c>
      <c r="J1905" s="1" t="s">
        <v>230</v>
      </c>
      <c r="K1905" s="1" t="s">
        <v>19</v>
      </c>
      <c r="L1905" s="1" t="s">
        <v>912</v>
      </c>
      <c r="M1905" t="s">
        <v>25</v>
      </c>
      <c r="N1905">
        <v>1</v>
      </c>
      <c r="O1905" s="1" t="s">
        <v>205</v>
      </c>
      <c r="P1905" t="s">
        <v>153</v>
      </c>
      <c r="Q1905">
        <v>2</v>
      </c>
      <c r="R1905" t="s">
        <v>255</v>
      </c>
      <c r="S1905" t="s">
        <v>180</v>
      </c>
    </row>
    <row r="1906" spans="1:19" x14ac:dyDescent="0.35">
      <c r="A1906" s="2" t="s">
        <v>203</v>
      </c>
      <c r="B1906" s="1" t="s">
        <v>217</v>
      </c>
      <c r="C1906" t="s">
        <v>905</v>
      </c>
      <c r="D1906" s="1" t="s">
        <v>46</v>
      </c>
      <c r="E1906" s="1" t="s">
        <v>12</v>
      </c>
      <c r="F1906" s="1" t="s">
        <v>29</v>
      </c>
      <c r="G1906" s="1" t="s">
        <v>136</v>
      </c>
      <c r="H1906" t="s">
        <v>58</v>
      </c>
      <c r="I1906" s="1" t="s">
        <v>991</v>
      </c>
      <c r="J1906" s="1" t="s">
        <v>230</v>
      </c>
      <c r="K1906" s="1" t="s">
        <v>19</v>
      </c>
      <c r="L1906" s="1" t="s">
        <v>912</v>
      </c>
      <c r="M1906" t="s">
        <v>25</v>
      </c>
      <c r="N1906">
        <v>1</v>
      </c>
      <c r="O1906" s="1" t="s">
        <v>205</v>
      </c>
      <c r="P1906" t="s">
        <v>153</v>
      </c>
      <c r="Q1906">
        <v>2</v>
      </c>
      <c r="R1906" t="s">
        <v>255</v>
      </c>
      <c r="S1906" t="s">
        <v>180</v>
      </c>
    </row>
    <row r="1907" spans="1:19" x14ac:dyDescent="0.35">
      <c r="A1907" s="2" t="s">
        <v>203</v>
      </c>
      <c r="B1907" s="1" t="s">
        <v>217</v>
      </c>
      <c r="C1907" t="s">
        <v>905</v>
      </c>
      <c r="D1907" s="1" t="s">
        <v>46</v>
      </c>
      <c r="E1907" s="1" t="s">
        <v>12</v>
      </c>
      <c r="F1907" s="1" t="s">
        <v>29</v>
      </c>
      <c r="G1907" s="1" t="s">
        <v>136</v>
      </c>
      <c r="H1907" t="s">
        <v>58</v>
      </c>
      <c r="I1907" s="1" t="s">
        <v>992</v>
      </c>
      <c r="J1907" s="1" t="s">
        <v>230</v>
      </c>
      <c r="K1907" s="1" t="s">
        <v>19</v>
      </c>
      <c r="L1907" s="1" t="s">
        <v>912</v>
      </c>
      <c r="M1907" t="s">
        <v>25</v>
      </c>
      <c r="N1907">
        <v>1</v>
      </c>
      <c r="O1907" s="1" t="s">
        <v>205</v>
      </c>
      <c r="P1907" t="s">
        <v>154</v>
      </c>
      <c r="Q1907">
        <v>2</v>
      </c>
      <c r="R1907" t="s">
        <v>255</v>
      </c>
      <c r="S1907" t="s">
        <v>180</v>
      </c>
    </row>
    <row r="1908" spans="1:19" x14ac:dyDescent="0.35">
      <c r="A1908" s="2" t="s">
        <v>203</v>
      </c>
      <c r="B1908" s="1" t="s">
        <v>217</v>
      </c>
      <c r="C1908" t="s">
        <v>905</v>
      </c>
      <c r="D1908" s="1" t="s">
        <v>46</v>
      </c>
      <c r="E1908" s="1" t="s">
        <v>12</v>
      </c>
      <c r="F1908" s="1" t="s">
        <v>29</v>
      </c>
      <c r="G1908" s="1" t="s">
        <v>136</v>
      </c>
      <c r="H1908" t="s">
        <v>39</v>
      </c>
      <c r="I1908" s="1" t="s">
        <v>989</v>
      </c>
      <c r="J1908" s="1" t="s">
        <v>230</v>
      </c>
      <c r="K1908" s="1" t="s">
        <v>19</v>
      </c>
      <c r="L1908" s="1" t="s">
        <v>912</v>
      </c>
      <c r="M1908" t="s">
        <v>25</v>
      </c>
      <c r="N1908">
        <v>1</v>
      </c>
      <c r="O1908" s="1" t="s">
        <v>205</v>
      </c>
      <c r="P1908" t="s">
        <v>153</v>
      </c>
      <c r="Q1908">
        <v>2</v>
      </c>
      <c r="R1908" t="s">
        <v>255</v>
      </c>
      <c r="S1908" t="s">
        <v>180</v>
      </c>
    </row>
    <row r="1909" spans="1:19" x14ac:dyDescent="0.35">
      <c r="A1909" s="2" t="s">
        <v>203</v>
      </c>
      <c r="B1909" s="1" t="s">
        <v>217</v>
      </c>
      <c r="C1909" t="s">
        <v>905</v>
      </c>
      <c r="D1909" s="1" t="s">
        <v>46</v>
      </c>
      <c r="E1909" s="1" t="s">
        <v>12</v>
      </c>
      <c r="F1909" s="1" t="s">
        <v>29</v>
      </c>
      <c r="G1909" s="1" t="s">
        <v>136</v>
      </c>
      <c r="H1909" t="s">
        <v>39</v>
      </c>
      <c r="I1909" s="1" t="s">
        <v>580</v>
      </c>
      <c r="J1909" s="1" t="s">
        <v>230</v>
      </c>
      <c r="K1909" s="1" t="s">
        <v>19</v>
      </c>
      <c r="L1909" s="1" t="s">
        <v>912</v>
      </c>
      <c r="M1909" t="s">
        <v>25</v>
      </c>
      <c r="N1909">
        <v>1</v>
      </c>
      <c r="O1909" s="1" t="s">
        <v>205</v>
      </c>
      <c r="P1909" t="s">
        <v>154</v>
      </c>
      <c r="Q1909">
        <v>2</v>
      </c>
      <c r="R1909" t="s">
        <v>255</v>
      </c>
      <c r="S1909" t="s">
        <v>180</v>
      </c>
    </row>
    <row r="1910" spans="1:19" x14ac:dyDescent="0.35">
      <c r="A1910" s="2" t="s">
        <v>203</v>
      </c>
      <c r="B1910" s="1" t="s">
        <v>217</v>
      </c>
      <c r="C1910" t="s">
        <v>905</v>
      </c>
      <c r="D1910" s="1" t="s">
        <v>46</v>
      </c>
      <c r="E1910" s="1" t="s">
        <v>12</v>
      </c>
      <c r="F1910" s="1" t="s">
        <v>29</v>
      </c>
      <c r="G1910" s="1" t="s">
        <v>136</v>
      </c>
      <c r="H1910" t="s">
        <v>39</v>
      </c>
      <c r="I1910" s="1" t="s">
        <v>990</v>
      </c>
      <c r="J1910" s="1" t="s">
        <v>230</v>
      </c>
      <c r="K1910" s="1" t="s">
        <v>19</v>
      </c>
      <c r="L1910" s="1" t="s">
        <v>912</v>
      </c>
      <c r="M1910" t="s">
        <v>25</v>
      </c>
      <c r="N1910">
        <v>1</v>
      </c>
      <c r="O1910" s="1" t="s">
        <v>205</v>
      </c>
      <c r="P1910" t="s">
        <v>153</v>
      </c>
      <c r="Q1910">
        <v>2</v>
      </c>
      <c r="R1910" t="s">
        <v>255</v>
      </c>
      <c r="S1910" t="s">
        <v>180</v>
      </c>
    </row>
    <row r="1911" spans="1:19" x14ac:dyDescent="0.35">
      <c r="A1911" s="2" t="s">
        <v>203</v>
      </c>
      <c r="B1911" s="1" t="s">
        <v>217</v>
      </c>
      <c r="C1911" t="s">
        <v>905</v>
      </c>
      <c r="D1911" s="1" t="s">
        <v>46</v>
      </c>
      <c r="E1911" s="1" t="s">
        <v>12</v>
      </c>
      <c r="F1911" s="1" t="s">
        <v>29</v>
      </c>
      <c r="G1911" s="1" t="s">
        <v>136</v>
      </c>
      <c r="H1911" t="s">
        <v>39</v>
      </c>
      <c r="I1911" s="1" t="s">
        <v>991</v>
      </c>
      <c r="J1911" s="1" t="s">
        <v>230</v>
      </c>
      <c r="K1911" s="1" t="s">
        <v>19</v>
      </c>
      <c r="L1911" s="1" t="s">
        <v>912</v>
      </c>
      <c r="M1911" t="s">
        <v>25</v>
      </c>
      <c r="N1911">
        <v>1</v>
      </c>
      <c r="O1911" s="1" t="s">
        <v>205</v>
      </c>
      <c r="P1911" t="s">
        <v>153</v>
      </c>
      <c r="Q1911">
        <v>2</v>
      </c>
      <c r="R1911" t="s">
        <v>255</v>
      </c>
      <c r="S1911" t="s">
        <v>180</v>
      </c>
    </row>
    <row r="1912" spans="1:19" x14ac:dyDescent="0.35">
      <c r="A1912" s="2" t="s">
        <v>203</v>
      </c>
      <c r="B1912" s="1" t="s">
        <v>217</v>
      </c>
      <c r="C1912" t="s">
        <v>905</v>
      </c>
      <c r="D1912" s="1" t="s">
        <v>46</v>
      </c>
      <c r="E1912" s="1" t="s">
        <v>12</v>
      </c>
      <c r="F1912" s="1" t="s">
        <v>29</v>
      </c>
      <c r="G1912" s="1" t="s">
        <v>136</v>
      </c>
      <c r="H1912" t="s">
        <v>39</v>
      </c>
      <c r="I1912" s="1" t="s">
        <v>992</v>
      </c>
      <c r="J1912" s="1" t="s">
        <v>230</v>
      </c>
      <c r="K1912" s="1" t="s">
        <v>19</v>
      </c>
      <c r="L1912" s="1" t="s">
        <v>912</v>
      </c>
      <c r="M1912" t="s">
        <v>25</v>
      </c>
      <c r="N1912">
        <v>1</v>
      </c>
      <c r="O1912" s="1" t="s">
        <v>205</v>
      </c>
      <c r="P1912" t="s">
        <v>154</v>
      </c>
      <c r="Q1912">
        <v>2</v>
      </c>
      <c r="R1912" t="s">
        <v>255</v>
      </c>
      <c r="S1912" t="s">
        <v>180</v>
      </c>
    </row>
    <row r="1913" spans="1:19" x14ac:dyDescent="0.35">
      <c r="A1913" s="2" t="s">
        <v>203</v>
      </c>
      <c r="B1913" s="1" t="s">
        <v>217</v>
      </c>
      <c r="C1913" t="s">
        <v>905</v>
      </c>
      <c r="D1913" s="1" t="s">
        <v>46</v>
      </c>
      <c r="E1913" s="1" t="s">
        <v>12</v>
      </c>
      <c r="F1913" s="1" t="s">
        <v>29</v>
      </c>
      <c r="G1913" s="1" t="s">
        <v>136</v>
      </c>
      <c r="H1913" t="s">
        <v>39</v>
      </c>
      <c r="I1913" s="1" t="s">
        <v>994</v>
      </c>
      <c r="J1913" s="1" t="s">
        <v>230</v>
      </c>
      <c r="K1913" s="1" t="s">
        <v>19</v>
      </c>
      <c r="L1913" s="1" t="s">
        <v>912</v>
      </c>
      <c r="M1913" t="s">
        <v>25</v>
      </c>
      <c r="N1913">
        <v>1</v>
      </c>
      <c r="O1913" s="1" t="s">
        <v>205</v>
      </c>
      <c r="P1913" t="s">
        <v>154</v>
      </c>
      <c r="Q1913">
        <v>2</v>
      </c>
      <c r="R1913" t="s">
        <v>255</v>
      </c>
      <c r="S1913" t="s">
        <v>180</v>
      </c>
    </row>
    <row r="1914" spans="1:19" x14ac:dyDescent="0.35">
      <c r="A1914" s="2" t="s">
        <v>203</v>
      </c>
      <c r="B1914" s="1" t="s">
        <v>217</v>
      </c>
      <c r="C1914" t="s">
        <v>905</v>
      </c>
      <c r="D1914" s="1" t="s">
        <v>46</v>
      </c>
      <c r="E1914" s="1" t="s">
        <v>12</v>
      </c>
      <c r="F1914" s="1" t="s">
        <v>29</v>
      </c>
      <c r="G1914" s="1" t="s">
        <v>136</v>
      </c>
      <c r="H1914" t="s">
        <v>41</v>
      </c>
      <c r="I1914" s="1" t="s">
        <v>989</v>
      </c>
      <c r="J1914" s="1" t="s">
        <v>230</v>
      </c>
      <c r="K1914" s="1" t="s">
        <v>19</v>
      </c>
      <c r="L1914" s="1" t="s">
        <v>912</v>
      </c>
      <c r="M1914" t="s">
        <v>25</v>
      </c>
      <c r="N1914">
        <v>1</v>
      </c>
      <c r="O1914" s="1" t="s">
        <v>205</v>
      </c>
      <c r="P1914" t="s">
        <v>154</v>
      </c>
      <c r="Q1914">
        <v>2</v>
      </c>
      <c r="R1914" t="s">
        <v>255</v>
      </c>
      <c r="S1914" t="s">
        <v>180</v>
      </c>
    </row>
    <row r="1915" spans="1:19" x14ac:dyDescent="0.35">
      <c r="A1915" s="2" t="s">
        <v>203</v>
      </c>
      <c r="B1915" s="1" t="s">
        <v>217</v>
      </c>
      <c r="C1915" t="s">
        <v>905</v>
      </c>
      <c r="D1915" s="1" t="s">
        <v>46</v>
      </c>
      <c r="E1915" s="1" t="s">
        <v>12</v>
      </c>
      <c r="F1915" s="1" t="s">
        <v>29</v>
      </c>
      <c r="G1915" s="1" t="s">
        <v>136</v>
      </c>
      <c r="H1915" t="s">
        <v>41</v>
      </c>
      <c r="I1915" s="1" t="s">
        <v>578</v>
      </c>
      <c r="J1915" s="1" t="s">
        <v>230</v>
      </c>
      <c r="K1915" s="1" t="s">
        <v>19</v>
      </c>
      <c r="L1915" s="1" t="s">
        <v>912</v>
      </c>
      <c r="M1915" t="s">
        <v>25</v>
      </c>
      <c r="N1915">
        <v>1</v>
      </c>
      <c r="O1915" s="1" t="s">
        <v>205</v>
      </c>
      <c r="P1915" t="s">
        <v>153</v>
      </c>
      <c r="Q1915">
        <v>2</v>
      </c>
      <c r="R1915" t="s">
        <v>179</v>
      </c>
      <c r="S1915" t="s">
        <v>180</v>
      </c>
    </row>
    <row r="1916" spans="1:19" x14ac:dyDescent="0.35">
      <c r="A1916" s="2" t="s">
        <v>203</v>
      </c>
      <c r="B1916" s="1" t="s">
        <v>217</v>
      </c>
      <c r="C1916" t="s">
        <v>905</v>
      </c>
      <c r="D1916" s="1" t="s">
        <v>46</v>
      </c>
      <c r="E1916" s="1" t="s">
        <v>12</v>
      </c>
      <c r="F1916" s="1" t="s">
        <v>29</v>
      </c>
      <c r="G1916" s="1" t="s">
        <v>136</v>
      </c>
      <c r="H1916" t="s">
        <v>41</v>
      </c>
      <c r="I1916" s="1" t="s">
        <v>995</v>
      </c>
      <c r="J1916" s="1" t="s">
        <v>230</v>
      </c>
      <c r="K1916" s="1" t="s">
        <v>47</v>
      </c>
      <c r="L1916" s="1" t="s">
        <v>912</v>
      </c>
      <c r="M1916" t="s">
        <v>50</v>
      </c>
      <c r="N1916">
        <v>1</v>
      </c>
      <c r="O1916" s="1" t="s">
        <v>205</v>
      </c>
      <c r="P1916" t="s">
        <v>154</v>
      </c>
      <c r="Q1916">
        <v>2</v>
      </c>
      <c r="R1916" t="s">
        <v>255</v>
      </c>
      <c r="S1916" t="s">
        <v>180</v>
      </c>
    </row>
    <row r="1917" spans="1:19" x14ac:dyDescent="0.35">
      <c r="A1917" s="2" t="s">
        <v>203</v>
      </c>
      <c r="B1917" s="1" t="s">
        <v>217</v>
      </c>
      <c r="C1917" t="s">
        <v>905</v>
      </c>
      <c r="D1917" s="1" t="s">
        <v>46</v>
      </c>
      <c r="E1917" s="1" t="s">
        <v>12</v>
      </c>
      <c r="F1917" s="1" t="s">
        <v>29</v>
      </c>
      <c r="G1917" s="1" t="s">
        <v>136</v>
      </c>
      <c r="H1917" t="s">
        <v>41</v>
      </c>
      <c r="I1917" s="1" t="s">
        <v>993</v>
      </c>
      <c r="J1917" s="1" t="s">
        <v>230</v>
      </c>
      <c r="K1917" s="1" t="s">
        <v>47</v>
      </c>
      <c r="L1917" s="1" t="s">
        <v>912</v>
      </c>
      <c r="M1917" t="s">
        <v>94</v>
      </c>
      <c r="N1917">
        <v>2</v>
      </c>
      <c r="O1917" s="1" t="s">
        <v>205</v>
      </c>
      <c r="P1917" t="s">
        <v>154</v>
      </c>
      <c r="Q1917">
        <v>2</v>
      </c>
      <c r="R1917" t="s">
        <v>255</v>
      </c>
      <c r="S1917" t="s">
        <v>180</v>
      </c>
    </row>
    <row r="1918" spans="1:19" x14ac:dyDescent="0.35">
      <c r="A1918" s="2" t="s">
        <v>203</v>
      </c>
      <c r="B1918" s="1" t="s">
        <v>217</v>
      </c>
      <c r="C1918" t="s">
        <v>905</v>
      </c>
      <c r="D1918" s="1" t="s">
        <v>46</v>
      </c>
      <c r="E1918" s="1" t="s">
        <v>12</v>
      </c>
      <c r="F1918" s="1" t="s">
        <v>29</v>
      </c>
      <c r="G1918" s="1" t="s">
        <v>136</v>
      </c>
      <c r="H1918" t="s">
        <v>41</v>
      </c>
      <c r="I1918" s="1" t="s">
        <v>582</v>
      </c>
      <c r="J1918" s="1" t="s">
        <v>230</v>
      </c>
      <c r="K1918" s="1" t="s">
        <v>19</v>
      </c>
      <c r="L1918" s="1" t="s">
        <v>912</v>
      </c>
      <c r="M1918" t="s">
        <v>25</v>
      </c>
      <c r="N1918">
        <v>1</v>
      </c>
      <c r="O1918" s="1" t="s">
        <v>205</v>
      </c>
      <c r="P1918" t="s">
        <v>153</v>
      </c>
      <c r="Q1918">
        <v>2</v>
      </c>
      <c r="R1918" t="s">
        <v>255</v>
      </c>
      <c r="S1918" t="s">
        <v>180</v>
      </c>
    </row>
    <row r="1919" spans="1:19" x14ac:dyDescent="0.35">
      <c r="A1919" s="2" t="s">
        <v>203</v>
      </c>
      <c r="B1919" s="1" t="s">
        <v>217</v>
      </c>
      <c r="C1919" t="s">
        <v>905</v>
      </c>
      <c r="D1919" s="1" t="s">
        <v>46</v>
      </c>
      <c r="E1919" s="1" t="s">
        <v>12</v>
      </c>
      <c r="F1919" s="1" t="s">
        <v>29</v>
      </c>
      <c r="G1919" s="1" t="s">
        <v>136</v>
      </c>
      <c r="H1919" t="s">
        <v>41</v>
      </c>
      <c r="I1919" s="1" t="s">
        <v>1375</v>
      </c>
      <c r="J1919" s="1" t="s">
        <v>230</v>
      </c>
      <c r="K1919" s="1" t="s">
        <v>19</v>
      </c>
      <c r="L1919" s="1" t="s">
        <v>912</v>
      </c>
      <c r="M1919" t="s">
        <v>25</v>
      </c>
      <c r="N1919">
        <v>1</v>
      </c>
      <c r="O1919" s="1" t="s">
        <v>206</v>
      </c>
      <c r="P1919" t="s">
        <v>154</v>
      </c>
      <c r="Q1919">
        <v>2</v>
      </c>
      <c r="R1919" t="s">
        <v>255</v>
      </c>
      <c r="S1919" t="s">
        <v>180</v>
      </c>
    </row>
    <row r="1920" spans="1:19" x14ac:dyDescent="0.35">
      <c r="A1920" s="2" t="s">
        <v>203</v>
      </c>
      <c r="B1920" s="1" t="s">
        <v>217</v>
      </c>
      <c r="C1920" t="s">
        <v>905</v>
      </c>
      <c r="D1920" s="1" t="s">
        <v>46</v>
      </c>
      <c r="E1920" s="1" t="s">
        <v>12</v>
      </c>
      <c r="F1920" s="1" t="s">
        <v>29</v>
      </c>
      <c r="G1920" s="1" t="s">
        <v>136</v>
      </c>
      <c r="H1920" t="s">
        <v>41</v>
      </c>
      <c r="I1920" s="1" t="s">
        <v>579</v>
      </c>
      <c r="J1920" s="1" t="s">
        <v>230</v>
      </c>
      <c r="K1920" s="1" t="s">
        <v>19</v>
      </c>
      <c r="L1920" s="1" t="s">
        <v>912</v>
      </c>
      <c r="M1920" t="s">
        <v>25</v>
      </c>
      <c r="N1920">
        <v>1</v>
      </c>
      <c r="O1920" s="1" t="s">
        <v>205</v>
      </c>
      <c r="P1920" t="s">
        <v>153</v>
      </c>
      <c r="Q1920">
        <v>2</v>
      </c>
      <c r="R1920" t="s">
        <v>179</v>
      </c>
      <c r="S1920" t="s">
        <v>180</v>
      </c>
    </row>
    <row r="1921" spans="1:19" x14ac:dyDescent="0.35">
      <c r="A1921" s="2" t="s">
        <v>203</v>
      </c>
      <c r="B1921" s="1" t="s">
        <v>217</v>
      </c>
      <c r="C1921" t="s">
        <v>905</v>
      </c>
      <c r="D1921" s="1" t="s">
        <v>46</v>
      </c>
      <c r="E1921" s="1" t="s">
        <v>12</v>
      </c>
      <c r="F1921" s="1" t="s">
        <v>33</v>
      </c>
      <c r="G1921" s="1" t="s">
        <v>136</v>
      </c>
      <c r="H1921" t="s">
        <v>27</v>
      </c>
      <c r="I1921" s="1" t="s">
        <v>989</v>
      </c>
      <c r="J1921" s="1" t="s">
        <v>230</v>
      </c>
      <c r="K1921" s="1" t="s">
        <v>19</v>
      </c>
      <c r="L1921" s="1" t="s">
        <v>912</v>
      </c>
      <c r="M1921" t="s">
        <v>25</v>
      </c>
      <c r="N1921">
        <v>1</v>
      </c>
      <c r="O1921" s="1" t="s">
        <v>205</v>
      </c>
      <c r="P1921" t="s">
        <v>153</v>
      </c>
      <c r="Q1921">
        <v>2</v>
      </c>
      <c r="R1921" t="s">
        <v>255</v>
      </c>
      <c r="S1921" t="s">
        <v>180</v>
      </c>
    </row>
    <row r="1922" spans="1:19" x14ac:dyDescent="0.35">
      <c r="A1922" s="2" t="s">
        <v>203</v>
      </c>
      <c r="B1922" s="1" t="s">
        <v>217</v>
      </c>
      <c r="C1922" t="s">
        <v>905</v>
      </c>
      <c r="D1922" s="1" t="s">
        <v>46</v>
      </c>
      <c r="E1922" s="1" t="s">
        <v>12</v>
      </c>
      <c r="F1922" s="1" t="s">
        <v>33</v>
      </c>
      <c r="G1922" s="1" t="s">
        <v>136</v>
      </c>
      <c r="H1922" t="s">
        <v>27</v>
      </c>
      <c r="I1922" s="1" t="s">
        <v>990</v>
      </c>
      <c r="J1922" s="1" t="s">
        <v>230</v>
      </c>
      <c r="K1922" s="1" t="s">
        <v>19</v>
      </c>
      <c r="L1922" s="1" t="s">
        <v>912</v>
      </c>
      <c r="M1922" t="s">
        <v>25</v>
      </c>
      <c r="N1922">
        <v>1</v>
      </c>
      <c r="O1922" s="1" t="s">
        <v>205</v>
      </c>
      <c r="P1922" t="s">
        <v>153</v>
      </c>
      <c r="Q1922">
        <v>2</v>
      </c>
      <c r="R1922" t="s">
        <v>255</v>
      </c>
      <c r="S1922" t="s">
        <v>180</v>
      </c>
    </row>
    <row r="1923" spans="1:19" x14ac:dyDescent="0.35">
      <c r="A1923" s="2" t="s">
        <v>203</v>
      </c>
      <c r="B1923" s="1" t="s">
        <v>217</v>
      </c>
      <c r="C1923" t="s">
        <v>905</v>
      </c>
      <c r="D1923" s="1" t="s">
        <v>46</v>
      </c>
      <c r="E1923" s="1" t="s">
        <v>12</v>
      </c>
      <c r="F1923" s="1" t="s">
        <v>33</v>
      </c>
      <c r="G1923" s="1" t="s">
        <v>136</v>
      </c>
      <c r="H1923" t="s">
        <v>27</v>
      </c>
      <c r="I1923" s="1" t="s">
        <v>991</v>
      </c>
      <c r="J1923" s="1" t="s">
        <v>230</v>
      </c>
      <c r="K1923" s="1" t="s">
        <v>19</v>
      </c>
      <c r="L1923" s="1" t="s">
        <v>912</v>
      </c>
      <c r="M1923" t="s">
        <v>25</v>
      </c>
      <c r="N1923">
        <v>1</v>
      </c>
      <c r="O1923" s="1" t="s">
        <v>205</v>
      </c>
      <c r="P1923" t="s">
        <v>153</v>
      </c>
      <c r="Q1923">
        <v>2</v>
      </c>
      <c r="R1923" t="s">
        <v>255</v>
      </c>
      <c r="S1923" t="s">
        <v>180</v>
      </c>
    </row>
    <row r="1924" spans="1:19" x14ac:dyDescent="0.35">
      <c r="A1924" s="2" t="s">
        <v>203</v>
      </c>
      <c r="B1924" s="1" t="s">
        <v>217</v>
      </c>
      <c r="C1924" t="s">
        <v>905</v>
      </c>
      <c r="D1924" s="1" t="s">
        <v>46</v>
      </c>
      <c r="E1924" s="1" t="s">
        <v>12</v>
      </c>
      <c r="F1924" s="1" t="s">
        <v>33</v>
      </c>
      <c r="G1924" s="1" t="s">
        <v>136</v>
      </c>
      <c r="H1924" t="s">
        <v>27</v>
      </c>
      <c r="I1924" s="1" t="s">
        <v>992</v>
      </c>
      <c r="J1924" s="1" t="s">
        <v>230</v>
      </c>
      <c r="K1924" s="1" t="s">
        <v>19</v>
      </c>
      <c r="L1924" s="1" t="s">
        <v>912</v>
      </c>
      <c r="M1924" t="s">
        <v>25</v>
      </c>
      <c r="N1924">
        <v>1</v>
      </c>
      <c r="O1924" s="1" t="s">
        <v>205</v>
      </c>
      <c r="P1924" t="s">
        <v>154</v>
      </c>
      <c r="Q1924">
        <v>2</v>
      </c>
      <c r="R1924" t="s">
        <v>255</v>
      </c>
      <c r="S1924" t="s">
        <v>180</v>
      </c>
    </row>
    <row r="1925" spans="1:19" x14ac:dyDescent="0.35">
      <c r="A1925" s="2" t="s">
        <v>203</v>
      </c>
      <c r="B1925" s="1" t="s">
        <v>217</v>
      </c>
      <c r="C1925" t="s">
        <v>905</v>
      </c>
      <c r="D1925" s="1" t="s">
        <v>46</v>
      </c>
      <c r="E1925" s="1" t="s">
        <v>12</v>
      </c>
      <c r="F1925" s="1" t="s">
        <v>33</v>
      </c>
      <c r="G1925" s="1" t="s">
        <v>136</v>
      </c>
      <c r="H1925" t="s">
        <v>32</v>
      </c>
      <c r="I1925" s="1" t="s">
        <v>989</v>
      </c>
      <c r="J1925" s="1" t="s">
        <v>230</v>
      </c>
      <c r="K1925" s="1" t="s">
        <v>19</v>
      </c>
      <c r="L1925" s="1" t="s">
        <v>912</v>
      </c>
      <c r="M1925" t="s">
        <v>25</v>
      </c>
      <c r="N1925">
        <v>2</v>
      </c>
      <c r="O1925" s="1" t="s">
        <v>205</v>
      </c>
      <c r="P1925" t="s">
        <v>153</v>
      </c>
      <c r="Q1925">
        <v>2</v>
      </c>
      <c r="R1925" t="s">
        <v>255</v>
      </c>
      <c r="S1925" t="s">
        <v>180</v>
      </c>
    </row>
    <row r="1926" spans="1:19" x14ac:dyDescent="0.35">
      <c r="A1926" s="2" t="s">
        <v>203</v>
      </c>
      <c r="B1926" s="1" t="s">
        <v>217</v>
      </c>
      <c r="C1926" t="s">
        <v>905</v>
      </c>
      <c r="D1926" s="1" t="s">
        <v>46</v>
      </c>
      <c r="E1926" s="1" t="s">
        <v>12</v>
      </c>
      <c r="F1926" s="1" t="s">
        <v>33</v>
      </c>
      <c r="G1926" s="1" t="s">
        <v>136</v>
      </c>
      <c r="H1926" t="s">
        <v>32</v>
      </c>
      <c r="I1926" s="1" t="s">
        <v>578</v>
      </c>
      <c r="J1926" s="1" t="s">
        <v>230</v>
      </c>
      <c r="K1926" s="1" t="s">
        <v>19</v>
      </c>
      <c r="L1926" s="1" t="s">
        <v>912</v>
      </c>
      <c r="M1926" t="s">
        <v>25</v>
      </c>
      <c r="N1926">
        <v>1</v>
      </c>
      <c r="O1926" s="1" t="s">
        <v>205</v>
      </c>
      <c r="P1926" t="s">
        <v>154</v>
      </c>
      <c r="Q1926">
        <v>2</v>
      </c>
      <c r="R1926" t="s">
        <v>179</v>
      </c>
      <c r="S1926" t="s">
        <v>180</v>
      </c>
    </row>
    <row r="1927" spans="1:19" x14ac:dyDescent="0.35">
      <c r="A1927" s="2" t="s">
        <v>203</v>
      </c>
      <c r="B1927" s="1" t="s">
        <v>217</v>
      </c>
      <c r="C1927" t="s">
        <v>905</v>
      </c>
      <c r="D1927" s="1" t="s">
        <v>46</v>
      </c>
      <c r="E1927" s="1" t="s">
        <v>12</v>
      </c>
      <c r="F1927" s="1" t="s">
        <v>33</v>
      </c>
      <c r="G1927" s="1" t="s">
        <v>136</v>
      </c>
      <c r="H1927" t="s">
        <v>32</v>
      </c>
      <c r="I1927" s="1" t="s">
        <v>579</v>
      </c>
      <c r="J1927" s="1" t="s">
        <v>230</v>
      </c>
      <c r="K1927" s="1" t="s">
        <v>19</v>
      </c>
      <c r="L1927" s="1" t="s">
        <v>912</v>
      </c>
      <c r="M1927" t="s">
        <v>25</v>
      </c>
      <c r="N1927">
        <v>1</v>
      </c>
      <c r="O1927" s="1" t="s">
        <v>205</v>
      </c>
      <c r="P1927" t="s">
        <v>153</v>
      </c>
      <c r="Q1927">
        <v>2</v>
      </c>
      <c r="R1927" t="s">
        <v>179</v>
      </c>
      <c r="S1927" t="s">
        <v>180</v>
      </c>
    </row>
    <row r="1928" spans="1:19" x14ac:dyDescent="0.35">
      <c r="A1928" s="2" t="s">
        <v>203</v>
      </c>
      <c r="B1928" s="1" t="s">
        <v>217</v>
      </c>
      <c r="C1928" t="s">
        <v>905</v>
      </c>
      <c r="D1928" s="1" t="s">
        <v>46</v>
      </c>
      <c r="E1928" s="1" t="s">
        <v>12</v>
      </c>
      <c r="F1928" s="1" t="s">
        <v>33</v>
      </c>
      <c r="G1928" s="1" t="s">
        <v>136</v>
      </c>
      <c r="H1928" t="s">
        <v>32</v>
      </c>
      <c r="I1928" s="1" t="s">
        <v>990</v>
      </c>
      <c r="J1928" s="1" t="s">
        <v>230</v>
      </c>
      <c r="K1928" s="1" t="s">
        <v>19</v>
      </c>
      <c r="L1928" s="1" t="s">
        <v>912</v>
      </c>
      <c r="M1928" t="s">
        <v>25</v>
      </c>
      <c r="N1928">
        <v>2</v>
      </c>
      <c r="O1928" s="1" t="s">
        <v>205</v>
      </c>
      <c r="P1928" t="s">
        <v>153</v>
      </c>
      <c r="Q1928">
        <v>2</v>
      </c>
      <c r="R1928" t="s">
        <v>255</v>
      </c>
      <c r="S1928" t="s">
        <v>180</v>
      </c>
    </row>
    <row r="1929" spans="1:19" x14ac:dyDescent="0.35">
      <c r="A1929" s="2" t="s">
        <v>203</v>
      </c>
      <c r="B1929" s="1" t="s">
        <v>217</v>
      </c>
      <c r="C1929" t="s">
        <v>905</v>
      </c>
      <c r="D1929" s="1" t="s">
        <v>46</v>
      </c>
      <c r="E1929" s="1" t="s">
        <v>12</v>
      </c>
      <c r="F1929" s="1" t="s">
        <v>33</v>
      </c>
      <c r="G1929" s="1" t="s">
        <v>136</v>
      </c>
      <c r="H1929" t="s">
        <v>32</v>
      </c>
      <c r="I1929" s="1" t="s">
        <v>991</v>
      </c>
      <c r="J1929" s="1" t="s">
        <v>230</v>
      </c>
      <c r="K1929" s="1" t="s">
        <v>19</v>
      </c>
      <c r="L1929" s="1" t="s">
        <v>912</v>
      </c>
      <c r="M1929" t="s">
        <v>25</v>
      </c>
      <c r="N1929">
        <v>2</v>
      </c>
      <c r="O1929" s="1" t="s">
        <v>205</v>
      </c>
      <c r="P1929" t="s">
        <v>153</v>
      </c>
      <c r="Q1929">
        <v>2</v>
      </c>
      <c r="R1929" t="s">
        <v>255</v>
      </c>
      <c r="S1929" t="s">
        <v>180</v>
      </c>
    </row>
    <row r="1930" spans="1:19" x14ac:dyDescent="0.35">
      <c r="A1930" s="2" t="s">
        <v>203</v>
      </c>
      <c r="B1930" s="1" t="s">
        <v>217</v>
      </c>
      <c r="C1930" t="s">
        <v>905</v>
      </c>
      <c r="D1930" s="1" t="s">
        <v>46</v>
      </c>
      <c r="E1930" s="1" t="s">
        <v>12</v>
      </c>
      <c r="F1930" s="1" t="s">
        <v>33</v>
      </c>
      <c r="G1930" s="1" t="s">
        <v>136</v>
      </c>
      <c r="H1930" t="s">
        <v>32</v>
      </c>
      <c r="I1930" s="1" t="s">
        <v>992</v>
      </c>
      <c r="J1930" s="1" t="s">
        <v>230</v>
      </c>
      <c r="K1930" s="1" t="s">
        <v>19</v>
      </c>
      <c r="L1930" s="1" t="s">
        <v>912</v>
      </c>
      <c r="M1930" t="s">
        <v>25</v>
      </c>
      <c r="N1930">
        <v>2</v>
      </c>
      <c r="O1930" s="1" t="s">
        <v>205</v>
      </c>
      <c r="P1930" t="s">
        <v>154</v>
      </c>
      <c r="Q1930">
        <v>2</v>
      </c>
      <c r="R1930" t="s">
        <v>255</v>
      </c>
      <c r="S1930" t="s">
        <v>180</v>
      </c>
    </row>
    <row r="1931" spans="1:19" x14ac:dyDescent="0.35">
      <c r="A1931" s="2" t="s">
        <v>203</v>
      </c>
      <c r="B1931" s="1" t="s">
        <v>217</v>
      </c>
      <c r="C1931" t="s">
        <v>905</v>
      </c>
      <c r="D1931" s="1" t="s">
        <v>46</v>
      </c>
      <c r="E1931" s="1" t="s">
        <v>12</v>
      </c>
      <c r="F1931" s="1" t="s">
        <v>33</v>
      </c>
      <c r="G1931" s="1" t="s">
        <v>136</v>
      </c>
      <c r="H1931" t="s">
        <v>21</v>
      </c>
      <c r="I1931" s="1" t="s">
        <v>301</v>
      </c>
      <c r="J1931" s="1" t="s">
        <v>230</v>
      </c>
      <c r="K1931" s="1" t="s">
        <v>19</v>
      </c>
      <c r="L1931" s="1" t="s">
        <v>912</v>
      </c>
      <c r="M1931" t="s">
        <v>25</v>
      </c>
      <c r="N1931">
        <v>1</v>
      </c>
      <c r="O1931" s="1" t="s">
        <v>205</v>
      </c>
      <c r="P1931" t="s">
        <v>154</v>
      </c>
      <c r="Q1931">
        <v>2</v>
      </c>
      <c r="R1931" t="s">
        <v>255</v>
      </c>
      <c r="S1931" t="s">
        <v>180</v>
      </c>
    </row>
    <row r="1932" spans="1:19" x14ac:dyDescent="0.35">
      <c r="A1932" s="2" t="s">
        <v>203</v>
      </c>
      <c r="B1932" s="1" t="s">
        <v>217</v>
      </c>
      <c r="C1932" t="s">
        <v>905</v>
      </c>
      <c r="D1932" s="1" t="s">
        <v>46</v>
      </c>
      <c r="E1932" s="1" t="s">
        <v>12</v>
      </c>
      <c r="F1932" s="1" t="s">
        <v>33</v>
      </c>
      <c r="G1932" s="1" t="s">
        <v>136</v>
      </c>
      <c r="H1932" t="s">
        <v>58</v>
      </c>
      <c r="I1932" s="1" t="s">
        <v>989</v>
      </c>
      <c r="J1932" s="1" t="s">
        <v>230</v>
      </c>
      <c r="K1932" s="1" t="s">
        <v>19</v>
      </c>
      <c r="L1932" s="1" t="s">
        <v>912</v>
      </c>
      <c r="M1932" t="s">
        <v>25</v>
      </c>
      <c r="N1932">
        <v>1</v>
      </c>
      <c r="O1932" s="1" t="s">
        <v>205</v>
      </c>
      <c r="P1932" t="s">
        <v>153</v>
      </c>
      <c r="Q1932">
        <v>2</v>
      </c>
      <c r="R1932" t="s">
        <v>255</v>
      </c>
      <c r="S1932" t="s">
        <v>180</v>
      </c>
    </row>
    <row r="1933" spans="1:19" x14ac:dyDescent="0.35">
      <c r="A1933" s="2" t="s">
        <v>203</v>
      </c>
      <c r="B1933" s="1" t="s">
        <v>217</v>
      </c>
      <c r="C1933" t="s">
        <v>905</v>
      </c>
      <c r="D1933" s="1" t="s">
        <v>46</v>
      </c>
      <c r="E1933" s="1" t="s">
        <v>12</v>
      </c>
      <c r="F1933" s="1" t="s">
        <v>33</v>
      </c>
      <c r="G1933" s="1" t="s">
        <v>136</v>
      </c>
      <c r="H1933" t="s">
        <v>58</v>
      </c>
      <c r="I1933" s="1" t="s">
        <v>990</v>
      </c>
      <c r="J1933" s="1" t="s">
        <v>230</v>
      </c>
      <c r="K1933" s="1" t="s">
        <v>19</v>
      </c>
      <c r="L1933" s="1" t="s">
        <v>912</v>
      </c>
      <c r="M1933" t="s">
        <v>25</v>
      </c>
      <c r="N1933">
        <v>1</v>
      </c>
      <c r="O1933" s="1" t="s">
        <v>205</v>
      </c>
      <c r="P1933" t="s">
        <v>153</v>
      </c>
      <c r="Q1933">
        <v>2</v>
      </c>
      <c r="R1933" t="s">
        <v>255</v>
      </c>
      <c r="S1933" t="s">
        <v>180</v>
      </c>
    </row>
    <row r="1934" spans="1:19" x14ac:dyDescent="0.35">
      <c r="A1934" s="2" t="s">
        <v>203</v>
      </c>
      <c r="B1934" s="1" t="s">
        <v>217</v>
      </c>
      <c r="C1934" t="s">
        <v>905</v>
      </c>
      <c r="D1934" s="1" t="s">
        <v>46</v>
      </c>
      <c r="E1934" s="1" t="s">
        <v>12</v>
      </c>
      <c r="F1934" s="1" t="s">
        <v>33</v>
      </c>
      <c r="G1934" s="1" t="s">
        <v>136</v>
      </c>
      <c r="H1934" t="s">
        <v>58</v>
      </c>
      <c r="I1934" s="1" t="s">
        <v>991</v>
      </c>
      <c r="J1934" s="1" t="s">
        <v>230</v>
      </c>
      <c r="K1934" s="1" t="s">
        <v>19</v>
      </c>
      <c r="L1934" s="1" t="s">
        <v>912</v>
      </c>
      <c r="M1934" t="s">
        <v>25</v>
      </c>
      <c r="N1934">
        <v>1</v>
      </c>
      <c r="O1934" s="1" t="s">
        <v>205</v>
      </c>
      <c r="P1934" t="s">
        <v>153</v>
      </c>
      <c r="Q1934">
        <v>2</v>
      </c>
      <c r="R1934" t="s">
        <v>255</v>
      </c>
      <c r="S1934" t="s">
        <v>180</v>
      </c>
    </row>
    <row r="1935" spans="1:19" x14ac:dyDescent="0.35">
      <c r="A1935" s="2" t="s">
        <v>203</v>
      </c>
      <c r="B1935" s="1" t="s">
        <v>217</v>
      </c>
      <c r="C1935" t="s">
        <v>905</v>
      </c>
      <c r="D1935" s="1" t="s">
        <v>46</v>
      </c>
      <c r="E1935" s="1" t="s">
        <v>12</v>
      </c>
      <c r="F1935" s="1" t="s">
        <v>33</v>
      </c>
      <c r="G1935" s="1" t="s">
        <v>136</v>
      </c>
      <c r="H1935" t="s">
        <v>58</v>
      </c>
      <c r="I1935" s="1" t="s">
        <v>1032</v>
      </c>
      <c r="J1935" s="1" t="s">
        <v>230</v>
      </c>
      <c r="K1935" s="1" t="s">
        <v>47</v>
      </c>
      <c r="L1935" s="1" t="s">
        <v>912</v>
      </c>
      <c r="M1935" t="s">
        <v>49</v>
      </c>
      <c r="N1935">
        <v>1</v>
      </c>
      <c r="O1935" s="1" t="s">
        <v>206</v>
      </c>
      <c r="P1935" t="s">
        <v>154</v>
      </c>
      <c r="Q1935">
        <v>2</v>
      </c>
      <c r="R1935" t="s">
        <v>255</v>
      </c>
      <c r="S1935" t="s">
        <v>180</v>
      </c>
    </row>
    <row r="1936" spans="1:19" x14ac:dyDescent="0.35">
      <c r="A1936" s="2" t="s">
        <v>203</v>
      </c>
      <c r="B1936" s="1" t="s">
        <v>217</v>
      </c>
      <c r="C1936" t="s">
        <v>905</v>
      </c>
      <c r="D1936" s="1" t="s">
        <v>46</v>
      </c>
      <c r="E1936" s="1" t="s">
        <v>12</v>
      </c>
      <c r="F1936" s="1" t="s">
        <v>33</v>
      </c>
      <c r="G1936" s="1" t="s">
        <v>136</v>
      </c>
      <c r="H1936" t="s">
        <v>58</v>
      </c>
      <c r="I1936" s="1" t="s">
        <v>992</v>
      </c>
      <c r="J1936" s="1" t="s">
        <v>230</v>
      </c>
      <c r="K1936" s="1" t="s">
        <v>19</v>
      </c>
      <c r="L1936" s="1" t="s">
        <v>912</v>
      </c>
      <c r="M1936" t="s">
        <v>25</v>
      </c>
      <c r="N1936">
        <v>1</v>
      </c>
      <c r="O1936" s="1" t="s">
        <v>205</v>
      </c>
      <c r="P1936" t="s">
        <v>154</v>
      </c>
      <c r="Q1936">
        <v>2</v>
      </c>
      <c r="R1936" t="s">
        <v>255</v>
      </c>
      <c r="S1936" t="s">
        <v>180</v>
      </c>
    </row>
    <row r="1937" spans="1:19" x14ac:dyDescent="0.35">
      <c r="A1937" s="2" t="s">
        <v>203</v>
      </c>
      <c r="B1937" s="1" t="s">
        <v>217</v>
      </c>
      <c r="C1937" t="s">
        <v>905</v>
      </c>
      <c r="D1937" s="1" t="s">
        <v>46</v>
      </c>
      <c r="E1937" s="1" t="s">
        <v>12</v>
      </c>
      <c r="F1937" s="1" t="s">
        <v>23</v>
      </c>
      <c r="G1937" s="1" t="s">
        <v>137</v>
      </c>
      <c r="H1937" t="s">
        <v>14</v>
      </c>
      <c r="I1937" s="1" t="s">
        <v>1376</v>
      </c>
      <c r="J1937" s="1" t="s">
        <v>230</v>
      </c>
      <c r="K1937" s="1" t="s">
        <v>19</v>
      </c>
      <c r="L1937" s="1" t="s">
        <v>912</v>
      </c>
      <c r="M1937" t="s">
        <v>25</v>
      </c>
      <c r="N1937">
        <v>1</v>
      </c>
      <c r="O1937" s="1" t="s">
        <v>206</v>
      </c>
      <c r="P1937" t="s">
        <v>154</v>
      </c>
      <c r="Q1937">
        <v>2</v>
      </c>
      <c r="R1937" t="s">
        <v>255</v>
      </c>
      <c r="S1937" t="s">
        <v>180</v>
      </c>
    </row>
    <row r="1938" spans="1:19" x14ac:dyDescent="0.35">
      <c r="A1938" s="2" t="s">
        <v>203</v>
      </c>
      <c r="B1938" s="1" t="s">
        <v>217</v>
      </c>
      <c r="C1938" t="s">
        <v>905</v>
      </c>
      <c r="D1938" s="1" t="s">
        <v>46</v>
      </c>
      <c r="E1938" s="1" t="s">
        <v>12</v>
      </c>
      <c r="F1938" s="1" t="s">
        <v>23</v>
      </c>
      <c r="G1938" s="1" t="s">
        <v>137</v>
      </c>
      <c r="H1938" t="s">
        <v>14</v>
      </c>
      <c r="I1938" s="1" t="s">
        <v>304</v>
      </c>
      <c r="J1938" s="1" t="s">
        <v>230</v>
      </c>
      <c r="K1938" s="1" t="s">
        <v>47</v>
      </c>
      <c r="L1938" s="1" t="s">
        <v>912</v>
      </c>
      <c r="M1938" t="s">
        <v>173</v>
      </c>
      <c r="N1938">
        <v>1</v>
      </c>
      <c r="O1938" s="1" t="s">
        <v>205</v>
      </c>
      <c r="P1938" t="s">
        <v>154</v>
      </c>
      <c r="Q1938">
        <v>2</v>
      </c>
      <c r="R1938" t="s">
        <v>255</v>
      </c>
      <c r="S1938" t="s">
        <v>180</v>
      </c>
    </row>
    <row r="1939" spans="1:19" x14ac:dyDescent="0.35">
      <c r="A1939" s="2" t="s">
        <v>203</v>
      </c>
      <c r="B1939" s="1" t="s">
        <v>217</v>
      </c>
      <c r="C1939" t="s">
        <v>905</v>
      </c>
      <c r="D1939" s="1" t="s">
        <v>46</v>
      </c>
      <c r="E1939" s="1" t="s">
        <v>12</v>
      </c>
      <c r="F1939" s="1" t="s">
        <v>23</v>
      </c>
      <c r="G1939" s="1" t="s">
        <v>137</v>
      </c>
      <c r="H1939" t="s">
        <v>14</v>
      </c>
      <c r="I1939" s="1" t="s">
        <v>582</v>
      </c>
      <c r="J1939" s="1" t="s">
        <v>230</v>
      </c>
      <c r="K1939" s="1" t="s">
        <v>19</v>
      </c>
      <c r="L1939" s="1" t="s">
        <v>912</v>
      </c>
      <c r="M1939" t="s">
        <v>25</v>
      </c>
      <c r="N1939">
        <v>1</v>
      </c>
      <c r="O1939" s="1" t="s">
        <v>205</v>
      </c>
      <c r="P1939" t="s">
        <v>154</v>
      </c>
      <c r="Q1939">
        <v>2</v>
      </c>
      <c r="R1939" t="s">
        <v>255</v>
      </c>
      <c r="S1939" t="s">
        <v>180</v>
      </c>
    </row>
    <row r="1940" spans="1:19" x14ac:dyDescent="0.35">
      <c r="A1940" s="2" t="s">
        <v>203</v>
      </c>
      <c r="B1940" s="1" t="s">
        <v>217</v>
      </c>
      <c r="C1940" t="s">
        <v>905</v>
      </c>
      <c r="D1940" s="1" t="s">
        <v>46</v>
      </c>
      <c r="E1940" s="1" t="s">
        <v>12</v>
      </c>
      <c r="F1940" s="1" t="s">
        <v>23</v>
      </c>
      <c r="G1940" s="1" t="s">
        <v>137</v>
      </c>
      <c r="H1940" t="s">
        <v>14</v>
      </c>
      <c r="I1940" s="1" t="s">
        <v>1377</v>
      </c>
      <c r="J1940" s="1" t="s">
        <v>230</v>
      </c>
      <c r="K1940" s="1" t="s">
        <v>19</v>
      </c>
      <c r="L1940" s="1" t="s">
        <v>912</v>
      </c>
      <c r="M1940" t="s">
        <v>25</v>
      </c>
      <c r="N1940">
        <v>1</v>
      </c>
      <c r="O1940" s="1" t="s">
        <v>206</v>
      </c>
      <c r="P1940" t="s">
        <v>153</v>
      </c>
      <c r="Q1940">
        <v>2</v>
      </c>
      <c r="R1940" t="s">
        <v>255</v>
      </c>
      <c r="S1940" t="s">
        <v>180</v>
      </c>
    </row>
    <row r="1941" spans="1:19" x14ac:dyDescent="0.35">
      <c r="A1941" s="2" t="s">
        <v>203</v>
      </c>
      <c r="B1941" s="1" t="s">
        <v>217</v>
      </c>
      <c r="C1941" t="s">
        <v>905</v>
      </c>
      <c r="D1941" s="1" t="s">
        <v>46</v>
      </c>
      <c r="E1941" s="1" t="s">
        <v>12</v>
      </c>
      <c r="F1941" s="1" t="s">
        <v>23</v>
      </c>
      <c r="G1941" s="1" t="s">
        <v>137</v>
      </c>
      <c r="H1941" t="s">
        <v>14</v>
      </c>
      <c r="I1941" s="1" t="s">
        <v>580</v>
      </c>
      <c r="J1941" s="1" t="s">
        <v>230</v>
      </c>
      <c r="K1941" s="1" t="s">
        <v>19</v>
      </c>
      <c r="L1941" s="1" t="s">
        <v>912</v>
      </c>
      <c r="M1941" t="s">
        <v>25</v>
      </c>
      <c r="N1941">
        <v>1</v>
      </c>
      <c r="O1941" s="1" t="s">
        <v>205</v>
      </c>
      <c r="P1941" t="s">
        <v>153</v>
      </c>
      <c r="Q1941">
        <v>2</v>
      </c>
      <c r="R1941" t="s">
        <v>255</v>
      </c>
      <c r="S1941" t="s">
        <v>180</v>
      </c>
    </row>
    <row r="1942" spans="1:19" x14ac:dyDescent="0.35">
      <c r="A1942" s="2" t="s">
        <v>203</v>
      </c>
      <c r="B1942" s="1" t="s">
        <v>217</v>
      </c>
      <c r="C1942" t="s">
        <v>905</v>
      </c>
      <c r="D1942" s="1" t="s">
        <v>46</v>
      </c>
      <c r="E1942" s="1" t="s">
        <v>12</v>
      </c>
      <c r="F1942" s="1" t="s">
        <v>23</v>
      </c>
      <c r="G1942" s="1" t="s">
        <v>137</v>
      </c>
      <c r="H1942" t="s">
        <v>24</v>
      </c>
      <c r="I1942" s="1" t="s">
        <v>989</v>
      </c>
      <c r="J1942" s="1" t="s">
        <v>230</v>
      </c>
      <c r="K1942" s="1" t="s">
        <v>19</v>
      </c>
      <c r="L1942" s="1" t="s">
        <v>912</v>
      </c>
      <c r="M1942" t="s">
        <v>25</v>
      </c>
      <c r="N1942">
        <v>1</v>
      </c>
      <c r="O1942" s="1" t="s">
        <v>205</v>
      </c>
      <c r="P1942" t="s">
        <v>153</v>
      </c>
      <c r="Q1942">
        <v>2</v>
      </c>
      <c r="R1942" t="s">
        <v>255</v>
      </c>
      <c r="S1942" t="s">
        <v>180</v>
      </c>
    </row>
    <row r="1943" spans="1:19" x14ac:dyDescent="0.35">
      <c r="A1943" s="2" t="s">
        <v>203</v>
      </c>
      <c r="B1943" s="1" t="s">
        <v>217</v>
      </c>
      <c r="C1943" t="s">
        <v>905</v>
      </c>
      <c r="D1943" s="1" t="s">
        <v>46</v>
      </c>
      <c r="E1943" s="1" t="s">
        <v>12</v>
      </c>
      <c r="F1943" s="1" t="s">
        <v>23</v>
      </c>
      <c r="G1943" s="1" t="s">
        <v>137</v>
      </c>
      <c r="H1943" t="s">
        <v>24</v>
      </c>
      <c r="I1943" s="1" t="s">
        <v>578</v>
      </c>
      <c r="J1943" s="1" t="s">
        <v>230</v>
      </c>
      <c r="K1943" s="1" t="s">
        <v>19</v>
      </c>
      <c r="L1943" s="1" t="s">
        <v>912</v>
      </c>
      <c r="M1943" t="s">
        <v>25</v>
      </c>
      <c r="N1943">
        <v>1</v>
      </c>
      <c r="O1943" s="1" t="s">
        <v>205</v>
      </c>
      <c r="P1943" t="s">
        <v>153</v>
      </c>
      <c r="Q1943">
        <v>2</v>
      </c>
      <c r="R1943" t="s">
        <v>179</v>
      </c>
      <c r="S1943" t="s">
        <v>180</v>
      </c>
    </row>
    <row r="1944" spans="1:19" x14ac:dyDescent="0.35">
      <c r="A1944" s="2" t="s">
        <v>203</v>
      </c>
      <c r="B1944" s="1" t="s">
        <v>217</v>
      </c>
      <c r="C1944" t="s">
        <v>905</v>
      </c>
      <c r="D1944" s="1" t="s">
        <v>46</v>
      </c>
      <c r="E1944" s="1" t="s">
        <v>12</v>
      </c>
      <c r="F1944" s="1" t="s">
        <v>23</v>
      </c>
      <c r="G1944" s="1" t="s">
        <v>137</v>
      </c>
      <c r="H1944" t="s">
        <v>24</v>
      </c>
      <c r="I1944" s="1" t="s">
        <v>579</v>
      </c>
      <c r="J1944" s="1" t="s">
        <v>230</v>
      </c>
      <c r="K1944" s="1" t="s">
        <v>19</v>
      </c>
      <c r="L1944" s="1" t="s">
        <v>912</v>
      </c>
      <c r="M1944" t="s">
        <v>25</v>
      </c>
      <c r="N1944">
        <v>1</v>
      </c>
      <c r="O1944" s="1" t="s">
        <v>205</v>
      </c>
      <c r="P1944" t="s">
        <v>153</v>
      </c>
      <c r="Q1944">
        <v>2</v>
      </c>
      <c r="R1944" t="s">
        <v>179</v>
      </c>
      <c r="S1944" t="s">
        <v>180</v>
      </c>
    </row>
    <row r="1945" spans="1:19" x14ac:dyDescent="0.35">
      <c r="A1945" s="2" t="s">
        <v>203</v>
      </c>
      <c r="B1945" s="1" t="s">
        <v>217</v>
      </c>
      <c r="C1945" t="s">
        <v>905</v>
      </c>
      <c r="D1945" s="1" t="s">
        <v>46</v>
      </c>
      <c r="E1945" s="1" t="s">
        <v>12</v>
      </c>
      <c r="F1945" s="1" t="s">
        <v>23</v>
      </c>
      <c r="G1945" s="1" t="s">
        <v>137</v>
      </c>
      <c r="H1945" t="s">
        <v>24</v>
      </c>
      <c r="I1945" s="1" t="s">
        <v>990</v>
      </c>
      <c r="J1945" s="1" t="s">
        <v>230</v>
      </c>
      <c r="K1945" s="1" t="s">
        <v>19</v>
      </c>
      <c r="L1945" s="1" t="s">
        <v>912</v>
      </c>
      <c r="M1945" t="s">
        <v>25</v>
      </c>
      <c r="N1945">
        <v>1</v>
      </c>
      <c r="O1945" s="1" t="s">
        <v>205</v>
      </c>
      <c r="P1945" t="s">
        <v>153</v>
      </c>
      <c r="Q1945">
        <v>2</v>
      </c>
      <c r="R1945" t="s">
        <v>255</v>
      </c>
      <c r="S1945" t="s">
        <v>180</v>
      </c>
    </row>
    <row r="1946" spans="1:19" x14ac:dyDescent="0.35">
      <c r="A1946" s="2" t="s">
        <v>203</v>
      </c>
      <c r="B1946" s="1" t="s">
        <v>217</v>
      </c>
      <c r="C1946" t="s">
        <v>905</v>
      </c>
      <c r="D1946" s="1" t="s">
        <v>46</v>
      </c>
      <c r="E1946" s="1" t="s">
        <v>12</v>
      </c>
      <c r="F1946" s="1" t="s">
        <v>23</v>
      </c>
      <c r="G1946" s="1" t="s">
        <v>137</v>
      </c>
      <c r="H1946" t="s">
        <v>24</v>
      </c>
      <c r="I1946" s="1" t="s">
        <v>991</v>
      </c>
      <c r="J1946" s="1" t="s">
        <v>230</v>
      </c>
      <c r="K1946" s="1" t="s">
        <v>19</v>
      </c>
      <c r="L1946" s="1" t="s">
        <v>912</v>
      </c>
      <c r="M1946" t="s">
        <v>25</v>
      </c>
      <c r="N1946">
        <v>1</v>
      </c>
      <c r="O1946" s="1" t="s">
        <v>205</v>
      </c>
      <c r="P1946" t="s">
        <v>153</v>
      </c>
      <c r="Q1946">
        <v>2</v>
      </c>
      <c r="R1946" t="s">
        <v>255</v>
      </c>
      <c r="S1946" t="s">
        <v>180</v>
      </c>
    </row>
    <row r="1947" spans="1:19" x14ac:dyDescent="0.35">
      <c r="A1947" s="2" t="s">
        <v>203</v>
      </c>
      <c r="B1947" s="1" t="s">
        <v>217</v>
      </c>
      <c r="C1947" t="s">
        <v>905</v>
      </c>
      <c r="D1947" s="1" t="s">
        <v>46</v>
      </c>
      <c r="E1947" s="1" t="s">
        <v>12</v>
      </c>
      <c r="F1947" s="1" t="s">
        <v>23</v>
      </c>
      <c r="G1947" s="1" t="s">
        <v>137</v>
      </c>
      <c r="H1947" t="s">
        <v>24</v>
      </c>
      <c r="I1947" s="1" t="s">
        <v>992</v>
      </c>
      <c r="J1947" s="1" t="s">
        <v>230</v>
      </c>
      <c r="K1947" s="1" t="s">
        <v>19</v>
      </c>
      <c r="L1947" s="1" t="s">
        <v>912</v>
      </c>
      <c r="M1947" t="s">
        <v>25</v>
      </c>
      <c r="N1947">
        <v>1</v>
      </c>
      <c r="O1947" s="1" t="s">
        <v>205</v>
      </c>
      <c r="P1947" t="s">
        <v>154</v>
      </c>
      <c r="Q1947">
        <v>2</v>
      </c>
      <c r="R1947" t="s">
        <v>255</v>
      </c>
      <c r="S1947" t="s">
        <v>180</v>
      </c>
    </row>
    <row r="1948" spans="1:19" x14ac:dyDescent="0.35">
      <c r="A1948" s="2" t="s">
        <v>203</v>
      </c>
      <c r="B1948" s="1" t="s">
        <v>217</v>
      </c>
      <c r="C1948" t="s">
        <v>905</v>
      </c>
      <c r="D1948" s="1" t="s">
        <v>46</v>
      </c>
      <c r="E1948" s="1" t="s">
        <v>12</v>
      </c>
      <c r="F1948" s="1" t="s">
        <v>23</v>
      </c>
      <c r="G1948" s="1" t="s">
        <v>137</v>
      </c>
      <c r="H1948" t="s">
        <v>32</v>
      </c>
      <c r="I1948" s="1" t="s">
        <v>1032</v>
      </c>
      <c r="J1948" s="1" t="s">
        <v>230</v>
      </c>
      <c r="K1948" s="1" t="s">
        <v>47</v>
      </c>
      <c r="L1948" s="1" t="s">
        <v>912</v>
      </c>
      <c r="M1948" t="s">
        <v>49</v>
      </c>
      <c r="N1948">
        <v>1</v>
      </c>
      <c r="O1948" s="1" t="s">
        <v>206</v>
      </c>
      <c r="P1948" t="s">
        <v>154</v>
      </c>
      <c r="Q1948">
        <v>2</v>
      </c>
      <c r="R1948" t="s">
        <v>255</v>
      </c>
      <c r="S1948" t="s">
        <v>180</v>
      </c>
    </row>
    <row r="1949" spans="1:19" x14ac:dyDescent="0.35">
      <c r="A1949" s="2" t="s">
        <v>203</v>
      </c>
      <c r="B1949" s="1" t="s">
        <v>217</v>
      </c>
      <c r="C1949" t="s">
        <v>905</v>
      </c>
      <c r="D1949" s="1" t="s">
        <v>46</v>
      </c>
      <c r="E1949" s="1" t="s">
        <v>12</v>
      </c>
      <c r="F1949" s="1" t="s">
        <v>23</v>
      </c>
      <c r="G1949" s="1" t="s">
        <v>137</v>
      </c>
      <c r="H1949" t="s">
        <v>58</v>
      </c>
      <c r="I1949" s="1" t="s">
        <v>989</v>
      </c>
      <c r="J1949" s="1" t="s">
        <v>230</v>
      </c>
      <c r="K1949" s="1" t="s">
        <v>19</v>
      </c>
      <c r="L1949" s="1" t="s">
        <v>912</v>
      </c>
      <c r="M1949" t="s">
        <v>25</v>
      </c>
      <c r="N1949">
        <v>1</v>
      </c>
      <c r="O1949" s="1" t="s">
        <v>205</v>
      </c>
      <c r="P1949" t="s">
        <v>153</v>
      </c>
      <c r="Q1949">
        <v>2</v>
      </c>
      <c r="R1949" t="s">
        <v>255</v>
      </c>
      <c r="S1949" t="s">
        <v>180</v>
      </c>
    </row>
    <row r="1950" spans="1:19" x14ac:dyDescent="0.35">
      <c r="A1950" s="2" t="s">
        <v>203</v>
      </c>
      <c r="B1950" s="1" t="s">
        <v>217</v>
      </c>
      <c r="C1950" t="s">
        <v>905</v>
      </c>
      <c r="D1950" s="1" t="s">
        <v>46</v>
      </c>
      <c r="E1950" s="1" t="s">
        <v>12</v>
      </c>
      <c r="F1950" s="1" t="s">
        <v>23</v>
      </c>
      <c r="G1950" s="1" t="s">
        <v>137</v>
      </c>
      <c r="H1950" t="s">
        <v>58</v>
      </c>
      <c r="I1950" s="1" t="s">
        <v>578</v>
      </c>
      <c r="J1950" s="1" t="s">
        <v>230</v>
      </c>
      <c r="K1950" s="1" t="s">
        <v>19</v>
      </c>
      <c r="L1950" s="1" t="s">
        <v>912</v>
      </c>
      <c r="M1950" t="s">
        <v>25</v>
      </c>
      <c r="N1950">
        <v>1</v>
      </c>
      <c r="O1950" s="1" t="s">
        <v>205</v>
      </c>
      <c r="P1950" t="s">
        <v>154</v>
      </c>
      <c r="Q1950">
        <v>2</v>
      </c>
      <c r="R1950" t="s">
        <v>179</v>
      </c>
      <c r="S1950" t="s">
        <v>180</v>
      </c>
    </row>
    <row r="1951" spans="1:19" x14ac:dyDescent="0.35">
      <c r="A1951" s="2" t="s">
        <v>203</v>
      </c>
      <c r="B1951" s="1" t="s">
        <v>217</v>
      </c>
      <c r="C1951" t="s">
        <v>905</v>
      </c>
      <c r="D1951" s="1" t="s">
        <v>46</v>
      </c>
      <c r="E1951" s="1" t="s">
        <v>12</v>
      </c>
      <c r="F1951" s="1" t="s">
        <v>23</v>
      </c>
      <c r="G1951" s="1" t="s">
        <v>137</v>
      </c>
      <c r="H1951" t="s">
        <v>58</v>
      </c>
      <c r="I1951" s="1" t="s">
        <v>579</v>
      </c>
      <c r="J1951" s="1" t="s">
        <v>230</v>
      </c>
      <c r="K1951" s="1" t="s">
        <v>19</v>
      </c>
      <c r="L1951" s="1" t="s">
        <v>912</v>
      </c>
      <c r="M1951" t="s">
        <v>25</v>
      </c>
      <c r="N1951">
        <v>1</v>
      </c>
      <c r="O1951" s="1" t="s">
        <v>205</v>
      </c>
      <c r="P1951" t="s">
        <v>153</v>
      </c>
      <c r="Q1951">
        <v>2</v>
      </c>
      <c r="R1951" t="s">
        <v>179</v>
      </c>
      <c r="S1951" t="s">
        <v>180</v>
      </c>
    </row>
    <row r="1952" spans="1:19" x14ac:dyDescent="0.35">
      <c r="A1952" s="2" t="s">
        <v>203</v>
      </c>
      <c r="B1952" s="1" t="s">
        <v>217</v>
      </c>
      <c r="C1952" t="s">
        <v>905</v>
      </c>
      <c r="D1952" s="1" t="s">
        <v>46</v>
      </c>
      <c r="E1952" s="1" t="s">
        <v>12</v>
      </c>
      <c r="F1952" s="1" t="s">
        <v>23</v>
      </c>
      <c r="G1952" s="1" t="s">
        <v>137</v>
      </c>
      <c r="H1952" t="s">
        <v>58</v>
      </c>
      <c r="I1952" s="1" t="s">
        <v>990</v>
      </c>
      <c r="J1952" s="1" t="s">
        <v>230</v>
      </c>
      <c r="K1952" s="1" t="s">
        <v>19</v>
      </c>
      <c r="L1952" s="1" t="s">
        <v>912</v>
      </c>
      <c r="M1952" t="s">
        <v>25</v>
      </c>
      <c r="N1952">
        <v>1</v>
      </c>
      <c r="O1952" s="1" t="s">
        <v>205</v>
      </c>
      <c r="P1952" t="s">
        <v>153</v>
      </c>
      <c r="Q1952">
        <v>2</v>
      </c>
      <c r="R1952" t="s">
        <v>255</v>
      </c>
      <c r="S1952" t="s">
        <v>180</v>
      </c>
    </row>
    <row r="1953" spans="1:19" x14ac:dyDescent="0.35">
      <c r="A1953" s="2" t="s">
        <v>203</v>
      </c>
      <c r="B1953" s="1" t="s">
        <v>217</v>
      </c>
      <c r="C1953" t="s">
        <v>905</v>
      </c>
      <c r="D1953" s="1" t="s">
        <v>46</v>
      </c>
      <c r="E1953" s="1" t="s">
        <v>12</v>
      </c>
      <c r="F1953" s="1" t="s">
        <v>23</v>
      </c>
      <c r="G1953" s="1" t="s">
        <v>137</v>
      </c>
      <c r="H1953" t="s">
        <v>58</v>
      </c>
      <c r="I1953" s="1" t="s">
        <v>991</v>
      </c>
      <c r="J1953" s="1" t="s">
        <v>230</v>
      </c>
      <c r="K1953" s="1" t="s">
        <v>19</v>
      </c>
      <c r="L1953" s="1" t="s">
        <v>912</v>
      </c>
      <c r="M1953" t="s">
        <v>25</v>
      </c>
      <c r="N1953">
        <v>1</v>
      </c>
      <c r="O1953" s="1" t="s">
        <v>205</v>
      </c>
      <c r="P1953" t="s">
        <v>153</v>
      </c>
      <c r="Q1953">
        <v>2</v>
      </c>
      <c r="R1953" t="s">
        <v>255</v>
      </c>
      <c r="S1953" t="s">
        <v>180</v>
      </c>
    </row>
    <row r="1954" spans="1:19" x14ac:dyDescent="0.35">
      <c r="A1954" s="2" t="s">
        <v>203</v>
      </c>
      <c r="B1954" s="1" t="s">
        <v>217</v>
      </c>
      <c r="C1954" t="s">
        <v>905</v>
      </c>
      <c r="D1954" s="1" t="s">
        <v>46</v>
      </c>
      <c r="E1954" s="1" t="s">
        <v>12</v>
      </c>
      <c r="F1954" s="1" t="s">
        <v>23</v>
      </c>
      <c r="G1954" s="1" t="s">
        <v>137</v>
      </c>
      <c r="H1954" t="s">
        <v>58</v>
      </c>
      <c r="I1954" s="1" t="s">
        <v>992</v>
      </c>
      <c r="J1954" s="1" t="s">
        <v>230</v>
      </c>
      <c r="K1954" s="1" t="s">
        <v>19</v>
      </c>
      <c r="L1954" s="1" t="s">
        <v>912</v>
      </c>
      <c r="M1954" t="s">
        <v>25</v>
      </c>
      <c r="N1954">
        <v>1</v>
      </c>
      <c r="O1954" s="1" t="s">
        <v>205</v>
      </c>
      <c r="P1954" t="s">
        <v>154</v>
      </c>
      <c r="Q1954">
        <v>2</v>
      </c>
      <c r="R1954" t="s">
        <v>255</v>
      </c>
      <c r="S1954" t="s">
        <v>180</v>
      </c>
    </row>
    <row r="1955" spans="1:19" x14ac:dyDescent="0.35">
      <c r="A1955" s="2" t="s">
        <v>203</v>
      </c>
      <c r="B1955" s="1" t="s">
        <v>217</v>
      </c>
      <c r="C1955" t="s">
        <v>905</v>
      </c>
      <c r="D1955" s="1" t="s">
        <v>46</v>
      </c>
      <c r="E1955" s="1" t="s">
        <v>12</v>
      </c>
      <c r="F1955" s="1" t="s">
        <v>13</v>
      </c>
      <c r="G1955" s="1" t="s">
        <v>137</v>
      </c>
      <c r="H1955" t="s">
        <v>43</v>
      </c>
      <c r="I1955" s="1" t="s">
        <v>1032</v>
      </c>
      <c r="J1955" s="1" t="s">
        <v>230</v>
      </c>
      <c r="K1955" s="1" t="s">
        <v>47</v>
      </c>
      <c r="L1955" s="1" t="s">
        <v>912</v>
      </c>
      <c r="M1955" t="s">
        <v>49</v>
      </c>
      <c r="N1955">
        <v>1</v>
      </c>
      <c r="O1955" s="1" t="s">
        <v>206</v>
      </c>
      <c r="P1955" t="s">
        <v>154</v>
      </c>
      <c r="Q1955">
        <v>2</v>
      </c>
      <c r="R1955" t="s">
        <v>255</v>
      </c>
      <c r="S1955" t="s">
        <v>180</v>
      </c>
    </row>
    <row r="1956" spans="1:19" x14ac:dyDescent="0.35">
      <c r="A1956" s="2" t="s">
        <v>203</v>
      </c>
      <c r="B1956" s="1" t="s">
        <v>217</v>
      </c>
      <c r="C1956" t="s">
        <v>905</v>
      </c>
      <c r="D1956" s="1" t="s">
        <v>46</v>
      </c>
      <c r="E1956" s="1" t="s">
        <v>12</v>
      </c>
      <c r="F1956" s="1" t="s">
        <v>13</v>
      </c>
      <c r="G1956" s="1" t="s">
        <v>137</v>
      </c>
      <c r="H1956" t="s">
        <v>24</v>
      </c>
      <c r="I1956" s="1" t="s">
        <v>989</v>
      </c>
      <c r="J1956" s="1" t="s">
        <v>230</v>
      </c>
      <c r="K1956" s="1" t="s">
        <v>19</v>
      </c>
      <c r="L1956" s="1" t="s">
        <v>912</v>
      </c>
      <c r="M1956" t="s">
        <v>25</v>
      </c>
      <c r="N1956">
        <v>1</v>
      </c>
      <c r="O1956" s="1" t="s">
        <v>205</v>
      </c>
      <c r="P1956" t="s">
        <v>153</v>
      </c>
      <c r="Q1956">
        <v>1</v>
      </c>
      <c r="R1956" t="s">
        <v>255</v>
      </c>
      <c r="S1956" t="s">
        <v>180</v>
      </c>
    </row>
    <row r="1957" spans="1:19" x14ac:dyDescent="0.35">
      <c r="A1957" s="2" t="s">
        <v>203</v>
      </c>
      <c r="B1957" s="1" t="s">
        <v>217</v>
      </c>
      <c r="C1957" t="s">
        <v>905</v>
      </c>
      <c r="D1957" s="1" t="s">
        <v>46</v>
      </c>
      <c r="E1957" s="1" t="s">
        <v>12</v>
      </c>
      <c r="F1957" s="1" t="s">
        <v>13</v>
      </c>
      <c r="G1957" s="1" t="s">
        <v>137</v>
      </c>
      <c r="H1957" t="s">
        <v>24</v>
      </c>
      <c r="I1957" s="1" t="s">
        <v>990</v>
      </c>
      <c r="J1957" s="1" t="s">
        <v>230</v>
      </c>
      <c r="K1957" s="1" t="s">
        <v>19</v>
      </c>
      <c r="L1957" s="1" t="s">
        <v>912</v>
      </c>
      <c r="M1957" t="s">
        <v>25</v>
      </c>
      <c r="N1957">
        <v>1</v>
      </c>
      <c r="O1957" s="1" t="s">
        <v>205</v>
      </c>
      <c r="P1957" t="s">
        <v>153</v>
      </c>
      <c r="Q1957">
        <v>1</v>
      </c>
      <c r="R1957" t="s">
        <v>255</v>
      </c>
      <c r="S1957" t="s">
        <v>180</v>
      </c>
    </row>
    <row r="1958" spans="1:19" x14ac:dyDescent="0.35">
      <c r="A1958" s="2" t="s">
        <v>203</v>
      </c>
      <c r="B1958" s="1" t="s">
        <v>217</v>
      </c>
      <c r="C1958" t="s">
        <v>905</v>
      </c>
      <c r="D1958" s="1" t="s">
        <v>46</v>
      </c>
      <c r="E1958" s="1" t="s">
        <v>12</v>
      </c>
      <c r="F1958" s="1" t="s">
        <v>13</v>
      </c>
      <c r="G1958" s="1" t="s">
        <v>137</v>
      </c>
      <c r="H1958" t="s">
        <v>24</v>
      </c>
      <c r="I1958" s="1" t="s">
        <v>991</v>
      </c>
      <c r="J1958" s="1" t="s">
        <v>230</v>
      </c>
      <c r="K1958" s="1" t="s">
        <v>19</v>
      </c>
      <c r="L1958" s="1" t="s">
        <v>912</v>
      </c>
      <c r="M1958" t="s">
        <v>25</v>
      </c>
      <c r="N1958">
        <v>1</v>
      </c>
      <c r="O1958" s="1" t="s">
        <v>205</v>
      </c>
      <c r="P1958" t="s">
        <v>153</v>
      </c>
      <c r="Q1958">
        <v>1</v>
      </c>
      <c r="R1958" t="s">
        <v>255</v>
      </c>
      <c r="S1958" t="s">
        <v>180</v>
      </c>
    </row>
    <row r="1959" spans="1:19" x14ac:dyDescent="0.35">
      <c r="A1959" s="2" t="s">
        <v>203</v>
      </c>
      <c r="B1959" s="1" t="s">
        <v>217</v>
      </c>
      <c r="C1959" t="s">
        <v>905</v>
      </c>
      <c r="D1959" s="1" t="s">
        <v>46</v>
      </c>
      <c r="E1959" s="1" t="s">
        <v>12</v>
      </c>
      <c r="F1959" s="1" t="s">
        <v>13</v>
      </c>
      <c r="G1959" s="1" t="s">
        <v>137</v>
      </c>
      <c r="H1959" t="s">
        <v>24</v>
      </c>
      <c r="I1959" s="1" t="s">
        <v>992</v>
      </c>
      <c r="J1959" s="1" t="s">
        <v>230</v>
      </c>
      <c r="K1959" s="1" t="s">
        <v>19</v>
      </c>
      <c r="L1959" s="1" t="s">
        <v>912</v>
      </c>
      <c r="M1959" t="s">
        <v>25</v>
      </c>
      <c r="N1959">
        <v>1</v>
      </c>
      <c r="O1959" s="1" t="s">
        <v>205</v>
      </c>
      <c r="P1959" t="s">
        <v>154</v>
      </c>
      <c r="Q1959">
        <v>1</v>
      </c>
      <c r="R1959" t="s">
        <v>255</v>
      </c>
      <c r="S1959" t="s">
        <v>180</v>
      </c>
    </row>
    <row r="1960" spans="1:19" x14ac:dyDescent="0.35">
      <c r="A1960" s="2" t="s">
        <v>203</v>
      </c>
      <c r="B1960" s="1" t="s">
        <v>217</v>
      </c>
      <c r="C1960" t="s">
        <v>905</v>
      </c>
      <c r="D1960" s="1" t="s">
        <v>46</v>
      </c>
      <c r="E1960" s="1" t="s">
        <v>12</v>
      </c>
      <c r="F1960" s="1" t="s">
        <v>13</v>
      </c>
      <c r="G1960" s="1" t="s">
        <v>137</v>
      </c>
      <c r="H1960" t="s">
        <v>32</v>
      </c>
      <c r="I1960" s="1" t="s">
        <v>1032</v>
      </c>
      <c r="J1960" s="1" t="s">
        <v>230</v>
      </c>
      <c r="K1960" s="1" t="s">
        <v>47</v>
      </c>
      <c r="L1960" s="1" t="s">
        <v>912</v>
      </c>
      <c r="M1960" t="s">
        <v>49</v>
      </c>
      <c r="N1960">
        <v>2</v>
      </c>
      <c r="O1960" s="1" t="s">
        <v>206</v>
      </c>
      <c r="P1960" t="s">
        <v>154</v>
      </c>
      <c r="Q1960">
        <v>2</v>
      </c>
      <c r="R1960" t="s">
        <v>255</v>
      </c>
      <c r="S1960" t="s">
        <v>180</v>
      </c>
    </row>
    <row r="1961" spans="1:19" x14ac:dyDescent="0.35">
      <c r="A1961" s="2" t="s">
        <v>203</v>
      </c>
      <c r="B1961" s="1" t="s">
        <v>217</v>
      </c>
      <c r="C1961" t="s">
        <v>905</v>
      </c>
      <c r="D1961" s="1" t="s">
        <v>46</v>
      </c>
      <c r="E1961" s="1" t="s">
        <v>12</v>
      </c>
      <c r="F1961" s="1" t="s">
        <v>13</v>
      </c>
      <c r="G1961" s="1" t="s">
        <v>137</v>
      </c>
      <c r="H1961" t="s">
        <v>35</v>
      </c>
      <c r="I1961" s="1" t="s">
        <v>989</v>
      </c>
      <c r="J1961" s="1" t="s">
        <v>230</v>
      </c>
      <c r="K1961" s="1" t="s">
        <v>19</v>
      </c>
      <c r="L1961" s="1" t="s">
        <v>912</v>
      </c>
      <c r="M1961" t="s">
        <v>25</v>
      </c>
      <c r="N1961">
        <v>1</v>
      </c>
      <c r="O1961" s="1" t="s">
        <v>205</v>
      </c>
      <c r="P1961" t="s">
        <v>153</v>
      </c>
      <c r="Q1961">
        <v>2</v>
      </c>
      <c r="R1961" t="s">
        <v>255</v>
      </c>
      <c r="S1961" t="s">
        <v>180</v>
      </c>
    </row>
    <row r="1962" spans="1:19" x14ac:dyDescent="0.35">
      <c r="A1962" s="2" t="s">
        <v>203</v>
      </c>
      <c r="B1962" s="1" t="s">
        <v>217</v>
      </c>
      <c r="C1962" t="s">
        <v>905</v>
      </c>
      <c r="D1962" s="1" t="s">
        <v>46</v>
      </c>
      <c r="E1962" s="1" t="s">
        <v>12</v>
      </c>
      <c r="F1962" s="1" t="s">
        <v>13</v>
      </c>
      <c r="G1962" s="1" t="s">
        <v>137</v>
      </c>
      <c r="H1962" t="s">
        <v>35</v>
      </c>
      <c r="I1962" s="1" t="s">
        <v>578</v>
      </c>
      <c r="J1962" s="1" t="s">
        <v>230</v>
      </c>
      <c r="K1962" s="1" t="s">
        <v>19</v>
      </c>
      <c r="L1962" s="1" t="s">
        <v>912</v>
      </c>
      <c r="M1962" t="s">
        <v>25</v>
      </c>
      <c r="N1962">
        <v>1</v>
      </c>
      <c r="O1962" s="1" t="s">
        <v>205</v>
      </c>
      <c r="P1962" t="s">
        <v>154</v>
      </c>
      <c r="Q1962">
        <v>2</v>
      </c>
      <c r="R1962" t="s">
        <v>179</v>
      </c>
      <c r="S1962" t="s">
        <v>180</v>
      </c>
    </row>
    <row r="1963" spans="1:19" x14ac:dyDescent="0.35">
      <c r="A1963" s="2" t="s">
        <v>203</v>
      </c>
      <c r="B1963" s="1" t="s">
        <v>217</v>
      </c>
      <c r="C1963" t="s">
        <v>905</v>
      </c>
      <c r="D1963" s="1" t="s">
        <v>46</v>
      </c>
      <c r="E1963" s="1" t="s">
        <v>12</v>
      </c>
      <c r="F1963" s="1" t="s">
        <v>13</v>
      </c>
      <c r="G1963" s="1" t="s">
        <v>137</v>
      </c>
      <c r="H1963" t="s">
        <v>35</v>
      </c>
      <c r="I1963" s="1" t="s">
        <v>579</v>
      </c>
      <c r="J1963" s="1" t="s">
        <v>230</v>
      </c>
      <c r="K1963" s="1" t="s">
        <v>19</v>
      </c>
      <c r="L1963" s="1" t="s">
        <v>912</v>
      </c>
      <c r="M1963" t="s">
        <v>25</v>
      </c>
      <c r="N1963">
        <v>1</v>
      </c>
      <c r="O1963" s="1" t="s">
        <v>205</v>
      </c>
      <c r="P1963" t="s">
        <v>153</v>
      </c>
      <c r="Q1963">
        <v>2</v>
      </c>
      <c r="R1963" t="s">
        <v>179</v>
      </c>
      <c r="S1963" t="s">
        <v>180</v>
      </c>
    </row>
    <row r="1964" spans="1:19" x14ac:dyDescent="0.35">
      <c r="A1964" s="2" t="s">
        <v>203</v>
      </c>
      <c r="B1964" s="1" t="s">
        <v>217</v>
      </c>
      <c r="C1964" t="s">
        <v>905</v>
      </c>
      <c r="D1964" s="1" t="s">
        <v>46</v>
      </c>
      <c r="E1964" s="1" t="s">
        <v>12</v>
      </c>
      <c r="F1964" s="1" t="s">
        <v>13</v>
      </c>
      <c r="G1964" s="1" t="s">
        <v>137</v>
      </c>
      <c r="H1964" t="s">
        <v>35</v>
      </c>
      <c r="I1964" s="1" t="s">
        <v>990</v>
      </c>
      <c r="J1964" s="1" t="s">
        <v>230</v>
      </c>
      <c r="K1964" s="1" t="s">
        <v>19</v>
      </c>
      <c r="L1964" s="1" t="s">
        <v>912</v>
      </c>
      <c r="M1964" t="s">
        <v>25</v>
      </c>
      <c r="N1964">
        <v>1</v>
      </c>
      <c r="O1964" s="1" t="s">
        <v>205</v>
      </c>
      <c r="P1964" t="s">
        <v>153</v>
      </c>
      <c r="Q1964">
        <v>2</v>
      </c>
      <c r="R1964" t="s">
        <v>255</v>
      </c>
      <c r="S1964" t="s">
        <v>180</v>
      </c>
    </row>
    <row r="1965" spans="1:19" x14ac:dyDescent="0.35">
      <c r="A1965" s="2" t="s">
        <v>203</v>
      </c>
      <c r="B1965" s="1" t="s">
        <v>217</v>
      </c>
      <c r="C1965" t="s">
        <v>905</v>
      </c>
      <c r="D1965" s="1" t="s">
        <v>46</v>
      </c>
      <c r="E1965" s="1" t="s">
        <v>12</v>
      </c>
      <c r="F1965" s="1" t="s">
        <v>13</v>
      </c>
      <c r="G1965" s="1" t="s">
        <v>137</v>
      </c>
      <c r="H1965" t="s">
        <v>35</v>
      </c>
      <c r="I1965" s="1" t="s">
        <v>991</v>
      </c>
      <c r="J1965" s="1" t="s">
        <v>230</v>
      </c>
      <c r="K1965" s="1" t="s">
        <v>19</v>
      </c>
      <c r="L1965" s="1" t="s">
        <v>912</v>
      </c>
      <c r="M1965" t="s">
        <v>25</v>
      </c>
      <c r="N1965">
        <v>1</v>
      </c>
      <c r="O1965" s="1" t="s">
        <v>205</v>
      </c>
      <c r="P1965" t="s">
        <v>153</v>
      </c>
      <c r="Q1965">
        <v>2</v>
      </c>
      <c r="R1965" t="s">
        <v>255</v>
      </c>
      <c r="S1965" t="s">
        <v>180</v>
      </c>
    </row>
    <row r="1966" spans="1:19" x14ac:dyDescent="0.35">
      <c r="A1966" s="2" t="s">
        <v>203</v>
      </c>
      <c r="B1966" s="1" t="s">
        <v>217</v>
      </c>
      <c r="C1966" t="s">
        <v>905</v>
      </c>
      <c r="D1966" s="1" t="s">
        <v>46</v>
      </c>
      <c r="E1966" s="1" t="s">
        <v>12</v>
      </c>
      <c r="F1966" s="1" t="s">
        <v>13</v>
      </c>
      <c r="G1966" s="1" t="s">
        <v>137</v>
      </c>
      <c r="H1966" t="s">
        <v>35</v>
      </c>
      <c r="I1966" s="1" t="s">
        <v>992</v>
      </c>
      <c r="J1966" s="1" t="s">
        <v>230</v>
      </c>
      <c r="K1966" s="1" t="s">
        <v>19</v>
      </c>
      <c r="L1966" s="1" t="s">
        <v>912</v>
      </c>
      <c r="M1966" t="s">
        <v>25</v>
      </c>
      <c r="N1966">
        <v>1</v>
      </c>
      <c r="O1966" s="1" t="s">
        <v>205</v>
      </c>
      <c r="P1966" t="s">
        <v>154</v>
      </c>
      <c r="Q1966">
        <v>2</v>
      </c>
      <c r="R1966" t="s">
        <v>255</v>
      </c>
      <c r="S1966" t="s">
        <v>180</v>
      </c>
    </row>
    <row r="1967" spans="1:19" x14ac:dyDescent="0.35">
      <c r="A1967" s="2" t="s">
        <v>203</v>
      </c>
      <c r="B1967" s="1" t="s">
        <v>217</v>
      </c>
      <c r="C1967" t="s">
        <v>905</v>
      </c>
      <c r="D1967" s="1" t="s">
        <v>46</v>
      </c>
      <c r="E1967" s="1" t="s">
        <v>12</v>
      </c>
      <c r="F1967" s="1" t="s">
        <v>13</v>
      </c>
      <c r="G1967" s="1" t="s">
        <v>137</v>
      </c>
      <c r="H1967" t="s">
        <v>41</v>
      </c>
      <c r="I1967" s="1" t="s">
        <v>996</v>
      </c>
      <c r="J1967" s="1" t="s">
        <v>230</v>
      </c>
      <c r="K1967" s="1" t="s">
        <v>47</v>
      </c>
      <c r="L1967" s="1" t="s">
        <v>912</v>
      </c>
      <c r="M1967" t="s">
        <v>50</v>
      </c>
      <c r="N1967">
        <v>1</v>
      </c>
      <c r="O1967" s="1" t="s">
        <v>205</v>
      </c>
      <c r="P1967" t="s">
        <v>154</v>
      </c>
      <c r="Q1967">
        <v>2</v>
      </c>
      <c r="R1967" t="s">
        <v>255</v>
      </c>
      <c r="S1967" t="s">
        <v>180</v>
      </c>
    </row>
    <row r="1968" spans="1:19" x14ac:dyDescent="0.35">
      <c r="A1968" s="2" t="s">
        <v>203</v>
      </c>
      <c r="B1968" s="1" t="s">
        <v>217</v>
      </c>
      <c r="C1968" t="s">
        <v>905</v>
      </c>
      <c r="D1968" s="1" t="s">
        <v>46</v>
      </c>
      <c r="E1968" s="1" t="s">
        <v>12</v>
      </c>
      <c r="F1968" s="1" t="s">
        <v>26</v>
      </c>
      <c r="G1968" s="1" t="s">
        <v>26</v>
      </c>
      <c r="H1968" t="s">
        <v>14</v>
      </c>
      <c r="I1968" s="1" t="s">
        <v>989</v>
      </c>
      <c r="J1968" s="1" t="s">
        <v>230</v>
      </c>
      <c r="K1968" s="1" t="s">
        <v>19</v>
      </c>
      <c r="L1968" s="1" t="s">
        <v>912</v>
      </c>
      <c r="M1968" t="s">
        <v>25</v>
      </c>
      <c r="N1968">
        <v>1</v>
      </c>
      <c r="O1968" s="1" t="s">
        <v>205</v>
      </c>
      <c r="P1968" t="s">
        <v>153</v>
      </c>
      <c r="Q1968">
        <v>2</v>
      </c>
      <c r="R1968" t="s">
        <v>255</v>
      </c>
      <c r="S1968" t="s">
        <v>180</v>
      </c>
    </row>
    <row r="1969" spans="1:19" x14ac:dyDescent="0.35">
      <c r="A1969" s="2" t="s">
        <v>203</v>
      </c>
      <c r="B1969" s="1" t="s">
        <v>217</v>
      </c>
      <c r="C1969" t="s">
        <v>905</v>
      </c>
      <c r="D1969" s="1" t="s">
        <v>46</v>
      </c>
      <c r="E1969" s="1" t="s">
        <v>12</v>
      </c>
      <c r="F1969" s="1" t="s">
        <v>26</v>
      </c>
      <c r="G1969" s="1" t="s">
        <v>26</v>
      </c>
      <c r="H1969" t="s">
        <v>14</v>
      </c>
      <c r="I1969" s="1" t="s">
        <v>991</v>
      </c>
      <c r="J1969" s="1" t="s">
        <v>230</v>
      </c>
      <c r="K1969" s="1" t="s">
        <v>19</v>
      </c>
      <c r="L1969" s="1" t="s">
        <v>912</v>
      </c>
      <c r="M1969" t="s">
        <v>25</v>
      </c>
      <c r="N1969">
        <v>1</v>
      </c>
      <c r="O1969" s="1" t="s">
        <v>205</v>
      </c>
      <c r="P1969" t="s">
        <v>153</v>
      </c>
      <c r="Q1969">
        <v>2</v>
      </c>
      <c r="R1969" t="s">
        <v>255</v>
      </c>
      <c r="S1969" t="s">
        <v>180</v>
      </c>
    </row>
    <row r="1970" spans="1:19" x14ac:dyDescent="0.35">
      <c r="A1970" s="2" t="s">
        <v>203</v>
      </c>
      <c r="B1970" s="1" t="s">
        <v>217</v>
      </c>
      <c r="C1970" t="s">
        <v>905</v>
      </c>
      <c r="D1970" s="1" t="s">
        <v>46</v>
      </c>
      <c r="E1970" s="1" t="s">
        <v>12</v>
      </c>
      <c r="F1970" s="1" t="s">
        <v>26</v>
      </c>
      <c r="G1970" s="1" t="s">
        <v>26</v>
      </c>
      <c r="H1970" t="s">
        <v>14</v>
      </c>
      <c r="I1970" s="1" t="s">
        <v>992</v>
      </c>
      <c r="J1970" s="1" t="s">
        <v>230</v>
      </c>
      <c r="K1970" s="1" t="s">
        <v>19</v>
      </c>
      <c r="L1970" s="1" t="s">
        <v>912</v>
      </c>
      <c r="M1970" t="s">
        <v>25</v>
      </c>
      <c r="N1970">
        <v>1</v>
      </c>
      <c r="O1970" s="1" t="s">
        <v>205</v>
      </c>
      <c r="P1970" t="s">
        <v>154</v>
      </c>
      <c r="Q1970">
        <v>2</v>
      </c>
      <c r="R1970" t="s">
        <v>255</v>
      </c>
      <c r="S1970" t="s">
        <v>180</v>
      </c>
    </row>
    <row r="1971" spans="1:19" x14ac:dyDescent="0.35">
      <c r="A1971" s="2" t="s">
        <v>203</v>
      </c>
      <c r="B1971" s="1" t="s">
        <v>217</v>
      </c>
      <c r="C1971" t="s">
        <v>905</v>
      </c>
      <c r="D1971" s="1" t="s">
        <v>46</v>
      </c>
      <c r="E1971" s="1" t="s">
        <v>12</v>
      </c>
      <c r="F1971" s="1" t="s">
        <v>26</v>
      </c>
      <c r="G1971" s="1" t="s">
        <v>26</v>
      </c>
      <c r="H1971" t="s">
        <v>24</v>
      </c>
      <c r="I1971" s="1" t="s">
        <v>578</v>
      </c>
      <c r="J1971" s="1" t="s">
        <v>230</v>
      </c>
      <c r="K1971" s="1" t="s">
        <v>19</v>
      </c>
      <c r="L1971" s="1" t="s">
        <v>912</v>
      </c>
      <c r="M1971" t="s">
        <v>25</v>
      </c>
      <c r="N1971">
        <v>1</v>
      </c>
      <c r="O1971" s="1" t="s">
        <v>205</v>
      </c>
      <c r="P1971" t="s">
        <v>154</v>
      </c>
      <c r="Q1971">
        <v>2</v>
      </c>
      <c r="R1971" t="s">
        <v>179</v>
      </c>
      <c r="S1971" t="s">
        <v>180</v>
      </c>
    </row>
    <row r="1972" spans="1:19" x14ac:dyDescent="0.35">
      <c r="A1972" s="2" t="s">
        <v>203</v>
      </c>
      <c r="B1972" s="1" t="s">
        <v>217</v>
      </c>
      <c r="C1972" t="s">
        <v>905</v>
      </c>
      <c r="D1972" s="1" t="s">
        <v>46</v>
      </c>
      <c r="E1972" s="1" t="s">
        <v>12</v>
      </c>
      <c r="F1972" s="1" t="s">
        <v>26</v>
      </c>
      <c r="G1972" s="1" t="s">
        <v>26</v>
      </c>
      <c r="H1972" t="s">
        <v>24</v>
      </c>
      <c r="I1972" s="1" t="s">
        <v>659</v>
      </c>
      <c r="J1972" s="1" t="s">
        <v>230</v>
      </c>
      <c r="K1972" s="1" t="s">
        <v>19</v>
      </c>
      <c r="L1972" s="1" t="s">
        <v>912</v>
      </c>
      <c r="M1972" t="s">
        <v>25</v>
      </c>
      <c r="N1972">
        <v>1</v>
      </c>
      <c r="O1972" s="1" t="s">
        <v>205</v>
      </c>
      <c r="P1972" t="s">
        <v>153</v>
      </c>
      <c r="Q1972">
        <v>2</v>
      </c>
      <c r="R1972" t="s">
        <v>179</v>
      </c>
      <c r="S1972" t="s">
        <v>180</v>
      </c>
    </row>
    <row r="1973" spans="1:19" x14ac:dyDescent="0.35">
      <c r="A1973" s="2" t="s">
        <v>203</v>
      </c>
      <c r="B1973" s="1" t="s">
        <v>217</v>
      </c>
      <c r="C1973" t="s">
        <v>905</v>
      </c>
      <c r="D1973" s="1" t="s">
        <v>46</v>
      </c>
      <c r="E1973" s="1" t="s">
        <v>12</v>
      </c>
      <c r="F1973" s="1" t="s">
        <v>26</v>
      </c>
      <c r="G1973" s="1" t="s">
        <v>26</v>
      </c>
      <c r="H1973" t="s">
        <v>24</v>
      </c>
      <c r="I1973" s="1" t="s">
        <v>579</v>
      </c>
      <c r="J1973" s="1" t="s">
        <v>230</v>
      </c>
      <c r="K1973" s="1" t="s">
        <v>19</v>
      </c>
      <c r="L1973" s="1" t="s">
        <v>912</v>
      </c>
      <c r="M1973" t="s">
        <v>25</v>
      </c>
      <c r="N1973">
        <v>1</v>
      </c>
      <c r="O1973" s="1" t="s">
        <v>205</v>
      </c>
      <c r="P1973" t="s">
        <v>153</v>
      </c>
      <c r="Q1973">
        <v>2</v>
      </c>
      <c r="R1973" t="s">
        <v>179</v>
      </c>
      <c r="S1973" t="s">
        <v>180</v>
      </c>
    </row>
    <row r="1974" spans="1:19" x14ac:dyDescent="0.35">
      <c r="A1974" s="2" t="s">
        <v>203</v>
      </c>
      <c r="B1974" s="1" t="s">
        <v>217</v>
      </c>
      <c r="C1974" t="s">
        <v>905</v>
      </c>
      <c r="D1974" s="1" t="s">
        <v>46</v>
      </c>
      <c r="E1974" s="1" t="s">
        <v>12</v>
      </c>
      <c r="F1974" s="1" t="s">
        <v>26</v>
      </c>
      <c r="G1974" s="1" t="s">
        <v>26</v>
      </c>
      <c r="H1974" t="s">
        <v>24</v>
      </c>
      <c r="I1974" s="1" t="s">
        <v>1032</v>
      </c>
      <c r="J1974" s="1" t="s">
        <v>230</v>
      </c>
      <c r="K1974" s="1" t="s">
        <v>47</v>
      </c>
      <c r="L1974" s="1" t="s">
        <v>912</v>
      </c>
      <c r="M1974" t="s">
        <v>49</v>
      </c>
      <c r="N1974">
        <v>1</v>
      </c>
      <c r="O1974" s="1" t="s">
        <v>206</v>
      </c>
      <c r="P1974" t="s">
        <v>154</v>
      </c>
      <c r="Q1974">
        <v>1</v>
      </c>
      <c r="R1974" t="s">
        <v>255</v>
      </c>
      <c r="S1974" t="s">
        <v>180</v>
      </c>
    </row>
    <row r="1975" spans="1:19" x14ac:dyDescent="0.35">
      <c r="A1975" s="2" t="s">
        <v>203</v>
      </c>
      <c r="B1975" s="1" t="s">
        <v>217</v>
      </c>
      <c r="C1975" t="s">
        <v>905</v>
      </c>
      <c r="D1975" s="1" t="s">
        <v>46</v>
      </c>
      <c r="E1975" s="1" t="s">
        <v>12</v>
      </c>
      <c r="F1975" s="1" t="s">
        <v>26</v>
      </c>
      <c r="G1975" s="1" t="s">
        <v>26</v>
      </c>
      <c r="H1975" t="s">
        <v>27</v>
      </c>
      <c r="I1975" s="1" t="s">
        <v>578</v>
      </c>
      <c r="J1975" s="1" t="s">
        <v>230</v>
      </c>
      <c r="K1975" s="1" t="s">
        <v>19</v>
      </c>
      <c r="L1975" s="1" t="s">
        <v>912</v>
      </c>
      <c r="M1975" t="s">
        <v>25</v>
      </c>
      <c r="N1975">
        <v>1</v>
      </c>
      <c r="O1975" s="1" t="s">
        <v>205</v>
      </c>
      <c r="P1975" t="s">
        <v>154</v>
      </c>
      <c r="Q1975">
        <v>2</v>
      </c>
      <c r="R1975" t="s">
        <v>179</v>
      </c>
      <c r="S1975" t="s">
        <v>180</v>
      </c>
    </row>
    <row r="1976" spans="1:19" x14ac:dyDescent="0.35">
      <c r="A1976" s="2" t="s">
        <v>203</v>
      </c>
      <c r="B1976" s="1" t="s">
        <v>217</v>
      </c>
      <c r="C1976" t="s">
        <v>905</v>
      </c>
      <c r="D1976" s="1" t="s">
        <v>46</v>
      </c>
      <c r="E1976" s="1" t="s">
        <v>12</v>
      </c>
      <c r="F1976" s="1" t="s">
        <v>26</v>
      </c>
      <c r="G1976" s="1" t="s">
        <v>26</v>
      </c>
      <c r="H1976" t="s">
        <v>27</v>
      </c>
      <c r="I1976" s="1" t="s">
        <v>579</v>
      </c>
      <c r="J1976" s="1" t="s">
        <v>230</v>
      </c>
      <c r="K1976" s="1" t="s">
        <v>19</v>
      </c>
      <c r="L1976" s="1" t="s">
        <v>912</v>
      </c>
      <c r="M1976" t="s">
        <v>25</v>
      </c>
      <c r="N1976">
        <v>1</v>
      </c>
      <c r="O1976" s="1" t="s">
        <v>205</v>
      </c>
      <c r="P1976" t="s">
        <v>153</v>
      </c>
      <c r="Q1976">
        <v>2</v>
      </c>
      <c r="R1976" t="s">
        <v>179</v>
      </c>
      <c r="S1976" t="s">
        <v>180</v>
      </c>
    </row>
    <row r="1977" spans="1:19" x14ac:dyDescent="0.35">
      <c r="A1977" s="2" t="s">
        <v>203</v>
      </c>
      <c r="B1977" s="1" t="s">
        <v>217</v>
      </c>
      <c r="C1977" t="s">
        <v>905</v>
      </c>
      <c r="D1977" s="1" t="s">
        <v>46</v>
      </c>
      <c r="E1977" s="1" t="s">
        <v>12</v>
      </c>
      <c r="F1977" s="1" t="s">
        <v>26</v>
      </c>
      <c r="G1977" s="1" t="s">
        <v>26</v>
      </c>
      <c r="H1977" t="s">
        <v>35</v>
      </c>
      <c r="I1977" s="1" t="s">
        <v>578</v>
      </c>
      <c r="J1977" s="1" t="s">
        <v>230</v>
      </c>
      <c r="K1977" s="1" t="s">
        <v>19</v>
      </c>
      <c r="L1977" s="1" t="s">
        <v>912</v>
      </c>
      <c r="M1977" t="s">
        <v>25</v>
      </c>
      <c r="N1977">
        <v>1</v>
      </c>
      <c r="O1977" s="1" t="s">
        <v>205</v>
      </c>
      <c r="P1977" t="s">
        <v>154</v>
      </c>
      <c r="Q1977">
        <v>2</v>
      </c>
      <c r="R1977" t="s">
        <v>179</v>
      </c>
      <c r="S1977" t="s">
        <v>180</v>
      </c>
    </row>
    <row r="1978" spans="1:19" x14ac:dyDescent="0.35">
      <c r="A1978" s="2" t="s">
        <v>203</v>
      </c>
      <c r="B1978" s="1" t="s">
        <v>217</v>
      </c>
      <c r="C1978" t="s">
        <v>905</v>
      </c>
      <c r="D1978" s="1" t="s">
        <v>46</v>
      </c>
      <c r="E1978" s="1" t="s">
        <v>12</v>
      </c>
      <c r="F1978" s="1" t="s">
        <v>26</v>
      </c>
      <c r="G1978" s="1" t="s">
        <v>26</v>
      </c>
      <c r="H1978" t="s">
        <v>35</v>
      </c>
      <c r="I1978" s="1" t="s">
        <v>301</v>
      </c>
      <c r="J1978" s="1" t="s">
        <v>230</v>
      </c>
      <c r="K1978" s="1" t="s">
        <v>19</v>
      </c>
      <c r="L1978" s="1" t="s">
        <v>912</v>
      </c>
      <c r="M1978" t="s">
        <v>25</v>
      </c>
      <c r="N1978">
        <v>1</v>
      </c>
      <c r="O1978" s="1" t="s">
        <v>205</v>
      </c>
      <c r="P1978" t="s">
        <v>154</v>
      </c>
      <c r="Q1978">
        <v>2</v>
      </c>
      <c r="R1978" t="s">
        <v>255</v>
      </c>
      <c r="S1978" t="s">
        <v>180</v>
      </c>
    </row>
    <row r="1979" spans="1:19" x14ac:dyDescent="0.35">
      <c r="A1979" s="2" t="s">
        <v>203</v>
      </c>
      <c r="B1979" s="1" t="s">
        <v>217</v>
      </c>
      <c r="C1979" t="s">
        <v>905</v>
      </c>
      <c r="D1979" s="1" t="s">
        <v>46</v>
      </c>
      <c r="E1979" s="1" t="s">
        <v>12</v>
      </c>
      <c r="F1979" s="1" t="s">
        <v>26</v>
      </c>
      <c r="G1979" s="1" t="s">
        <v>26</v>
      </c>
      <c r="H1979" t="s">
        <v>35</v>
      </c>
      <c r="I1979" s="1" t="s">
        <v>579</v>
      </c>
      <c r="J1979" s="1" t="s">
        <v>230</v>
      </c>
      <c r="K1979" s="1" t="s">
        <v>19</v>
      </c>
      <c r="L1979" s="1" t="s">
        <v>912</v>
      </c>
      <c r="M1979" t="s">
        <v>25</v>
      </c>
      <c r="N1979">
        <v>1</v>
      </c>
      <c r="O1979" s="1" t="s">
        <v>205</v>
      </c>
      <c r="P1979" t="s">
        <v>153</v>
      </c>
      <c r="Q1979">
        <v>2</v>
      </c>
      <c r="R1979" t="s">
        <v>179</v>
      </c>
      <c r="S1979" t="s">
        <v>180</v>
      </c>
    </row>
    <row r="1980" spans="1:19" x14ac:dyDescent="0.35">
      <c r="A1980" s="2" t="s">
        <v>203</v>
      </c>
      <c r="B1980" s="1" t="s">
        <v>217</v>
      </c>
      <c r="C1980" t="s">
        <v>905</v>
      </c>
      <c r="D1980" s="1" t="s">
        <v>46</v>
      </c>
      <c r="E1980" s="1" t="s">
        <v>12</v>
      </c>
      <c r="F1980" s="1" t="s">
        <v>26</v>
      </c>
      <c r="G1980" s="1" t="s">
        <v>26</v>
      </c>
      <c r="H1980" t="s">
        <v>41</v>
      </c>
      <c r="I1980" s="1" t="s">
        <v>305</v>
      </c>
      <c r="J1980" s="1" t="s">
        <v>230</v>
      </c>
      <c r="K1980" s="1" t="s">
        <v>19</v>
      </c>
      <c r="L1980" s="1" t="s">
        <v>912</v>
      </c>
      <c r="M1980" t="s">
        <v>25</v>
      </c>
      <c r="N1980">
        <v>1</v>
      </c>
      <c r="O1980" s="1" t="s">
        <v>205</v>
      </c>
      <c r="P1980" t="s">
        <v>154</v>
      </c>
      <c r="Q1980">
        <v>2</v>
      </c>
      <c r="R1980" t="s">
        <v>255</v>
      </c>
      <c r="S1980" t="s">
        <v>180</v>
      </c>
    </row>
    <row r="1981" spans="1:19" x14ac:dyDescent="0.35">
      <c r="A1981" s="2" t="s">
        <v>203</v>
      </c>
      <c r="B1981" s="1" t="s">
        <v>217</v>
      </c>
      <c r="C1981" t="s">
        <v>905</v>
      </c>
      <c r="D1981" s="1" t="s">
        <v>46</v>
      </c>
      <c r="E1981" s="1" t="s">
        <v>22</v>
      </c>
      <c r="F1981" s="1" t="s">
        <v>29</v>
      </c>
      <c r="G1981" s="1" t="s">
        <v>136</v>
      </c>
      <c r="H1981" t="s">
        <v>24</v>
      </c>
      <c r="I1981" s="1" t="s">
        <v>302</v>
      </c>
      <c r="J1981" s="1" t="s">
        <v>230</v>
      </c>
      <c r="K1981" s="1" t="s">
        <v>19</v>
      </c>
      <c r="L1981" s="1" t="s">
        <v>912</v>
      </c>
      <c r="M1981" t="s">
        <v>25</v>
      </c>
      <c r="N1981">
        <v>1</v>
      </c>
      <c r="O1981" s="1" t="s">
        <v>205</v>
      </c>
      <c r="P1981" t="s">
        <v>154</v>
      </c>
      <c r="Q1981">
        <v>2</v>
      </c>
      <c r="R1981" t="s">
        <v>255</v>
      </c>
      <c r="S1981" t="s">
        <v>180</v>
      </c>
    </row>
    <row r="1982" spans="1:19" x14ac:dyDescent="0.35">
      <c r="A1982" s="2" t="s">
        <v>203</v>
      </c>
      <c r="B1982" s="1" t="s">
        <v>217</v>
      </c>
      <c r="C1982" t="s">
        <v>905</v>
      </c>
      <c r="D1982" s="1" t="s">
        <v>46</v>
      </c>
      <c r="E1982" s="1" t="s">
        <v>22</v>
      </c>
      <c r="F1982" s="1" t="s">
        <v>29</v>
      </c>
      <c r="G1982" s="1" t="s">
        <v>136</v>
      </c>
      <c r="H1982" t="s">
        <v>27</v>
      </c>
      <c r="I1982" s="1" t="s">
        <v>997</v>
      </c>
      <c r="J1982" s="1" t="s">
        <v>230</v>
      </c>
      <c r="K1982" s="1" t="s">
        <v>47</v>
      </c>
      <c r="L1982" s="1" t="s">
        <v>912</v>
      </c>
      <c r="M1982" t="s">
        <v>50</v>
      </c>
      <c r="N1982">
        <v>1</v>
      </c>
      <c r="O1982" s="1" t="s">
        <v>205</v>
      </c>
      <c r="P1982" t="s">
        <v>154</v>
      </c>
      <c r="Q1982">
        <v>2</v>
      </c>
      <c r="R1982" t="s">
        <v>255</v>
      </c>
      <c r="S1982" t="s">
        <v>180</v>
      </c>
    </row>
    <row r="1983" spans="1:19" x14ac:dyDescent="0.35">
      <c r="A1983" s="2" t="s">
        <v>203</v>
      </c>
      <c r="B1983" s="1" t="s">
        <v>217</v>
      </c>
      <c r="C1983" t="s">
        <v>905</v>
      </c>
      <c r="D1983" s="1" t="s">
        <v>46</v>
      </c>
      <c r="E1983" s="1" t="s">
        <v>22</v>
      </c>
      <c r="F1983" s="1" t="s">
        <v>29</v>
      </c>
      <c r="G1983" s="1" t="s">
        <v>136</v>
      </c>
      <c r="H1983" t="s">
        <v>27</v>
      </c>
      <c r="I1983" s="1" t="s">
        <v>582</v>
      </c>
      <c r="J1983" s="1" t="s">
        <v>230</v>
      </c>
      <c r="K1983" s="1" t="s">
        <v>19</v>
      </c>
      <c r="L1983" s="1" t="s">
        <v>912</v>
      </c>
      <c r="M1983" t="s">
        <v>25</v>
      </c>
      <c r="N1983">
        <v>1</v>
      </c>
      <c r="O1983" s="1" t="s">
        <v>205</v>
      </c>
      <c r="P1983" t="s">
        <v>153</v>
      </c>
      <c r="Q1983">
        <v>1</v>
      </c>
      <c r="R1983" t="s">
        <v>255</v>
      </c>
      <c r="S1983" t="s">
        <v>180</v>
      </c>
    </row>
    <row r="1984" spans="1:19" x14ac:dyDescent="0.35">
      <c r="A1984" s="2" t="s">
        <v>203</v>
      </c>
      <c r="B1984" s="1" t="s">
        <v>217</v>
      </c>
      <c r="C1984" t="s">
        <v>905</v>
      </c>
      <c r="D1984" s="1" t="s">
        <v>46</v>
      </c>
      <c r="E1984" s="1" t="s">
        <v>22</v>
      </c>
      <c r="F1984" s="1" t="s">
        <v>29</v>
      </c>
      <c r="G1984" s="1" t="s">
        <v>136</v>
      </c>
      <c r="H1984" t="s">
        <v>27</v>
      </c>
      <c r="I1984" s="1" t="s">
        <v>1375</v>
      </c>
      <c r="J1984" s="1" t="s">
        <v>230</v>
      </c>
      <c r="K1984" s="1" t="s">
        <v>19</v>
      </c>
      <c r="L1984" s="1" t="s">
        <v>912</v>
      </c>
      <c r="M1984" t="s">
        <v>25</v>
      </c>
      <c r="N1984">
        <v>1</v>
      </c>
      <c r="O1984" s="1" t="s">
        <v>206</v>
      </c>
      <c r="P1984" t="s">
        <v>154</v>
      </c>
      <c r="Q1984">
        <v>1</v>
      </c>
      <c r="R1984" t="s">
        <v>255</v>
      </c>
      <c r="S1984" t="s">
        <v>180</v>
      </c>
    </row>
    <row r="1985" spans="1:19" x14ac:dyDescent="0.35">
      <c r="A1985" s="2" t="s">
        <v>203</v>
      </c>
      <c r="B1985" s="1" t="s">
        <v>217</v>
      </c>
      <c r="C1985" t="s">
        <v>905</v>
      </c>
      <c r="D1985" s="1" t="s">
        <v>46</v>
      </c>
      <c r="E1985" s="1" t="s">
        <v>22</v>
      </c>
      <c r="F1985" s="1" t="s">
        <v>29</v>
      </c>
      <c r="G1985" s="1" t="s">
        <v>136</v>
      </c>
      <c r="H1985" t="s">
        <v>32</v>
      </c>
      <c r="I1985" s="1" t="s">
        <v>1032</v>
      </c>
      <c r="J1985" s="1" t="s">
        <v>230</v>
      </c>
      <c r="K1985" s="1" t="s">
        <v>47</v>
      </c>
      <c r="L1985" s="1" t="s">
        <v>912</v>
      </c>
      <c r="M1985" t="s">
        <v>49</v>
      </c>
      <c r="N1985">
        <v>1</v>
      </c>
      <c r="O1985" s="1" t="s">
        <v>206</v>
      </c>
      <c r="P1985" t="s">
        <v>154</v>
      </c>
      <c r="Q1985">
        <v>2</v>
      </c>
      <c r="R1985" t="s">
        <v>255</v>
      </c>
      <c r="S1985" t="s">
        <v>180</v>
      </c>
    </row>
    <row r="1986" spans="1:19" x14ac:dyDescent="0.35">
      <c r="A1986" s="2" t="s">
        <v>203</v>
      </c>
      <c r="B1986" s="1" t="s">
        <v>217</v>
      </c>
      <c r="C1986" t="s">
        <v>905</v>
      </c>
      <c r="D1986" s="1" t="s">
        <v>46</v>
      </c>
      <c r="E1986" s="1" t="s">
        <v>22</v>
      </c>
      <c r="F1986" s="1" t="s">
        <v>29</v>
      </c>
      <c r="G1986" s="1" t="s">
        <v>136</v>
      </c>
      <c r="H1986" t="s">
        <v>32</v>
      </c>
      <c r="I1986" s="1" t="s">
        <v>1374</v>
      </c>
      <c r="J1986" s="1" t="s">
        <v>230</v>
      </c>
      <c r="K1986" s="1" t="s">
        <v>19</v>
      </c>
      <c r="L1986" s="1" t="s">
        <v>912</v>
      </c>
      <c r="M1986" t="s">
        <v>25</v>
      </c>
      <c r="N1986">
        <v>1</v>
      </c>
      <c r="O1986" s="1" t="s">
        <v>206</v>
      </c>
      <c r="P1986" t="s">
        <v>154</v>
      </c>
      <c r="Q1986">
        <v>2</v>
      </c>
      <c r="R1986" t="s">
        <v>255</v>
      </c>
      <c r="S1986" t="s">
        <v>180</v>
      </c>
    </row>
    <row r="1987" spans="1:19" x14ac:dyDescent="0.35">
      <c r="A1987" s="2" t="s">
        <v>203</v>
      </c>
      <c r="B1987" s="1" t="s">
        <v>217</v>
      </c>
      <c r="C1987" t="s">
        <v>905</v>
      </c>
      <c r="D1987" s="1" t="s">
        <v>46</v>
      </c>
      <c r="E1987" s="1" t="s">
        <v>22</v>
      </c>
      <c r="F1987" s="1" t="s">
        <v>29</v>
      </c>
      <c r="G1987" s="1" t="s">
        <v>136</v>
      </c>
      <c r="H1987" t="s">
        <v>35</v>
      </c>
      <c r="I1987" s="1" t="s">
        <v>580</v>
      </c>
      <c r="J1987" s="1" t="s">
        <v>230</v>
      </c>
      <c r="K1987" s="1" t="s">
        <v>19</v>
      </c>
      <c r="L1987" s="1" t="s">
        <v>912</v>
      </c>
      <c r="M1987" t="s">
        <v>25</v>
      </c>
      <c r="N1987">
        <v>1</v>
      </c>
      <c r="O1987" s="1" t="s">
        <v>205</v>
      </c>
      <c r="P1987" t="s">
        <v>154</v>
      </c>
      <c r="Q1987">
        <v>2</v>
      </c>
      <c r="R1987" t="s">
        <v>255</v>
      </c>
      <c r="S1987" t="s">
        <v>180</v>
      </c>
    </row>
    <row r="1988" spans="1:19" x14ac:dyDescent="0.35">
      <c r="A1988" s="2" t="s">
        <v>203</v>
      </c>
      <c r="B1988" s="1" t="s">
        <v>217</v>
      </c>
      <c r="C1988" t="s">
        <v>905</v>
      </c>
      <c r="D1988" s="1" t="s">
        <v>46</v>
      </c>
      <c r="E1988" s="1" t="s">
        <v>22</v>
      </c>
      <c r="F1988" s="1" t="s">
        <v>29</v>
      </c>
      <c r="G1988" s="1" t="s">
        <v>136</v>
      </c>
      <c r="H1988" t="s">
        <v>58</v>
      </c>
      <c r="I1988" s="1" t="s">
        <v>995</v>
      </c>
      <c r="J1988" s="1" t="s">
        <v>230</v>
      </c>
      <c r="K1988" s="1" t="s">
        <v>47</v>
      </c>
      <c r="L1988" s="1" t="s">
        <v>912</v>
      </c>
      <c r="M1988" t="s">
        <v>50</v>
      </c>
      <c r="N1988">
        <v>1</v>
      </c>
      <c r="O1988" s="1" t="s">
        <v>205</v>
      </c>
      <c r="P1988" t="s">
        <v>154</v>
      </c>
      <c r="Q1988">
        <v>2</v>
      </c>
      <c r="R1988" t="s">
        <v>255</v>
      </c>
      <c r="S1988" t="s">
        <v>180</v>
      </c>
    </row>
    <row r="1989" spans="1:19" x14ac:dyDescent="0.35">
      <c r="A1989" s="2" t="s">
        <v>203</v>
      </c>
      <c r="B1989" s="1" t="s">
        <v>217</v>
      </c>
      <c r="C1989" t="s">
        <v>905</v>
      </c>
      <c r="D1989" s="1" t="s">
        <v>46</v>
      </c>
      <c r="E1989" s="1" t="s">
        <v>22</v>
      </c>
      <c r="F1989" s="1" t="s">
        <v>29</v>
      </c>
      <c r="G1989" s="1" t="s">
        <v>136</v>
      </c>
      <c r="H1989" t="s">
        <v>58</v>
      </c>
      <c r="I1989" s="1" t="s">
        <v>659</v>
      </c>
      <c r="J1989" s="1" t="s">
        <v>230</v>
      </c>
      <c r="K1989" s="1" t="s">
        <v>19</v>
      </c>
      <c r="L1989" s="1" t="s">
        <v>912</v>
      </c>
      <c r="M1989" t="s">
        <v>25</v>
      </c>
      <c r="N1989">
        <v>2</v>
      </c>
      <c r="O1989" s="1" t="s">
        <v>205</v>
      </c>
      <c r="P1989" t="s">
        <v>154</v>
      </c>
      <c r="Q1989">
        <v>2</v>
      </c>
      <c r="R1989" t="s">
        <v>179</v>
      </c>
      <c r="S1989" t="s">
        <v>180</v>
      </c>
    </row>
    <row r="1990" spans="1:19" x14ac:dyDescent="0.35">
      <c r="A1990" s="2" t="s">
        <v>203</v>
      </c>
      <c r="B1990" s="1" t="s">
        <v>217</v>
      </c>
      <c r="C1990" t="s">
        <v>905</v>
      </c>
      <c r="D1990" s="1" t="s">
        <v>46</v>
      </c>
      <c r="E1990" s="1" t="s">
        <v>22</v>
      </c>
      <c r="F1990" s="1" t="s">
        <v>33</v>
      </c>
      <c r="G1990" s="1" t="s">
        <v>136</v>
      </c>
      <c r="H1990" t="s">
        <v>32</v>
      </c>
      <c r="I1990" s="1" t="s">
        <v>302</v>
      </c>
      <c r="J1990" s="1" t="s">
        <v>230</v>
      </c>
      <c r="K1990" s="1" t="s">
        <v>19</v>
      </c>
      <c r="L1990" s="1" t="s">
        <v>912</v>
      </c>
      <c r="M1990" t="s">
        <v>25</v>
      </c>
      <c r="N1990">
        <v>1</v>
      </c>
      <c r="O1990" s="1" t="s">
        <v>205</v>
      </c>
      <c r="P1990" t="s">
        <v>154</v>
      </c>
      <c r="Q1990">
        <v>2</v>
      </c>
      <c r="R1990" t="s">
        <v>255</v>
      </c>
      <c r="S1990" t="s">
        <v>180</v>
      </c>
    </row>
    <row r="1991" spans="1:19" x14ac:dyDescent="0.35">
      <c r="A1991" s="2" t="s">
        <v>203</v>
      </c>
      <c r="B1991" s="1" t="s">
        <v>217</v>
      </c>
      <c r="C1991" t="s">
        <v>905</v>
      </c>
      <c r="D1991" s="1" t="s">
        <v>46</v>
      </c>
      <c r="E1991" s="1" t="s">
        <v>22</v>
      </c>
      <c r="F1991" s="1" t="s">
        <v>33</v>
      </c>
      <c r="G1991" s="1" t="s">
        <v>136</v>
      </c>
      <c r="H1991" t="s">
        <v>58</v>
      </c>
      <c r="I1991" s="1" t="s">
        <v>997</v>
      </c>
      <c r="J1991" s="1" t="s">
        <v>230</v>
      </c>
      <c r="K1991" s="1" t="s">
        <v>47</v>
      </c>
      <c r="L1991" s="1" t="s">
        <v>912</v>
      </c>
      <c r="M1991" t="s">
        <v>50</v>
      </c>
      <c r="N1991">
        <v>1</v>
      </c>
      <c r="O1991" s="1" t="s">
        <v>205</v>
      </c>
      <c r="P1991" t="s">
        <v>154</v>
      </c>
      <c r="Q1991">
        <v>2</v>
      </c>
      <c r="R1991" t="s">
        <v>255</v>
      </c>
      <c r="S1991" t="s">
        <v>180</v>
      </c>
    </row>
    <row r="1992" spans="1:19" x14ac:dyDescent="0.35">
      <c r="A1992" s="2" t="s">
        <v>203</v>
      </c>
      <c r="B1992" s="1" t="s">
        <v>217</v>
      </c>
      <c r="C1992" t="s">
        <v>905</v>
      </c>
      <c r="D1992" s="1" t="s">
        <v>46</v>
      </c>
      <c r="E1992" s="1" t="s">
        <v>22</v>
      </c>
      <c r="F1992" s="1" t="s">
        <v>33</v>
      </c>
      <c r="G1992" s="1" t="s">
        <v>136</v>
      </c>
      <c r="H1992" t="s">
        <v>58</v>
      </c>
      <c r="I1992" s="1" t="s">
        <v>993</v>
      </c>
      <c r="J1992" s="1" t="s">
        <v>230</v>
      </c>
      <c r="K1992" s="1" t="s">
        <v>47</v>
      </c>
      <c r="L1992" s="1" t="s">
        <v>912</v>
      </c>
      <c r="M1992" t="s">
        <v>94</v>
      </c>
      <c r="N1992">
        <v>1</v>
      </c>
      <c r="O1992" s="1" t="s">
        <v>205</v>
      </c>
      <c r="P1992" t="s">
        <v>154</v>
      </c>
      <c r="Q1992">
        <v>2</v>
      </c>
      <c r="R1992" t="s">
        <v>255</v>
      </c>
      <c r="S1992" t="s">
        <v>180</v>
      </c>
    </row>
    <row r="1993" spans="1:19" x14ac:dyDescent="0.35">
      <c r="A1993" s="2" t="s">
        <v>203</v>
      </c>
      <c r="B1993" s="1" t="s">
        <v>217</v>
      </c>
      <c r="C1993" t="s">
        <v>905</v>
      </c>
      <c r="D1993" s="1" t="s">
        <v>46</v>
      </c>
      <c r="E1993" s="1" t="s">
        <v>22</v>
      </c>
      <c r="F1993" s="1" t="s">
        <v>23</v>
      </c>
      <c r="G1993" s="1" t="s">
        <v>137</v>
      </c>
      <c r="H1993" t="s">
        <v>14</v>
      </c>
      <c r="I1993" s="1" t="s">
        <v>659</v>
      </c>
      <c r="J1993" s="1" t="s">
        <v>230</v>
      </c>
      <c r="K1993" s="1" t="s">
        <v>19</v>
      </c>
      <c r="L1993" s="1" t="s">
        <v>912</v>
      </c>
      <c r="M1993" t="s">
        <v>25</v>
      </c>
      <c r="N1993">
        <v>1</v>
      </c>
      <c r="O1993" s="1" t="s">
        <v>205</v>
      </c>
      <c r="P1993" t="s">
        <v>154</v>
      </c>
      <c r="Q1993">
        <v>2</v>
      </c>
      <c r="R1993" t="s">
        <v>179</v>
      </c>
      <c r="S1993" t="s">
        <v>180</v>
      </c>
    </row>
    <row r="1994" spans="1:19" x14ac:dyDescent="0.35">
      <c r="A1994" s="2" t="s">
        <v>203</v>
      </c>
      <c r="B1994" s="1" t="s">
        <v>217</v>
      </c>
      <c r="C1994" t="s">
        <v>905</v>
      </c>
      <c r="D1994" s="1" t="s">
        <v>46</v>
      </c>
      <c r="E1994" s="1" t="s">
        <v>22</v>
      </c>
      <c r="F1994" s="1" t="s">
        <v>13</v>
      </c>
      <c r="G1994" s="1" t="s">
        <v>137</v>
      </c>
      <c r="H1994" t="s">
        <v>43</v>
      </c>
      <c r="I1994" s="1" t="s">
        <v>659</v>
      </c>
      <c r="J1994" s="1" t="s">
        <v>230</v>
      </c>
      <c r="K1994" s="1" t="s">
        <v>19</v>
      </c>
      <c r="L1994" s="1" t="s">
        <v>912</v>
      </c>
      <c r="M1994" t="s">
        <v>25</v>
      </c>
      <c r="N1994">
        <v>1</v>
      </c>
      <c r="O1994" s="1" t="s">
        <v>205</v>
      </c>
      <c r="P1994" t="s">
        <v>154</v>
      </c>
      <c r="Q1994">
        <v>2</v>
      </c>
      <c r="R1994" t="s">
        <v>179</v>
      </c>
      <c r="S1994" t="s">
        <v>180</v>
      </c>
    </row>
    <row r="1995" spans="1:19" x14ac:dyDescent="0.35">
      <c r="A1995" s="2" t="s">
        <v>203</v>
      </c>
      <c r="B1995" s="1" t="s">
        <v>217</v>
      </c>
      <c r="C1995" t="s">
        <v>905</v>
      </c>
      <c r="D1995" s="1" t="s">
        <v>46</v>
      </c>
      <c r="E1995" s="1" t="s">
        <v>22</v>
      </c>
      <c r="F1995" s="1" t="s">
        <v>13</v>
      </c>
      <c r="G1995" s="1" t="s">
        <v>137</v>
      </c>
      <c r="H1995" t="s">
        <v>14</v>
      </c>
      <c r="I1995" s="1" t="s">
        <v>995</v>
      </c>
      <c r="J1995" s="1" t="s">
        <v>230</v>
      </c>
      <c r="K1995" s="1" t="s">
        <v>47</v>
      </c>
      <c r="L1995" s="1" t="s">
        <v>913</v>
      </c>
      <c r="M1995" t="s">
        <v>50</v>
      </c>
      <c r="N1995">
        <v>1</v>
      </c>
      <c r="O1995" s="1" t="s">
        <v>205</v>
      </c>
      <c r="P1995" t="s">
        <v>154</v>
      </c>
      <c r="Q1995">
        <v>2</v>
      </c>
      <c r="R1995" t="s">
        <v>255</v>
      </c>
      <c r="S1995" t="s">
        <v>180</v>
      </c>
    </row>
    <row r="1996" spans="1:19" x14ac:dyDescent="0.35">
      <c r="A1996" s="2" t="s">
        <v>203</v>
      </c>
      <c r="B1996" s="1" t="s">
        <v>217</v>
      </c>
      <c r="C1996" t="s">
        <v>905</v>
      </c>
      <c r="D1996" s="1" t="s">
        <v>46</v>
      </c>
      <c r="E1996" s="1" t="s">
        <v>22</v>
      </c>
      <c r="F1996" s="1" t="s">
        <v>13</v>
      </c>
      <c r="G1996" s="1" t="s">
        <v>137</v>
      </c>
      <c r="H1996" t="s">
        <v>32</v>
      </c>
      <c r="I1996" s="1" t="s">
        <v>659</v>
      </c>
      <c r="J1996" s="1" t="s">
        <v>230</v>
      </c>
      <c r="K1996" s="1" t="s">
        <v>19</v>
      </c>
      <c r="L1996" s="1" t="s">
        <v>912</v>
      </c>
      <c r="M1996" t="s">
        <v>25</v>
      </c>
      <c r="N1996">
        <v>1</v>
      </c>
      <c r="O1996" s="1" t="s">
        <v>205</v>
      </c>
      <c r="P1996" t="s">
        <v>154</v>
      </c>
      <c r="Q1996">
        <v>2</v>
      </c>
      <c r="R1996" t="s">
        <v>179</v>
      </c>
      <c r="S1996" t="s">
        <v>180</v>
      </c>
    </row>
    <row r="1997" spans="1:19" x14ac:dyDescent="0.35">
      <c r="A1997" s="2" t="s">
        <v>203</v>
      </c>
      <c r="B1997" s="1" t="s">
        <v>217</v>
      </c>
      <c r="C1997" t="s">
        <v>905</v>
      </c>
      <c r="D1997" s="1" t="s">
        <v>46</v>
      </c>
      <c r="E1997" s="1" t="s">
        <v>22</v>
      </c>
      <c r="F1997" s="1" t="s">
        <v>13</v>
      </c>
      <c r="G1997" s="1" t="s">
        <v>137</v>
      </c>
      <c r="H1997" t="s">
        <v>35</v>
      </c>
      <c r="I1997" s="1" t="s">
        <v>993</v>
      </c>
      <c r="J1997" s="1" t="s">
        <v>230</v>
      </c>
      <c r="K1997" s="1" t="s">
        <v>47</v>
      </c>
      <c r="L1997" s="1" t="s">
        <v>912</v>
      </c>
      <c r="M1997" t="s">
        <v>94</v>
      </c>
      <c r="N1997">
        <v>1</v>
      </c>
      <c r="O1997" s="1" t="s">
        <v>205</v>
      </c>
      <c r="P1997" t="s">
        <v>154</v>
      </c>
      <c r="Q1997">
        <v>2</v>
      </c>
      <c r="R1997" t="s">
        <v>255</v>
      </c>
      <c r="S1997" t="s">
        <v>180</v>
      </c>
    </row>
    <row r="1998" spans="1:19" x14ac:dyDescent="0.35">
      <c r="A1998" s="2" t="s">
        <v>203</v>
      </c>
      <c r="B1998" s="1" t="s">
        <v>217</v>
      </c>
      <c r="C1998" t="s">
        <v>905</v>
      </c>
      <c r="D1998" s="1" t="s">
        <v>46</v>
      </c>
      <c r="E1998" s="1" t="s">
        <v>22</v>
      </c>
      <c r="F1998" s="1" t="s">
        <v>26</v>
      </c>
      <c r="G1998" s="1" t="s">
        <v>26</v>
      </c>
      <c r="H1998" t="s">
        <v>17</v>
      </c>
      <c r="I1998" s="1" t="s">
        <v>659</v>
      </c>
      <c r="J1998" s="1" t="s">
        <v>230</v>
      </c>
      <c r="K1998" s="1" t="s">
        <v>19</v>
      </c>
      <c r="L1998" s="1" t="s">
        <v>912</v>
      </c>
      <c r="M1998" t="s">
        <v>25</v>
      </c>
      <c r="N1998">
        <v>2</v>
      </c>
      <c r="O1998" s="1" t="s">
        <v>205</v>
      </c>
      <c r="P1998" t="s">
        <v>154</v>
      </c>
      <c r="Q1998">
        <v>2</v>
      </c>
      <c r="R1998" t="s">
        <v>179</v>
      </c>
      <c r="S1998" t="s">
        <v>180</v>
      </c>
    </row>
    <row r="1999" spans="1:19" x14ac:dyDescent="0.35">
      <c r="A1999" s="2" t="s">
        <v>203</v>
      </c>
      <c r="B1999" s="1" t="s">
        <v>217</v>
      </c>
      <c r="C1999" t="s">
        <v>905</v>
      </c>
      <c r="D1999" s="1" t="s">
        <v>46</v>
      </c>
      <c r="E1999" s="1" t="s">
        <v>22</v>
      </c>
      <c r="F1999" s="1" t="s">
        <v>26</v>
      </c>
      <c r="G1999" s="1" t="s">
        <v>26</v>
      </c>
      <c r="H1999" t="s">
        <v>17</v>
      </c>
      <c r="I1999" s="1" t="s">
        <v>1032</v>
      </c>
      <c r="J1999" s="1" t="s">
        <v>230</v>
      </c>
      <c r="K1999" s="1" t="s">
        <v>47</v>
      </c>
      <c r="L1999" s="1" t="s">
        <v>912</v>
      </c>
      <c r="M1999" t="s">
        <v>49</v>
      </c>
      <c r="N1999">
        <v>1</v>
      </c>
      <c r="O1999" s="1" t="s">
        <v>206</v>
      </c>
      <c r="P1999" t="s">
        <v>154</v>
      </c>
      <c r="Q1999">
        <v>1</v>
      </c>
      <c r="R1999" t="s">
        <v>255</v>
      </c>
      <c r="S1999" t="s">
        <v>180</v>
      </c>
    </row>
    <row r="2000" spans="1:19" x14ac:dyDescent="0.35">
      <c r="A2000" s="2" t="s">
        <v>203</v>
      </c>
      <c r="B2000" s="1" t="s">
        <v>217</v>
      </c>
      <c r="C2000" t="s">
        <v>905</v>
      </c>
      <c r="D2000" s="1" t="s">
        <v>46</v>
      </c>
      <c r="E2000" s="1" t="s">
        <v>22</v>
      </c>
      <c r="F2000" s="1" t="s">
        <v>26</v>
      </c>
      <c r="G2000" s="1" t="s">
        <v>26</v>
      </c>
      <c r="H2000" t="s">
        <v>24</v>
      </c>
      <c r="I2000" s="1" t="s">
        <v>659</v>
      </c>
      <c r="J2000" s="1" t="s">
        <v>230</v>
      </c>
      <c r="K2000" s="1" t="s">
        <v>19</v>
      </c>
      <c r="L2000" s="1" t="s">
        <v>912</v>
      </c>
      <c r="M2000" t="s">
        <v>25</v>
      </c>
      <c r="N2000">
        <v>1</v>
      </c>
      <c r="O2000" s="1" t="s">
        <v>205</v>
      </c>
      <c r="P2000" t="s">
        <v>154</v>
      </c>
      <c r="Q2000">
        <v>2</v>
      </c>
      <c r="R2000" t="s">
        <v>179</v>
      </c>
      <c r="S2000" t="s">
        <v>180</v>
      </c>
    </row>
    <row r="2001" spans="1:19" x14ac:dyDescent="0.35">
      <c r="A2001" s="2" t="s">
        <v>203</v>
      </c>
      <c r="B2001" s="1" t="s">
        <v>217</v>
      </c>
      <c r="C2001" t="s">
        <v>905</v>
      </c>
      <c r="D2001" s="1" t="s">
        <v>46</v>
      </c>
      <c r="E2001" s="1" t="s">
        <v>22</v>
      </c>
      <c r="F2001" s="1" t="s">
        <v>26</v>
      </c>
      <c r="G2001" s="1" t="s">
        <v>26</v>
      </c>
      <c r="H2001" t="s">
        <v>27</v>
      </c>
      <c r="I2001" s="1" t="s">
        <v>1032</v>
      </c>
      <c r="J2001" s="1" t="s">
        <v>230</v>
      </c>
      <c r="K2001" s="1" t="s">
        <v>47</v>
      </c>
      <c r="L2001" s="1" t="s">
        <v>912</v>
      </c>
      <c r="M2001" t="s">
        <v>49</v>
      </c>
      <c r="N2001">
        <v>1</v>
      </c>
      <c r="O2001" s="1" t="s">
        <v>206</v>
      </c>
      <c r="P2001" t="s">
        <v>154</v>
      </c>
      <c r="Q2001">
        <v>2</v>
      </c>
      <c r="R2001" t="s">
        <v>255</v>
      </c>
      <c r="S2001" t="s">
        <v>180</v>
      </c>
    </row>
    <row r="2002" spans="1:19" x14ac:dyDescent="0.35">
      <c r="A2002" s="2" t="s">
        <v>203</v>
      </c>
      <c r="B2002" s="1" t="s">
        <v>217</v>
      </c>
      <c r="C2002" t="s">
        <v>905</v>
      </c>
      <c r="D2002" s="1" t="s">
        <v>46</v>
      </c>
      <c r="E2002" s="1" t="s">
        <v>22</v>
      </c>
      <c r="F2002" s="1" t="s">
        <v>26</v>
      </c>
      <c r="G2002" s="1" t="s">
        <v>26</v>
      </c>
      <c r="H2002" t="s">
        <v>32</v>
      </c>
      <c r="I2002" s="1" t="s">
        <v>1032</v>
      </c>
      <c r="J2002" s="1" t="s">
        <v>230</v>
      </c>
      <c r="K2002" s="1" t="s">
        <v>47</v>
      </c>
      <c r="L2002" s="1" t="s">
        <v>912</v>
      </c>
      <c r="M2002" t="s">
        <v>49</v>
      </c>
      <c r="N2002">
        <v>1</v>
      </c>
      <c r="O2002" s="1" t="s">
        <v>206</v>
      </c>
      <c r="P2002" t="s">
        <v>154</v>
      </c>
      <c r="Q2002">
        <v>2</v>
      </c>
      <c r="R2002" t="s">
        <v>255</v>
      </c>
      <c r="S2002" t="s">
        <v>180</v>
      </c>
    </row>
    <row r="2003" spans="1:19" x14ac:dyDescent="0.35">
      <c r="A2003" s="2" t="s">
        <v>203</v>
      </c>
      <c r="B2003" s="1" t="s">
        <v>217</v>
      </c>
      <c r="C2003" t="s">
        <v>52</v>
      </c>
      <c r="D2003" s="1" t="s">
        <v>208</v>
      </c>
      <c r="E2003" s="1" t="s">
        <v>12</v>
      </c>
      <c r="F2003" s="1" t="s">
        <v>29</v>
      </c>
      <c r="G2003" s="1" t="s">
        <v>136</v>
      </c>
      <c r="H2003" t="s">
        <v>27</v>
      </c>
      <c r="I2003" s="1" t="s">
        <v>583</v>
      </c>
      <c r="J2003" s="1" t="s">
        <v>230</v>
      </c>
      <c r="K2003" s="1" t="s">
        <v>52</v>
      </c>
      <c r="L2003" s="1" t="s">
        <v>912</v>
      </c>
      <c r="M2003" t="s">
        <v>104</v>
      </c>
      <c r="N2003">
        <v>1</v>
      </c>
      <c r="O2003" s="1" t="s">
        <v>205</v>
      </c>
      <c r="P2003" t="s">
        <v>154</v>
      </c>
      <c r="Q2003">
        <v>1</v>
      </c>
      <c r="R2003" t="s">
        <v>179</v>
      </c>
      <c r="S2003" t="s">
        <v>180</v>
      </c>
    </row>
    <row r="2004" spans="1:19" x14ac:dyDescent="0.35">
      <c r="A2004" s="2" t="s">
        <v>203</v>
      </c>
      <c r="B2004" s="1" t="s">
        <v>217</v>
      </c>
      <c r="C2004" t="s">
        <v>52</v>
      </c>
      <c r="D2004" s="1" t="s">
        <v>208</v>
      </c>
      <c r="E2004" s="1" t="s">
        <v>12</v>
      </c>
      <c r="F2004" s="1" t="s">
        <v>29</v>
      </c>
      <c r="G2004" s="1" t="s">
        <v>136</v>
      </c>
      <c r="H2004" t="s">
        <v>35</v>
      </c>
      <c r="I2004" s="1" t="s">
        <v>998</v>
      </c>
      <c r="J2004" s="1" t="s">
        <v>230</v>
      </c>
      <c r="K2004" s="1" t="s">
        <v>52</v>
      </c>
      <c r="L2004" s="1" t="s">
        <v>912</v>
      </c>
      <c r="M2004" t="s">
        <v>104</v>
      </c>
      <c r="N2004">
        <v>1</v>
      </c>
      <c r="O2004" s="1" t="s">
        <v>205</v>
      </c>
      <c r="P2004" t="s">
        <v>154</v>
      </c>
      <c r="Q2004">
        <v>2</v>
      </c>
      <c r="R2004" t="s">
        <v>179</v>
      </c>
      <c r="S2004" t="s">
        <v>180</v>
      </c>
    </row>
    <row r="2005" spans="1:19" x14ac:dyDescent="0.35">
      <c r="A2005" s="2" t="s">
        <v>203</v>
      </c>
      <c r="B2005" s="1" t="s">
        <v>217</v>
      </c>
      <c r="C2005" t="s">
        <v>52</v>
      </c>
      <c r="D2005" s="1" t="s">
        <v>208</v>
      </c>
      <c r="E2005" s="1" t="s">
        <v>12</v>
      </c>
      <c r="F2005" s="1" t="s">
        <v>29</v>
      </c>
      <c r="G2005" s="1" t="s">
        <v>136</v>
      </c>
      <c r="H2005" t="s">
        <v>39</v>
      </c>
      <c r="I2005" s="1" t="s">
        <v>583</v>
      </c>
      <c r="J2005" s="1" t="s">
        <v>230</v>
      </c>
      <c r="K2005" s="1" t="s">
        <v>52</v>
      </c>
      <c r="L2005" s="1" t="s">
        <v>912</v>
      </c>
      <c r="M2005" t="s">
        <v>104</v>
      </c>
      <c r="N2005">
        <v>1</v>
      </c>
      <c r="O2005" s="1" t="s">
        <v>205</v>
      </c>
      <c r="P2005" t="s">
        <v>154</v>
      </c>
      <c r="Q2005">
        <v>2</v>
      </c>
      <c r="R2005" t="s">
        <v>179</v>
      </c>
      <c r="S2005" t="s">
        <v>180</v>
      </c>
    </row>
    <row r="2006" spans="1:19" x14ac:dyDescent="0.35">
      <c r="A2006" s="2" t="s">
        <v>203</v>
      </c>
      <c r="B2006" s="1" t="s">
        <v>217</v>
      </c>
      <c r="C2006" t="s">
        <v>52</v>
      </c>
      <c r="D2006" s="1" t="s">
        <v>208</v>
      </c>
      <c r="E2006" s="1" t="s">
        <v>12</v>
      </c>
      <c r="F2006" s="1" t="s">
        <v>29</v>
      </c>
      <c r="G2006" s="1" t="s">
        <v>136</v>
      </c>
      <c r="H2006" t="s">
        <v>41</v>
      </c>
      <c r="I2006" s="1" t="s">
        <v>584</v>
      </c>
      <c r="J2006" s="1" t="s">
        <v>230</v>
      </c>
      <c r="K2006" s="1" t="s">
        <v>52</v>
      </c>
      <c r="L2006" s="1" t="s">
        <v>912</v>
      </c>
      <c r="M2006" t="s">
        <v>175</v>
      </c>
      <c r="N2006">
        <v>1</v>
      </c>
      <c r="O2006" s="1" t="s">
        <v>205</v>
      </c>
      <c r="P2006" t="s">
        <v>154</v>
      </c>
      <c r="Q2006">
        <v>2</v>
      </c>
      <c r="R2006" t="s">
        <v>179</v>
      </c>
      <c r="S2006" t="s">
        <v>180</v>
      </c>
    </row>
    <row r="2007" spans="1:19" x14ac:dyDescent="0.35">
      <c r="A2007" s="2" t="s">
        <v>203</v>
      </c>
      <c r="B2007" s="1" t="s">
        <v>217</v>
      </c>
      <c r="C2007" t="s">
        <v>52</v>
      </c>
      <c r="D2007" s="1" t="s">
        <v>208</v>
      </c>
      <c r="E2007" s="1" t="s">
        <v>12</v>
      </c>
      <c r="F2007" s="1" t="s">
        <v>23</v>
      </c>
      <c r="G2007" s="1" t="s">
        <v>137</v>
      </c>
      <c r="H2007" t="s">
        <v>14</v>
      </c>
      <c r="I2007" s="1" t="s">
        <v>1378</v>
      </c>
      <c r="J2007" s="1" t="s">
        <v>230</v>
      </c>
      <c r="K2007" s="1" t="s">
        <v>52</v>
      </c>
      <c r="L2007" s="1" t="s">
        <v>913</v>
      </c>
      <c r="M2007" t="s">
        <v>104</v>
      </c>
      <c r="N2007">
        <v>1</v>
      </c>
      <c r="O2007" s="1" t="s">
        <v>206</v>
      </c>
      <c r="P2007" t="s">
        <v>154</v>
      </c>
      <c r="Q2007">
        <v>1</v>
      </c>
      <c r="R2007" t="s">
        <v>179</v>
      </c>
      <c r="S2007" t="s">
        <v>180</v>
      </c>
    </row>
    <row r="2008" spans="1:19" x14ac:dyDescent="0.35">
      <c r="A2008" s="2" t="s">
        <v>203</v>
      </c>
      <c r="B2008" s="1" t="s">
        <v>217</v>
      </c>
      <c r="C2008" t="s">
        <v>52</v>
      </c>
      <c r="D2008" s="1" t="s">
        <v>208</v>
      </c>
      <c r="E2008" s="1" t="s">
        <v>12</v>
      </c>
      <c r="F2008" s="1" t="s">
        <v>23</v>
      </c>
      <c r="G2008" s="1" t="s">
        <v>137</v>
      </c>
      <c r="H2008" t="s">
        <v>14</v>
      </c>
      <c r="I2008" s="1" t="s">
        <v>1379</v>
      </c>
      <c r="J2008" s="1" t="s">
        <v>230</v>
      </c>
      <c r="K2008" s="1" t="s">
        <v>52</v>
      </c>
      <c r="L2008" s="1" t="s">
        <v>912</v>
      </c>
      <c r="M2008" t="s">
        <v>175</v>
      </c>
      <c r="N2008">
        <v>1</v>
      </c>
      <c r="O2008" s="1" t="s">
        <v>206</v>
      </c>
      <c r="P2008" t="s">
        <v>154</v>
      </c>
      <c r="Q2008">
        <v>2</v>
      </c>
      <c r="R2008" t="s">
        <v>179</v>
      </c>
      <c r="S2008" t="s">
        <v>180</v>
      </c>
    </row>
    <row r="2009" spans="1:19" x14ac:dyDescent="0.35">
      <c r="A2009" s="2" t="s">
        <v>203</v>
      </c>
      <c r="B2009" s="1" t="s">
        <v>217</v>
      </c>
      <c r="C2009" t="s">
        <v>52</v>
      </c>
      <c r="D2009" s="1" t="s">
        <v>208</v>
      </c>
      <c r="E2009" s="1" t="s">
        <v>12</v>
      </c>
      <c r="F2009" s="1" t="s">
        <v>23</v>
      </c>
      <c r="G2009" s="1" t="s">
        <v>137</v>
      </c>
      <c r="H2009" t="s">
        <v>17</v>
      </c>
      <c r="I2009" s="1" t="s">
        <v>1378</v>
      </c>
      <c r="J2009" s="1" t="s">
        <v>230</v>
      </c>
      <c r="K2009" s="1" t="s">
        <v>52</v>
      </c>
      <c r="L2009" s="1" t="s">
        <v>913</v>
      </c>
      <c r="M2009" t="s">
        <v>104</v>
      </c>
      <c r="N2009">
        <v>1</v>
      </c>
      <c r="O2009" s="1" t="s">
        <v>206</v>
      </c>
      <c r="P2009" t="s">
        <v>154</v>
      </c>
      <c r="Q2009">
        <v>2</v>
      </c>
      <c r="R2009" t="s">
        <v>179</v>
      </c>
      <c r="S2009" t="s">
        <v>180</v>
      </c>
    </row>
    <row r="2010" spans="1:19" x14ac:dyDescent="0.35">
      <c r="A2010" s="2" t="s">
        <v>203</v>
      </c>
      <c r="B2010" s="1" t="s">
        <v>217</v>
      </c>
      <c r="C2010" t="s">
        <v>52</v>
      </c>
      <c r="D2010" s="1" t="s">
        <v>208</v>
      </c>
      <c r="E2010" s="1" t="s">
        <v>12</v>
      </c>
      <c r="F2010" s="1" t="s">
        <v>23</v>
      </c>
      <c r="G2010" s="1" t="s">
        <v>137</v>
      </c>
      <c r="H2010" t="s">
        <v>17</v>
      </c>
      <c r="I2010" s="1" t="s">
        <v>237</v>
      </c>
      <c r="J2010" s="1" t="s">
        <v>230</v>
      </c>
      <c r="K2010" s="1" t="s">
        <v>52</v>
      </c>
      <c r="L2010" s="1" t="s">
        <v>913</v>
      </c>
      <c r="M2010" t="s">
        <v>104</v>
      </c>
      <c r="N2010">
        <v>1</v>
      </c>
      <c r="O2010" s="1" t="s">
        <v>206</v>
      </c>
      <c r="P2010" t="s">
        <v>153</v>
      </c>
      <c r="Q2010">
        <v>2</v>
      </c>
      <c r="R2010" t="s">
        <v>179</v>
      </c>
      <c r="S2010" t="s">
        <v>180</v>
      </c>
    </row>
    <row r="2011" spans="1:19" x14ac:dyDescent="0.35">
      <c r="A2011" s="2" t="s">
        <v>203</v>
      </c>
      <c r="B2011" s="1" t="s">
        <v>217</v>
      </c>
      <c r="C2011" t="s">
        <v>52</v>
      </c>
      <c r="D2011" s="1" t="s">
        <v>208</v>
      </c>
      <c r="E2011" s="1" t="s">
        <v>12</v>
      </c>
      <c r="F2011" s="1" t="s">
        <v>13</v>
      </c>
      <c r="G2011" s="1" t="s">
        <v>137</v>
      </c>
      <c r="H2011" t="s">
        <v>27</v>
      </c>
      <c r="I2011" s="1" t="s">
        <v>998</v>
      </c>
      <c r="J2011" s="1" t="s">
        <v>230</v>
      </c>
      <c r="K2011" s="1" t="s">
        <v>52</v>
      </c>
      <c r="L2011" s="1" t="s">
        <v>912</v>
      </c>
      <c r="M2011" t="s">
        <v>104</v>
      </c>
      <c r="N2011">
        <v>1</v>
      </c>
      <c r="O2011" s="1" t="s">
        <v>205</v>
      </c>
      <c r="P2011" t="s">
        <v>154</v>
      </c>
      <c r="Q2011">
        <v>2</v>
      </c>
      <c r="R2011" t="s">
        <v>179</v>
      </c>
      <c r="S2011" t="s">
        <v>180</v>
      </c>
    </row>
    <row r="2012" spans="1:19" x14ac:dyDescent="0.35">
      <c r="A2012" s="2" t="s">
        <v>203</v>
      </c>
      <c r="B2012" s="1" t="s">
        <v>217</v>
      </c>
      <c r="C2012" t="s">
        <v>52</v>
      </c>
      <c r="D2012" s="1" t="s">
        <v>208</v>
      </c>
      <c r="E2012" s="1" t="s">
        <v>12</v>
      </c>
      <c r="F2012" s="1" t="s">
        <v>26</v>
      </c>
      <c r="G2012" s="1" t="s">
        <v>26</v>
      </c>
      <c r="H2012" t="s">
        <v>24</v>
      </c>
      <c r="I2012" s="1" t="s">
        <v>646</v>
      </c>
      <c r="J2012" s="1" t="s">
        <v>230</v>
      </c>
      <c r="K2012" s="1" t="s">
        <v>52</v>
      </c>
      <c r="L2012" s="1" t="s">
        <v>912</v>
      </c>
      <c r="M2012" t="s">
        <v>104</v>
      </c>
      <c r="N2012">
        <v>1</v>
      </c>
      <c r="O2012" s="1" t="s">
        <v>206</v>
      </c>
      <c r="P2012" t="s">
        <v>154</v>
      </c>
      <c r="Q2012">
        <v>2</v>
      </c>
      <c r="R2012" t="s">
        <v>179</v>
      </c>
      <c r="S2012" t="s">
        <v>180</v>
      </c>
    </row>
    <row r="2013" spans="1:19" x14ac:dyDescent="0.35">
      <c r="A2013" s="2" t="s">
        <v>203</v>
      </c>
      <c r="B2013" s="1" t="s">
        <v>217</v>
      </c>
      <c r="C2013" t="s">
        <v>52</v>
      </c>
      <c r="D2013" s="1" t="s">
        <v>208</v>
      </c>
      <c r="E2013" s="1" t="s">
        <v>12</v>
      </c>
      <c r="F2013" s="1" t="s">
        <v>26</v>
      </c>
      <c r="G2013" s="1" t="s">
        <v>26</v>
      </c>
      <c r="H2013" t="s">
        <v>35</v>
      </c>
      <c r="I2013" s="1" t="s">
        <v>646</v>
      </c>
      <c r="J2013" s="1" t="s">
        <v>230</v>
      </c>
      <c r="K2013" s="1" t="s">
        <v>52</v>
      </c>
      <c r="L2013" s="1" t="s">
        <v>913</v>
      </c>
      <c r="M2013" t="s">
        <v>104</v>
      </c>
      <c r="N2013">
        <v>1</v>
      </c>
      <c r="O2013" s="1" t="s">
        <v>206</v>
      </c>
      <c r="P2013" t="s">
        <v>154</v>
      </c>
      <c r="Q2013">
        <v>2</v>
      </c>
      <c r="R2013" t="s">
        <v>179</v>
      </c>
      <c r="S2013" t="s">
        <v>180</v>
      </c>
    </row>
    <row r="2014" spans="1:19" x14ac:dyDescent="0.35">
      <c r="A2014" s="2" t="s">
        <v>203</v>
      </c>
      <c r="B2014" s="1" t="s">
        <v>217</v>
      </c>
      <c r="C2014" t="s">
        <v>52</v>
      </c>
      <c r="D2014" s="1" t="s">
        <v>208</v>
      </c>
      <c r="E2014" s="1" t="s">
        <v>12</v>
      </c>
      <c r="F2014" s="1" t="s">
        <v>26</v>
      </c>
      <c r="G2014" s="1" t="s">
        <v>26</v>
      </c>
      <c r="H2014" t="s">
        <v>41</v>
      </c>
      <c r="I2014" s="1" t="s">
        <v>1378</v>
      </c>
      <c r="J2014" s="1" t="s">
        <v>230</v>
      </c>
      <c r="K2014" s="1" t="s">
        <v>52</v>
      </c>
      <c r="L2014" s="1" t="s">
        <v>913</v>
      </c>
      <c r="M2014" t="s">
        <v>104</v>
      </c>
      <c r="N2014">
        <v>1</v>
      </c>
      <c r="O2014" s="1" t="s">
        <v>206</v>
      </c>
      <c r="P2014" t="s">
        <v>154</v>
      </c>
      <c r="Q2014">
        <v>2</v>
      </c>
      <c r="R2014" t="s">
        <v>179</v>
      </c>
      <c r="S2014" t="s">
        <v>180</v>
      </c>
    </row>
    <row r="2015" spans="1:19" x14ac:dyDescent="0.35">
      <c r="A2015" s="2" t="s">
        <v>203</v>
      </c>
      <c r="B2015" s="1" t="s">
        <v>217</v>
      </c>
      <c r="C2015" t="s">
        <v>52</v>
      </c>
      <c r="D2015" s="1" t="s">
        <v>208</v>
      </c>
      <c r="E2015" s="1" t="s">
        <v>12</v>
      </c>
      <c r="F2015" s="1" t="s">
        <v>26</v>
      </c>
      <c r="G2015" s="1" t="s">
        <v>26</v>
      </c>
      <c r="H2015" t="s">
        <v>41</v>
      </c>
      <c r="I2015" s="1" t="s">
        <v>237</v>
      </c>
      <c r="J2015" s="1" t="s">
        <v>230</v>
      </c>
      <c r="K2015" s="1" t="s">
        <v>52</v>
      </c>
      <c r="L2015" s="1" t="s">
        <v>913</v>
      </c>
      <c r="M2015" t="s">
        <v>104</v>
      </c>
      <c r="N2015">
        <v>1</v>
      </c>
      <c r="O2015" s="1" t="s">
        <v>206</v>
      </c>
      <c r="P2015" t="s">
        <v>153</v>
      </c>
      <c r="Q2015">
        <v>2</v>
      </c>
      <c r="R2015" t="s">
        <v>179</v>
      </c>
      <c r="S2015" t="s">
        <v>180</v>
      </c>
    </row>
    <row r="2016" spans="1:19" x14ac:dyDescent="0.35">
      <c r="A2016" s="2" t="s">
        <v>203</v>
      </c>
      <c r="B2016" s="1" t="s">
        <v>217</v>
      </c>
      <c r="C2016" t="s">
        <v>52</v>
      </c>
      <c r="D2016" s="1" t="s">
        <v>208</v>
      </c>
      <c r="E2016" s="1" t="s">
        <v>12</v>
      </c>
      <c r="F2016" s="1" t="s">
        <v>18</v>
      </c>
      <c r="G2016" s="1" t="s">
        <v>26</v>
      </c>
      <c r="H2016" t="s">
        <v>24</v>
      </c>
      <c r="I2016" s="1" t="s">
        <v>1378</v>
      </c>
      <c r="J2016" s="1" t="s">
        <v>230</v>
      </c>
      <c r="K2016" s="1" t="s">
        <v>52</v>
      </c>
      <c r="L2016" s="1" t="s">
        <v>912</v>
      </c>
      <c r="M2016" t="s">
        <v>104</v>
      </c>
      <c r="N2016">
        <v>1</v>
      </c>
      <c r="O2016" s="1" t="s">
        <v>206</v>
      </c>
      <c r="P2016" t="s">
        <v>154</v>
      </c>
      <c r="Q2016">
        <v>2</v>
      </c>
      <c r="R2016" t="s">
        <v>179</v>
      </c>
      <c r="S2016" t="s">
        <v>180</v>
      </c>
    </row>
    <row r="2017" spans="1:19" x14ac:dyDescent="0.35">
      <c r="A2017" s="2" t="s">
        <v>203</v>
      </c>
      <c r="B2017" s="1" t="s">
        <v>217</v>
      </c>
      <c r="C2017" t="s">
        <v>52</v>
      </c>
      <c r="D2017" s="1" t="s">
        <v>208</v>
      </c>
      <c r="E2017" s="1" t="s">
        <v>12</v>
      </c>
      <c r="F2017" s="1" t="s">
        <v>18</v>
      </c>
      <c r="G2017" s="1" t="s">
        <v>26</v>
      </c>
      <c r="H2017" t="s">
        <v>24</v>
      </c>
      <c r="I2017" s="1" t="s">
        <v>240</v>
      </c>
      <c r="J2017" s="1" t="s">
        <v>230</v>
      </c>
      <c r="K2017" s="1" t="s">
        <v>52</v>
      </c>
      <c r="L2017" s="1" t="s">
        <v>912</v>
      </c>
      <c r="M2017" t="s">
        <v>175</v>
      </c>
      <c r="N2017">
        <v>1</v>
      </c>
      <c r="O2017" s="1" t="s">
        <v>206</v>
      </c>
      <c r="P2017" t="s">
        <v>153</v>
      </c>
      <c r="Q2017">
        <v>2</v>
      </c>
      <c r="R2017" t="s">
        <v>255</v>
      </c>
      <c r="S2017" t="s">
        <v>180</v>
      </c>
    </row>
    <row r="2018" spans="1:19" x14ac:dyDescent="0.35">
      <c r="A2018" s="2" t="s">
        <v>203</v>
      </c>
      <c r="B2018" s="1" t="s">
        <v>217</v>
      </c>
      <c r="C2018" t="s">
        <v>52</v>
      </c>
      <c r="D2018" s="1" t="s">
        <v>208</v>
      </c>
      <c r="E2018" s="1" t="s">
        <v>12</v>
      </c>
      <c r="F2018" s="1" t="s">
        <v>18</v>
      </c>
      <c r="G2018" s="1" t="s">
        <v>26</v>
      </c>
      <c r="H2018" t="s">
        <v>24</v>
      </c>
      <c r="I2018" s="1" t="s">
        <v>237</v>
      </c>
      <c r="J2018" s="1" t="s">
        <v>230</v>
      </c>
      <c r="K2018" s="1" t="s">
        <v>52</v>
      </c>
      <c r="L2018" s="1" t="s">
        <v>912</v>
      </c>
      <c r="M2018" t="s">
        <v>104</v>
      </c>
      <c r="N2018">
        <v>1</v>
      </c>
      <c r="O2018" s="1" t="s">
        <v>206</v>
      </c>
      <c r="P2018" t="s">
        <v>153</v>
      </c>
      <c r="Q2018">
        <v>2</v>
      </c>
      <c r="R2018" t="s">
        <v>179</v>
      </c>
      <c r="S2018" t="s">
        <v>180</v>
      </c>
    </row>
    <row r="2019" spans="1:19" x14ac:dyDescent="0.35">
      <c r="A2019" s="2" t="s">
        <v>203</v>
      </c>
      <c r="B2019" s="1" t="s">
        <v>217</v>
      </c>
      <c r="C2019" t="s">
        <v>52</v>
      </c>
      <c r="D2019" s="1" t="s">
        <v>208</v>
      </c>
      <c r="E2019" s="1" t="s">
        <v>12</v>
      </c>
      <c r="F2019" s="1" t="s">
        <v>18</v>
      </c>
      <c r="G2019" s="1" t="s">
        <v>26</v>
      </c>
      <c r="H2019" t="s">
        <v>24</v>
      </c>
      <c r="I2019" s="1" t="s">
        <v>585</v>
      </c>
      <c r="J2019" s="1" t="s">
        <v>230</v>
      </c>
      <c r="K2019" s="1" t="s">
        <v>52</v>
      </c>
      <c r="L2019" s="1" t="s">
        <v>912</v>
      </c>
      <c r="M2019" t="s">
        <v>175</v>
      </c>
      <c r="N2019">
        <v>1</v>
      </c>
      <c r="O2019" s="1" t="s">
        <v>206</v>
      </c>
      <c r="P2019" t="s">
        <v>154</v>
      </c>
      <c r="Q2019">
        <v>2</v>
      </c>
      <c r="R2019" t="s">
        <v>255</v>
      </c>
      <c r="S2019" t="s">
        <v>180</v>
      </c>
    </row>
    <row r="2020" spans="1:19" x14ac:dyDescent="0.35">
      <c r="A2020" s="2" t="s">
        <v>203</v>
      </c>
      <c r="B2020" s="1" t="s">
        <v>217</v>
      </c>
      <c r="C2020" t="s">
        <v>52</v>
      </c>
      <c r="D2020" s="1" t="s">
        <v>208</v>
      </c>
      <c r="E2020" s="1" t="s">
        <v>12</v>
      </c>
      <c r="F2020" s="1" t="s">
        <v>18</v>
      </c>
      <c r="G2020" s="1" t="s">
        <v>26</v>
      </c>
      <c r="H2020" t="s">
        <v>24</v>
      </c>
      <c r="I2020" s="1" t="s">
        <v>256</v>
      </c>
      <c r="J2020" s="1" t="s">
        <v>230</v>
      </c>
      <c r="K2020" s="1" t="s">
        <v>52</v>
      </c>
      <c r="L2020" s="1" t="s">
        <v>912</v>
      </c>
      <c r="M2020" t="s">
        <v>175</v>
      </c>
      <c r="N2020">
        <v>1</v>
      </c>
      <c r="O2020" s="1" t="s">
        <v>206</v>
      </c>
      <c r="P2020" t="s">
        <v>153</v>
      </c>
      <c r="Q2020">
        <v>2</v>
      </c>
      <c r="R2020" t="s">
        <v>255</v>
      </c>
      <c r="S2020" t="s">
        <v>180</v>
      </c>
    </row>
    <row r="2021" spans="1:19" x14ac:dyDescent="0.35">
      <c r="A2021" s="2" t="s">
        <v>203</v>
      </c>
      <c r="B2021" s="1" t="s">
        <v>217</v>
      </c>
      <c r="C2021" t="s">
        <v>52</v>
      </c>
      <c r="D2021" s="1" t="s">
        <v>208</v>
      </c>
      <c r="E2021" s="1" t="s">
        <v>12</v>
      </c>
      <c r="F2021" s="1" t="s">
        <v>18</v>
      </c>
      <c r="G2021" s="1" t="s">
        <v>26</v>
      </c>
      <c r="H2021" t="s">
        <v>41</v>
      </c>
      <c r="I2021" s="1" t="s">
        <v>1380</v>
      </c>
      <c r="J2021" s="1" t="s">
        <v>230</v>
      </c>
      <c r="K2021" s="1" t="s">
        <v>52</v>
      </c>
      <c r="L2021" s="1" t="s">
        <v>912</v>
      </c>
      <c r="M2021" t="s">
        <v>175</v>
      </c>
      <c r="N2021">
        <v>1</v>
      </c>
      <c r="O2021" s="1" t="s">
        <v>206</v>
      </c>
      <c r="P2021" t="s">
        <v>154</v>
      </c>
      <c r="Q2021">
        <v>2</v>
      </c>
      <c r="R2021" t="s">
        <v>179</v>
      </c>
      <c r="S2021" t="s">
        <v>180</v>
      </c>
    </row>
    <row r="2022" spans="1:19" x14ac:dyDescent="0.35">
      <c r="A2022" s="2" t="s">
        <v>203</v>
      </c>
      <c r="B2022" s="1" t="s">
        <v>217</v>
      </c>
      <c r="C2022" t="s">
        <v>52</v>
      </c>
      <c r="D2022" s="1" t="s">
        <v>208</v>
      </c>
      <c r="E2022" s="1" t="s">
        <v>12</v>
      </c>
      <c r="F2022" s="1" t="s">
        <v>18</v>
      </c>
      <c r="G2022" s="1" t="s">
        <v>26</v>
      </c>
      <c r="H2022" t="s">
        <v>41</v>
      </c>
      <c r="I2022" s="1" t="s">
        <v>1379</v>
      </c>
      <c r="J2022" s="1" t="s">
        <v>230</v>
      </c>
      <c r="K2022" s="1" t="s">
        <v>52</v>
      </c>
      <c r="L2022" s="1" t="s">
        <v>912</v>
      </c>
      <c r="M2022" t="s">
        <v>175</v>
      </c>
      <c r="N2022">
        <v>1</v>
      </c>
      <c r="O2022" s="1" t="s">
        <v>206</v>
      </c>
      <c r="P2022" t="s">
        <v>153</v>
      </c>
      <c r="Q2022">
        <v>2</v>
      </c>
      <c r="R2022" t="s">
        <v>179</v>
      </c>
      <c r="S2022" t="s">
        <v>180</v>
      </c>
    </row>
    <row r="2023" spans="1:19" x14ac:dyDescent="0.35">
      <c r="A2023" s="2" t="s">
        <v>203</v>
      </c>
      <c r="B2023" s="1" t="s">
        <v>217</v>
      </c>
      <c r="C2023" t="s">
        <v>52</v>
      </c>
      <c r="D2023" s="1" t="s">
        <v>208</v>
      </c>
      <c r="E2023" s="1" t="s">
        <v>22</v>
      </c>
      <c r="F2023" s="1" t="s">
        <v>29</v>
      </c>
      <c r="G2023" s="1" t="s">
        <v>136</v>
      </c>
      <c r="H2023" t="s">
        <v>21</v>
      </c>
      <c r="I2023" s="1" t="s">
        <v>659</v>
      </c>
      <c r="J2023" s="1" t="s">
        <v>230</v>
      </c>
      <c r="K2023" s="1" t="s">
        <v>52</v>
      </c>
      <c r="L2023" s="1" t="s">
        <v>912</v>
      </c>
      <c r="M2023" t="s">
        <v>104</v>
      </c>
      <c r="N2023">
        <v>1</v>
      </c>
      <c r="O2023" s="1" t="s">
        <v>205</v>
      </c>
      <c r="P2023" t="s">
        <v>154</v>
      </c>
      <c r="Q2023">
        <v>2</v>
      </c>
      <c r="R2023" t="s">
        <v>179</v>
      </c>
      <c r="S2023" t="s">
        <v>180</v>
      </c>
    </row>
    <row r="2024" spans="1:19" x14ac:dyDescent="0.35">
      <c r="A2024" s="2" t="s">
        <v>203</v>
      </c>
      <c r="B2024" s="1" t="s">
        <v>217</v>
      </c>
      <c r="C2024" t="s">
        <v>52</v>
      </c>
      <c r="D2024" s="1" t="s">
        <v>208</v>
      </c>
      <c r="E2024" s="1" t="s">
        <v>22</v>
      </c>
      <c r="F2024" s="1" t="s">
        <v>29</v>
      </c>
      <c r="G2024" s="1" t="s">
        <v>136</v>
      </c>
      <c r="H2024" t="s">
        <v>21</v>
      </c>
      <c r="I2024" s="1" t="s">
        <v>998</v>
      </c>
      <c r="J2024" s="1" t="s">
        <v>230</v>
      </c>
      <c r="K2024" s="1" t="s">
        <v>52</v>
      </c>
      <c r="L2024" s="1" t="s">
        <v>912</v>
      </c>
      <c r="M2024" t="s">
        <v>104</v>
      </c>
      <c r="N2024">
        <v>1</v>
      </c>
      <c r="O2024" s="1" t="s">
        <v>205</v>
      </c>
      <c r="P2024" t="s">
        <v>154</v>
      </c>
      <c r="Q2024">
        <v>2</v>
      </c>
      <c r="R2024" t="s">
        <v>179</v>
      </c>
      <c r="S2024" t="s">
        <v>180</v>
      </c>
    </row>
    <row r="2025" spans="1:19" x14ac:dyDescent="0.35">
      <c r="A2025" s="2" t="s">
        <v>203</v>
      </c>
      <c r="B2025" s="1" t="s">
        <v>217</v>
      </c>
      <c r="C2025" t="s">
        <v>52</v>
      </c>
      <c r="D2025" s="1" t="s">
        <v>208</v>
      </c>
      <c r="E2025" s="1" t="s">
        <v>22</v>
      </c>
      <c r="F2025" s="1" t="s">
        <v>29</v>
      </c>
      <c r="G2025" s="1" t="s">
        <v>136</v>
      </c>
      <c r="H2025" t="s">
        <v>58</v>
      </c>
      <c r="I2025" s="1" t="s">
        <v>659</v>
      </c>
      <c r="J2025" s="1" t="s">
        <v>230</v>
      </c>
      <c r="K2025" s="1" t="s">
        <v>52</v>
      </c>
      <c r="L2025" s="1" t="s">
        <v>912</v>
      </c>
      <c r="M2025" t="s">
        <v>104</v>
      </c>
      <c r="N2025">
        <v>1</v>
      </c>
      <c r="O2025" s="1" t="s">
        <v>205</v>
      </c>
      <c r="P2025" t="s">
        <v>154</v>
      </c>
      <c r="Q2025">
        <v>2</v>
      </c>
      <c r="R2025" t="s">
        <v>179</v>
      </c>
      <c r="S2025" t="s">
        <v>180</v>
      </c>
    </row>
    <row r="2026" spans="1:19" x14ac:dyDescent="0.35">
      <c r="A2026" s="2" t="s">
        <v>203</v>
      </c>
      <c r="B2026" s="1" t="s">
        <v>217</v>
      </c>
      <c r="C2026" t="s">
        <v>52</v>
      </c>
      <c r="D2026" s="1" t="s">
        <v>208</v>
      </c>
      <c r="E2026" s="1" t="s">
        <v>22</v>
      </c>
      <c r="F2026" s="1" t="s">
        <v>23</v>
      </c>
      <c r="G2026" s="1" t="s">
        <v>137</v>
      </c>
      <c r="H2026" t="s">
        <v>17</v>
      </c>
      <c r="I2026" s="1" t="s">
        <v>998</v>
      </c>
      <c r="J2026" s="1" t="s">
        <v>230</v>
      </c>
      <c r="K2026" s="1" t="s">
        <v>52</v>
      </c>
      <c r="L2026" s="1" t="s">
        <v>912</v>
      </c>
      <c r="M2026" t="s">
        <v>104</v>
      </c>
      <c r="N2026">
        <v>1</v>
      </c>
      <c r="O2026" s="1" t="s">
        <v>205</v>
      </c>
      <c r="P2026" t="s">
        <v>154</v>
      </c>
      <c r="Q2026">
        <v>2</v>
      </c>
      <c r="R2026" t="s">
        <v>179</v>
      </c>
      <c r="S2026" t="s">
        <v>180</v>
      </c>
    </row>
    <row r="2027" spans="1:19" x14ac:dyDescent="0.35">
      <c r="A2027" s="2" t="s">
        <v>203</v>
      </c>
      <c r="B2027" s="1" t="s">
        <v>217</v>
      </c>
      <c r="C2027" t="s">
        <v>52</v>
      </c>
      <c r="D2027" s="1" t="s">
        <v>208</v>
      </c>
      <c r="E2027" s="1" t="s">
        <v>22</v>
      </c>
      <c r="F2027" s="1" t="s">
        <v>26</v>
      </c>
      <c r="G2027" s="1" t="s">
        <v>26</v>
      </c>
      <c r="H2027" t="s">
        <v>58</v>
      </c>
      <c r="I2027" s="1" t="s">
        <v>240</v>
      </c>
      <c r="J2027" s="1" t="s">
        <v>230</v>
      </c>
      <c r="K2027" s="1" t="s">
        <v>52</v>
      </c>
      <c r="L2027" s="1" t="s">
        <v>912</v>
      </c>
      <c r="M2027" t="s">
        <v>175</v>
      </c>
      <c r="N2027">
        <v>1</v>
      </c>
      <c r="O2027" s="1" t="s">
        <v>206</v>
      </c>
      <c r="P2027" t="s">
        <v>153</v>
      </c>
      <c r="Q2027">
        <v>2</v>
      </c>
      <c r="R2027" t="s">
        <v>255</v>
      </c>
      <c r="S2027" t="s">
        <v>180</v>
      </c>
    </row>
    <row r="2028" spans="1:19" x14ac:dyDescent="0.35">
      <c r="A2028" s="2" t="s">
        <v>203</v>
      </c>
      <c r="B2028" s="1" t="s">
        <v>217</v>
      </c>
      <c r="C2028" t="s">
        <v>52</v>
      </c>
      <c r="D2028" s="1" t="s">
        <v>208</v>
      </c>
      <c r="E2028" s="1" t="s">
        <v>22</v>
      </c>
      <c r="F2028" s="1" t="s">
        <v>26</v>
      </c>
      <c r="G2028" s="1" t="s">
        <v>26</v>
      </c>
      <c r="H2028" t="s">
        <v>58</v>
      </c>
      <c r="I2028" s="1" t="s">
        <v>585</v>
      </c>
      <c r="J2028" s="1" t="s">
        <v>230</v>
      </c>
      <c r="K2028" s="1" t="s">
        <v>52</v>
      </c>
      <c r="L2028" s="1" t="s">
        <v>912</v>
      </c>
      <c r="M2028" t="s">
        <v>175</v>
      </c>
      <c r="N2028">
        <v>1</v>
      </c>
      <c r="O2028" s="1" t="s">
        <v>206</v>
      </c>
      <c r="P2028" t="s">
        <v>154</v>
      </c>
      <c r="Q2028">
        <v>2</v>
      </c>
      <c r="R2028" t="s">
        <v>255</v>
      </c>
      <c r="S2028" t="s">
        <v>180</v>
      </c>
    </row>
    <row r="2029" spans="1:19" x14ac:dyDescent="0.35">
      <c r="A2029" s="2" t="s">
        <v>203</v>
      </c>
      <c r="B2029" s="1" t="s">
        <v>217</v>
      </c>
      <c r="C2029" t="s">
        <v>52</v>
      </c>
      <c r="D2029" s="1" t="s">
        <v>208</v>
      </c>
      <c r="E2029" s="1" t="s">
        <v>22</v>
      </c>
      <c r="F2029" s="1" t="s">
        <v>26</v>
      </c>
      <c r="G2029" s="1" t="s">
        <v>26</v>
      </c>
      <c r="H2029" t="s">
        <v>58</v>
      </c>
      <c r="I2029" s="1" t="s">
        <v>256</v>
      </c>
      <c r="J2029" s="1" t="s">
        <v>230</v>
      </c>
      <c r="K2029" s="1" t="s">
        <v>52</v>
      </c>
      <c r="L2029" s="1" t="s">
        <v>912</v>
      </c>
      <c r="M2029" t="s">
        <v>175</v>
      </c>
      <c r="N2029">
        <v>1</v>
      </c>
      <c r="O2029" s="1" t="s">
        <v>206</v>
      </c>
      <c r="P2029" t="s">
        <v>153</v>
      </c>
      <c r="Q2029">
        <v>2</v>
      </c>
      <c r="R2029" t="s">
        <v>255</v>
      </c>
      <c r="S2029" t="s">
        <v>180</v>
      </c>
    </row>
    <row r="2030" spans="1:19" x14ac:dyDescent="0.35">
      <c r="A2030" s="2" t="s">
        <v>203</v>
      </c>
      <c r="B2030" s="1" t="s">
        <v>217</v>
      </c>
      <c r="C2030" t="s">
        <v>52</v>
      </c>
      <c r="D2030" s="1" t="s">
        <v>208</v>
      </c>
      <c r="E2030" s="1" t="s">
        <v>22</v>
      </c>
      <c r="F2030" s="1" t="s">
        <v>26</v>
      </c>
      <c r="G2030" s="1" t="s">
        <v>26</v>
      </c>
      <c r="H2030" t="s">
        <v>58</v>
      </c>
      <c r="I2030" s="1" t="s">
        <v>998</v>
      </c>
      <c r="J2030" s="1" t="s">
        <v>230</v>
      </c>
      <c r="K2030" s="1" t="s">
        <v>52</v>
      </c>
      <c r="L2030" s="1" t="s">
        <v>912</v>
      </c>
      <c r="M2030" t="s">
        <v>104</v>
      </c>
      <c r="N2030">
        <v>1</v>
      </c>
      <c r="O2030" s="1" t="s">
        <v>205</v>
      </c>
      <c r="P2030" t="s">
        <v>154</v>
      </c>
      <c r="Q2030">
        <v>2</v>
      </c>
      <c r="R2030" t="s">
        <v>179</v>
      </c>
      <c r="S2030" t="s">
        <v>180</v>
      </c>
    </row>
    <row r="2031" spans="1:19" x14ac:dyDescent="0.35">
      <c r="A2031" s="2" t="s">
        <v>203</v>
      </c>
      <c r="B2031" s="1" t="s">
        <v>217</v>
      </c>
      <c r="C2031" t="s">
        <v>52</v>
      </c>
      <c r="D2031" s="1" t="s">
        <v>208</v>
      </c>
      <c r="E2031" s="1" t="s">
        <v>22</v>
      </c>
      <c r="F2031" s="1" t="s">
        <v>18</v>
      </c>
      <c r="G2031" s="1" t="s">
        <v>26</v>
      </c>
      <c r="H2031" t="s">
        <v>24</v>
      </c>
      <c r="I2031" s="1" t="s">
        <v>998</v>
      </c>
      <c r="J2031" s="1" t="s">
        <v>230</v>
      </c>
      <c r="K2031" s="1" t="s">
        <v>52</v>
      </c>
      <c r="L2031" s="1" t="s">
        <v>913</v>
      </c>
      <c r="M2031" t="s">
        <v>104</v>
      </c>
      <c r="N2031">
        <v>1</v>
      </c>
      <c r="O2031" s="1" t="s">
        <v>205</v>
      </c>
      <c r="P2031" t="s">
        <v>154</v>
      </c>
      <c r="Q2031">
        <v>1</v>
      </c>
      <c r="R2031" t="s">
        <v>179</v>
      </c>
      <c r="S2031" t="s">
        <v>180</v>
      </c>
    </row>
    <row r="2032" spans="1:19" x14ac:dyDescent="0.35">
      <c r="A2032" s="2" t="s">
        <v>203</v>
      </c>
      <c r="B2032" s="1" t="s">
        <v>217</v>
      </c>
      <c r="C2032" t="s">
        <v>52</v>
      </c>
      <c r="D2032" s="1" t="s">
        <v>208</v>
      </c>
      <c r="E2032" s="1" t="s">
        <v>22</v>
      </c>
      <c r="F2032" s="1" t="s">
        <v>18</v>
      </c>
      <c r="G2032" s="1" t="s">
        <v>26</v>
      </c>
      <c r="H2032" t="s">
        <v>27</v>
      </c>
      <c r="I2032" s="1" t="s">
        <v>583</v>
      </c>
      <c r="J2032" s="1" t="s">
        <v>230</v>
      </c>
      <c r="K2032" s="1" t="s">
        <v>52</v>
      </c>
      <c r="L2032" s="1" t="s">
        <v>912</v>
      </c>
      <c r="M2032" t="s">
        <v>104</v>
      </c>
      <c r="N2032">
        <v>1</v>
      </c>
      <c r="O2032" s="1" t="s">
        <v>205</v>
      </c>
      <c r="P2032" t="s">
        <v>154</v>
      </c>
      <c r="Q2032">
        <v>2</v>
      </c>
      <c r="R2032" t="s">
        <v>179</v>
      </c>
      <c r="S2032" t="s">
        <v>180</v>
      </c>
    </row>
    <row r="2033" spans="1:19" x14ac:dyDescent="0.35">
      <c r="A2033" s="2" t="s">
        <v>203</v>
      </c>
      <c r="B2033" s="1" t="s">
        <v>217</v>
      </c>
      <c r="C2033" t="s">
        <v>52</v>
      </c>
      <c r="D2033" s="1" t="s">
        <v>209</v>
      </c>
      <c r="E2033" s="1" t="s">
        <v>12</v>
      </c>
      <c r="F2033" s="1" t="s">
        <v>586</v>
      </c>
      <c r="G2033" s="1" t="s">
        <v>904</v>
      </c>
      <c r="H2033" t="s">
        <v>21</v>
      </c>
      <c r="I2033" s="1" t="s">
        <v>1381</v>
      </c>
      <c r="J2033" s="1" t="s">
        <v>230</v>
      </c>
      <c r="K2033" s="1" t="s">
        <v>52</v>
      </c>
      <c r="L2033" s="1" t="s">
        <v>912</v>
      </c>
      <c r="M2033" t="s">
        <v>169</v>
      </c>
      <c r="N2033">
        <v>1</v>
      </c>
      <c r="O2033" s="1" t="s">
        <v>206</v>
      </c>
      <c r="P2033" t="s">
        <v>154</v>
      </c>
      <c r="Q2033">
        <v>2</v>
      </c>
      <c r="R2033" t="s">
        <v>179</v>
      </c>
      <c r="S2033" t="s">
        <v>180</v>
      </c>
    </row>
    <row r="2034" spans="1:19" x14ac:dyDescent="0.35">
      <c r="A2034" s="2" t="s">
        <v>203</v>
      </c>
      <c r="B2034" s="1" t="s">
        <v>217</v>
      </c>
      <c r="C2034" t="s">
        <v>52</v>
      </c>
      <c r="D2034" s="1" t="s">
        <v>209</v>
      </c>
      <c r="E2034" s="1" t="s">
        <v>12</v>
      </c>
      <c r="F2034" s="1" t="s">
        <v>29</v>
      </c>
      <c r="G2034" s="1" t="s">
        <v>136</v>
      </c>
      <c r="H2034" t="s">
        <v>14</v>
      </c>
      <c r="I2034" s="1" t="s">
        <v>999</v>
      </c>
      <c r="J2034" s="1" t="s">
        <v>230</v>
      </c>
      <c r="K2034" s="1" t="s">
        <v>52</v>
      </c>
      <c r="L2034" s="1" t="s">
        <v>912</v>
      </c>
      <c r="M2034" t="s">
        <v>53</v>
      </c>
      <c r="N2034">
        <v>2</v>
      </c>
      <c r="O2034" s="1" t="s">
        <v>205</v>
      </c>
      <c r="P2034" t="s">
        <v>153</v>
      </c>
      <c r="Q2034">
        <v>2</v>
      </c>
      <c r="R2034" t="s">
        <v>179</v>
      </c>
      <c r="S2034" t="s">
        <v>180</v>
      </c>
    </row>
    <row r="2035" spans="1:19" x14ac:dyDescent="0.35">
      <c r="A2035" s="2" t="s">
        <v>203</v>
      </c>
      <c r="B2035" s="1" t="s">
        <v>217</v>
      </c>
      <c r="C2035" t="s">
        <v>52</v>
      </c>
      <c r="D2035" s="1" t="s">
        <v>209</v>
      </c>
      <c r="E2035" s="1" t="s">
        <v>12</v>
      </c>
      <c r="F2035" s="1" t="s">
        <v>29</v>
      </c>
      <c r="G2035" s="1" t="s">
        <v>136</v>
      </c>
      <c r="H2035" t="s">
        <v>14</v>
      </c>
      <c r="I2035" s="1" t="s">
        <v>1000</v>
      </c>
      <c r="J2035" s="1" t="s">
        <v>230</v>
      </c>
      <c r="K2035" s="1" t="s">
        <v>52</v>
      </c>
      <c r="L2035" s="1" t="s">
        <v>912</v>
      </c>
      <c r="M2035" t="s">
        <v>53</v>
      </c>
      <c r="N2035">
        <v>2</v>
      </c>
      <c r="O2035" s="1" t="s">
        <v>206</v>
      </c>
      <c r="P2035" t="s">
        <v>154</v>
      </c>
      <c r="Q2035">
        <v>2</v>
      </c>
      <c r="R2035" t="s">
        <v>179</v>
      </c>
      <c r="S2035" t="s">
        <v>180</v>
      </c>
    </row>
    <row r="2036" spans="1:19" x14ac:dyDescent="0.35">
      <c r="A2036" s="2" t="s">
        <v>203</v>
      </c>
      <c r="B2036" s="1" t="s">
        <v>217</v>
      </c>
      <c r="C2036" t="s">
        <v>52</v>
      </c>
      <c r="D2036" s="1" t="s">
        <v>209</v>
      </c>
      <c r="E2036" s="1" t="s">
        <v>12</v>
      </c>
      <c r="F2036" s="1" t="s">
        <v>29</v>
      </c>
      <c r="G2036" s="1" t="s">
        <v>136</v>
      </c>
      <c r="H2036" t="s">
        <v>27</v>
      </c>
      <c r="I2036" s="1" t="s">
        <v>1000</v>
      </c>
      <c r="J2036" s="1" t="s">
        <v>230</v>
      </c>
      <c r="K2036" s="1" t="s">
        <v>52</v>
      </c>
      <c r="L2036" s="1" t="s">
        <v>912</v>
      </c>
      <c r="M2036" t="s">
        <v>53</v>
      </c>
      <c r="N2036">
        <v>1</v>
      </c>
      <c r="O2036" s="1" t="s">
        <v>206</v>
      </c>
      <c r="P2036" t="s">
        <v>154</v>
      </c>
      <c r="Q2036">
        <v>2</v>
      </c>
      <c r="R2036" t="s">
        <v>179</v>
      </c>
      <c r="S2036" t="s">
        <v>180</v>
      </c>
    </row>
    <row r="2037" spans="1:19" x14ac:dyDescent="0.35">
      <c r="A2037" s="2" t="s">
        <v>203</v>
      </c>
      <c r="B2037" s="1" t="s">
        <v>217</v>
      </c>
      <c r="C2037" t="s">
        <v>52</v>
      </c>
      <c r="D2037" s="1" t="s">
        <v>209</v>
      </c>
      <c r="E2037" s="1" t="s">
        <v>12</v>
      </c>
      <c r="F2037" s="1" t="s">
        <v>29</v>
      </c>
      <c r="G2037" s="1" t="s">
        <v>136</v>
      </c>
      <c r="H2037" t="s">
        <v>58</v>
      </c>
      <c r="I2037" s="1" t="s">
        <v>306</v>
      </c>
      <c r="J2037" s="1" t="s">
        <v>230</v>
      </c>
      <c r="K2037" s="1" t="s">
        <v>47</v>
      </c>
      <c r="L2037" s="1" t="s">
        <v>912</v>
      </c>
      <c r="M2037" t="s">
        <v>47</v>
      </c>
      <c r="N2037">
        <v>1</v>
      </c>
      <c r="O2037" s="1" t="s">
        <v>205</v>
      </c>
      <c r="P2037" t="s">
        <v>154</v>
      </c>
      <c r="Q2037">
        <v>2</v>
      </c>
      <c r="R2037" t="s">
        <v>179</v>
      </c>
      <c r="S2037" t="s">
        <v>180</v>
      </c>
    </row>
    <row r="2038" spans="1:19" x14ac:dyDescent="0.35">
      <c r="A2038" s="2" t="s">
        <v>203</v>
      </c>
      <c r="B2038" s="1" t="s">
        <v>217</v>
      </c>
      <c r="C2038" t="s">
        <v>52</v>
      </c>
      <c r="D2038" s="1" t="s">
        <v>209</v>
      </c>
      <c r="E2038" s="1" t="s">
        <v>12</v>
      </c>
      <c r="F2038" s="1" t="s">
        <v>29</v>
      </c>
      <c r="G2038" s="1" t="s">
        <v>136</v>
      </c>
      <c r="H2038" t="s">
        <v>58</v>
      </c>
      <c r="I2038" s="1" t="s">
        <v>999</v>
      </c>
      <c r="J2038" s="1" t="s">
        <v>230</v>
      </c>
      <c r="K2038" s="1" t="s">
        <v>52</v>
      </c>
      <c r="L2038" s="1" t="s">
        <v>912</v>
      </c>
      <c r="M2038" t="s">
        <v>53</v>
      </c>
      <c r="N2038">
        <v>1</v>
      </c>
      <c r="O2038" s="1" t="s">
        <v>205</v>
      </c>
      <c r="P2038" t="s">
        <v>153</v>
      </c>
      <c r="Q2038">
        <v>2</v>
      </c>
      <c r="R2038" t="s">
        <v>179</v>
      </c>
      <c r="S2038" t="s">
        <v>180</v>
      </c>
    </row>
    <row r="2039" spans="1:19" x14ac:dyDescent="0.35">
      <c r="A2039" s="2" t="s">
        <v>203</v>
      </c>
      <c r="B2039" s="1" t="s">
        <v>217</v>
      </c>
      <c r="C2039" t="s">
        <v>52</v>
      </c>
      <c r="D2039" s="1" t="s">
        <v>209</v>
      </c>
      <c r="E2039" s="1" t="s">
        <v>12</v>
      </c>
      <c r="F2039" s="1" t="s">
        <v>29</v>
      </c>
      <c r="G2039" s="1" t="s">
        <v>136</v>
      </c>
      <c r="H2039" t="s">
        <v>58</v>
      </c>
      <c r="I2039" s="1" t="s">
        <v>1000</v>
      </c>
      <c r="J2039" s="1" t="s">
        <v>230</v>
      </c>
      <c r="K2039" s="1" t="s">
        <v>52</v>
      </c>
      <c r="L2039" s="1" t="s">
        <v>912</v>
      </c>
      <c r="M2039" t="s">
        <v>53</v>
      </c>
      <c r="N2039">
        <v>1</v>
      </c>
      <c r="O2039" s="1" t="s">
        <v>206</v>
      </c>
      <c r="P2039" t="s">
        <v>154</v>
      </c>
      <c r="Q2039">
        <v>2</v>
      </c>
      <c r="R2039" t="s">
        <v>179</v>
      </c>
      <c r="S2039" t="s">
        <v>180</v>
      </c>
    </row>
    <row r="2040" spans="1:19" x14ac:dyDescent="0.35">
      <c r="A2040" s="2" t="s">
        <v>203</v>
      </c>
      <c r="B2040" s="1" t="s">
        <v>217</v>
      </c>
      <c r="C2040" t="s">
        <v>52</v>
      </c>
      <c r="D2040" s="1" t="s">
        <v>209</v>
      </c>
      <c r="E2040" s="1" t="s">
        <v>12</v>
      </c>
      <c r="F2040" s="1" t="s">
        <v>29</v>
      </c>
      <c r="G2040" s="1" t="s">
        <v>136</v>
      </c>
      <c r="H2040" t="s">
        <v>39</v>
      </c>
      <c r="I2040" s="1" t="s">
        <v>1000</v>
      </c>
      <c r="J2040" s="1" t="s">
        <v>230</v>
      </c>
      <c r="K2040" s="1" t="s">
        <v>52</v>
      </c>
      <c r="L2040" s="1" t="s">
        <v>912</v>
      </c>
      <c r="M2040" t="s">
        <v>53</v>
      </c>
      <c r="N2040">
        <v>1</v>
      </c>
      <c r="O2040" s="1" t="s">
        <v>206</v>
      </c>
      <c r="P2040" t="s">
        <v>154</v>
      </c>
      <c r="Q2040">
        <v>2</v>
      </c>
      <c r="R2040" t="s">
        <v>179</v>
      </c>
      <c r="S2040" t="s">
        <v>180</v>
      </c>
    </row>
    <row r="2041" spans="1:19" x14ac:dyDescent="0.35">
      <c r="A2041" s="2" t="s">
        <v>203</v>
      </c>
      <c r="B2041" s="1" t="s">
        <v>217</v>
      </c>
      <c r="C2041" t="s">
        <v>52</v>
      </c>
      <c r="D2041" s="1" t="s">
        <v>209</v>
      </c>
      <c r="E2041" s="1" t="s">
        <v>12</v>
      </c>
      <c r="F2041" s="1" t="s">
        <v>33</v>
      </c>
      <c r="G2041" s="1" t="s">
        <v>136</v>
      </c>
      <c r="H2041" t="s">
        <v>21</v>
      </c>
      <c r="I2041" s="1" t="s">
        <v>999</v>
      </c>
      <c r="J2041" s="1" t="s">
        <v>230</v>
      </c>
      <c r="K2041" s="1" t="s">
        <v>52</v>
      </c>
      <c r="L2041" s="1" t="s">
        <v>912</v>
      </c>
      <c r="M2041" t="s">
        <v>53</v>
      </c>
      <c r="N2041">
        <v>2</v>
      </c>
      <c r="O2041" s="1" t="s">
        <v>205</v>
      </c>
      <c r="P2041" t="s">
        <v>153</v>
      </c>
      <c r="Q2041">
        <v>2</v>
      </c>
      <c r="R2041" t="s">
        <v>179</v>
      </c>
      <c r="S2041" t="s">
        <v>180</v>
      </c>
    </row>
    <row r="2042" spans="1:19" x14ac:dyDescent="0.35">
      <c r="A2042" s="2" t="s">
        <v>203</v>
      </c>
      <c r="B2042" s="1" t="s">
        <v>217</v>
      </c>
      <c r="C2042" t="s">
        <v>52</v>
      </c>
      <c r="D2042" s="1" t="s">
        <v>209</v>
      </c>
      <c r="E2042" s="1" t="s">
        <v>12</v>
      </c>
      <c r="F2042" s="1" t="s">
        <v>33</v>
      </c>
      <c r="G2042" s="1" t="s">
        <v>136</v>
      </c>
      <c r="H2042" t="s">
        <v>21</v>
      </c>
      <c r="I2042" s="1" t="s">
        <v>1000</v>
      </c>
      <c r="J2042" s="1" t="s">
        <v>230</v>
      </c>
      <c r="K2042" s="1" t="s">
        <v>52</v>
      </c>
      <c r="L2042" s="1" t="s">
        <v>912</v>
      </c>
      <c r="M2042" t="s">
        <v>53</v>
      </c>
      <c r="N2042">
        <v>2</v>
      </c>
      <c r="O2042" s="1" t="s">
        <v>206</v>
      </c>
      <c r="P2042" t="s">
        <v>154</v>
      </c>
      <c r="Q2042">
        <v>2</v>
      </c>
      <c r="R2042" t="s">
        <v>179</v>
      </c>
      <c r="S2042" t="s">
        <v>180</v>
      </c>
    </row>
    <row r="2043" spans="1:19" x14ac:dyDescent="0.35">
      <c r="A2043" s="2" t="s">
        <v>203</v>
      </c>
      <c r="B2043" s="1" t="s">
        <v>217</v>
      </c>
      <c r="C2043" t="s">
        <v>52</v>
      </c>
      <c r="D2043" s="1" t="s">
        <v>209</v>
      </c>
      <c r="E2043" s="1" t="s">
        <v>12</v>
      </c>
      <c r="F2043" s="1" t="s">
        <v>23</v>
      </c>
      <c r="G2043" s="1" t="s">
        <v>137</v>
      </c>
      <c r="H2043" t="s">
        <v>17</v>
      </c>
      <c r="I2043" s="1" t="s">
        <v>1001</v>
      </c>
      <c r="J2043" s="1" t="s">
        <v>230</v>
      </c>
      <c r="K2043" s="1" t="s">
        <v>52</v>
      </c>
      <c r="L2043" s="1" t="s">
        <v>913</v>
      </c>
      <c r="M2043" t="s">
        <v>55</v>
      </c>
      <c r="N2043">
        <v>1</v>
      </c>
      <c r="O2043" s="1" t="s">
        <v>206</v>
      </c>
      <c r="P2043" t="s">
        <v>154</v>
      </c>
      <c r="Q2043">
        <v>2</v>
      </c>
      <c r="R2043" t="s">
        <v>179</v>
      </c>
      <c r="S2043" t="s">
        <v>180</v>
      </c>
    </row>
    <row r="2044" spans="1:19" x14ac:dyDescent="0.35">
      <c r="A2044" s="2" t="s">
        <v>203</v>
      </c>
      <c r="B2044" s="1" t="s">
        <v>217</v>
      </c>
      <c r="C2044" t="s">
        <v>52</v>
      </c>
      <c r="D2044" s="1" t="s">
        <v>209</v>
      </c>
      <c r="E2044" s="1" t="s">
        <v>12</v>
      </c>
      <c r="F2044" s="1" t="s">
        <v>23</v>
      </c>
      <c r="G2044" s="1" t="s">
        <v>137</v>
      </c>
      <c r="H2044" t="s">
        <v>24</v>
      </c>
      <c r="I2044" s="1" t="s">
        <v>999</v>
      </c>
      <c r="J2044" s="1" t="s">
        <v>230</v>
      </c>
      <c r="K2044" s="1" t="s">
        <v>52</v>
      </c>
      <c r="L2044" s="1" t="s">
        <v>912</v>
      </c>
      <c r="M2044" t="s">
        <v>53</v>
      </c>
      <c r="N2044">
        <v>1</v>
      </c>
      <c r="O2044" s="1" t="s">
        <v>205</v>
      </c>
      <c r="P2044" t="s">
        <v>153</v>
      </c>
      <c r="Q2044">
        <v>2</v>
      </c>
      <c r="R2044" t="s">
        <v>179</v>
      </c>
      <c r="S2044" t="s">
        <v>180</v>
      </c>
    </row>
    <row r="2045" spans="1:19" x14ac:dyDescent="0.35">
      <c r="A2045" s="2" t="s">
        <v>203</v>
      </c>
      <c r="B2045" s="1" t="s">
        <v>217</v>
      </c>
      <c r="C2045" t="s">
        <v>52</v>
      </c>
      <c r="D2045" s="1" t="s">
        <v>209</v>
      </c>
      <c r="E2045" s="1" t="s">
        <v>12</v>
      </c>
      <c r="F2045" s="1" t="s">
        <v>23</v>
      </c>
      <c r="G2045" s="1" t="s">
        <v>137</v>
      </c>
      <c r="H2045" t="s">
        <v>24</v>
      </c>
      <c r="I2045" s="1" t="s">
        <v>1000</v>
      </c>
      <c r="J2045" s="1" t="s">
        <v>230</v>
      </c>
      <c r="K2045" s="1" t="s">
        <v>52</v>
      </c>
      <c r="L2045" s="1" t="s">
        <v>912</v>
      </c>
      <c r="M2045" t="s">
        <v>53</v>
      </c>
      <c r="N2045">
        <v>1</v>
      </c>
      <c r="O2045" s="1" t="s">
        <v>206</v>
      </c>
      <c r="P2045" t="s">
        <v>154</v>
      </c>
      <c r="Q2045">
        <v>2</v>
      </c>
      <c r="R2045" t="s">
        <v>179</v>
      </c>
      <c r="S2045" t="s">
        <v>180</v>
      </c>
    </row>
    <row r="2046" spans="1:19" x14ac:dyDescent="0.35">
      <c r="A2046" s="2" t="s">
        <v>203</v>
      </c>
      <c r="B2046" s="1" t="s">
        <v>217</v>
      </c>
      <c r="C2046" t="s">
        <v>52</v>
      </c>
      <c r="D2046" s="1" t="s">
        <v>209</v>
      </c>
      <c r="E2046" s="1" t="s">
        <v>12</v>
      </c>
      <c r="F2046" s="1" t="s">
        <v>23</v>
      </c>
      <c r="G2046" s="1" t="s">
        <v>137</v>
      </c>
      <c r="H2046" t="s">
        <v>21</v>
      </c>
      <c r="I2046" s="1" t="s">
        <v>1381</v>
      </c>
      <c r="J2046" s="1" t="s">
        <v>230</v>
      </c>
      <c r="K2046" s="1" t="s">
        <v>52</v>
      </c>
      <c r="L2046" s="1" t="s">
        <v>912</v>
      </c>
      <c r="M2046" t="s">
        <v>169</v>
      </c>
      <c r="N2046">
        <v>1</v>
      </c>
      <c r="O2046" s="1" t="s">
        <v>206</v>
      </c>
      <c r="P2046" t="s">
        <v>154</v>
      </c>
      <c r="Q2046">
        <v>2</v>
      </c>
      <c r="R2046" t="s">
        <v>179</v>
      </c>
      <c r="S2046" t="s">
        <v>180</v>
      </c>
    </row>
    <row r="2047" spans="1:19" x14ac:dyDescent="0.35">
      <c r="A2047" s="2" t="s">
        <v>203</v>
      </c>
      <c r="B2047" s="1" t="s">
        <v>217</v>
      </c>
      <c r="C2047" t="s">
        <v>52</v>
      </c>
      <c r="D2047" s="1" t="s">
        <v>209</v>
      </c>
      <c r="E2047" s="1" t="s">
        <v>12</v>
      </c>
      <c r="F2047" s="1" t="s">
        <v>13</v>
      </c>
      <c r="G2047" s="1" t="s">
        <v>137</v>
      </c>
      <c r="H2047" t="s">
        <v>24</v>
      </c>
      <c r="I2047" s="1" t="s">
        <v>1000</v>
      </c>
      <c r="J2047" s="1" t="s">
        <v>230</v>
      </c>
      <c r="K2047" s="1" t="s">
        <v>52</v>
      </c>
      <c r="L2047" s="1" t="s">
        <v>912</v>
      </c>
      <c r="M2047" t="s">
        <v>53</v>
      </c>
      <c r="N2047">
        <v>1</v>
      </c>
      <c r="O2047" s="1" t="s">
        <v>206</v>
      </c>
      <c r="P2047" t="s">
        <v>154</v>
      </c>
      <c r="Q2047">
        <v>2</v>
      </c>
      <c r="R2047" t="s">
        <v>179</v>
      </c>
      <c r="S2047" t="s">
        <v>180</v>
      </c>
    </row>
    <row r="2048" spans="1:19" x14ac:dyDescent="0.35">
      <c r="A2048" s="2" t="s">
        <v>203</v>
      </c>
      <c r="B2048" s="1" t="s">
        <v>217</v>
      </c>
      <c r="C2048" t="s">
        <v>52</v>
      </c>
      <c r="D2048" s="1" t="s">
        <v>209</v>
      </c>
      <c r="E2048" s="1" t="s">
        <v>12</v>
      </c>
      <c r="F2048" s="1" t="s">
        <v>13</v>
      </c>
      <c r="G2048" s="1" t="s">
        <v>137</v>
      </c>
      <c r="H2048" t="s">
        <v>35</v>
      </c>
      <c r="I2048" s="1" t="s">
        <v>306</v>
      </c>
      <c r="J2048" s="1" t="s">
        <v>230</v>
      </c>
      <c r="K2048" s="1" t="s">
        <v>47</v>
      </c>
      <c r="L2048" s="1" t="s">
        <v>912</v>
      </c>
      <c r="M2048" t="s">
        <v>47</v>
      </c>
      <c r="N2048">
        <v>1</v>
      </c>
      <c r="O2048" s="1" t="s">
        <v>205</v>
      </c>
      <c r="P2048" t="s">
        <v>154</v>
      </c>
      <c r="Q2048">
        <v>2</v>
      </c>
      <c r="R2048" t="s">
        <v>179</v>
      </c>
      <c r="S2048" t="s">
        <v>180</v>
      </c>
    </row>
    <row r="2049" spans="1:19" x14ac:dyDescent="0.35">
      <c r="A2049" s="2" t="s">
        <v>203</v>
      </c>
      <c r="B2049" s="1" t="s">
        <v>217</v>
      </c>
      <c r="C2049" t="s">
        <v>52</v>
      </c>
      <c r="D2049" s="1" t="s">
        <v>209</v>
      </c>
      <c r="E2049" s="1" t="s">
        <v>12</v>
      </c>
      <c r="F2049" s="1" t="s">
        <v>26</v>
      </c>
      <c r="G2049" s="1" t="s">
        <v>26</v>
      </c>
      <c r="H2049" t="s">
        <v>21</v>
      </c>
      <c r="I2049" s="1" t="s">
        <v>1001</v>
      </c>
      <c r="J2049" s="1" t="s">
        <v>230</v>
      </c>
      <c r="K2049" s="1" t="s">
        <v>15</v>
      </c>
      <c r="L2049" s="1" t="s">
        <v>912</v>
      </c>
      <c r="M2049" t="s">
        <v>77</v>
      </c>
      <c r="N2049">
        <v>1</v>
      </c>
      <c r="O2049" s="1" t="s">
        <v>206</v>
      </c>
      <c r="P2049" t="s">
        <v>154</v>
      </c>
      <c r="Q2049">
        <v>2</v>
      </c>
      <c r="R2049" t="s">
        <v>179</v>
      </c>
      <c r="S2049" t="s">
        <v>180</v>
      </c>
    </row>
    <row r="2050" spans="1:19" x14ac:dyDescent="0.35">
      <c r="A2050" s="2" t="s">
        <v>203</v>
      </c>
      <c r="B2050" s="1" t="s">
        <v>217</v>
      </c>
      <c r="C2050" t="s">
        <v>52</v>
      </c>
      <c r="D2050" s="1" t="s">
        <v>209</v>
      </c>
      <c r="E2050" s="1" t="s">
        <v>12</v>
      </c>
      <c r="F2050" s="1" t="s">
        <v>18</v>
      </c>
      <c r="G2050" s="1" t="s">
        <v>26</v>
      </c>
      <c r="H2050" t="s">
        <v>27</v>
      </c>
      <c r="I2050" s="1" t="s">
        <v>999</v>
      </c>
      <c r="J2050" s="1" t="s">
        <v>230</v>
      </c>
      <c r="K2050" s="1" t="s">
        <v>52</v>
      </c>
      <c r="L2050" s="1" t="s">
        <v>912</v>
      </c>
      <c r="M2050" t="s">
        <v>53</v>
      </c>
      <c r="N2050">
        <v>1</v>
      </c>
      <c r="O2050" s="1" t="s">
        <v>205</v>
      </c>
      <c r="P2050" t="s">
        <v>153</v>
      </c>
      <c r="Q2050">
        <v>1</v>
      </c>
      <c r="R2050" t="s">
        <v>179</v>
      </c>
      <c r="S2050" t="s">
        <v>180</v>
      </c>
    </row>
    <row r="2051" spans="1:19" x14ac:dyDescent="0.35">
      <c r="A2051" s="2" t="s">
        <v>203</v>
      </c>
      <c r="B2051" s="1" t="s">
        <v>217</v>
      </c>
      <c r="C2051" t="s">
        <v>52</v>
      </c>
      <c r="D2051" s="1" t="s">
        <v>209</v>
      </c>
      <c r="E2051" s="1" t="s">
        <v>12</v>
      </c>
      <c r="F2051" s="1" t="s">
        <v>18</v>
      </c>
      <c r="G2051" s="1" t="s">
        <v>26</v>
      </c>
      <c r="H2051" t="s">
        <v>27</v>
      </c>
      <c r="I2051" s="1" t="s">
        <v>1000</v>
      </c>
      <c r="J2051" s="1" t="s">
        <v>230</v>
      </c>
      <c r="K2051" s="1" t="s">
        <v>52</v>
      </c>
      <c r="L2051" s="1" t="s">
        <v>912</v>
      </c>
      <c r="M2051" t="s">
        <v>53</v>
      </c>
      <c r="N2051">
        <v>1</v>
      </c>
      <c r="O2051" s="1" t="s">
        <v>206</v>
      </c>
      <c r="P2051" t="s">
        <v>154</v>
      </c>
      <c r="Q2051">
        <v>1</v>
      </c>
      <c r="R2051" t="s">
        <v>179</v>
      </c>
      <c r="S2051" t="s">
        <v>180</v>
      </c>
    </row>
    <row r="2052" spans="1:19" x14ac:dyDescent="0.35">
      <c r="A2052" s="2" t="s">
        <v>203</v>
      </c>
      <c r="B2052" s="1" t="s">
        <v>217</v>
      </c>
      <c r="C2052" t="s">
        <v>52</v>
      </c>
      <c r="D2052" s="1" t="s">
        <v>209</v>
      </c>
      <c r="E2052" s="1" t="s">
        <v>22</v>
      </c>
      <c r="F2052" s="1" t="s">
        <v>586</v>
      </c>
      <c r="G2052" s="1" t="s">
        <v>904</v>
      </c>
      <c r="H2052" t="s">
        <v>27</v>
      </c>
      <c r="I2052" s="1" t="s">
        <v>587</v>
      </c>
      <c r="J2052" s="1" t="s">
        <v>230</v>
      </c>
      <c r="K2052" s="1" t="s">
        <v>52</v>
      </c>
      <c r="L2052" s="1" t="s">
        <v>913</v>
      </c>
      <c r="M2052" t="s">
        <v>54</v>
      </c>
      <c r="N2052">
        <v>1</v>
      </c>
      <c r="O2052" s="1" t="s">
        <v>205</v>
      </c>
      <c r="P2052" t="s">
        <v>154</v>
      </c>
      <c r="Q2052">
        <v>2</v>
      </c>
      <c r="R2052" t="s">
        <v>179</v>
      </c>
      <c r="S2052" t="s">
        <v>180</v>
      </c>
    </row>
    <row r="2053" spans="1:19" x14ac:dyDescent="0.35">
      <c r="A2053" s="2" t="s">
        <v>203</v>
      </c>
      <c r="B2053" s="1" t="s">
        <v>217</v>
      </c>
      <c r="C2053" t="s">
        <v>52</v>
      </c>
      <c r="D2053" s="1" t="s">
        <v>209</v>
      </c>
      <c r="E2053" s="1" t="s">
        <v>22</v>
      </c>
      <c r="F2053" s="1" t="s">
        <v>29</v>
      </c>
      <c r="G2053" s="1" t="s">
        <v>136</v>
      </c>
      <c r="H2053" t="s">
        <v>24</v>
      </c>
      <c r="I2053" s="1" t="s">
        <v>587</v>
      </c>
      <c r="J2053" s="1" t="s">
        <v>230</v>
      </c>
      <c r="K2053" s="1" t="s">
        <v>52</v>
      </c>
      <c r="L2053" s="1" t="s">
        <v>913</v>
      </c>
      <c r="M2053" t="s">
        <v>52</v>
      </c>
      <c r="N2053">
        <v>1</v>
      </c>
      <c r="O2053" s="1" t="s">
        <v>205</v>
      </c>
      <c r="P2053" t="s">
        <v>154</v>
      </c>
      <c r="Q2053">
        <v>2</v>
      </c>
      <c r="R2053" t="s">
        <v>179</v>
      </c>
      <c r="S2053" t="s">
        <v>180</v>
      </c>
    </row>
    <row r="2054" spans="1:19" x14ac:dyDescent="0.35">
      <c r="A2054" s="2" t="s">
        <v>203</v>
      </c>
      <c r="B2054" s="1" t="s">
        <v>217</v>
      </c>
      <c r="C2054" t="s">
        <v>52</v>
      </c>
      <c r="D2054" s="1" t="s">
        <v>209</v>
      </c>
      <c r="E2054" s="1" t="s">
        <v>22</v>
      </c>
      <c r="F2054" s="1" t="s">
        <v>29</v>
      </c>
      <c r="G2054" s="1" t="s">
        <v>136</v>
      </c>
      <c r="H2054" t="s">
        <v>27</v>
      </c>
      <c r="I2054" s="1" t="s">
        <v>1382</v>
      </c>
      <c r="J2054" s="1" t="s">
        <v>230</v>
      </c>
      <c r="K2054" s="1" t="s">
        <v>40</v>
      </c>
      <c r="L2054" s="1" t="s">
        <v>913</v>
      </c>
      <c r="M2054" t="s">
        <v>101</v>
      </c>
      <c r="N2054">
        <v>1</v>
      </c>
      <c r="O2054" s="1" t="s">
        <v>206</v>
      </c>
      <c r="P2054" t="s">
        <v>154</v>
      </c>
      <c r="Q2054">
        <v>2</v>
      </c>
      <c r="R2054" t="s">
        <v>179</v>
      </c>
      <c r="S2054" t="s">
        <v>180</v>
      </c>
    </row>
    <row r="2055" spans="1:19" x14ac:dyDescent="0.35">
      <c r="A2055" s="2" t="s">
        <v>203</v>
      </c>
      <c r="B2055" s="1" t="s">
        <v>217</v>
      </c>
      <c r="C2055" t="s">
        <v>52</v>
      </c>
      <c r="D2055" s="1" t="s">
        <v>209</v>
      </c>
      <c r="E2055" s="1" t="s">
        <v>22</v>
      </c>
      <c r="F2055" s="1" t="s">
        <v>29</v>
      </c>
      <c r="G2055" s="1" t="s">
        <v>136</v>
      </c>
      <c r="H2055" t="s">
        <v>32</v>
      </c>
      <c r="I2055" s="1" t="s">
        <v>587</v>
      </c>
      <c r="J2055" s="1" t="s">
        <v>230</v>
      </c>
      <c r="K2055" s="1" t="s">
        <v>40</v>
      </c>
      <c r="L2055" s="1" t="s">
        <v>913</v>
      </c>
      <c r="M2055" t="s">
        <v>213</v>
      </c>
      <c r="N2055">
        <v>1</v>
      </c>
      <c r="O2055" s="1" t="s">
        <v>205</v>
      </c>
      <c r="P2055" t="s">
        <v>154</v>
      </c>
      <c r="Q2055">
        <v>2</v>
      </c>
      <c r="R2055" t="s">
        <v>179</v>
      </c>
      <c r="S2055" t="s">
        <v>180</v>
      </c>
    </row>
    <row r="2056" spans="1:19" x14ac:dyDescent="0.35">
      <c r="A2056" s="2" t="s">
        <v>203</v>
      </c>
      <c r="B2056" s="1" t="s">
        <v>217</v>
      </c>
      <c r="C2056" t="s">
        <v>52</v>
      </c>
      <c r="D2056" s="1" t="s">
        <v>209</v>
      </c>
      <c r="E2056" s="1" t="s">
        <v>22</v>
      </c>
      <c r="F2056" s="1" t="s">
        <v>29</v>
      </c>
      <c r="G2056" s="1" t="s">
        <v>136</v>
      </c>
      <c r="H2056" t="s">
        <v>21</v>
      </c>
      <c r="I2056" s="1" t="s">
        <v>587</v>
      </c>
      <c r="J2056" s="1" t="s">
        <v>230</v>
      </c>
      <c r="K2056" s="1" t="s">
        <v>52</v>
      </c>
      <c r="L2056" s="1" t="s">
        <v>912</v>
      </c>
      <c r="M2056" t="s">
        <v>54</v>
      </c>
      <c r="N2056">
        <v>1</v>
      </c>
      <c r="O2056" s="1" t="s">
        <v>205</v>
      </c>
      <c r="P2056" t="s">
        <v>154</v>
      </c>
      <c r="Q2056">
        <v>2</v>
      </c>
      <c r="R2056" t="s">
        <v>179</v>
      </c>
      <c r="S2056" t="s">
        <v>180</v>
      </c>
    </row>
    <row r="2057" spans="1:19" x14ac:dyDescent="0.35">
      <c r="A2057" s="2" t="s">
        <v>203</v>
      </c>
      <c r="B2057" s="1" t="s">
        <v>217</v>
      </c>
      <c r="C2057" t="s">
        <v>52</v>
      </c>
      <c r="D2057" s="1" t="s">
        <v>209</v>
      </c>
      <c r="E2057" s="1" t="s">
        <v>22</v>
      </c>
      <c r="F2057" s="1" t="s">
        <v>29</v>
      </c>
      <c r="G2057" s="1" t="s">
        <v>136</v>
      </c>
      <c r="H2057" t="s">
        <v>58</v>
      </c>
      <c r="I2057" s="1" t="s">
        <v>306</v>
      </c>
      <c r="J2057" s="1" t="s">
        <v>230</v>
      </c>
      <c r="K2057" s="1" t="s">
        <v>47</v>
      </c>
      <c r="L2057" s="1" t="s">
        <v>912</v>
      </c>
      <c r="M2057" t="s">
        <v>47</v>
      </c>
      <c r="N2057">
        <v>1</v>
      </c>
      <c r="O2057" s="1" t="s">
        <v>205</v>
      </c>
      <c r="P2057" t="s">
        <v>154</v>
      </c>
      <c r="Q2057">
        <v>2</v>
      </c>
      <c r="R2057" t="s">
        <v>179</v>
      </c>
      <c r="S2057" t="s">
        <v>180</v>
      </c>
    </row>
    <row r="2058" spans="1:19" x14ac:dyDescent="0.35">
      <c r="A2058" s="2" t="s">
        <v>203</v>
      </c>
      <c r="B2058" s="1" t="s">
        <v>217</v>
      </c>
      <c r="C2058" t="s">
        <v>52</v>
      </c>
      <c r="D2058" s="1" t="s">
        <v>209</v>
      </c>
      <c r="E2058" s="1" t="s">
        <v>22</v>
      </c>
      <c r="F2058" s="1" t="s">
        <v>29</v>
      </c>
      <c r="G2058" s="1" t="s">
        <v>136</v>
      </c>
      <c r="H2058" t="s">
        <v>58</v>
      </c>
      <c r="I2058" s="1" t="s">
        <v>1382</v>
      </c>
      <c r="J2058" s="1" t="s">
        <v>230</v>
      </c>
      <c r="K2058" s="1" t="s">
        <v>40</v>
      </c>
      <c r="L2058" s="1" t="s">
        <v>912</v>
      </c>
      <c r="M2058" t="s">
        <v>101</v>
      </c>
      <c r="N2058">
        <v>1</v>
      </c>
      <c r="O2058" s="1" t="s">
        <v>206</v>
      </c>
      <c r="P2058" t="s">
        <v>154</v>
      </c>
      <c r="Q2058">
        <v>2</v>
      </c>
      <c r="R2058" t="s">
        <v>179</v>
      </c>
      <c r="S2058" t="s">
        <v>180</v>
      </c>
    </row>
    <row r="2059" spans="1:19" x14ac:dyDescent="0.35">
      <c r="A2059" s="2" t="s">
        <v>203</v>
      </c>
      <c r="B2059" s="1" t="s">
        <v>217</v>
      </c>
      <c r="C2059" t="s">
        <v>52</v>
      </c>
      <c r="D2059" s="1" t="s">
        <v>209</v>
      </c>
      <c r="E2059" s="1" t="s">
        <v>22</v>
      </c>
      <c r="F2059" s="1" t="s">
        <v>29</v>
      </c>
      <c r="G2059" s="1" t="s">
        <v>136</v>
      </c>
      <c r="H2059" t="s">
        <v>58</v>
      </c>
      <c r="I2059" s="1" t="s">
        <v>587</v>
      </c>
      <c r="J2059" s="1" t="s">
        <v>230</v>
      </c>
      <c r="K2059" s="1" t="s">
        <v>52</v>
      </c>
      <c r="L2059" s="1" t="s">
        <v>913</v>
      </c>
      <c r="M2059" t="s">
        <v>52</v>
      </c>
      <c r="N2059">
        <v>1</v>
      </c>
      <c r="O2059" s="1" t="s">
        <v>205</v>
      </c>
      <c r="P2059" t="s">
        <v>154</v>
      </c>
      <c r="Q2059">
        <v>2</v>
      </c>
      <c r="R2059" t="s">
        <v>179</v>
      </c>
      <c r="S2059" t="s">
        <v>180</v>
      </c>
    </row>
    <row r="2060" spans="1:19" x14ac:dyDescent="0.35">
      <c r="A2060" s="2" t="s">
        <v>203</v>
      </c>
      <c r="B2060" s="1" t="s">
        <v>217</v>
      </c>
      <c r="C2060" t="s">
        <v>52</v>
      </c>
      <c r="D2060" s="1" t="s">
        <v>209</v>
      </c>
      <c r="E2060" s="1" t="s">
        <v>22</v>
      </c>
      <c r="F2060" s="1" t="s">
        <v>29</v>
      </c>
      <c r="G2060" s="1" t="s">
        <v>136</v>
      </c>
      <c r="H2060" t="s">
        <v>41</v>
      </c>
      <c r="I2060" s="1" t="s">
        <v>1381</v>
      </c>
      <c r="J2060" s="1" t="s">
        <v>230</v>
      </c>
      <c r="K2060" s="1" t="s">
        <v>52</v>
      </c>
      <c r="L2060" s="1" t="s">
        <v>912</v>
      </c>
      <c r="M2060" t="s">
        <v>169</v>
      </c>
      <c r="N2060">
        <v>1</v>
      </c>
      <c r="O2060" s="1" t="s">
        <v>206</v>
      </c>
      <c r="P2060" t="s">
        <v>154</v>
      </c>
      <c r="Q2060">
        <v>2</v>
      </c>
      <c r="R2060" t="s">
        <v>179</v>
      </c>
      <c r="S2060" t="s">
        <v>180</v>
      </c>
    </row>
    <row r="2061" spans="1:19" x14ac:dyDescent="0.35">
      <c r="A2061" s="2" t="s">
        <v>203</v>
      </c>
      <c r="B2061" s="1" t="s">
        <v>217</v>
      </c>
      <c r="C2061" t="s">
        <v>52</v>
      </c>
      <c r="D2061" s="1" t="s">
        <v>209</v>
      </c>
      <c r="E2061" s="1" t="s">
        <v>22</v>
      </c>
      <c r="F2061" s="1" t="s">
        <v>33</v>
      </c>
      <c r="G2061" s="1" t="s">
        <v>136</v>
      </c>
      <c r="H2061" t="s">
        <v>27</v>
      </c>
      <c r="I2061" s="1" t="s">
        <v>587</v>
      </c>
      <c r="J2061" s="1" t="s">
        <v>230</v>
      </c>
      <c r="K2061" s="1" t="s">
        <v>47</v>
      </c>
      <c r="L2061" s="1" t="s">
        <v>913</v>
      </c>
      <c r="M2061" t="s">
        <v>48</v>
      </c>
      <c r="N2061">
        <v>1</v>
      </c>
      <c r="O2061" s="1" t="s">
        <v>205</v>
      </c>
      <c r="P2061" t="s">
        <v>154</v>
      </c>
      <c r="Q2061">
        <v>2</v>
      </c>
      <c r="R2061" t="s">
        <v>179</v>
      </c>
      <c r="S2061" t="s">
        <v>180</v>
      </c>
    </row>
    <row r="2062" spans="1:19" x14ac:dyDescent="0.35">
      <c r="A2062" s="2" t="s">
        <v>203</v>
      </c>
      <c r="B2062" s="1" t="s">
        <v>217</v>
      </c>
      <c r="C2062" t="s">
        <v>52</v>
      </c>
      <c r="D2062" s="1" t="s">
        <v>209</v>
      </c>
      <c r="E2062" s="1" t="s">
        <v>22</v>
      </c>
      <c r="F2062" s="1" t="s">
        <v>33</v>
      </c>
      <c r="G2062" s="1" t="s">
        <v>136</v>
      </c>
      <c r="H2062" t="s">
        <v>21</v>
      </c>
      <c r="I2062" s="1" t="s">
        <v>1382</v>
      </c>
      <c r="J2062" s="1" t="s">
        <v>230</v>
      </c>
      <c r="K2062" s="1" t="s">
        <v>40</v>
      </c>
      <c r="L2062" s="1" t="s">
        <v>913</v>
      </c>
      <c r="M2062" t="s">
        <v>239</v>
      </c>
      <c r="N2062">
        <v>1</v>
      </c>
      <c r="O2062" s="1" t="s">
        <v>206</v>
      </c>
      <c r="P2062" t="s">
        <v>154</v>
      </c>
      <c r="Q2062">
        <v>2</v>
      </c>
      <c r="R2062" t="s">
        <v>179</v>
      </c>
      <c r="S2062" t="s">
        <v>180</v>
      </c>
    </row>
    <row r="2063" spans="1:19" x14ac:dyDescent="0.35">
      <c r="A2063" s="2" t="s">
        <v>203</v>
      </c>
      <c r="B2063" s="1" t="s">
        <v>217</v>
      </c>
      <c r="C2063" t="s">
        <v>52</v>
      </c>
      <c r="D2063" s="1" t="s">
        <v>209</v>
      </c>
      <c r="E2063" s="1" t="s">
        <v>22</v>
      </c>
      <c r="F2063" s="1" t="s">
        <v>23</v>
      </c>
      <c r="G2063" s="1" t="s">
        <v>137</v>
      </c>
      <c r="H2063" t="s">
        <v>14</v>
      </c>
      <c r="I2063" s="1" t="s">
        <v>306</v>
      </c>
      <c r="J2063" s="1" t="s">
        <v>230</v>
      </c>
      <c r="K2063" s="1" t="s">
        <v>47</v>
      </c>
      <c r="L2063" s="1" t="s">
        <v>912</v>
      </c>
      <c r="M2063" t="s">
        <v>47</v>
      </c>
      <c r="N2063">
        <v>1</v>
      </c>
      <c r="O2063" s="1" t="s">
        <v>205</v>
      </c>
      <c r="P2063" t="s">
        <v>154</v>
      </c>
      <c r="Q2063">
        <v>2</v>
      </c>
      <c r="R2063" t="s">
        <v>179</v>
      </c>
      <c r="S2063" t="s">
        <v>180</v>
      </c>
    </row>
    <row r="2064" spans="1:19" x14ac:dyDescent="0.35">
      <c r="A2064" s="2" t="s">
        <v>203</v>
      </c>
      <c r="B2064" s="1" t="s">
        <v>217</v>
      </c>
      <c r="C2064" t="s">
        <v>52</v>
      </c>
      <c r="D2064" s="1" t="s">
        <v>209</v>
      </c>
      <c r="E2064" s="1" t="s">
        <v>22</v>
      </c>
      <c r="F2064" s="1" t="s">
        <v>23</v>
      </c>
      <c r="G2064" s="1" t="s">
        <v>137</v>
      </c>
      <c r="H2064" t="s">
        <v>14</v>
      </c>
      <c r="I2064" s="1" t="s">
        <v>587</v>
      </c>
      <c r="J2064" s="1" t="s">
        <v>230</v>
      </c>
      <c r="K2064" s="1" t="s">
        <v>52</v>
      </c>
      <c r="L2064" s="1" t="s">
        <v>913</v>
      </c>
      <c r="M2064" t="s">
        <v>104</v>
      </c>
      <c r="N2064">
        <v>1</v>
      </c>
      <c r="O2064" s="1" t="s">
        <v>205</v>
      </c>
      <c r="P2064" t="s">
        <v>154</v>
      </c>
      <c r="Q2064">
        <v>2</v>
      </c>
      <c r="R2064" t="s">
        <v>179</v>
      </c>
      <c r="S2064" t="s">
        <v>180</v>
      </c>
    </row>
    <row r="2065" spans="1:19" x14ac:dyDescent="0.35">
      <c r="A2065" s="2" t="s">
        <v>203</v>
      </c>
      <c r="B2065" s="1" t="s">
        <v>217</v>
      </c>
      <c r="C2065" t="s">
        <v>52</v>
      </c>
      <c r="D2065" s="1" t="s">
        <v>209</v>
      </c>
      <c r="E2065" s="1" t="s">
        <v>22</v>
      </c>
      <c r="F2065" s="1" t="s">
        <v>23</v>
      </c>
      <c r="G2065" s="1" t="s">
        <v>137</v>
      </c>
      <c r="H2065" t="s">
        <v>24</v>
      </c>
      <c r="I2065" s="1" t="s">
        <v>1382</v>
      </c>
      <c r="J2065" s="1" t="s">
        <v>230</v>
      </c>
      <c r="K2065" s="1" t="s">
        <v>40</v>
      </c>
      <c r="L2065" s="1" t="s">
        <v>912</v>
      </c>
      <c r="M2065" t="s">
        <v>239</v>
      </c>
      <c r="N2065">
        <v>1</v>
      </c>
      <c r="O2065" s="1" t="s">
        <v>206</v>
      </c>
      <c r="P2065" t="s">
        <v>154</v>
      </c>
      <c r="Q2065">
        <v>2</v>
      </c>
      <c r="R2065" t="s">
        <v>179</v>
      </c>
      <c r="S2065" t="s">
        <v>180</v>
      </c>
    </row>
    <row r="2066" spans="1:19" x14ac:dyDescent="0.35">
      <c r="A2066" s="2" t="s">
        <v>203</v>
      </c>
      <c r="B2066" s="1" t="s">
        <v>217</v>
      </c>
      <c r="C2066" t="s">
        <v>52</v>
      </c>
      <c r="D2066" s="1" t="s">
        <v>209</v>
      </c>
      <c r="E2066" s="1" t="s">
        <v>22</v>
      </c>
      <c r="F2066" s="1" t="s">
        <v>23</v>
      </c>
      <c r="G2066" s="1" t="s">
        <v>137</v>
      </c>
      <c r="H2066" t="s">
        <v>24</v>
      </c>
      <c r="I2066" s="1" t="s">
        <v>1382</v>
      </c>
      <c r="J2066" s="1" t="s">
        <v>230</v>
      </c>
      <c r="K2066" s="1" t="s">
        <v>40</v>
      </c>
      <c r="L2066" s="1" t="s">
        <v>912</v>
      </c>
      <c r="M2066" t="s">
        <v>193</v>
      </c>
      <c r="N2066">
        <v>1</v>
      </c>
      <c r="O2066" s="1" t="s">
        <v>206</v>
      </c>
      <c r="P2066" t="s">
        <v>154</v>
      </c>
      <c r="Q2066">
        <v>2</v>
      </c>
      <c r="R2066" t="s">
        <v>179</v>
      </c>
      <c r="S2066" t="s">
        <v>180</v>
      </c>
    </row>
    <row r="2067" spans="1:19" x14ac:dyDescent="0.35">
      <c r="A2067" s="2" t="s">
        <v>203</v>
      </c>
      <c r="B2067" s="1" t="s">
        <v>217</v>
      </c>
      <c r="C2067" t="s">
        <v>52</v>
      </c>
      <c r="D2067" s="1" t="s">
        <v>209</v>
      </c>
      <c r="E2067" s="1" t="s">
        <v>22</v>
      </c>
      <c r="F2067" s="1" t="s">
        <v>23</v>
      </c>
      <c r="G2067" s="1" t="s">
        <v>137</v>
      </c>
      <c r="H2067" t="s">
        <v>24</v>
      </c>
      <c r="I2067" s="1" t="s">
        <v>1382</v>
      </c>
      <c r="J2067" s="1" t="s">
        <v>230</v>
      </c>
      <c r="K2067" s="1" t="s">
        <v>40</v>
      </c>
      <c r="L2067" s="1" t="s">
        <v>912</v>
      </c>
      <c r="M2067" t="s">
        <v>101</v>
      </c>
      <c r="N2067">
        <v>1</v>
      </c>
      <c r="O2067" s="1" t="s">
        <v>206</v>
      </c>
      <c r="P2067" t="s">
        <v>154</v>
      </c>
      <c r="Q2067">
        <v>2</v>
      </c>
      <c r="R2067" t="s">
        <v>179</v>
      </c>
      <c r="S2067" t="s">
        <v>180</v>
      </c>
    </row>
    <row r="2068" spans="1:19" x14ac:dyDescent="0.35">
      <c r="A2068" s="2" t="s">
        <v>203</v>
      </c>
      <c r="B2068" s="1" t="s">
        <v>217</v>
      </c>
      <c r="C2068" t="s">
        <v>52</v>
      </c>
      <c r="D2068" s="1" t="s">
        <v>209</v>
      </c>
      <c r="E2068" s="1" t="s">
        <v>22</v>
      </c>
      <c r="F2068" s="1" t="s">
        <v>23</v>
      </c>
      <c r="G2068" s="1" t="s">
        <v>137</v>
      </c>
      <c r="H2068" t="s">
        <v>24</v>
      </c>
      <c r="I2068" s="1" t="s">
        <v>587</v>
      </c>
      <c r="J2068" s="1" t="s">
        <v>230</v>
      </c>
      <c r="K2068" s="1" t="s">
        <v>52</v>
      </c>
      <c r="L2068" s="1" t="s">
        <v>913</v>
      </c>
      <c r="M2068" t="s">
        <v>52</v>
      </c>
      <c r="N2068">
        <v>1</v>
      </c>
      <c r="O2068" s="1" t="s">
        <v>205</v>
      </c>
      <c r="P2068" t="s">
        <v>154</v>
      </c>
      <c r="Q2068">
        <v>2</v>
      </c>
      <c r="R2068" t="s">
        <v>179</v>
      </c>
      <c r="S2068" t="s">
        <v>180</v>
      </c>
    </row>
    <row r="2069" spans="1:19" x14ac:dyDescent="0.35">
      <c r="A2069" s="2" t="s">
        <v>203</v>
      </c>
      <c r="B2069" s="1" t="s">
        <v>217</v>
      </c>
      <c r="C2069" t="s">
        <v>52</v>
      </c>
      <c r="D2069" s="1" t="s">
        <v>209</v>
      </c>
      <c r="E2069" s="1" t="s">
        <v>22</v>
      </c>
      <c r="F2069" s="1" t="s">
        <v>23</v>
      </c>
      <c r="G2069" s="1" t="s">
        <v>137</v>
      </c>
      <c r="H2069" t="s">
        <v>27</v>
      </c>
      <c r="I2069" s="1" t="s">
        <v>1382</v>
      </c>
      <c r="J2069" s="1" t="s">
        <v>230</v>
      </c>
      <c r="K2069" s="1" t="s">
        <v>40</v>
      </c>
      <c r="L2069" s="1" t="s">
        <v>913</v>
      </c>
      <c r="M2069" t="s">
        <v>239</v>
      </c>
      <c r="N2069">
        <v>1</v>
      </c>
      <c r="O2069" s="1" t="s">
        <v>206</v>
      </c>
      <c r="P2069" t="s">
        <v>154</v>
      </c>
      <c r="Q2069">
        <v>2</v>
      </c>
      <c r="R2069" t="s">
        <v>179</v>
      </c>
      <c r="S2069" t="s">
        <v>180</v>
      </c>
    </row>
    <row r="2070" spans="1:19" x14ac:dyDescent="0.35">
      <c r="A2070" s="2" t="s">
        <v>203</v>
      </c>
      <c r="B2070" s="1" t="s">
        <v>217</v>
      </c>
      <c r="C2070" t="s">
        <v>52</v>
      </c>
      <c r="D2070" s="1" t="s">
        <v>209</v>
      </c>
      <c r="E2070" s="1" t="s">
        <v>22</v>
      </c>
      <c r="F2070" s="1" t="s">
        <v>23</v>
      </c>
      <c r="G2070" s="1" t="s">
        <v>137</v>
      </c>
      <c r="H2070" t="s">
        <v>27</v>
      </c>
      <c r="I2070" s="1" t="s">
        <v>1382</v>
      </c>
      <c r="J2070" s="1" t="s">
        <v>230</v>
      </c>
      <c r="K2070" s="1" t="s">
        <v>40</v>
      </c>
      <c r="L2070" s="1" t="s">
        <v>912</v>
      </c>
      <c r="M2070" t="s">
        <v>184</v>
      </c>
      <c r="N2070">
        <v>1</v>
      </c>
      <c r="O2070" s="1" t="s">
        <v>206</v>
      </c>
      <c r="P2070" t="s">
        <v>154</v>
      </c>
      <c r="Q2070">
        <v>2</v>
      </c>
      <c r="R2070" t="s">
        <v>179</v>
      </c>
      <c r="S2070" t="s">
        <v>180</v>
      </c>
    </row>
    <row r="2071" spans="1:19" x14ac:dyDescent="0.35">
      <c r="A2071" s="2" t="s">
        <v>203</v>
      </c>
      <c r="B2071" s="1" t="s">
        <v>217</v>
      </c>
      <c r="C2071" t="s">
        <v>52</v>
      </c>
      <c r="D2071" s="1" t="s">
        <v>209</v>
      </c>
      <c r="E2071" s="1" t="s">
        <v>22</v>
      </c>
      <c r="F2071" s="1" t="s">
        <v>23</v>
      </c>
      <c r="G2071" s="1" t="s">
        <v>137</v>
      </c>
      <c r="H2071" t="s">
        <v>21</v>
      </c>
      <c r="I2071" s="1" t="s">
        <v>587</v>
      </c>
      <c r="J2071" s="1" t="s">
        <v>230</v>
      </c>
      <c r="K2071" s="1" t="s">
        <v>40</v>
      </c>
      <c r="L2071" s="1" t="s">
        <v>912</v>
      </c>
      <c r="M2071" t="s">
        <v>213</v>
      </c>
      <c r="N2071">
        <v>1</v>
      </c>
      <c r="O2071" s="1" t="s">
        <v>205</v>
      </c>
      <c r="P2071" t="s">
        <v>153</v>
      </c>
      <c r="Q2071">
        <v>2</v>
      </c>
      <c r="R2071" t="s">
        <v>179</v>
      </c>
      <c r="S2071" t="s">
        <v>180</v>
      </c>
    </row>
    <row r="2072" spans="1:19" x14ac:dyDescent="0.35">
      <c r="A2072" s="2" t="s">
        <v>203</v>
      </c>
      <c r="B2072" s="1" t="s">
        <v>217</v>
      </c>
      <c r="C2072" t="s">
        <v>52</v>
      </c>
      <c r="D2072" s="1" t="s">
        <v>209</v>
      </c>
      <c r="E2072" s="1" t="s">
        <v>22</v>
      </c>
      <c r="F2072" s="1" t="s">
        <v>23</v>
      </c>
      <c r="G2072" s="1" t="s">
        <v>137</v>
      </c>
      <c r="H2072" t="s">
        <v>35</v>
      </c>
      <c r="I2072" s="1" t="s">
        <v>587</v>
      </c>
      <c r="J2072" s="1" t="s">
        <v>230</v>
      </c>
      <c r="K2072" s="1" t="s">
        <v>52</v>
      </c>
      <c r="L2072" s="1" t="s">
        <v>913</v>
      </c>
      <c r="M2072" t="s">
        <v>54</v>
      </c>
      <c r="N2072">
        <v>1</v>
      </c>
      <c r="O2072" s="1" t="s">
        <v>205</v>
      </c>
      <c r="P2072" t="s">
        <v>154</v>
      </c>
      <c r="Q2072">
        <v>2</v>
      </c>
      <c r="R2072" t="s">
        <v>179</v>
      </c>
      <c r="S2072" t="s">
        <v>180</v>
      </c>
    </row>
    <row r="2073" spans="1:19" x14ac:dyDescent="0.35">
      <c r="A2073" s="2" t="s">
        <v>203</v>
      </c>
      <c r="B2073" s="1" t="s">
        <v>217</v>
      </c>
      <c r="C2073" t="s">
        <v>52</v>
      </c>
      <c r="D2073" s="1" t="s">
        <v>209</v>
      </c>
      <c r="E2073" s="1" t="s">
        <v>22</v>
      </c>
      <c r="F2073" s="1" t="s">
        <v>13</v>
      </c>
      <c r="G2073" s="1" t="s">
        <v>137</v>
      </c>
      <c r="H2073" t="s">
        <v>14</v>
      </c>
      <c r="I2073" s="1" t="s">
        <v>999</v>
      </c>
      <c r="J2073" s="1" t="s">
        <v>230</v>
      </c>
      <c r="K2073" s="1" t="s">
        <v>52</v>
      </c>
      <c r="L2073" s="1" t="s">
        <v>913</v>
      </c>
      <c r="M2073" t="s">
        <v>53</v>
      </c>
      <c r="N2073">
        <v>1</v>
      </c>
      <c r="O2073" s="1" t="s">
        <v>205</v>
      </c>
      <c r="P2073" t="s">
        <v>153</v>
      </c>
      <c r="Q2073">
        <v>2</v>
      </c>
      <c r="R2073" t="s">
        <v>179</v>
      </c>
      <c r="S2073" t="s">
        <v>180</v>
      </c>
    </row>
    <row r="2074" spans="1:19" x14ac:dyDescent="0.35">
      <c r="A2074" s="2" t="s">
        <v>203</v>
      </c>
      <c r="B2074" s="1" t="s">
        <v>217</v>
      </c>
      <c r="C2074" t="s">
        <v>52</v>
      </c>
      <c r="D2074" s="1" t="s">
        <v>209</v>
      </c>
      <c r="E2074" s="1" t="s">
        <v>22</v>
      </c>
      <c r="F2074" s="1" t="s">
        <v>13</v>
      </c>
      <c r="G2074" s="1" t="s">
        <v>137</v>
      </c>
      <c r="H2074" t="s">
        <v>14</v>
      </c>
      <c r="I2074" s="1" t="s">
        <v>587</v>
      </c>
      <c r="J2074" s="1" t="s">
        <v>230</v>
      </c>
      <c r="K2074" s="1" t="s">
        <v>40</v>
      </c>
      <c r="L2074" s="1" t="s">
        <v>913</v>
      </c>
      <c r="M2074" t="s">
        <v>213</v>
      </c>
      <c r="N2074">
        <v>1</v>
      </c>
      <c r="O2074" s="1" t="s">
        <v>205</v>
      </c>
      <c r="P2074" t="s">
        <v>154</v>
      </c>
      <c r="Q2074">
        <v>1</v>
      </c>
      <c r="R2074" t="s">
        <v>179</v>
      </c>
      <c r="S2074" t="s">
        <v>180</v>
      </c>
    </row>
    <row r="2075" spans="1:19" x14ac:dyDescent="0.35">
      <c r="A2075" s="2" t="s">
        <v>203</v>
      </c>
      <c r="B2075" s="1" t="s">
        <v>217</v>
      </c>
      <c r="C2075" t="s">
        <v>52</v>
      </c>
      <c r="D2075" s="1" t="s">
        <v>209</v>
      </c>
      <c r="E2075" s="1" t="s">
        <v>22</v>
      </c>
      <c r="F2075" s="1" t="s">
        <v>13</v>
      </c>
      <c r="G2075" s="1" t="s">
        <v>137</v>
      </c>
      <c r="H2075" t="s">
        <v>14</v>
      </c>
      <c r="I2075" s="1" t="s">
        <v>1000</v>
      </c>
      <c r="J2075" s="1" t="s">
        <v>230</v>
      </c>
      <c r="K2075" s="1" t="s">
        <v>52</v>
      </c>
      <c r="L2075" s="1" t="s">
        <v>913</v>
      </c>
      <c r="M2075" t="s">
        <v>53</v>
      </c>
      <c r="N2075">
        <v>1</v>
      </c>
      <c r="O2075" s="1" t="s">
        <v>206</v>
      </c>
      <c r="P2075" t="s">
        <v>154</v>
      </c>
      <c r="Q2075">
        <v>2</v>
      </c>
      <c r="R2075" t="s">
        <v>179</v>
      </c>
      <c r="S2075" t="s">
        <v>180</v>
      </c>
    </row>
    <row r="2076" spans="1:19" x14ac:dyDescent="0.35">
      <c r="A2076" s="2" t="s">
        <v>203</v>
      </c>
      <c r="B2076" s="1" t="s">
        <v>217</v>
      </c>
      <c r="C2076" t="s">
        <v>52</v>
      </c>
      <c r="D2076" s="1" t="s">
        <v>209</v>
      </c>
      <c r="E2076" s="1" t="s">
        <v>22</v>
      </c>
      <c r="F2076" s="1" t="s">
        <v>13</v>
      </c>
      <c r="G2076" s="1" t="s">
        <v>137</v>
      </c>
      <c r="H2076" t="s">
        <v>14</v>
      </c>
      <c r="I2076" s="1" t="s">
        <v>1000</v>
      </c>
      <c r="J2076" s="1" t="s">
        <v>230</v>
      </c>
      <c r="K2076" s="1" t="s">
        <v>52</v>
      </c>
      <c r="L2076" s="1" t="s">
        <v>912</v>
      </c>
      <c r="M2076" t="s">
        <v>53</v>
      </c>
      <c r="N2076">
        <v>1</v>
      </c>
      <c r="O2076" s="1" t="s">
        <v>206</v>
      </c>
      <c r="P2076" t="s">
        <v>154</v>
      </c>
      <c r="Q2076">
        <v>2</v>
      </c>
      <c r="R2076" t="s">
        <v>179</v>
      </c>
      <c r="S2076" t="s">
        <v>180</v>
      </c>
    </row>
    <row r="2077" spans="1:19" x14ac:dyDescent="0.35">
      <c r="A2077" s="2" t="s">
        <v>203</v>
      </c>
      <c r="B2077" s="1" t="s">
        <v>217</v>
      </c>
      <c r="C2077" t="s">
        <v>52</v>
      </c>
      <c r="D2077" s="1" t="s">
        <v>209</v>
      </c>
      <c r="E2077" s="1" t="s">
        <v>22</v>
      </c>
      <c r="F2077" s="1" t="s">
        <v>13</v>
      </c>
      <c r="G2077" s="1" t="s">
        <v>137</v>
      </c>
      <c r="H2077" t="s">
        <v>17</v>
      </c>
      <c r="I2077" s="1" t="s">
        <v>999</v>
      </c>
      <c r="J2077" s="1" t="s">
        <v>230</v>
      </c>
      <c r="K2077" s="1" t="s">
        <v>52</v>
      </c>
      <c r="L2077" s="1" t="s">
        <v>912</v>
      </c>
      <c r="M2077" t="s">
        <v>53</v>
      </c>
      <c r="N2077">
        <v>1</v>
      </c>
      <c r="O2077" s="1" t="s">
        <v>205</v>
      </c>
      <c r="P2077" t="s">
        <v>153</v>
      </c>
      <c r="Q2077">
        <v>2</v>
      </c>
      <c r="R2077" t="s">
        <v>179</v>
      </c>
      <c r="S2077" t="s">
        <v>180</v>
      </c>
    </row>
    <row r="2078" spans="1:19" x14ac:dyDescent="0.35">
      <c r="A2078" s="2" t="s">
        <v>203</v>
      </c>
      <c r="B2078" s="1" t="s">
        <v>217</v>
      </c>
      <c r="C2078" t="s">
        <v>52</v>
      </c>
      <c r="D2078" s="1" t="s">
        <v>209</v>
      </c>
      <c r="E2078" s="1" t="s">
        <v>22</v>
      </c>
      <c r="F2078" s="1" t="s">
        <v>13</v>
      </c>
      <c r="G2078" s="1" t="s">
        <v>137</v>
      </c>
      <c r="H2078" t="s">
        <v>17</v>
      </c>
      <c r="I2078" s="1" t="s">
        <v>1000</v>
      </c>
      <c r="J2078" s="1" t="s">
        <v>230</v>
      </c>
      <c r="K2078" s="1" t="s">
        <v>52</v>
      </c>
      <c r="L2078" s="1" t="s">
        <v>912</v>
      </c>
      <c r="M2078" t="s">
        <v>53</v>
      </c>
      <c r="N2078">
        <v>1</v>
      </c>
      <c r="O2078" s="1" t="s">
        <v>206</v>
      </c>
      <c r="P2078" t="s">
        <v>154</v>
      </c>
      <c r="Q2078">
        <v>2</v>
      </c>
      <c r="R2078" t="s">
        <v>179</v>
      </c>
      <c r="S2078" t="s">
        <v>180</v>
      </c>
    </row>
    <row r="2079" spans="1:19" x14ac:dyDescent="0.35">
      <c r="A2079" s="2" t="s">
        <v>203</v>
      </c>
      <c r="B2079" s="1" t="s">
        <v>217</v>
      </c>
      <c r="C2079" t="s">
        <v>52</v>
      </c>
      <c r="D2079" s="1" t="s">
        <v>209</v>
      </c>
      <c r="E2079" s="1" t="s">
        <v>22</v>
      </c>
      <c r="F2079" s="1" t="s">
        <v>13</v>
      </c>
      <c r="G2079" s="1" t="s">
        <v>137</v>
      </c>
      <c r="H2079" t="s">
        <v>27</v>
      </c>
      <c r="I2079" s="1" t="s">
        <v>1382</v>
      </c>
      <c r="J2079" s="1" t="s">
        <v>230</v>
      </c>
      <c r="K2079" s="1" t="s">
        <v>40</v>
      </c>
      <c r="L2079" s="1" t="s">
        <v>912</v>
      </c>
      <c r="M2079" t="s">
        <v>239</v>
      </c>
      <c r="N2079">
        <v>1</v>
      </c>
      <c r="O2079" s="1" t="s">
        <v>206</v>
      </c>
      <c r="P2079" t="s">
        <v>154</v>
      </c>
      <c r="Q2079">
        <v>2</v>
      </c>
      <c r="R2079" t="s">
        <v>179</v>
      </c>
      <c r="S2079" t="s">
        <v>180</v>
      </c>
    </row>
    <row r="2080" spans="1:19" x14ac:dyDescent="0.35">
      <c r="A2080" s="2" t="s">
        <v>203</v>
      </c>
      <c r="B2080" s="1" t="s">
        <v>217</v>
      </c>
      <c r="C2080" t="s">
        <v>52</v>
      </c>
      <c r="D2080" s="1" t="s">
        <v>209</v>
      </c>
      <c r="E2080" s="1" t="s">
        <v>22</v>
      </c>
      <c r="F2080" s="1" t="s">
        <v>13</v>
      </c>
      <c r="G2080" s="1" t="s">
        <v>137</v>
      </c>
      <c r="H2080" t="s">
        <v>32</v>
      </c>
      <c r="I2080" s="1" t="s">
        <v>1382</v>
      </c>
      <c r="J2080" s="1" t="s">
        <v>230</v>
      </c>
      <c r="K2080" s="1" t="s">
        <v>40</v>
      </c>
      <c r="L2080" s="1" t="s">
        <v>913</v>
      </c>
      <c r="M2080" t="s">
        <v>239</v>
      </c>
      <c r="N2080">
        <v>1</v>
      </c>
      <c r="O2080" s="1" t="s">
        <v>206</v>
      </c>
      <c r="P2080" t="s">
        <v>154</v>
      </c>
      <c r="Q2080">
        <v>2</v>
      </c>
      <c r="R2080" t="s">
        <v>179</v>
      </c>
      <c r="S2080" t="s">
        <v>180</v>
      </c>
    </row>
    <row r="2081" spans="1:19" x14ac:dyDescent="0.35">
      <c r="A2081" s="2" t="s">
        <v>203</v>
      </c>
      <c r="B2081" s="1" t="s">
        <v>217</v>
      </c>
      <c r="C2081" t="s">
        <v>52</v>
      </c>
      <c r="D2081" s="1" t="s">
        <v>209</v>
      </c>
      <c r="E2081" s="1" t="s">
        <v>22</v>
      </c>
      <c r="F2081" s="1" t="s">
        <v>13</v>
      </c>
      <c r="G2081" s="1" t="s">
        <v>137</v>
      </c>
      <c r="H2081" t="s">
        <v>32</v>
      </c>
      <c r="I2081" s="1" t="s">
        <v>1382</v>
      </c>
      <c r="J2081" s="1" t="s">
        <v>230</v>
      </c>
      <c r="K2081" s="1" t="s">
        <v>40</v>
      </c>
      <c r="L2081" s="1" t="s">
        <v>912</v>
      </c>
      <c r="M2081" t="s">
        <v>193</v>
      </c>
      <c r="N2081">
        <v>1</v>
      </c>
      <c r="O2081" s="1" t="s">
        <v>206</v>
      </c>
      <c r="P2081" t="s">
        <v>154</v>
      </c>
      <c r="Q2081">
        <v>2</v>
      </c>
      <c r="R2081" t="s">
        <v>179</v>
      </c>
      <c r="S2081" t="s">
        <v>180</v>
      </c>
    </row>
    <row r="2082" spans="1:19" x14ac:dyDescent="0.35">
      <c r="A2082" s="2" t="s">
        <v>203</v>
      </c>
      <c r="B2082" s="1" t="s">
        <v>217</v>
      </c>
      <c r="C2082" t="s">
        <v>52</v>
      </c>
      <c r="D2082" s="1" t="s">
        <v>209</v>
      </c>
      <c r="E2082" s="1" t="s">
        <v>22</v>
      </c>
      <c r="F2082" s="1" t="s">
        <v>13</v>
      </c>
      <c r="G2082" s="1" t="s">
        <v>137</v>
      </c>
      <c r="H2082" t="s">
        <v>21</v>
      </c>
      <c r="I2082" s="1" t="s">
        <v>1382</v>
      </c>
      <c r="J2082" s="1" t="s">
        <v>230</v>
      </c>
      <c r="K2082" s="1" t="s">
        <v>40</v>
      </c>
      <c r="L2082" s="1" t="s">
        <v>912</v>
      </c>
      <c r="M2082" t="s">
        <v>101</v>
      </c>
      <c r="N2082">
        <v>1</v>
      </c>
      <c r="O2082" s="1" t="s">
        <v>206</v>
      </c>
      <c r="P2082" t="s">
        <v>154</v>
      </c>
      <c r="Q2082">
        <v>2</v>
      </c>
      <c r="R2082" t="s">
        <v>179</v>
      </c>
      <c r="S2082" t="s">
        <v>180</v>
      </c>
    </row>
    <row r="2083" spans="1:19" x14ac:dyDescent="0.35">
      <c r="A2083" s="2" t="s">
        <v>203</v>
      </c>
      <c r="B2083" s="1" t="s">
        <v>217</v>
      </c>
      <c r="C2083" t="s">
        <v>52</v>
      </c>
      <c r="D2083" s="1" t="s">
        <v>209</v>
      </c>
      <c r="E2083" s="1" t="s">
        <v>22</v>
      </c>
      <c r="F2083" s="1" t="s">
        <v>13</v>
      </c>
      <c r="G2083" s="1" t="s">
        <v>137</v>
      </c>
      <c r="H2083" t="s">
        <v>21</v>
      </c>
      <c r="I2083" s="1" t="s">
        <v>587</v>
      </c>
      <c r="J2083" s="1" t="s">
        <v>230</v>
      </c>
      <c r="K2083" s="1" t="s">
        <v>52</v>
      </c>
      <c r="L2083" s="1" t="s">
        <v>913</v>
      </c>
      <c r="M2083" t="s">
        <v>169</v>
      </c>
      <c r="N2083">
        <v>1</v>
      </c>
      <c r="O2083" s="1" t="s">
        <v>205</v>
      </c>
      <c r="P2083" t="s">
        <v>154</v>
      </c>
      <c r="Q2083">
        <v>2</v>
      </c>
      <c r="R2083" t="s">
        <v>179</v>
      </c>
      <c r="S2083" t="s">
        <v>180</v>
      </c>
    </row>
    <row r="2084" spans="1:19" x14ac:dyDescent="0.35">
      <c r="A2084" s="2" t="s">
        <v>203</v>
      </c>
      <c r="B2084" s="1" t="s">
        <v>217</v>
      </c>
      <c r="C2084" t="s">
        <v>52</v>
      </c>
      <c r="D2084" s="1" t="s">
        <v>209</v>
      </c>
      <c r="E2084" s="1" t="s">
        <v>22</v>
      </c>
      <c r="F2084" s="1" t="s">
        <v>13</v>
      </c>
      <c r="G2084" s="1" t="s">
        <v>137</v>
      </c>
      <c r="H2084" t="s">
        <v>58</v>
      </c>
      <c r="I2084" s="1" t="s">
        <v>1382</v>
      </c>
      <c r="J2084" s="1" t="s">
        <v>230</v>
      </c>
      <c r="K2084" s="1" t="s">
        <v>40</v>
      </c>
      <c r="L2084" s="1" t="s">
        <v>912</v>
      </c>
      <c r="M2084" t="s">
        <v>239</v>
      </c>
      <c r="N2084">
        <v>1</v>
      </c>
      <c r="O2084" s="1" t="s">
        <v>206</v>
      </c>
      <c r="P2084" t="s">
        <v>154</v>
      </c>
      <c r="Q2084">
        <v>2</v>
      </c>
      <c r="R2084" t="s">
        <v>179</v>
      </c>
      <c r="S2084" t="s">
        <v>180</v>
      </c>
    </row>
    <row r="2085" spans="1:19" x14ac:dyDescent="0.35">
      <c r="A2085" s="2" t="s">
        <v>203</v>
      </c>
      <c r="B2085" s="1" t="s">
        <v>217</v>
      </c>
      <c r="C2085" t="s">
        <v>52</v>
      </c>
      <c r="D2085" s="1" t="s">
        <v>209</v>
      </c>
      <c r="E2085" s="1" t="s">
        <v>22</v>
      </c>
      <c r="F2085" s="1" t="s">
        <v>13</v>
      </c>
      <c r="G2085" s="1" t="s">
        <v>137</v>
      </c>
      <c r="H2085" t="s">
        <v>39</v>
      </c>
      <c r="I2085" s="1" t="s">
        <v>999</v>
      </c>
      <c r="J2085" s="1" t="s">
        <v>230</v>
      </c>
      <c r="K2085" s="1" t="s">
        <v>52</v>
      </c>
      <c r="L2085" s="1" t="s">
        <v>912</v>
      </c>
      <c r="M2085" t="s">
        <v>53</v>
      </c>
      <c r="N2085">
        <v>1</v>
      </c>
      <c r="O2085" s="1" t="s">
        <v>205</v>
      </c>
      <c r="P2085" t="s">
        <v>153</v>
      </c>
      <c r="Q2085">
        <v>2</v>
      </c>
      <c r="R2085" t="s">
        <v>179</v>
      </c>
      <c r="S2085" t="s">
        <v>180</v>
      </c>
    </row>
    <row r="2086" spans="1:19" x14ac:dyDescent="0.35">
      <c r="A2086" s="2" t="s">
        <v>203</v>
      </c>
      <c r="B2086" s="1" t="s">
        <v>217</v>
      </c>
      <c r="C2086" t="s">
        <v>52</v>
      </c>
      <c r="D2086" s="1" t="s">
        <v>209</v>
      </c>
      <c r="E2086" s="1" t="s">
        <v>22</v>
      </c>
      <c r="F2086" s="1" t="s">
        <v>13</v>
      </c>
      <c r="G2086" s="1" t="s">
        <v>137</v>
      </c>
      <c r="H2086" t="s">
        <v>39</v>
      </c>
      <c r="I2086" s="1" t="s">
        <v>1000</v>
      </c>
      <c r="J2086" s="1" t="s">
        <v>230</v>
      </c>
      <c r="K2086" s="1" t="s">
        <v>52</v>
      </c>
      <c r="L2086" s="1" t="s">
        <v>912</v>
      </c>
      <c r="M2086" t="s">
        <v>53</v>
      </c>
      <c r="N2086">
        <v>1</v>
      </c>
      <c r="O2086" s="1" t="s">
        <v>206</v>
      </c>
      <c r="P2086" t="s">
        <v>154</v>
      </c>
      <c r="Q2086">
        <v>2</v>
      </c>
      <c r="R2086" t="s">
        <v>179</v>
      </c>
      <c r="S2086" t="s">
        <v>180</v>
      </c>
    </row>
    <row r="2087" spans="1:19" x14ac:dyDescent="0.35">
      <c r="A2087" s="2" t="s">
        <v>203</v>
      </c>
      <c r="B2087" s="1" t="s">
        <v>217</v>
      </c>
      <c r="C2087" t="s">
        <v>52</v>
      </c>
      <c r="D2087" s="1" t="s">
        <v>209</v>
      </c>
      <c r="E2087" s="1" t="s">
        <v>22</v>
      </c>
      <c r="F2087" s="1" t="s">
        <v>18</v>
      </c>
      <c r="G2087" s="1" t="s">
        <v>26</v>
      </c>
      <c r="H2087" t="s">
        <v>17</v>
      </c>
      <c r="I2087" s="1" t="s">
        <v>587</v>
      </c>
      <c r="J2087" s="1" t="s">
        <v>230</v>
      </c>
      <c r="K2087" s="1" t="s">
        <v>40</v>
      </c>
      <c r="L2087" s="1" t="s">
        <v>913</v>
      </c>
      <c r="M2087" t="s">
        <v>213</v>
      </c>
      <c r="N2087">
        <v>1</v>
      </c>
      <c r="O2087" s="1" t="s">
        <v>205</v>
      </c>
      <c r="P2087" t="s">
        <v>154</v>
      </c>
      <c r="Q2087">
        <v>2</v>
      </c>
      <c r="R2087" t="s">
        <v>179</v>
      </c>
      <c r="S2087" t="s">
        <v>180</v>
      </c>
    </row>
    <row r="2088" spans="1:19" x14ac:dyDescent="0.35">
      <c r="A2088" s="2" t="s">
        <v>203</v>
      </c>
      <c r="B2088" s="1" t="s">
        <v>217</v>
      </c>
      <c r="C2088" t="s">
        <v>52</v>
      </c>
      <c r="D2088" s="1" t="s">
        <v>209</v>
      </c>
      <c r="E2088" s="1" t="s">
        <v>22</v>
      </c>
      <c r="F2088" s="1" t="s">
        <v>18</v>
      </c>
      <c r="G2088" s="1" t="s">
        <v>26</v>
      </c>
      <c r="H2088" t="s">
        <v>24</v>
      </c>
      <c r="I2088" s="1" t="s">
        <v>1001</v>
      </c>
      <c r="J2088" s="1" t="s">
        <v>230</v>
      </c>
      <c r="K2088" s="1" t="s">
        <v>15</v>
      </c>
      <c r="L2088" s="1" t="s">
        <v>912</v>
      </c>
      <c r="M2088" t="s">
        <v>77</v>
      </c>
      <c r="N2088">
        <v>1</v>
      </c>
      <c r="O2088" s="1" t="s">
        <v>206</v>
      </c>
      <c r="P2088" t="s">
        <v>154</v>
      </c>
      <c r="Q2088">
        <v>2</v>
      </c>
      <c r="R2088" t="s">
        <v>179</v>
      </c>
      <c r="S2088" t="s">
        <v>180</v>
      </c>
    </row>
    <row r="2089" spans="1:19" x14ac:dyDescent="0.35">
      <c r="A2089" s="2" t="s">
        <v>203</v>
      </c>
      <c r="B2089" s="1" t="s">
        <v>217</v>
      </c>
      <c r="C2089" t="s">
        <v>52</v>
      </c>
      <c r="D2089" s="1" t="s">
        <v>209</v>
      </c>
      <c r="E2089" s="1" t="s">
        <v>22</v>
      </c>
      <c r="F2089" s="1" t="s">
        <v>18</v>
      </c>
      <c r="G2089" s="1" t="s">
        <v>26</v>
      </c>
      <c r="H2089" t="s">
        <v>27</v>
      </c>
      <c r="I2089" s="1" t="s">
        <v>1001</v>
      </c>
      <c r="J2089" s="1" t="s">
        <v>230</v>
      </c>
      <c r="K2089" s="1" t="s">
        <v>15</v>
      </c>
      <c r="L2089" s="1" t="s">
        <v>912</v>
      </c>
      <c r="M2089" t="s">
        <v>77</v>
      </c>
      <c r="N2089">
        <v>1</v>
      </c>
      <c r="O2089" s="1" t="s">
        <v>206</v>
      </c>
      <c r="P2089" t="s">
        <v>154</v>
      </c>
      <c r="Q2089">
        <v>2</v>
      </c>
      <c r="R2089" t="s">
        <v>179</v>
      </c>
      <c r="S2089" t="s">
        <v>180</v>
      </c>
    </row>
    <row r="2090" spans="1:19" x14ac:dyDescent="0.35">
      <c r="A2090" s="2" t="s">
        <v>203</v>
      </c>
      <c r="B2090" s="1" t="s">
        <v>217</v>
      </c>
      <c r="C2090" t="s">
        <v>52</v>
      </c>
      <c r="D2090" s="1" t="s">
        <v>210</v>
      </c>
      <c r="E2090" s="1" t="s">
        <v>12</v>
      </c>
      <c r="F2090" s="1" t="s">
        <v>29</v>
      </c>
      <c r="G2090" s="1" t="s">
        <v>136</v>
      </c>
      <c r="H2090" t="s">
        <v>17</v>
      </c>
      <c r="I2090" s="1" t="s">
        <v>1002</v>
      </c>
      <c r="J2090" s="1" t="s">
        <v>230</v>
      </c>
      <c r="K2090" s="1" t="s">
        <v>19</v>
      </c>
      <c r="L2090" s="1" t="s">
        <v>912</v>
      </c>
      <c r="M2090" t="s">
        <v>168</v>
      </c>
      <c r="N2090">
        <v>1</v>
      </c>
      <c r="O2090" s="1" t="s">
        <v>205</v>
      </c>
      <c r="P2090" t="s">
        <v>154</v>
      </c>
      <c r="Q2090">
        <v>2</v>
      </c>
      <c r="R2090" t="s">
        <v>255</v>
      </c>
      <c r="S2090" t="s">
        <v>180</v>
      </c>
    </row>
    <row r="2091" spans="1:19" x14ac:dyDescent="0.35">
      <c r="A2091" s="2" t="s">
        <v>203</v>
      </c>
      <c r="B2091" s="1" t="s">
        <v>217</v>
      </c>
      <c r="C2091" t="s">
        <v>52</v>
      </c>
      <c r="D2091" s="1" t="s">
        <v>210</v>
      </c>
      <c r="E2091" s="1" t="s">
        <v>12</v>
      </c>
      <c r="F2091" s="1" t="s">
        <v>29</v>
      </c>
      <c r="G2091" s="1" t="s">
        <v>136</v>
      </c>
      <c r="H2091" t="s">
        <v>27</v>
      </c>
      <c r="I2091" s="1" t="s">
        <v>1383</v>
      </c>
      <c r="J2091" s="1" t="s">
        <v>230</v>
      </c>
      <c r="K2091" s="1" t="s">
        <v>19</v>
      </c>
      <c r="L2091" s="1" t="s">
        <v>912</v>
      </c>
      <c r="M2091" t="s">
        <v>181</v>
      </c>
      <c r="N2091">
        <v>1</v>
      </c>
      <c r="O2091" s="1" t="s">
        <v>205</v>
      </c>
      <c r="P2091" t="s">
        <v>154</v>
      </c>
      <c r="Q2091">
        <v>2</v>
      </c>
      <c r="R2091" t="s">
        <v>255</v>
      </c>
      <c r="S2091" t="s">
        <v>180</v>
      </c>
    </row>
    <row r="2092" spans="1:19" x14ac:dyDescent="0.35">
      <c r="A2092" s="2" t="s">
        <v>203</v>
      </c>
      <c r="B2092" s="1" t="s">
        <v>217</v>
      </c>
      <c r="C2092" t="s">
        <v>52</v>
      </c>
      <c r="D2092" s="1" t="s">
        <v>210</v>
      </c>
      <c r="E2092" s="1" t="s">
        <v>12</v>
      </c>
      <c r="F2092" s="1" t="s">
        <v>29</v>
      </c>
      <c r="G2092" s="1" t="s">
        <v>136</v>
      </c>
      <c r="H2092" t="s">
        <v>27</v>
      </c>
      <c r="I2092" s="1" t="s">
        <v>588</v>
      </c>
      <c r="J2092" s="1" t="s">
        <v>230</v>
      </c>
      <c r="K2092" s="1" t="s">
        <v>19</v>
      </c>
      <c r="L2092" s="1" t="s">
        <v>912</v>
      </c>
      <c r="M2092" t="s">
        <v>181</v>
      </c>
      <c r="N2092">
        <v>1</v>
      </c>
      <c r="O2092" s="1" t="s">
        <v>206</v>
      </c>
      <c r="P2092" t="s">
        <v>154</v>
      </c>
      <c r="Q2092">
        <v>2</v>
      </c>
      <c r="R2092" t="s">
        <v>255</v>
      </c>
      <c r="S2092" t="s">
        <v>180</v>
      </c>
    </row>
    <row r="2093" spans="1:19" x14ac:dyDescent="0.35">
      <c r="A2093" s="2" t="s">
        <v>203</v>
      </c>
      <c r="B2093" s="1" t="s">
        <v>217</v>
      </c>
      <c r="C2093" t="s">
        <v>52</v>
      </c>
      <c r="D2093" s="1" t="s">
        <v>210</v>
      </c>
      <c r="E2093" s="1" t="s">
        <v>12</v>
      </c>
      <c r="F2093" s="1" t="s">
        <v>29</v>
      </c>
      <c r="G2093" s="1" t="s">
        <v>136</v>
      </c>
      <c r="H2093" t="s">
        <v>27</v>
      </c>
      <c r="I2093" s="1" t="s">
        <v>1384</v>
      </c>
      <c r="J2093" s="1" t="s">
        <v>230</v>
      </c>
      <c r="K2093" s="1" t="s">
        <v>19</v>
      </c>
      <c r="L2093" s="1" t="s">
        <v>912</v>
      </c>
      <c r="M2093" t="s">
        <v>181</v>
      </c>
      <c r="N2093">
        <v>1</v>
      </c>
      <c r="O2093" s="1" t="s">
        <v>206</v>
      </c>
      <c r="P2093" t="s">
        <v>154</v>
      </c>
      <c r="Q2093">
        <v>2</v>
      </c>
      <c r="R2093" t="s">
        <v>179</v>
      </c>
      <c r="S2093" t="s">
        <v>180</v>
      </c>
    </row>
    <row r="2094" spans="1:19" x14ac:dyDescent="0.35">
      <c r="A2094" s="2" t="s">
        <v>203</v>
      </c>
      <c r="B2094" s="1" t="s">
        <v>217</v>
      </c>
      <c r="C2094" t="s">
        <v>52</v>
      </c>
      <c r="D2094" s="1" t="s">
        <v>210</v>
      </c>
      <c r="E2094" s="1" t="s">
        <v>12</v>
      </c>
      <c r="F2094" s="1" t="s">
        <v>29</v>
      </c>
      <c r="G2094" s="1" t="s">
        <v>136</v>
      </c>
      <c r="H2094" t="s">
        <v>32</v>
      </c>
      <c r="I2094" s="1" t="s">
        <v>1384</v>
      </c>
      <c r="J2094" s="1" t="s">
        <v>230</v>
      </c>
      <c r="K2094" s="1" t="s">
        <v>19</v>
      </c>
      <c r="L2094" s="1" t="s">
        <v>912</v>
      </c>
      <c r="M2094" t="s">
        <v>181</v>
      </c>
      <c r="N2094">
        <v>1</v>
      </c>
      <c r="O2094" s="1" t="s">
        <v>206</v>
      </c>
      <c r="P2094" t="s">
        <v>154</v>
      </c>
      <c r="Q2094">
        <v>2</v>
      </c>
      <c r="R2094" t="s">
        <v>179</v>
      </c>
      <c r="S2094" t="s">
        <v>180</v>
      </c>
    </row>
    <row r="2095" spans="1:19" x14ac:dyDescent="0.35">
      <c r="A2095" s="2" t="s">
        <v>203</v>
      </c>
      <c r="B2095" s="1" t="s">
        <v>217</v>
      </c>
      <c r="C2095" t="s">
        <v>52</v>
      </c>
      <c r="D2095" s="1" t="s">
        <v>210</v>
      </c>
      <c r="E2095" s="1" t="s">
        <v>12</v>
      </c>
      <c r="F2095" s="1" t="s">
        <v>29</v>
      </c>
      <c r="G2095" s="1" t="s">
        <v>136</v>
      </c>
      <c r="H2095" t="s">
        <v>35</v>
      </c>
      <c r="I2095" s="1" t="s">
        <v>1385</v>
      </c>
      <c r="J2095" s="1" t="s">
        <v>230</v>
      </c>
      <c r="K2095" s="1" t="s">
        <v>19</v>
      </c>
      <c r="L2095" s="1" t="s">
        <v>912</v>
      </c>
      <c r="M2095" t="s">
        <v>166</v>
      </c>
      <c r="N2095">
        <v>1</v>
      </c>
      <c r="O2095" s="1" t="s">
        <v>205</v>
      </c>
      <c r="P2095" t="s">
        <v>154</v>
      </c>
      <c r="Q2095">
        <v>2</v>
      </c>
      <c r="R2095" t="s">
        <v>255</v>
      </c>
      <c r="S2095" t="s">
        <v>180</v>
      </c>
    </row>
    <row r="2096" spans="1:19" x14ac:dyDescent="0.35">
      <c r="A2096" s="2" t="s">
        <v>203</v>
      </c>
      <c r="B2096" s="1" t="s">
        <v>217</v>
      </c>
      <c r="C2096" t="s">
        <v>52</v>
      </c>
      <c r="D2096" s="1" t="s">
        <v>210</v>
      </c>
      <c r="E2096" s="1" t="s">
        <v>12</v>
      </c>
      <c r="F2096" s="1" t="s">
        <v>29</v>
      </c>
      <c r="G2096" s="1" t="s">
        <v>136</v>
      </c>
      <c r="H2096" t="s">
        <v>35</v>
      </c>
      <c r="I2096" s="1" t="s">
        <v>589</v>
      </c>
      <c r="J2096" s="1" t="s">
        <v>230</v>
      </c>
      <c r="K2096" s="1" t="s">
        <v>19</v>
      </c>
      <c r="L2096" s="1" t="s">
        <v>912</v>
      </c>
      <c r="M2096" t="s">
        <v>181</v>
      </c>
      <c r="N2096">
        <v>1</v>
      </c>
      <c r="O2096" s="1" t="s">
        <v>205</v>
      </c>
      <c r="P2096" t="s">
        <v>153</v>
      </c>
      <c r="Q2096">
        <v>2</v>
      </c>
      <c r="R2096" t="s">
        <v>255</v>
      </c>
      <c r="S2096" t="s">
        <v>180</v>
      </c>
    </row>
    <row r="2097" spans="1:19" x14ac:dyDescent="0.35">
      <c r="A2097" s="2" t="s">
        <v>203</v>
      </c>
      <c r="B2097" s="1" t="s">
        <v>217</v>
      </c>
      <c r="C2097" t="s">
        <v>52</v>
      </c>
      <c r="D2097" s="1" t="s">
        <v>210</v>
      </c>
      <c r="E2097" s="1" t="s">
        <v>12</v>
      </c>
      <c r="F2097" s="1" t="s">
        <v>29</v>
      </c>
      <c r="G2097" s="1" t="s">
        <v>136</v>
      </c>
      <c r="H2097" t="s">
        <v>35</v>
      </c>
      <c r="I2097" s="1" t="s">
        <v>590</v>
      </c>
      <c r="J2097" s="1" t="s">
        <v>230</v>
      </c>
      <c r="K2097" s="1" t="s">
        <v>19</v>
      </c>
      <c r="L2097" s="1" t="s">
        <v>912</v>
      </c>
      <c r="M2097" t="s">
        <v>181</v>
      </c>
      <c r="N2097">
        <v>1</v>
      </c>
      <c r="O2097" s="1" t="s">
        <v>205</v>
      </c>
      <c r="P2097" t="s">
        <v>153</v>
      </c>
      <c r="Q2097">
        <v>2</v>
      </c>
      <c r="R2097" t="s">
        <v>255</v>
      </c>
      <c r="S2097" t="s">
        <v>180</v>
      </c>
    </row>
    <row r="2098" spans="1:19" x14ac:dyDescent="0.35">
      <c r="A2098" s="2" t="s">
        <v>203</v>
      </c>
      <c r="B2098" s="1" t="s">
        <v>217</v>
      </c>
      <c r="C2098" t="s">
        <v>52</v>
      </c>
      <c r="D2098" s="1" t="s">
        <v>210</v>
      </c>
      <c r="E2098" s="1" t="s">
        <v>12</v>
      </c>
      <c r="F2098" s="1" t="s">
        <v>29</v>
      </c>
      <c r="G2098" s="1" t="s">
        <v>136</v>
      </c>
      <c r="H2098" t="s">
        <v>39</v>
      </c>
      <c r="I2098" s="1" t="s">
        <v>1002</v>
      </c>
      <c r="J2098" s="1" t="s">
        <v>230</v>
      </c>
      <c r="K2098" s="1" t="s">
        <v>19</v>
      </c>
      <c r="L2098" s="1" t="s">
        <v>912</v>
      </c>
      <c r="M2098" t="s">
        <v>168</v>
      </c>
      <c r="N2098">
        <v>1</v>
      </c>
      <c r="O2098" s="1" t="s">
        <v>205</v>
      </c>
      <c r="P2098" t="s">
        <v>154</v>
      </c>
      <c r="Q2098">
        <v>2</v>
      </c>
      <c r="R2098" t="s">
        <v>255</v>
      </c>
      <c r="S2098" t="s">
        <v>180</v>
      </c>
    </row>
    <row r="2099" spans="1:19" x14ac:dyDescent="0.35">
      <c r="A2099" s="2" t="s">
        <v>203</v>
      </c>
      <c r="B2099" s="1" t="s">
        <v>217</v>
      </c>
      <c r="C2099" t="s">
        <v>52</v>
      </c>
      <c r="D2099" s="1" t="s">
        <v>210</v>
      </c>
      <c r="E2099" s="1" t="s">
        <v>12</v>
      </c>
      <c r="F2099" s="1" t="s">
        <v>23</v>
      </c>
      <c r="G2099" s="1" t="s">
        <v>137</v>
      </c>
      <c r="H2099" t="s">
        <v>27</v>
      </c>
      <c r="I2099" s="1" t="s">
        <v>307</v>
      </c>
      <c r="J2099" s="1" t="s">
        <v>230</v>
      </c>
      <c r="K2099" s="1" t="s">
        <v>52</v>
      </c>
      <c r="L2099" s="1" t="s">
        <v>912</v>
      </c>
      <c r="M2099" t="s">
        <v>169</v>
      </c>
      <c r="N2099">
        <v>1</v>
      </c>
      <c r="O2099" s="1" t="s">
        <v>205</v>
      </c>
      <c r="P2099" t="s">
        <v>154</v>
      </c>
      <c r="Q2099">
        <v>2</v>
      </c>
      <c r="R2099" t="s">
        <v>255</v>
      </c>
      <c r="S2099" t="s">
        <v>180</v>
      </c>
    </row>
    <row r="2100" spans="1:19" x14ac:dyDescent="0.35">
      <c r="A2100" s="2" t="s">
        <v>203</v>
      </c>
      <c r="B2100" s="1" t="s">
        <v>217</v>
      </c>
      <c r="C2100" t="s">
        <v>52</v>
      </c>
      <c r="D2100" s="1" t="s">
        <v>210</v>
      </c>
      <c r="E2100" s="1" t="s">
        <v>12</v>
      </c>
      <c r="F2100" s="1" t="s">
        <v>23</v>
      </c>
      <c r="G2100" s="1" t="s">
        <v>137</v>
      </c>
      <c r="H2100" t="s">
        <v>32</v>
      </c>
      <c r="I2100" s="1" t="s">
        <v>659</v>
      </c>
      <c r="J2100" s="1" t="s">
        <v>230</v>
      </c>
      <c r="K2100" s="1" t="s">
        <v>19</v>
      </c>
      <c r="L2100" s="1" t="s">
        <v>912</v>
      </c>
      <c r="M2100" t="s">
        <v>166</v>
      </c>
      <c r="N2100">
        <v>1</v>
      </c>
      <c r="O2100" s="1" t="s">
        <v>205</v>
      </c>
      <c r="P2100" t="s">
        <v>154</v>
      </c>
      <c r="Q2100">
        <v>2</v>
      </c>
      <c r="R2100" t="s">
        <v>179</v>
      </c>
      <c r="S2100" t="s">
        <v>180</v>
      </c>
    </row>
    <row r="2101" spans="1:19" x14ac:dyDescent="0.35">
      <c r="A2101" s="2" t="s">
        <v>203</v>
      </c>
      <c r="B2101" s="1" t="s">
        <v>217</v>
      </c>
      <c r="C2101" t="s">
        <v>52</v>
      </c>
      <c r="D2101" s="1" t="s">
        <v>210</v>
      </c>
      <c r="E2101" s="1" t="s">
        <v>12</v>
      </c>
      <c r="F2101" s="1" t="s">
        <v>23</v>
      </c>
      <c r="G2101" s="1" t="s">
        <v>137</v>
      </c>
      <c r="H2101" t="s">
        <v>35</v>
      </c>
      <c r="I2101" s="1" t="s">
        <v>659</v>
      </c>
      <c r="J2101" s="1" t="s">
        <v>230</v>
      </c>
      <c r="K2101" s="1" t="s">
        <v>19</v>
      </c>
      <c r="L2101" s="1" t="s">
        <v>912</v>
      </c>
      <c r="M2101" t="s">
        <v>168</v>
      </c>
      <c r="N2101">
        <v>1</v>
      </c>
      <c r="O2101" s="1" t="s">
        <v>205</v>
      </c>
      <c r="P2101" t="s">
        <v>154</v>
      </c>
      <c r="Q2101">
        <v>2</v>
      </c>
      <c r="R2101" t="s">
        <v>179</v>
      </c>
      <c r="S2101" t="s">
        <v>180</v>
      </c>
    </row>
    <row r="2102" spans="1:19" x14ac:dyDescent="0.35">
      <c r="A2102" s="2" t="s">
        <v>203</v>
      </c>
      <c r="B2102" s="1" t="s">
        <v>217</v>
      </c>
      <c r="C2102" t="s">
        <v>52</v>
      </c>
      <c r="D2102" s="1" t="s">
        <v>210</v>
      </c>
      <c r="E2102" s="1" t="s">
        <v>12</v>
      </c>
      <c r="F2102" s="1" t="s">
        <v>23</v>
      </c>
      <c r="G2102" s="1" t="s">
        <v>137</v>
      </c>
      <c r="H2102" t="s">
        <v>39</v>
      </c>
      <c r="I2102" s="1" t="s">
        <v>659</v>
      </c>
      <c r="J2102" s="1" t="s">
        <v>230</v>
      </c>
      <c r="K2102" s="1" t="s">
        <v>52</v>
      </c>
      <c r="L2102" s="1" t="s">
        <v>912</v>
      </c>
      <c r="M2102" t="s">
        <v>169</v>
      </c>
      <c r="N2102">
        <v>1</v>
      </c>
      <c r="O2102" s="1" t="s">
        <v>205</v>
      </c>
      <c r="P2102" t="s">
        <v>154</v>
      </c>
      <c r="Q2102">
        <v>2</v>
      </c>
      <c r="R2102" t="s">
        <v>179</v>
      </c>
      <c r="S2102" t="s">
        <v>180</v>
      </c>
    </row>
    <row r="2103" spans="1:19" x14ac:dyDescent="0.35">
      <c r="A2103" s="2" t="s">
        <v>203</v>
      </c>
      <c r="B2103" s="1" t="s">
        <v>217</v>
      </c>
      <c r="C2103" t="s">
        <v>52</v>
      </c>
      <c r="D2103" s="1" t="s">
        <v>210</v>
      </c>
      <c r="E2103" s="1" t="s">
        <v>12</v>
      </c>
      <c r="F2103" s="1" t="s">
        <v>26</v>
      </c>
      <c r="G2103" s="1" t="s">
        <v>26</v>
      </c>
      <c r="H2103" t="s">
        <v>24</v>
      </c>
      <c r="I2103" s="1" t="s">
        <v>308</v>
      </c>
      <c r="J2103" s="1" t="s">
        <v>230</v>
      </c>
      <c r="K2103" s="1" t="s">
        <v>19</v>
      </c>
      <c r="L2103" s="1" t="s">
        <v>912</v>
      </c>
      <c r="M2103" t="s">
        <v>166</v>
      </c>
      <c r="N2103">
        <v>1</v>
      </c>
      <c r="O2103" s="1" t="s">
        <v>205</v>
      </c>
      <c r="P2103" t="s">
        <v>154</v>
      </c>
      <c r="Q2103">
        <v>2</v>
      </c>
      <c r="R2103" t="s">
        <v>255</v>
      </c>
      <c r="S2103" t="s">
        <v>180</v>
      </c>
    </row>
    <row r="2104" spans="1:19" x14ac:dyDescent="0.35">
      <c r="A2104" s="2" t="s">
        <v>203</v>
      </c>
      <c r="B2104" s="1" t="s">
        <v>217</v>
      </c>
      <c r="C2104" t="s">
        <v>52</v>
      </c>
      <c r="D2104" s="1" t="s">
        <v>210</v>
      </c>
      <c r="E2104" s="1" t="s">
        <v>12</v>
      </c>
      <c r="F2104" s="1" t="s">
        <v>26</v>
      </c>
      <c r="G2104" s="1" t="s">
        <v>26</v>
      </c>
      <c r="H2104" t="s">
        <v>32</v>
      </c>
      <c r="I2104" s="1" t="s">
        <v>659</v>
      </c>
      <c r="J2104" s="1" t="s">
        <v>230</v>
      </c>
      <c r="K2104" s="1" t="s">
        <v>19</v>
      </c>
      <c r="L2104" s="1" t="s">
        <v>912</v>
      </c>
      <c r="M2104" t="s">
        <v>168</v>
      </c>
      <c r="N2104">
        <v>1</v>
      </c>
      <c r="O2104" s="1" t="s">
        <v>205</v>
      </c>
      <c r="P2104" t="s">
        <v>154</v>
      </c>
      <c r="Q2104">
        <v>2</v>
      </c>
      <c r="R2104" t="s">
        <v>179</v>
      </c>
      <c r="S2104" t="s">
        <v>180</v>
      </c>
    </row>
    <row r="2105" spans="1:19" x14ac:dyDescent="0.35">
      <c r="A2105" s="2" t="s">
        <v>203</v>
      </c>
      <c r="B2105" s="1" t="s">
        <v>217</v>
      </c>
      <c r="C2105" t="s">
        <v>52</v>
      </c>
      <c r="D2105" s="1" t="s">
        <v>210</v>
      </c>
      <c r="E2105" s="1" t="s">
        <v>12</v>
      </c>
      <c r="F2105" s="1" t="s">
        <v>26</v>
      </c>
      <c r="G2105" s="1" t="s">
        <v>26</v>
      </c>
      <c r="H2105" t="s">
        <v>32</v>
      </c>
      <c r="I2105" s="1" t="s">
        <v>1003</v>
      </c>
      <c r="J2105" s="1" t="s">
        <v>230</v>
      </c>
      <c r="K2105" s="1" t="s">
        <v>19</v>
      </c>
      <c r="L2105" s="1" t="s">
        <v>912</v>
      </c>
      <c r="M2105" t="s">
        <v>168</v>
      </c>
      <c r="N2105">
        <v>1</v>
      </c>
      <c r="O2105" s="1" t="s">
        <v>205</v>
      </c>
      <c r="P2105" t="s">
        <v>153</v>
      </c>
      <c r="Q2105">
        <v>2</v>
      </c>
      <c r="R2105" t="s">
        <v>255</v>
      </c>
      <c r="S2105" t="s">
        <v>180</v>
      </c>
    </row>
    <row r="2106" spans="1:19" x14ac:dyDescent="0.35">
      <c r="A2106" s="2" t="s">
        <v>203</v>
      </c>
      <c r="B2106" s="1" t="s">
        <v>217</v>
      </c>
      <c r="C2106" t="s">
        <v>52</v>
      </c>
      <c r="D2106" s="1" t="s">
        <v>210</v>
      </c>
      <c r="E2106" s="1" t="s">
        <v>12</v>
      </c>
      <c r="F2106" s="1" t="s">
        <v>26</v>
      </c>
      <c r="G2106" s="1" t="s">
        <v>26</v>
      </c>
      <c r="H2106" t="s">
        <v>41</v>
      </c>
      <c r="I2106" s="1" t="s">
        <v>1385</v>
      </c>
      <c r="J2106" s="1" t="s">
        <v>230</v>
      </c>
      <c r="K2106" s="1" t="s">
        <v>19</v>
      </c>
      <c r="L2106" s="1" t="s">
        <v>912</v>
      </c>
      <c r="M2106" t="s">
        <v>166</v>
      </c>
      <c r="N2106">
        <v>1</v>
      </c>
      <c r="O2106" s="1" t="s">
        <v>205</v>
      </c>
      <c r="P2106" t="s">
        <v>154</v>
      </c>
      <c r="Q2106">
        <v>2</v>
      </c>
      <c r="R2106" t="s">
        <v>255</v>
      </c>
      <c r="S2106" t="s">
        <v>180</v>
      </c>
    </row>
    <row r="2107" spans="1:19" x14ac:dyDescent="0.35">
      <c r="A2107" s="2" t="s">
        <v>203</v>
      </c>
      <c r="B2107" s="1" t="s">
        <v>217</v>
      </c>
      <c r="C2107" t="s">
        <v>52</v>
      </c>
      <c r="D2107" s="1" t="s">
        <v>210</v>
      </c>
      <c r="E2107" s="1" t="s">
        <v>12</v>
      </c>
      <c r="F2107" s="1" t="s">
        <v>18</v>
      </c>
      <c r="G2107" s="1" t="s">
        <v>26</v>
      </c>
      <c r="H2107" t="s">
        <v>14</v>
      </c>
      <c r="I2107" s="1" t="s">
        <v>589</v>
      </c>
      <c r="J2107" s="1" t="s">
        <v>230</v>
      </c>
      <c r="K2107" s="1" t="s">
        <v>19</v>
      </c>
      <c r="L2107" s="1" t="s">
        <v>912</v>
      </c>
      <c r="M2107" t="s">
        <v>181</v>
      </c>
      <c r="N2107">
        <v>1</v>
      </c>
      <c r="O2107" s="1" t="s">
        <v>205</v>
      </c>
      <c r="P2107" t="s">
        <v>153</v>
      </c>
      <c r="Q2107">
        <v>1</v>
      </c>
      <c r="R2107" t="s">
        <v>255</v>
      </c>
      <c r="S2107" t="s">
        <v>180</v>
      </c>
    </row>
    <row r="2108" spans="1:19" x14ac:dyDescent="0.35">
      <c r="A2108" s="2" t="s">
        <v>203</v>
      </c>
      <c r="B2108" s="1" t="s">
        <v>217</v>
      </c>
      <c r="C2108" t="s">
        <v>52</v>
      </c>
      <c r="D2108" s="1" t="s">
        <v>210</v>
      </c>
      <c r="E2108" s="1" t="s">
        <v>12</v>
      </c>
      <c r="F2108" s="1" t="s">
        <v>18</v>
      </c>
      <c r="G2108" s="1" t="s">
        <v>26</v>
      </c>
      <c r="H2108" t="s">
        <v>14</v>
      </c>
      <c r="I2108" s="1" t="s">
        <v>590</v>
      </c>
      <c r="J2108" s="1" t="s">
        <v>230</v>
      </c>
      <c r="K2108" s="1" t="s">
        <v>19</v>
      </c>
      <c r="L2108" s="1" t="s">
        <v>912</v>
      </c>
      <c r="M2108" t="s">
        <v>181</v>
      </c>
      <c r="N2108">
        <v>1</v>
      </c>
      <c r="O2108" s="1" t="s">
        <v>205</v>
      </c>
      <c r="P2108" t="s">
        <v>153</v>
      </c>
      <c r="Q2108">
        <v>1</v>
      </c>
      <c r="R2108" t="s">
        <v>255</v>
      </c>
      <c r="S2108" t="s">
        <v>180</v>
      </c>
    </row>
    <row r="2109" spans="1:19" x14ac:dyDescent="0.35">
      <c r="A2109" s="2" t="s">
        <v>203</v>
      </c>
      <c r="B2109" s="1" t="s">
        <v>217</v>
      </c>
      <c r="C2109" t="s">
        <v>52</v>
      </c>
      <c r="D2109" s="1" t="s">
        <v>210</v>
      </c>
      <c r="E2109" s="1" t="s">
        <v>12</v>
      </c>
      <c r="F2109" s="1" t="s">
        <v>18</v>
      </c>
      <c r="G2109" s="1" t="s">
        <v>26</v>
      </c>
      <c r="H2109" t="s">
        <v>17</v>
      </c>
      <c r="I2109" s="1" t="s">
        <v>589</v>
      </c>
      <c r="J2109" s="1" t="s">
        <v>230</v>
      </c>
      <c r="K2109" s="1" t="s">
        <v>19</v>
      </c>
      <c r="L2109" s="1" t="s">
        <v>912</v>
      </c>
      <c r="M2109" t="s">
        <v>181</v>
      </c>
      <c r="N2109">
        <v>1</v>
      </c>
      <c r="O2109" s="1" t="s">
        <v>205</v>
      </c>
      <c r="P2109" t="s">
        <v>153</v>
      </c>
      <c r="Q2109">
        <v>2</v>
      </c>
      <c r="R2109" t="s">
        <v>255</v>
      </c>
      <c r="S2109" t="s">
        <v>180</v>
      </c>
    </row>
    <row r="2110" spans="1:19" x14ac:dyDescent="0.35">
      <c r="A2110" s="2" t="s">
        <v>203</v>
      </c>
      <c r="B2110" s="1" t="s">
        <v>217</v>
      </c>
      <c r="C2110" t="s">
        <v>52</v>
      </c>
      <c r="D2110" s="1" t="s">
        <v>210</v>
      </c>
      <c r="E2110" s="1" t="s">
        <v>12</v>
      </c>
      <c r="F2110" s="1" t="s">
        <v>18</v>
      </c>
      <c r="G2110" s="1" t="s">
        <v>26</v>
      </c>
      <c r="H2110" t="s">
        <v>17</v>
      </c>
      <c r="I2110" s="1" t="s">
        <v>590</v>
      </c>
      <c r="J2110" s="1" t="s">
        <v>230</v>
      </c>
      <c r="K2110" s="1" t="s">
        <v>19</v>
      </c>
      <c r="L2110" s="1" t="s">
        <v>912</v>
      </c>
      <c r="M2110" t="s">
        <v>181</v>
      </c>
      <c r="N2110">
        <v>1</v>
      </c>
      <c r="O2110" s="1" t="s">
        <v>205</v>
      </c>
      <c r="P2110" t="s">
        <v>153</v>
      </c>
      <c r="Q2110">
        <v>2</v>
      </c>
      <c r="R2110" t="s">
        <v>255</v>
      </c>
      <c r="S2110" t="s">
        <v>180</v>
      </c>
    </row>
    <row r="2111" spans="1:19" x14ac:dyDescent="0.35">
      <c r="A2111" s="2" t="s">
        <v>203</v>
      </c>
      <c r="B2111" s="1" t="s">
        <v>217</v>
      </c>
      <c r="C2111" t="s">
        <v>52</v>
      </c>
      <c r="D2111" s="1" t="s">
        <v>210</v>
      </c>
      <c r="E2111" s="1" t="s">
        <v>12</v>
      </c>
      <c r="F2111" s="1" t="s">
        <v>18</v>
      </c>
      <c r="G2111" s="1" t="s">
        <v>26</v>
      </c>
      <c r="H2111" t="s">
        <v>24</v>
      </c>
      <c r="I2111" s="1" t="s">
        <v>589</v>
      </c>
      <c r="J2111" s="1" t="s">
        <v>230</v>
      </c>
      <c r="K2111" s="1" t="s">
        <v>19</v>
      </c>
      <c r="L2111" s="1" t="s">
        <v>912</v>
      </c>
      <c r="M2111" t="s">
        <v>181</v>
      </c>
      <c r="N2111">
        <v>1</v>
      </c>
      <c r="O2111" s="1" t="s">
        <v>205</v>
      </c>
      <c r="P2111" t="s">
        <v>153</v>
      </c>
      <c r="Q2111">
        <v>2</v>
      </c>
      <c r="R2111" t="s">
        <v>255</v>
      </c>
      <c r="S2111" t="s">
        <v>180</v>
      </c>
    </row>
    <row r="2112" spans="1:19" x14ac:dyDescent="0.35">
      <c r="A2112" s="2" t="s">
        <v>203</v>
      </c>
      <c r="B2112" s="1" t="s">
        <v>217</v>
      </c>
      <c r="C2112" t="s">
        <v>52</v>
      </c>
      <c r="D2112" s="1" t="s">
        <v>210</v>
      </c>
      <c r="E2112" s="1" t="s">
        <v>12</v>
      </c>
      <c r="F2112" s="1" t="s">
        <v>18</v>
      </c>
      <c r="G2112" s="1" t="s">
        <v>26</v>
      </c>
      <c r="H2112" t="s">
        <v>24</v>
      </c>
      <c r="I2112" s="1" t="s">
        <v>590</v>
      </c>
      <c r="J2112" s="1" t="s">
        <v>230</v>
      </c>
      <c r="K2112" s="1" t="s">
        <v>19</v>
      </c>
      <c r="L2112" s="1" t="s">
        <v>912</v>
      </c>
      <c r="M2112" t="s">
        <v>181</v>
      </c>
      <c r="N2112">
        <v>1</v>
      </c>
      <c r="O2112" s="1" t="s">
        <v>205</v>
      </c>
      <c r="P2112" t="s">
        <v>153</v>
      </c>
      <c r="Q2112">
        <v>2</v>
      </c>
      <c r="R2112" t="s">
        <v>255</v>
      </c>
      <c r="S2112" t="s">
        <v>180</v>
      </c>
    </row>
    <row r="2113" spans="1:19" x14ac:dyDescent="0.35">
      <c r="A2113" s="2" t="s">
        <v>203</v>
      </c>
      <c r="B2113" s="1" t="s">
        <v>217</v>
      </c>
      <c r="C2113" t="s">
        <v>52</v>
      </c>
      <c r="D2113" s="1" t="s">
        <v>210</v>
      </c>
      <c r="E2113" s="1" t="s">
        <v>22</v>
      </c>
      <c r="F2113" s="1" t="s">
        <v>29</v>
      </c>
      <c r="G2113" s="1" t="s">
        <v>136</v>
      </c>
      <c r="H2113" t="s">
        <v>24</v>
      </c>
      <c r="I2113" s="1" t="s">
        <v>1386</v>
      </c>
      <c r="J2113" s="1" t="s">
        <v>230</v>
      </c>
      <c r="K2113" s="1" t="s">
        <v>19</v>
      </c>
      <c r="L2113" s="1" t="s">
        <v>912</v>
      </c>
      <c r="M2113" t="s">
        <v>181</v>
      </c>
      <c r="N2113">
        <v>1</v>
      </c>
      <c r="O2113" s="1" t="s">
        <v>206</v>
      </c>
      <c r="P2113" t="s">
        <v>153</v>
      </c>
      <c r="Q2113">
        <v>2</v>
      </c>
      <c r="R2113" t="s">
        <v>255</v>
      </c>
      <c r="S2113" t="s">
        <v>180</v>
      </c>
    </row>
    <row r="2114" spans="1:19" x14ac:dyDescent="0.35">
      <c r="A2114" s="2" t="s">
        <v>203</v>
      </c>
      <c r="B2114" s="1" t="s">
        <v>217</v>
      </c>
      <c r="C2114" t="s">
        <v>52</v>
      </c>
      <c r="D2114" s="1" t="s">
        <v>210</v>
      </c>
      <c r="E2114" s="1" t="s">
        <v>22</v>
      </c>
      <c r="F2114" s="1" t="s">
        <v>29</v>
      </c>
      <c r="G2114" s="1" t="s">
        <v>136</v>
      </c>
      <c r="H2114" t="s">
        <v>24</v>
      </c>
      <c r="I2114" s="1" t="s">
        <v>1387</v>
      </c>
      <c r="J2114" s="1" t="s">
        <v>230</v>
      </c>
      <c r="K2114" s="1" t="s">
        <v>19</v>
      </c>
      <c r="L2114" s="1" t="s">
        <v>912</v>
      </c>
      <c r="M2114" t="s">
        <v>181</v>
      </c>
      <c r="N2114">
        <v>1</v>
      </c>
      <c r="O2114" s="1" t="s">
        <v>206</v>
      </c>
      <c r="P2114" t="s">
        <v>153</v>
      </c>
      <c r="Q2114">
        <v>2</v>
      </c>
      <c r="R2114" t="s">
        <v>255</v>
      </c>
      <c r="S2114" t="s">
        <v>180</v>
      </c>
    </row>
    <row r="2115" spans="1:19" x14ac:dyDescent="0.35">
      <c r="A2115" s="2" t="s">
        <v>203</v>
      </c>
      <c r="B2115" s="1" t="s">
        <v>217</v>
      </c>
      <c r="C2115" t="s">
        <v>52</v>
      </c>
      <c r="D2115" s="1" t="s">
        <v>210</v>
      </c>
      <c r="E2115" s="1" t="s">
        <v>22</v>
      </c>
      <c r="F2115" s="1" t="s">
        <v>29</v>
      </c>
      <c r="G2115" s="1" t="s">
        <v>136</v>
      </c>
      <c r="H2115" t="s">
        <v>24</v>
      </c>
      <c r="I2115" s="1" t="s">
        <v>1004</v>
      </c>
      <c r="J2115" s="1" t="s">
        <v>230</v>
      </c>
      <c r="K2115" s="1" t="s">
        <v>19</v>
      </c>
      <c r="L2115" s="1" t="s">
        <v>912</v>
      </c>
      <c r="M2115" t="s">
        <v>181</v>
      </c>
      <c r="N2115">
        <v>1</v>
      </c>
      <c r="O2115" s="1" t="s">
        <v>206</v>
      </c>
      <c r="P2115" t="s">
        <v>154</v>
      </c>
      <c r="Q2115">
        <v>2</v>
      </c>
      <c r="R2115" t="s">
        <v>255</v>
      </c>
      <c r="S2115" t="s">
        <v>180</v>
      </c>
    </row>
    <row r="2116" spans="1:19" x14ac:dyDescent="0.35">
      <c r="A2116" s="2" t="s">
        <v>203</v>
      </c>
      <c r="B2116" s="1" t="s">
        <v>217</v>
      </c>
      <c r="C2116" t="s">
        <v>52</v>
      </c>
      <c r="D2116" s="1" t="s">
        <v>210</v>
      </c>
      <c r="E2116" s="1" t="s">
        <v>22</v>
      </c>
      <c r="F2116" s="1" t="s">
        <v>29</v>
      </c>
      <c r="G2116" s="1" t="s">
        <v>136</v>
      </c>
      <c r="H2116" t="s">
        <v>24</v>
      </c>
      <c r="I2116" s="1" t="s">
        <v>1005</v>
      </c>
      <c r="J2116" s="1" t="s">
        <v>230</v>
      </c>
      <c r="K2116" s="1" t="s">
        <v>19</v>
      </c>
      <c r="L2116" s="1" t="s">
        <v>912</v>
      </c>
      <c r="M2116" t="s">
        <v>181</v>
      </c>
      <c r="N2116">
        <v>1</v>
      </c>
      <c r="O2116" s="1" t="s">
        <v>206</v>
      </c>
      <c r="P2116" t="s">
        <v>153</v>
      </c>
      <c r="Q2116">
        <v>2</v>
      </c>
      <c r="R2116" t="s">
        <v>255</v>
      </c>
      <c r="S2116" t="s">
        <v>180</v>
      </c>
    </row>
    <row r="2117" spans="1:19" x14ac:dyDescent="0.35">
      <c r="A2117" s="2" t="s">
        <v>203</v>
      </c>
      <c r="B2117" s="1" t="s">
        <v>217</v>
      </c>
      <c r="C2117" t="s">
        <v>52</v>
      </c>
      <c r="D2117" s="1" t="s">
        <v>210</v>
      </c>
      <c r="E2117" s="1" t="s">
        <v>22</v>
      </c>
      <c r="F2117" s="1" t="s">
        <v>29</v>
      </c>
      <c r="G2117" s="1" t="s">
        <v>136</v>
      </c>
      <c r="H2117" t="s">
        <v>27</v>
      </c>
      <c r="I2117" s="1" t="s">
        <v>1386</v>
      </c>
      <c r="J2117" s="1" t="s">
        <v>230</v>
      </c>
      <c r="K2117" s="1" t="s">
        <v>19</v>
      </c>
      <c r="L2117" s="1" t="s">
        <v>912</v>
      </c>
      <c r="M2117" t="s">
        <v>181</v>
      </c>
      <c r="N2117">
        <v>1</v>
      </c>
      <c r="O2117" s="1" t="s">
        <v>206</v>
      </c>
      <c r="P2117" t="s">
        <v>153</v>
      </c>
      <c r="Q2117">
        <v>2</v>
      </c>
      <c r="R2117" t="s">
        <v>255</v>
      </c>
      <c r="S2117" t="s">
        <v>180</v>
      </c>
    </row>
    <row r="2118" spans="1:19" x14ac:dyDescent="0.35">
      <c r="A2118" s="2" t="s">
        <v>203</v>
      </c>
      <c r="B2118" s="1" t="s">
        <v>217</v>
      </c>
      <c r="C2118" t="s">
        <v>52</v>
      </c>
      <c r="D2118" s="1" t="s">
        <v>210</v>
      </c>
      <c r="E2118" s="1" t="s">
        <v>22</v>
      </c>
      <c r="F2118" s="1" t="s">
        <v>29</v>
      </c>
      <c r="G2118" s="1" t="s">
        <v>136</v>
      </c>
      <c r="H2118" t="s">
        <v>27</v>
      </c>
      <c r="I2118" s="1" t="s">
        <v>1387</v>
      </c>
      <c r="J2118" s="1" t="s">
        <v>230</v>
      </c>
      <c r="K2118" s="1" t="s">
        <v>19</v>
      </c>
      <c r="L2118" s="1" t="s">
        <v>912</v>
      </c>
      <c r="M2118" t="s">
        <v>181</v>
      </c>
      <c r="N2118">
        <v>1</v>
      </c>
      <c r="O2118" s="1" t="s">
        <v>206</v>
      </c>
      <c r="P2118" t="s">
        <v>153</v>
      </c>
      <c r="Q2118">
        <v>2</v>
      </c>
      <c r="R2118" t="s">
        <v>255</v>
      </c>
      <c r="S2118" t="s">
        <v>180</v>
      </c>
    </row>
    <row r="2119" spans="1:19" x14ac:dyDescent="0.35">
      <c r="A2119" s="2" t="s">
        <v>203</v>
      </c>
      <c r="B2119" s="1" t="s">
        <v>217</v>
      </c>
      <c r="C2119" t="s">
        <v>52</v>
      </c>
      <c r="D2119" s="1" t="s">
        <v>210</v>
      </c>
      <c r="E2119" s="1" t="s">
        <v>22</v>
      </c>
      <c r="F2119" s="1" t="s">
        <v>29</v>
      </c>
      <c r="G2119" s="1" t="s">
        <v>136</v>
      </c>
      <c r="H2119" t="s">
        <v>27</v>
      </c>
      <c r="I2119" s="1" t="s">
        <v>1004</v>
      </c>
      <c r="J2119" s="1" t="s">
        <v>230</v>
      </c>
      <c r="K2119" s="1" t="s">
        <v>19</v>
      </c>
      <c r="L2119" s="1" t="s">
        <v>912</v>
      </c>
      <c r="M2119" t="s">
        <v>181</v>
      </c>
      <c r="N2119">
        <v>1</v>
      </c>
      <c r="O2119" s="1" t="s">
        <v>206</v>
      </c>
      <c r="P2119" t="s">
        <v>154</v>
      </c>
      <c r="Q2119">
        <v>2</v>
      </c>
      <c r="R2119" t="s">
        <v>255</v>
      </c>
      <c r="S2119" t="s">
        <v>180</v>
      </c>
    </row>
    <row r="2120" spans="1:19" x14ac:dyDescent="0.35">
      <c r="A2120" s="2" t="s">
        <v>203</v>
      </c>
      <c r="B2120" s="1" t="s">
        <v>217</v>
      </c>
      <c r="C2120" t="s">
        <v>52</v>
      </c>
      <c r="D2120" s="1" t="s">
        <v>210</v>
      </c>
      <c r="E2120" s="1" t="s">
        <v>22</v>
      </c>
      <c r="F2120" s="1" t="s">
        <v>29</v>
      </c>
      <c r="G2120" s="1" t="s">
        <v>136</v>
      </c>
      <c r="H2120" t="s">
        <v>27</v>
      </c>
      <c r="I2120" s="1" t="s">
        <v>659</v>
      </c>
      <c r="J2120" s="1" t="s">
        <v>230</v>
      </c>
      <c r="K2120" s="1" t="s">
        <v>19</v>
      </c>
      <c r="L2120" s="1" t="s">
        <v>912</v>
      </c>
      <c r="M2120" t="s">
        <v>181</v>
      </c>
      <c r="N2120">
        <v>1</v>
      </c>
      <c r="O2120" s="1" t="s">
        <v>205</v>
      </c>
      <c r="P2120" t="s">
        <v>153</v>
      </c>
      <c r="Q2120">
        <v>2</v>
      </c>
      <c r="R2120" t="s">
        <v>179</v>
      </c>
      <c r="S2120" t="s">
        <v>180</v>
      </c>
    </row>
    <row r="2121" spans="1:19" x14ac:dyDescent="0.35">
      <c r="A2121" s="2" t="s">
        <v>203</v>
      </c>
      <c r="B2121" s="1" t="s">
        <v>217</v>
      </c>
      <c r="C2121" t="s">
        <v>52</v>
      </c>
      <c r="D2121" s="1" t="s">
        <v>210</v>
      </c>
      <c r="E2121" s="1" t="s">
        <v>22</v>
      </c>
      <c r="F2121" s="1" t="s">
        <v>29</v>
      </c>
      <c r="G2121" s="1" t="s">
        <v>136</v>
      </c>
      <c r="H2121" t="s">
        <v>27</v>
      </c>
      <c r="I2121" s="1" t="s">
        <v>1005</v>
      </c>
      <c r="J2121" s="1" t="s">
        <v>230</v>
      </c>
      <c r="K2121" s="1" t="s">
        <v>19</v>
      </c>
      <c r="L2121" s="1" t="s">
        <v>912</v>
      </c>
      <c r="M2121" t="s">
        <v>181</v>
      </c>
      <c r="N2121">
        <v>1</v>
      </c>
      <c r="O2121" s="1" t="s">
        <v>206</v>
      </c>
      <c r="P2121" t="s">
        <v>153</v>
      </c>
      <c r="Q2121">
        <v>2</v>
      </c>
      <c r="R2121" t="s">
        <v>255</v>
      </c>
      <c r="S2121" t="s">
        <v>180</v>
      </c>
    </row>
    <row r="2122" spans="1:19" x14ac:dyDescent="0.35">
      <c r="A2122" s="2" t="s">
        <v>203</v>
      </c>
      <c r="B2122" s="1" t="s">
        <v>217</v>
      </c>
      <c r="C2122" t="s">
        <v>52</v>
      </c>
      <c r="D2122" s="1" t="s">
        <v>210</v>
      </c>
      <c r="E2122" s="1" t="s">
        <v>22</v>
      </c>
      <c r="F2122" s="1" t="s">
        <v>29</v>
      </c>
      <c r="G2122" s="1" t="s">
        <v>136</v>
      </c>
      <c r="H2122" t="s">
        <v>27</v>
      </c>
      <c r="I2122" s="1" t="s">
        <v>1384</v>
      </c>
      <c r="J2122" s="1" t="s">
        <v>230</v>
      </c>
      <c r="K2122" s="1" t="s">
        <v>19</v>
      </c>
      <c r="L2122" s="1" t="s">
        <v>912</v>
      </c>
      <c r="M2122" t="s">
        <v>181</v>
      </c>
      <c r="N2122">
        <v>1</v>
      </c>
      <c r="O2122" s="1" t="s">
        <v>206</v>
      </c>
      <c r="P2122" t="s">
        <v>154</v>
      </c>
      <c r="Q2122">
        <v>2</v>
      </c>
      <c r="R2122" t="s">
        <v>179</v>
      </c>
      <c r="S2122" t="s">
        <v>180</v>
      </c>
    </row>
    <row r="2123" spans="1:19" x14ac:dyDescent="0.35">
      <c r="A2123" s="2" t="s">
        <v>203</v>
      </c>
      <c r="B2123" s="1" t="s">
        <v>217</v>
      </c>
      <c r="C2123" t="s">
        <v>52</v>
      </c>
      <c r="D2123" s="1" t="s">
        <v>210</v>
      </c>
      <c r="E2123" s="1" t="s">
        <v>22</v>
      </c>
      <c r="F2123" s="1" t="s">
        <v>29</v>
      </c>
      <c r="G2123" s="1" t="s">
        <v>136</v>
      </c>
      <c r="H2123" t="s">
        <v>32</v>
      </c>
      <c r="I2123" s="1" t="s">
        <v>1386</v>
      </c>
      <c r="J2123" s="1" t="s">
        <v>230</v>
      </c>
      <c r="K2123" s="1" t="s">
        <v>19</v>
      </c>
      <c r="L2123" s="1" t="s">
        <v>912</v>
      </c>
      <c r="M2123" t="s">
        <v>181</v>
      </c>
      <c r="N2123">
        <v>1</v>
      </c>
      <c r="O2123" s="1" t="s">
        <v>206</v>
      </c>
      <c r="P2123" t="s">
        <v>153</v>
      </c>
      <c r="Q2123">
        <v>2</v>
      </c>
      <c r="R2123" t="s">
        <v>255</v>
      </c>
      <c r="S2123" t="s">
        <v>180</v>
      </c>
    </row>
    <row r="2124" spans="1:19" x14ac:dyDescent="0.35">
      <c r="A2124" s="2" t="s">
        <v>203</v>
      </c>
      <c r="B2124" s="1" t="s">
        <v>217</v>
      </c>
      <c r="C2124" t="s">
        <v>52</v>
      </c>
      <c r="D2124" s="1" t="s">
        <v>210</v>
      </c>
      <c r="E2124" s="1" t="s">
        <v>22</v>
      </c>
      <c r="F2124" s="1" t="s">
        <v>29</v>
      </c>
      <c r="G2124" s="1" t="s">
        <v>136</v>
      </c>
      <c r="H2124" t="s">
        <v>32</v>
      </c>
      <c r="I2124" s="1" t="s">
        <v>1387</v>
      </c>
      <c r="J2124" s="1" t="s">
        <v>230</v>
      </c>
      <c r="K2124" s="1" t="s">
        <v>19</v>
      </c>
      <c r="L2124" s="1" t="s">
        <v>912</v>
      </c>
      <c r="M2124" t="s">
        <v>181</v>
      </c>
      <c r="N2124">
        <v>1</v>
      </c>
      <c r="O2124" s="1" t="s">
        <v>206</v>
      </c>
      <c r="P2124" t="s">
        <v>153</v>
      </c>
      <c r="Q2124">
        <v>2</v>
      </c>
      <c r="R2124" t="s">
        <v>255</v>
      </c>
      <c r="S2124" t="s">
        <v>180</v>
      </c>
    </row>
    <row r="2125" spans="1:19" x14ac:dyDescent="0.35">
      <c r="A2125" s="2" t="s">
        <v>203</v>
      </c>
      <c r="B2125" s="1" t="s">
        <v>217</v>
      </c>
      <c r="C2125" t="s">
        <v>52</v>
      </c>
      <c r="D2125" s="1" t="s">
        <v>210</v>
      </c>
      <c r="E2125" s="1" t="s">
        <v>22</v>
      </c>
      <c r="F2125" s="1" t="s">
        <v>29</v>
      </c>
      <c r="G2125" s="1" t="s">
        <v>136</v>
      </c>
      <c r="H2125" t="s">
        <v>32</v>
      </c>
      <c r="I2125" s="1" t="s">
        <v>1004</v>
      </c>
      <c r="J2125" s="1" t="s">
        <v>230</v>
      </c>
      <c r="K2125" s="1" t="s">
        <v>19</v>
      </c>
      <c r="L2125" s="1" t="s">
        <v>912</v>
      </c>
      <c r="M2125" t="s">
        <v>181</v>
      </c>
      <c r="N2125">
        <v>1</v>
      </c>
      <c r="O2125" s="1" t="s">
        <v>206</v>
      </c>
      <c r="P2125" t="s">
        <v>154</v>
      </c>
      <c r="Q2125">
        <v>2</v>
      </c>
      <c r="R2125" t="s">
        <v>255</v>
      </c>
      <c r="S2125" t="s">
        <v>180</v>
      </c>
    </row>
    <row r="2126" spans="1:19" x14ac:dyDescent="0.35">
      <c r="A2126" s="2" t="s">
        <v>203</v>
      </c>
      <c r="B2126" s="1" t="s">
        <v>217</v>
      </c>
      <c r="C2126" t="s">
        <v>52</v>
      </c>
      <c r="D2126" s="1" t="s">
        <v>210</v>
      </c>
      <c r="E2126" s="1" t="s">
        <v>22</v>
      </c>
      <c r="F2126" s="1" t="s">
        <v>29</v>
      </c>
      <c r="G2126" s="1" t="s">
        <v>136</v>
      </c>
      <c r="H2126" t="s">
        <v>32</v>
      </c>
      <c r="I2126" s="1" t="s">
        <v>1005</v>
      </c>
      <c r="J2126" s="1" t="s">
        <v>230</v>
      </c>
      <c r="K2126" s="1" t="s">
        <v>19</v>
      </c>
      <c r="L2126" s="1" t="s">
        <v>912</v>
      </c>
      <c r="M2126" t="s">
        <v>181</v>
      </c>
      <c r="N2126">
        <v>1</v>
      </c>
      <c r="O2126" s="1" t="s">
        <v>206</v>
      </c>
      <c r="P2126" t="s">
        <v>153</v>
      </c>
      <c r="Q2126">
        <v>2</v>
      </c>
      <c r="R2126" t="s">
        <v>255</v>
      </c>
      <c r="S2126" t="s">
        <v>180</v>
      </c>
    </row>
    <row r="2127" spans="1:19" x14ac:dyDescent="0.35">
      <c r="A2127" s="2" t="s">
        <v>203</v>
      </c>
      <c r="B2127" s="1" t="s">
        <v>217</v>
      </c>
      <c r="C2127" t="s">
        <v>52</v>
      </c>
      <c r="D2127" s="1" t="s">
        <v>210</v>
      </c>
      <c r="E2127" s="1" t="s">
        <v>22</v>
      </c>
      <c r="F2127" s="1" t="s">
        <v>29</v>
      </c>
      <c r="G2127" s="1" t="s">
        <v>136</v>
      </c>
      <c r="H2127" t="s">
        <v>35</v>
      </c>
      <c r="I2127" s="1" t="s">
        <v>659</v>
      </c>
      <c r="J2127" s="1" t="s">
        <v>230</v>
      </c>
      <c r="K2127" s="1" t="s">
        <v>19</v>
      </c>
      <c r="L2127" s="1" t="s">
        <v>912</v>
      </c>
      <c r="M2127" t="s">
        <v>168</v>
      </c>
      <c r="N2127">
        <v>1</v>
      </c>
      <c r="O2127" s="1" t="s">
        <v>205</v>
      </c>
      <c r="P2127" t="s">
        <v>154</v>
      </c>
      <c r="Q2127">
        <v>2</v>
      </c>
      <c r="R2127" t="s">
        <v>179</v>
      </c>
      <c r="S2127" t="s">
        <v>180</v>
      </c>
    </row>
    <row r="2128" spans="1:19" x14ac:dyDescent="0.35">
      <c r="A2128" s="2" t="s">
        <v>203</v>
      </c>
      <c r="B2128" s="1" t="s">
        <v>217</v>
      </c>
      <c r="C2128" t="s">
        <v>52</v>
      </c>
      <c r="D2128" s="1" t="s">
        <v>210</v>
      </c>
      <c r="E2128" s="1" t="s">
        <v>22</v>
      </c>
      <c r="F2128" s="1" t="s">
        <v>29</v>
      </c>
      <c r="G2128" s="1" t="s">
        <v>136</v>
      </c>
      <c r="H2128" t="s">
        <v>35</v>
      </c>
      <c r="I2128" s="1" t="s">
        <v>1384</v>
      </c>
      <c r="J2128" s="1" t="s">
        <v>230</v>
      </c>
      <c r="K2128" s="1" t="s">
        <v>19</v>
      </c>
      <c r="L2128" s="1" t="s">
        <v>912</v>
      </c>
      <c r="M2128" t="s">
        <v>181</v>
      </c>
      <c r="N2128">
        <v>1</v>
      </c>
      <c r="O2128" s="1" t="s">
        <v>206</v>
      </c>
      <c r="P2128" t="s">
        <v>154</v>
      </c>
      <c r="Q2128">
        <v>2</v>
      </c>
      <c r="R2128" t="s">
        <v>179</v>
      </c>
      <c r="S2128" t="s">
        <v>180</v>
      </c>
    </row>
    <row r="2129" spans="1:19" x14ac:dyDescent="0.35">
      <c r="A2129" s="2" t="s">
        <v>203</v>
      </c>
      <c r="B2129" s="1" t="s">
        <v>217</v>
      </c>
      <c r="C2129" t="s">
        <v>52</v>
      </c>
      <c r="D2129" s="1" t="s">
        <v>210</v>
      </c>
      <c r="E2129" s="1" t="s">
        <v>22</v>
      </c>
      <c r="F2129" s="1" t="s">
        <v>29</v>
      </c>
      <c r="G2129" s="1" t="s">
        <v>136</v>
      </c>
      <c r="H2129" t="s">
        <v>58</v>
      </c>
      <c r="I2129" s="1" t="s">
        <v>659</v>
      </c>
      <c r="J2129" s="1" t="s">
        <v>230</v>
      </c>
      <c r="K2129" s="1" t="s">
        <v>19</v>
      </c>
      <c r="L2129" s="1" t="s">
        <v>912</v>
      </c>
      <c r="M2129" t="s">
        <v>62</v>
      </c>
      <c r="N2129">
        <v>1</v>
      </c>
      <c r="O2129" s="1" t="s">
        <v>205</v>
      </c>
      <c r="P2129" t="s">
        <v>154</v>
      </c>
      <c r="Q2129">
        <v>2</v>
      </c>
      <c r="R2129" t="s">
        <v>179</v>
      </c>
      <c r="S2129" t="s">
        <v>180</v>
      </c>
    </row>
    <row r="2130" spans="1:19" x14ac:dyDescent="0.35">
      <c r="A2130" s="2" t="s">
        <v>203</v>
      </c>
      <c r="B2130" s="1" t="s">
        <v>217</v>
      </c>
      <c r="C2130" t="s">
        <v>52</v>
      </c>
      <c r="D2130" s="1" t="s">
        <v>210</v>
      </c>
      <c r="E2130" s="1" t="s">
        <v>22</v>
      </c>
      <c r="F2130" s="1" t="s">
        <v>23</v>
      </c>
      <c r="G2130" s="1" t="s">
        <v>137</v>
      </c>
      <c r="H2130" t="s">
        <v>43</v>
      </c>
      <c r="I2130" s="1" t="s">
        <v>1384</v>
      </c>
      <c r="J2130" s="1" t="s">
        <v>230</v>
      </c>
      <c r="K2130" s="1" t="s">
        <v>19</v>
      </c>
      <c r="L2130" s="1" t="s">
        <v>913</v>
      </c>
      <c r="M2130" t="s">
        <v>166</v>
      </c>
      <c r="N2130">
        <v>1</v>
      </c>
      <c r="O2130" s="1" t="s">
        <v>206</v>
      </c>
      <c r="P2130" t="s">
        <v>154</v>
      </c>
      <c r="Q2130">
        <v>2</v>
      </c>
      <c r="R2130" t="s">
        <v>179</v>
      </c>
      <c r="S2130" t="s">
        <v>180</v>
      </c>
    </row>
    <row r="2131" spans="1:19" x14ac:dyDescent="0.35">
      <c r="A2131" s="2" t="s">
        <v>203</v>
      </c>
      <c r="B2131" s="1" t="s">
        <v>217</v>
      </c>
      <c r="C2131" t="s">
        <v>52</v>
      </c>
      <c r="D2131" s="1" t="s">
        <v>210</v>
      </c>
      <c r="E2131" s="1" t="s">
        <v>22</v>
      </c>
      <c r="F2131" s="1" t="s">
        <v>26</v>
      </c>
      <c r="G2131" s="1" t="s">
        <v>26</v>
      </c>
      <c r="H2131" t="s">
        <v>24</v>
      </c>
      <c r="I2131" s="1" t="s">
        <v>309</v>
      </c>
      <c r="J2131" s="1" t="s">
        <v>230</v>
      </c>
      <c r="K2131" s="1" t="s">
        <v>19</v>
      </c>
      <c r="L2131" s="1" t="s">
        <v>912</v>
      </c>
      <c r="M2131" t="s">
        <v>166</v>
      </c>
      <c r="N2131">
        <v>1</v>
      </c>
      <c r="O2131" s="1" t="s">
        <v>206</v>
      </c>
      <c r="P2131" t="s">
        <v>154</v>
      </c>
      <c r="Q2131">
        <v>2</v>
      </c>
      <c r="R2131" t="s">
        <v>255</v>
      </c>
      <c r="S2131" t="s">
        <v>180</v>
      </c>
    </row>
    <row r="2132" spans="1:19" x14ac:dyDescent="0.35">
      <c r="A2132" s="2" t="s">
        <v>203</v>
      </c>
      <c r="B2132" s="1" t="s">
        <v>217</v>
      </c>
      <c r="C2132" t="s">
        <v>52</v>
      </c>
      <c r="D2132" s="1" t="s">
        <v>210</v>
      </c>
      <c r="E2132" s="1" t="s">
        <v>22</v>
      </c>
      <c r="F2132" s="1" t="s">
        <v>26</v>
      </c>
      <c r="G2132" s="1" t="s">
        <v>26</v>
      </c>
      <c r="H2132" t="s">
        <v>24</v>
      </c>
      <c r="I2132" s="1" t="s">
        <v>1381</v>
      </c>
      <c r="J2132" s="1" t="s">
        <v>230</v>
      </c>
      <c r="K2132" s="1" t="s">
        <v>19</v>
      </c>
      <c r="L2132" s="1" t="s">
        <v>912</v>
      </c>
      <c r="M2132" t="s">
        <v>166</v>
      </c>
      <c r="N2132">
        <v>1</v>
      </c>
      <c r="O2132" s="1" t="s">
        <v>211</v>
      </c>
      <c r="P2132" t="s">
        <v>154</v>
      </c>
      <c r="Q2132">
        <v>1</v>
      </c>
      <c r="R2132" t="s">
        <v>179</v>
      </c>
      <c r="S2132" t="s">
        <v>180</v>
      </c>
    </row>
    <row r="2133" spans="1:19" x14ac:dyDescent="0.35">
      <c r="A2133" s="2" t="s">
        <v>203</v>
      </c>
      <c r="B2133" s="1" t="s">
        <v>217</v>
      </c>
      <c r="C2133" t="s">
        <v>52</v>
      </c>
      <c r="D2133" s="1" t="s">
        <v>210</v>
      </c>
      <c r="E2133" s="1" t="s">
        <v>22</v>
      </c>
      <c r="F2133" s="1" t="s">
        <v>26</v>
      </c>
      <c r="G2133" s="1" t="s">
        <v>26</v>
      </c>
      <c r="H2133" t="s">
        <v>24</v>
      </c>
      <c r="I2133" s="1" t="s">
        <v>1003</v>
      </c>
      <c r="J2133" s="1" t="s">
        <v>230</v>
      </c>
      <c r="K2133" s="1" t="s">
        <v>19</v>
      </c>
      <c r="L2133" s="1" t="s">
        <v>912</v>
      </c>
      <c r="M2133" t="s">
        <v>168</v>
      </c>
      <c r="N2133">
        <v>1</v>
      </c>
      <c r="O2133" s="1" t="s">
        <v>205</v>
      </c>
      <c r="P2133" t="s">
        <v>154</v>
      </c>
      <c r="Q2133">
        <v>2</v>
      </c>
      <c r="R2133" t="s">
        <v>255</v>
      </c>
      <c r="S2133" t="s">
        <v>180</v>
      </c>
    </row>
    <row r="2134" spans="1:19" x14ac:dyDescent="0.35">
      <c r="A2134" s="2" t="s">
        <v>203</v>
      </c>
      <c r="B2134" s="1" t="s">
        <v>217</v>
      </c>
      <c r="C2134" t="s">
        <v>52</v>
      </c>
      <c r="D2134" s="1" t="s">
        <v>210</v>
      </c>
      <c r="E2134" s="1" t="s">
        <v>22</v>
      </c>
      <c r="F2134" s="1" t="s">
        <v>26</v>
      </c>
      <c r="G2134" s="1" t="s">
        <v>26</v>
      </c>
      <c r="H2134" t="s">
        <v>27</v>
      </c>
      <c r="I2134" s="1" t="s">
        <v>309</v>
      </c>
      <c r="J2134" s="1" t="s">
        <v>230</v>
      </c>
      <c r="K2134" s="1" t="s">
        <v>19</v>
      </c>
      <c r="L2134" s="1" t="s">
        <v>912</v>
      </c>
      <c r="M2134" t="s">
        <v>166</v>
      </c>
      <c r="N2134">
        <v>1</v>
      </c>
      <c r="O2134" s="1" t="s">
        <v>206</v>
      </c>
      <c r="P2134" t="s">
        <v>154</v>
      </c>
      <c r="Q2134">
        <v>2</v>
      </c>
      <c r="R2134" t="s">
        <v>255</v>
      </c>
      <c r="S2134" t="s">
        <v>180</v>
      </c>
    </row>
    <row r="2135" spans="1:19" x14ac:dyDescent="0.35">
      <c r="A2135" s="2" t="s">
        <v>203</v>
      </c>
      <c r="B2135" s="1" t="s">
        <v>217</v>
      </c>
      <c r="C2135" t="s">
        <v>52</v>
      </c>
      <c r="D2135" s="1" t="s">
        <v>210</v>
      </c>
      <c r="E2135" s="1" t="s">
        <v>22</v>
      </c>
      <c r="F2135" s="1" t="s">
        <v>26</v>
      </c>
      <c r="G2135" s="1" t="s">
        <v>26</v>
      </c>
      <c r="H2135" t="s">
        <v>27</v>
      </c>
      <c r="I2135" s="1" t="s">
        <v>307</v>
      </c>
      <c r="J2135" s="1" t="s">
        <v>230</v>
      </c>
      <c r="K2135" s="1" t="s">
        <v>19</v>
      </c>
      <c r="L2135" s="1" t="s">
        <v>912</v>
      </c>
      <c r="M2135" t="s">
        <v>166</v>
      </c>
      <c r="N2135">
        <v>1</v>
      </c>
      <c r="O2135" s="1" t="s">
        <v>205</v>
      </c>
      <c r="P2135" t="s">
        <v>154</v>
      </c>
      <c r="Q2135">
        <v>1</v>
      </c>
      <c r="R2135" t="s">
        <v>255</v>
      </c>
      <c r="S2135" t="s">
        <v>180</v>
      </c>
    </row>
    <row r="2136" spans="1:19" x14ac:dyDescent="0.35">
      <c r="A2136" s="2" t="s">
        <v>203</v>
      </c>
      <c r="B2136" s="1" t="s">
        <v>217</v>
      </c>
      <c r="C2136" t="s">
        <v>52</v>
      </c>
      <c r="D2136" s="1" t="s">
        <v>210</v>
      </c>
      <c r="E2136" s="1" t="s">
        <v>22</v>
      </c>
      <c r="F2136" s="1" t="s">
        <v>26</v>
      </c>
      <c r="G2136" s="1" t="s">
        <v>26</v>
      </c>
      <c r="H2136" t="s">
        <v>27</v>
      </c>
      <c r="I2136" s="1" t="s">
        <v>659</v>
      </c>
      <c r="J2136" s="1" t="s">
        <v>230</v>
      </c>
      <c r="K2136" s="1" t="s">
        <v>19</v>
      </c>
      <c r="L2136" s="1" t="s">
        <v>912</v>
      </c>
      <c r="M2136" t="s">
        <v>166</v>
      </c>
      <c r="N2136">
        <v>1</v>
      </c>
      <c r="O2136" s="1" t="s">
        <v>205</v>
      </c>
      <c r="P2136" t="s">
        <v>154</v>
      </c>
      <c r="Q2136">
        <v>1</v>
      </c>
      <c r="R2136" t="s">
        <v>179</v>
      </c>
      <c r="S2136" t="s">
        <v>180</v>
      </c>
    </row>
    <row r="2137" spans="1:19" x14ac:dyDescent="0.35">
      <c r="A2137" s="2" t="s">
        <v>203</v>
      </c>
      <c r="B2137" s="1" t="s">
        <v>217</v>
      </c>
      <c r="C2137" t="s">
        <v>52</v>
      </c>
      <c r="D2137" s="1" t="s">
        <v>210</v>
      </c>
      <c r="E2137" s="1" t="s">
        <v>22</v>
      </c>
      <c r="F2137" s="1" t="s">
        <v>26</v>
      </c>
      <c r="G2137" s="1" t="s">
        <v>26</v>
      </c>
      <c r="H2137" t="s">
        <v>41</v>
      </c>
      <c r="I2137" s="1" t="s">
        <v>1385</v>
      </c>
      <c r="J2137" s="1" t="s">
        <v>230</v>
      </c>
      <c r="K2137" s="1" t="s">
        <v>19</v>
      </c>
      <c r="L2137" s="1" t="s">
        <v>912</v>
      </c>
      <c r="M2137" t="s">
        <v>20</v>
      </c>
      <c r="N2137">
        <v>1</v>
      </c>
      <c r="O2137" s="1" t="s">
        <v>205</v>
      </c>
      <c r="P2137" t="s">
        <v>154</v>
      </c>
      <c r="Q2137">
        <v>2</v>
      </c>
      <c r="R2137" t="s">
        <v>255</v>
      </c>
      <c r="S2137" t="s">
        <v>180</v>
      </c>
    </row>
    <row r="2138" spans="1:19" x14ac:dyDescent="0.35">
      <c r="A2138" s="2" t="s">
        <v>203</v>
      </c>
      <c r="B2138" s="1" t="s">
        <v>217</v>
      </c>
      <c r="C2138" t="s">
        <v>52</v>
      </c>
      <c r="D2138" s="1" t="s">
        <v>210</v>
      </c>
      <c r="E2138" s="1" t="s">
        <v>22</v>
      </c>
      <c r="F2138" s="1" t="s">
        <v>18</v>
      </c>
      <c r="G2138" s="1" t="s">
        <v>26</v>
      </c>
      <c r="H2138" t="s">
        <v>14</v>
      </c>
      <c r="I2138" s="1" t="s">
        <v>1386</v>
      </c>
      <c r="J2138" s="1" t="s">
        <v>230</v>
      </c>
      <c r="K2138" s="1" t="s">
        <v>19</v>
      </c>
      <c r="L2138" s="1" t="s">
        <v>912</v>
      </c>
      <c r="M2138" t="s">
        <v>181</v>
      </c>
      <c r="N2138">
        <v>1</v>
      </c>
      <c r="O2138" s="1" t="s">
        <v>206</v>
      </c>
      <c r="P2138" t="s">
        <v>153</v>
      </c>
      <c r="Q2138">
        <v>2</v>
      </c>
      <c r="R2138" t="s">
        <v>255</v>
      </c>
      <c r="S2138" t="s">
        <v>180</v>
      </c>
    </row>
    <row r="2139" spans="1:19" x14ac:dyDescent="0.35">
      <c r="A2139" s="2" t="s">
        <v>203</v>
      </c>
      <c r="B2139" s="1" t="s">
        <v>217</v>
      </c>
      <c r="C2139" t="s">
        <v>52</v>
      </c>
      <c r="D2139" s="1" t="s">
        <v>210</v>
      </c>
      <c r="E2139" s="1" t="s">
        <v>22</v>
      </c>
      <c r="F2139" s="1" t="s">
        <v>18</v>
      </c>
      <c r="G2139" s="1" t="s">
        <v>26</v>
      </c>
      <c r="H2139" t="s">
        <v>14</v>
      </c>
      <c r="I2139" s="1" t="s">
        <v>1387</v>
      </c>
      <c r="J2139" s="1" t="s">
        <v>230</v>
      </c>
      <c r="K2139" s="1" t="s">
        <v>19</v>
      </c>
      <c r="L2139" s="1" t="s">
        <v>912</v>
      </c>
      <c r="M2139" t="s">
        <v>181</v>
      </c>
      <c r="N2139">
        <v>1</v>
      </c>
      <c r="O2139" s="1" t="s">
        <v>206</v>
      </c>
      <c r="P2139" t="s">
        <v>153</v>
      </c>
      <c r="Q2139">
        <v>2</v>
      </c>
      <c r="R2139" t="s">
        <v>255</v>
      </c>
      <c r="S2139" t="s">
        <v>180</v>
      </c>
    </row>
    <row r="2140" spans="1:19" x14ac:dyDescent="0.35">
      <c r="A2140" s="2" t="s">
        <v>203</v>
      </c>
      <c r="B2140" s="1" t="s">
        <v>217</v>
      </c>
      <c r="C2140" t="s">
        <v>52</v>
      </c>
      <c r="D2140" s="1" t="s">
        <v>210</v>
      </c>
      <c r="E2140" s="1" t="s">
        <v>22</v>
      </c>
      <c r="F2140" s="1" t="s">
        <v>18</v>
      </c>
      <c r="G2140" s="1" t="s">
        <v>26</v>
      </c>
      <c r="H2140" t="s">
        <v>14</v>
      </c>
      <c r="I2140" s="1" t="s">
        <v>1004</v>
      </c>
      <c r="J2140" s="1" t="s">
        <v>230</v>
      </c>
      <c r="K2140" s="1" t="s">
        <v>19</v>
      </c>
      <c r="L2140" s="1" t="s">
        <v>912</v>
      </c>
      <c r="M2140" t="s">
        <v>181</v>
      </c>
      <c r="N2140">
        <v>1</v>
      </c>
      <c r="O2140" s="1" t="s">
        <v>206</v>
      </c>
      <c r="P2140" t="s">
        <v>154</v>
      </c>
      <c r="Q2140">
        <v>2</v>
      </c>
      <c r="R2140" t="s">
        <v>255</v>
      </c>
      <c r="S2140" t="s">
        <v>180</v>
      </c>
    </row>
    <row r="2141" spans="1:19" x14ac:dyDescent="0.35">
      <c r="A2141" s="2" t="s">
        <v>203</v>
      </c>
      <c r="B2141" s="1" t="s">
        <v>217</v>
      </c>
      <c r="C2141" t="s">
        <v>52</v>
      </c>
      <c r="D2141" s="1" t="s">
        <v>210</v>
      </c>
      <c r="E2141" s="1" t="s">
        <v>22</v>
      </c>
      <c r="F2141" s="1" t="s">
        <v>18</v>
      </c>
      <c r="G2141" s="1" t="s">
        <v>26</v>
      </c>
      <c r="H2141" t="s">
        <v>14</v>
      </c>
      <c r="I2141" s="1" t="s">
        <v>1005</v>
      </c>
      <c r="J2141" s="1" t="s">
        <v>230</v>
      </c>
      <c r="K2141" s="1" t="s">
        <v>19</v>
      </c>
      <c r="L2141" s="1" t="s">
        <v>912</v>
      </c>
      <c r="M2141" t="s">
        <v>181</v>
      </c>
      <c r="N2141">
        <v>1</v>
      </c>
      <c r="O2141" s="1" t="s">
        <v>206</v>
      </c>
      <c r="P2141" t="s">
        <v>153</v>
      </c>
      <c r="Q2141">
        <v>2</v>
      </c>
      <c r="R2141" t="s">
        <v>255</v>
      </c>
      <c r="S2141" t="s">
        <v>180</v>
      </c>
    </row>
    <row r="2142" spans="1:19" x14ac:dyDescent="0.35">
      <c r="A2142" s="2" t="s">
        <v>203</v>
      </c>
      <c r="B2142" s="1" t="s">
        <v>217</v>
      </c>
      <c r="C2142" t="s">
        <v>52</v>
      </c>
      <c r="D2142" s="1" t="s">
        <v>210</v>
      </c>
      <c r="E2142" s="1" t="s">
        <v>22</v>
      </c>
      <c r="F2142" s="1" t="s">
        <v>18</v>
      </c>
      <c r="G2142" s="1" t="s">
        <v>26</v>
      </c>
      <c r="H2142" t="s">
        <v>27</v>
      </c>
      <c r="I2142" s="1" t="s">
        <v>588</v>
      </c>
      <c r="J2142" s="1" t="s">
        <v>230</v>
      </c>
      <c r="K2142" s="1" t="s">
        <v>19</v>
      </c>
      <c r="L2142" s="1" t="s">
        <v>912</v>
      </c>
      <c r="M2142" t="s">
        <v>181</v>
      </c>
      <c r="N2142">
        <v>1</v>
      </c>
      <c r="O2142" s="1" t="s">
        <v>206</v>
      </c>
      <c r="P2142" t="s">
        <v>154</v>
      </c>
      <c r="Q2142">
        <v>2</v>
      </c>
      <c r="R2142" t="s">
        <v>255</v>
      </c>
      <c r="S2142" t="s">
        <v>180</v>
      </c>
    </row>
    <row r="2143" spans="1:19" x14ac:dyDescent="0.35">
      <c r="A2143" s="2" t="s">
        <v>203</v>
      </c>
      <c r="B2143" s="1" t="s">
        <v>217</v>
      </c>
      <c r="C2143" t="s">
        <v>52</v>
      </c>
      <c r="D2143" s="1" t="s">
        <v>210</v>
      </c>
      <c r="E2143" s="1" t="s">
        <v>22</v>
      </c>
      <c r="F2143" s="1" t="s">
        <v>18</v>
      </c>
      <c r="G2143" s="1" t="s">
        <v>26</v>
      </c>
      <c r="H2143" t="s">
        <v>32</v>
      </c>
      <c r="I2143" s="1" t="s">
        <v>659</v>
      </c>
      <c r="J2143" s="1" t="s">
        <v>230</v>
      </c>
      <c r="K2143" s="1" t="s">
        <v>19</v>
      </c>
      <c r="L2143" s="1" t="s">
        <v>912</v>
      </c>
      <c r="M2143" t="s">
        <v>62</v>
      </c>
      <c r="N2143">
        <v>1</v>
      </c>
      <c r="O2143" s="1" t="s">
        <v>205</v>
      </c>
      <c r="P2143" t="s">
        <v>154</v>
      </c>
      <c r="Q2143">
        <v>1</v>
      </c>
      <c r="R2143" t="s">
        <v>179</v>
      </c>
      <c r="S2143" t="s">
        <v>180</v>
      </c>
    </row>
    <row r="2144" spans="1:19" x14ac:dyDescent="0.35">
      <c r="A2144" s="2" t="s">
        <v>203</v>
      </c>
      <c r="B2144" s="1" t="s">
        <v>217</v>
      </c>
      <c r="C2144" t="s">
        <v>52</v>
      </c>
      <c r="D2144" s="1" t="s">
        <v>210</v>
      </c>
      <c r="E2144" s="1" t="s">
        <v>22</v>
      </c>
      <c r="F2144" s="1" t="s">
        <v>18</v>
      </c>
      <c r="G2144" s="1" t="s">
        <v>26</v>
      </c>
      <c r="H2144" t="s">
        <v>21</v>
      </c>
      <c r="I2144" s="1" t="s">
        <v>1381</v>
      </c>
      <c r="J2144" s="1" t="s">
        <v>230</v>
      </c>
      <c r="K2144" s="1" t="s">
        <v>19</v>
      </c>
      <c r="L2144" s="1" t="s">
        <v>912</v>
      </c>
      <c r="M2144" t="s">
        <v>72</v>
      </c>
      <c r="N2144">
        <v>1</v>
      </c>
      <c r="O2144" s="1" t="s">
        <v>211</v>
      </c>
      <c r="P2144" t="s">
        <v>154</v>
      </c>
      <c r="Q2144">
        <v>2</v>
      </c>
      <c r="R2144" t="s">
        <v>179</v>
      </c>
      <c r="S2144" t="s">
        <v>180</v>
      </c>
    </row>
    <row r="2145" spans="1:19" x14ac:dyDescent="0.35">
      <c r="A2145" s="2" t="s">
        <v>203</v>
      </c>
      <c r="B2145" s="1" t="s">
        <v>217</v>
      </c>
      <c r="C2145" t="s">
        <v>52</v>
      </c>
      <c r="D2145" s="1" t="s">
        <v>51</v>
      </c>
      <c r="E2145" s="1" t="s">
        <v>12</v>
      </c>
      <c r="F2145" s="1" t="s">
        <v>29</v>
      </c>
      <c r="G2145" s="1" t="s">
        <v>136</v>
      </c>
      <c r="H2145" t="s">
        <v>14</v>
      </c>
      <c r="I2145" s="1" t="s">
        <v>675</v>
      </c>
      <c r="J2145" s="1" t="s">
        <v>230</v>
      </c>
      <c r="K2145" s="1" t="s">
        <v>52</v>
      </c>
      <c r="L2145" s="1" t="s">
        <v>912</v>
      </c>
      <c r="M2145" t="s">
        <v>54</v>
      </c>
      <c r="N2145">
        <v>1</v>
      </c>
      <c r="O2145" s="1" t="s">
        <v>205</v>
      </c>
      <c r="P2145" t="s">
        <v>154</v>
      </c>
      <c r="Q2145">
        <v>2</v>
      </c>
      <c r="R2145" t="s">
        <v>179</v>
      </c>
      <c r="S2145" t="s">
        <v>180</v>
      </c>
    </row>
    <row r="2146" spans="1:19" x14ac:dyDescent="0.35">
      <c r="A2146" s="2" t="s">
        <v>203</v>
      </c>
      <c r="B2146" s="1" t="s">
        <v>217</v>
      </c>
      <c r="C2146" t="s">
        <v>52</v>
      </c>
      <c r="D2146" s="1" t="s">
        <v>51</v>
      </c>
      <c r="E2146" s="1" t="s">
        <v>12</v>
      </c>
      <c r="F2146" s="1" t="s">
        <v>29</v>
      </c>
      <c r="G2146" s="1" t="s">
        <v>136</v>
      </c>
      <c r="H2146" t="s">
        <v>24</v>
      </c>
      <c r="I2146" s="1" t="s">
        <v>677</v>
      </c>
      <c r="J2146" s="1" t="s">
        <v>230</v>
      </c>
      <c r="K2146" s="1" t="s">
        <v>52</v>
      </c>
      <c r="L2146" s="1" t="s">
        <v>912</v>
      </c>
      <c r="M2146" t="s">
        <v>54</v>
      </c>
      <c r="N2146">
        <v>1</v>
      </c>
      <c r="O2146" s="1" t="s">
        <v>205</v>
      </c>
      <c r="P2146" t="s">
        <v>154</v>
      </c>
      <c r="Q2146">
        <v>2</v>
      </c>
      <c r="R2146" t="s">
        <v>179</v>
      </c>
      <c r="S2146" t="s">
        <v>180</v>
      </c>
    </row>
    <row r="2147" spans="1:19" x14ac:dyDescent="0.35">
      <c r="A2147" s="2" t="s">
        <v>203</v>
      </c>
      <c r="B2147" s="1" t="s">
        <v>217</v>
      </c>
      <c r="C2147" t="s">
        <v>52</v>
      </c>
      <c r="D2147" s="1" t="s">
        <v>51</v>
      </c>
      <c r="E2147" s="1" t="s">
        <v>12</v>
      </c>
      <c r="F2147" s="1" t="s">
        <v>29</v>
      </c>
      <c r="G2147" s="1" t="s">
        <v>136</v>
      </c>
      <c r="H2147" t="s">
        <v>27</v>
      </c>
      <c r="I2147" s="1" t="s">
        <v>675</v>
      </c>
      <c r="J2147" s="1" t="s">
        <v>230</v>
      </c>
      <c r="K2147" s="1" t="s">
        <v>52</v>
      </c>
      <c r="L2147" s="1" t="s">
        <v>912</v>
      </c>
      <c r="M2147" t="s">
        <v>54</v>
      </c>
      <c r="N2147">
        <v>1</v>
      </c>
      <c r="O2147" s="1" t="s">
        <v>205</v>
      </c>
      <c r="P2147" t="s">
        <v>154</v>
      </c>
      <c r="Q2147">
        <v>2</v>
      </c>
      <c r="R2147" t="s">
        <v>179</v>
      </c>
      <c r="S2147" t="s">
        <v>180</v>
      </c>
    </row>
    <row r="2148" spans="1:19" x14ac:dyDescent="0.35">
      <c r="A2148" s="2" t="s">
        <v>203</v>
      </c>
      <c r="B2148" s="1" t="s">
        <v>217</v>
      </c>
      <c r="C2148" t="s">
        <v>52</v>
      </c>
      <c r="D2148" s="1" t="s">
        <v>51</v>
      </c>
      <c r="E2148" s="1" t="s">
        <v>12</v>
      </c>
      <c r="F2148" s="1" t="s">
        <v>29</v>
      </c>
      <c r="G2148" s="1" t="s">
        <v>136</v>
      </c>
      <c r="H2148" t="s">
        <v>32</v>
      </c>
      <c r="I2148" s="1" t="s">
        <v>591</v>
      </c>
      <c r="J2148" s="1" t="s">
        <v>230</v>
      </c>
      <c r="K2148" s="1" t="s">
        <v>52</v>
      </c>
      <c r="L2148" s="1" t="s">
        <v>912</v>
      </c>
      <c r="M2148" t="s">
        <v>95</v>
      </c>
      <c r="N2148">
        <v>1</v>
      </c>
      <c r="O2148" s="1" t="s">
        <v>206</v>
      </c>
      <c r="P2148" t="s">
        <v>153</v>
      </c>
      <c r="Q2148">
        <v>2</v>
      </c>
      <c r="R2148" t="s">
        <v>255</v>
      </c>
      <c r="S2148" t="s">
        <v>180</v>
      </c>
    </row>
    <row r="2149" spans="1:19" x14ac:dyDescent="0.35">
      <c r="A2149" s="2" t="s">
        <v>203</v>
      </c>
      <c r="B2149" s="1" t="s">
        <v>217</v>
      </c>
      <c r="C2149" t="s">
        <v>52</v>
      </c>
      <c r="D2149" s="1" t="s">
        <v>51</v>
      </c>
      <c r="E2149" s="1" t="s">
        <v>12</v>
      </c>
      <c r="F2149" s="1" t="s">
        <v>29</v>
      </c>
      <c r="G2149" s="1" t="s">
        <v>136</v>
      </c>
      <c r="H2149" t="s">
        <v>32</v>
      </c>
      <c r="I2149" s="1" t="s">
        <v>1006</v>
      </c>
      <c r="J2149" s="1" t="s">
        <v>230</v>
      </c>
      <c r="K2149" s="1" t="s">
        <v>52</v>
      </c>
      <c r="L2149" s="1" t="s">
        <v>912</v>
      </c>
      <c r="M2149" t="s">
        <v>95</v>
      </c>
      <c r="N2149">
        <v>1</v>
      </c>
      <c r="O2149" s="1" t="s">
        <v>206</v>
      </c>
      <c r="P2149" t="s">
        <v>153</v>
      </c>
      <c r="Q2149">
        <v>2</v>
      </c>
      <c r="R2149" t="s">
        <v>255</v>
      </c>
      <c r="S2149" t="s">
        <v>180</v>
      </c>
    </row>
    <row r="2150" spans="1:19" x14ac:dyDescent="0.35">
      <c r="A2150" s="2" t="s">
        <v>203</v>
      </c>
      <c r="B2150" s="1" t="s">
        <v>217</v>
      </c>
      <c r="C2150" t="s">
        <v>52</v>
      </c>
      <c r="D2150" s="1" t="s">
        <v>51</v>
      </c>
      <c r="E2150" s="1" t="s">
        <v>12</v>
      </c>
      <c r="F2150" s="1" t="s">
        <v>29</v>
      </c>
      <c r="G2150" s="1" t="s">
        <v>136</v>
      </c>
      <c r="H2150" t="s">
        <v>32</v>
      </c>
      <c r="I2150" s="1" t="s">
        <v>1388</v>
      </c>
      <c r="J2150" s="1" t="s">
        <v>230</v>
      </c>
      <c r="K2150" s="1" t="s">
        <v>52</v>
      </c>
      <c r="L2150" s="1" t="s">
        <v>912</v>
      </c>
      <c r="M2150" t="s">
        <v>95</v>
      </c>
      <c r="N2150">
        <v>1</v>
      </c>
      <c r="O2150" s="1" t="s">
        <v>206</v>
      </c>
      <c r="P2150" t="s">
        <v>154</v>
      </c>
      <c r="Q2150">
        <v>2</v>
      </c>
      <c r="R2150" t="s">
        <v>255</v>
      </c>
      <c r="S2150" t="s">
        <v>180</v>
      </c>
    </row>
    <row r="2151" spans="1:19" x14ac:dyDescent="0.35">
      <c r="A2151" s="2" t="s">
        <v>203</v>
      </c>
      <c r="B2151" s="1" t="s">
        <v>217</v>
      </c>
      <c r="C2151" t="s">
        <v>52</v>
      </c>
      <c r="D2151" s="1" t="s">
        <v>51</v>
      </c>
      <c r="E2151" s="1" t="s">
        <v>12</v>
      </c>
      <c r="F2151" s="1" t="s">
        <v>29</v>
      </c>
      <c r="G2151" s="1" t="s">
        <v>136</v>
      </c>
      <c r="H2151" t="s">
        <v>32</v>
      </c>
      <c r="I2151" s="1" t="s">
        <v>675</v>
      </c>
      <c r="J2151" s="1" t="s">
        <v>230</v>
      </c>
      <c r="K2151" s="1" t="s">
        <v>52</v>
      </c>
      <c r="L2151" s="1" t="s">
        <v>912</v>
      </c>
      <c r="M2151" t="s">
        <v>54</v>
      </c>
      <c r="N2151">
        <v>1</v>
      </c>
      <c r="O2151" s="1" t="s">
        <v>205</v>
      </c>
      <c r="P2151" t="s">
        <v>154</v>
      </c>
      <c r="Q2151">
        <v>2</v>
      </c>
      <c r="R2151" t="s">
        <v>179</v>
      </c>
      <c r="S2151" t="s">
        <v>180</v>
      </c>
    </row>
    <row r="2152" spans="1:19" x14ac:dyDescent="0.35">
      <c r="A2152" s="2" t="s">
        <v>203</v>
      </c>
      <c r="B2152" s="1" t="s">
        <v>217</v>
      </c>
      <c r="C2152" t="s">
        <v>52</v>
      </c>
      <c r="D2152" s="1" t="s">
        <v>51</v>
      </c>
      <c r="E2152" s="1" t="s">
        <v>12</v>
      </c>
      <c r="F2152" s="1" t="s">
        <v>29</v>
      </c>
      <c r="G2152" s="1" t="s">
        <v>136</v>
      </c>
      <c r="H2152" t="s">
        <v>21</v>
      </c>
      <c r="I2152" s="1" t="s">
        <v>677</v>
      </c>
      <c r="J2152" s="1" t="s">
        <v>230</v>
      </c>
      <c r="K2152" s="1" t="s">
        <v>52</v>
      </c>
      <c r="L2152" s="1" t="s">
        <v>912</v>
      </c>
      <c r="M2152" t="s">
        <v>54</v>
      </c>
      <c r="N2152">
        <v>1</v>
      </c>
      <c r="O2152" s="1" t="s">
        <v>205</v>
      </c>
      <c r="P2152" t="s">
        <v>154</v>
      </c>
      <c r="Q2152">
        <v>2</v>
      </c>
      <c r="R2152" t="s">
        <v>179</v>
      </c>
      <c r="S2152" t="s">
        <v>180</v>
      </c>
    </row>
    <row r="2153" spans="1:19" x14ac:dyDescent="0.35">
      <c r="A2153" s="2" t="s">
        <v>203</v>
      </c>
      <c r="B2153" s="1" t="s">
        <v>217</v>
      </c>
      <c r="C2153" t="s">
        <v>52</v>
      </c>
      <c r="D2153" s="1" t="s">
        <v>51</v>
      </c>
      <c r="E2153" s="1" t="s">
        <v>12</v>
      </c>
      <c r="F2153" s="1" t="s">
        <v>29</v>
      </c>
      <c r="G2153" s="1" t="s">
        <v>136</v>
      </c>
      <c r="H2153" t="s">
        <v>21</v>
      </c>
      <c r="I2153" s="1" t="s">
        <v>675</v>
      </c>
      <c r="J2153" s="1" t="s">
        <v>230</v>
      </c>
      <c r="K2153" s="1" t="s">
        <v>52</v>
      </c>
      <c r="L2153" s="1" t="s">
        <v>912</v>
      </c>
      <c r="M2153" t="s">
        <v>54</v>
      </c>
      <c r="N2153">
        <v>1</v>
      </c>
      <c r="O2153" s="1" t="s">
        <v>205</v>
      </c>
      <c r="P2153" t="s">
        <v>154</v>
      </c>
      <c r="Q2153">
        <v>2</v>
      </c>
      <c r="R2153" t="s">
        <v>179</v>
      </c>
      <c r="S2153" t="s">
        <v>180</v>
      </c>
    </row>
    <row r="2154" spans="1:19" x14ac:dyDescent="0.35">
      <c r="A2154" s="2" t="s">
        <v>203</v>
      </c>
      <c r="B2154" s="1" t="s">
        <v>217</v>
      </c>
      <c r="C2154" t="s">
        <v>52</v>
      </c>
      <c r="D2154" s="1" t="s">
        <v>51</v>
      </c>
      <c r="E2154" s="1" t="s">
        <v>12</v>
      </c>
      <c r="F2154" s="1" t="s">
        <v>29</v>
      </c>
      <c r="G2154" s="1" t="s">
        <v>136</v>
      </c>
      <c r="H2154" t="s">
        <v>58</v>
      </c>
      <c r="I2154" s="1" t="s">
        <v>675</v>
      </c>
      <c r="J2154" s="1" t="s">
        <v>230</v>
      </c>
      <c r="K2154" s="1" t="s">
        <v>52</v>
      </c>
      <c r="L2154" s="1" t="s">
        <v>912</v>
      </c>
      <c r="M2154" t="s">
        <v>54</v>
      </c>
      <c r="N2154">
        <v>1</v>
      </c>
      <c r="O2154" s="1" t="s">
        <v>205</v>
      </c>
      <c r="P2154" t="s">
        <v>154</v>
      </c>
      <c r="Q2154">
        <v>2</v>
      </c>
      <c r="R2154" t="s">
        <v>179</v>
      </c>
      <c r="S2154" t="s">
        <v>180</v>
      </c>
    </row>
    <row r="2155" spans="1:19" x14ac:dyDescent="0.35">
      <c r="A2155" s="2" t="s">
        <v>203</v>
      </c>
      <c r="B2155" s="1" t="s">
        <v>217</v>
      </c>
      <c r="C2155" t="s">
        <v>52</v>
      </c>
      <c r="D2155" s="1" t="s">
        <v>51</v>
      </c>
      <c r="E2155" s="1" t="s">
        <v>12</v>
      </c>
      <c r="F2155" s="1" t="s">
        <v>29</v>
      </c>
      <c r="G2155" s="1" t="s">
        <v>136</v>
      </c>
      <c r="H2155" t="s">
        <v>41</v>
      </c>
      <c r="I2155" s="1" t="s">
        <v>675</v>
      </c>
      <c r="J2155" s="1" t="s">
        <v>230</v>
      </c>
      <c r="K2155" s="1" t="s">
        <v>52</v>
      </c>
      <c r="L2155" s="1" t="s">
        <v>912</v>
      </c>
      <c r="M2155" t="s">
        <v>54</v>
      </c>
      <c r="N2155">
        <v>1</v>
      </c>
      <c r="O2155" s="1" t="s">
        <v>205</v>
      </c>
      <c r="P2155" t="s">
        <v>154</v>
      </c>
      <c r="Q2155">
        <v>2</v>
      </c>
      <c r="R2155" t="s">
        <v>179</v>
      </c>
      <c r="S2155" t="s">
        <v>180</v>
      </c>
    </row>
    <row r="2156" spans="1:19" x14ac:dyDescent="0.35">
      <c r="A2156" s="2" t="s">
        <v>203</v>
      </c>
      <c r="B2156" s="1" t="s">
        <v>217</v>
      </c>
      <c r="C2156" t="s">
        <v>52</v>
      </c>
      <c r="D2156" s="1" t="s">
        <v>51</v>
      </c>
      <c r="E2156" s="1" t="s">
        <v>12</v>
      </c>
      <c r="F2156" s="1" t="s">
        <v>33</v>
      </c>
      <c r="G2156" s="1" t="s">
        <v>136</v>
      </c>
      <c r="H2156" t="s">
        <v>24</v>
      </c>
      <c r="I2156" s="1" t="s">
        <v>675</v>
      </c>
      <c r="J2156" s="1" t="s">
        <v>230</v>
      </c>
      <c r="K2156" s="1" t="s">
        <v>52</v>
      </c>
      <c r="L2156" s="1" t="s">
        <v>912</v>
      </c>
      <c r="M2156" t="s">
        <v>54</v>
      </c>
      <c r="N2156">
        <v>1</v>
      </c>
      <c r="O2156" s="1" t="s">
        <v>205</v>
      </c>
      <c r="P2156" t="s">
        <v>154</v>
      </c>
      <c r="Q2156">
        <v>2</v>
      </c>
      <c r="R2156" t="s">
        <v>179</v>
      </c>
      <c r="S2156" t="s">
        <v>180</v>
      </c>
    </row>
    <row r="2157" spans="1:19" x14ac:dyDescent="0.35">
      <c r="A2157" s="2" t="s">
        <v>203</v>
      </c>
      <c r="B2157" s="1" t="s">
        <v>217</v>
      </c>
      <c r="C2157" t="s">
        <v>52</v>
      </c>
      <c r="D2157" s="1" t="s">
        <v>51</v>
      </c>
      <c r="E2157" s="1" t="s">
        <v>12</v>
      </c>
      <c r="F2157" s="1" t="s">
        <v>33</v>
      </c>
      <c r="G2157" s="1" t="s">
        <v>136</v>
      </c>
      <c r="H2157" t="s">
        <v>21</v>
      </c>
      <c r="I2157" s="1" t="s">
        <v>675</v>
      </c>
      <c r="J2157" s="1" t="s">
        <v>230</v>
      </c>
      <c r="K2157" s="1" t="s">
        <v>52</v>
      </c>
      <c r="L2157" s="1" t="s">
        <v>912</v>
      </c>
      <c r="M2157" t="s">
        <v>54</v>
      </c>
      <c r="N2157">
        <v>1</v>
      </c>
      <c r="O2157" s="1" t="s">
        <v>205</v>
      </c>
      <c r="P2157" t="s">
        <v>154</v>
      </c>
      <c r="Q2157">
        <v>2</v>
      </c>
      <c r="R2157" t="s">
        <v>179</v>
      </c>
      <c r="S2157" t="s">
        <v>180</v>
      </c>
    </row>
    <row r="2158" spans="1:19" x14ac:dyDescent="0.35">
      <c r="A2158" s="2" t="s">
        <v>203</v>
      </c>
      <c r="B2158" s="1" t="s">
        <v>217</v>
      </c>
      <c r="C2158" t="s">
        <v>52</v>
      </c>
      <c r="D2158" s="1" t="s">
        <v>51</v>
      </c>
      <c r="E2158" s="1" t="s">
        <v>12</v>
      </c>
      <c r="F2158" s="1" t="s">
        <v>23</v>
      </c>
      <c r="G2158" s="1" t="s">
        <v>137</v>
      </c>
      <c r="H2158" t="s">
        <v>32</v>
      </c>
      <c r="I2158" s="1" t="s">
        <v>240</v>
      </c>
      <c r="J2158" s="1" t="s">
        <v>230</v>
      </c>
      <c r="K2158" s="1" t="s">
        <v>52</v>
      </c>
      <c r="L2158" s="1" t="s">
        <v>912</v>
      </c>
      <c r="M2158" t="s">
        <v>95</v>
      </c>
      <c r="N2158">
        <v>1</v>
      </c>
      <c r="O2158" s="1" t="s">
        <v>206</v>
      </c>
      <c r="P2158" t="s">
        <v>153</v>
      </c>
      <c r="Q2158">
        <v>1</v>
      </c>
      <c r="R2158" t="s">
        <v>255</v>
      </c>
      <c r="S2158" t="s">
        <v>180</v>
      </c>
    </row>
    <row r="2159" spans="1:19" x14ac:dyDescent="0.35">
      <c r="A2159" s="2" t="s">
        <v>203</v>
      </c>
      <c r="B2159" s="1" t="s">
        <v>217</v>
      </c>
      <c r="C2159" t="s">
        <v>52</v>
      </c>
      <c r="D2159" s="1" t="s">
        <v>51</v>
      </c>
      <c r="E2159" s="1" t="s">
        <v>12</v>
      </c>
      <c r="F2159" s="1" t="s">
        <v>23</v>
      </c>
      <c r="G2159" s="1" t="s">
        <v>137</v>
      </c>
      <c r="H2159" t="s">
        <v>32</v>
      </c>
      <c r="I2159" s="1" t="s">
        <v>592</v>
      </c>
      <c r="J2159" s="1" t="s">
        <v>230</v>
      </c>
      <c r="K2159" s="1" t="s">
        <v>52</v>
      </c>
      <c r="L2159" s="1" t="s">
        <v>912</v>
      </c>
      <c r="M2159" t="s">
        <v>95</v>
      </c>
      <c r="N2159">
        <v>1</v>
      </c>
      <c r="O2159" s="1" t="s">
        <v>206</v>
      </c>
      <c r="P2159" t="s">
        <v>153</v>
      </c>
      <c r="Q2159">
        <v>1</v>
      </c>
      <c r="R2159" t="s">
        <v>255</v>
      </c>
      <c r="S2159" t="s">
        <v>180</v>
      </c>
    </row>
    <row r="2160" spans="1:19" x14ac:dyDescent="0.35">
      <c r="A2160" s="2" t="s">
        <v>203</v>
      </c>
      <c r="B2160" s="1" t="s">
        <v>217</v>
      </c>
      <c r="C2160" t="s">
        <v>52</v>
      </c>
      <c r="D2160" s="1" t="s">
        <v>51</v>
      </c>
      <c r="E2160" s="1" t="s">
        <v>12</v>
      </c>
      <c r="F2160" s="1" t="s">
        <v>23</v>
      </c>
      <c r="G2160" s="1" t="s">
        <v>137</v>
      </c>
      <c r="H2160" t="s">
        <v>32</v>
      </c>
      <c r="I2160" s="1" t="s">
        <v>256</v>
      </c>
      <c r="J2160" s="1" t="s">
        <v>230</v>
      </c>
      <c r="K2160" s="1" t="s">
        <v>52</v>
      </c>
      <c r="L2160" s="1" t="s">
        <v>912</v>
      </c>
      <c r="M2160" t="s">
        <v>95</v>
      </c>
      <c r="N2160">
        <v>1</v>
      </c>
      <c r="O2160" s="1" t="s">
        <v>206</v>
      </c>
      <c r="P2160" t="s">
        <v>153</v>
      </c>
      <c r="Q2160">
        <v>1</v>
      </c>
      <c r="R2160" t="s">
        <v>255</v>
      </c>
      <c r="S2160" t="s">
        <v>180</v>
      </c>
    </row>
    <row r="2161" spans="1:19" x14ac:dyDescent="0.35">
      <c r="A2161" s="2" t="s">
        <v>203</v>
      </c>
      <c r="B2161" s="1" t="s">
        <v>217</v>
      </c>
      <c r="C2161" t="s">
        <v>52</v>
      </c>
      <c r="D2161" s="1" t="s">
        <v>51</v>
      </c>
      <c r="E2161" s="1" t="s">
        <v>12</v>
      </c>
      <c r="F2161" s="1" t="s">
        <v>23</v>
      </c>
      <c r="G2161" s="1" t="s">
        <v>137</v>
      </c>
      <c r="H2161" t="s">
        <v>32</v>
      </c>
      <c r="I2161" s="1" t="s">
        <v>675</v>
      </c>
      <c r="J2161" s="1" t="s">
        <v>230</v>
      </c>
      <c r="K2161" s="1" t="s">
        <v>52</v>
      </c>
      <c r="L2161" s="1" t="s">
        <v>912</v>
      </c>
      <c r="M2161" t="s">
        <v>95</v>
      </c>
      <c r="N2161">
        <v>1</v>
      </c>
      <c r="O2161" s="1" t="s">
        <v>205</v>
      </c>
      <c r="P2161" t="s">
        <v>153</v>
      </c>
      <c r="Q2161">
        <v>1</v>
      </c>
      <c r="R2161" t="s">
        <v>179</v>
      </c>
      <c r="S2161" t="s">
        <v>180</v>
      </c>
    </row>
    <row r="2162" spans="1:19" x14ac:dyDescent="0.35">
      <c r="A2162" s="2" t="s">
        <v>203</v>
      </c>
      <c r="B2162" s="1" t="s">
        <v>217</v>
      </c>
      <c r="C2162" t="s">
        <v>52</v>
      </c>
      <c r="D2162" s="1" t="s">
        <v>51</v>
      </c>
      <c r="E2162" s="1" t="s">
        <v>12</v>
      </c>
      <c r="F2162" s="1" t="s">
        <v>13</v>
      </c>
      <c r="G2162" s="1" t="s">
        <v>137</v>
      </c>
      <c r="H2162" t="s">
        <v>17</v>
      </c>
      <c r="I2162" s="1" t="s">
        <v>675</v>
      </c>
      <c r="J2162" s="1" t="s">
        <v>230</v>
      </c>
      <c r="K2162" s="1" t="s">
        <v>52</v>
      </c>
      <c r="L2162" s="1" t="s">
        <v>912</v>
      </c>
      <c r="M2162" t="s">
        <v>54</v>
      </c>
      <c r="N2162">
        <v>1</v>
      </c>
      <c r="O2162" s="1" t="s">
        <v>205</v>
      </c>
      <c r="P2162" t="s">
        <v>154</v>
      </c>
      <c r="Q2162">
        <v>2</v>
      </c>
      <c r="R2162" t="s">
        <v>179</v>
      </c>
      <c r="S2162" t="s">
        <v>180</v>
      </c>
    </row>
    <row r="2163" spans="1:19" x14ac:dyDescent="0.35">
      <c r="A2163" s="2" t="s">
        <v>203</v>
      </c>
      <c r="B2163" s="1" t="s">
        <v>217</v>
      </c>
      <c r="C2163" t="s">
        <v>52</v>
      </c>
      <c r="D2163" s="1" t="s">
        <v>51</v>
      </c>
      <c r="E2163" s="1" t="s">
        <v>12</v>
      </c>
      <c r="F2163" s="1" t="s">
        <v>13</v>
      </c>
      <c r="G2163" s="1" t="s">
        <v>137</v>
      </c>
      <c r="H2163" t="s">
        <v>24</v>
      </c>
      <c r="I2163" s="1" t="s">
        <v>1389</v>
      </c>
      <c r="J2163" s="1" t="s">
        <v>230</v>
      </c>
      <c r="K2163" s="1" t="s">
        <v>52</v>
      </c>
      <c r="L2163" s="1" t="s">
        <v>912</v>
      </c>
      <c r="M2163" t="s">
        <v>53</v>
      </c>
      <c r="N2163">
        <v>1</v>
      </c>
      <c r="O2163" s="1" t="s">
        <v>206</v>
      </c>
      <c r="P2163" t="s">
        <v>154</v>
      </c>
      <c r="Q2163">
        <v>2</v>
      </c>
      <c r="R2163" t="s">
        <v>179</v>
      </c>
      <c r="S2163" t="s">
        <v>180</v>
      </c>
    </row>
    <row r="2164" spans="1:19" x14ac:dyDescent="0.35">
      <c r="A2164" s="2" t="s">
        <v>203</v>
      </c>
      <c r="B2164" s="1" t="s">
        <v>217</v>
      </c>
      <c r="C2164" t="s">
        <v>52</v>
      </c>
      <c r="D2164" s="1" t="s">
        <v>51</v>
      </c>
      <c r="E2164" s="1" t="s">
        <v>12</v>
      </c>
      <c r="F2164" s="1" t="s">
        <v>26</v>
      </c>
      <c r="G2164" s="1" t="s">
        <v>26</v>
      </c>
      <c r="H2164" t="s">
        <v>17</v>
      </c>
      <c r="I2164" s="1" t="s">
        <v>677</v>
      </c>
      <c r="J2164" s="1" t="s">
        <v>230</v>
      </c>
      <c r="K2164" s="1" t="s">
        <v>52</v>
      </c>
      <c r="L2164" s="1" t="s">
        <v>912</v>
      </c>
      <c r="M2164" t="s">
        <v>53</v>
      </c>
      <c r="N2164">
        <v>1</v>
      </c>
      <c r="O2164" s="1" t="s">
        <v>205</v>
      </c>
      <c r="P2164" t="s">
        <v>154</v>
      </c>
      <c r="Q2164">
        <v>2</v>
      </c>
      <c r="R2164" t="s">
        <v>179</v>
      </c>
      <c r="S2164" t="s">
        <v>180</v>
      </c>
    </row>
    <row r="2165" spans="1:19" x14ac:dyDescent="0.35">
      <c r="A2165" s="2" t="s">
        <v>203</v>
      </c>
      <c r="B2165" s="1" t="s">
        <v>217</v>
      </c>
      <c r="C2165" t="s">
        <v>52</v>
      </c>
      <c r="D2165" s="1" t="s">
        <v>51</v>
      </c>
      <c r="E2165" s="1" t="s">
        <v>12</v>
      </c>
      <c r="F2165" s="1" t="s">
        <v>26</v>
      </c>
      <c r="G2165" s="1" t="s">
        <v>26</v>
      </c>
      <c r="H2165" t="s">
        <v>24</v>
      </c>
      <c r="I2165" s="1" t="s">
        <v>1389</v>
      </c>
      <c r="J2165" s="1" t="s">
        <v>230</v>
      </c>
      <c r="K2165" s="1" t="s">
        <v>52</v>
      </c>
      <c r="L2165" s="1" t="s">
        <v>912</v>
      </c>
      <c r="M2165" t="s">
        <v>95</v>
      </c>
      <c r="N2165">
        <v>1</v>
      </c>
      <c r="O2165" s="1" t="s">
        <v>206</v>
      </c>
      <c r="P2165" t="s">
        <v>154</v>
      </c>
      <c r="Q2165">
        <v>2</v>
      </c>
      <c r="R2165" t="s">
        <v>179</v>
      </c>
      <c r="S2165" t="s">
        <v>180</v>
      </c>
    </row>
    <row r="2166" spans="1:19" x14ac:dyDescent="0.35">
      <c r="A2166" s="2" t="s">
        <v>203</v>
      </c>
      <c r="B2166" s="1" t="s">
        <v>217</v>
      </c>
      <c r="C2166" t="s">
        <v>52</v>
      </c>
      <c r="D2166" s="1" t="s">
        <v>51</v>
      </c>
      <c r="E2166" s="1" t="s">
        <v>12</v>
      </c>
      <c r="F2166" s="1" t="s">
        <v>26</v>
      </c>
      <c r="G2166" s="1" t="s">
        <v>26</v>
      </c>
      <c r="H2166" t="s">
        <v>24</v>
      </c>
      <c r="I2166" s="1" t="s">
        <v>675</v>
      </c>
      <c r="J2166" s="1" t="s">
        <v>230</v>
      </c>
      <c r="K2166" s="1" t="s">
        <v>52</v>
      </c>
      <c r="L2166" s="1" t="s">
        <v>912</v>
      </c>
      <c r="M2166" t="s">
        <v>54</v>
      </c>
      <c r="N2166">
        <v>1</v>
      </c>
      <c r="O2166" s="1" t="s">
        <v>205</v>
      </c>
      <c r="P2166" t="s">
        <v>154</v>
      </c>
      <c r="Q2166">
        <v>1</v>
      </c>
      <c r="R2166" t="s">
        <v>179</v>
      </c>
      <c r="S2166" t="s">
        <v>180</v>
      </c>
    </row>
    <row r="2167" spans="1:19" x14ac:dyDescent="0.35">
      <c r="A2167" s="2" t="s">
        <v>203</v>
      </c>
      <c r="B2167" s="1" t="s">
        <v>217</v>
      </c>
      <c r="C2167" t="s">
        <v>52</v>
      </c>
      <c r="D2167" s="1" t="s">
        <v>51</v>
      </c>
      <c r="E2167" s="1" t="s">
        <v>12</v>
      </c>
      <c r="F2167" s="1" t="s">
        <v>26</v>
      </c>
      <c r="G2167" s="1" t="s">
        <v>26</v>
      </c>
      <c r="H2167" t="s">
        <v>35</v>
      </c>
      <c r="I2167" s="1" t="s">
        <v>591</v>
      </c>
      <c r="J2167" s="1" t="s">
        <v>230</v>
      </c>
      <c r="K2167" s="1" t="s">
        <v>19</v>
      </c>
      <c r="L2167" s="1" t="s">
        <v>912</v>
      </c>
      <c r="M2167" t="s">
        <v>20</v>
      </c>
      <c r="N2167">
        <v>1</v>
      </c>
      <c r="O2167" s="1" t="s">
        <v>206</v>
      </c>
      <c r="P2167" t="s">
        <v>153</v>
      </c>
      <c r="Q2167">
        <v>2</v>
      </c>
      <c r="R2167" t="s">
        <v>255</v>
      </c>
      <c r="S2167" t="s">
        <v>180</v>
      </c>
    </row>
    <row r="2168" spans="1:19" x14ac:dyDescent="0.35">
      <c r="A2168" s="2" t="s">
        <v>203</v>
      </c>
      <c r="B2168" s="1" t="s">
        <v>217</v>
      </c>
      <c r="C2168" t="s">
        <v>52</v>
      </c>
      <c r="D2168" s="1" t="s">
        <v>51</v>
      </c>
      <c r="E2168" s="1" t="s">
        <v>12</v>
      </c>
      <c r="F2168" s="1" t="s">
        <v>26</v>
      </c>
      <c r="G2168" s="1" t="s">
        <v>26</v>
      </c>
      <c r="H2168" t="s">
        <v>35</v>
      </c>
      <c r="I2168" s="1" t="s">
        <v>1006</v>
      </c>
      <c r="J2168" s="1" t="s">
        <v>230</v>
      </c>
      <c r="K2168" s="1" t="s">
        <v>19</v>
      </c>
      <c r="L2168" s="1" t="s">
        <v>912</v>
      </c>
      <c r="M2168" t="s">
        <v>20</v>
      </c>
      <c r="N2168">
        <v>1</v>
      </c>
      <c r="O2168" s="1" t="s">
        <v>206</v>
      </c>
      <c r="P2168" t="s">
        <v>153</v>
      </c>
      <c r="Q2168">
        <v>2</v>
      </c>
      <c r="R2168" t="s">
        <v>255</v>
      </c>
      <c r="S2168" t="s">
        <v>180</v>
      </c>
    </row>
    <row r="2169" spans="1:19" x14ac:dyDescent="0.35">
      <c r="A2169" s="2" t="s">
        <v>203</v>
      </c>
      <c r="B2169" s="1" t="s">
        <v>217</v>
      </c>
      <c r="C2169" t="s">
        <v>52</v>
      </c>
      <c r="D2169" s="1" t="s">
        <v>51</v>
      </c>
      <c r="E2169" s="1" t="s">
        <v>12</v>
      </c>
      <c r="F2169" s="1" t="s">
        <v>26</v>
      </c>
      <c r="G2169" s="1" t="s">
        <v>26</v>
      </c>
      <c r="H2169" t="s">
        <v>35</v>
      </c>
      <c r="I2169" s="1" t="s">
        <v>1388</v>
      </c>
      <c r="J2169" s="1" t="s">
        <v>230</v>
      </c>
      <c r="K2169" s="1" t="s">
        <v>19</v>
      </c>
      <c r="L2169" s="1" t="s">
        <v>912</v>
      </c>
      <c r="M2169" t="s">
        <v>20</v>
      </c>
      <c r="N2169">
        <v>1</v>
      </c>
      <c r="O2169" s="1" t="s">
        <v>206</v>
      </c>
      <c r="P2169" t="s">
        <v>154</v>
      </c>
      <c r="Q2169">
        <v>2</v>
      </c>
      <c r="R2169" t="s">
        <v>255</v>
      </c>
      <c r="S2169" t="s">
        <v>180</v>
      </c>
    </row>
    <row r="2170" spans="1:19" x14ac:dyDescent="0.35">
      <c r="A2170" s="2" t="s">
        <v>203</v>
      </c>
      <c r="B2170" s="1" t="s">
        <v>217</v>
      </c>
      <c r="C2170" t="s">
        <v>52</v>
      </c>
      <c r="D2170" s="1" t="s">
        <v>51</v>
      </c>
      <c r="E2170" s="1" t="s">
        <v>12</v>
      </c>
      <c r="F2170" s="1" t="s">
        <v>26</v>
      </c>
      <c r="G2170" s="1" t="s">
        <v>26</v>
      </c>
      <c r="H2170" t="s">
        <v>41</v>
      </c>
      <c r="I2170" s="1" t="s">
        <v>675</v>
      </c>
      <c r="J2170" s="1" t="s">
        <v>230</v>
      </c>
      <c r="K2170" s="1" t="s">
        <v>52</v>
      </c>
      <c r="L2170" s="1" t="s">
        <v>912</v>
      </c>
      <c r="M2170" t="s">
        <v>54</v>
      </c>
      <c r="N2170">
        <v>1</v>
      </c>
      <c r="O2170" s="1" t="s">
        <v>205</v>
      </c>
      <c r="P2170" t="s">
        <v>154</v>
      </c>
      <c r="Q2170">
        <v>2</v>
      </c>
      <c r="R2170" t="s">
        <v>179</v>
      </c>
      <c r="S2170" t="s">
        <v>180</v>
      </c>
    </row>
    <row r="2171" spans="1:19" x14ac:dyDescent="0.35">
      <c r="A2171" s="2" t="s">
        <v>203</v>
      </c>
      <c r="B2171" s="1" t="s">
        <v>217</v>
      </c>
      <c r="C2171" t="s">
        <v>52</v>
      </c>
      <c r="D2171" s="1" t="s">
        <v>51</v>
      </c>
      <c r="E2171" s="1" t="s">
        <v>12</v>
      </c>
      <c r="F2171" s="1" t="s">
        <v>18</v>
      </c>
      <c r="G2171" s="1" t="s">
        <v>26</v>
      </c>
      <c r="H2171" t="s">
        <v>43</v>
      </c>
      <c r="I2171" s="1" t="s">
        <v>677</v>
      </c>
      <c r="J2171" s="1" t="s">
        <v>230</v>
      </c>
      <c r="K2171" s="1" t="s">
        <v>52</v>
      </c>
      <c r="L2171" s="1" t="s">
        <v>912</v>
      </c>
      <c r="M2171" t="s">
        <v>54</v>
      </c>
      <c r="N2171">
        <v>1</v>
      </c>
      <c r="O2171" s="1" t="s">
        <v>205</v>
      </c>
      <c r="P2171" t="s">
        <v>154</v>
      </c>
      <c r="Q2171">
        <v>2</v>
      </c>
      <c r="R2171" t="s">
        <v>179</v>
      </c>
      <c r="S2171" t="s">
        <v>180</v>
      </c>
    </row>
    <row r="2172" spans="1:19" x14ac:dyDescent="0.35">
      <c r="A2172" s="2" t="s">
        <v>203</v>
      </c>
      <c r="B2172" s="1" t="s">
        <v>217</v>
      </c>
      <c r="C2172" t="s">
        <v>52</v>
      </c>
      <c r="D2172" s="1" t="s">
        <v>51</v>
      </c>
      <c r="E2172" s="1" t="s">
        <v>12</v>
      </c>
      <c r="F2172" s="1" t="s">
        <v>18</v>
      </c>
      <c r="G2172" s="1" t="s">
        <v>26</v>
      </c>
      <c r="H2172" t="s">
        <v>14</v>
      </c>
      <c r="I2172" s="1" t="s">
        <v>677</v>
      </c>
      <c r="J2172" s="1" t="s">
        <v>230</v>
      </c>
      <c r="K2172" s="1" t="s">
        <v>52</v>
      </c>
      <c r="L2172" s="1" t="s">
        <v>912</v>
      </c>
      <c r="M2172" t="s">
        <v>95</v>
      </c>
      <c r="N2172">
        <v>1</v>
      </c>
      <c r="O2172" s="1" t="s">
        <v>205</v>
      </c>
      <c r="P2172" t="s">
        <v>154</v>
      </c>
      <c r="Q2172">
        <v>2</v>
      </c>
      <c r="R2172" t="s">
        <v>179</v>
      </c>
      <c r="S2172" t="s">
        <v>180</v>
      </c>
    </row>
    <row r="2173" spans="1:19" x14ac:dyDescent="0.35">
      <c r="A2173" s="2" t="s">
        <v>203</v>
      </c>
      <c r="B2173" s="1" t="s">
        <v>217</v>
      </c>
      <c r="C2173" t="s">
        <v>52</v>
      </c>
      <c r="D2173" s="1" t="s">
        <v>51</v>
      </c>
      <c r="E2173" s="1" t="s">
        <v>12</v>
      </c>
      <c r="F2173" s="1" t="s">
        <v>18</v>
      </c>
      <c r="G2173" s="1" t="s">
        <v>26</v>
      </c>
      <c r="H2173" t="s">
        <v>14</v>
      </c>
      <c r="I2173" s="1" t="s">
        <v>675</v>
      </c>
      <c r="J2173" s="1" t="s">
        <v>230</v>
      </c>
      <c r="K2173" s="1" t="s">
        <v>52</v>
      </c>
      <c r="L2173" s="1" t="s">
        <v>912</v>
      </c>
      <c r="M2173" t="s">
        <v>54</v>
      </c>
      <c r="N2173">
        <v>1</v>
      </c>
      <c r="O2173" s="1" t="s">
        <v>205</v>
      </c>
      <c r="P2173" t="s">
        <v>154</v>
      </c>
      <c r="Q2173">
        <v>2</v>
      </c>
      <c r="R2173" t="s">
        <v>179</v>
      </c>
      <c r="S2173" t="s">
        <v>180</v>
      </c>
    </row>
    <row r="2174" spans="1:19" x14ac:dyDescent="0.35">
      <c r="A2174" s="2" t="s">
        <v>203</v>
      </c>
      <c r="B2174" s="1" t="s">
        <v>217</v>
      </c>
      <c r="C2174" t="s">
        <v>52</v>
      </c>
      <c r="D2174" s="1" t="s">
        <v>51</v>
      </c>
      <c r="E2174" s="1" t="s">
        <v>12</v>
      </c>
      <c r="F2174" s="1" t="s">
        <v>18</v>
      </c>
      <c r="G2174" s="1" t="s">
        <v>26</v>
      </c>
      <c r="H2174" t="s">
        <v>24</v>
      </c>
      <c r="I2174" s="1" t="s">
        <v>675</v>
      </c>
      <c r="J2174" s="1" t="s">
        <v>230</v>
      </c>
      <c r="K2174" s="1" t="s">
        <v>52</v>
      </c>
      <c r="L2174" s="1" t="s">
        <v>912</v>
      </c>
      <c r="M2174" t="s">
        <v>95</v>
      </c>
      <c r="N2174">
        <v>1</v>
      </c>
      <c r="O2174" s="1" t="s">
        <v>205</v>
      </c>
      <c r="P2174" t="s">
        <v>154</v>
      </c>
      <c r="Q2174">
        <v>2</v>
      </c>
      <c r="R2174" t="s">
        <v>179</v>
      </c>
      <c r="S2174" t="s">
        <v>180</v>
      </c>
    </row>
    <row r="2175" spans="1:19" x14ac:dyDescent="0.35">
      <c r="A2175" s="2" t="s">
        <v>203</v>
      </c>
      <c r="B2175" s="1" t="s">
        <v>217</v>
      </c>
      <c r="C2175" t="s">
        <v>52</v>
      </c>
      <c r="D2175" s="1" t="s">
        <v>51</v>
      </c>
      <c r="E2175" s="1" t="s">
        <v>22</v>
      </c>
      <c r="F2175" s="1" t="s">
        <v>29</v>
      </c>
      <c r="G2175" s="1" t="s">
        <v>136</v>
      </c>
      <c r="H2175" t="s">
        <v>24</v>
      </c>
      <c r="I2175" s="1" t="s">
        <v>677</v>
      </c>
      <c r="J2175" s="1" t="s">
        <v>230</v>
      </c>
      <c r="K2175" s="1" t="s">
        <v>52</v>
      </c>
      <c r="L2175" s="1" t="s">
        <v>912</v>
      </c>
      <c r="M2175" t="s">
        <v>54</v>
      </c>
      <c r="N2175">
        <v>1</v>
      </c>
      <c r="O2175" s="1" t="s">
        <v>205</v>
      </c>
      <c r="P2175" t="s">
        <v>154</v>
      </c>
      <c r="Q2175">
        <v>2</v>
      </c>
      <c r="R2175" t="s">
        <v>179</v>
      </c>
      <c r="S2175" t="s">
        <v>180</v>
      </c>
    </row>
    <row r="2176" spans="1:19" x14ac:dyDescent="0.35">
      <c r="A2176" s="2" t="s">
        <v>203</v>
      </c>
      <c r="B2176" s="1" t="s">
        <v>217</v>
      </c>
      <c r="C2176" t="s">
        <v>52</v>
      </c>
      <c r="D2176" s="1" t="s">
        <v>51</v>
      </c>
      <c r="E2176" s="1" t="s">
        <v>22</v>
      </c>
      <c r="F2176" s="1" t="s">
        <v>29</v>
      </c>
      <c r="G2176" s="1" t="s">
        <v>136</v>
      </c>
      <c r="H2176" t="s">
        <v>32</v>
      </c>
      <c r="I2176" s="1" t="s">
        <v>677</v>
      </c>
      <c r="J2176" s="1" t="s">
        <v>230</v>
      </c>
      <c r="K2176" s="1" t="s">
        <v>52</v>
      </c>
      <c r="L2176" s="1" t="s">
        <v>912</v>
      </c>
      <c r="M2176" t="s">
        <v>54</v>
      </c>
      <c r="N2176">
        <v>1</v>
      </c>
      <c r="O2176" s="1" t="s">
        <v>205</v>
      </c>
      <c r="P2176" t="s">
        <v>154</v>
      </c>
      <c r="Q2176">
        <v>2</v>
      </c>
      <c r="R2176" t="s">
        <v>179</v>
      </c>
      <c r="S2176" t="s">
        <v>180</v>
      </c>
    </row>
    <row r="2177" spans="1:19" x14ac:dyDescent="0.35">
      <c r="A2177" s="2" t="s">
        <v>203</v>
      </c>
      <c r="B2177" s="1" t="s">
        <v>217</v>
      </c>
      <c r="C2177" t="s">
        <v>52</v>
      </c>
      <c r="D2177" s="1" t="s">
        <v>51</v>
      </c>
      <c r="E2177" s="1" t="s">
        <v>22</v>
      </c>
      <c r="F2177" s="1" t="s">
        <v>29</v>
      </c>
      <c r="G2177" s="1" t="s">
        <v>136</v>
      </c>
      <c r="H2177" t="s">
        <v>32</v>
      </c>
      <c r="I2177" s="1" t="s">
        <v>675</v>
      </c>
      <c r="J2177" s="1" t="s">
        <v>230</v>
      </c>
      <c r="K2177" s="1" t="s">
        <v>52</v>
      </c>
      <c r="L2177" s="1" t="s">
        <v>912</v>
      </c>
      <c r="M2177" t="s">
        <v>54</v>
      </c>
      <c r="N2177">
        <v>1</v>
      </c>
      <c r="O2177" s="1" t="s">
        <v>205</v>
      </c>
      <c r="P2177" t="s">
        <v>154</v>
      </c>
      <c r="Q2177">
        <v>2</v>
      </c>
      <c r="R2177" t="s">
        <v>179</v>
      </c>
      <c r="S2177" t="s">
        <v>180</v>
      </c>
    </row>
    <row r="2178" spans="1:19" x14ac:dyDescent="0.35">
      <c r="A2178" s="2" t="s">
        <v>203</v>
      </c>
      <c r="B2178" s="1" t="s">
        <v>217</v>
      </c>
      <c r="C2178" t="s">
        <v>52</v>
      </c>
      <c r="D2178" s="1" t="s">
        <v>51</v>
      </c>
      <c r="E2178" s="1" t="s">
        <v>22</v>
      </c>
      <c r="F2178" s="1" t="s">
        <v>29</v>
      </c>
      <c r="G2178" s="1" t="s">
        <v>136</v>
      </c>
      <c r="H2178" t="s">
        <v>58</v>
      </c>
      <c r="I2178" s="1" t="s">
        <v>240</v>
      </c>
      <c r="J2178" s="1" t="s">
        <v>230</v>
      </c>
      <c r="K2178" s="1" t="s">
        <v>52</v>
      </c>
      <c r="L2178" s="1" t="s">
        <v>912</v>
      </c>
      <c r="M2178" t="s">
        <v>52</v>
      </c>
      <c r="N2178">
        <v>1</v>
      </c>
      <c r="O2178" s="1" t="s">
        <v>206</v>
      </c>
      <c r="P2178" t="s">
        <v>153</v>
      </c>
      <c r="Q2178">
        <v>2</v>
      </c>
      <c r="R2178" t="s">
        <v>255</v>
      </c>
      <c r="S2178" t="s">
        <v>180</v>
      </c>
    </row>
    <row r="2179" spans="1:19" x14ac:dyDescent="0.35">
      <c r="A2179" s="2" t="s">
        <v>203</v>
      </c>
      <c r="B2179" s="1" t="s">
        <v>217</v>
      </c>
      <c r="C2179" t="s">
        <v>52</v>
      </c>
      <c r="D2179" s="1" t="s">
        <v>51</v>
      </c>
      <c r="E2179" s="1" t="s">
        <v>22</v>
      </c>
      <c r="F2179" s="1" t="s">
        <v>29</v>
      </c>
      <c r="G2179" s="1" t="s">
        <v>136</v>
      </c>
      <c r="H2179" t="s">
        <v>58</v>
      </c>
      <c r="I2179" s="1" t="s">
        <v>585</v>
      </c>
      <c r="J2179" s="1" t="s">
        <v>230</v>
      </c>
      <c r="K2179" s="1" t="s">
        <v>52</v>
      </c>
      <c r="L2179" s="1" t="s">
        <v>912</v>
      </c>
      <c r="M2179" t="s">
        <v>52</v>
      </c>
      <c r="N2179">
        <v>1</v>
      </c>
      <c r="O2179" s="1" t="s">
        <v>206</v>
      </c>
      <c r="P2179" t="s">
        <v>153</v>
      </c>
      <c r="Q2179">
        <v>2</v>
      </c>
      <c r="R2179" t="s">
        <v>255</v>
      </c>
      <c r="S2179" t="s">
        <v>180</v>
      </c>
    </row>
    <row r="2180" spans="1:19" x14ac:dyDescent="0.35">
      <c r="A2180" s="2" t="s">
        <v>203</v>
      </c>
      <c r="B2180" s="1" t="s">
        <v>217</v>
      </c>
      <c r="C2180" t="s">
        <v>52</v>
      </c>
      <c r="D2180" s="1" t="s">
        <v>51</v>
      </c>
      <c r="E2180" s="1" t="s">
        <v>22</v>
      </c>
      <c r="F2180" s="1" t="s">
        <v>29</v>
      </c>
      <c r="G2180" s="1" t="s">
        <v>136</v>
      </c>
      <c r="H2180" t="s">
        <v>58</v>
      </c>
      <c r="I2180" s="1" t="s">
        <v>256</v>
      </c>
      <c r="J2180" s="1" t="s">
        <v>230</v>
      </c>
      <c r="K2180" s="1" t="s">
        <v>52</v>
      </c>
      <c r="L2180" s="1" t="s">
        <v>912</v>
      </c>
      <c r="M2180" t="s">
        <v>52</v>
      </c>
      <c r="N2180">
        <v>1</v>
      </c>
      <c r="O2180" s="1" t="s">
        <v>205</v>
      </c>
      <c r="P2180" t="s">
        <v>154</v>
      </c>
      <c r="Q2180">
        <v>2</v>
      </c>
      <c r="R2180" t="s">
        <v>255</v>
      </c>
      <c r="S2180" t="s">
        <v>180</v>
      </c>
    </row>
    <row r="2181" spans="1:19" x14ac:dyDescent="0.35">
      <c r="A2181" s="2" t="s">
        <v>203</v>
      </c>
      <c r="B2181" s="1" t="s">
        <v>217</v>
      </c>
      <c r="C2181" t="s">
        <v>52</v>
      </c>
      <c r="D2181" s="1" t="s">
        <v>51</v>
      </c>
      <c r="E2181" s="1" t="s">
        <v>22</v>
      </c>
      <c r="F2181" s="1" t="s">
        <v>29</v>
      </c>
      <c r="G2181" s="1" t="s">
        <v>136</v>
      </c>
      <c r="H2181" t="s">
        <v>41</v>
      </c>
      <c r="I2181" s="1" t="s">
        <v>675</v>
      </c>
      <c r="J2181" s="1" t="s">
        <v>230</v>
      </c>
      <c r="K2181" s="1" t="s">
        <v>52</v>
      </c>
      <c r="L2181" s="1" t="s">
        <v>912</v>
      </c>
      <c r="M2181" t="s">
        <v>54</v>
      </c>
      <c r="N2181">
        <v>1</v>
      </c>
      <c r="O2181" s="1" t="s">
        <v>205</v>
      </c>
      <c r="P2181" t="s">
        <v>154</v>
      </c>
      <c r="Q2181">
        <v>2</v>
      </c>
      <c r="R2181" t="s">
        <v>179</v>
      </c>
      <c r="S2181" t="s">
        <v>180</v>
      </c>
    </row>
    <row r="2182" spans="1:19" x14ac:dyDescent="0.35">
      <c r="A2182" s="2" t="s">
        <v>203</v>
      </c>
      <c r="B2182" s="1" t="s">
        <v>217</v>
      </c>
      <c r="C2182" t="s">
        <v>52</v>
      </c>
      <c r="D2182" s="1" t="s">
        <v>51</v>
      </c>
      <c r="E2182" s="1" t="s">
        <v>22</v>
      </c>
      <c r="F2182" s="1" t="s">
        <v>23</v>
      </c>
      <c r="G2182" s="1" t="s">
        <v>137</v>
      </c>
      <c r="H2182" t="s">
        <v>35</v>
      </c>
      <c r="I2182" s="1" t="s">
        <v>240</v>
      </c>
      <c r="J2182" s="1" t="s">
        <v>230</v>
      </c>
      <c r="K2182" s="1" t="s">
        <v>52</v>
      </c>
      <c r="L2182" s="1" t="s">
        <v>912</v>
      </c>
      <c r="M2182" t="s">
        <v>95</v>
      </c>
      <c r="N2182">
        <v>1</v>
      </c>
      <c r="O2182" s="1" t="s">
        <v>206</v>
      </c>
      <c r="P2182" t="s">
        <v>153</v>
      </c>
      <c r="Q2182">
        <v>2</v>
      </c>
      <c r="R2182" t="s">
        <v>255</v>
      </c>
      <c r="S2182" t="s">
        <v>180</v>
      </c>
    </row>
    <row r="2183" spans="1:19" x14ac:dyDescent="0.35">
      <c r="A2183" s="2" t="s">
        <v>203</v>
      </c>
      <c r="B2183" s="1" t="s">
        <v>217</v>
      </c>
      <c r="C2183" t="s">
        <v>52</v>
      </c>
      <c r="D2183" s="1" t="s">
        <v>51</v>
      </c>
      <c r="E2183" s="1" t="s">
        <v>22</v>
      </c>
      <c r="F2183" s="1" t="s">
        <v>23</v>
      </c>
      <c r="G2183" s="1" t="s">
        <v>137</v>
      </c>
      <c r="H2183" t="s">
        <v>35</v>
      </c>
      <c r="I2183" s="1" t="s">
        <v>585</v>
      </c>
      <c r="J2183" s="1" t="s">
        <v>230</v>
      </c>
      <c r="K2183" s="1" t="s">
        <v>52</v>
      </c>
      <c r="L2183" s="1" t="s">
        <v>912</v>
      </c>
      <c r="M2183" t="s">
        <v>95</v>
      </c>
      <c r="N2183">
        <v>1</v>
      </c>
      <c r="O2183" s="1" t="s">
        <v>206</v>
      </c>
      <c r="P2183" t="s">
        <v>153</v>
      </c>
      <c r="Q2183">
        <v>2</v>
      </c>
      <c r="R2183" t="s">
        <v>255</v>
      </c>
      <c r="S2183" t="s">
        <v>180</v>
      </c>
    </row>
    <row r="2184" spans="1:19" x14ac:dyDescent="0.35">
      <c r="A2184" s="2" t="s">
        <v>203</v>
      </c>
      <c r="B2184" s="1" t="s">
        <v>217</v>
      </c>
      <c r="C2184" t="s">
        <v>52</v>
      </c>
      <c r="D2184" s="1" t="s">
        <v>51</v>
      </c>
      <c r="E2184" s="1" t="s">
        <v>22</v>
      </c>
      <c r="F2184" s="1" t="s">
        <v>23</v>
      </c>
      <c r="G2184" s="1" t="s">
        <v>137</v>
      </c>
      <c r="H2184" t="s">
        <v>35</v>
      </c>
      <c r="I2184" s="1" t="s">
        <v>256</v>
      </c>
      <c r="J2184" s="1" t="s">
        <v>230</v>
      </c>
      <c r="K2184" s="1" t="s">
        <v>52</v>
      </c>
      <c r="L2184" s="1" t="s">
        <v>912</v>
      </c>
      <c r="M2184" t="s">
        <v>95</v>
      </c>
      <c r="N2184">
        <v>1</v>
      </c>
      <c r="O2184" s="1" t="s">
        <v>205</v>
      </c>
      <c r="P2184" t="s">
        <v>153</v>
      </c>
      <c r="Q2184">
        <v>2</v>
      </c>
      <c r="R2184" t="s">
        <v>255</v>
      </c>
      <c r="S2184" t="s">
        <v>180</v>
      </c>
    </row>
    <row r="2185" spans="1:19" x14ac:dyDescent="0.35">
      <c r="A2185" s="2" t="s">
        <v>203</v>
      </c>
      <c r="B2185" s="1" t="s">
        <v>217</v>
      </c>
      <c r="C2185" t="s">
        <v>52</v>
      </c>
      <c r="D2185" s="1" t="s">
        <v>51</v>
      </c>
      <c r="E2185" s="1" t="s">
        <v>22</v>
      </c>
      <c r="F2185" s="1" t="s">
        <v>23</v>
      </c>
      <c r="G2185" s="1" t="s">
        <v>137</v>
      </c>
      <c r="H2185" t="s">
        <v>35</v>
      </c>
      <c r="I2185" s="1" t="s">
        <v>675</v>
      </c>
      <c r="J2185" s="1" t="s">
        <v>230</v>
      </c>
      <c r="K2185" s="1" t="s">
        <v>52</v>
      </c>
      <c r="L2185" s="1" t="s">
        <v>912</v>
      </c>
      <c r="M2185" t="s">
        <v>95</v>
      </c>
      <c r="N2185">
        <v>1</v>
      </c>
      <c r="O2185" s="1" t="s">
        <v>205</v>
      </c>
      <c r="P2185" t="s">
        <v>153</v>
      </c>
      <c r="Q2185">
        <v>2</v>
      </c>
      <c r="R2185" t="s">
        <v>179</v>
      </c>
      <c r="S2185" t="s">
        <v>180</v>
      </c>
    </row>
    <row r="2186" spans="1:19" x14ac:dyDescent="0.35">
      <c r="A2186" s="2" t="s">
        <v>203</v>
      </c>
      <c r="B2186" s="1" t="s">
        <v>217</v>
      </c>
      <c r="C2186" t="s">
        <v>52</v>
      </c>
      <c r="D2186" s="1" t="s">
        <v>51</v>
      </c>
      <c r="E2186" s="1" t="s">
        <v>22</v>
      </c>
      <c r="F2186" s="1" t="s">
        <v>23</v>
      </c>
      <c r="G2186" s="1" t="s">
        <v>137</v>
      </c>
      <c r="H2186" t="s">
        <v>41</v>
      </c>
      <c r="I2186" s="1" t="s">
        <v>675</v>
      </c>
      <c r="J2186" s="1" t="s">
        <v>230</v>
      </c>
      <c r="K2186" s="1" t="s">
        <v>52</v>
      </c>
      <c r="L2186" s="1" t="s">
        <v>912</v>
      </c>
      <c r="M2186" t="s">
        <v>95</v>
      </c>
      <c r="N2186">
        <v>1</v>
      </c>
      <c r="O2186" s="1" t="s">
        <v>205</v>
      </c>
      <c r="P2186" t="s">
        <v>154</v>
      </c>
      <c r="Q2186">
        <v>2</v>
      </c>
      <c r="R2186" t="s">
        <v>179</v>
      </c>
      <c r="S2186" t="s">
        <v>180</v>
      </c>
    </row>
    <row r="2187" spans="1:19" x14ac:dyDescent="0.35">
      <c r="A2187" s="2" t="s">
        <v>203</v>
      </c>
      <c r="B2187" s="1" t="s">
        <v>217</v>
      </c>
      <c r="C2187" t="s">
        <v>52</v>
      </c>
      <c r="D2187" s="1" t="s">
        <v>51</v>
      </c>
      <c r="E2187" s="1" t="s">
        <v>22</v>
      </c>
      <c r="F2187" s="1" t="s">
        <v>23</v>
      </c>
      <c r="G2187" s="1" t="s">
        <v>137</v>
      </c>
      <c r="H2187" t="s">
        <v>41</v>
      </c>
      <c r="I2187" s="1" t="s">
        <v>675</v>
      </c>
      <c r="J2187" s="1" t="s">
        <v>230</v>
      </c>
      <c r="K2187" s="1" t="s">
        <v>52</v>
      </c>
      <c r="L2187" s="1" t="s">
        <v>912</v>
      </c>
      <c r="M2187" t="s">
        <v>54</v>
      </c>
      <c r="N2187">
        <v>1</v>
      </c>
      <c r="O2187" s="1" t="s">
        <v>205</v>
      </c>
      <c r="P2187" t="s">
        <v>154</v>
      </c>
      <c r="Q2187">
        <v>2</v>
      </c>
      <c r="R2187" t="s">
        <v>179</v>
      </c>
      <c r="S2187" t="s">
        <v>180</v>
      </c>
    </row>
    <row r="2188" spans="1:19" x14ac:dyDescent="0.35">
      <c r="A2188" s="2" t="s">
        <v>203</v>
      </c>
      <c r="B2188" s="1" t="s">
        <v>217</v>
      </c>
      <c r="C2188" t="s">
        <v>52</v>
      </c>
      <c r="D2188" s="1" t="s">
        <v>51</v>
      </c>
      <c r="E2188" s="1" t="s">
        <v>22</v>
      </c>
      <c r="F2188" s="1" t="s">
        <v>13</v>
      </c>
      <c r="G2188" s="1" t="s">
        <v>137</v>
      </c>
      <c r="H2188" t="s">
        <v>24</v>
      </c>
      <c r="I2188" s="1" t="s">
        <v>240</v>
      </c>
      <c r="J2188" s="1" t="s">
        <v>230</v>
      </c>
      <c r="K2188" s="1" t="s">
        <v>52</v>
      </c>
      <c r="L2188" s="1" t="s">
        <v>912</v>
      </c>
      <c r="M2188" t="s">
        <v>95</v>
      </c>
      <c r="N2188">
        <v>1</v>
      </c>
      <c r="O2188" s="1" t="s">
        <v>206</v>
      </c>
      <c r="P2188" t="s">
        <v>153</v>
      </c>
      <c r="Q2188">
        <v>1</v>
      </c>
      <c r="R2188" t="s">
        <v>255</v>
      </c>
      <c r="S2188" t="s">
        <v>180</v>
      </c>
    </row>
    <row r="2189" spans="1:19" x14ac:dyDescent="0.35">
      <c r="A2189" s="2" t="s">
        <v>203</v>
      </c>
      <c r="B2189" s="1" t="s">
        <v>217</v>
      </c>
      <c r="C2189" t="s">
        <v>52</v>
      </c>
      <c r="D2189" s="1" t="s">
        <v>51</v>
      </c>
      <c r="E2189" s="1" t="s">
        <v>22</v>
      </c>
      <c r="F2189" s="1" t="s">
        <v>13</v>
      </c>
      <c r="G2189" s="1" t="s">
        <v>137</v>
      </c>
      <c r="H2189" t="s">
        <v>24</v>
      </c>
      <c r="I2189" s="1" t="s">
        <v>1390</v>
      </c>
      <c r="J2189" s="1" t="s">
        <v>230</v>
      </c>
      <c r="K2189" s="1" t="s">
        <v>52</v>
      </c>
      <c r="L2189" s="1" t="s">
        <v>912</v>
      </c>
      <c r="M2189" t="s">
        <v>95</v>
      </c>
      <c r="N2189">
        <v>1</v>
      </c>
      <c r="O2189" s="1" t="s">
        <v>206</v>
      </c>
      <c r="P2189" t="s">
        <v>154</v>
      </c>
      <c r="Q2189">
        <v>1</v>
      </c>
      <c r="R2189" t="s">
        <v>255</v>
      </c>
      <c r="S2189" t="s">
        <v>180</v>
      </c>
    </row>
    <row r="2190" spans="1:19" x14ac:dyDescent="0.35">
      <c r="A2190" s="2" t="s">
        <v>203</v>
      </c>
      <c r="B2190" s="1" t="s">
        <v>217</v>
      </c>
      <c r="C2190" t="s">
        <v>52</v>
      </c>
      <c r="D2190" s="1" t="s">
        <v>51</v>
      </c>
      <c r="E2190" s="1" t="s">
        <v>22</v>
      </c>
      <c r="F2190" s="1" t="s">
        <v>13</v>
      </c>
      <c r="G2190" s="1" t="s">
        <v>137</v>
      </c>
      <c r="H2190" t="s">
        <v>24</v>
      </c>
      <c r="I2190" s="1" t="s">
        <v>592</v>
      </c>
      <c r="J2190" s="1" t="s">
        <v>230</v>
      </c>
      <c r="K2190" s="1" t="s">
        <v>52</v>
      </c>
      <c r="L2190" s="1" t="s">
        <v>912</v>
      </c>
      <c r="M2190" t="s">
        <v>95</v>
      </c>
      <c r="N2190">
        <v>1</v>
      </c>
      <c r="O2190" s="1" t="s">
        <v>206</v>
      </c>
      <c r="P2190" t="s">
        <v>153</v>
      </c>
      <c r="Q2190">
        <v>1</v>
      </c>
      <c r="R2190" t="s">
        <v>255</v>
      </c>
      <c r="S2190" t="s">
        <v>180</v>
      </c>
    </row>
    <row r="2191" spans="1:19" x14ac:dyDescent="0.35">
      <c r="A2191" s="2" t="s">
        <v>203</v>
      </c>
      <c r="B2191" s="1" t="s">
        <v>217</v>
      </c>
      <c r="C2191" t="s">
        <v>52</v>
      </c>
      <c r="D2191" s="1" t="s">
        <v>51</v>
      </c>
      <c r="E2191" s="1" t="s">
        <v>22</v>
      </c>
      <c r="F2191" s="1" t="s">
        <v>13</v>
      </c>
      <c r="G2191" s="1" t="s">
        <v>137</v>
      </c>
      <c r="H2191" t="s">
        <v>24</v>
      </c>
      <c r="I2191" s="1" t="s">
        <v>256</v>
      </c>
      <c r="J2191" s="1" t="s">
        <v>230</v>
      </c>
      <c r="K2191" s="1" t="s">
        <v>52</v>
      </c>
      <c r="L2191" s="1" t="s">
        <v>912</v>
      </c>
      <c r="M2191" t="s">
        <v>95</v>
      </c>
      <c r="N2191">
        <v>1</v>
      </c>
      <c r="O2191" s="1" t="s">
        <v>206</v>
      </c>
      <c r="P2191" t="s">
        <v>153</v>
      </c>
      <c r="Q2191">
        <v>1</v>
      </c>
      <c r="R2191" t="s">
        <v>255</v>
      </c>
      <c r="S2191" t="s">
        <v>180</v>
      </c>
    </row>
    <row r="2192" spans="1:19" x14ac:dyDescent="0.35">
      <c r="A2192" s="2" t="s">
        <v>203</v>
      </c>
      <c r="B2192" s="1" t="s">
        <v>217</v>
      </c>
      <c r="C2192" t="s">
        <v>52</v>
      </c>
      <c r="D2192" s="1" t="s">
        <v>51</v>
      </c>
      <c r="E2192" s="1" t="s">
        <v>22</v>
      </c>
      <c r="F2192" s="1" t="s">
        <v>26</v>
      </c>
      <c r="G2192" s="1" t="s">
        <v>26</v>
      </c>
      <c r="H2192" t="s">
        <v>27</v>
      </c>
      <c r="I2192" s="1" t="s">
        <v>1389</v>
      </c>
      <c r="J2192" s="1" t="s">
        <v>230</v>
      </c>
      <c r="K2192" s="1" t="s">
        <v>52</v>
      </c>
      <c r="L2192" s="1" t="s">
        <v>912</v>
      </c>
      <c r="M2192" t="s">
        <v>95</v>
      </c>
      <c r="N2192">
        <v>1</v>
      </c>
      <c r="O2192" s="1" t="s">
        <v>206</v>
      </c>
      <c r="P2192" t="s">
        <v>154</v>
      </c>
      <c r="Q2192">
        <v>2</v>
      </c>
      <c r="R2192" t="s">
        <v>179</v>
      </c>
      <c r="S2192" t="s">
        <v>180</v>
      </c>
    </row>
    <row r="2193" spans="1:19" x14ac:dyDescent="0.35">
      <c r="A2193" s="2" t="s">
        <v>203</v>
      </c>
      <c r="B2193" s="1" t="s">
        <v>217</v>
      </c>
      <c r="C2193" t="s">
        <v>52</v>
      </c>
      <c r="D2193" s="1" t="s">
        <v>51</v>
      </c>
      <c r="E2193" s="1" t="s">
        <v>22</v>
      </c>
      <c r="F2193" s="1" t="s">
        <v>26</v>
      </c>
      <c r="G2193" s="1" t="s">
        <v>26</v>
      </c>
      <c r="H2193" t="s">
        <v>32</v>
      </c>
      <c r="I2193" s="1" t="s">
        <v>675</v>
      </c>
      <c r="J2193" s="1" t="s">
        <v>230</v>
      </c>
      <c r="K2193" s="1" t="s">
        <v>52</v>
      </c>
      <c r="L2193" s="1" t="s">
        <v>912</v>
      </c>
      <c r="M2193" t="s">
        <v>95</v>
      </c>
      <c r="N2193">
        <v>1</v>
      </c>
      <c r="O2193" s="1" t="s">
        <v>205</v>
      </c>
      <c r="P2193" t="s">
        <v>154</v>
      </c>
      <c r="Q2193">
        <v>2</v>
      </c>
      <c r="R2193" t="s">
        <v>179</v>
      </c>
      <c r="S2193" t="s">
        <v>180</v>
      </c>
    </row>
    <row r="2194" spans="1:19" x14ac:dyDescent="0.35">
      <c r="A2194" s="2" t="s">
        <v>203</v>
      </c>
      <c r="B2194" s="1" t="s">
        <v>217</v>
      </c>
      <c r="C2194" t="s">
        <v>52</v>
      </c>
      <c r="D2194" s="1" t="s">
        <v>51</v>
      </c>
      <c r="E2194" s="1" t="s">
        <v>22</v>
      </c>
      <c r="F2194" s="1" t="s">
        <v>26</v>
      </c>
      <c r="G2194" s="1" t="s">
        <v>26</v>
      </c>
      <c r="H2194" t="s">
        <v>35</v>
      </c>
      <c r="I2194" s="1" t="s">
        <v>591</v>
      </c>
      <c r="J2194" s="1" t="s">
        <v>230</v>
      </c>
      <c r="K2194" s="1" t="s">
        <v>52</v>
      </c>
      <c r="L2194" s="1" t="s">
        <v>912</v>
      </c>
      <c r="M2194" t="s">
        <v>95</v>
      </c>
      <c r="N2194">
        <v>1</v>
      </c>
      <c r="O2194" s="1" t="s">
        <v>206</v>
      </c>
      <c r="P2194" t="s">
        <v>153</v>
      </c>
      <c r="Q2194">
        <v>2</v>
      </c>
      <c r="R2194" t="s">
        <v>255</v>
      </c>
      <c r="S2194" t="s">
        <v>180</v>
      </c>
    </row>
    <row r="2195" spans="1:19" x14ac:dyDescent="0.35">
      <c r="A2195" s="2" t="s">
        <v>203</v>
      </c>
      <c r="B2195" s="1" t="s">
        <v>217</v>
      </c>
      <c r="C2195" t="s">
        <v>52</v>
      </c>
      <c r="D2195" s="1" t="s">
        <v>51</v>
      </c>
      <c r="E2195" s="1" t="s">
        <v>22</v>
      </c>
      <c r="F2195" s="1" t="s">
        <v>26</v>
      </c>
      <c r="G2195" s="1" t="s">
        <v>26</v>
      </c>
      <c r="H2195" t="s">
        <v>35</v>
      </c>
      <c r="I2195" s="1" t="s">
        <v>1006</v>
      </c>
      <c r="J2195" s="1" t="s">
        <v>230</v>
      </c>
      <c r="K2195" s="1" t="s">
        <v>52</v>
      </c>
      <c r="L2195" s="1" t="s">
        <v>912</v>
      </c>
      <c r="M2195" t="s">
        <v>95</v>
      </c>
      <c r="N2195">
        <v>1</v>
      </c>
      <c r="O2195" s="1" t="s">
        <v>206</v>
      </c>
      <c r="P2195" t="s">
        <v>153</v>
      </c>
      <c r="Q2195">
        <v>2</v>
      </c>
      <c r="R2195" t="s">
        <v>255</v>
      </c>
      <c r="S2195" t="s">
        <v>180</v>
      </c>
    </row>
    <row r="2196" spans="1:19" x14ac:dyDescent="0.35">
      <c r="A2196" s="2" t="s">
        <v>203</v>
      </c>
      <c r="B2196" s="1" t="s">
        <v>217</v>
      </c>
      <c r="C2196" t="s">
        <v>52</v>
      </c>
      <c r="D2196" s="1" t="s">
        <v>51</v>
      </c>
      <c r="E2196" s="1" t="s">
        <v>22</v>
      </c>
      <c r="F2196" s="1" t="s">
        <v>26</v>
      </c>
      <c r="G2196" s="1" t="s">
        <v>26</v>
      </c>
      <c r="H2196" t="s">
        <v>35</v>
      </c>
      <c r="I2196" s="1" t="s">
        <v>1388</v>
      </c>
      <c r="J2196" s="1" t="s">
        <v>230</v>
      </c>
      <c r="K2196" s="1" t="s">
        <v>52</v>
      </c>
      <c r="L2196" s="1" t="s">
        <v>912</v>
      </c>
      <c r="M2196" t="s">
        <v>95</v>
      </c>
      <c r="N2196">
        <v>1</v>
      </c>
      <c r="O2196" s="1" t="s">
        <v>206</v>
      </c>
      <c r="P2196" t="s">
        <v>154</v>
      </c>
      <c r="Q2196">
        <v>2</v>
      </c>
      <c r="R2196" t="s">
        <v>255</v>
      </c>
      <c r="S2196" t="s">
        <v>180</v>
      </c>
    </row>
    <row r="2197" spans="1:19" x14ac:dyDescent="0.35">
      <c r="A2197" s="2" t="s">
        <v>203</v>
      </c>
      <c r="B2197" s="1" t="s">
        <v>217</v>
      </c>
      <c r="C2197" t="s">
        <v>52</v>
      </c>
      <c r="D2197" s="1" t="s">
        <v>51</v>
      </c>
      <c r="E2197" s="1" t="s">
        <v>22</v>
      </c>
      <c r="F2197" s="1" t="s">
        <v>26</v>
      </c>
      <c r="G2197" s="1" t="s">
        <v>26</v>
      </c>
      <c r="H2197" t="s">
        <v>58</v>
      </c>
      <c r="I2197" s="1" t="s">
        <v>240</v>
      </c>
      <c r="J2197" s="1" t="s">
        <v>230</v>
      </c>
      <c r="K2197" s="1" t="s">
        <v>52</v>
      </c>
      <c r="L2197" s="1" t="s">
        <v>912</v>
      </c>
      <c r="M2197" t="s">
        <v>53</v>
      </c>
      <c r="N2197">
        <v>1</v>
      </c>
      <c r="O2197" s="1" t="s">
        <v>206</v>
      </c>
      <c r="P2197" t="s">
        <v>154</v>
      </c>
      <c r="Q2197">
        <v>2</v>
      </c>
      <c r="R2197" t="s">
        <v>255</v>
      </c>
      <c r="S2197" t="s">
        <v>180</v>
      </c>
    </row>
    <row r="2198" spans="1:19" x14ac:dyDescent="0.35">
      <c r="A2198" s="2" t="s">
        <v>203</v>
      </c>
      <c r="B2198" s="1" t="s">
        <v>217</v>
      </c>
      <c r="C2198" t="s">
        <v>52</v>
      </c>
      <c r="D2198" s="1" t="s">
        <v>51</v>
      </c>
      <c r="E2198" s="1" t="s">
        <v>22</v>
      </c>
      <c r="F2198" s="1" t="s">
        <v>26</v>
      </c>
      <c r="G2198" s="1" t="s">
        <v>26</v>
      </c>
      <c r="H2198" t="s">
        <v>41</v>
      </c>
      <c r="I2198" s="1" t="s">
        <v>675</v>
      </c>
      <c r="J2198" s="1" t="s">
        <v>230</v>
      </c>
      <c r="K2198" s="1" t="s">
        <v>52</v>
      </c>
      <c r="L2198" s="1" t="s">
        <v>912</v>
      </c>
      <c r="M2198" t="s">
        <v>54</v>
      </c>
      <c r="N2198">
        <v>1</v>
      </c>
      <c r="O2198" s="1" t="s">
        <v>205</v>
      </c>
      <c r="P2198" t="s">
        <v>154</v>
      </c>
      <c r="Q2198">
        <v>2</v>
      </c>
      <c r="R2198" t="s">
        <v>179</v>
      </c>
      <c r="S2198" t="s">
        <v>180</v>
      </c>
    </row>
    <row r="2199" spans="1:19" x14ac:dyDescent="0.35">
      <c r="A2199" s="2" t="s">
        <v>203</v>
      </c>
      <c r="B2199" s="1" t="s">
        <v>217</v>
      </c>
      <c r="C2199" t="s">
        <v>52</v>
      </c>
      <c r="D2199" s="1" t="s">
        <v>51</v>
      </c>
      <c r="E2199" s="1" t="s">
        <v>22</v>
      </c>
      <c r="F2199" s="1" t="s">
        <v>18</v>
      </c>
      <c r="G2199" s="1" t="s">
        <v>26</v>
      </c>
      <c r="H2199" t="s">
        <v>14</v>
      </c>
      <c r="I2199" s="1" t="s">
        <v>677</v>
      </c>
      <c r="J2199" s="1" t="s">
        <v>230</v>
      </c>
      <c r="K2199" s="1" t="s">
        <v>52</v>
      </c>
      <c r="L2199" s="1" t="s">
        <v>912</v>
      </c>
      <c r="M2199" t="s">
        <v>54</v>
      </c>
      <c r="N2199">
        <v>1</v>
      </c>
      <c r="O2199" s="1" t="s">
        <v>205</v>
      </c>
      <c r="P2199" t="s">
        <v>154</v>
      </c>
      <c r="Q2199">
        <v>2</v>
      </c>
      <c r="R2199" t="s">
        <v>179</v>
      </c>
      <c r="S2199" t="s">
        <v>180</v>
      </c>
    </row>
    <row r="2200" spans="1:19" x14ac:dyDescent="0.35">
      <c r="A2200" s="2" t="s">
        <v>203</v>
      </c>
      <c r="B2200" s="1" t="s">
        <v>217</v>
      </c>
      <c r="C2200" t="s">
        <v>52</v>
      </c>
      <c r="D2200" s="1" t="s">
        <v>51</v>
      </c>
      <c r="E2200" s="1" t="s">
        <v>22</v>
      </c>
      <c r="F2200" s="1" t="s">
        <v>18</v>
      </c>
      <c r="G2200" s="1" t="s">
        <v>26</v>
      </c>
      <c r="H2200" t="s">
        <v>24</v>
      </c>
      <c r="I2200" s="1" t="s">
        <v>675</v>
      </c>
      <c r="J2200" s="1" t="s">
        <v>230</v>
      </c>
      <c r="K2200" s="1" t="s">
        <v>52</v>
      </c>
      <c r="L2200" s="1" t="s">
        <v>912</v>
      </c>
      <c r="M2200" t="s">
        <v>54</v>
      </c>
      <c r="N2200">
        <v>1</v>
      </c>
      <c r="O2200" s="1" t="s">
        <v>205</v>
      </c>
      <c r="P2200" t="s">
        <v>154</v>
      </c>
      <c r="Q2200">
        <v>2</v>
      </c>
      <c r="R2200" t="s">
        <v>179</v>
      </c>
      <c r="S2200" t="s">
        <v>180</v>
      </c>
    </row>
    <row r="2201" spans="1:19" x14ac:dyDescent="0.35">
      <c r="A2201" s="2" t="s">
        <v>203</v>
      </c>
      <c r="B2201" s="1" t="s">
        <v>217</v>
      </c>
      <c r="C2201" t="s">
        <v>52</v>
      </c>
      <c r="D2201" s="1" t="s">
        <v>51</v>
      </c>
      <c r="E2201" s="1" t="s">
        <v>22</v>
      </c>
      <c r="F2201" s="1" t="s">
        <v>18</v>
      </c>
      <c r="G2201" s="1" t="s">
        <v>26</v>
      </c>
      <c r="H2201" t="s">
        <v>27</v>
      </c>
      <c r="I2201" s="1" t="s">
        <v>591</v>
      </c>
      <c r="J2201" s="1" t="s">
        <v>230</v>
      </c>
      <c r="K2201" s="1" t="s">
        <v>52</v>
      </c>
      <c r="L2201" s="1" t="s">
        <v>912</v>
      </c>
      <c r="M2201" t="s">
        <v>95</v>
      </c>
      <c r="N2201">
        <v>1</v>
      </c>
      <c r="O2201" s="1" t="s">
        <v>206</v>
      </c>
      <c r="P2201" t="s">
        <v>153</v>
      </c>
      <c r="Q2201">
        <v>1</v>
      </c>
      <c r="R2201" t="s">
        <v>255</v>
      </c>
      <c r="S2201" t="s">
        <v>180</v>
      </c>
    </row>
    <row r="2202" spans="1:19" x14ac:dyDescent="0.35">
      <c r="A2202" s="2" t="s">
        <v>203</v>
      </c>
      <c r="B2202" s="1" t="s">
        <v>217</v>
      </c>
      <c r="C2202" t="s">
        <v>52</v>
      </c>
      <c r="D2202" s="1" t="s">
        <v>51</v>
      </c>
      <c r="E2202" s="1" t="s">
        <v>22</v>
      </c>
      <c r="F2202" s="1" t="s">
        <v>18</v>
      </c>
      <c r="G2202" s="1" t="s">
        <v>26</v>
      </c>
      <c r="H2202" t="s">
        <v>27</v>
      </c>
      <c r="I2202" s="1" t="s">
        <v>1006</v>
      </c>
      <c r="J2202" s="1" t="s">
        <v>230</v>
      </c>
      <c r="K2202" s="1" t="s">
        <v>52</v>
      </c>
      <c r="L2202" s="1" t="s">
        <v>912</v>
      </c>
      <c r="M2202" t="s">
        <v>95</v>
      </c>
      <c r="N2202">
        <v>1</v>
      </c>
      <c r="O2202" s="1" t="s">
        <v>206</v>
      </c>
      <c r="P2202" t="s">
        <v>153</v>
      </c>
      <c r="Q2202">
        <v>1</v>
      </c>
      <c r="R2202" t="s">
        <v>255</v>
      </c>
      <c r="S2202" t="s">
        <v>180</v>
      </c>
    </row>
    <row r="2203" spans="1:19" x14ac:dyDescent="0.35">
      <c r="A2203" s="2" t="s">
        <v>203</v>
      </c>
      <c r="B2203" s="1" t="s">
        <v>217</v>
      </c>
      <c r="C2203" t="s">
        <v>52</v>
      </c>
      <c r="D2203" s="1" t="s">
        <v>51</v>
      </c>
      <c r="E2203" s="1" t="s">
        <v>22</v>
      </c>
      <c r="F2203" s="1" t="s">
        <v>18</v>
      </c>
      <c r="G2203" s="1" t="s">
        <v>26</v>
      </c>
      <c r="H2203" t="s">
        <v>27</v>
      </c>
      <c r="I2203" s="1" t="s">
        <v>1388</v>
      </c>
      <c r="J2203" s="1" t="s">
        <v>230</v>
      </c>
      <c r="K2203" s="1" t="s">
        <v>52</v>
      </c>
      <c r="L2203" s="1" t="s">
        <v>912</v>
      </c>
      <c r="M2203" t="s">
        <v>95</v>
      </c>
      <c r="N2203">
        <v>1</v>
      </c>
      <c r="O2203" s="1" t="s">
        <v>206</v>
      </c>
      <c r="P2203" t="s">
        <v>154</v>
      </c>
      <c r="Q2203">
        <v>1</v>
      </c>
      <c r="R2203" t="s">
        <v>255</v>
      </c>
      <c r="S2203" t="s">
        <v>180</v>
      </c>
    </row>
    <row r="2204" spans="1:19" x14ac:dyDescent="0.35">
      <c r="A2204" s="2" t="s">
        <v>203</v>
      </c>
      <c r="B2204" s="1" t="s">
        <v>217</v>
      </c>
      <c r="C2204" t="s">
        <v>52</v>
      </c>
      <c r="D2204" s="1" t="s">
        <v>51</v>
      </c>
      <c r="E2204" s="1" t="s">
        <v>22</v>
      </c>
      <c r="F2204" s="1" t="s">
        <v>18</v>
      </c>
      <c r="G2204" s="1" t="s">
        <v>26</v>
      </c>
      <c r="H2204" t="s">
        <v>21</v>
      </c>
      <c r="I2204" s="1" t="s">
        <v>1007</v>
      </c>
      <c r="J2204" s="1" t="s">
        <v>230</v>
      </c>
      <c r="K2204" s="1" t="s">
        <v>52</v>
      </c>
      <c r="L2204" s="1" t="s">
        <v>912</v>
      </c>
      <c r="M2204" t="s">
        <v>52</v>
      </c>
      <c r="N2204">
        <v>1</v>
      </c>
      <c r="O2204" s="1" t="s">
        <v>206</v>
      </c>
      <c r="P2204" t="s">
        <v>154</v>
      </c>
      <c r="Q2204">
        <v>1</v>
      </c>
      <c r="R2204" t="s">
        <v>255</v>
      </c>
      <c r="S2204" t="s">
        <v>180</v>
      </c>
    </row>
    <row r="2205" spans="1:19" x14ac:dyDescent="0.35">
      <c r="A2205" s="2" t="s">
        <v>203</v>
      </c>
      <c r="B2205" s="1" t="s">
        <v>217</v>
      </c>
      <c r="C2205" t="s">
        <v>906</v>
      </c>
      <c r="D2205" s="1" t="s">
        <v>36</v>
      </c>
      <c r="E2205" s="1" t="s">
        <v>12</v>
      </c>
      <c r="F2205" s="1" t="s">
        <v>107</v>
      </c>
      <c r="G2205" s="1" t="s">
        <v>904</v>
      </c>
      <c r="H2205" t="s">
        <v>27</v>
      </c>
      <c r="I2205" s="1" t="s">
        <v>593</v>
      </c>
      <c r="J2205" s="1" t="s">
        <v>230</v>
      </c>
      <c r="K2205" s="1" t="s">
        <v>15</v>
      </c>
      <c r="L2205" s="1" t="s">
        <v>912</v>
      </c>
      <c r="M2205" t="s">
        <v>70</v>
      </c>
      <c r="N2205">
        <v>1</v>
      </c>
      <c r="O2205" s="1" t="s">
        <v>205</v>
      </c>
      <c r="P2205" t="s">
        <v>154</v>
      </c>
      <c r="Q2205">
        <v>2</v>
      </c>
      <c r="R2205" t="s">
        <v>255</v>
      </c>
      <c r="S2205" t="s">
        <v>180</v>
      </c>
    </row>
    <row r="2206" spans="1:19" x14ac:dyDescent="0.35">
      <c r="A2206" s="2" t="s">
        <v>203</v>
      </c>
      <c r="B2206" s="1" t="s">
        <v>217</v>
      </c>
      <c r="C2206" t="s">
        <v>906</v>
      </c>
      <c r="D2206" s="1" t="s">
        <v>36</v>
      </c>
      <c r="E2206" s="1" t="s">
        <v>12</v>
      </c>
      <c r="F2206" s="1" t="s">
        <v>29</v>
      </c>
      <c r="G2206" s="1" t="s">
        <v>136</v>
      </c>
      <c r="H2206" t="s">
        <v>24</v>
      </c>
      <c r="I2206" s="1" t="s">
        <v>1032</v>
      </c>
      <c r="J2206" s="1" t="s">
        <v>230</v>
      </c>
      <c r="K2206" s="1" t="s">
        <v>59</v>
      </c>
      <c r="L2206" s="1" t="s">
        <v>912</v>
      </c>
      <c r="M2206" t="s">
        <v>59</v>
      </c>
      <c r="N2206">
        <v>1</v>
      </c>
      <c r="O2206" s="1" t="s">
        <v>206</v>
      </c>
      <c r="P2206" t="s">
        <v>154</v>
      </c>
      <c r="Q2206">
        <v>2</v>
      </c>
      <c r="R2206" t="s">
        <v>179</v>
      </c>
      <c r="S2206" t="s">
        <v>180</v>
      </c>
    </row>
    <row r="2207" spans="1:19" x14ac:dyDescent="0.35">
      <c r="A2207" s="2" t="s">
        <v>203</v>
      </c>
      <c r="B2207" s="1" t="s">
        <v>217</v>
      </c>
      <c r="C2207" t="s">
        <v>906</v>
      </c>
      <c r="D2207" s="1" t="s">
        <v>36</v>
      </c>
      <c r="E2207" s="1" t="s">
        <v>12</v>
      </c>
      <c r="F2207" s="1" t="s">
        <v>29</v>
      </c>
      <c r="G2207" s="1" t="s">
        <v>136</v>
      </c>
      <c r="H2207" t="s">
        <v>27</v>
      </c>
      <c r="I2207" s="1" t="s">
        <v>633</v>
      </c>
      <c r="J2207" s="1" t="s">
        <v>230</v>
      </c>
      <c r="K2207" s="1" t="s">
        <v>15</v>
      </c>
      <c r="L2207" s="1" t="s">
        <v>912</v>
      </c>
      <c r="M2207" t="s">
        <v>61</v>
      </c>
      <c r="N2207">
        <v>1</v>
      </c>
      <c r="O2207" s="1" t="s">
        <v>205</v>
      </c>
      <c r="P2207" t="s">
        <v>154</v>
      </c>
      <c r="Q2207">
        <v>2</v>
      </c>
      <c r="R2207" t="s">
        <v>179</v>
      </c>
      <c r="S2207" t="s">
        <v>180</v>
      </c>
    </row>
    <row r="2208" spans="1:19" x14ac:dyDescent="0.35">
      <c r="A2208" s="2" t="s">
        <v>203</v>
      </c>
      <c r="B2208" s="1" t="s">
        <v>217</v>
      </c>
      <c r="C2208" t="s">
        <v>906</v>
      </c>
      <c r="D2208" s="1" t="s">
        <v>36</v>
      </c>
      <c r="E2208" s="1" t="s">
        <v>12</v>
      </c>
      <c r="F2208" s="1" t="s">
        <v>29</v>
      </c>
      <c r="G2208" s="1" t="s">
        <v>136</v>
      </c>
      <c r="H2208" t="s">
        <v>32</v>
      </c>
      <c r="I2208" s="1" t="s">
        <v>594</v>
      </c>
      <c r="J2208" s="1" t="s">
        <v>230</v>
      </c>
      <c r="K2208" s="1" t="s">
        <v>15</v>
      </c>
      <c r="L2208" s="1" t="s">
        <v>912</v>
      </c>
      <c r="M2208" t="s">
        <v>57</v>
      </c>
      <c r="N2208">
        <v>1</v>
      </c>
      <c r="O2208" s="1" t="s">
        <v>205</v>
      </c>
      <c r="P2208" t="s">
        <v>154</v>
      </c>
      <c r="Q2208">
        <v>2</v>
      </c>
      <c r="R2208" t="s">
        <v>179</v>
      </c>
      <c r="S2208" t="s">
        <v>180</v>
      </c>
    </row>
    <row r="2209" spans="1:19" x14ac:dyDescent="0.35">
      <c r="A2209" s="2" t="s">
        <v>203</v>
      </c>
      <c r="B2209" s="1" t="s">
        <v>217</v>
      </c>
      <c r="C2209" t="s">
        <v>906</v>
      </c>
      <c r="D2209" s="1" t="s">
        <v>36</v>
      </c>
      <c r="E2209" s="1" t="s">
        <v>12</v>
      </c>
      <c r="F2209" s="1" t="s">
        <v>29</v>
      </c>
      <c r="G2209" s="1" t="s">
        <v>136</v>
      </c>
      <c r="H2209" t="s">
        <v>32</v>
      </c>
      <c r="I2209" s="1" t="s">
        <v>595</v>
      </c>
      <c r="J2209" s="1" t="s">
        <v>230</v>
      </c>
      <c r="K2209" s="1" t="s">
        <v>15</v>
      </c>
      <c r="L2209" s="1" t="s">
        <v>912</v>
      </c>
      <c r="M2209" t="s">
        <v>57</v>
      </c>
      <c r="N2209">
        <v>1</v>
      </c>
      <c r="O2209" s="1" t="s">
        <v>205</v>
      </c>
      <c r="P2209" t="s">
        <v>153</v>
      </c>
      <c r="Q2209">
        <v>2</v>
      </c>
      <c r="R2209" t="s">
        <v>179</v>
      </c>
      <c r="S2209" t="s">
        <v>180</v>
      </c>
    </row>
    <row r="2210" spans="1:19" x14ac:dyDescent="0.35">
      <c r="A2210" s="2" t="s">
        <v>203</v>
      </c>
      <c r="B2210" s="1" t="s">
        <v>217</v>
      </c>
      <c r="C2210" t="s">
        <v>906</v>
      </c>
      <c r="D2210" s="1" t="s">
        <v>36</v>
      </c>
      <c r="E2210" s="1" t="s">
        <v>12</v>
      </c>
      <c r="F2210" s="1" t="s">
        <v>29</v>
      </c>
      <c r="G2210" s="1" t="s">
        <v>136</v>
      </c>
      <c r="H2210" t="s">
        <v>21</v>
      </c>
      <c r="I2210" s="1" t="s">
        <v>1391</v>
      </c>
      <c r="J2210" s="1" t="s">
        <v>230</v>
      </c>
      <c r="K2210" s="1" t="s">
        <v>15</v>
      </c>
      <c r="L2210" s="1" t="s">
        <v>912</v>
      </c>
      <c r="M2210" t="s">
        <v>98</v>
      </c>
      <c r="N2210">
        <v>1</v>
      </c>
      <c r="O2210" s="1" t="s">
        <v>205</v>
      </c>
      <c r="P2210" t="s">
        <v>154</v>
      </c>
      <c r="Q2210">
        <v>2</v>
      </c>
      <c r="R2210" t="s">
        <v>255</v>
      </c>
      <c r="S2210" t="s">
        <v>180</v>
      </c>
    </row>
    <row r="2211" spans="1:19" x14ac:dyDescent="0.35">
      <c r="A2211" s="2" t="s">
        <v>203</v>
      </c>
      <c r="B2211" s="1" t="s">
        <v>217</v>
      </c>
      <c r="C2211" t="s">
        <v>906</v>
      </c>
      <c r="D2211" s="1" t="s">
        <v>36</v>
      </c>
      <c r="E2211" s="1" t="s">
        <v>12</v>
      </c>
      <c r="F2211" s="1" t="s">
        <v>29</v>
      </c>
      <c r="G2211" s="1" t="s">
        <v>136</v>
      </c>
      <c r="H2211" t="s">
        <v>21</v>
      </c>
      <c r="I2211" s="1" t="s">
        <v>596</v>
      </c>
      <c r="J2211" s="1" t="s">
        <v>230</v>
      </c>
      <c r="K2211" s="1" t="s">
        <v>15</v>
      </c>
      <c r="L2211" s="1" t="s">
        <v>912</v>
      </c>
      <c r="M2211" t="s">
        <v>98</v>
      </c>
      <c r="N2211">
        <v>1</v>
      </c>
      <c r="O2211" s="1" t="s">
        <v>205</v>
      </c>
      <c r="P2211" t="s">
        <v>153</v>
      </c>
      <c r="Q2211">
        <v>2</v>
      </c>
      <c r="R2211" t="s">
        <v>255</v>
      </c>
      <c r="S2211" t="s">
        <v>180</v>
      </c>
    </row>
    <row r="2212" spans="1:19" x14ac:dyDescent="0.35">
      <c r="A2212" s="2" t="s">
        <v>203</v>
      </c>
      <c r="B2212" s="1" t="s">
        <v>217</v>
      </c>
      <c r="C2212" t="s">
        <v>906</v>
      </c>
      <c r="D2212" s="1" t="s">
        <v>36</v>
      </c>
      <c r="E2212" s="1" t="s">
        <v>12</v>
      </c>
      <c r="F2212" s="1" t="s">
        <v>29</v>
      </c>
      <c r="G2212" s="1" t="s">
        <v>136</v>
      </c>
      <c r="H2212" t="s">
        <v>21</v>
      </c>
      <c r="I2212" s="1" t="s">
        <v>1008</v>
      </c>
      <c r="J2212" s="1" t="s">
        <v>230</v>
      </c>
      <c r="K2212" s="1" t="s">
        <v>15</v>
      </c>
      <c r="L2212" s="1" t="s">
        <v>912</v>
      </c>
      <c r="M2212" t="s">
        <v>98</v>
      </c>
      <c r="N2212">
        <v>1</v>
      </c>
      <c r="O2212" s="1" t="s">
        <v>205</v>
      </c>
      <c r="P2212" t="s">
        <v>153</v>
      </c>
      <c r="Q2212">
        <v>2</v>
      </c>
      <c r="R2212" t="s">
        <v>255</v>
      </c>
      <c r="S2212" t="s">
        <v>180</v>
      </c>
    </row>
    <row r="2213" spans="1:19" x14ac:dyDescent="0.35">
      <c r="A2213" s="2" t="s">
        <v>203</v>
      </c>
      <c r="B2213" s="1" t="s">
        <v>217</v>
      </c>
      <c r="C2213" t="s">
        <v>906</v>
      </c>
      <c r="D2213" s="1" t="s">
        <v>36</v>
      </c>
      <c r="E2213" s="1" t="s">
        <v>12</v>
      </c>
      <c r="F2213" s="1" t="s">
        <v>29</v>
      </c>
      <c r="G2213" s="1" t="s">
        <v>136</v>
      </c>
      <c r="H2213" t="s">
        <v>21</v>
      </c>
      <c r="I2213" s="1" t="s">
        <v>310</v>
      </c>
      <c r="J2213" s="1" t="s">
        <v>230</v>
      </c>
      <c r="K2213" s="1" t="s">
        <v>15</v>
      </c>
      <c r="L2213" s="1" t="s">
        <v>912</v>
      </c>
      <c r="M2213" t="s">
        <v>98</v>
      </c>
      <c r="N2213">
        <v>1</v>
      </c>
      <c r="O2213" s="1" t="s">
        <v>205</v>
      </c>
      <c r="P2213" t="s">
        <v>153</v>
      </c>
      <c r="Q2213">
        <v>2</v>
      </c>
      <c r="R2213" t="s">
        <v>255</v>
      </c>
      <c r="S2213" t="s">
        <v>180</v>
      </c>
    </row>
    <row r="2214" spans="1:19" x14ac:dyDescent="0.35">
      <c r="A2214" s="2" t="s">
        <v>203</v>
      </c>
      <c r="B2214" s="1" t="s">
        <v>217</v>
      </c>
      <c r="C2214" t="s">
        <v>906</v>
      </c>
      <c r="D2214" s="1" t="s">
        <v>36</v>
      </c>
      <c r="E2214" s="1" t="s">
        <v>12</v>
      </c>
      <c r="F2214" s="1" t="s">
        <v>29</v>
      </c>
      <c r="G2214" s="1" t="s">
        <v>136</v>
      </c>
      <c r="H2214" t="s">
        <v>21</v>
      </c>
      <c r="I2214" s="1" t="s">
        <v>1009</v>
      </c>
      <c r="J2214" s="1" t="s">
        <v>230</v>
      </c>
      <c r="K2214" s="1" t="s">
        <v>15</v>
      </c>
      <c r="L2214" s="1" t="s">
        <v>912</v>
      </c>
      <c r="M2214" t="s">
        <v>98</v>
      </c>
      <c r="N2214">
        <v>1</v>
      </c>
      <c r="O2214" s="1" t="s">
        <v>205</v>
      </c>
      <c r="P2214" t="s">
        <v>153</v>
      </c>
      <c r="Q2214">
        <v>2</v>
      </c>
      <c r="R2214" t="s">
        <v>255</v>
      </c>
      <c r="S2214" t="s">
        <v>180</v>
      </c>
    </row>
    <row r="2215" spans="1:19" x14ac:dyDescent="0.35">
      <c r="A2215" s="2" t="s">
        <v>203</v>
      </c>
      <c r="B2215" s="1" t="s">
        <v>217</v>
      </c>
      <c r="C2215" t="s">
        <v>906</v>
      </c>
      <c r="D2215" s="1" t="s">
        <v>36</v>
      </c>
      <c r="E2215" s="1" t="s">
        <v>12</v>
      </c>
      <c r="F2215" s="1" t="s">
        <v>29</v>
      </c>
      <c r="G2215" s="1" t="s">
        <v>136</v>
      </c>
      <c r="H2215" t="s">
        <v>21</v>
      </c>
      <c r="I2215" s="1" t="s">
        <v>633</v>
      </c>
      <c r="J2215" s="1" t="s">
        <v>230</v>
      </c>
      <c r="K2215" s="1" t="s">
        <v>15</v>
      </c>
      <c r="L2215" s="1" t="s">
        <v>912</v>
      </c>
      <c r="M2215" t="s">
        <v>61</v>
      </c>
      <c r="N2215">
        <v>1</v>
      </c>
      <c r="O2215" s="1" t="s">
        <v>205</v>
      </c>
      <c r="P2215" t="s">
        <v>154</v>
      </c>
      <c r="Q2215">
        <v>2</v>
      </c>
      <c r="R2215" t="s">
        <v>179</v>
      </c>
      <c r="S2215" t="s">
        <v>180</v>
      </c>
    </row>
    <row r="2216" spans="1:19" x14ac:dyDescent="0.35">
      <c r="A2216" s="2" t="s">
        <v>203</v>
      </c>
      <c r="B2216" s="1" t="s">
        <v>217</v>
      </c>
      <c r="C2216" t="s">
        <v>906</v>
      </c>
      <c r="D2216" s="1" t="s">
        <v>36</v>
      </c>
      <c r="E2216" s="1" t="s">
        <v>12</v>
      </c>
      <c r="F2216" s="1" t="s">
        <v>29</v>
      </c>
      <c r="G2216" s="1" t="s">
        <v>136</v>
      </c>
      <c r="H2216" t="s">
        <v>21</v>
      </c>
      <c r="I2216" s="1" t="s">
        <v>1010</v>
      </c>
      <c r="J2216" s="1" t="s">
        <v>230</v>
      </c>
      <c r="K2216" s="1" t="s">
        <v>15</v>
      </c>
      <c r="L2216" s="1" t="s">
        <v>912</v>
      </c>
      <c r="M2216" t="s">
        <v>98</v>
      </c>
      <c r="N2216">
        <v>1</v>
      </c>
      <c r="O2216" s="1" t="s">
        <v>205</v>
      </c>
      <c r="P2216" t="s">
        <v>153</v>
      </c>
      <c r="Q2216">
        <v>2</v>
      </c>
      <c r="R2216" t="s">
        <v>255</v>
      </c>
      <c r="S2216" t="s">
        <v>180</v>
      </c>
    </row>
    <row r="2217" spans="1:19" x14ac:dyDescent="0.35">
      <c r="A2217" s="2" t="s">
        <v>203</v>
      </c>
      <c r="B2217" s="1" t="s">
        <v>217</v>
      </c>
      <c r="C2217" t="s">
        <v>906</v>
      </c>
      <c r="D2217" s="1" t="s">
        <v>36</v>
      </c>
      <c r="E2217" s="1" t="s">
        <v>12</v>
      </c>
      <c r="F2217" s="1" t="s">
        <v>29</v>
      </c>
      <c r="G2217" s="1" t="s">
        <v>136</v>
      </c>
      <c r="H2217" t="s">
        <v>21</v>
      </c>
      <c r="I2217" s="1" t="s">
        <v>311</v>
      </c>
      <c r="J2217" s="1" t="s">
        <v>230</v>
      </c>
      <c r="K2217" s="1" t="s">
        <v>15</v>
      </c>
      <c r="L2217" s="1" t="s">
        <v>912</v>
      </c>
      <c r="M2217" t="s">
        <v>98</v>
      </c>
      <c r="N2217">
        <v>1</v>
      </c>
      <c r="O2217" s="1" t="s">
        <v>205</v>
      </c>
      <c r="P2217" t="s">
        <v>153</v>
      </c>
      <c r="Q2217">
        <v>2</v>
      </c>
      <c r="R2217" t="s">
        <v>255</v>
      </c>
      <c r="S2217" t="s">
        <v>180</v>
      </c>
    </row>
    <row r="2218" spans="1:19" x14ac:dyDescent="0.35">
      <c r="A2218" s="2" t="s">
        <v>203</v>
      </c>
      <c r="B2218" s="1" t="s">
        <v>217</v>
      </c>
      <c r="C2218" t="s">
        <v>906</v>
      </c>
      <c r="D2218" s="1" t="s">
        <v>36</v>
      </c>
      <c r="E2218" s="1" t="s">
        <v>12</v>
      </c>
      <c r="F2218" s="1" t="s">
        <v>29</v>
      </c>
      <c r="G2218" s="1" t="s">
        <v>136</v>
      </c>
      <c r="H2218" t="s">
        <v>21</v>
      </c>
      <c r="I2218" s="1" t="s">
        <v>597</v>
      </c>
      <c r="J2218" s="1" t="s">
        <v>230</v>
      </c>
      <c r="K2218" s="1" t="s">
        <v>15</v>
      </c>
      <c r="L2218" s="1" t="s">
        <v>912</v>
      </c>
      <c r="M2218" t="s">
        <v>98</v>
      </c>
      <c r="N2218">
        <v>1</v>
      </c>
      <c r="O2218" s="1" t="s">
        <v>205</v>
      </c>
      <c r="P2218" t="s">
        <v>153</v>
      </c>
      <c r="Q2218">
        <v>2</v>
      </c>
      <c r="R2218" t="s">
        <v>255</v>
      </c>
      <c r="S2218" t="s">
        <v>180</v>
      </c>
    </row>
    <row r="2219" spans="1:19" x14ac:dyDescent="0.35">
      <c r="A2219" s="2" t="s">
        <v>203</v>
      </c>
      <c r="B2219" s="1" t="s">
        <v>217</v>
      </c>
      <c r="C2219" t="s">
        <v>906</v>
      </c>
      <c r="D2219" s="1" t="s">
        <v>36</v>
      </c>
      <c r="E2219" s="1" t="s">
        <v>12</v>
      </c>
      <c r="F2219" s="1" t="s">
        <v>29</v>
      </c>
      <c r="G2219" s="1" t="s">
        <v>136</v>
      </c>
      <c r="H2219" t="s">
        <v>21</v>
      </c>
      <c r="I2219" s="1" t="s">
        <v>598</v>
      </c>
      <c r="J2219" s="1" t="s">
        <v>230</v>
      </c>
      <c r="K2219" s="1" t="s">
        <v>15</v>
      </c>
      <c r="L2219" s="1" t="s">
        <v>912</v>
      </c>
      <c r="M2219" t="s">
        <v>98</v>
      </c>
      <c r="N2219">
        <v>1</v>
      </c>
      <c r="O2219" s="1" t="s">
        <v>205</v>
      </c>
      <c r="P2219" t="s">
        <v>153</v>
      </c>
      <c r="Q2219">
        <v>2</v>
      </c>
      <c r="R2219" t="s">
        <v>255</v>
      </c>
      <c r="S2219" t="s">
        <v>180</v>
      </c>
    </row>
    <row r="2220" spans="1:19" x14ac:dyDescent="0.35">
      <c r="A2220" s="2" t="s">
        <v>203</v>
      </c>
      <c r="B2220" s="1" t="s">
        <v>217</v>
      </c>
      <c r="C2220" t="s">
        <v>906</v>
      </c>
      <c r="D2220" s="1" t="s">
        <v>36</v>
      </c>
      <c r="E2220" s="1" t="s">
        <v>12</v>
      </c>
      <c r="F2220" s="1" t="s">
        <v>29</v>
      </c>
      <c r="G2220" s="1" t="s">
        <v>136</v>
      </c>
      <c r="H2220" t="s">
        <v>35</v>
      </c>
      <c r="I2220" s="1" t="s">
        <v>1392</v>
      </c>
      <c r="J2220" s="1" t="s">
        <v>230</v>
      </c>
      <c r="K2220" s="1" t="s">
        <v>15</v>
      </c>
      <c r="L2220" s="1" t="s">
        <v>912</v>
      </c>
      <c r="M2220" t="s">
        <v>57</v>
      </c>
      <c r="N2220">
        <v>1</v>
      </c>
      <c r="O2220" s="1" t="s">
        <v>205</v>
      </c>
      <c r="P2220" t="s">
        <v>153</v>
      </c>
      <c r="Q2220">
        <v>2</v>
      </c>
      <c r="R2220" t="s">
        <v>255</v>
      </c>
      <c r="S2220" t="s">
        <v>180</v>
      </c>
    </row>
    <row r="2221" spans="1:19" x14ac:dyDescent="0.35">
      <c r="A2221" s="2" t="s">
        <v>203</v>
      </c>
      <c r="B2221" s="1" t="s">
        <v>217</v>
      </c>
      <c r="C2221" t="s">
        <v>906</v>
      </c>
      <c r="D2221" s="1" t="s">
        <v>36</v>
      </c>
      <c r="E2221" s="1" t="s">
        <v>12</v>
      </c>
      <c r="F2221" s="1" t="s">
        <v>29</v>
      </c>
      <c r="G2221" s="1" t="s">
        <v>136</v>
      </c>
      <c r="H2221" t="s">
        <v>35</v>
      </c>
      <c r="I2221" s="1" t="s">
        <v>1393</v>
      </c>
      <c r="J2221" s="1" t="s">
        <v>230</v>
      </c>
      <c r="K2221" s="1" t="s">
        <v>15</v>
      </c>
      <c r="L2221" s="1" t="s">
        <v>912</v>
      </c>
      <c r="M2221" t="s">
        <v>57</v>
      </c>
      <c r="N2221">
        <v>1</v>
      </c>
      <c r="O2221" s="1" t="s">
        <v>205</v>
      </c>
      <c r="P2221" t="s">
        <v>153</v>
      </c>
      <c r="Q2221">
        <v>2</v>
      </c>
      <c r="R2221" t="s">
        <v>255</v>
      </c>
      <c r="S2221" t="s">
        <v>180</v>
      </c>
    </row>
    <row r="2222" spans="1:19" x14ac:dyDescent="0.35">
      <c r="A2222" s="2" t="s">
        <v>203</v>
      </c>
      <c r="B2222" s="1" t="s">
        <v>217</v>
      </c>
      <c r="C2222" t="s">
        <v>906</v>
      </c>
      <c r="D2222" s="1" t="s">
        <v>36</v>
      </c>
      <c r="E2222" s="1" t="s">
        <v>12</v>
      </c>
      <c r="F2222" s="1" t="s">
        <v>29</v>
      </c>
      <c r="G2222" s="1" t="s">
        <v>136</v>
      </c>
      <c r="H2222" t="s">
        <v>35</v>
      </c>
      <c r="I2222" s="1" t="s">
        <v>1394</v>
      </c>
      <c r="J2222" s="1" t="s">
        <v>230</v>
      </c>
      <c r="K2222" s="1" t="s">
        <v>15</v>
      </c>
      <c r="L2222" s="1" t="s">
        <v>912</v>
      </c>
      <c r="M2222" t="s">
        <v>57</v>
      </c>
      <c r="N2222">
        <v>1</v>
      </c>
      <c r="O2222" s="1" t="s">
        <v>205</v>
      </c>
      <c r="P2222" t="s">
        <v>154</v>
      </c>
      <c r="Q2222">
        <v>2</v>
      </c>
      <c r="R2222" t="s">
        <v>255</v>
      </c>
      <c r="S2222" t="s">
        <v>180</v>
      </c>
    </row>
    <row r="2223" spans="1:19" x14ac:dyDescent="0.35">
      <c r="A2223" s="2" t="s">
        <v>203</v>
      </c>
      <c r="B2223" s="1" t="s">
        <v>217</v>
      </c>
      <c r="C2223" t="s">
        <v>906</v>
      </c>
      <c r="D2223" s="1" t="s">
        <v>36</v>
      </c>
      <c r="E2223" s="1" t="s">
        <v>12</v>
      </c>
      <c r="F2223" s="1" t="s">
        <v>29</v>
      </c>
      <c r="G2223" s="1" t="s">
        <v>136</v>
      </c>
      <c r="H2223" t="s">
        <v>35</v>
      </c>
      <c r="I2223" s="1" t="s">
        <v>601</v>
      </c>
      <c r="J2223" s="1" t="s">
        <v>230</v>
      </c>
      <c r="K2223" s="1" t="s">
        <v>15</v>
      </c>
      <c r="L2223" s="1" t="s">
        <v>912</v>
      </c>
      <c r="M2223" t="s">
        <v>57</v>
      </c>
      <c r="N2223">
        <v>1</v>
      </c>
      <c r="O2223" s="1" t="s">
        <v>205</v>
      </c>
      <c r="P2223" t="s">
        <v>153</v>
      </c>
      <c r="Q2223">
        <v>2</v>
      </c>
      <c r="R2223" t="s">
        <v>179</v>
      </c>
      <c r="S2223" t="s">
        <v>180</v>
      </c>
    </row>
    <row r="2224" spans="1:19" x14ac:dyDescent="0.35">
      <c r="A2224" s="2" t="s">
        <v>203</v>
      </c>
      <c r="B2224" s="1" t="s">
        <v>217</v>
      </c>
      <c r="C2224" t="s">
        <v>906</v>
      </c>
      <c r="D2224" s="1" t="s">
        <v>36</v>
      </c>
      <c r="E2224" s="1" t="s">
        <v>12</v>
      </c>
      <c r="F2224" s="1" t="s">
        <v>29</v>
      </c>
      <c r="G2224" s="1" t="s">
        <v>136</v>
      </c>
      <c r="H2224" t="s">
        <v>35</v>
      </c>
      <c r="I2224" s="1" t="s">
        <v>313</v>
      </c>
      <c r="J2224" s="1" t="s">
        <v>230</v>
      </c>
      <c r="K2224" s="1" t="s">
        <v>15</v>
      </c>
      <c r="L2224" s="1" t="s">
        <v>912</v>
      </c>
      <c r="M2224" t="s">
        <v>37</v>
      </c>
      <c r="N2224">
        <v>1</v>
      </c>
      <c r="O2224" s="1" t="s">
        <v>205</v>
      </c>
      <c r="P2224" t="s">
        <v>154</v>
      </c>
      <c r="Q2224">
        <v>2</v>
      </c>
      <c r="R2224" t="s">
        <v>255</v>
      </c>
      <c r="S2224" t="s">
        <v>180</v>
      </c>
    </row>
    <row r="2225" spans="1:19" x14ac:dyDescent="0.35">
      <c r="A2225" s="2" t="s">
        <v>203</v>
      </c>
      <c r="B2225" s="1" t="s">
        <v>217</v>
      </c>
      <c r="C2225" t="s">
        <v>906</v>
      </c>
      <c r="D2225" s="1" t="s">
        <v>36</v>
      </c>
      <c r="E2225" s="1" t="s">
        <v>12</v>
      </c>
      <c r="F2225" s="1" t="s">
        <v>29</v>
      </c>
      <c r="G2225" s="1" t="s">
        <v>136</v>
      </c>
      <c r="H2225" t="s">
        <v>35</v>
      </c>
      <c r="I2225" s="1" t="s">
        <v>1032</v>
      </c>
      <c r="J2225" s="1" t="s">
        <v>230</v>
      </c>
      <c r="K2225" s="1" t="s">
        <v>59</v>
      </c>
      <c r="L2225" s="1" t="s">
        <v>912</v>
      </c>
      <c r="M2225" t="s">
        <v>59</v>
      </c>
      <c r="N2225">
        <v>1</v>
      </c>
      <c r="O2225" s="1" t="s">
        <v>206</v>
      </c>
      <c r="P2225" t="s">
        <v>154</v>
      </c>
      <c r="Q2225">
        <v>2</v>
      </c>
      <c r="R2225" t="s">
        <v>179</v>
      </c>
      <c r="S2225" t="s">
        <v>180</v>
      </c>
    </row>
    <row r="2226" spans="1:19" x14ac:dyDescent="0.35">
      <c r="A2226" s="2" t="s">
        <v>203</v>
      </c>
      <c r="B2226" s="1" t="s">
        <v>217</v>
      </c>
      <c r="C2226" t="s">
        <v>906</v>
      </c>
      <c r="D2226" s="1" t="s">
        <v>36</v>
      </c>
      <c r="E2226" s="1" t="s">
        <v>12</v>
      </c>
      <c r="F2226" s="1" t="s">
        <v>29</v>
      </c>
      <c r="G2226" s="1" t="s">
        <v>136</v>
      </c>
      <c r="H2226" t="s">
        <v>35</v>
      </c>
      <c r="I2226" s="1" t="s">
        <v>602</v>
      </c>
      <c r="J2226" s="1" t="s">
        <v>230</v>
      </c>
      <c r="K2226" s="1" t="s">
        <v>15</v>
      </c>
      <c r="L2226" s="1" t="s">
        <v>912</v>
      </c>
      <c r="M2226" t="s">
        <v>57</v>
      </c>
      <c r="N2226">
        <v>1</v>
      </c>
      <c r="O2226" s="1" t="s">
        <v>205</v>
      </c>
      <c r="P2226" t="s">
        <v>153</v>
      </c>
      <c r="Q2226">
        <v>2</v>
      </c>
      <c r="R2226" t="s">
        <v>179</v>
      </c>
      <c r="S2226" t="s">
        <v>180</v>
      </c>
    </row>
    <row r="2227" spans="1:19" x14ac:dyDescent="0.35">
      <c r="A2227" s="2" t="s">
        <v>203</v>
      </c>
      <c r="B2227" s="1" t="s">
        <v>217</v>
      </c>
      <c r="C2227" t="s">
        <v>906</v>
      </c>
      <c r="D2227" s="1" t="s">
        <v>36</v>
      </c>
      <c r="E2227" s="1" t="s">
        <v>12</v>
      </c>
      <c r="F2227" s="1" t="s">
        <v>29</v>
      </c>
      <c r="G2227" s="1" t="s">
        <v>136</v>
      </c>
      <c r="H2227" t="s">
        <v>58</v>
      </c>
      <c r="I2227" s="1" t="s">
        <v>1011</v>
      </c>
      <c r="J2227" s="1" t="s">
        <v>230</v>
      </c>
      <c r="K2227" s="1" t="s">
        <v>15</v>
      </c>
      <c r="L2227" s="1" t="s">
        <v>912</v>
      </c>
      <c r="M2227" t="s">
        <v>15</v>
      </c>
      <c r="N2227">
        <v>1</v>
      </c>
      <c r="O2227" s="1" t="s">
        <v>205</v>
      </c>
      <c r="P2227" t="s">
        <v>154</v>
      </c>
      <c r="Q2227">
        <v>2</v>
      </c>
      <c r="R2227" t="s">
        <v>179</v>
      </c>
      <c r="S2227" t="s">
        <v>180</v>
      </c>
    </row>
    <row r="2228" spans="1:19" x14ac:dyDescent="0.35">
      <c r="A2228" s="2" t="s">
        <v>203</v>
      </c>
      <c r="B2228" s="1" t="s">
        <v>217</v>
      </c>
      <c r="C2228" t="s">
        <v>906</v>
      </c>
      <c r="D2228" s="1" t="s">
        <v>36</v>
      </c>
      <c r="E2228" s="1" t="s">
        <v>12</v>
      </c>
      <c r="F2228" s="1" t="s">
        <v>29</v>
      </c>
      <c r="G2228" s="1" t="s">
        <v>136</v>
      </c>
      <c r="H2228" t="s">
        <v>58</v>
      </c>
      <c r="I2228" s="1" t="s">
        <v>1395</v>
      </c>
      <c r="J2228" s="1" t="s">
        <v>230</v>
      </c>
      <c r="K2228" s="1" t="s">
        <v>15</v>
      </c>
      <c r="L2228" s="1" t="s">
        <v>912</v>
      </c>
      <c r="M2228" t="s">
        <v>37</v>
      </c>
      <c r="N2228">
        <v>1</v>
      </c>
      <c r="O2228" s="1" t="s">
        <v>206</v>
      </c>
      <c r="P2228" t="s">
        <v>153</v>
      </c>
      <c r="Q2228">
        <v>1</v>
      </c>
      <c r="R2228" t="s">
        <v>255</v>
      </c>
      <c r="S2228" t="s">
        <v>180</v>
      </c>
    </row>
    <row r="2229" spans="1:19" x14ac:dyDescent="0.35">
      <c r="A2229" s="2" t="s">
        <v>203</v>
      </c>
      <c r="B2229" s="1" t="s">
        <v>217</v>
      </c>
      <c r="C2229" t="s">
        <v>906</v>
      </c>
      <c r="D2229" s="1" t="s">
        <v>36</v>
      </c>
      <c r="E2229" s="1" t="s">
        <v>12</v>
      </c>
      <c r="F2229" s="1" t="s">
        <v>29</v>
      </c>
      <c r="G2229" s="1" t="s">
        <v>136</v>
      </c>
      <c r="H2229" t="s">
        <v>58</v>
      </c>
      <c r="I2229" s="1" t="s">
        <v>633</v>
      </c>
      <c r="J2229" s="1" t="s">
        <v>230</v>
      </c>
      <c r="K2229" s="1" t="s">
        <v>15</v>
      </c>
      <c r="L2229" s="1" t="s">
        <v>912</v>
      </c>
      <c r="M2229" t="s">
        <v>61</v>
      </c>
      <c r="N2229">
        <v>1</v>
      </c>
      <c r="O2229" s="1" t="s">
        <v>205</v>
      </c>
      <c r="P2229" t="s">
        <v>154</v>
      </c>
      <c r="Q2229">
        <v>2</v>
      </c>
      <c r="R2229" t="s">
        <v>179</v>
      </c>
      <c r="S2229" t="s">
        <v>180</v>
      </c>
    </row>
    <row r="2230" spans="1:19" x14ac:dyDescent="0.35">
      <c r="A2230" s="2" t="s">
        <v>203</v>
      </c>
      <c r="B2230" s="1" t="s">
        <v>217</v>
      </c>
      <c r="C2230" t="s">
        <v>906</v>
      </c>
      <c r="D2230" s="1" t="s">
        <v>36</v>
      </c>
      <c r="E2230" s="1" t="s">
        <v>12</v>
      </c>
      <c r="F2230" s="1" t="s">
        <v>29</v>
      </c>
      <c r="G2230" s="1" t="s">
        <v>136</v>
      </c>
      <c r="H2230" t="s">
        <v>58</v>
      </c>
      <c r="I2230" s="1" t="s">
        <v>633</v>
      </c>
      <c r="J2230" s="1" t="s">
        <v>230</v>
      </c>
      <c r="K2230" s="1" t="s">
        <v>59</v>
      </c>
      <c r="L2230" s="1" t="s">
        <v>912</v>
      </c>
      <c r="M2230" t="s">
        <v>59</v>
      </c>
      <c r="N2230">
        <v>1</v>
      </c>
      <c r="O2230" s="1" t="s">
        <v>205</v>
      </c>
      <c r="P2230" t="s">
        <v>153</v>
      </c>
      <c r="Q2230">
        <v>2</v>
      </c>
      <c r="R2230" t="s">
        <v>179</v>
      </c>
      <c r="S2230" t="s">
        <v>180</v>
      </c>
    </row>
    <row r="2231" spans="1:19" x14ac:dyDescent="0.35">
      <c r="A2231" s="2" t="s">
        <v>203</v>
      </c>
      <c r="B2231" s="1" t="s">
        <v>217</v>
      </c>
      <c r="C2231" t="s">
        <v>906</v>
      </c>
      <c r="D2231" s="1" t="s">
        <v>36</v>
      </c>
      <c r="E2231" s="1" t="s">
        <v>12</v>
      </c>
      <c r="F2231" s="1" t="s">
        <v>29</v>
      </c>
      <c r="G2231" s="1" t="s">
        <v>136</v>
      </c>
      <c r="H2231" t="s">
        <v>58</v>
      </c>
      <c r="I2231" s="1" t="s">
        <v>599</v>
      </c>
      <c r="J2231" s="1" t="s">
        <v>230</v>
      </c>
      <c r="K2231" s="1" t="s">
        <v>15</v>
      </c>
      <c r="L2231" s="1" t="s">
        <v>912</v>
      </c>
      <c r="M2231" t="s">
        <v>37</v>
      </c>
      <c r="N2231">
        <v>1</v>
      </c>
      <c r="O2231" s="1" t="s">
        <v>206</v>
      </c>
      <c r="P2231" t="s">
        <v>153</v>
      </c>
      <c r="Q2231">
        <v>1</v>
      </c>
      <c r="R2231" t="s">
        <v>255</v>
      </c>
      <c r="S2231" t="s">
        <v>180</v>
      </c>
    </row>
    <row r="2232" spans="1:19" x14ac:dyDescent="0.35">
      <c r="A2232" s="2" t="s">
        <v>203</v>
      </c>
      <c r="B2232" s="1" t="s">
        <v>217</v>
      </c>
      <c r="C2232" t="s">
        <v>906</v>
      </c>
      <c r="D2232" s="1" t="s">
        <v>36</v>
      </c>
      <c r="E2232" s="1" t="s">
        <v>12</v>
      </c>
      <c r="F2232" s="1" t="s">
        <v>29</v>
      </c>
      <c r="G2232" s="1" t="s">
        <v>136</v>
      </c>
      <c r="H2232" t="s">
        <v>58</v>
      </c>
      <c r="I2232" s="1" t="s">
        <v>1396</v>
      </c>
      <c r="J2232" s="1" t="s">
        <v>230</v>
      </c>
      <c r="K2232" s="1" t="s">
        <v>15</v>
      </c>
      <c r="L2232" s="1" t="s">
        <v>912</v>
      </c>
      <c r="M2232" t="s">
        <v>37</v>
      </c>
      <c r="N2232">
        <v>1</v>
      </c>
      <c r="O2232" s="1" t="s">
        <v>206</v>
      </c>
      <c r="P2232" t="s">
        <v>154</v>
      </c>
      <c r="Q2232">
        <v>1</v>
      </c>
      <c r="R2232" t="s">
        <v>255</v>
      </c>
      <c r="S2232" t="s">
        <v>180</v>
      </c>
    </row>
    <row r="2233" spans="1:19" x14ac:dyDescent="0.35">
      <c r="A2233" s="2" t="s">
        <v>203</v>
      </c>
      <c r="B2233" s="1" t="s">
        <v>217</v>
      </c>
      <c r="C2233" t="s">
        <v>906</v>
      </c>
      <c r="D2233" s="1" t="s">
        <v>36</v>
      </c>
      <c r="E2233" s="1" t="s">
        <v>12</v>
      </c>
      <c r="F2233" s="1" t="s">
        <v>29</v>
      </c>
      <c r="G2233" s="1" t="s">
        <v>136</v>
      </c>
      <c r="H2233" t="s">
        <v>58</v>
      </c>
      <c r="I2233" s="1" t="s">
        <v>314</v>
      </c>
      <c r="J2233" s="1" t="s">
        <v>230</v>
      </c>
      <c r="K2233" s="1" t="s">
        <v>15</v>
      </c>
      <c r="L2233" s="1" t="s">
        <v>912</v>
      </c>
      <c r="M2233" t="s">
        <v>37</v>
      </c>
      <c r="N2233">
        <v>1</v>
      </c>
      <c r="O2233" s="1" t="s">
        <v>205</v>
      </c>
      <c r="P2233" t="s">
        <v>153</v>
      </c>
      <c r="Q2233">
        <v>1</v>
      </c>
      <c r="R2233" t="s">
        <v>255</v>
      </c>
      <c r="S2233" t="s">
        <v>180</v>
      </c>
    </row>
    <row r="2234" spans="1:19" x14ac:dyDescent="0.35">
      <c r="A2234" s="2" t="s">
        <v>203</v>
      </c>
      <c r="B2234" s="1" t="s">
        <v>217</v>
      </c>
      <c r="C2234" t="s">
        <v>906</v>
      </c>
      <c r="D2234" s="1" t="s">
        <v>36</v>
      </c>
      <c r="E2234" s="1" t="s">
        <v>12</v>
      </c>
      <c r="F2234" s="1" t="s">
        <v>29</v>
      </c>
      <c r="G2234" s="1" t="s">
        <v>136</v>
      </c>
      <c r="H2234" t="s">
        <v>58</v>
      </c>
      <c r="I2234" s="1" t="s">
        <v>1012</v>
      </c>
      <c r="J2234" s="1" t="s">
        <v>230</v>
      </c>
      <c r="K2234" s="1" t="s">
        <v>15</v>
      </c>
      <c r="L2234" s="1" t="s">
        <v>912</v>
      </c>
      <c r="M2234" t="s">
        <v>37</v>
      </c>
      <c r="N2234">
        <v>1</v>
      </c>
      <c r="O2234" s="1" t="s">
        <v>206</v>
      </c>
      <c r="P2234" t="s">
        <v>153</v>
      </c>
      <c r="Q2234">
        <v>1</v>
      </c>
      <c r="R2234" t="s">
        <v>255</v>
      </c>
      <c r="S2234" t="s">
        <v>180</v>
      </c>
    </row>
    <row r="2235" spans="1:19" x14ac:dyDescent="0.35">
      <c r="A2235" s="2" t="s">
        <v>203</v>
      </c>
      <c r="B2235" s="1" t="s">
        <v>217</v>
      </c>
      <c r="C2235" t="s">
        <v>906</v>
      </c>
      <c r="D2235" s="1" t="s">
        <v>36</v>
      </c>
      <c r="E2235" s="1" t="s">
        <v>12</v>
      </c>
      <c r="F2235" s="1" t="s">
        <v>29</v>
      </c>
      <c r="G2235" s="1" t="s">
        <v>136</v>
      </c>
      <c r="H2235" t="s">
        <v>58</v>
      </c>
      <c r="I2235" s="1" t="s">
        <v>1032</v>
      </c>
      <c r="J2235" s="1" t="s">
        <v>230</v>
      </c>
      <c r="K2235" s="1" t="s">
        <v>15</v>
      </c>
      <c r="L2235" s="1" t="s">
        <v>912</v>
      </c>
      <c r="M2235" t="s">
        <v>61</v>
      </c>
      <c r="N2235">
        <v>1</v>
      </c>
      <c r="O2235" s="1" t="s">
        <v>206</v>
      </c>
      <c r="P2235" t="s">
        <v>154</v>
      </c>
      <c r="Q2235">
        <v>2</v>
      </c>
      <c r="R2235" t="s">
        <v>179</v>
      </c>
      <c r="S2235" t="s">
        <v>180</v>
      </c>
    </row>
    <row r="2236" spans="1:19" x14ac:dyDescent="0.35">
      <c r="A2236" s="2" t="s">
        <v>203</v>
      </c>
      <c r="B2236" s="1" t="s">
        <v>217</v>
      </c>
      <c r="C2236" t="s">
        <v>906</v>
      </c>
      <c r="D2236" s="1" t="s">
        <v>36</v>
      </c>
      <c r="E2236" s="1" t="s">
        <v>12</v>
      </c>
      <c r="F2236" s="1" t="s">
        <v>29</v>
      </c>
      <c r="G2236" s="1" t="s">
        <v>136</v>
      </c>
      <c r="H2236" t="s">
        <v>58</v>
      </c>
      <c r="I2236" s="1" t="s">
        <v>1032</v>
      </c>
      <c r="J2236" s="1" t="s">
        <v>230</v>
      </c>
      <c r="K2236" s="1" t="s">
        <v>59</v>
      </c>
      <c r="L2236" s="1" t="s">
        <v>912</v>
      </c>
      <c r="M2236" t="s">
        <v>59</v>
      </c>
      <c r="N2236">
        <v>1</v>
      </c>
      <c r="O2236" s="1" t="s">
        <v>206</v>
      </c>
      <c r="P2236" t="s">
        <v>154</v>
      </c>
      <c r="Q2236">
        <v>2</v>
      </c>
      <c r="R2236" t="s">
        <v>179</v>
      </c>
      <c r="S2236" t="s">
        <v>180</v>
      </c>
    </row>
    <row r="2237" spans="1:19" x14ac:dyDescent="0.35">
      <c r="A2237" s="2" t="s">
        <v>203</v>
      </c>
      <c r="B2237" s="1" t="s">
        <v>217</v>
      </c>
      <c r="C2237" t="s">
        <v>906</v>
      </c>
      <c r="D2237" s="1" t="s">
        <v>36</v>
      </c>
      <c r="E2237" s="1" t="s">
        <v>12</v>
      </c>
      <c r="F2237" s="1" t="s">
        <v>29</v>
      </c>
      <c r="G2237" s="1" t="s">
        <v>136</v>
      </c>
      <c r="H2237" t="s">
        <v>39</v>
      </c>
      <c r="I2237" s="1" t="s">
        <v>602</v>
      </c>
      <c r="J2237" s="1" t="s">
        <v>230</v>
      </c>
      <c r="K2237" s="1" t="s">
        <v>15</v>
      </c>
      <c r="L2237" s="1" t="s">
        <v>912</v>
      </c>
      <c r="M2237" t="s">
        <v>57</v>
      </c>
      <c r="N2237">
        <v>1</v>
      </c>
      <c r="O2237" s="1" t="s">
        <v>205</v>
      </c>
      <c r="P2237" t="s">
        <v>154</v>
      </c>
      <c r="Q2237">
        <v>2</v>
      </c>
      <c r="R2237" t="s">
        <v>179</v>
      </c>
      <c r="S2237" t="s">
        <v>180</v>
      </c>
    </row>
    <row r="2238" spans="1:19" x14ac:dyDescent="0.35">
      <c r="A2238" s="2" t="s">
        <v>203</v>
      </c>
      <c r="B2238" s="1" t="s">
        <v>217</v>
      </c>
      <c r="C2238" t="s">
        <v>906</v>
      </c>
      <c r="D2238" s="1" t="s">
        <v>36</v>
      </c>
      <c r="E2238" s="1" t="s">
        <v>12</v>
      </c>
      <c r="F2238" s="1" t="s">
        <v>29</v>
      </c>
      <c r="G2238" s="1" t="s">
        <v>136</v>
      </c>
      <c r="H2238" t="s">
        <v>41</v>
      </c>
      <c r="I2238" s="1" t="s">
        <v>315</v>
      </c>
      <c r="J2238" s="1" t="s">
        <v>230</v>
      </c>
      <c r="K2238" s="1" t="s">
        <v>15</v>
      </c>
      <c r="L2238" s="1" t="s">
        <v>912</v>
      </c>
      <c r="M2238" t="s">
        <v>16</v>
      </c>
      <c r="N2238">
        <v>1</v>
      </c>
      <c r="O2238" s="1" t="s">
        <v>205</v>
      </c>
      <c r="P2238" t="s">
        <v>154</v>
      </c>
      <c r="Q2238">
        <v>2</v>
      </c>
      <c r="R2238" t="s">
        <v>255</v>
      </c>
      <c r="S2238" t="s">
        <v>180</v>
      </c>
    </row>
    <row r="2239" spans="1:19" x14ac:dyDescent="0.35">
      <c r="A2239" s="2" t="s">
        <v>203</v>
      </c>
      <c r="B2239" s="1" t="s">
        <v>217</v>
      </c>
      <c r="C2239" t="s">
        <v>906</v>
      </c>
      <c r="D2239" s="1" t="s">
        <v>36</v>
      </c>
      <c r="E2239" s="1" t="s">
        <v>12</v>
      </c>
      <c r="F2239" s="1" t="s">
        <v>29</v>
      </c>
      <c r="G2239" s="1" t="s">
        <v>136</v>
      </c>
      <c r="H2239" t="s">
        <v>41</v>
      </c>
      <c r="I2239" s="1" t="s">
        <v>1013</v>
      </c>
      <c r="J2239" s="1" t="s">
        <v>230</v>
      </c>
      <c r="K2239" s="1" t="s">
        <v>15</v>
      </c>
      <c r="L2239" s="1" t="s">
        <v>912</v>
      </c>
      <c r="M2239" t="s">
        <v>37</v>
      </c>
      <c r="N2239">
        <v>1</v>
      </c>
      <c r="O2239" s="1" t="s">
        <v>205</v>
      </c>
      <c r="P2239" t="s">
        <v>153</v>
      </c>
      <c r="Q2239">
        <v>2</v>
      </c>
      <c r="R2239" t="s">
        <v>255</v>
      </c>
      <c r="S2239" t="s">
        <v>180</v>
      </c>
    </row>
    <row r="2240" spans="1:19" x14ac:dyDescent="0.35">
      <c r="A2240" s="2" t="s">
        <v>203</v>
      </c>
      <c r="B2240" s="1" t="s">
        <v>217</v>
      </c>
      <c r="C2240" t="s">
        <v>906</v>
      </c>
      <c r="D2240" s="1" t="s">
        <v>36</v>
      </c>
      <c r="E2240" s="1" t="s">
        <v>12</v>
      </c>
      <c r="F2240" s="1" t="s">
        <v>29</v>
      </c>
      <c r="G2240" s="1" t="s">
        <v>136</v>
      </c>
      <c r="H2240" t="s">
        <v>41</v>
      </c>
      <c r="I2240" s="1" t="s">
        <v>1397</v>
      </c>
      <c r="J2240" s="1" t="s">
        <v>230</v>
      </c>
      <c r="K2240" s="1" t="s">
        <v>15</v>
      </c>
      <c r="L2240" s="1" t="s">
        <v>912</v>
      </c>
      <c r="M2240" t="s">
        <v>37</v>
      </c>
      <c r="N2240">
        <v>1</v>
      </c>
      <c r="O2240" s="1" t="s">
        <v>205</v>
      </c>
      <c r="P2240" t="s">
        <v>154</v>
      </c>
      <c r="Q2240">
        <v>2</v>
      </c>
      <c r="R2240" t="s">
        <v>255</v>
      </c>
      <c r="S2240" t="s">
        <v>180</v>
      </c>
    </row>
    <row r="2241" spans="1:19" x14ac:dyDescent="0.35">
      <c r="A2241" s="2" t="s">
        <v>203</v>
      </c>
      <c r="B2241" s="1" t="s">
        <v>217</v>
      </c>
      <c r="C2241" t="s">
        <v>906</v>
      </c>
      <c r="D2241" s="1" t="s">
        <v>36</v>
      </c>
      <c r="E2241" s="1" t="s">
        <v>12</v>
      </c>
      <c r="F2241" s="1" t="s">
        <v>29</v>
      </c>
      <c r="G2241" s="1" t="s">
        <v>136</v>
      </c>
      <c r="H2241" t="s">
        <v>41</v>
      </c>
      <c r="I2241" s="1" t="s">
        <v>600</v>
      </c>
      <c r="J2241" s="1" t="s">
        <v>230</v>
      </c>
      <c r="K2241" s="1" t="s">
        <v>15</v>
      </c>
      <c r="L2241" s="1" t="s">
        <v>912</v>
      </c>
      <c r="M2241" t="s">
        <v>16</v>
      </c>
      <c r="N2241">
        <v>1</v>
      </c>
      <c r="O2241" s="1" t="s">
        <v>205</v>
      </c>
      <c r="P2241" t="s">
        <v>154</v>
      </c>
      <c r="Q2241">
        <v>2</v>
      </c>
      <c r="R2241" t="s">
        <v>255</v>
      </c>
      <c r="S2241" t="s">
        <v>180</v>
      </c>
    </row>
    <row r="2242" spans="1:19" x14ac:dyDescent="0.35">
      <c r="A2242" s="2" t="s">
        <v>203</v>
      </c>
      <c r="B2242" s="1" t="s">
        <v>217</v>
      </c>
      <c r="C2242" t="s">
        <v>906</v>
      </c>
      <c r="D2242" s="1" t="s">
        <v>36</v>
      </c>
      <c r="E2242" s="1" t="s">
        <v>12</v>
      </c>
      <c r="F2242" s="1" t="s">
        <v>29</v>
      </c>
      <c r="G2242" s="1" t="s">
        <v>136</v>
      </c>
      <c r="H2242" t="s">
        <v>41</v>
      </c>
      <c r="I2242" s="1" t="s">
        <v>601</v>
      </c>
      <c r="J2242" s="1" t="s">
        <v>230</v>
      </c>
      <c r="K2242" s="1" t="s">
        <v>15</v>
      </c>
      <c r="L2242" s="1" t="s">
        <v>912</v>
      </c>
      <c r="M2242" t="s">
        <v>37</v>
      </c>
      <c r="N2242">
        <v>1</v>
      </c>
      <c r="O2242" s="1" t="s">
        <v>205</v>
      </c>
      <c r="P2242" t="s">
        <v>153</v>
      </c>
      <c r="Q2242">
        <v>2</v>
      </c>
      <c r="R2242" t="s">
        <v>179</v>
      </c>
      <c r="S2242" t="s">
        <v>180</v>
      </c>
    </row>
    <row r="2243" spans="1:19" x14ac:dyDescent="0.35">
      <c r="A2243" s="2" t="s">
        <v>203</v>
      </c>
      <c r="B2243" s="1" t="s">
        <v>217</v>
      </c>
      <c r="C2243" t="s">
        <v>906</v>
      </c>
      <c r="D2243" s="1" t="s">
        <v>36</v>
      </c>
      <c r="E2243" s="1" t="s">
        <v>12</v>
      </c>
      <c r="F2243" s="1" t="s">
        <v>29</v>
      </c>
      <c r="G2243" s="1" t="s">
        <v>136</v>
      </c>
      <c r="H2243" t="s">
        <v>41</v>
      </c>
      <c r="I2243" s="1" t="s">
        <v>602</v>
      </c>
      <c r="J2243" s="1" t="s">
        <v>230</v>
      </c>
      <c r="K2243" s="1" t="s">
        <v>15</v>
      </c>
      <c r="L2243" s="1" t="s">
        <v>912</v>
      </c>
      <c r="M2243" t="s">
        <v>57</v>
      </c>
      <c r="N2243">
        <v>1</v>
      </c>
      <c r="O2243" s="1" t="s">
        <v>205</v>
      </c>
      <c r="P2243" t="s">
        <v>154</v>
      </c>
      <c r="Q2243">
        <v>2</v>
      </c>
      <c r="R2243" t="s">
        <v>179</v>
      </c>
      <c r="S2243" t="s">
        <v>180</v>
      </c>
    </row>
    <row r="2244" spans="1:19" x14ac:dyDescent="0.35">
      <c r="A2244" s="2" t="s">
        <v>203</v>
      </c>
      <c r="B2244" s="1" t="s">
        <v>217</v>
      </c>
      <c r="C2244" t="s">
        <v>906</v>
      </c>
      <c r="D2244" s="1" t="s">
        <v>36</v>
      </c>
      <c r="E2244" s="1" t="s">
        <v>12</v>
      </c>
      <c r="F2244" s="1" t="s">
        <v>29</v>
      </c>
      <c r="G2244" s="1" t="s">
        <v>136</v>
      </c>
      <c r="H2244" t="s">
        <v>41</v>
      </c>
      <c r="I2244" s="1" t="s">
        <v>602</v>
      </c>
      <c r="J2244" s="1" t="s">
        <v>230</v>
      </c>
      <c r="K2244" s="1" t="s">
        <v>15</v>
      </c>
      <c r="L2244" s="1" t="s">
        <v>912</v>
      </c>
      <c r="M2244" t="s">
        <v>37</v>
      </c>
      <c r="N2244">
        <v>1</v>
      </c>
      <c r="O2244" s="1" t="s">
        <v>205</v>
      </c>
      <c r="P2244" t="s">
        <v>153</v>
      </c>
      <c r="Q2244">
        <v>2</v>
      </c>
      <c r="R2244" t="s">
        <v>179</v>
      </c>
      <c r="S2244" t="s">
        <v>180</v>
      </c>
    </row>
    <row r="2245" spans="1:19" x14ac:dyDescent="0.35">
      <c r="A2245" s="2" t="s">
        <v>203</v>
      </c>
      <c r="B2245" s="1" t="s">
        <v>217</v>
      </c>
      <c r="C2245" t="s">
        <v>906</v>
      </c>
      <c r="D2245" s="1" t="s">
        <v>36</v>
      </c>
      <c r="E2245" s="1" t="s">
        <v>12</v>
      </c>
      <c r="F2245" s="1" t="s">
        <v>33</v>
      </c>
      <c r="G2245" s="1" t="s">
        <v>136</v>
      </c>
      <c r="H2245" t="s">
        <v>32</v>
      </c>
      <c r="I2245" s="1" t="s">
        <v>593</v>
      </c>
      <c r="J2245" s="1" t="s">
        <v>230</v>
      </c>
      <c r="K2245" s="1" t="s">
        <v>15</v>
      </c>
      <c r="L2245" s="1" t="s">
        <v>912</v>
      </c>
      <c r="M2245" t="s">
        <v>37</v>
      </c>
      <c r="N2245">
        <v>1</v>
      </c>
      <c r="O2245" s="1" t="s">
        <v>205</v>
      </c>
      <c r="P2245" t="s">
        <v>153</v>
      </c>
      <c r="Q2245">
        <v>2</v>
      </c>
      <c r="R2245" t="s">
        <v>255</v>
      </c>
      <c r="S2245" t="s">
        <v>180</v>
      </c>
    </row>
    <row r="2246" spans="1:19" x14ac:dyDescent="0.35">
      <c r="A2246" s="2" t="s">
        <v>203</v>
      </c>
      <c r="B2246" s="1" t="s">
        <v>217</v>
      </c>
      <c r="C2246" t="s">
        <v>906</v>
      </c>
      <c r="D2246" s="1" t="s">
        <v>36</v>
      </c>
      <c r="E2246" s="1" t="s">
        <v>12</v>
      </c>
      <c r="F2246" s="1" t="s">
        <v>33</v>
      </c>
      <c r="G2246" s="1" t="s">
        <v>136</v>
      </c>
      <c r="H2246" t="s">
        <v>35</v>
      </c>
      <c r="I2246" s="1" t="s">
        <v>1398</v>
      </c>
      <c r="J2246" s="1" t="s">
        <v>230</v>
      </c>
      <c r="K2246" s="1" t="s">
        <v>15</v>
      </c>
      <c r="L2246" s="1" t="s">
        <v>912</v>
      </c>
      <c r="M2246" t="s">
        <v>37</v>
      </c>
      <c r="N2246">
        <v>1</v>
      </c>
      <c r="O2246" s="1" t="s">
        <v>206</v>
      </c>
      <c r="P2246" t="s">
        <v>154</v>
      </c>
      <c r="Q2246">
        <v>2</v>
      </c>
      <c r="R2246" t="s">
        <v>255</v>
      </c>
      <c r="S2246" t="s">
        <v>180</v>
      </c>
    </row>
    <row r="2247" spans="1:19" x14ac:dyDescent="0.35">
      <c r="A2247" s="2" t="s">
        <v>203</v>
      </c>
      <c r="B2247" s="1" t="s">
        <v>217</v>
      </c>
      <c r="C2247" t="s">
        <v>906</v>
      </c>
      <c r="D2247" s="1" t="s">
        <v>36</v>
      </c>
      <c r="E2247" s="1" t="s">
        <v>12</v>
      </c>
      <c r="F2247" s="1" t="s">
        <v>33</v>
      </c>
      <c r="G2247" s="1" t="s">
        <v>136</v>
      </c>
      <c r="H2247" t="s">
        <v>39</v>
      </c>
      <c r="I2247" s="1" t="s">
        <v>1011</v>
      </c>
      <c r="J2247" s="1" t="s">
        <v>230</v>
      </c>
      <c r="K2247" s="1" t="s">
        <v>15</v>
      </c>
      <c r="L2247" s="1" t="s">
        <v>912</v>
      </c>
      <c r="M2247" t="s">
        <v>15</v>
      </c>
      <c r="N2247">
        <v>1</v>
      </c>
      <c r="O2247" s="1" t="s">
        <v>205</v>
      </c>
      <c r="P2247" t="s">
        <v>154</v>
      </c>
      <c r="Q2247">
        <v>2</v>
      </c>
      <c r="R2247" t="s">
        <v>179</v>
      </c>
      <c r="S2247" t="s">
        <v>180</v>
      </c>
    </row>
    <row r="2248" spans="1:19" x14ac:dyDescent="0.35">
      <c r="A2248" s="2" t="s">
        <v>203</v>
      </c>
      <c r="B2248" s="1" t="s">
        <v>217</v>
      </c>
      <c r="C2248" t="s">
        <v>906</v>
      </c>
      <c r="D2248" s="1" t="s">
        <v>36</v>
      </c>
      <c r="E2248" s="1" t="s">
        <v>12</v>
      </c>
      <c r="F2248" s="1" t="s">
        <v>23</v>
      </c>
      <c r="G2248" s="1" t="s">
        <v>137</v>
      </c>
      <c r="H2248" t="s">
        <v>43</v>
      </c>
      <c r="I2248" s="1" t="s">
        <v>602</v>
      </c>
      <c r="J2248" s="1" t="s">
        <v>230</v>
      </c>
      <c r="K2248" s="1" t="s">
        <v>15</v>
      </c>
      <c r="L2248" s="1" t="s">
        <v>913</v>
      </c>
      <c r="M2248" t="s">
        <v>37</v>
      </c>
      <c r="N2248">
        <v>1</v>
      </c>
      <c r="O2248" s="1" t="s">
        <v>205</v>
      </c>
      <c r="P2248" t="s">
        <v>154</v>
      </c>
      <c r="Q2248">
        <v>1</v>
      </c>
      <c r="R2248" t="s">
        <v>179</v>
      </c>
      <c r="S2248" t="s">
        <v>180</v>
      </c>
    </row>
    <row r="2249" spans="1:19" x14ac:dyDescent="0.35">
      <c r="A2249" s="2" t="s">
        <v>203</v>
      </c>
      <c r="B2249" s="1" t="s">
        <v>217</v>
      </c>
      <c r="C2249" t="s">
        <v>906</v>
      </c>
      <c r="D2249" s="1" t="s">
        <v>36</v>
      </c>
      <c r="E2249" s="1" t="s">
        <v>12</v>
      </c>
      <c r="F2249" s="1" t="s">
        <v>23</v>
      </c>
      <c r="G2249" s="1" t="s">
        <v>137</v>
      </c>
      <c r="H2249" t="s">
        <v>14</v>
      </c>
      <c r="I2249" s="1" t="s">
        <v>1014</v>
      </c>
      <c r="J2249" s="1" t="s">
        <v>230</v>
      </c>
      <c r="K2249" s="1" t="s">
        <v>15</v>
      </c>
      <c r="L2249" s="1" t="s">
        <v>912</v>
      </c>
      <c r="M2249" t="s">
        <v>15</v>
      </c>
      <c r="N2249">
        <v>1</v>
      </c>
      <c r="O2249" s="1" t="s">
        <v>205</v>
      </c>
      <c r="P2249" t="s">
        <v>154</v>
      </c>
      <c r="Q2249">
        <v>2</v>
      </c>
      <c r="R2249" t="s">
        <v>255</v>
      </c>
      <c r="S2249" t="s">
        <v>180</v>
      </c>
    </row>
    <row r="2250" spans="1:19" x14ac:dyDescent="0.35">
      <c r="A2250" s="2" t="s">
        <v>203</v>
      </c>
      <c r="B2250" s="1" t="s">
        <v>217</v>
      </c>
      <c r="C2250" t="s">
        <v>906</v>
      </c>
      <c r="D2250" s="1" t="s">
        <v>36</v>
      </c>
      <c r="E2250" s="1" t="s">
        <v>12</v>
      </c>
      <c r="F2250" s="1" t="s">
        <v>23</v>
      </c>
      <c r="G2250" s="1" t="s">
        <v>137</v>
      </c>
      <c r="H2250" t="s">
        <v>17</v>
      </c>
      <c r="I2250" s="1" t="s">
        <v>603</v>
      </c>
      <c r="J2250" s="1" t="s">
        <v>230</v>
      </c>
      <c r="K2250" s="1" t="s">
        <v>15</v>
      </c>
      <c r="L2250" s="1" t="s">
        <v>912</v>
      </c>
      <c r="M2250" t="s">
        <v>16</v>
      </c>
      <c r="N2250">
        <v>1</v>
      </c>
      <c r="O2250" s="1" t="s">
        <v>205</v>
      </c>
      <c r="P2250" t="s">
        <v>153</v>
      </c>
      <c r="Q2250">
        <v>2</v>
      </c>
      <c r="R2250" t="s">
        <v>179</v>
      </c>
      <c r="S2250" t="s">
        <v>180</v>
      </c>
    </row>
    <row r="2251" spans="1:19" x14ac:dyDescent="0.35">
      <c r="A2251" s="2" t="s">
        <v>203</v>
      </c>
      <c r="B2251" s="1" t="s">
        <v>217</v>
      </c>
      <c r="C2251" t="s">
        <v>906</v>
      </c>
      <c r="D2251" s="1" t="s">
        <v>36</v>
      </c>
      <c r="E2251" s="1" t="s">
        <v>12</v>
      </c>
      <c r="F2251" s="1" t="s">
        <v>23</v>
      </c>
      <c r="G2251" s="1" t="s">
        <v>137</v>
      </c>
      <c r="H2251" t="s">
        <v>17</v>
      </c>
      <c r="I2251" s="1" t="s">
        <v>604</v>
      </c>
      <c r="J2251" s="1" t="s">
        <v>230</v>
      </c>
      <c r="K2251" s="1" t="s">
        <v>15</v>
      </c>
      <c r="L2251" s="1" t="s">
        <v>912</v>
      </c>
      <c r="M2251" t="s">
        <v>16</v>
      </c>
      <c r="N2251">
        <v>1</v>
      </c>
      <c r="O2251" s="1" t="s">
        <v>205</v>
      </c>
      <c r="P2251" t="s">
        <v>154</v>
      </c>
      <c r="Q2251">
        <v>2</v>
      </c>
      <c r="R2251" t="s">
        <v>179</v>
      </c>
      <c r="S2251" t="s">
        <v>180</v>
      </c>
    </row>
    <row r="2252" spans="1:19" x14ac:dyDescent="0.35">
      <c r="A2252" s="2" t="s">
        <v>203</v>
      </c>
      <c r="B2252" s="1" t="s">
        <v>217</v>
      </c>
      <c r="C2252" t="s">
        <v>906</v>
      </c>
      <c r="D2252" s="1" t="s">
        <v>36</v>
      </c>
      <c r="E2252" s="1" t="s">
        <v>12</v>
      </c>
      <c r="F2252" s="1" t="s">
        <v>23</v>
      </c>
      <c r="G2252" s="1" t="s">
        <v>137</v>
      </c>
      <c r="H2252" t="s">
        <v>17</v>
      </c>
      <c r="I2252" s="1" t="s">
        <v>1015</v>
      </c>
      <c r="J2252" s="1" t="s">
        <v>230</v>
      </c>
      <c r="K2252" s="1" t="s">
        <v>15</v>
      </c>
      <c r="L2252" s="1" t="s">
        <v>912</v>
      </c>
      <c r="M2252" t="s">
        <v>37</v>
      </c>
      <c r="N2252">
        <v>1</v>
      </c>
      <c r="O2252" s="1" t="s">
        <v>205</v>
      </c>
      <c r="P2252" t="s">
        <v>153</v>
      </c>
      <c r="Q2252">
        <v>2</v>
      </c>
      <c r="R2252" t="s">
        <v>255</v>
      </c>
      <c r="S2252" t="s">
        <v>180</v>
      </c>
    </row>
    <row r="2253" spans="1:19" x14ac:dyDescent="0.35">
      <c r="A2253" s="2" t="s">
        <v>203</v>
      </c>
      <c r="B2253" s="1" t="s">
        <v>217</v>
      </c>
      <c r="C2253" t="s">
        <v>906</v>
      </c>
      <c r="D2253" s="1" t="s">
        <v>36</v>
      </c>
      <c r="E2253" s="1" t="s">
        <v>12</v>
      </c>
      <c r="F2253" s="1" t="s">
        <v>23</v>
      </c>
      <c r="G2253" s="1" t="s">
        <v>137</v>
      </c>
      <c r="H2253" t="s">
        <v>17</v>
      </c>
      <c r="I2253" s="1" t="s">
        <v>1399</v>
      </c>
      <c r="J2253" s="1" t="s">
        <v>230</v>
      </c>
      <c r="K2253" s="1" t="s">
        <v>15</v>
      </c>
      <c r="L2253" s="1" t="s">
        <v>912</v>
      </c>
      <c r="M2253" t="s">
        <v>37</v>
      </c>
      <c r="N2253">
        <v>1</v>
      </c>
      <c r="O2253" s="1" t="s">
        <v>205</v>
      </c>
      <c r="P2253" t="s">
        <v>153</v>
      </c>
      <c r="Q2253">
        <v>2</v>
      </c>
      <c r="R2253" t="s">
        <v>255</v>
      </c>
      <c r="S2253" t="s">
        <v>180</v>
      </c>
    </row>
    <row r="2254" spans="1:19" x14ac:dyDescent="0.35">
      <c r="A2254" s="2" t="s">
        <v>203</v>
      </c>
      <c r="B2254" s="1" t="s">
        <v>217</v>
      </c>
      <c r="C2254" t="s">
        <v>906</v>
      </c>
      <c r="D2254" s="1" t="s">
        <v>36</v>
      </c>
      <c r="E2254" s="1" t="s">
        <v>12</v>
      </c>
      <c r="F2254" s="1" t="s">
        <v>23</v>
      </c>
      <c r="G2254" s="1" t="s">
        <v>137</v>
      </c>
      <c r="H2254" t="s">
        <v>17</v>
      </c>
      <c r="I2254" s="1" t="s">
        <v>1400</v>
      </c>
      <c r="J2254" s="1" t="s">
        <v>230</v>
      </c>
      <c r="K2254" s="1" t="s">
        <v>15</v>
      </c>
      <c r="L2254" s="1" t="s">
        <v>912</v>
      </c>
      <c r="M2254" t="s">
        <v>37</v>
      </c>
      <c r="N2254">
        <v>1</v>
      </c>
      <c r="O2254" s="1" t="s">
        <v>206</v>
      </c>
      <c r="P2254" t="s">
        <v>153</v>
      </c>
      <c r="Q2254">
        <v>2</v>
      </c>
      <c r="R2254" t="s">
        <v>255</v>
      </c>
      <c r="S2254" t="s">
        <v>180</v>
      </c>
    </row>
    <row r="2255" spans="1:19" x14ac:dyDescent="0.35">
      <c r="A2255" s="2" t="s">
        <v>203</v>
      </c>
      <c r="B2255" s="1" t="s">
        <v>217</v>
      </c>
      <c r="C2255" t="s">
        <v>906</v>
      </c>
      <c r="D2255" s="1" t="s">
        <v>36</v>
      </c>
      <c r="E2255" s="1" t="s">
        <v>12</v>
      </c>
      <c r="F2255" s="1" t="s">
        <v>23</v>
      </c>
      <c r="G2255" s="1" t="s">
        <v>137</v>
      </c>
      <c r="H2255" t="s">
        <v>17</v>
      </c>
      <c r="I2255" s="1" t="s">
        <v>1401</v>
      </c>
      <c r="J2255" s="1" t="s">
        <v>230</v>
      </c>
      <c r="K2255" s="1" t="s">
        <v>15</v>
      </c>
      <c r="L2255" s="1" t="s">
        <v>912</v>
      </c>
      <c r="M2255" t="s">
        <v>37</v>
      </c>
      <c r="N2255">
        <v>1</v>
      </c>
      <c r="O2255" s="1" t="s">
        <v>206</v>
      </c>
      <c r="P2255" t="s">
        <v>154</v>
      </c>
      <c r="Q2255">
        <v>2</v>
      </c>
      <c r="R2255" t="s">
        <v>255</v>
      </c>
      <c r="S2255" t="s">
        <v>180</v>
      </c>
    </row>
    <row r="2256" spans="1:19" x14ac:dyDescent="0.35">
      <c r="A2256" s="2" t="s">
        <v>203</v>
      </c>
      <c r="B2256" s="1" t="s">
        <v>217</v>
      </c>
      <c r="C2256" t="s">
        <v>906</v>
      </c>
      <c r="D2256" s="1" t="s">
        <v>36</v>
      </c>
      <c r="E2256" s="1" t="s">
        <v>12</v>
      </c>
      <c r="F2256" s="1" t="s">
        <v>23</v>
      </c>
      <c r="G2256" s="1" t="s">
        <v>137</v>
      </c>
      <c r="H2256" t="s">
        <v>17</v>
      </c>
      <c r="I2256" s="1" t="s">
        <v>1032</v>
      </c>
      <c r="J2256" s="1" t="s">
        <v>230</v>
      </c>
      <c r="K2256" s="1" t="s">
        <v>15</v>
      </c>
      <c r="L2256" s="1" t="s">
        <v>912</v>
      </c>
      <c r="M2256" t="s">
        <v>61</v>
      </c>
      <c r="N2256">
        <v>1</v>
      </c>
      <c r="O2256" s="1" t="s">
        <v>206</v>
      </c>
      <c r="P2256" t="s">
        <v>154</v>
      </c>
      <c r="Q2256">
        <v>2</v>
      </c>
      <c r="R2256" t="s">
        <v>179</v>
      </c>
      <c r="S2256" t="s">
        <v>180</v>
      </c>
    </row>
    <row r="2257" spans="1:19" x14ac:dyDescent="0.35">
      <c r="A2257" s="2" t="s">
        <v>203</v>
      </c>
      <c r="B2257" s="1" t="s">
        <v>217</v>
      </c>
      <c r="C2257" t="s">
        <v>906</v>
      </c>
      <c r="D2257" s="1" t="s">
        <v>36</v>
      </c>
      <c r="E2257" s="1" t="s">
        <v>12</v>
      </c>
      <c r="F2257" s="1" t="s">
        <v>23</v>
      </c>
      <c r="G2257" s="1" t="s">
        <v>137</v>
      </c>
      <c r="H2257" t="s">
        <v>24</v>
      </c>
      <c r="I2257" s="1" t="s">
        <v>605</v>
      </c>
      <c r="J2257" s="1" t="s">
        <v>230</v>
      </c>
      <c r="K2257" s="1" t="s">
        <v>15</v>
      </c>
      <c r="L2257" s="1" t="s">
        <v>913</v>
      </c>
      <c r="M2257" t="s">
        <v>520</v>
      </c>
      <c r="N2257">
        <v>1</v>
      </c>
      <c r="O2257" s="1" t="s">
        <v>205</v>
      </c>
      <c r="P2257" t="s">
        <v>154</v>
      </c>
      <c r="Q2257">
        <v>2</v>
      </c>
      <c r="R2257" t="s">
        <v>255</v>
      </c>
      <c r="S2257" t="s">
        <v>180</v>
      </c>
    </row>
    <row r="2258" spans="1:19" x14ac:dyDescent="0.35">
      <c r="A2258" s="2" t="s">
        <v>203</v>
      </c>
      <c r="B2258" s="1" t="s">
        <v>217</v>
      </c>
      <c r="C2258" t="s">
        <v>906</v>
      </c>
      <c r="D2258" s="1" t="s">
        <v>36</v>
      </c>
      <c r="E2258" s="1" t="s">
        <v>12</v>
      </c>
      <c r="F2258" s="1" t="s">
        <v>23</v>
      </c>
      <c r="G2258" s="1" t="s">
        <v>137</v>
      </c>
      <c r="H2258" t="s">
        <v>21</v>
      </c>
      <c r="I2258" s="1" t="s">
        <v>316</v>
      </c>
      <c r="J2258" s="1" t="s">
        <v>230</v>
      </c>
      <c r="K2258" s="1" t="s">
        <v>15</v>
      </c>
      <c r="L2258" s="1" t="s">
        <v>912</v>
      </c>
      <c r="M2258" t="s">
        <v>98</v>
      </c>
      <c r="N2258">
        <v>1</v>
      </c>
      <c r="O2258" s="1" t="s">
        <v>205</v>
      </c>
      <c r="P2258" t="s">
        <v>154</v>
      </c>
      <c r="Q2258">
        <v>2</v>
      </c>
      <c r="R2258" t="s">
        <v>255</v>
      </c>
      <c r="S2258" t="s">
        <v>180</v>
      </c>
    </row>
    <row r="2259" spans="1:19" x14ac:dyDescent="0.35">
      <c r="A2259" s="2" t="s">
        <v>203</v>
      </c>
      <c r="B2259" s="1" t="s">
        <v>217</v>
      </c>
      <c r="C2259" t="s">
        <v>906</v>
      </c>
      <c r="D2259" s="1" t="s">
        <v>36</v>
      </c>
      <c r="E2259" s="1" t="s">
        <v>12</v>
      </c>
      <c r="F2259" s="1" t="s">
        <v>23</v>
      </c>
      <c r="G2259" s="1" t="s">
        <v>137</v>
      </c>
      <c r="H2259" t="s">
        <v>21</v>
      </c>
      <c r="I2259" s="1" t="s">
        <v>1016</v>
      </c>
      <c r="J2259" s="1" t="s">
        <v>230</v>
      </c>
      <c r="K2259" s="1" t="s">
        <v>15</v>
      </c>
      <c r="L2259" s="1" t="s">
        <v>912</v>
      </c>
      <c r="M2259" t="s">
        <v>16</v>
      </c>
      <c r="N2259">
        <v>1</v>
      </c>
      <c r="O2259" s="1" t="s">
        <v>205</v>
      </c>
      <c r="P2259" t="s">
        <v>154</v>
      </c>
      <c r="Q2259">
        <v>2</v>
      </c>
      <c r="R2259" t="s">
        <v>255</v>
      </c>
      <c r="S2259" t="s">
        <v>180</v>
      </c>
    </row>
    <row r="2260" spans="1:19" x14ac:dyDescent="0.35">
      <c r="A2260" s="2" t="s">
        <v>203</v>
      </c>
      <c r="B2260" s="1" t="s">
        <v>217</v>
      </c>
      <c r="C2260" t="s">
        <v>906</v>
      </c>
      <c r="D2260" s="1" t="s">
        <v>36</v>
      </c>
      <c r="E2260" s="1" t="s">
        <v>12</v>
      </c>
      <c r="F2260" s="1" t="s">
        <v>23</v>
      </c>
      <c r="G2260" s="1" t="s">
        <v>137</v>
      </c>
      <c r="H2260" t="s">
        <v>58</v>
      </c>
      <c r="I2260" s="1" t="s">
        <v>606</v>
      </c>
      <c r="J2260" s="1" t="s">
        <v>230</v>
      </c>
      <c r="K2260" s="1" t="s">
        <v>15</v>
      </c>
      <c r="L2260" s="1" t="s">
        <v>912</v>
      </c>
      <c r="M2260" t="s">
        <v>520</v>
      </c>
      <c r="N2260">
        <v>1</v>
      </c>
      <c r="O2260" s="1" t="s">
        <v>205</v>
      </c>
      <c r="P2260" t="s">
        <v>154</v>
      </c>
      <c r="Q2260">
        <v>2</v>
      </c>
      <c r="R2260" t="s">
        <v>179</v>
      </c>
      <c r="S2260" t="s">
        <v>180</v>
      </c>
    </row>
    <row r="2261" spans="1:19" x14ac:dyDescent="0.35">
      <c r="A2261" s="2" t="s">
        <v>203</v>
      </c>
      <c r="B2261" s="1" t="s">
        <v>217</v>
      </c>
      <c r="C2261" t="s">
        <v>906</v>
      </c>
      <c r="D2261" s="1" t="s">
        <v>36</v>
      </c>
      <c r="E2261" s="1" t="s">
        <v>12</v>
      </c>
      <c r="F2261" s="1" t="s">
        <v>13</v>
      </c>
      <c r="G2261" s="1" t="s">
        <v>137</v>
      </c>
      <c r="H2261" t="s">
        <v>32</v>
      </c>
      <c r="I2261" s="1" t="s">
        <v>1402</v>
      </c>
      <c r="J2261" s="1" t="s">
        <v>230</v>
      </c>
      <c r="K2261" s="1" t="s">
        <v>15</v>
      </c>
      <c r="L2261" s="1" t="s">
        <v>912</v>
      </c>
      <c r="M2261" t="s">
        <v>37</v>
      </c>
      <c r="N2261">
        <v>1</v>
      </c>
      <c r="O2261" s="1" t="s">
        <v>206</v>
      </c>
      <c r="P2261" t="s">
        <v>153</v>
      </c>
      <c r="Q2261">
        <v>2</v>
      </c>
      <c r="R2261" t="s">
        <v>255</v>
      </c>
      <c r="S2261" t="s">
        <v>180</v>
      </c>
    </row>
    <row r="2262" spans="1:19" x14ac:dyDescent="0.35">
      <c r="A2262" s="2" t="s">
        <v>203</v>
      </c>
      <c r="B2262" s="1" t="s">
        <v>217</v>
      </c>
      <c r="C2262" t="s">
        <v>906</v>
      </c>
      <c r="D2262" s="1" t="s">
        <v>36</v>
      </c>
      <c r="E2262" s="1" t="s">
        <v>12</v>
      </c>
      <c r="F2262" s="1" t="s">
        <v>13</v>
      </c>
      <c r="G2262" s="1" t="s">
        <v>137</v>
      </c>
      <c r="H2262" t="s">
        <v>32</v>
      </c>
      <c r="I2262" s="1" t="s">
        <v>1403</v>
      </c>
      <c r="J2262" s="1" t="s">
        <v>230</v>
      </c>
      <c r="K2262" s="1" t="s">
        <v>15</v>
      </c>
      <c r="L2262" s="1" t="s">
        <v>912</v>
      </c>
      <c r="M2262" t="s">
        <v>37</v>
      </c>
      <c r="N2262">
        <v>1</v>
      </c>
      <c r="O2262" s="1" t="s">
        <v>206</v>
      </c>
      <c r="P2262" t="s">
        <v>154</v>
      </c>
      <c r="Q2262">
        <v>2</v>
      </c>
      <c r="R2262" t="s">
        <v>255</v>
      </c>
      <c r="S2262" t="s">
        <v>180</v>
      </c>
    </row>
    <row r="2263" spans="1:19" x14ac:dyDescent="0.35">
      <c r="A2263" s="2" t="s">
        <v>203</v>
      </c>
      <c r="B2263" s="1" t="s">
        <v>217</v>
      </c>
      <c r="C2263" t="s">
        <v>906</v>
      </c>
      <c r="D2263" s="1" t="s">
        <v>36</v>
      </c>
      <c r="E2263" s="1" t="s">
        <v>12</v>
      </c>
      <c r="F2263" s="1" t="s">
        <v>13</v>
      </c>
      <c r="G2263" s="1" t="s">
        <v>137</v>
      </c>
      <c r="H2263" t="s">
        <v>32</v>
      </c>
      <c r="I2263" s="1" t="s">
        <v>1404</v>
      </c>
      <c r="J2263" s="1" t="s">
        <v>230</v>
      </c>
      <c r="K2263" s="1" t="s">
        <v>15</v>
      </c>
      <c r="L2263" s="1" t="s">
        <v>912</v>
      </c>
      <c r="M2263" t="s">
        <v>37</v>
      </c>
      <c r="N2263">
        <v>1</v>
      </c>
      <c r="O2263" s="1" t="s">
        <v>206</v>
      </c>
      <c r="P2263" t="s">
        <v>153</v>
      </c>
      <c r="Q2263">
        <v>2</v>
      </c>
      <c r="R2263" t="s">
        <v>255</v>
      </c>
      <c r="S2263" t="s">
        <v>180</v>
      </c>
    </row>
    <row r="2264" spans="1:19" x14ac:dyDescent="0.35">
      <c r="A2264" s="2" t="s">
        <v>203</v>
      </c>
      <c r="B2264" s="1" t="s">
        <v>217</v>
      </c>
      <c r="C2264" t="s">
        <v>906</v>
      </c>
      <c r="D2264" s="1" t="s">
        <v>36</v>
      </c>
      <c r="E2264" s="1" t="s">
        <v>12</v>
      </c>
      <c r="F2264" s="1" t="s">
        <v>13</v>
      </c>
      <c r="G2264" s="1" t="s">
        <v>137</v>
      </c>
      <c r="H2264" t="s">
        <v>32</v>
      </c>
      <c r="I2264" s="1" t="s">
        <v>316</v>
      </c>
      <c r="J2264" s="1" t="s">
        <v>230</v>
      </c>
      <c r="K2264" s="1" t="s">
        <v>15</v>
      </c>
      <c r="L2264" s="1" t="s">
        <v>912</v>
      </c>
      <c r="M2264" t="s">
        <v>98</v>
      </c>
      <c r="N2264">
        <v>1</v>
      </c>
      <c r="O2264" s="1" t="s">
        <v>205</v>
      </c>
      <c r="P2264" t="s">
        <v>154</v>
      </c>
      <c r="Q2264">
        <v>2</v>
      </c>
      <c r="R2264" t="s">
        <v>255</v>
      </c>
      <c r="S2264" t="s">
        <v>180</v>
      </c>
    </row>
    <row r="2265" spans="1:19" x14ac:dyDescent="0.35">
      <c r="A2265" s="2" t="s">
        <v>203</v>
      </c>
      <c r="B2265" s="1" t="s">
        <v>217</v>
      </c>
      <c r="C2265" t="s">
        <v>906</v>
      </c>
      <c r="D2265" s="1" t="s">
        <v>36</v>
      </c>
      <c r="E2265" s="1" t="s">
        <v>12</v>
      </c>
      <c r="F2265" s="1" t="s">
        <v>13</v>
      </c>
      <c r="G2265" s="1" t="s">
        <v>137</v>
      </c>
      <c r="H2265" t="s">
        <v>21</v>
      </c>
      <c r="I2265" s="1" t="s">
        <v>607</v>
      </c>
      <c r="J2265" s="1" t="s">
        <v>230</v>
      </c>
      <c r="K2265" s="1" t="s">
        <v>15</v>
      </c>
      <c r="L2265" s="1" t="s">
        <v>912</v>
      </c>
      <c r="M2265" t="s">
        <v>16</v>
      </c>
      <c r="N2265">
        <v>1</v>
      </c>
      <c r="O2265" s="1" t="s">
        <v>206</v>
      </c>
      <c r="P2265" t="s">
        <v>153</v>
      </c>
      <c r="Q2265">
        <v>2</v>
      </c>
      <c r="R2265" t="s">
        <v>255</v>
      </c>
      <c r="S2265" t="s">
        <v>180</v>
      </c>
    </row>
    <row r="2266" spans="1:19" x14ac:dyDescent="0.35">
      <c r="A2266" s="2" t="s">
        <v>203</v>
      </c>
      <c r="B2266" s="1" t="s">
        <v>217</v>
      </c>
      <c r="C2266" t="s">
        <v>906</v>
      </c>
      <c r="D2266" s="1" t="s">
        <v>36</v>
      </c>
      <c r="E2266" s="1" t="s">
        <v>12</v>
      </c>
      <c r="F2266" s="1" t="s">
        <v>13</v>
      </c>
      <c r="G2266" s="1" t="s">
        <v>137</v>
      </c>
      <c r="H2266" t="s">
        <v>21</v>
      </c>
      <c r="I2266" s="1" t="s">
        <v>1017</v>
      </c>
      <c r="J2266" s="1" t="s">
        <v>230</v>
      </c>
      <c r="K2266" s="1" t="s">
        <v>15</v>
      </c>
      <c r="L2266" s="1" t="s">
        <v>912</v>
      </c>
      <c r="M2266" t="s">
        <v>16</v>
      </c>
      <c r="N2266">
        <v>1</v>
      </c>
      <c r="O2266" s="1" t="s">
        <v>206</v>
      </c>
      <c r="P2266" t="s">
        <v>154</v>
      </c>
      <c r="Q2266">
        <v>2</v>
      </c>
      <c r="R2266" t="s">
        <v>255</v>
      </c>
      <c r="S2266" t="s">
        <v>180</v>
      </c>
    </row>
    <row r="2267" spans="1:19" x14ac:dyDescent="0.35">
      <c r="A2267" s="2" t="s">
        <v>203</v>
      </c>
      <c r="B2267" s="1" t="s">
        <v>217</v>
      </c>
      <c r="C2267" t="s">
        <v>906</v>
      </c>
      <c r="D2267" s="1" t="s">
        <v>36</v>
      </c>
      <c r="E2267" s="1" t="s">
        <v>12</v>
      </c>
      <c r="F2267" s="1" t="s">
        <v>13</v>
      </c>
      <c r="G2267" s="1" t="s">
        <v>137</v>
      </c>
      <c r="H2267" t="s">
        <v>21</v>
      </c>
      <c r="I2267" s="1" t="s">
        <v>608</v>
      </c>
      <c r="J2267" s="1" t="s">
        <v>230</v>
      </c>
      <c r="K2267" s="1" t="s">
        <v>15</v>
      </c>
      <c r="L2267" s="1" t="s">
        <v>912</v>
      </c>
      <c r="M2267" t="s">
        <v>98</v>
      </c>
      <c r="N2267">
        <v>1</v>
      </c>
      <c r="O2267" s="1" t="s">
        <v>205</v>
      </c>
      <c r="P2267" t="s">
        <v>153</v>
      </c>
      <c r="Q2267">
        <v>2</v>
      </c>
      <c r="R2267" t="s">
        <v>255</v>
      </c>
      <c r="S2267" t="s">
        <v>180</v>
      </c>
    </row>
    <row r="2268" spans="1:19" x14ac:dyDescent="0.35">
      <c r="A2268" s="2" t="s">
        <v>203</v>
      </c>
      <c r="B2268" s="1" t="s">
        <v>217</v>
      </c>
      <c r="C2268" t="s">
        <v>906</v>
      </c>
      <c r="D2268" s="1" t="s">
        <v>36</v>
      </c>
      <c r="E2268" s="1" t="s">
        <v>12</v>
      </c>
      <c r="F2268" s="1" t="s">
        <v>13</v>
      </c>
      <c r="G2268" s="1" t="s">
        <v>137</v>
      </c>
      <c r="H2268" t="s">
        <v>21</v>
      </c>
      <c r="I2268" s="1" t="s">
        <v>995</v>
      </c>
      <c r="J2268" s="1" t="s">
        <v>230</v>
      </c>
      <c r="K2268" s="1" t="s">
        <v>15</v>
      </c>
      <c r="L2268" s="1" t="s">
        <v>912</v>
      </c>
      <c r="M2268" t="s">
        <v>37</v>
      </c>
      <c r="N2268">
        <v>1</v>
      </c>
      <c r="O2268" s="1" t="s">
        <v>206</v>
      </c>
      <c r="P2268" t="s">
        <v>154</v>
      </c>
      <c r="Q2268">
        <v>1</v>
      </c>
      <c r="R2268" t="s">
        <v>255</v>
      </c>
      <c r="S2268" t="s">
        <v>180</v>
      </c>
    </row>
    <row r="2269" spans="1:19" x14ac:dyDescent="0.35">
      <c r="A2269" s="2" t="s">
        <v>203</v>
      </c>
      <c r="B2269" s="1" t="s">
        <v>217</v>
      </c>
      <c r="C2269" t="s">
        <v>906</v>
      </c>
      <c r="D2269" s="1" t="s">
        <v>36</v>
      </c>
      <c r="E2269" s="1" t="s">
        <v>12</v>
      </c>
      <c r="F2269" s="1" t="s">
        <v>13</v>
      </c>
      <c r="G2269" s="1" t="s">
        <v>137</v>
      </c>
      <c r="H2269" t="s">
        <v>21</v>
      </c>
      <c r="I2269" s="1" t="s">
        <v>609</v>
      </c>
      <c r="J2269" s="1" t="s">
        <v>230</v>
      </c>
      <c r="K2269" s="1" t="s">
        <v>15</v>
      </c>
      <c r="L2269" s="1" t="s">
        <v>912</v>
      </c>
      <c r="M2269" t="s">
        <v>98</v>
      </c>
      <c r="N2269">
        <v>1</v>
      </c>
      <c r="O2269" s="1" t="s">
        <v>205</v>
      </c>
      <c r="P2269" t="s">
        <v>154</v>
      </c>
      <c r="Q2269">
        <v>2</v>
      </c>
      <c r="R2269" t="s">
        <v>255</v>
      </c>
      <c r="S2269" t="s">
        <v>180</v>
      </c>
    </row>
    <row r="2270" spans="1:19" x14ac:dyDescent="0.35">
      <c r="A2270" s="2" t="s">
        <v>203</v>
      </c>
      <c r="B2270" s="1" t="s">
        <v>217</v>
      </c>
      <c r="C2270" t="s">
        <v>906</v>
      </c>
      <c r="D2270" s="1" t="s">
        <v>36</v>
      </c>
      <c r="E2270" s="1" t="s">
        <v>12</v>
      </c>
      <c r="F2270" s="1" t="s">
        <v>13</v>
      </c>
      <c r="G2270" s="1" t="s">
        <v>137</v>
      </c>
      <c r="H2270" t="s">
        <v>21</v>
      </c>
      <c r="I2270" s="1" t="s">
        <v>316</v>
      </c>
      <c r="J2270" s="1" t="s">
        <v>230</v>
      </c>
      <c r="K2270" s="1" t="s">
        <v>15</v>
      </c>
      <c r="L2270" s="1" t="s">
        <v>912</v>
      </c>
      <c r="M2270" t="s">
        <v>98</v>
      </c>
      <c r="N2270">
        <v>1</v>
      </c>
      <c r="O2270" s="1" t="s">
        <v>205</v>
      </c>
      <c r="P2270" t="s">
        <v>153</v>
      </c>
      <c r="Q2270">
        <v>2</v>
      </c>
      <c r="R2270" t="s">
        <v>255</v>
      </c>
      <c r="S2270" t="s">
        <v>180</v>
      </c>
    </row>
    <row r="2271" spans="1:19" x14ac:dyDescent="0.35">
      <c r="A2271" s="2" t="s">
        <v>203</v>
      </c>
      <c r="B2271" s="1" t="s">
        <v>217</v>
      </c>
      <c r="C2271" t="s">
        <v>906</v>
      </c>
      <c r="D2271" s="1" t="s">
        <v>36</v>
      </c>
      <c r="E2271" s="1" t="s">
        <v>12</v>
      </c>
      <c r="F2271" s="1" t="s">
        <v>13</v>
      </c>
      <c r="G2271" s="1" t="s">
        <v>137</v>
      </c>
      <c r="H2271" t="s">
        <v>35</v>
      </c>
      <c r="I2271" s="1" t="s">
        <v>610</v>
      </c>
      <c r="J2271" s="1" t="s">
        <v>230</v>
      </c>
      <c r="K2271" s="1" t="s">
        <v>15</v>
      </c>
      <c r="L2271" s="1" t="s">
        <v>912</v>
      </c>
      <c r="M2271" t="s">
        <v>37</v>
      </c>
      <c r="N2271">
        <v>1</v>
      </c>
      <c r="O2271" s="1" t="s">
        <v>205</v>
      </c>
      <c r="P2271" t="s">
        <v>153</v>
      </c>
      <c r="Q2271">
        <v>2</v>
      </c>
      <c r="R2271" t="s">
        <v>255</v>
      </c>
      <c r="S2271" t="s">
        <v>180</v>
      </c>
    </row>
    <row r="2272" spans="1:19" x14ac:dyDescent="0.35">
      <c r="A2272" s="2" t="s">
        <v>203</v>
      </c>
      <c r="B2272" s="1" t="s">
        <v>217</v>
      </c>
      <c r="C2272" t="s">
        <v>906</v>
      </c>
      <c r="D2272" s="1" t="s">
        <v>36</v>
      </c>
      <c r="E2272" s="1" t="s">
        <v>12</v>
      </c>
      <c r="F2272" s="1" t="s">
        <v>13</v>
      </c>
      <c r="G2272" s="1" t="s">
        <v>137</v>
      </c>
      <c r="H2272" t="s">
        <v>35</v>
      </c>
      <c r="I2272" s="1" t="s">
        <v>1393</v>
      </c>
      <c r="J2272" s="1" t="s">
        <v>230</v>
      </c>
      <c r="K2272" s="1" t="s">
        <v>15</v>
      </c>
      <c r="L2272" s="1" t="s">
        <v>912</v>
      </c>
      <c r="M2272" t="s">
        <v>57</v>
      </c>
      <c r="N2272">
        <v>1</v>
      </c>
      <c r="O2272" s="1" t="s">
        <v>205</v>
      </c>
      <c r="P2272" t="s">
        <v>154</v>
      </c>
      <c r="Q2272">
        <v>2</v>
      </c>
      <c r="R2272" t="s">
        <v>255</v>
      </c>
      <c r="S2272" t="s">
        <v>180</v>
      </c>
    </row>
    <row r="2273" spans="1:19" x14ac:dyDescent="0.35">
      <c r="A2273" s="2" t="s">
        <v>203</v>
      </c>
      <c r="B2273" s="1" t="s">
        <v>217</v>
      </c>
      <c r="C2273" t="s">
        <v>906</v>
      </c>
      <c r="D2273" s="1" t="s">
        <v>36</v>
      </c>
      <c r="E2273" s="1" t="s">
        <v>12</v>
      </c>
      <c r="F2273" s="1" t="s">
        <v>13</v>
      </c>
      <c r="G2273" s="1" t="s">
        <v>137</v>
      </c>
      <c r="H2273" t="s">
        <v>35</v>
      </c>
      <c r="I2273" s="1" t="s">
        <v>638</v>
      </c>
      <c r="J2273" s="1" t="s">
        <v>230</v>
      </c>
      <c r="K2273" s="1" t="s">
        <v>15</v>
      </c>
      <c r="L2273" s="1" t="s">
        <v>912</v>
      </c>
      <c r="M2273" t="s">
        <v>37</v>
      </c>
      <c r="N2273">
        <v>1</v>
      </c>
      <c r="O2273" s="1" t="s">
        <v>206</v>
      </c>
      <c r="P2273" t="s">
        <v>154</v>
      </c>
      <c r="Q2273">
        <v>2</v>
      </c>
      <c r="R2273" t="s">
        <v>255</v>
      </c>
      <c r="S2273" t="s">
        <v>180</v>
      </c>
    </row>
    <row r="2274" spans="1:19" x14ac:dyDescent="0.35">
      <c r="A2274" s="2" t="s">
        <v>203</v>
      </c>
      <c r="B2274" s="1" t="s">
        <v>217</v>
      </c>
      <c r="C2274" t="s">
        <v>906</v>
      </c>
      <c r="D2274" s="1" t="s">
        <v>36</v>
      </c>
      <c r="E2274" s="1" t="s">
        <v>12</v>
      </c>
      <c r="F2274" s="1" t="s">
        <v>13</v>
      </c>
      <c r="G2274" s="1" t="s">
        <v>137</v>
      </c>
      <c r="H2274" t="s">
        <v>35</v>
      </c>
      <c r="I2274" s="1" t="s">
        <v>601</v>
      </c>
      <c r="J2274" s="1" t="s">
        <v>230</v>
      </c>
      <c r="K2274" s="1" t="s">
        <v>15</v>
      </c>
      <c r="L2274" s="1" t="s">
        <v>912</v>
      </c>
      <c r="M2274" t="s">
        <v>57</v>
      </c>
      <c r="N2274">
        <v>1</v>
      </c>
      <c r="O2274" s="1" t="s">
        <v>205</v>
      </c>
      <c r="P2274" t="s">
        <v>153</v>
      </c>
      <c r="Q2274">
        <v>2</v>
      </c>
      <c r="R2274" t="s">
        <v>179</v>
      </c>
      <c r="S2274" t="s">
        <v>180</v>
      </c>
    </row>
    <row r="2275" spans="1:19" x14ac:dyDescent="0.35">
      <c r="A2275" s="2" t="s">
        <v>203</v>
      </c>
      <c r="B2275" s="1" t="s">
        <v>217</v>
      </c>
      <c r="C2275" t="s">
        <v>906</v>
      </c>
      <c r="D2275" s="1" t="s">
        <v>36</v>
      </c>
      <c r="E2275" s="1" t="s">
        <v>12</v>
      </c>
      <c r="F2275" s="1" t="s">
        <v>13</v>
      </c>
      <c r="G2275" s="1" t="s">
        <v>137</v>
      </c>
      <c r="H2275" t="s">
        <v>35</v>
      </c>
      <c r="I2275" s="1" t="s">
        <v>312</v>
      </c>
      <c r="J2275" s="1" t="s">
        <v>230</v>
      </c>
      <c r="K2275" s="1" t="s">
        <v>15</v>
      </c>
      <c r="L2275" s="1" t="s">
        <v>912</v>
      </c>
      <c r="M2275" t="s">
        <v>37</v>
      </c>
      <c r="N2275">
        <v>1</v>
      </c>
      <c r="O2275" s="1" t="s">
        <v>205</v>
      </c>
      <c r="P2275" t="s">
        <v>153</v>
      </c>
      <c r="Q2275">
        <v>2</v>
      </c>
      <c r="R2275" t="s">
        <v>179</v>
      </c>
      <c r="S2275" t="s">
        <v>180</v>
      </c>
    </row>
    <row r="2276" spans="1:19" x14ac:dyDescent="0.35">
      <c r="A2276" s="2" t="s">
        <v>203</v>
      </c>
      <c r="B2276" s="1" t="s">
        <v>217</v>
      </c>
      <c r="C2276" t="s">
        <v>906</v>
      </c>
      <c r="D2276" s="1" t="s">
        <v>36</v>
      </c>
      <c r="E2276" s="1" t="s">
        <v>12</v>
      </c>
      <c r="F2276" s="1" t="s">
        <v>13</v>
      </c>
      <c r="G2276" s="1" t="s">
        <v>137</v>
      </c>
      <c r="H2276" t="s">
        <v>35</v>
      </c>
      <c r="I2276" s="1" t="s">
        <v>602</v>
      </c>
      <c r="J2276" s="1" t="s">
        <v>230</v>
      </c>
      <c r="K2276" s="1" t="s">
        <v>15</v>
      </c>
      <c r="L2276" s="1" t="s">
        <v>912</v>
      </c>
      <c r="M2276" t="s">
        <v>57</v>
      </c>
      <c r="N2276">
        <v>1</v>
      </c>
      <c r="O2276" s="1" t="s">
        <v>205</v>
      </c>
      <c r="P2276" t="s">
        <v>153</v>
      </c>
      <c r="Q2276">
        <v>2</v>
      </c>
      <c r="R2276" t="s">
        <v>179</v>
      </c>
      <c r="S2276" t="s">
        <v>180</v>
      </c>
    </row>
    <row r="2277" spans="1:19" x14ac:dyDescent="0.35">
      <c r="A2277" s="2" t="s">
        <v>203</v>
      </c>
      <c r="B2277" s="1" t="s">
        <v>217</v>
      </c>
      <c r="C2277" t="s">
        <v>906</v>
      </c>
      <c r="D2277" s="1" t="s">
        <v>36</v>
      </c>
      <c r="E2277" s="1" t="s">
        <v>12</v>
      </c>
      <c r="F2277" s="1" t="s">
        <v>13</v>
      </c>
      <c r="G2277" s="1" t="s">
        <v>137</v>
      </c>
      <c r="H2277" t="s">
        <v>58</v>
      </c>
      <c r="I2277" s="1" t="s">
        <v>315</v>
      </c>
      <c r="J2277" s="1" t="s">
        <v>230</v>
      </c>
      <c r="K2277" s="1" t="s">
        <v>15</v>
      </c>
      <c r="L2277" s="1" t="s">
        <v>912</v>
      </c>
      <c r="M2277" t="s">
        <v>16</v>
      </c>
      <c r="N2277">
        <v>1</v>
      </c>
      <c r="O2277" s="1" t="s">
        <v>205</v>
      </c>
      <c r="P2277" t="s">
        <v>153</v>
      </c>
      <c r="Q2277">
        <v>2</v>
      </c>
      <c r="R2277" t="s">
        <v>255</v>
      </c>
      <c r="S2277" t="s">
        <v>180</v>
      </c>
    </row>
    <row r="2278" spans="1:19" x14ac:dyDescent="0.35">
      <c r="A2278" s="2" t="s">
        <v>203</v>
      </c>
      <c r="B2278" s="1" t="s">
        <v>217</v>
      </c>
      <c r="C2278" t="s">
        <v>906</v>
      </c>
      <c r="D2278" s="1" t="s">
        <v>36</v>
      </c>
      <c r="E2278" s="1" t="s">
        <v>12</v>
      </c>
      <c r="F2278" s="1" t="s">
        <v>13</v>
      </c>
      <c r="G2278" s="1" t="s">
        <v>137</v>
      </c>
      <c r="H2278" t="s">
        <v>58</v>
      </c>
      <c r="I2278" s="1" t="s">
        <v>600</v>
      </c>
      <c r="J2278" s="1" t="s">
        <v>230</v>
      </c>
      <c r="K2278" s="1" t="s">
        <v>15</v>
      </c>
      <c r="L2278" s="1" t="s">
        <v>912</v>
      </c>
      <c r="M2278" t="s">
        <v>16</v>
      </c>
      <c r="N2278">
        <v>1</v>
      </c>
      <c r="O2278" s="1" t="s">
        <v>205</v>
      </c>
      <c r="P2278" t="s">
        <v>153</v>
      </c>
      <c r="Q2278">
        <v>2</v>
      </c>
      <c r="R2278" t="s">
        <v>255</v>
      </c>
      <c r="S2278" t="s">
        <v>180</v>
      </c>
    </row>
    <row r="2279" spans="1:19" x14ac:dyDescent="0.35">
      <c r="A2279" s="2" t="s">
        <v>203</v>
      </c>
      <c r="B2279" s="1" t="s">
        <v>217</v>
      </c>
      <c r="C2279" t="s">
        <v>906</v>
      </c>
      <c r="D2279" s="1" t="s">
        <v>36</v>
      </c>
      <c r="E2279" s="1" t="s">
        <v>12</v>
      </c>
      <c r="F2279" s="1" t="s">
        <v>13</v>
      </c>
      <c r="G2279" s="1" t="s">
        <v>137</v>
      </c>
      <c r="H2279" t="s">
        <v>58</v>
      </c>
      <c r="I2279" s="1" t="s">
        <v>611</v>
      </c>
      <c r="J2279" s="1" t="s">
        <v>230</v>
      </c>
      <c r="K2279" s="1" t="s">
        <v>15</v>
      </c>
      <c r="L2279" s="1" t="s">
        <v>912</v>
      </c>
      <c r="M2279" t="s">
        <v>16</v>
      </c>
      <c r="N2279">
        <v>1</v>
      </c>
      <c r="O2279" s="1" t="s">
        <v>205</v>
      </c>
      <c r="P2279" t="s">
        <v>154</v>
      </c>
      <c r="Q2279">
        <v>2</v>
      </c>
      <c r="R2279" t="s">
        <v>255</v>
      </c>
      <c r="S2279" t="s">
        <v>180</v>
      </c>
    </row>
    <row r="2280" spans="1:19" x14ac:dyDescent="0.35">
      <c r="A2280" s="2" t="s">
        <v>203</v>
      </c>
      <c r="B2280" s="1" t="s">
        <v>217</v>
      </c>
      <c r="C2280" t="s">
        <v>906</v>
      </c>
      <c r="D2280" s="1" t="s">
        <v>36</v>
      </c>
      <c r="E2280" s="1" t="s">
        <v>12</v>
      </c>
      <c r="F2280" s="1" t="s">
        <v>13</v>
      </c>
      <c r="G2280" s="1" t="s">
        <v>137</v>
      </c>
      <c r="H2280" t="s">
        <v>58</v>
      </c>
      <c r="I2280" s="1" t="s">
        <v>633</v>
      </c>
      <c r="J2280" s="1" t="s">
        <v>230</v>
      </c>
      <c r="K2280" s="1" t="s">
        <v>15</v>
      </c>
      <c r="L2280" s="1" t="s">
        <v>912</v>
      </c>
      <c r="M2280" t="s">
        <v>15</v>
      </c>
      <c r="N2280">
        <v>1</v>
      </c>
      <c r="O2280" s="1" t="s">
        <v>205</v>
      </c>
      <c r="P2280" t="s">
        <v>153</v>
      </c>
      <c r="Q2280">
        <v>2</v>
      </c>
      <c r="R2280" t="s">
        <v>179</v>
      </c>
      <c r="S2280" t="s">
        <v>180</v>
      </c>
    </row>
    <row r="2281" spans="1:19" x14ac:dyDescent="0.35">
      <c r="A2281" s="2" t="s">
        <v>203</v>
      </c>
      <c r="B2281" s="1" t="s">
        <v>217</v>
      </c>
      <c r="C2281" t="s">
        <v>906</v>
      </c>
      <c r="D2281" s="1" t="s">
        <v>36</v>
      </c>
      <c r="E2281" s="1" t="s">
        <v>12</v>
      </c>
      <c r="F2281" s="1" t="s">
        <v>13</v>
      </c>
      <c r="G2281" s="1" t="s">
        <v>137</v>
      </c>
      <c r="H2281" t="s">
        <v>58</v>
      </c>
      <c r="I2281" s="1" t="s">
        <v>1032</v>
      </c>
      <c r="J2281" s="1" t="s">
        <v>230</v>
      </c>
      <c r="K2281" s="1" t="s">
        <v>15</v>
      </c>
      <c r="L2281" s="1" t="s">
        <v>912</v>
      </c>
      <c r="M2281" t="s">
        <v>15</v>
      </c>
      <c r="N2281">
        <v>1</v>
      </c>
      <c r="O2281" s="1" t="s">
        <v>206</v>
      </c>
      <c r="P2281" t="s">
        <v>154</v>
      </c>
      <c r="Q2281">
        <v>2</v>
      </c>
      <c r="R2281" t="s">
        <v>179</v>
      </c>
      <c r="S2281" t="s">
        <v>180</v>
      </c>
    </row>
    <row r="2282" spans="1:19" x14ac:dyDescent="0.35">
      <c r="A2282" s="2" t="s">
        <v>203</v>
      </c>
      <c r="B2282" s="1" t="s">
        <v>217</v>
      </c>
      <c r="C2282" t="s">
        <v>906</v>
      </c>
      <c r="D2282" s="1" t="s">
        <v>36</v>
      </c>
      <c r="E2282" s="1" t="s">
        <v>12</v>
      </c>
      <c r="F2282" s="1" t="s">
        <v>13</v>
      </c>
      <c r="G2282" s="1" t="s">
        <v>137</v>
      </c>
      <c r="H2282" t="s">
        <v>39</v>
      </c>
      <c r="I2282" s="1" t="s">
        <v>606</v>
      </c>
      <c r="J2282" s="1" t="s">
        <v>230</v>
      </c>
      <c r="K2282" s="1" t="s">
        <v>52</v>
      </c>
      <c r="L2282" s="1" t="s">
        <v>912</v>
      </c>
      <c r="M2282" t="s">
        <v>54</v>
      </c>
      <c r="N2282">
        <v>1</v>
      </c>
      <c r="O2282" s="1" t="s">
        <v>205</v>
      </c>
      <c r="P2282" t="s">
        <v>154</v>
      </c>
      <c r="Q2282">
        <v>2</v>
      </c>
      <c r="R2282" t="s">
        <v>179</v>
      </c>
      <c r="S2282" t="s">
        <v>180</v>
      </c>
    </row>
    <row r="2283" spans="1:19" x14ac:dyDescent="0.35">
      <c r="A2283" s="2" t="s">
        <v>203</v>
      </c>
      <c r="B2283" s="1" t="s">
        <v>217</v>
      </c>
      <c r="C2283" t="s">
        <v>906</v>
      </c>
      <c r="D2283" s="1" t="s">
        <v>36</v>
      </c>
      <c r="E2283" s="1" t="s">
        <v>12</v>
      </c>
      <c r="F2283" s="1" t="s">
        <v>13</v>
      </c>
      <c r="G2283" s="1" t="s">
        <v>137</v>
      </c>
      <c r="H2283" t="s">
        <v>39</v>
      </c>
      <c r="I2283" s="1" t="s">
        <v>1395</v>
      </c>
      <c r="J2283" s="1" t="s">
        <v>230</v>
      </c>
      <c r="K2283" s="1" t="s">
        <v>15</v>
      </c>
      <c r="L2283" s="1" t="s">
        <v>912</v>
      </c>
      <c r="M2283" t="s">
        <v>37</v>
      </c>
      <c r="N2283">
        <v>1</v>
      </c>
      <c r="O2283" s="1" t="s">
        <v>206</v>
      </c>
      <c r="P2283" t="s">
        <v>153</v>
      </c>
      <c r="Q2283">
        <v>2</v>
      </c>
      <c r="R2283" t="s">
        <v>255</v>
      </c>
      <c r="S2283" t="s">
        <v>180</v>
      </c>
    </row>
    <row r="2284" spans="1:19" x14ac:dyDescent="0.35">
      <c r="A2284" s="2" t="s">
        <v>203</v>
      </c>
      <c r="B2284" s="1" t="s">
        <v>217</v>
      </c>
      <c r="C2284" t="s">
        <v>906</v>
      </c>
      <c r="D2284" s="1" t="s">
        <v>36</v>
      </c>
      <c r="E2284" s="1" t="s">
        <v>12</v>
      </c>
      <c r="F2284" s="1" t="s">
        <v>13</v>
      </c>
      <c r="G2284" s="1" t="s">
        <v>137</v>
      </c>
      <c r="H2284" t="s">
        <v>39</v>
      </c>
      <c r="I2284" s="1" t="s">
        <v>599</v>
      </c>
      <c r="J2284" s="1" t="s">
        <v>230</v>
      </c>
      <c r="K2284" s="1" t="s">
        <v>15</v>
      </c>
      <c r="L2284" s="1" t="s">
        <v>912</v>
      </c>
      <c r="M2284" t="s">
        <v>37</v>
      </c>
      <c r="N2284">
        <v>1</v>
      </c>
      <c r="O2284" s="1" t="s">
        <v>206</v>
      </c>
      <c r="P2284" t="s">
        <v>153</v>
      </c>
      <c r="Q2284">
        <v>2</v>
      </c>
      <c r="R2284" t="s">
        <v>255</v>
      </c>
      <c r="S2284" t="s">
        <v>180</v>
      </c>
    </row>
    <row r="2285" spans="1:19" x14ac:dyDescent="0.35">
      <c r="A2285" s="2" t="s">
        <v>203</v>
      </c>
      <c r="B2285" s="1" t="s">
        <v>217</v>
      </c>
      <c r="C2285" t="s">
        <v>906</v>
      </c>
      <c r="D2285" s="1" t="s">
        <v>36</v>
      </c>
      <c r="E2285" s="1" t="s">
        <v>12</v>
      </c>
      <c r="F2285" s="1" t="s">
        <v>13</v>
      </c>
      <c r="G2285" s="1" t="s">
        <v>137</v>
      </c>
      <c r="H2285" t="s">
        <v>39</v>
      </c>
      <c r="I2285" s="1" t="s">
        <v>1396</v>
      </c>
      <c r="J2285" s="1" t="s">
        <v>230</v>
      </c>
      <c r="K2285" s="1" t="s">
        <v>15</v>
      </c>
      <c r="L2285" s="1" t="s">
        <v>912</v>
      </c>
      <c r="M2285" t="s">
        <v>37</v>
      </c>
      <c r="N2285">
        <v>1</v>
      </c>
      <c r="O2285" s="1" t="s">
        <v>206</v>
      </c>
      <c r="P2285" t="s">
        <v>154</v>
      </c>
      <c r="Q2285">
        <v>2</v>
      </c>
      <c r="R2285" t="s">
        <v>255</v>
      </c>
      <c r="S2285" t="s">
        <v>180</v>
      </c>
    </row>
    <row r="2286" spans="1:19" x14ac:dyDescent="0.35">
      <c r="A2286" s="2" t="s">
        <v>203</v>
      </c>
      <c r="B2286" s="1" t="s">
        <v>217</v>
      </c>
      <c r="C2286" t="s">
        <v>906</v>
      </c>
      <c r="D2286" s="1" t="s">
        <v>36</v>
      </c>
      <c r="E2286" s="1" t="s">
        <v>12</v>
      </c>
      <c r="F2286" s="1" t="s">
        <v>13</v>
      </c>
      <c r="G2286" s="1" t="s">
        <v>137</v>
      </c>
      <c r="H2286" t="s">
        <v>39</v>
      </c>
      <c r="I2286" s="1" t="s">
        <v>314</v>
      </c>
      <c r="J2286" s="1" t="s">
        <v>230</v>
      </c>
      <c r="K2286" s="1" t="s">
        <v>15</v>
      </c>
      <c r="L2286" s="1" t="s">
        <v>912</v>
      </c>
      <c r="M2286" t="s">
        <v>37</v>
      </c>
      <c r="N2286">
        <v>1</v>
      </c>
      <c r="O2286" s="1" t="s">
        <v>205</v>
      </c>
      <c r="P2286" t="s">
        <v>153</v>
      </c>
      <c r="Q2286">
        <v>2</v>
      </c>
      <c r="R2286" t="s">
        <v>255</v>
      </c>
      <c r="S2286" t="s">
        <v>180</v>
      </c>
    </row>
    <row r="2287" spans="1:19" x14ac:dyDescent="0.35">
      <c r="A2287" s="2" t="s">
        <v>203</v>
      </c>
      <c r="B2287" s="1" t="s">
        <v>217</v>
      </c>
      <c r="C2287" t="s">
        <v>906</v>
      </c>
      <c r="D2287" s="1" t="s">
        <v>36</v>
      </c>
      <c r="E2287" s="1" t="s">
        <v>12</v>
      </c>
      <c r="F2287" s="1" t="s">
        <v>13</v>
      </c>
      <c r="G2287" s="1" t="s">
        <v>137</v>
      </c>
      <c r="H2287" t="s">
        <v>39</v>
      </c>
      <c r="I2287" s="1" t="s">
        <v>1012</v>
      </c>
      <c r="J2287" s="1" t="s">
        <v>230</v>
      </c>
      <c r="K2287" s="1" t="s">
        <v>15</v>
      </c>
      <c r="L2287" s="1" t="s">
        <v>912</v>
      </c>
      <c r="M2287" t="s">
        <v>37</v>
      </c>
      <c r="N2287">
        <v>1</v>
      </c>
      <c r="O2287" s="1" t="s">
        <v>206</v>
      </c>
      <c r="P2287" t="s">
        <v>153</v>
      </c>
      <c r="Q2287">
        <v>2</v>
      </c>
      <c r="R2287" t="s">
        <v>255</v>
      </c>
      <c r="S2287" t="s">
        <v>180</v>
      </c>
    </row>
    <row r="2288" spans="1:19" x14ac:dyDescent="0.35">
      <c r="A2288" s="2" t="s">
        <v>203</v>
      </c>
      <c r="B2288" s="1" t="s">
        <v>217</v>
      </c>
      <c r="C2288" t="s">
        <v>906</v>
      </c>
      <c r="D2288" s="1" t="s">
        <v>36</v>
      </c>
      <c r="E2288" s="1" t="s">
        <v>12</v>
      </c>
      <c r="F2288" s="1" t="s">
        <v>13</v>
      </c>
      <c r="G2288" s="1" t="s">
        <v>137</v>
      </c>
      <c r="H2288" t="s">
        <v>41</v>
      </c>
      <c r="I2288" s="1" t="s">
        <v>315</v>
      </c>
      <c r="J2288" s="1" t="s">
        <v>230</v>
      </c>
      <c r="K2288" s="1" t="s">
        <v>15</v>
      </c>
      <c r="L2288" s="1" t="s">
        <v>912</v>
      </c>
      <c r="M2288" t="s">
        <v>16</v>
      </c>
      <c r="N2288">
        <v>1</v>
      </c>
      <c r="O2288" s="1" t="s">
        <v>205</v>
      </c>
      <c r="P2288" t="s">
        <v>153</v>
      </c>
      <c r="Q2288">
        <v>2</v>
      </c>
      <c r="R2288" t="s">
        <v>255</v>
      </c>
      <c r="S2288" t="s">
        <v>180</v>
      </c>
    </row>
    <row r="2289" spans="1:19" x14ac:dyDescent="0.35">
      <c r="A2289" s="2" t="s">
        <v>203</v>
      </c>
      <c r="B2289" s="1" t="s">
        <v>217</v>
      </c>
      <c r="C2289" t="s">
        <v>906</v>
      </c>
      <c r="D2289" s="1" t="s">
        <v>36</v>
      </c>
      <c r="E2289" s="1" t="s">
        <v>12</v>
      </c>
      <c r="F2289" s="1" t="s">
        <v>13</v>
      </c>
      <c r="G2289" s="1" t="s">
        <v>137</v>
      </c>
      <c r="H2289" t="s">
        <v>41</v>
      </c>
      <c r="I2289" s="1" t="s">
        <v>611</v>
      </c>
      <c r="J2289" s="1" t="s">
        <v>230</v>
      </c>
      <c r="K2289" s="1" t="s">
        <v>15</v>
      </c>
      <c r="L2289" s="1" t="s">
        <v>912</v>
      </c>
      <c r="M2289" t="s">
        <v>16</v>
      </c>
      <c r="N2289">
        <v>1</v>
      </c>
      <c r="O2289" s="1" t="s">
        <v>205</v>
      </c>
      <c r="P2289" t="s">
        <v>154</v>
      </c>
      <c r="Q2289">
        <v>2</v>
      </c>
      <c r="R2289" t="s">
        <v>255</v>
      </c>
      <c r="S2289" t="s">
        <v>180</v>
      </c>
    </row>
    <row r="2290" spans="1:19" x14ac:dyDescent="0.35">
      <c r="A2290" s="2" t="s">
        <v>203</v>
      </c>
      <c r="B2290" s="1" t="s">
        <v>217</v>
      </c>
      <c r="C2290" t="s">
        <v>906</v>
      </c>
      <c r="D2290" s="1" t="s">
        <v>36</v>
      </c>
      <c r="E2290" s="1" t="s">
        <v>12</v>
      </c>
      <c r="F2290" s="1" t="s">
        <v>13</v>
      </c>
      <c r="G2290" s="1" t="s">
        <v>137</v>
      </c>
      <c r="H2290" t="s">
        <v>41</v>
      </c>
      <c r="I2290" s="1" t="s">
        <v>633</v>
      </c>
      <c r="J2290" s="1" t="s">
        <v>230</v>
      </c>
      <c r="K2290" s="1" t="s">
        <v>15</v>
      </c>
      <c r="L2290" s="1" t="s">
        <v>912</v>
      </c>
      <c r="M2290" t="s">
        <v>61</v>
      </c>
      <c r="N2290">
        <v>1</v>
      </c>
      <c r="O2290" s="1" t="s">
        <v>205</v>
      </c>
      <c r="P2290" t="s">
        <v>153</v>
      </c>
      <c r="Q2290">
        <v>2</v>
      </c>
      <c r="R2290" t="s">
        <v>179</v>
      </c>
      <c r="S2290" t="s">
        <v>180</v>
      </c>
    </row>
    <row r="2291" spans="1:19" x14ac:dyDescent="0.35">
      <c r="A2291" s="2" t="s">
        <v>203</v>
      </c>
      <c r="B2291" s="1" t="s">
        <v>217</v>
      </c>
      <c r="C2291" t="s">
        <v>906</v>
      </c>
      <c r="D2291" s="1" t="s">
        <v>36</v>
      </c>
      <c r="E2291" s="1" t="s">
        <v>12</v>
      </c>
      <c r="F2291" s="1" t="s">
        <v>13</v>
      </c>
      <c r="G2291" s="1" t="s">
        <v>137</v>
      </c>
      <c r="H2291" t="s">
        <v>41</v>
      </c>
      <c r="I2291" s="1" t="s">
        <v>1032</v>
      </c>
      <c r="J2291" s="1" t="s">
        <v>230</v>
      </c>
      <c r="K2291" s="1" t="s">
        <v>15</v>
      </c>
      <c r="L2291" s="1" t="s">
        <v>912</v>
      </c>
      <c r="M2291" t="s">
        <v>61</v>
      </c>
      <c r="N2291">
        <v>1</v>
      </c>
      <c r="O2291" s="1" t="s">
        <v>206</v>
      </c>
      <c r="P2291" t="s">
        <v>154</v>
      </c>
      <c r="Q2291">
        <v>2</v>
      </c>
      <c r="R2291" t="s">
        <v>179</v>
      </c>
      <c r="S2291" t="s">
        <v>180</v>
      </c>
    </row>
    <row r="2292" spans="1:19" x14ac:dyDescent="0.35">
      <c r="A2292" s="2" t="s">
        <v>203</v>
      </c>
      <c r="B2292" s="1" t="s">
        <v>217</v>
      </c>
      <c r="C2292" t="s">
        <v>906</v>
      </c>
      <c r="D2292" s="1" t="s">
        <v>36</v>
      </c>
      <c r="E2292" s="1" t="s">
        <v>12</v>
      </c>
      <c r="F2292" s="1" t="s">
        <v>26</v>
      </c>
      <c r="G2292" s="1" t="s">
        <v>26</v>
      </c>
      <c r="H2292" t="s">
        <v>17</v>
      </c>
      <c r="I2292" s="1" t="s">
        <v>608</v>
      </c>
      <c r="J2292" s="1" t="s">
        <v>230</v>
      </c>
      <c r="K2292" s="1" t="s">
        <v>15</v>
      </c>
      <c r="L2292" s="1" t="s">
        <v>912</v>
      </c>
      <c r="M2292" t="s">
        <v>98</v>
      </c>
      <c r="N2292">
        <v>1</v>
      </c>
      <c r="O2292" s="1" t="s">
        <v>205</v>
      </c>
      <c r="P2292" t="s">
        <v>153</v>
      </c>
      <c r="Q2292">
        <v>2</v>
      </c>
      <c r="R2292" t="s">
        <v>255</v>
      </c>
      <c r="S2292" t="s">
        <v>180</v>
      </c>
    </row>
    <row r="2293" spans="1:19" x14ac:dyDescent="0.35">
      <c r="A2293" s="2" t="s">
        <v>203</v>
      </c>
      <c r="B2293" s="1" t="s">
        <v>217</v>
      </c>
      <c r="C2293" t="s">
        <v>906</v>
      </c>
      <c r="D2293" s="1" t="s">
        <v>36</v>
      </c>
      <c r="E2293" s="1" t="s">
        <v>12</v>
      </c>
      <c r="F2293" s="1" t="s">
        <v>26</v>
      </c>
      <c r="G2293" s="1" t="s">
        <v>26</v>
      </c>
      <c r="H2293" t="s">
        <v>17</v>
      </c>
      <c r="I2293" s="1" t="s">
        <v>609</v>
      </c>
      <c r="J2293" s="1" t="s">
        <v>230</v>
      </c>
      <c r="K2293" s="1" t="s">
        <v>15</v>
      </c>
      <c r="L2293" s="1" t="s">
        <v>912</v>
      </c>
      <c r="M2293" t="s">
        <v>98</v>
      </c>
      <c r="N2293">
        <v>1</v>
      </c>
      <c r="O2293" s="1" t="s">
        <v>205</v>
      </c>
      <c r="P2293" t="s">
        <v>153</v>
      </c>
      <c r="Q2293">
        <v>2</v>
      </c>
      <c r="R2293" t="s">
        <v>255</v>
      </c>
      <c r="S2293" t="s">
        <v>180</v>
      </c>
    </row>
    <row r="2294" spans="1:19" x14ac:dyDescent="0.35">
      <c r="A2294" s="2" t="s">
        <v>203</v>
      </c>
      <c r="B2294" s="1" t="s">
        <v>217</v>
      </c>
      <c r="C2294" t="s">
        <v>906</v>
      </c>
      <c r="D2294" s="1" t="s">
        <v>36</v>
      </c>
      <c r="E2294" s="1" t="s">
        <v>12</v>
      </c>
      <c r="F2294" s="1" t="s">
        <v>26</v>
      </c>
      <c r="G2294" s="1" t="s">
        <v>26</v>
      </c>
      <c r="H2294" t="s">
        <v>17</v>
      </c>
      <c r="I2294" s="1" t="s">
        <v>1405</v>
      </c>
      <c r="J2294" s="1" t="s">
        <v>230</v>
      </c>
      <c r="K2294" s="1" t="s">
        <v>15</v>
      </c>
      <c r="L2294" s="1" t="s">
        <v>912</v>
      </c>
      <c r="M2294" t="s">
        <v>98</v>
      </c>
      <c r="N2294">
        <v>1</v>
      </c>
      <c r="O2294" s="1" t="s">
        <v>205</v>
      </c>
      <c r="P2294" t="s">
        <v>154</v>
      </c>
      <c r="Q2294">
        <v>2</v>
      </c>
      <c r="R2294" t="s">
        <v>255</v>
      </c>
      <c r="S2294" t="s">
        <v>180</v>
      </c>
    </row>
    <row r="2295" spans="1:19" x14ac:dyDescent="0.35">
      <c r="A2295" s="2" t="s">
        <v>203</v>
      </c>
      <c r="B2295" s="1" t="s">
        <v>217</v>
      </c>
      <c r="C2295" t="s">
        <v>906</v>
      </c>
      <c r="D2295" s="1" t="s">
        <v>36</v>
      </c>
      <c r="E2295" s="1" t="s">
        <v>12</v>
      </c>
      <c r="F2295" s="1" t="s">
        <v>26</v>
      </c>
      <c r="G2295" s="1" t="s">
        <v>26</v>
      </c>
      <c r="H2295" t="s">
        <v>17</v>
      </c>
      <c r="I2295" s="1" t="s">
        <v>316</v>
      </c>
      <c r="J2295" s="1" t="s">
        <v>230</v>
      </c>
      <c r="K2295" s="1" t="s">
        <v>15</v>
      </c>
      <c r="L2295" s="1" t="s">
        <v>912</v>
      </c>
      <c r="M2295" t="s">
        <v>98</v>
      </c>
      <c r="N2295">
        <v>1</v>
      </c>
      <c r="O2295" s="1" t="s">
        <v>205</v>
      </c>
      <c r="P2295" t="s">
        <v>153</v>
      </c>
      <c r="Q2295">
        <v>2</v>
      </c>
      <c r="R2295" t="s">
        <v>255</v>
      </c>
      <c r="S2295" t="s">
        <v>180</v>
      </c>
    </row>
    <row r="2296" spans="1:19" x14ac:dyDescent="0.35">
      <c r="A2296" s="2" t="s">
        <v>203</v>
      </c>
      <c r="B2296" s="1" t="s">
        <v>217</v>
      </c>
      <c r="C2296" t="s">
        <v>906</v>
      </c>
      <c r="D2296" s="1" t="s">
        <v>36</v>
      </c>
      <c r="E2296" s="1" t="s">
        <v>12</v>
      </c>
      <c r="F2296" s="1" t="s">
        <v>26</v>
      </c>
      <c r="G2296" s="1" t="s">
        <v>26</v>
      </c>
      <c r="H2296" t="s">
        <v>24</v>
      </c>
      <c r="I2296" s="1" t="s">
        <v>317</v>
      </c>
      <c r="J2296" s="1" t="s">
        <v>230</v>
      </c>
      <c r="K2296" s="1" t="s">
        <v>19</v>
      </c>
      <c r="L2296" s="1" t="s">
        <v>912</v>
      </c>
      <c r="M2296" t="s">
        <v>25</v>
      </c>
      <c r="N2296">
        <v>1</v>
      </c>
      <c r="O2296" s="1" t="s">
        <v>206</v>
      </c>
      <c r="P2296" t="s">
        <v>154</v>
      </c>
      <c r="Q2296">
        <v>2</v>
      </c>
      <c r="R2296" t="s">
        <v>255</v>
      </c>
      <c r="S2296" t="s">
        <v>180</v>
      </c>
    </row>
    <row r="2297" spans="1:19" x14ac:dyDescent="0.35">
      <c r="A2297" s="2" t="s">
        <v>203</v>
      </c>
      <c r="B2297" s="1" t="s">
        <v>217</v>
      </c>
      <c r="C2297" t="s">
        <v>906</v>
      </c>
      <c r="D2297" s="1" t="s">
        <v>36</v>
      </c>
      <c r="E2297" s="1" t="s">
        <v>12</v>
      </c>
      <c r="F2297" s="1" t="s">
        <v>26</v>
      </c>
      <c r="G2297" s="1" t="s">
        <v>26</v>
      </c>
      <c r="H2297" t="s">
        <v>24</v>
      </c>
      <c r="I2297" s="1" t="s">
        <v>316</v>
      </c>
      <c r="J2297" s="1" t="s">
        <v>230</v>
      </c>
      <c r="K2297" s="1" t="s">
        <v>15</v>
      </c>
      <c r="L2297" s="1" t="s">
        <v>912</v>
      </c>
      <c r="M2297" t="s">
        <v>98</v>
      </c>
      <c r="N2297">
        <v>1</v>
      </c>
      <c r="O2297" s="1" t="s">
        <v>205</v>
      </c>
      <c r="P2297" t="s">
        <v>154</v>
      </c>
      <c r="Q2297">
        <v>2</v>
      </c>
      <c r="R2297" t="s">
        <v>255</v>
      </c>
      <c r="S2297" t="s">
        <v>180</v>
      </c>
    </row>
    <row r="2298" spans="1:19" x14ac:dyDescent="0.35">
      <c r="A2298" s="2" t="s">
        <v>203</v>
      </c>
      <c r="B2298" s="1" t="s">
        <v>217</v>
      </c>
      <c r="C2298" t="s">
        <v>906</v>
      </c>
      <c r="D2298" s="1" t="s">
        <v>36</v>
      </c>
      <c r="E2298" s="1" t="s">
        <v>12</v>
      </c>
      <c r="F2298" s="1" t="s">
        <v>26</v>
      </c>
      <c r="G2298" s="1" t="s">
        <v>26</v>
      </c>
      <c r="H2298" t="s">
        <v>27</v>
      </c>
      <c r="I2298" s="1" t="s">
        <v>603</v>
      </c>
      <c r="J2298" s="1" t="s">
        <v>230</v>
      </c>
      <c r="K2298" s="1" t="s">
        <v>15</v>
      </c>
      <c r="L2298" s="1" t="s">
        <v>912</v>
      </c>
      <c r="M2298" t="s">
        <v>98</v>
      </c>
      <c r="N2298">
        <v>1</v>
      </c>
      <c r="O2298" s="1" t="s">
        <v>205</v>
      </c>
      <c r="P2298" t="s">
        <v>153</v>
      </c>
      <c r="Q2298">
        <v>1</v>
      </c>
      <c r="R2298" t="s">
        <v>179</v>
      </c>
      <c r="S2298" t="s">
        <v>180</v>
      </c>
    </row>
    <row r="2299" spans="1:19" x14ac:dyDescent="0.35">
      <c r="A2299" s="2" t="s">
        <v>203</v>
      </c>
      <c r="B2299" s="1" t="s">
        <v>217</v>
      </c>
      <c r="C2299" t="s">
        <v>906</v>
      </c>
      <c r="D2299" s="1" t="s">
        <v>36</v>
      </c>
      <c r="E2299" s="1" t="s">
        <v>12</v>
      </c>
      <c r="F2299" s="1" t="s">
        <v>26</v>
      </c>
      <c r="G2299" s="1" t="s">
        <v>26</v>
      </c>
      <c r="H2299" t="s">
        <v>27</v>
      </c>
      <c r="I2299" s="1" t="s">
        <v>604</v>
      </c>
      <c r="J2299" s="1" t="s">
        <v>230</v>
      </c>
      <c r="K2299" s="1" t="s">
        <v>15</v>
      </c>
      <c r="L2299" s="1" t="s">
        <v>912</v>
      </c>
      <c r="M2299" t="s">
        <v>98</v>
      </c>
      <c r="N2299">
        <v>1</v>
      </c>
      <c r="O2299" s="1" t="s">
        <v>205</v>
      </c>
      <c r="P2299" t="s">
        <v>153</v>
      </c>
      <c r="Q2299">
        <v>1</v>
      </c>
      <c r="R2299" t="s">
        <v>179</v>
      </c>
      <c r="S2299" t="s">
        <v>180</v>
      </c>
    </row>
    <row r="2300" spans="1:19" x14ac:dyDescent="0.35">
      <c r="A2300" s="2" t="s">
        <v>203</v>
      </c>
      <c r="B2300" s="1" t="s">
        <v>217</v>
      </c>
      <c r="C2300" t="s">
        <v>906</v>
      </c>
      <c r="D2300" s="1" t="s">
        <v>36</v>
      </c>
      <c r="E2300" s="1" t="s">
        <v>12</v>
      </c>
      <c r="F2300" s="1" t="s">
        <v>26</v>
      </c>
      <c r="G2300" s="1" t="s">
        <v>26</v>
      </c>
      <c r="H2300" t="s">
        <v>27</v>
      </c>
      <c r="I2300" s="1" t="s">
        <v>1018</v>
      </c>
      <c r="J2300" s="1" t="s">
        <v>230</v>
      </c>
      <c r="K2300" s="1" t="s">
        <v>15</v>
      </c>
      <c r="L2300" s="1" t="s">
        <v>912</v>
      </c>
      <c r="M2300" t="s">
        <v>98</v>
      </c>
      <c r="N2300">
        <v>1</v>
      </c>
      <c r="O2300" s="1" t="s">
        <v>205</v>
      </c>
      <c r="P2300" t="s">
        <v>154</v>
      </c>
      <c r="Q2300">
        <v>1</v>
      </c>
      <c r="R2300" t="s">
        <v>179</v>
      </c>
      <c r="S2300" t="s">
        <v>180</v>
      </c>
    </row>
    <row r="2301" spans="1:19" x14ac:dyDescent="0.35">
      <c r="A2301" s="2" t="s">
        <v>203</v>
      </c>
      <c r="B2301" s="1" t="s">
        <v>217</v>
      </c>
      <c r="C2301" t="s">
        <v>906</v>
      </c>
      <c r="D2301" s="1" t="s">
        <v>36</v>
      </c>
      <c r="E2301" s="1" t="s">
        <v>12</v>
      </c>
      <c r="F2301" s="1" t="s">
        <v>26</v>
      </c>
      <c r="G2301" s="1" t="s">
        <v>26</v>
      </c>
      <c r="H2301" t="s">
        <v>27</v>
      </c>
      <c r="I2301" s="1" t="s">
        <v>633</v>
      </c>
      <c r="J2301" s="1" t="s">
        <v>230</v>
      </c>
      <c r="K2301" s="1" t="s">
        <v>15</v>
      </c>
      <c r="L2301" s="1" t="s">
        <v>912</v>
      </c>
      <c r="M2301" t="s">
        <v>16</v>
      </c>
      <c r="N2301">
        <v>1</v>
      </c>
      <c r="O2301" s="1" t="s">
        <v>205</v>
      </c>
      <c r="P2301" t="s">
        <v>153</v>
      </c>
      <c r="Q2301">
        <v>2</v>
      </c>
      <c r="R2301" t="s">
        <v>179</v>
      </c>
      <c r="S2301" t="s">
        <v>180</v>
      </c>
    </row>
    <row r="2302" spans="1:19" x14ac:dyDescent="0.35">
      <c r="A2302" s="2" t="s">
        <v>203</v>
      </c>
      <c r="B2302" s="1" t="s">
        <v>217</v>
      </c>
      <c r="C2302" t="s">
        <v>906</v>
      </c>
      <c r="D2302" s="1" t="s">
        <v>36</v>
      </c>
      <c r="E2302" s="1" t="s">
        <v>12</v>
      </c>
      <c r="F2302" s="1" t="s">
        <v>26</v>
      </c>
      <c r="G2302" s="1" t="s">
        <v>26</v>
      </c>
      <c r="H2302" t="s">
        <v>27</v>
      </c>
      <c r="I2302" s="1" t="s">
        <v>1032</v>
      </c>
      <c r="J2302" s="1" t="s">
        <v>230</v>
      </c>
      <c r="K2302" s="1" t="s">
        <v>15</v>
      </c>
      <c r="L2302" s="1" t="s">
        <v>912</v>
      </c>
      <c r="M2302" t="s">
        <v>16</v>
      </c>
      <c r="N2302">
        <v>1</v>
      </c>
      <c r="O2302" s="1" t="s">
        <v>206</v>
      </c>
      <c r="P2302" t="s">
        <v>154</v>
      </c>
      <c r="Q2302">
        <v>2</v>
      </c>
      <c r="R2302" t="s">
        <v>179</v>
      </c>
      <c r="S2302" t="s">
        <v>180</v>
      </c>
    </row>
    <row r="2303" spans="1:19" x14ac:dyDescent="0.35">
      <c r="A2303" s="2" t="s">
        <v>203</v>
      </c>
      <c r="B2303" s="1" t="s">
        <v>217</v>
      </c>
      <c r="C2303" t="s">
        <v>906</v>
      </c>
      <c r="D2303" s="1" t="s">
        <v>36</v>
      </c>
      <c r="E2303" s="1" t="s">
        <v>12</v>
      </c>
      <c r="F2303" s="1" t="s">
        <v>26</v>
      </c>
      <c r="G2303" s="1" t="s">
        <v>26</v>
      </c>
      <c r="H2303" t="s">
        <v>21</v>
      </c>
      <c r="I2303" s="1" t="s">
        <v>603</v>
      </c>
      <c r="J2303" s="1" t="s">
        <v>230</v>
      </c>
      <c r="K2303" s="1" t="s">
        <v>15</v>
      </c>
      <c r="L2303" s="1" t="s">
        <v>912</v>
      </c>
      <c r="M2303" t="s">
        <v>98</v>
      </c>
      <c r="N2303">
        <v>1</v>
      </c>
      <c r="O2303" s="1" t="s">
        <v>205</v>
      </c>
      <c r="P2303" t="s">
        <v>153</v>
      </c>
      <c r="Q2303">
        <v>2</v>
      </c>
      <c r="R2303" t="s">
        <v>179</v>
      </c>
      <c r="S2303" t="s">
        <v>180</v>
      </c>
    </row>
    <row r="2304" spans="1:19" x14ac:dyDescent="0.35">
      <c r="A2304" s="2" t="s">
        <v>203</v>
      </c>
      <c r="B2304" s="1" t="s">
        <v>217</v>
      </c>
      <c r="C2304" t="s">
        <v>906</v>
      </c>
      <c r="D2304" s="1" t="s">
        <v>36</v>
      </c>
      <c r="E2304" s="1" t="s">
        <v>12</v>
      </c>
      <c r="F2304" s="1" t="s">
        <v>26</v>
      </c>
      <c r="G2304" s="1" t="s">
        <v>26</v>
      </c>
      <c r="H2304" t="s">
        <v>21</v>
      </c>
      <c r="I2304" s="1" t="s">
        <v>604</v>
      </c>
      <c r="J2304" s="1" t="s">
        <v>230</v>
      </c>
      <c r="K2304" s="1" t="s">
        <v>15</v>
      </c>
      <c r="L2304" s="1" t="s">
        <v>912</v>
      </c>
      <c r="M2304" t="s">
        <v>98</v>
      </c>
      <c r="N2304">
        <v>1</v>
      </c>
      <c r="O2304" s="1" t="s">
        <v>205</v>
      </c>
      <c r="P2304" t="s">
        <v>154</v>
      </c>
      <c r="Q2304">
        <v>2</v>
      </c>
      <c r="R2304" t="s">
        <v>179</v>
      </c>
      <c r="S2304" t="s">
        <v>180</v>
      </c>
    </row>
    <row r="2305" spans="1:19" x14ac:dyDescent="0.35">
      <c r="A2305" s="2" t="s">
        <v>203</v>
      </c>
      <c r="B2305" s="1" t="s">
        <v>217</v>
      </c>
      <c r="C2305" t="s">
        <v>906</v>
      </c>
      <c r="D2305" s="1" t="s">
        <v>36</v>
      </c>
      <c r="E2305" s="1" t="s">
        <v>12</v>
      </c>
      <c r="F2305" s="1" t="s">
        <v>26</v>
      </c>
      <c r="G2305" s="1" t="s">
        <v>26</v>
      </c>
      <c r="H2305" t="s">
        <v>21</v>
      </c>
      <c r="I2305" s="1" t="s">
        <v>608</v>
      </c>
      <c r="J2305" s="1" t="s">
        <v>230</v>
      </c>
      <c r="K2305" s="1" t="s">
        <v>52</v>
      </c>
      <c r="L2305" s="1" t="s">
        <v>912</v>
      </c>
      <c r="M2305" t="s">
        <v>55</v>
      </c>
      <c r="N2305">
        <v>1</v>
      </c>
      <c r="O2305" s="1" t="s">
        <v>205</v>
      </c>
      <c r="P2305" t="s">
        <v>154</v>
      </c>
      <c r="Q2305">
        <v>2</v>
      </c>
      <c r="R2305" t="s">
        <v>255</v>
      </c>
      <c r="S2305" t="s">
        <v>180</v>
      </c>
    </row>
    <row r="2306" spans="1:19" x14ac:dyDescent="0.35">
      <c r="A2306" s="2" t="s">
        <v>203</v>
      </c>
      <c r="B2306" s="1" t="s">
        <v>217</v>
      </c>
      <c r="C2306" t="s">
        <v>906</v>
      </c>
      <c r="D2306" s="1" t="s">
        <v>36</v>
      </c>
      <c r="E2306" s="1" t="s">
        <v>12</v>
      </c>
      <c r="F2306" s="1" t="s">
        <v>26</v>
      </c>
      <c r="G2306" s="1" t="s">
        <v>26</v>
      </c>
      <c r="H2306" t="s">
        <v>21</v>
      </c>
      <c r="I2306" s="1" t="s">
        <v>1011</v>
      </c>
      <c r="J2306" s="1" t="s">
        <v>230</v>
      </c>
      <c r="K2306" s="1" t="s">
        <v>15</v>
      </c>
      <c r="L2306" s="1" t="s">
        <v>912</v>
      </c>
      <c r="M2306" t="s">
        <v>15</v>
      </c>
      <c r="N2306">
        <v>1</v>
      </c>
      <c r="O2306" s="1" t="s">
        <v>205</v>
      </c>
      <c r="P2306" t="s">
        <v>153</v>
      </c>
      <c r="Q2306">
        <v>2</v>
      </c>
      <c r="R2306" t="s">
        <v>255</v>
      </c>
      <c r="S2306" t="s">
        <v>180</v>
      </c>
    </row>
    <row r="2307" spans="1:19" x14ac:dyDescent="0.35">
      <c r="A2307" s="2" t="s">
        <v>203</v>
      </c>
      <c r="B2307" s="1" t="s">
        <v>217</v>
      </c>
      <c r="C2307" t="s">
        <v>906</v>
      </c>
      <c r="D2307" s="1" t="s">
        <v>36</v>
      </c>
      <c r="E2307" s="1" t="s">
        <v>12</v>
      </c>
      <c r="F2307" s="1" t="s">
        <v>26</v>
      </c>
      <c r="G2307" s="1" t="s">
        <v>26</v>
      </c>
      <c r="H2307" t="s">
        <v>21</v>
      </c>
      <c r="I2307" s="1" t="s">
        <v>1011</v>
      </c>
      <c r="J2307" s="1" t="s">
        <v>230</v>
      </c>
      <c r="K2307" s="1" t="s">
        <v>15</v>
      </c>
      <c r="L2307" s="1" t="s">
        <v>912</v>
      </c>
      <c r="M2307" t="s">
        <v>15</v>
      </c>
      <c r="N2307">
        <v>1</v>
      </c>
      <c r="O2307" s="1" t="s">
        <v>205</v>
      </c>
      <c r="P2307" t="s">
        <v>153</v>
      </c>
      <c r="Q2307">
        <v>2</v>
      </c>
      <c r="R2307" t="s">
        <v>179</v>
      </c>
      <c r="S2307" t="s">
        <v>180</v>
      </c>
    </row>
    <row r="2308" spans="1:19" x14ac:dyDescent="0.35">
      <c r="A2308" s="2" t="s">
        <v>203</v>
      </c>
      <c r="B2308" s="1" t="s">
        <v>217</v>
      </c>
      <c r="C2308" t="s">
        <v>906</v>
      </c>
      <c r="D2308" s="1" t="s">
        <v>36</v>
      </c>
      <c r="E2308" s="1" t="s">
        <v>12</v>
      </c>
      <c r="F2308" s="1" t="s">
        <v>26</v>
      </c>
      <c r="G2308" s="1" t="s">
        <v>26</v>
      </c>
      <c r="H2308" t="s">
        <v>21</v>
      </c>
      <c r="I2308" s="1" t="s">
        <v>1014</v>
      </c>
      <c r="J2308" s="1" t="s">
        <v>230</v>
      </c>
      <c r="K2308" s="1" t="s">
        <v>15</v>
      </c>
      <c r="L2308" s="1" t="s">
        <v>912</v>
      </c>
      <c r="M2308" t="s">
        <v>15</v>
      </c>
      <c r="N2308">
        <v>2</v>
      </c>
      <c r="O2308" s="1" t="s">
        <v>205</v>
      </c>
      <c r="P2308" t="s">
        <v>154</v>
      </c>
      <c r="Q2308">
        <v>2</v>
      </c>
      <c r="R2308" t="s">
        <v>255</v>
      </c>
      <c r="S2308" t="s">
        <v>180</v>
      </c>
    </row>
    <row r="2309" spans="1:19" x14ac:dyDescent="0.35">
      <c r="A2309" s="2" t="s">
        <v>203</v>
      </c>
      <c r="B2309" s="1" t="s">
        <v>217</v>
      </c>
      <c r="C2309" t="s">
        <v>906</v>
      </c>
      <c r="D2309" s="1" t="s">
        <v>36</v>
      </c>
      <c r="E2309" s="1" t="s">
        <v>12</v>
      </c>
      <c r="F2309" s="1" t="s">
        <v>26</v>
      </c>
      <c r="G2309" s="1" t="s">
        <v>26</v>
      </c>
      <c r="H2309" t="s">
        <v>21</v>
      </c>
      <c r="I2309" s="1" t="s">
        <v>633</v>
      </c>
      <c r="J2309" s="1" t="s">
        <v>230</v>
      </c>
      <c r="K2309" s="1" t="s">
        <v>15</v>
      </c>
      <c r="L2309" s="1" t="s">
        <v>912</v>
      </c>
      <c r="M2309" t="s">
        <v>57</v>
      </c>
      <c r="N2309">
        <v>1</v>
      </c>
      <c r="O2309" s="1" t="s">
        <v>205</v>
      </c>
      <c r="P2309" t="s">
        <v>153</v>
      </c>
      <c r="Q2309">
        <v>2</v>
      </c>
      <c r="R2309" t="s">
        <v>179</v>
      </c>
      <c r="S2309" t="s">
        <v>180</v>
      </c>
    </row>
    <row r="2310" spans="1:19" x14ac:dyDescent="0.35">
      <c r="A2310" s="2" t="s">
        <v>203</v>
      </c>
      <c r="B2310" s="1" t="s">
        <v>217</v>
      </c>
      <c r="C2310" t="s">
        <v>906</v>
      </c>
      <c r="D2310" s="1" t="s">
        <v>36</v>
      </c>
      <c r="E2310" s="1" t="s">
        <v>12</v>
      </c>
      <c r="F2310" s="1" t="s">
        <v>26</v>
      </c>
      <c r="G2310" s="1" t="s">
        <v>26</v>
      </c>
      <c r="H2310" t="s">
        <v>21</v>
      </c>
      <c r="I2310" s="1" t="s">
        <v>316</v>
      </c>
      <c r="J2310" s="1" t="s">
        <v>230</v>
      </c>
      <c r="K2310" s="1" t="s">
        <v>52</v>
      </c>
      <c r="L2310" s="1" t="s">
        <v>912</v>
      </c>
      <c r="M2310" t="s">
        <v>55</v>
      </c>
      <c r="N2310">
        <v>1</v>
      </c>
      <c r="O2310" s="1" t="s">
        <v>205</v>
      </c>
      <c r="P2310" t="s">
        <v>153</v>
      </c>
      <c r="Q2310">
        <v>2</v>
      </c>
      <c r="R2310" t="s">
        <v>255</v>
      </c>
      <c r="S2310" t="s">
        <v>180</v>
      </c>
    </row>
    <row r="2311" spans="1:19" x14ac:dyDescent="0.35">
      <c r="A2311" s="2" t="s">
        <v>203</v>
      </c>
      <c r="B2311" s="1" t="s">
        <v>217</v>
      </c>
      <c r="C2311" t="s">
        <v>906</v>
      </c>
      <c r="D2311" s="1" t="s">
        <v>36</v>
      </c>
      <c r="E2311" s="1" t="s">
        <v>12</v>
      </c>
      <c r="F2311" s="1" t="s">
        <v>26</v>
      </c>
      <c r="G2311" s="1" t="s">
        <v>26</v>
      </c>
      <c r="H2311" t="s">
        <v>21</v>
      </c>
      <c r="I2311" s="1" t="s">
        <v>1032</v>
      </c>
      <c r="J2311" s="1" t="s">
        <v>230</v>
      </c>
      <c r="K2311" s="1" t="s">
        <v>15</v>
      </c>
      <c r="L2311" s="1" t="s">
        <v>912</v>
      </c>
      <c r="M2311" t="s">
        <v>57</v>
      </c>
      <c r="N2311">
        <v>1</v>
      </c>
      <c r="O2311" s="1" t="s">
        <v>206</v>
      </c>
      <c r="P2311" t="s">
        <v>154</v>
      </c>
      <c r="Q2311">
        <v>2</v>
      </c>
      <c r="R2311" t="s">
        <v>179</v>
      </c>
      <c r="S2311" t="s">
        <v>180</v>
      </c>
    </row>
    <row r="2312" spans="1:19" x14ac:dyDescent="0.35">
      <c r="A2312" s="2" t="s">
        <v>203</v>
      </c>
      <c r="B2312" s="1" t="s">
        <v>217</v>
      </c>
      <c r="C2312" t="s">
        <v>906</v>
      </c>
      <c r="D2312" s="1" t="s">
        <v>36</v>
      </c>
      <c r="E2312" s="1" t="s">
        <v>12</v>
      </c>
      <c r="F2312" s="1" t="s">
        <v>26</v>
      </c>
      <c r="G2312" s="1" t="s">
        <v>26</v>
      </c>
      <c r="H2312" t="s">
        <v>35</v>
      </c>
      <c r="I2312" s="1" t="s">
        <v>612</v>
      </c>
      <c r="J2312" s="1" t="s">
        <v>230</v>
      </c>
      <c r="K2312" s="1" t="s">
        <v>15</v>
      </c>
      <c r="L2312" s="1" t="s">
        <v>912</v>
      </c>
      <c r="M2312" t="s">
        <v>15</v>
      </c>
      <c r="N2312">
        <v>1</v>
      </c>
      <c r="O2312" s="1" t="s">
        <v>206</v>
      </c>
      <c r="P2312" t="s">
        <v>153</v>
      </c>
      <c r="Q2312">
        <v>2</v>
      </c>
      <c r="R2312" t="s">
        <v>255</v>
      </c>
      <c r="S2312" t="s">
        <v>180</v>
      </c>
    </row>
    <row r="2313" spans="1:19" x14ac:dyDescent="0.35">
      <c r="A2313" s="2" t="s">
        <v>203</v>
      </c>
      <c r="B2313" s="1" t="s">
        <v>217</v>
      </c>
      <c r="C2313" t="s">
        <v>906</v>
      </c>
      <c r="D2313" s="1" t="s">
        <v>36</v>
      </c>
      <c r="E2313" s="1" t="s">
        <v>12</v>
      </c>
      <c r="F2313" s="1" t="s">
        <v>26</v>
      </c>
      <c r="G2313" s="1" t="s">
        <v>26</v>
      </c>
      <c r="H2313" t="s">
        <v>35</v>
      </c>
      <c r="I2313" s="1" t="s">
        <v>613</v>
      </c>
      <c r="J2313" s="1" t="s">
        <v>230</v>
      </c>
      <c r="K2313" s="1" t="s">
        <v>15</v>
      </c>
      <c r="L2313" s="1" t="s">
        <v>912</v>
      </c>
      <c r="M2313" t="s">
        <v>15</v>
      </c>
      <c r="N2313">
        <v>1</v>
      </c>
      <c r="O2313" s="1" t="s">
        <v>206</v>
      </c>
      <c r="P2313" t="s">
        <v>153</v>
      </c>
      <c r="Q2313">
        <v>2</v>
      </c>
      <c r="R2313" t="s">
        <v>255</v>
      </c>
      <c r="S2313" t="s">
        <v>180</v>
      </c>
    </row>
    <row r="2314" spans="1:19" x14ac:dyDescent="0.35">
      <c r="A2314" s="2" t="s">
        <v>203</v>
      </c>
      <c r="B2314" s="1" t="s">
        <v>217</v>
      </c>
      <c r="C2314" t="s">
        <v>906</v>
      </c>
      <c r="D2314" s="1" t="s">
        <v>36</v>
      </c>
      <c r="E2314" s="1" t="s">
        <v>12</v>
      </c>
      <c r="F2314" s="1" t="s">
        <v>26</v>
      </c>
      <c r="G2314" s="1" t="s">
        <v>26</v>
      </c>
      <c r="H2314" t="s">
        <v>35</v>
      </c>
      <c r="I2314" s="1" t="s">
        <v>1019</v>
      </c>
      <c r="J2314" s="1" t="s">
        <v>230</v>
      </c>
      <c r="K2314" s="1" t="s">
        <v>15</v>
      </c>
      <c r="L2314" s="1" t="s">
        <v>912</v>
      </c>
      <c r="M2314" t="s">
        <v>15</v>
      </c>
      <c r="N2314">
        <v>1</v>
      </c>
      <c r="O2314" s="1" t="s">
        <v>206</v>
      </c>
      <c r="P2314" t="s">
        <v>153</v>
      </c>
      <c r="Q2314">
        <v>2</v>
      </c>
      <c r="R2314" t="s">
        <v>255</v>
      </c>
      <c r="S2314" t="s">
        <v>180</v>
      </c>
    </row>
    <row r="2315" spans="1:19" x14ac:dyDescent="0.35">
      <c r="A2315" s="2" t="s">
        <v>203</v>
      </c>
      <c r="B2315" s="1" t="s">
        <v>217</v>
      </c>
      <c r="C2315" t="s">
        <v>906</v>
      </c>
      <c r="D2315" s="1" t="s">
        <v>36</v>
      </c>
      <c r="E2315" s="1" t="s">
        <v>12</v>
      </c>
      <c r="F2315" s="1" t="s">
        <v>26</v>
      </c>
      <c r="G2315" s="1" t="s">
        <v>26</v>
      </c>
      <c r="H2315" t="s">
        <v>35</v>
      </c>
      <c r="I2315" s="1" t="s">
        <v>1406</v>
      </c>
      <c r="J2315" s="1" t="s">
        <v>230</v>
      </c>
      <c r="K2315" s="1" t="s">
        <v>15</v>
      </c>
      <c r="L2315" s="1" t="s">
        <v>912</v>
      </c>
      <c r="M2315" t="s">
        <v>15</v>
      </c>
      <c r="N2315">
        <v>1</v>
      </c>
      <c r="O2315" s="1" t="s">
        <v>206</v>
      </c>
      <c r="P2315" t="s">
        <v>154</v>
      </c>
      <c r="Q2315">
        <v>2</v>
      </c>
      <c r="R2315" t="s">
        <v>255</v>
      </c>
      <c r="S2315" t="s">
        <v>180</v>
      </c>
    </row>
    <row r="2316" spans="1:19" x14ac:dyDescent="0.35">
      <c r="A2316" s="2" t="s">
        <v>203</v>
      </c>
      <c r="B2316" s="1" t="s">
        <v>217</v>
      </c>
      <c r="C2316" t="s">
        <v>906</v>
      </c>
      <c r="D2316" s="1" t="s">
        <v>36</v>
      </c>
      <c r="E2316" s="1" t="s">
        <v>12</v>
      </c>
      <c r="F2316" s="1" t="s">
        <v>26</v>
      </c>
      <c r="G2316" s="1" t="s">
        <v>26</v>
      </c>
      <c r="H2316" t="s">
        <v>35</v>
      </c>
      <c r="I2316" s="1" t="s">
        <v>1020</v>
      </c>
      <c r="J2316" s="1" t="s">
        <v>230</v>
      </c>
      <c r="K2316" s="1" t="s">
        <v>15</v>
      </c>
      <c r="L2316" s="1" t="s">
        <v>912</v>
      </c>
      <c r="M2316" t="s">
        <v>15</v>
      </c>
      <c r="N2316">
        <v>1</v>
      </c>
      <c r="O2316" s="1" t="s">
        <v>206</v>
      </c>
      <c r="P2316" t="s">
        <v>153</v>
      </c>
      <c r="Q2316">
        <v>2</v>
      </c>
      <c r="R2316" t="s">
        <v>255</v>
      </c>
      <c r="S2316" t="s">
        <v>180</v>
      </c>
    </row>
    <row r="2317" spans="1:19" x14ac:dyDescent="0.35">
      <c r="A2317" s="2" t="s">
        <v>203</v>
      </c>
      <c r="B2317" s="1" t="s">
        <v>217</v>
      </c>
      <c r="C2317" t="s">
        <v>906</v>
      </c>
      <c r="D2317" s="1" t="s">
        <v>36</v>
      </c>
      <c r="E2317" s="1" t="s">
        <v>12</v>
      </c>
      <c r="F2317" s="1" t="s">
        <v>26</v>
      </c>
      <c r="G2317" s="1" t="s">
        <v>26</v>
      </c>
      <c r="H2317" t="s">
        <v>35</v>
      </c>
      <c r="I2317" s="1" t="s">
        <v>1032</v>
      </c>
      <c r="J2317" s="1" t="s">
        <v>230</v>
      </c>
      <c r="K2317" s="1" t="s">
        <v>15</v>
      </c>
      <c r="L2317" s="1" t="s">
        <v>912</v>
      </c>
      <c r="M2317" t="s">
        <v>15</v>
      </c>
      <c r="N2317">
        <v>1</v>
      </c>
      <c r="O2317" s="1" t="s">
        <v>206</v>
      </c>
      <c r="P2317" t="s">
        <v>154</v>
      </c>
      <c r="Q2317">
        <v>2</v>
      </c>
      <c r="R2317" t="s">
        <v>179</v>
      </c>
      <c r="S2317" t="s">
        <v>180</v>
      </c>
    </row>
    <row r="2318" spans="1:19" x14ac:dyDescent="0.35">
      <c r="A2318" s="2" t="s">
        <v>203</v>
      </c>
      <c r="B2318" s="1" t="s">
        <v>217</v>
      </c>
      <c r="C2318" t="s">
        <v>906</v>
      </c>
      <c r="D2318" s="1" t="s">
        <v>36</v>
      </c>
      <c r="E2318" s="1" t="s">
        <v>12</v>
      </c>
      <c r="F2318" s="1" t="s">
        <v>26</v>
      </c>
      <c r="G2318" s="1" t="s">
        <v>26</v>
      </c>
      <c r="H2318" t="s">
        <v>39</v>
      </c>
      <c r="I2318" s="1" t="s">
        <v>608</v>
      </c>
      <c r="J2318" s="1" t="s">
        <v>230</v>
      </c>
      <c r="K2318" s="1" t="s">
        <v>15</v>
      </c>
      <c r="L2318" s="1" t="s">
        <v>912</v>
      </c>
      <c r="M2318" t="s">
        <v>98</v>
      </c>
      <c r="N2318">
        <v>1</v>
      </c>
      <c r="O2318" s="1" t="s">
        <v>205</v>
      </c>
      <c r="P2318" t="s">
        <v>153</v>
      </c>
      <c r="Q2318">
        <v>2</v>
      </c>
      <c r="R2318" t="s">
        <v>255</v>
      </c>
      <c r="S2318" t="s">
        <v>180</v>
      </c>
    </row>
    <row r="2319" spans="1:19" x14ac:dyDescent="0.35">
      <c r="A2319" s="2" t="s">
        <v>203</v>
      </c>
      <c r="B2319" s="1" t="s">
        <v>217</v>
      </c>
      <c r="C2319" t="s">
        <v>906</v>
      </c>
      <c r="D2319" s="1" t="s">
        <v>36</v>
      </c>
      <c r="E2319" s="1" t="s">
        <v>12</v>
      </c>
      <c r="F2319" s="1" t="s">
        <v>26</v>
      </c>
      <c r="G2319" s="1" t="s">
        <v>26</v>
      </c>
      <c r="H2319" t="s">
        <v>39</v>
      </c>
      <c r="I2319" s="1" t="s">
        <v>1407</v>
      </c>
      <c r="J2319" s="1" t="s">
        <v>230</v>
      </c>
      <c r="K2319" s="1" t="s">
        <v>15</v>
      </c>
      <c r="L2319" s="1" t="s">
        <v>912</v>
      </c>
      <c r="M2319" t="s">
        <v>57</v>
      </c>
      <c r="N2319">
        <v>1</v>
      </c>
      <c r="O2319" s="1" t="s">
        <v>206</v>
      </c>
      <c r="P2319" t="s">
        <v>153</v>
      </c>
      <c r="Q2319">
        <v>2</v>
      </c>
      <c r="R2319" t="s">
        <v>255</v>
      </c>
      <c r="S2319" t="s">
        <v>180</v>
      </c>
    </row>
    <row r="2320" spans="1:19" x14ac:dyDescent="0.35">
      <c r="A2320" s="2" t="s">
        <v>203</v>
      </c>
      <c r="B2320" s="1" t="s">
        <v>217</v>
      </c>
      <c r="C2320" t="s">
        <v>906</v>
      </c>
      <c r="D2320" s="1" t="s">
        <v>36</v>
      </c>
      <c r="E2320" s="1" t="s">
        <v>12</v>
      </c>
      <c r="F2320" s="1" t="s">
        <v>26</v>
      </c>
      <c r="G2320" s="1" t="s">
        <v>26</v>
      </c>
      <c r="H2320" t="s">
        <v>39</v>
      </c>
      <c r="I2320" s="1" t="s">
        <v>609</v>
      </c>
      <c r="J2320" s="1" t="s">
        <v>230</v>
      </c>
      <c r="K2320" s="1" t="s">
        <v>15</v>
      </c>
      <c r="L2320" s="1" t="s">
        <v>912</v>
      </c>
      <c r="M2320" t="s">
        <v>98</v>
      </c>
      <c r="N2320">
        <v>1</v>
      </c>
      <c r="O2320" s="1" t="s">
        <v>205</v>
      </c>
      <c r="P2320" t="s">
        <v>154</v>
      </c>
      <c r="Q2320">
        <v>2</v>
      </c>
      <c r="R2320" t="s">
        <v>255</v>
      </c>
      <c r="S2320" t="s">
        <v>180</v>
      </c>
    </row>
    <row r="2321" spans="1:19" x14ac:dyDescent="0.35">
      <c r="A2321" s="2" t="s">
        <v>203</v>
      </c>
      <c r="B2321" s="1" t="s">
        <v>217</v>
      </c>
      <c r="C2321" t="s">
        <v>906</v>
      </c>
      <c r="D2321" s="1" t="s">
        <v>36</v>
      </c>
      <c r="E2321" s="1" t="s">
        <v>12</v>
      </c>
      <c r="F2321" s="1" t="s">
        <v>26</v>
      </c>
      <c r="G2321" s="1" t="s">
        <v>26</v>
      </c>
      <c r="H2321" t="s">
        <v>39</v>
      </c>
      <c r="I2321" s="1" t="s">
        <v>1408</v>
      </c>
      <c r="J2321" s="1" t="s">
        <v>230</v>
      </c>
      <c r="K2321" s="1" t="s">
        <v>15</v>
      </c>
      <c r="L2321" s="1" t="s">
        <v>912</v>
      </c>
      <c r="M2321" t="s">
        <v>57</v>
      </c>
      <c r="N2321">
        <v>1</v>
      </c>
      <c r="O2321" s="1" t="s">
        <v>206</v>
      </c>
      <c r="P2321" t="s">
        <v>154</v>
      </c>
      <c r="Q2321">
        <v>2</v>
      </c>
      <c r="R2321" t="s">
        <v>255</v>
      </c>
      <c r="S2321" t="s">
        <v>180</v>
      </c>
    </row>
    <row r="2322" spans="1:19" x14ac:dyDescent="0.35">
      <c r="A2322" s="2" t="s">
        <v>203</v>
      </c>
      <c r="B2322" s="1" t="s">
        <v>217</v>
      </c>
      <c r="C2322" t="s">
        <v>906</v>
      </c>
      <c r="D2322" s="1" t="s">
        <v>36</v>
      </c>
      <c r="E2322" s="1" t="s">
        <v>12</v>
      </c>
      <c r="F2322" s="1" t="s">
        <v>26</v>
      </c>
      <c r="G2322" s="1" t="s">
        <v>26</v>
      </c>
      <c r="H2322" t="s">
        <v>39</v>
      </c>
      <c r="I2322" s="1" t="s">
        <v>316</v>
      </c>
      <c r="J2322" s="1" t="s">
        <v>230</v>
      </c>
      <c r="K2322" s="1" t="s">
        <v>15</v>
      </c>
      <c r="L2322" s="1" t="s">
        <v>912</v>
      </c>
      <c r="M2322" t="s">
        <v>98</v>
      </c>
      <c r="N2322">
        <v>1</v>
      </c>
      <c r="O2322" s="1" t="s">
        <v>205</v>
      </c>
      <c r="P2322" t="s">
        <v>153</v>
      </c>
      <c r="Q2322">
        <v>2</v>
      </c>
      <c r="R2322" t="s">
        <v>255</v>
      </c>
      <c r="S2322" t="s">
        <v>180</v>
      </c>
    </row>
    <row r="2323" spans="1:19" x14ac:dyDescent="0.35">
      <c r="A2323" s="2" t="s">
        <v>203</v>
      </c>
      <c r="B2323" s="1" t="s">
        <v>217</v>
      </c>
      <c r="C2323" t="s">
        <v>906</v>
      </c>
      <c r="D2323" s="1" t="s">
        <v>36</v>
      </c>
      <c r="E2323" s="1" t="s">
        <v>12</v>
      </c>
      <c r="F2323" s="1" t="s">
        <v>26</v>
      </c>
      <c r="G2323" s="1" t="s">
        <v>26</v>
      </c>
      <c r="H2323" t="s">
        <v>41</v>
      </c>
      <c r="I2323" s="1" t="s">
        <v>603</v>
      </c>
      <c r="J2323" s="1" t="s">
        <v>230</v>
      </c>
      <c r="K2323" s="1" t="s">
        <v>15</v>
      </c>
      <c r="L2323" s="1" t="s">
        <v>912</v>
      </c>
      <c r="M2323" t="s">
        <v>98</v>
      </c>
      <c r="N2323">
        <v>1</v>
      </c>
      <c r="O2323" s="1" t="s">
        <v>205</v>
      </c>
      <c r="P2323" t="s">
        <v>153</v>
      </c>
      <c r="Q2323">
        <v>2</v>
      </c>
      <c r="R2323" t="s">
        <v>179</v>
      </c>
      <c r="S2323" t="s">
        <v>180</v>
      </c>
    </row>
    <row r="2324" spans="1:19" x14ac:dyDescent="0.35">
      <c r="A2324" s="2" t="s">
        <v>203</v>
      </c>
      <c r="B2324" s="1" t="s">
        <v>217</v>
      </c>
      <c r="C2324" t="s">
        <v>906</v>
      </c>
      <c r="D2324" s="1" t="s">
        <v>36</v>
      </c>
      <c r="E2324" s="1" t="s">
        <v>12</v>
      </c>
      <c r="F2324" s="1" t="s">
        <v>26</v>
      </c>
      <c r="G2324" s="1" t="s">
        <v>26</v>
      </c>
      <c r="H2324" t="s">
        <v>41</v>
      </c>
      <c r="I2324" s="1" t="s">
        <v>606</v>
      </c>
      <c r="J2324" s="1" t="s">
        <v>230</v>
      </c>
      <c r="K2324" s="1" t="s">
        <v>15</v>
      </c>
      <c r="L2324" s="1" t="s">
        <v>912</v>
      </c>
      <c r="M2324" t="s">
        <v>520</v>
      </c>
      <c r="N2324">
        <v>1</v>
      </c>
      <c r="O2324" s="1" t="s">
        <v>205</v>
      </c>
      <c r="P2324" t="s">
        <v>154</v>
      </c>
      <c r="Q2324">
        <v>2</v>
      </c>
      <c r="R2324" t="s">
        <v>179</v>
      </c>
      <c r="S2324" t="s">
        <v>180</v>
      </c>
    </row>
    <row r="2325" spans="1:19" x14ac:dyDescent="0.35">
      <c r="A2325" s="2" t="s">
        <v>203</v>
      </c>
      <c r="B2325" s="1" t="s">
        <v>217</v>
      </c>
      <c r="C2325" t="s">
        <v>906</v>
      </c>
      <c r="D2325" s="1" t="s">
        <v>36</v>
      </c>
      <c r="E2325" s="1" t="s">
        <v>12</v>
      </c>
      <c r="F2325" s="1" t="s">
        <v>26</v>
      </c>
      <c r="G2325" s="1" t="s">
        <v>26</v>
      </c>
      <c r="H2325" t="s">
        <v>41</v>
      </c>
      <c r="I2325" s="1" t="s">
        <v>604</v>
      </c>
      <c r="J2325" s="1" t="s">
        <v>230</v>
      </c>
      <c r="K2325" s="1" t="s">
        <v>15</v>
      </c>
      <c r="L2325" s="1" t="s">
        <v>912</v>
      </c>
      <c r="M2325" t="s">
        <v>98</v>
      </c>
      <c r="N2325">
        <v>1</v>
      </c>
      <c r="O2325" s="1" t="s">
        <v>205</v>
      </c>
      <c r="P2325" t="s">
        <v>153</v>
      </c>
      <c r="Q2325">
        <v>2</v>
      </c>
      <c r="R2325" t="s">
        <v>179</v>
      </c>
      <c r="S2325" t="s">
        <v>180</v>
      </c>
    </row>
    <row r="2326" spans="1:19" x14ac:dyDescent="0.35">
      <c r="A2326" s="2" t="s">
        <v>203</v>
      </c>
      <c r="B2326" s="1" t="s">
        <v>217</v>
      </c>
      <c r="C2326" t="s">
        <v>906</v>
      </c>
      <c r="D2326" s="1" t="s">
        <v>36</v>
      </c>
      <c r="E2326" s="1" t="s">
        <v>12</v>
      </c>
      <c r="F2326" s="1" t="s">
        <v>26</v>
      </c>
      <c r="G2326" s="1" t="s">
        <v>26</v>
      </c>
      <c r="H2326" t="s">
        <v>41</v>
      </c>
      <c r="I2326" s="1" t="s">
        <v>1011</v>
      </c>
      <c r="J2326" s="1" t="s">
        <v>230</v>
      </c>
      <c r="K2326" s="1" t="s">
        <v>15</v>
      </c>
      <c r="L2326" s="1" t="s">
        <v>912</v>
      </c>
      <c r="M2326" t="s">
        <v>15</v>
      </c>
      <c r="N2326">
        <v>1</v>
      </c>
      <c r="O2326" s="1" t="s">
        <v>205</v>
      </c>
      <c r="P2326" t="s">
        <v>153</v>
      </c>
      <c r="Q2326">
        <v>2</v>
      </c>
      <c r="R2326" t="s">
        <v>255</v>
      </c>
      <c r="S2326" t="s">
        <v>180</v>
      </c>
    </row>
    <row r="2327" spans="1:19" x14ac:dyDescent="0.35">
      <c r="A2327" s="2" t="s">
        <v>203</v>
      </c>
      <c r="B2327" s="1" t="s">
        <v>217</v>
      </c>
      <c r="C2327" t="s">
        <v>906</v>
      </c>
      <c r="D2327" s="1" t="s">
        <v>36</v>
      </c>
      <c r="E2327" s="1" t="s">
        <v>12</v>
      </c>
      <c r="F2327" s="1" t="s">
        <v>26</v>
      </c>
      <c r="G2327" s="1" t="s">
        <v>26</v>
      </c>
      <c r="H2327" t="s">
        <v>41</v>
      </c>
      <c r="I2327" s="1" t="s">
        <v>1407</v>
      </c>
      <c r="J2327" s="1" t="s">
        <v>230</v>
      </c>
      <c r="K2327" s="1" t="s">
        <v>15</v>
      </c>
      <c r="L2327" s="1" t="s">
        <v>912</v>
      </c>
      <c r="M2327" t="s">
        <v>57</v>
      </c>
      <c r="N2327">
        <v>2</v>
      </c>
      <c r="O2327" s="1" t="s">
        <v>206</v>
      </c>
      <c r="P2327" t="s">
        <v>153</v>
      </c>
      <c r="Q2327">
        <v>2</v>
      </c>
      <c r="R2327" t="s">
        <v>255</v>
      </c>
      <c r="S2327" t="s">
        <v>180</v>
      </c>
    </row>
    <row r="2328" spans="1:19" x14ac:dyDescent="0.35">
      <c r="A2328" s="2" t="s">
        <v>203</v>
      </c>
      <c r="B2328" s="1" t="s">
        <v>217</v>
      </c>
      <c r="C2328" t="s">
        <v>906</v>
      </c>
      <c r="D2328" s="1" t="s">
        <v>36</v>
      </c>
      <c r="E2328" s="1" t="s">
        <v>12</v>
      </c>
      <c r="F2328" s="1" t="s">
        <v>26</v>
      </c>
      <c r="G2328" s="1" t="s">
        <v>26</v>
      </c>
      <c r="H2328" t="s">
        <v>41</v>
      </c>
      <c r="I2328" s="1" t="s">
        <v>1018</v>
      </c>
      <c r="J2328" s="1" t="s">
        <v>230</v>
      </c>
      <c r="K2328" s="1" t="s">
        <v>15</v>
      </c>
      <c r="L2328" s="1" t="s">
        <v>912</v>
      </c>
      <c r="M2328" t="s">
        <v>98</v>
      </c>
      <c r="N2328">
        <v>1</v>
      </c>
      <c r="O2328" s="1" t="s">
        <v>205</v>
      </c>
      <c r="P2328" t="s">
        <v>154</v>
      </c>
      <c r="Q2328">
        <v>2</v>
      </c>
      <c r="R2328" t="s">
        <v>179</v>
      </c>
      <c r="S2328" t="s">
        <v>180</v>
      </c>
    </row>
    <row r="2329" spans="1:19" x14ac:dyDescent="0.35">
      <c r="A2329" s="2" t="s">
        <v>203</v>
      </c>
      <c r="B2329" s="1" t="s">
        <v>217</v>
      </c>
      <c r="C2329" t="s">
        <v>906</v>
      </c>
      <c r="D2329" s="1" t="s">
        <v>36</v>
      </c>
      <c r="E2329" s="1" t="s">
        <v>12</v>
      </c>
      <c r="F2329" s="1" t="s">
        <v>26</v>
      </c>
      <c r="G2329" s="1" t="s">
        <v>26</v>
      </c>
      <c r="H2329" t="s">
        <v>41</v>
      </c>
      <c r="I2329" s="1" t="s">
        <v>1014</v>
      </c>
      <c r="J2329" s="1" t="s">
        <v>230</v>
      </c>
      <c r="K2329" s="1" t="s">
        <v>15</v>
      </c>
      <c r="L2329" s="1" t="s">
        <v>912</v>
      </c>
      <c r="M2329" t="s">
        <v>15</v>
      </c>
      <c r="N2329">
        <v>2</v>
      </c>
      <c r="O2329" s="1" t="s">
        <v>205</v>
      </c>
      <c r="P2329" t="s">
        <v>154</v>
      </c>
      <c r="Q2329">
        <v>2</v>
      </c>
      <c r="R2329" t="s">
        <v>255</v>
      </c>
      <c r="S2329" t="s">
        <v>180</v>
      </c>
    </row>
    <row r="2330" spans="1:19" x14ac:dyDescent="0.35">
      <c r="A2330" s="2" t="s">
        <v>203</v>
      </c>
      <c r="B2330" s="1" t="s">
        <v>217</v>
      </c>
      <c r="C2330" t="s">
        <v>906</v>
      </c>
      <c r="D2330" s="1" t="s">
        <v>36</v>
      </c>
      <c r="E2330" s="1" t="s">
        <v>12</v>
      </c>
      <c r="F2330" s="1" t="s">
        <v>26</v>
      </c>
      <c r="G2330" s="1" t="s">
        <v>26</v>
      </c>
      <c r="H2330" t="s">
        <v>41</v>
      </c>
      <c r="I2330" s="1" t="s">
        <v>1408</v>
      </c>
      <c r="J2330" s="1" t="s">
        <v>230</v>
      </c>
      <c r="K2330" s="1" t="s">
        <v>15</v>
      </c>
      <c r="L2330" s="1" t="s">
        <v>912</v>
      </c>
      <c r="M2330" t="s">
        <v>57</v>
      </c>
      <c r="N2330">
        <v>2</v>
      </c>
      <c r="O2330" s="1" t="s">
        <v>206</v>
      </c>
      <c r="P2330" t="s">
        <v>154</v>
      </c>
      <c r="Q2330">
        <v>2</v>
      </c>
      <c r="R2330" t="s">
        <v>255</v>
      </c>
      <c r="S2330" t="s">
        <v>180</v>
      </c>
    </row>
    <row r="2331" spans="1:19" x14ac:dyDescent="0.35">
      <c r="A2331" s="2" t="s">
        <v>203</v>
      </c>
      <c r="B2331" s="1" t="s">
        <v>217</v>
      </c>
      <c r="C2331" t="s">
        <v>906</v>
      </c>
      <c r="D2331" s="1" t="s">
        <v>36</v>
      </c>
      <c r="E2331" s="1" t="s">
        <v>12</v>
      </c>
      <c r="F2331" s="1" t="s">
        <v>18</v>
      </c>
      <c r="G2331" s="1" t="s">
        <v>26</v>
      </c>
      <c r="H2331" t="s">
        <v>14</v>
      </c>
      <c r="I2331" s="1" t="s">
        <v>1392</v>
      </c>
      <c r="J2331" s="1" t="s">
        <v>230</v>
      </c>
      <c r="K2331" s="1" t="s">
        <v>15</v>
      </c>
      <c r="L2331" s="1" t="s">
        <v>912</v>
      </c>
      <c r="M2331" t="s">
        <v>57</v>
      </c>
      <c r="N2331">
        <v>1</v>
      </c>
      <c r="O2331" s="1" t="s">
        <v>205</v>
      </c>
      <c r="P2331" t="s">
        <v>153</v>
      </c>
      <c r="Q2331">
        <v>1</v>
      </c>
      <c r="R2331" t="s">
        <v>255</v>
      </c>
      <c r="S2331" t="s">
        <v>180</v>
      </c>
    </row>
    <row r="2332" spans="1:19" x14ac:dyDescent="0.35">
      <c r="A2332" s="2" t="s">
        <v>203</v>
      </c>
      <c r="B2332" s="1" t="s">
        <v>217</v>
      </c>
      <c r="C2332" t="s">
        <v>906</v>
      </c>
      <c r="D2332" s="1" t="s">
        <v>36</v>
      </c>
      <c r="E2332" s="1" t="s">
        <v>12</v>
      </c>
      <c r="F2332" s="1" t="s">
        <v>18</v>
      </c>
      <c r="G2332" s="1" t="s">
        <v>26</v>
      </c>
      <c r="H2332" t="s">
        <v>14</v>
      </c>
      <c r="I2332" s="1" t="s">
        <v>1393</v>
      </c>
      <c r="J2332" s="1" t="s">
        <v>230</v>
      </c>
      <c r="K2332" s="1" t="s">
        <v>15</v>
      </c>
      <c r="L2332" s="1" t="s">
        <v>912</v>
      </c>
      <c r="M2332" t="s">
        <v>57</v>
      </c>
      <c r="N2332">
        <v>1</v>
      </c>
      <c r="O2332" s="1" t="s">
        <v>205</v>
      </c>
      <c r="P2332" t="s">
        <v>154</v>
      </c>
      <c r="Q2332">
        <v>1</v>
      </c>
      <c r="R2332" t="s">
        <v>255</v>
      </c>
      <c r="S2332" t="s">
        <v>180</v>
      </c>
    </row>
    <row r="2333" spans="1:19" x14ac:dyDescent="0.35">
      <c r="A2333" s="2" t="s">
        <v>203</v>
      </c>
      <c r="B2333" s="1" t="s">
        <v>217</v>
      </c>
      <c r="C2333" t="s">
        <v>906</v>
      </c>
      <c r="D2333" s="1" t="s">
        <v>36</v>
      </c>
      <c r="E2333" s="1" t="s">
        <v>12</v>
      </c>
      <c r="F2333" s="1" t="s">
        <v>18</v>
      </c>
      <c r="G2333" s="1" t="s">
        <v>26</v>
      </c>
      <c r="H2333" t="s">
        <v>14</v>
      </c>
      <c r="I2333" s="1" t="s">
        <v>1406</v>
      </c>
      <c r="J2333" s="1" t="s">
        <v>230</v>
      </c>
      <c r="K2333" s="1" t="s">
        <v>15</v>
      </c>
      <c r="L2333" s="1" t="s">
        <v>913</v>
      </c>
      <c r="M2333" t="s">
        <v>57</v>
      </c>
      <c r="N2333">
        <v>1</v>
      </c>
      <c r="O2333" s="1" t="s">
        <v>206</v>
      </c>
      <c r="P2333" t="s">
        <v>154</v>
      </c>
      <c r="Q2333">
        <v>2</v>
      </c>
      <c r="R2333" t="s">
        <v>255</v>
      </c>
      <c r="S2333" t="s">
        <v>180</v>
      </c>
    </row>
    <row r="2334" spans="1:19" x14ac:dyDescent="0.35">
      <c r="A2334" s="2" t="s">
        <v>203</v>
      </c>
      <c r="B2334" s="1" t="s">
        <v>217</v>
      </c>
      <c r="C2334" t="s">
        <v>906</v>
      </c>
      <c r="D2334" s="1" t="s">
        <v>36</v>
      </c>
      <c r="E2334" s="1" t="s">
        <v>12</v>
      </c>
      <c r="F2334" s="1" t="s">
        <v>18</v>
      </c>
      <c r="G2334" s="1" t="s">
        <v>26</v>
      </c>
      <c r="H2334" t="s">
        <v>14</v>
      </c>
      <c r="I2334" s="1" t="s">
        <v>1020</v>
      </c>
      <c r="J2334" s="1" t="s">
        <v>230</v>
      </c>
      <c r="K2334" s="1" t="s">
        <v>15</v>
      </c>
      <c r="L2334" s="1" t="s">
        <v>913</v>
      </c>
      <c r="M2334" t="s">
        <v>57</v>
      </c>
      <c r="N2334">
        <v>1</v>
      </c>
      <c r="O2334" s="1" t="s">
        <v>206</v>
      </c>
      <c r="P2334" t="s">
        <v>153</v>
      </c>
      <c r="Q2334">
        <v>2</v>
      </c>
      <c r="R2334" t="s">
        <v>179</v>
      </c>
      <c r="S2334" t="s">
        <v>180</v>
      </c>
    </row>
    <row r="2335" spans="1:19" x14ac:dyDescent="0.35">
      <c r="A2335" s="2" t="s">
        <v>203</v>
      </c>
      <c r="B2335" s="1" t="s">
        <v>217</v>
      </c>
      <c r="C2335" t="s">
        <v>906</v>
      </c>
      <c r="D2335" s="1" t="s">
        <v>36</v>
      </c>
      <c r="E2335" s="1" t="s">
        <v>12</v>
      </c>
      <c r="F2335" s="1" t="s">
        <v>18</v>
      </c>
      <c r="G2335" s="1" t="s">
        <v>26</v>
      </c>
      <c r="H2335" t="s">
        <v>14</v>
      </c>
      <c r="I2335" s="1" t="s">
        <v>601</v>
      </c>
      <c r="J2335" s="1" t="s">
        <v>230</v>
      </c>
      <c r="K2335" s="1" t="s">
        <v>15</v>
      </c>
      <c r="L2335" s="1" t="s">
        <v>912</v>
      </c>
      <c r="M2335" t="s">
        <v>57</v>
      </c>
      <c r="N2335">
        <v>1</v>
      </c>
      <c r="O2335" s="1" t="s">
        <v>205</v>
      </c>
      <c r="P2335" t="s">
        <v>153</v>
      </c>
      <c r="Q2335">
        <v>1</v>
      </c>
      <c r="R2335" t="s">
        <v>179</v>
      </c>
      <c r="S2335" t="s">
        <v>180</v>
      </c>
    </row>
    <row r="2336" spans="1:19" x14ac:dyDescent="0.35">
      <c r="A2336" s="2" t="s">
        <v>203</v>
      </c>
      <c r="B2336" s="1" t="s">
        <v>217</v>
      </c>
      <c r="C2336" t="s">
        <v>906</v>
      </c>
      <c r="D2336" s="1" t="s">
        <v>36</v>
      </c>
      <c r="E2336" s="1" t="s">
        <v>12</v>
      </c>
      <c r="F2336" s="1" t="s">
        <v>18</v>
      </c>
      <c r="G2336" s="1" t="s">
        <v>26</v>
      </c>
      <c r="H2336" t="s">
        <v>14</v>
      </c>
      <c r="I2336" s="1" t="s">
        <v>602</v>
      </c>
      <c r="J2336" s="1" t="s">
        <v>230</v>
      </c>
      <c r="K2336" s="1" t="s">
        <v>15</v>
      </c>
      <c r="L2336" s="1" t="s">
        <v>912</v>
      </c>
      <c r="M2336" t="s">
        <v>57</v>
      </c>
      <c r="N2336">
        <v>1</v>
      </c>
      <c r="O2336" s="1" t="s">
        <v>205</v>
      </c>
      <c r="P2336" t="s">
        <v>153</v>
      </c>
      <c r="Q2336">
        <v>1</v>
      </c>
      <c r="R2336" t="s">
        <v>179</v>
      </c>
      <c r="S2336" t="s">
        <v>180</v>
      </c>
    </row>
    <row r="2337" spans="1:19" x14ac:dyDescent="0.35">
      <c r="A2337" s="2" t="s">
        <v>203</v>
      </c>
      <c r="B2337" s="1" t="s">
        <v>217</v>
      </c>
      <c r="C2337" t="s">
        <v>906</v>
      </c>
      <c r="D2337" s="1" t="s">
        <v>36</v>
      </c>
      <c r="E2337" s="1" t="s">
        <v>12</v>
      </c>
      <c r="F2337" s="1" t="s">
        <v>18</v>
      </c>
      <c r="G2337" s="1" t="s">
        <v>26</v>
      </c>
      <c r="H2337" t="s">
        <v>17</v>
      </c>
      <c r="I2337" s="1" t="s">
        <v>603</v>
      </c>
      <c r="J2337" s="1" t="s">
        <v>230</v>
      </c>
      <c r="K2337" s="1" t="s">
        <v>15</v>
      </c>
      <c r="L2337" s="1" t="s">
        <v>913</v>
      </c>
      <c r="M2337" t="s">
        <v>98</v>
      </c>
      <c r="N2337">
        <v>1</v>
      </c>
      <c r="O2337" s="1" t="s">
        <v>205</v>
      </c>
      <c r="P2337" t="s">
        <v>153</v>
      </c>
      <c r="Q2337">
        <v>1</v>
      </c>
      <c r="R2337" t="s">
        <v>179</v>
      </c>
      <c r="S2337" t="s">
        <v>180</v>
      </c>
    </row>
    <row r="2338" spans="1:19" x14ac:dyDescent="0.35">
      <c r="A2338" s="2" t="s">
        <v>203</v>
      </c>
      <c r="B2338" s="1" t="s">
        <v>217</v>
      </c>
      <c r="C2338" t="s">
        <v>906</v>
      </c>
      <c r="D2338" s="1" t="s">
        <v>36</v>
      </c>
      <c r="E2338" s="1" t="s">
        <v>12</v>
      </c>
      <c r="F2338" s="1" t="s">
        <v>18</v>
      </c>
      <c r="G2338" s="1" t="s">
        <v>26</v>
      </c>
      <c r="H2338" t="s">
        <v>17</v>
      </c>
      <c r="I2338" s="1" t="s">
        <v>604</v>
      </c>
      <c r="J2338" s="1" t="s">
        <v>230</v>
      </c>
      <c r="K2338" s="1" t="s">
        <v>15</v>
      </c>
      <c r="L2338" s="1" t="s">
        <v>913</v>
      </c>
      <c r="M2338" t="s">
        <v>98</v>
      </c>
      <c r="N2338">
        <v>1</v>
      </c>
      <c r="O2338" s="1" t="s">
        <v>205</v>
      </c>
      <c r="P2338" t="s">
        <v>153</v>
      </c>
      <c r="Q2338">
        <v>1</v>
      </c>
      <c r="R2338" t="s">
        <v>179</v>
      </c>
      <c r="S2338" t="s">
        <v>180</v>
      </c>
    </row>
    <row r="2339" spans="1:19" x14ac:dyDescent="0.35">
      <c r="A2339" s="2" t="s">
        <v>203</v>
      </c>
      <c r="B2339" s="1" t="s">
        <v>217</v>
      </c>
      <c r="C2339" t="s">
        <v>906</v>
      </c>
      <c r="D2339" s="1" t="s">
        <v>36</v>
      </c>
      <c r="E2339" s="1" t="s">
        <v>12</v>
      </c>
      <c r="F2339" s="1" t="s">
        <v>18</v>
      </c>
      <c r="G2339" s="1" t="s">
        <v>26</v>
      </c>
      <c r="H2339" t="s">
        <v>17</v>
      </c>
      <c r="I2339" s="1" t="s">
        <v>1018</v>
      </c>
      <c r="J2339" s="1" t="s">
        <v>230</v>
      </c>
      <c r="K2339" s="1" t="s">
        <v>15</v>
      </c>
      <c r="L2339" s="1" t="s">
        <v>913</v>
      </c>
      <c r="M2339" t="s">
        <v>98</v>
      </c>
      <c r="N2339">
        <v>1</v>
      </c>
      <c r="O2339" s="1" t="s">
        <v>205</v>
      </c>
      <c r="P2339" t="s">
        <v>154</v>
      </c>
      <c r="Q2339">
        <v>1</v>
      </c>
      <c r="R2339" t="s">
        <v>179</v>
      </c>
      <c r="S2339" t="s">
        <v>180</v>
      </c>
    </row>
    <row r="2340" spans="1:19" x14ac:dyDescent="0.35">
      <c r="A2340" s="2" t="s">
        <v>203</v>
      </c>
      <c r="B2340" s="1" t="s">
        <v>217</v>
      </c>
      <c r="C2340" t="s">
        <v>906</v>
      </c>
      <c r="D2340" s="1" t="s">
        <v>36</v>
      </c>
      <c r="E2340" s="1" t="s">
        <v>12</v>
      </c>
      <c r="F2340" s="1" t="s">
        <v>18</v>
      </c>
      <c r="G2340" s="1" t="s">
        <v>26</v>
      </c>
      <c r="H2340" t="s">
        <v>17</v>
      </c>
      <c r="I2340" s="1" t="s">
        <v>1014</v>
      </c>
      <c r="J2340" s="1" t="s">
        <v>230</v>
      </c>
      <c r="K2340" s="1" t="s">
        <v>15</v>
      </c>
      <c r="L2340" s="1" t="s">
        <v>912</v>
      </c>
      <c r="M2340" t="s">
        <v>15</v>
      </c>
      <c r="N2340">
        <v>1</v>
      </c>
      <c r="O2340" s="1" t="s">
        <v>205</v>
      </c>
      <c r="P2340" t="s">
        <v>154</v>
      </c>
      <c r="Q2340">
        <v>2</v>
      </c>
      <c r="R2340" t="s">
        <v>255</v>
      </c>
      <c r="S2340" t="s">
        <v>180</v>
      </c>
    </row>
    <row r="2341" spans="1:19" x14ac:dyDescent="0.35">
      <c r="A2341" s="2" t="s">
        <v>203</v>
      </c>
      <c r="B2341" s="1" t="s">
        <v>217</v>
      </c>
      <c r="C2341" t="s">
        <v>906</v>
      </c>
      <c r="D2341" s="1" t="s">
        <v>36</v>
      </c>
      <c r="E2341" s="1" t="s">
        <v>12</v>
      </c>
      <c r="F2341" s="1" t="s">
        <v>18</v>
      </c>
      <c r="G2341" s="1" t="s">
        <v>26</v>
      </c>
      <c r="H2341" t="s">
        <v>17</v>
      </c>
      <c r="I2341" s="1" t="s">
        <v>609</v>
      </c>
      <c r="J2341" s="1" t="s">
        <v>230</v>
      </c>
      <c r="K2341" s="1" t="s">
        <v>15</v>
      </c>
      <c r="L2341" s="1" t="s">
        <v>912</v>
      </c>
      <c r="M2341" t="s">
        <v>98</v>
      </c>
      <c r="N2341">
        <v>1</v>
      </c>
      <c r="O2341" s="1" t="s">
        <v>205</v>
      </c>
      <c r="P2341" t="s">
        <v>153</v>
      </c>
      <c r="Q2341">
        <v>1</v>
      </c>
      <c r="R2341" t="s">
        <v>255</v>
      </c>
      <c r="S2341" t="s">
        <v>180</v>
      </c>
    </row>
    <row r="2342" spans="1:19" x14ac:dyDescent="0.35">
      <c r="A2342" s="2" t="s">
        <v>203</v>
      </c>
      <c r="B2342" s="1" t="s">
        <v>217</v>
      </c>
      <c r="C2342" t="s">
        <v>906</v>
      </c>
      <c r="D2342" s="1" t="s">
        <v>36</v>
      </c>
      <c r="E2342" s="1" t="s">
        <v>12</v>
      </c>
      <c r="F2342" s="1" t="s">
        <v>18</v>
      </c>
      <c r="G2342" s="1" t="s">
        <v>26</v>
      </c>
      <c r="H2342" t="s">
        <v>17</v>
      </c>
      <c r="I2342" s="1" t="s">
        <v>1405</v>
      </c>
      <c r="J2342" s="1" t="s">
        <v>230</v>
      </c>
      <c r="K2342" s="1" t="s">
        <v>15</v>
      </c>
      <c r="L2342" s="1" t="s">
        <v>912</v>
      </c>
      <c r="M2342" t="s">
        <v>98</v>
      </c>
      <c r="N2342">
        <v>1</v>
      </c>
      <c r="O2342" s="1" t="s">
        <v>205</v>
      </c>
      <c r="P2342" t="s">
        <v>154</v>
      </c>
      <c r="Q2342">
        <v>1</v>
      </c>
      <c r="R2342" t="s">
        <v>255</v>
      </c>
      <c r="S2342" t="s">
        <v>180</v>
      </c>
    </row>
    <row r="2343" spans="1:19" x14ac:dyDescent="0.35">
      <c r="A2343" s="2" t="s">
        <v>203</v>
      </c>
      <c r="B2343" s="1" t="s">
        <v>217</v>
      </c>
      <c r="C2343" t="s">
        <v>906</v>
      </c>
      <c r="D2343" s="1" t="s">
        <v>36</v>
      </c>
      <c r="E2343" s="1" t="s">
        <v>12</v>
      </c>
      <c r="F2343" s="1" t="s">
        <v>18</v>
      </c>
      <c r="G2343" s="1" t="s">
        <v>26</v>
      </c>
      <c r="H2343" t="s">
        <v>17</v>
      </c>
      <c r="I2343" s="1" t="s">
        <v>605</v>
      </c>
      <c r="J2343" s="1" t="s">
        <v>230</v>
      </c>
      <c r="K2343" s="1" t="s">
        <v>15</v>
      </c>
      <c r="L2343" s="1" t="s">
        <v>912</v>
      </c>
      <c r="M2343" t="s">
        <v>520</v>
      </c>
      <c r="N2343">
        <v>1</v>
      </c>
      <c r="O2343" s="1" t="s">
        <v>205</v>
      </c>
      <c r="P2343" t="s">
        <v>154</v>
      </c>
      <c r="Q2343">
        <v>2</v>
      </c>
      <c r="R2343" t="s">
        <v>255</v>
      </c>
      <c r="S2343" t="s">
        <v>180</v>
      </c>
    </row>
    <row r="2344" spans="1:19" x14ac:dyDescent="0.35">
      <c r="A2344" s="2" t="s">
        <v>203</v>
      </c>
      <c r="B2344" s="1" t="s">
        <v>217</v>
      </c>
      <c r="C2344" t="s">
        <v>906</v>
      </c>
      <c r="D2344" s="1" t="s">
        <v>36</v>
      </c>
      <c r="E2344" s="1" t="s">
        <v>12</v>
      </c>
      <c r="F2344" s="1" t="s">
        <v>18</v>
      </c>
      <c r="G2344" s="1" t="s">
        <v>26</v>
      </c>
      <c r="H2344" t="s">
        <v>17</v>
      </c>
      <c r="I2344" s="1" t="s">
        <v>316</v>
      </c>
      <c r="J2344" s="1" t="s">
        <v>230</v>
      </c>
      <c r="K2344" s="1" t="s">
        <v>15</v>
      </c>
      <c r="L2344" s="1" t="s">
        <v>912</v>
      </c>
      <c r="M2344" t="s">
        <v>98</v>
      </c>
      <c r="N2344">
        <v>1</v>
      </c>
      <c r="O2344" s="1" t="s">
        <v>205</v>
      </c>
      <c r="P2344" t="s">
        <v>153</v>
      </c>
      <c r="Q2344">
        <v>1</v>
      </c>
      <c r="R2344" t="s">
        <v>255</v>
      </c>
      <c r="S2344" t="s">
        <v>180</v>
      </c>
    </row>
    <row r="2345" spans="1:19" x14ac:dyDescent="0.35">
      <c r="A2345" s="2" t="s">
        <v>203</v>
      </c>
      <c r="B2345" s="1" t="s">
        <v>217</v>
      </c>
      <c r="C2345" t="s">
        <v>906</v>
      </c>
      <c r="D2345" s="1" t="s">
        <v>36</v>
      </c>
      <c r="E2345" s="1" t="s">
        <v>12</v>
      </c>
      <c r="F2345" s="1" t="s">
        <v>18</v>
      </c>
      <c r="G2345" s="1" t="s">
        <v>26</v>
      </c>
      <c r="H2345" t="s">
        <v>24</v>
      </c>
      <c r="I2345" s="1" t="s">
        <v>318</v>
      </c>
      <c r="J2345" s="1" t="s">
        <v>230</v>
      </c>
      <c r="K2345" s="1" t="s">
        <v>15</v>
      </c>
      <c r="L2345" s="1" t="s">
        <v>912</v>
      </c>
      <c r="M2345" t="s">
        <v>98</v>
      </c>
      <c r="N2345">
        <v>1</v>
      </c>
      <c r="O2345" s="1" t="s">
        <v>205</v>
      </c>
      <c r="P2345" t="s">
        <v>153</v>
      </c>
      <c r="Q2345">
        <v>2</v>
      </c>
      <c r="R2345" t="s">
        <v>255</v>
      </c>
      <c r="S2345" t="s">
        <v>180</v>
      </c>
    </row>
    <row r="2346" spans="1:19" x14ac:dyDescent="0.35">
      <c r="A2346" s="2" t="s">
        <v>203</v>
      </c>
      <c r="B2346" s="1" t="s">
        <v>217</v>
      </c>
      <c r="C2346" t="s">
        <v>906</v>
      </c>
      <c r="D2346" s="1" t="s">
        <v>36</v>
      </c>
      <c r="E2346" s="1" t="s">
        <v>12</v>
      </c>
      <c r="F2346" s="1" t="s">
        <v>18</v>
      </c>
      <c r="G2346" s="1" t="s">
        <v>26</v>
      </c>
      <c r="H2346" t="s">
        <v>24</v>
      </c>
      <c r="I2346" s="1" t="s">
        <v>1011</v>
      </c>
      <c r="J2346" s="1" t="s">
        <v>230</v>
      </c>
      <c r="K2346" s="1" t="s">
        <v>15</v>
      </c>
      <c r="L2346" s="1" t="s">
        <v>912</v>
      </c>
      <c r="M2346" t="s">
        <v>15</v>
      </c>
      <c r="N2346">
        <v>1</v>
      </c>
      <c r="O2346" s="1" t="s">
        <v>205</v>
      </c>
      <c r="P2346" t="s">
        <v>154</v>
      </c>
      <c r="Q2346">
        <v>2</v>
      </c>
      <c r="R2346" t="s">
        <v>255</v>
      </c>
      <c r="S2346" t="s">
        <v>180</v>
      </c>
    </row>
    <row r="2347" spans="1:19" x14ac:dyDescent="0.35">
      <c r="A2347" s="2" t="s">
        <v>203</v>
      </c>
      <c r="B2347" s="1" t="s">
        <v>217</v>
      </c>
      <c r="C2347" t="s">
        <v>906</v>
      </c>
      <c r="D2347" s="1" t="s">
        <v>36</v>
      </c>
      <c r="E2347" s="1" t="s">
        <v>12</v>
      </c>
      <c r="F2347" s="1" t="s">
        <v>18</v>
      </c>
      <c r="G2347" s="1" t="s">
        <v>26</v>
      </c>
      <c r="H2347" t="s">
        <v>24</v>
      </c>
      <c r="I2347" s="1" t="s">
        <v>1021</v>
      </c>
      <c r="J2347" s="1" t="s">
        <v>230</v>
      </c>
      <c r="K2347" s="1" t="s">
        <v>15</v>
      </c>
      <c r="L2347" s="1" t="s">
        <v>912</v>
      </c>
      <c r="M2347" t="s">
        <v>98</v>
      </c>
      <c r="N2347">
        <v>1</v>
      </c>
      <c r="O2347" s="1" t="s">
        <v>205</v>
      </c>
      <c r="P2347" t="s">
        <v>154</v>
      </c>
      <c r="Q2347">
        <v>2</v>
      </c>
      <c r="R2347" t="s">
        <v>255</v>
      </c>
      <c r="S2347" t="s">
        <v>180</v>
      </c>
    </row>
    <row r="2348" spans="1:19" x14ac:dyDescent="0.35">
      <c r="A2348" s="2" t="s">
        <v>203</v>
      </c>
      <c r="B2348" s="1" t="s">
        <v>217</v>
      </c>
      <c r="C2348" t="s">
        <v>906</v>
      </c>
      <c r="D2348" s="1" t="s">
        <v>36</v>
      </c>
      <c r="E2348" s="1" t="s">
        <v>12</v>
      </c>
      <c r="F2348" s="1" t="s">
        <v>18</v>
      </c>
      <c r="G2348" s="1" t="s">
        <v>26</v>
      </c>
      <c r="H2348" t="s">
        <v>27</v>
      </c>
      <c r="I2348" s="1" t="s">
        <v>603</v>
      </c>
      <c r="J2348" s="1" t="s">
        <v>230</v>
      </c>
      <c r="K2348" s="1" t="s">
        <v>15</v>
      </c>
      <c r="L2348" s="1" t="s">
        <v>912</v>
      </c>
      <c r="M2348" t="s">
        <v>98</v>
      </c>
      <c r="N2348">
        <v>1</v>
      </c>
      <c r="O2348" s="1" t="s">
        <v>205</v>
      </c>
      <c r="P2348" t="s">
        <v>153</v>
      </c>
      <c r="Q2348">
        <v>2</v>
      </c>
      <c r="R2348" t="s">
        <v>179</v>
      </c>
      <c r="S2348" t="s">
        <v>180</v>
      </c>
    </row>
    <row r="2349" spans="1:19" x14ac:dyDescent="0.35">
      <c r="A2349" s="2" t="s">
        <v>203</v>
      </c>
      <c r="B2349" s="1" t="s">
        <v>217</v>
      </c>
      <c r="C2349" t="s">
        <v>906</v>
      </c>
      <c r="D2349" s="1" t="s">
        <v>36</v>
      </c>
      <c r="E2349" s="1" t="s">
        <v>12</v>
      </c>
      <c r="F2349" s="1" t="s">
        <v>18</v>
      </c>
      <c r="G2349" s="1" t="s">
        <v>26</v>
      </c>
      <c r="H2349" t="s">
        <v>27</v>
      </c>
      <c r="I2349" s="1" t="s">
        <v>604</v>
      </c>
      <c r="J2349" s="1" t="s">
        <v>230</v>
      </c>
      <c r="K2349" s="1" t="s">
        <v>15</v>
      </c>
      <c r="L2349" s="1" t="s">
        <v>912</v>
      </c>
      <c r="M2349" t="s">
        <v>98</v>
      </c>
      <c r="N2349">
        <v>1</v>
      </c>
      <c r="O2349" s="1" t="s">
        <v>205</v>
      </c>
      <c r="P2349" t="s">
        <v>153</v>
      </c>
      <c r="Q2349">
        <v>2</v>
      </c>
      <c r="R2349" t="s">
        <v>179</v>
      </c>
      <c r="S2349" t="s">
        <v>180</v>
      </c>
    </row>
    <row r="2350" spans="1:19" x14ac:dyDescent="0.35">
      <c r="A2350" s="2" t="s">
        <v>203</v>
      </c>
      <c r="B2350" s="1" t="s">
        <v>217</v>
      </c>
      <c r="C2350" t="s">
        <v>906</v>
      </c>
      <c r="D2350" s="1" t="s">
        <v>36</v>
      </c>
      <c r="E2350" s="1" t="s">
        <v>12</v>
      </c>
      <c r="F2350" s="1" t="s">
        <v>18</v>
      </c>
      <c r="G2350" s="1" t="s">
        <v>26</v>
      </c>
      <c r="H2350" t="s">
        <v>27</v>
      </c>
      <c r="I2350" s="1" t="s">
        <v>1018</v>
      </c>
      <c r="J2350" s="1" t="s">
        <v>230</v>
      </c>
      <c r="K2350" s="1" t="s">
        <v>15</v>
      </c>
      <c r="L2350" s="1" t="s">
        <v>912</v>
      </c>
      <c r="M2350" t="s">
        <v>98</v>
      </c>
      <c r="N2350">
        <v>1</v>
      </c>
      <c r="O2350" s="1" t="s">
        <v>205</v>
      </c>
      <c r="P2350" t="s">
        <v>154</v>
      </c>
      <c r="Q2350">
        <v>2</v>
      </c>
      <c r="R2350" t="s">
        <v>179</v>
      </c>
      <c r="S2350" t="s">
        <v>180</v>
      </c>
    </row>
    <row r="2351" spans="1:19" x14ac:dyDescent="0.35">
      <c r="A2351" s="2" t="s">
        <v>203</v>
      </c>
      <c r="B2351" s="1" t="s">
        <v>217</v>
      </c>
      <c r="C2351" t="s">
        <v>906</v>
      </c>
      <c r="D2351" s="1" t="s">
        <v>36</v>
      </c>
      <c r="E2351" s="1" t="s">
        <v>12</v>
      </c>
      <c r="F2351" s="1" t="s">
        <v>18</v>
      </c>
      <c r="G2351" s="1" t="s">
        <v>26</v>
      </c>
      <c r="H2351" t="s">
        <v>27</v>
      </c>
      <c r="I2351" s="1" t="s">
        <v>316</v>
      </c>
      <c r="J2351" s="1" t="s">
        <v>230</v>
      </c>
      <c r="K2351" s="1" t="s">
        <v>15</v>
      </c>
      <c r="L2351" s="1" t="s">
        <v>912</v>
      </c>
      <c r="M2351" t="s">
        <v>98</v>
      </c>
      <c r="N2351">
        <v>1</v>
      </c>
      <c r="O2351" s="1" t="s">
        <v>205</v>
      </c>
      <c r="P2351" t="s">
        <v>154</v>
      </c>
      <c r="Q2351">
        <v>2</v>
      </c>
      <c r="R2351" t="s">
        <v>255</v>
      </c>
      <c r="S2351" t="s">
        <v>180</v>
      </c>
    </row>
    <row r="2352" spans="1:19" x14ac:dyDescent="0.35">
      <c r="A2352" s="2" t="s">
        <v>203</v>
      </c>
      <c r="B2352" s="1" t="s">
        <v>217</v>
      </c>
      <c r="C2352" t="s">
        <v>906</v>
      </c>
      <c r="D2352" s="1" t="s">
        <v>36</v>
      </c>
      <c r="E2352" s="1" t="s">
        <v>12</v>
      </c>
      <c r="F2352" s="1" t="s">
        <v>18</v>
      </c>
      <c r="G2352" s="1" t="s">
        <v>26</v>
      </c>
      <c r="H2352" t="s">
        <v>21</v>
      </c>
      <c r="I2352" s="1" t="s">
        <v>315</v>
      </c>
      <c r="J2352" s="1" t="s">
        <v>230</v>
      </c>
      <c r="K2352" s="1" t="s">
        <v>15</v>
      </c>
      <c r="L2352" s="1" t="s">
        <v>912</v>
      </c>
      <c r="M2352" t="s">
        <v>16</v>
      </c>
      <c r="N2352">
        <v>1</v>
      </c>
      <c r="O2352" s="1" t="s">
        <v>205</v>
      </c>
      <c r="P2352" t="s">
        <v>153</v>
      </c>
      <c r="Q2352">
        <v>2</v>
      </c>
      <c r="R2352" t="s">
        <v>255</v>
      </c>
      <c r="S2352" t="s">
        <v>180</v>
      </c>
    </row>
    <row r="2353" spans="1:19" x14ac:dyDescent="0.35">
      <c r="A2353" s="2" t="s">
        <v>203</v>
      </c>
      <c r="B2353" s="1" t="s">
        <v>217</v>
      </c>
      <c r="C2353" t="s">
        <v>906</v>
      </c>
      <c r="D2353" s="1" t="s">
        <v>36</v>
      </c>
      <c r="E2353" s="1" t="s">
        <v>12</v>
      </c>
      <c r="F2353" s="1" t="s">
        <v>18</v>
      </c>
      <c r="G2353" s="1" t="s">
        <v>26</v>
      </c>
      <c r="H2353" t="s">
        <v>21</v>
      </c>
      <c r="I2353" s="1" t="s">
        <v>611</v>
      </c>
      <c r="J2353" s="1" t="s">
        <v>230</v>
      </c>
      <c r="K2353" s="1" t="s">
        <v>15</v>
      </c>
      <c r="L2353" s="1" t="s">
        <v>912</v>
      </c>
      <c r="M2353" t="s">
        <v>16</v>
      </c>
      <c r="N2353">
        <v>1</v>
      </c>
      <c r="O2353" s="1" t="s">
        <v>205</v>
      </c>
      <c r="P2353" t="s">
        <v>154</v>
      </c>
      <c r="Q2353">
        <v>2</v>
      </c>
      <c r="R2353" t="s">
        <v>255</v>
      </c>
      <c r="S2353" t="s">
        <v>180</v>
      </c>
    </row>
    <row r="2354" spans="1:19" x14ac:dyDescent="0.35">
      <c r="A2354" s="2" t="s">
        <v>203</v>
      </c>
      <c r="B2354" s="1" t="s">
        <v>217</v>
      </c>
      <c r="C2354" t="s">
        <v>906</v>
      </c>
      <c r="D2354" s="1" t="s">
        <v>36</v>
      </c>
      <c r="E2354" s="1" t="s">
        <v>12</v>
      </c>
      <c r="F2354" s="1" t="s">
        <v>18</v>
      </c>
      <c r="G2354" s="1" t="s">
        <v>26</v>
      </c>
      <c r="H2354" t="s">
        <v>35</v>
      </c>
      <c r="I2354" s="1" t="s">
        <v>638</v>
      </c>
      <c r="J2354" s="1" t="s">
        <v>230</v>
      </c>
      <c r="K2354" s="1" t="s">
        <v>15</v>
      </c>
      <c r="L2354" s="1" t="s">
        <v>912</v>
      </c>
      <c r="M2354" t="s">
        <v>37</v>
      </c>
      <c r="N2354">
        <v>1</v>
      </c>
      <c r="O2354" s="1" t="s">
        <v>206</v>
      </c>
      <c r="P2354" t="s">
        <v>154</v>
      </c>
      <c r="Q2354">
        <v>2</v>
      </c>
      <c r="R2354" t="s">
        <v>255</v>
      </c>
      <c r="S2354" t="s">
        <v>180</v>
      </c>
    </row>
    <row r="2355" spans="1:19" x14ac:dyDescent="0.35">
      <c r="A2355" s="2" t="s">
        <v>203</v>
      </c>
      <c r="B2355" s="1" t="s">
        <v>217</v>
      </c>
      <c r="C2355" t="s">
        <v>906</v>
      </c>
      <c r="D2355" s="1" t="s">
        <v>36</v>
      </c>
      <c r="E2355" s="1" t="s">
        <v>12</v>
      </c>
      <c r="F2355" s="1" t="s">
        <v>18</v>
      </c>
      <c r="G2355" s="1" t="s">
        <v>26</v>
      </c>
      <c r="H2355" t="s">
        <v>58</v>
      </c>
      <c r="I2355" s="1" t="s">
        <v>319</v>
      </c>
      <c r="J2355" s="1" t="s">
        <v>230</v>
      </c>
      <c r="K2355" s="1" t="s">
        <v>15</v>
      </c>
      <c r="L2355" s="1" t="s">
        <v>912</v>
      </c>
      <c r="M2355" t="s">
        <v>37</v>
      </c>
      <c r="N2355">
        <v>1</v>
      </c>
      <c r="O2355" s="1" t="s">
        <v>205</v>
      </c>
      <c r="P2355" t="s">
        <v>154</v>
      </c>
      <c r="Q2355">
        <v>2</v>
      </c>
      <c r="R2355" t="s">
        <v>255</v>
      </c>
      <c r="S2355" t="s">
        <v>180</v>
      </c>
    </row>
    <row r="2356" spans="1:19" x14ac:dyDescent="0.35">
      <c r="A2356" s="2" t="s">
        <v>203</v>
      </c>
      <c r="B2356" s="1" t="s">
        <v>217</v>
      </c>
      <c r="C2356" t="s">
        <v>906</v>
      </c>
      <c r="D2356" s="1" t="s">
        <v>36</v>
      </c>
      <c r="E2356" s="1" t="s">
        <v>12</v>
      </c>
      <c r="F2356" s="1" t="s">
        <v>18</v>
      </c>
      <c r="G2356" s="1" t="s">
        <v>26</v>
      </c>
      <c r="H2356" t="s">
        <v>39</v>
      </c>
      <c r="I2356" s="1" t="s">
        <v>614</v>
      </c>
      <c r="J2356" s="1" t="s">
        <v>230</v>
      </c>
      <c r="K2356" s="1" t="s">
        <v>15</v>
      </c>
      <c r="L2356" s="1" t="s">
        <v>912</v>
      </c>
      <c r="M2356" t="s">
        <v>57</v>
      </c>
      <c r="N2356">
        <v>1</v>
      </c>
      <c r="O2356" s="1" t="s">
        <v>205</v>
      </c>
      <c r="P2356" t="s">
        <v>153</v>
      </c>
      <c r="Q2356">
        <v>2</v>
      </c>
      <c r="R2356" t="s">
        <v>255</v>
      </c>
      <c r="S2356" t="s">
        <v>180</v>
      </c>
    </row>
    <row r="2357" spans="1:19" x14ac:dyDescent="0.35">
      <c r="A2357" s="2" t="s">
        <v>203</v>
      </c>
      <c r="B2357" s="1" t="s">
        <v>217</v>
      </c>
      <c r="C2357" t="s">
        <v>906</v>
      </c>
      <c r="D2357" s="1" t="s">
        <v>36</v>
      </c>
      <c r="E2357" s="1" t="s">
        <v>12</v>
      </c>
      <c r="F2357" s="1" t="s">
        <v>18</v>
      </c>
      <c r="G2357" s="1" t="s">
        <v>26</v>
      </c>
      <c r="H2357" t="s">
        <v>39</v>
      </c>
      <c r="I2357" s="1" t="s">
        <v>600</v>
      </c>
      <c r="J2357" s="1" t="s">
        <v>230</v>
      </c>
      <c r="K2357" s="1" t="s">
        <v>15</v>
      </c>
      <c r="L2357" s="1" t="s">
        <v>912</v>
      </c>
      <c r="M2357" t="s">
        <v>57</v>
      </c>
      <c r="N2357">
        <v>1</v>
      </c>
      <c r="O2357" s="1" t="s">
        <v>205</v>
      </c>
      <c r="P2357" t="s">
        <v>153</v>
      </c>
      <c r="Q2357">
        <v>2</v>
      </c>
      <c r="R2357" t="s">
        <v>255</v>
      </c>
      <c r="S2357" t="s">
        <v>180</v>
      </c>
    </row>
    <row r="2358" spans="1:19" x14ac:dyDescent="0.35">
      <c r="A2358" s="2" t="s">
        <v>203</v>
      </c>
      <c r="B2358" s="1" t="s">
        <v>217</v>
      </c>
      <c r="C2358" t="s">
        <v>906</v>
      </c>
      <c r="D2358" s="1" t="s">
        <v>36</v>
      </c>
      <c r="E2358" s="1" t="s">
        <v>12</v>
      </c>
      <c r="F2358" s="1" t="s">
        <v>18</v>
      </c>
      <c r="G2358" s="1" t="s">
        <v>26</v>
      </c>
      <c r="H2358" t="s">
        <v>39</v>
      </c>
      <c r="I2358" s="1" t="s">
        <v>1022</v>
      </c>
      <c r="J2358" s="1" t="s">
        <v>230</v>
      </c>
      <c r="K2358" s="1" t="s">
        <v>15</v>
      </c>
      <c r="L2358" s="1" t="s">
        <v>912</v>
      </c>
      <c r="M2358" t="s">
        <v>57</v>
      </c>
      <c r="N2358">
        <v>1</v>
      </c>
      <c r="O2358" s="1" t="s">
        <v>205</v>
      </c>
      <c r="P2358" t="s">
        <v>154</v>
      </c>
      <c r="Q2358">
        <v>2</v>
      </c>
      <c r="R2358" t="s">
        <v>255</v>
      </c>
      <c r="S2358" t="s">
        <v>180</v>
      </c>
    </row>
    <row r="2359" spans="1:19" x14ac:dyDescent="0.35">
      <c r="A2359" s="2" t="s">
        <v>203</v>
      </c>
      <c r="B2359" s="1" t="s">
        <v>217</v>
      </c>
      <c r="C2359" t="s">
        <v>906</v>
      </c>
      <c r="D2359" s="1" t="s">
        <v>36</v>
      </c>
      <c r="E2359" s="1" t="s">
        <v>22</v>
      </c>
      <c r="F2359" s="1" t="s">
        <v>29</v>
      </c>
      <c r="G2359" s="1" t="s">
        <v>136</v>
      </c>
      <c r="H2359" t="s">
        <v>24</v>
      </c>
      <c r="I2359" s="1" t="s">
        <v>614</v>
      </c>
      <c r="J2359" s="1" t="s">
        <v>230</v>
      </c>
      <c r="K2359" s="1" t="s">
        <v>15</v>
      </c>
      <c r="L2359" s="1" t="s">
        <v>912</v>
      </c>
      <c r="M2359" t="s">
        <v>520</v>
      </c>
      <c r="N2359">
        <v>1</v>
      </c>
      <c r="O2359" s="1" t="s">
        <v>205</v>
      </c>
      <c r="P2359" t="s">
        <v>153</v>
      </c>
      <c r="Q2359">
        <v>2</v>
      </c>
      <c r="R2359" t="s">
        <v>255</v>
      </c>
      <c r="S2359" t="s">
        <v>180</v>
      </c>
    </row>
    <row r="2360" spans="1:19" x14ac:dyDescent="0.35">
      <c r="A2360" s="2" t="s">
        <v>203</v>
      </c>
      <c r="B2360" s="1" t="s">
        <v>217</v>
      </c>
      <c r="C2360" t="s">
        <v>906</v>
      </c>
      <c r="D2360" s="1" t="s">
        <v>36</v>
      </c>
      <c r="E2360" s="1" t="s">
        <v>22</v>
      </c>
      <c r="F2360" s="1" t="s">
        <v>29</v>
      </c>
      <c r="G2360" s="1" t="s">
        <v>136</v>
      </c>
      <c r="H2360" t="s">
        <v>24</v>
      </c>
      <c r="I2360" s="1" t="s">
        <v>1023</v>
      </c>
      <c r="J2360" s="1" t="s">
        <v>230</v>
      </c>
      <c r="K2360" s="1" t="s">
        <v>15</v>
      </c>
      <c r="L2360" s="1" t="s">
        <v>912</v>
      </c>
      <c r="M2360" t="s">
        <v>520</v>
      </c>
      <c r="N2360">
        <v>1</v>
      </c>
      <c r="O2360" s="1" t="s">
        <v>205</v>
      </c>
      <c r="P2360" t="s">
        <v>154</v>
      </c>
      <c r="Q2360">
        <v>2</v>
      </c>
      <c r="R2360" t="s">
        <v>255</v>
      </c>
      <c r="S2360" t="s">
        <v>180</v>
      </c>
    </row>
    <row r="2361" spans="1:19" x14ac:dyDescent="0.35">
      <c r="A2361" s="2" t="s">
        <v>203</v>
      </c>
      <c r="B2361" s="1" t="s">
        <v>217</v>
      </c>
      <c r="C2361" t="s">
        <v>906</v>
      </c>
      <c r="D2361" s="1" t="s">
        <v>36</v>
      </c>
      <c r="E2361" s="1" t="s">
        <v>22</v>
      </c>
      <c r="F2361" s="1" t="s">
        <v>29</v>
      </c>
      <c r="G2361" s="1" t="s">
        <v>136</v>
      </c>
      <c r="H2361" t="s">
        <v>24</v>
      </c>
      <c r="I2361" s="1" t="s">
        <v>600</v>
      </c>
      <c r="J2361" s="1" t="s">
        <v>230</v>
      </c>
      <c r="K2361" s="1" t="s">
        <v>15</v>
      </c>
      <c r="L2361" s="1" t="s">
        <v>912</v>
      </c>
      <c r="M2361" t="s">
        <v>520</v>
      </c>
      <c r="N2361">
        <v>1</v>
      </c>
      <c r="O2361" s="1" t="s">
        <v>205</v>
      </c>
      <c r="P2361" t="s">
        <v>153</v>
      </c>
      <c r="Q2361">
        <v>2</v>
      </c>
      <c r="R2361" t="s">
        <v>255</v>
      </c>
      <c r="S2361" t="s">
        <v>180</v>
      </c>
    </row>
    <row r="2362" spans="1:19" x14ac:dyDescent="0.35">
      <c r="A2362" s="2" t="s">
        <v>203</v>
      </c>
      <c r="B2362" s="1" t="s">
        <v>217</v>
      </c>
      <c r="C2362" t="s">
        <v>906</v>
      </c>
      <c r="D2362" s="1" t="s">
        <v>36</v>
      </c>
      <c r="E2362" s="1" t="s">
        <v>22</v>
      </c>
      <c r="F2362" s="1" t="s">
        <v>29</v>
      </c>
      <c r="G2362" s="1" t="s">
        <v>136</v>
      </c>
      <c r="H2362" t="s">
        <v>24</v>
      </c>
      <c r="I2362" s="1" t="s">
        <v>1022</v>
      </c>
      <c r="J2362" s="1" t="s">
        <v>230</v>
      </c>
      <c r="K2362" s="1" t="s">
        <v>15</v>
      </c>
      <c r="L2362" s="1" t="s">
        <v>912</v>
      </c>
      <c r="M2362" t="s">
        <v>520</v>
      </c>
      <c r="N2362">
        <v>1</v>
      </c>
      <c r="O2362" s="1" t="s">
        <v>205</v>
      </c>
      <c r="P2362" t="s">
        <v>153</v>
      </c>
      <c r="Q2362">
        <v>2</v>
      </c>
      <c r="R2362" t="s">
        <v>255</v>
      </c>
      <c r="S2362" t="s">
        <v>180</v>
      </c>
    </row>
    <row r="2363" spans="1:19" x14ac:dyDescent="0.35">
      <c r="A2363" s="2" t="s">
        <v>203</v>
      </c>
      <c r="B2363" s="1" t="s">
        <v>217</v>
      </c>
      <c r="C2363" t="s">
        <v>906</v>
      </c>
      <c r="D2363" s="1" t="s">
        <v>36</v>
      </c>
      <c r="E2363" s="1" t="s">
        <v>22</v>
      </c>
      <c r="F2363" s="1" t="s">
        <v>29</v>
      </c>
      <c r="G2363" s="1" t="s">
        <v>136</v>
      </c>
      <c r="H2363" t="s">
        <v>27</v>
      </c>
      <c r="I2363" s="1" t="s">
        <v>607</v>
      </c>
      <c r="J2363" s="1" t="s">
        <v>230</v>
      </c>
      <c r="K2363" s="1" t="s">
        <v>19</v>
      </c>
      <c r="L2363" s="1" t="s">
        <v>913</v>
      </c>
      <c r="M2363" t="s">
        <v>62</v>
      </c>
      <c r="N2363">
        <v>1</v>
      </c>
      <c r="O2363" s="1" t="s">
        <v>206</v>
      </c>
      <c r="P2363" t="s">
        <v>154</v>
      </c>
      <c r="Q2363">
        <v>2</v>
      </c>
      <c r="R2363" t="s">
        <v>255</v>
      </c>
      <c r="S2363" t="s">
        <v>180</v>
      </c>
    </row>
    <row r="2364" spans="1:19" x14ac:dyDescent="0.35">
      <c r="A2364" s="2" t="s">
        <v>203</v>
      </c>
      <c r="B2364" s="1" t="s">
        <v>217</v>
      </c>
      <c r="C2364" t="s">
        <v>906</v>
      </c>
      <c r="D2364" s="1" t="s">
        <v>36</v>
      </c>
      <c r="E2364" s="1" t="s">
        <v>22</v>
      </c>
      <c r="F2364" s="1" t="s">
        <v>29</v>
      </c>
      <c r="G2364" s="1" t="s">
        <v>136</v>
      </c>
      <c r="H2364" t="s">
        <v>27</v>
      </c>
      <c r="I2364" s="1" t="s">
        <v>1409</v>
      </c>
      <c r="J2364" s="1" t="s">
        <v>230</v>
      </c>
      <c r="K2364" s="1" t="s">
        <v>15</v>
      </c>
      <c r="L2364" s="1" t="s">
        <v>912</v>
      </c>
      <c r="M2364" t="s">
        <v>61</v>
      </c>
      <c r="N2364">
        <v>1</v>
      </c>
      <c r="O2364" s="1" t="s">
        <v>205</v>
      </c>
      <c r="P2364" t="s">
        <v>153</v>
      </c>
      <c r="Q2364">
        <v>2</v>
      </c>
      <c r="R2364" t="s">
        <v>255</v>
      </c>
      <c r="S2364" t="s">
        <v>180</v>
      </c>
    </row>
    <row r="2365" spans="1:19" x14ac:dyDescent="0.35">
      <c r="A2365" s="2" t="s">
        <v>203</v>
      </c>
      <c r="B2365" s="1" t="s">
        <v>217</v>
      </c>
      <c r="C2365" t="s">
        <v>906</v>
      </c>
      <c r="D2365" s="1" t="s">
        <v>36</v>
      </c>
      <c r="E2365" s="1" t="s">
        <v>22</v>
      </c>
      <c r="F2365" s="1" t="s">
        <v>29</v>
      </c>
      <c r="G2365" s="1" t="s">
        <v>136</v>
      </c>
      <c r="H2365" t="s">
        <v>27</v>
      </c>
      <c r="I2365" s="1" t="s">
        <v>1410</v>
      </c>
      <c r="J2365" s="1" t="s">
        <v>230</v>
      </c>
      <c r="K2365" s="1" t="s">
        <v>15</v>
      </c>
      <c r="L2365" s="1" t="s">
        <v>912</v>
      </c>
      <c r="M2365" t="s">
        <v>226</v>
      </c>
      <c r="N2365">
        <v>1</v>
      </c>
      <c r="O2365" s="1" t="s">
        <v>206</v>
      </c>
      <c r="P2365" t="s">
        <v>154</v>
      </c>
      <c r="Q2365">
        <v>2</v>
      </c>
      <c r="R2365" t="s">
        <v>255</v>
      </c>
      <c r="S2365" t="s">
        <v>180</v>
      </c>
    </row>
    <row r="2366" spans="1:19" x14ac:dyDescent="0.35">
      <c r="A2366" s="2" t="s">
        <v>203</v>
      </c>
      <c r="B2366" s="1" t="s">
        <v>217</v>
      </c>
      <c r="C2366" t="s">
        <v>906</v>
      </c>
      <c r="D2366" s="1" t="s">
        <v>36</v>
      </c>
      <c r="E2366" s="1" t="s">
        <v>22</v>
      </c>
      <c r="F2366" s="1" t="s">
        <v>29</v>
      </c>
      <c r="G2366" s="1" t="s">
        <v>136</v>
      </c>
      <c r="H2366" t="s">
        <v>27</v>
      </c>
      <c r="I2366" s="1" t="s">
        <v>1024</v>
      </c>
      <c r="J2366" s="1" t="s">
        <v>230</v>
      </c>
      <c r="K2366" s="1" t="s">
        <v>15</v>
      </c>
      <c r="L2366" s="1" t="s">
        <v>912</v>
      </c>
      <c r="M2366" t="s">
        <v>226</v>
      </c>
      <c r="N2366">
        <v>1</v>
      </c>
      <c r="O2366" s="1" t="s">
        <v>206</v>
      </c>
      <c r="P2366" t="s">
        <v>153</v>
      </c>
      <c r="Q2366">
        <v>2</v>
      </c>
      <c r="R2366" t="s">
        <v>255</v>
      </c>
      <c r="S2366" t="s">
        <v>180</v>
      </c>
    </row>
    <row r="2367" spans="1:19" x14ac:dyDescent="0.35">
      <c r="A2367" s="2" t="s">
        <v>203</v>
      </c>
      <c r="B2367" s="1" t="s">
        <v>217</v>
      </c>
      <c r="C2367" t="s">
        <v>906</v>
      </c>
      <c r="D2367" s="1" t="s">
        <v>36</v>
      </c>
      <c r="E2367" s="1" t="s">
        <v>22</v>
      </c>
      <c r="F2367" s="1" t="s">
        <v>29</v>
      </c>
      <c r="G2367" s="1" t="s">
        <v>136</v>
      </c>
      <c r="H2367" t="s">
        <v>27</v>
      </c>
      <c r="I2367" s="1" t="s">
        <v>1411</v>
      </c>
      <c r="J2367" s="1" t="s">
        <v>230</v>
      </c>
      <c r="K2367" s="1" t="s">
        <v>15</v>
      </c>
      <c r="L2367" s="1" t="s">
        <v>912</v>
      </c>
      <c r="M2367" t="s">
        <v>61</v>
      </c>
      <c r="N2367">
        <v>1</v>
      </c>
      <c r="O2367" s="1" t="s">
        <v>205</v>
      </c>
      <c r="P2367" t="s">
        <v>153</v>
      </c>
      <c r="Q2367">
        <v>2</v>
      </c>
      <c r="R2367" t="s">
        <v>255</v>
      </c>
      <c r="S2367" t="s">
        <v>180</v>
      </c>
    </row>
    <row r="2368" spans="1:19" x14ac:dyDescent="0.35">
      <c r="A2368" s="2" t="s">
        <v>203</v>
      </c>
      <c r="B2368" s="1" t="s">
        <v>217</v>
      </c>
      <c r="C2368" t="s">
        <v>906</v>
      </c>
      <c r="D2368" s="1" t="s">
        <v>36</v>
      </c>
      <c r="E2368" s="1" t="s">
        <v>22</v>
      </c>
      <c r="F2368" s="1" t="s">
        <v>29</v>
      </c>
      <c r="G2368" s="1" t="s">
        <v>136</v>
      </c>
      <c r="H2368" t="s">
        <v>27</v>
      </c>
      <c r="I2368" s="1" t="s">
        <v>1412</v>
      </c>
      <c r="J2368" s="1" t="s">
        <v>230</v>
      </c>
      <c r="K2368" s="1" t="s">
        <v>15</v>
      </c>
      <c r="L2368" s="1" t="s">
        <v>912</v>
      </c>
      <c r="M2368" t="s">
        <v>61</v>
      </c>
      <c r="N2368">
        <v>1</v>
      </c>
      <c r="O2368" s="1" t="s">
        <v>205</v>
      </c>
      <c r="P2368" t="s">
        <v>154</v>
      </c>
      <c r="Q2368">
        <v>2</v>
      </c>
      <c r="R2368" t="s">
        <v>255</v>
      </c>
      <c r="S2368" t="s">
        <v>180</v>
      </c>
    </row>
    <row r="2369" spans="1:19" x14ac:dyDescent="0.35">
      <c r="A2369" s="2" t="s">
        <v>203</v>
      </c>
      <c r="B2369" s="1" t="s">
        <v>217</v>
      </c>
      <c r="C2369" t="s">
        <v>906</v>
      </c>
      <c r="D2369" s="1" t="s">
        <v>36</v>
      </c>
      <c r="E2369" s="1" t="s">
        <v>22</v>
      </c>
      <c r="F2369" s="1" t="s">
        <v>29</v>
      </c>
      <c r="G2369" s="1" t="s">
        <v>136</v>
      </c>
      <c r="H2369" t="s">
        <v>27</v>
      </c>
      <c r="I2369" s="1" t="s">
        <v>602</v>
      </c>
      <c r="J2369" s="1" t="s">
        <v>230</v>
      </c>
      <c r="K2369" s="1" t="s">
        <v>15</v>
      </c>
      <c r="L2369" s="1" t="s">
        <v>912</v>
      </c>
      <c r="M2369" t="s">
        <v>57</v>
      </c>
      <c r="N2369">
        <v>1</v>
      </c>
      <c r="O2369" s="1" t="s">
        <v>205</v>
      </c>
      <c r="P2369" t="s">
        <v>154</v>
      </c>
      <c r="Q2369">
        <v>2</v>
      </c>
      <c r="R2369" t="s">
        <v>179</v>
      </c>
      <c r="S2369" t="s">
        <v>180</v>
      </c>
    </row>
    <row r="2370" spans="1:19" x14ac:dyDescent="0.35">
      <c r="A2370" s="2" t="s">
        <v>203</v>
      </c>
      <c r="B2370" s="1" t="s">
        <v>217</v>
      </c>
      <c r="C2370" t="s">
        <v>906</v>
      </c>
      <c r="D2370" s="1" t="s">
        <v>36</v>
      </c>
      <c r="E2370" s="1" t="s">
        <v>22</v>
      </c>
      <c r="F2370" s="1" t="s">
        <v>29</v>
      </c>
      <c r="G2370" s="1" t="s">
        <v>136</v>
      </c>
      <c r="H2370" t="s">
        <v>32</v>
      </c>
      <c r="I2370" s="1" t="s">
        <v>1413</v>
      </c>
      <c r="J2370" s="1" t="s">
        <v>230</v>
      </c>
      <c r="K2370" s="1" t="s">
        <v>15</v>
      </c>
      <c r="L2370" s="1" t="s">
        <v>913</v>
      </c>
      <c r="M2370" t="s">
        <v>37</v>
      </c>
      <c r="N2370">
        <v>1</v>
      </c>
      <c r="O2370" s="1" t="s">
        <v>205</v>
      </c>
      <c r="P2370" t="s">
        <v>154</v>
      </c>
      <c r="Q2370">
        <v>2</v>
      </c>
      <c r="R2370" t="s">
        <v>255</v>
      </c>
      <c r="S2370" t="s">
        <v>180</v>
      </c>
    </row>
    <row r="2371" spans="1:19" x14ac:dyDescent="0.35">
      <c r="A2371" s="2" t="s">
        <v>203</v>
      </c>
      <c r="B2371" s="1" t="s">
        <v>217</v>
      </c>
      <c r="C2371" t="s">
        <v>906</v>
      </c>
      <c r="D2371" s="1" t="s">
        <v>36</v>
      </c>
      <c r="E2371" s="1" t="s">
        <v>22</v>
      </c>
      <c r="F2371" s="1" t="s">
        <v>29</v>
      </c>
      <c r="G2371" s="1" t="s">
        <v>136</v>
      </c>
      <c r="H2371" t="s">
        <v>32</v>
      </c>
      <c r="I2371" s="1" t="s">
        <v>1414</v>
      </c>
      <c r="J2371" s="1" t="s">
        <v>230</v>
      </c>
      <c r="K2371" s="1" t="s">
        <v>15</v>
      </c>
      <c r="L2371" s="1" t="s">
        <v>912</v>
      </c>
      <c r="M2371" t="s">
        <v>15</v>
      </c>
      <c r="N2371">
        <v>1</v>
      </c>
      <c r="O2371" s="1" t="s">
        <v>206</v>
      </c>
      <c r="P2371" t="s">
        <v>154</v>
      </c>
      <c r="Q2371">
        <v>1</v>
      </c>
      <c r="R2371" t="s">
        <v>255</v>
      </c>
      <c r="S2371" t="s">
        <v>180</v>
      </c>
    </row>
    <row r="2372" spans="1:19" x14ac:dyDescent="0.35">
      <c r="A2372" s="2" t="s">
        <v>203</v>
      </c>
      <c r="B2372" s="1" t="s">
        <v>217</v>
      </c>
      <c r="C2372" t="s">
        <v>906</v>
      </c>
      <c r="D2372" s="1" t="s">
        <v>36</v>
      </c>
      <c r="E2372" s="1" t="s">
        <v>22</v>
      </c>
      <c r="F2372" s="1" t="s">
        <v>29</v>
      </c>
      <c r="G2372" s="1" t="s">
        <v>136</v>
      </c>
      <c r="H2372" t="s">
        <v>32</v>
      </c>
      <c r="I2372" s="1" t="s">
        <v>1415</v>
      </c>
      <c r="J2372" s="1" t="s">
        <v>230</v>
      </c>
      <c r="K2372" s="1" t="s">
        <v>15</v>
      </c>
      <c r="L2372" s="1" t="s">
        <v>912</v>
      </c>
      <c r="M2372" t="s">
        <v>15</v>
      </c>
      <c r="N2372">
        <v>1</v>
      </c>
      <c r="O2372" s="1" t="s">
        <v>206</v>
      </c>
      <c r="P2372" t="s">
        <v>153</v>
      </c>
      <c r="Q2372">
        <v>1</v>
      </c>
      <c r="R2372" t="s">
        <v>255</v>
      </c>
      <c r="S2372" t="s">
        <v>180</v>
      </c>
    </row>
    <row r="2373" spans="1:19" x14ac:dyDescent="0.35">
      <c r="A2373" s="2" t="s">
        <v>203</v>
      </c>
      <c r="B2373" s="1" t="s">
        <v>217</v>
      </c>
      <c r="C2373" t="s">
        <v>906</v>
      </c>
      <c r="D2373" s="1" t="s">
        <v>36</v>
      </c>
      <c r="E2373" s="1" t="s">
        <v>22</v>
      </c>
      <c r="F2373" s="1" t="s">
        <v>29</v>
      </c>
      <c r="G2373" s="1" t="s">
        <v>136</v>
      </c>
      <c r="H2373" t="s">
        <v>32</v>
      </c>
      <c r="I2373" s="1" t="s">
        <v>1013</v>
      </c>
      <c r="J2373" s="1" t="s">
        <v>230</v>
      </c>
      <c r="K2373" s="1" t="s">
        <v>15</v>
      </c>
      <c r="L2373" s="1" t="s">
        <v>913</v>
      </c>
      <c r="M2373" t="s">
        <v>37</v>
      </c>
      <c r="N2373">
        <v>1</v>
      </c>
      <c r="O2373" s="1" t="s">
        <v>205</v>
      </c>
      <c r="P2373" t="s">
        <v>153</v>
      </c>
      <c r="Q2373">
        <v>2</v>
      </c>
      <c r="R2373" t="s">
        <v>255</v>
      </c>
      <c r="S2373" t="s">
        <v>180</v>
      </c>
    </row>
    <row r="2374" spans="1:19" x14ac:dyDescent="0.35">
      <c r="A2374" s="2" t="s">
        <v>203</v>
      </c>
      <c r="B2374" s="1" t="s">
        <v>217</v>
      </c>
      <c r="C2374" t="s">
        <v>906</v>
      </c>
      <c r="D2374" s="1" t="s">
        <v>36</v>
      </c>
      <c r="E2374" s="1" t="s">
        <v>22</v>
      </c>
      <c r="F2374" s="1" t="s">
        <v>29</v>
      </c>
      <c r="G2374" s="1" t="s">
        <v>136</v>
      </c>
      <c r="H2374" t="s">
        <v>32</v>
      </c>
      <c r="I2374" s="1" t="s">
        <v>1397</v>
      </c>
      <c r="J2374" s="1" t="s">
        <v>230</v>
      </c>
      <c r="K2374" s="1" t="s">
        <v>15</v>
      </c>
      <c r="L2374" s="1" t="s">
        <v>913</v>
      </c>
      <c r="M2374" t="s">
        <v>37</v>
      </c>
      <c r="N2374">
        <v>1</v>
      </c>
      <c r="O2374" s="1" t="s">
        <v>205</v>
      </c>
      <c r="P2374" t="s">
        <v>153</v>
      </c>
      <c r="Q2374">
        <v>2</v>
      </c>
      <c r="R2374" t="s">
        <v>255</v>
      </c>
      <c r="S2374" t="s">
        <v>180</v>
      </c>
    </row>
    <row r="2375" spans="1:19" x14ac:dyDescent="0.35">
      <c r="A2375" s="2" t="s">
        <v>203</v>
      </c>
      <c r="B2375" s="1" t="s">
        <v>217</v>
      </c>
      <c r="C2375" t="s">
        <v>906</v>
      </c>
      <c r="D2375" s="1" t="s">
        <v>36</v>
      </c>
      <c r="E2375" s="1" t="s">
        <v>22</v>
      </c>
      <c r="F2375" s="1" t="s">
        <v>29</v>
      </c>
      <c r="G2375" s="1" t="s">
        <v>136</v>
      </c>
      <c r="H2375" t="s">
        <v>32</v>
      </c>
      <c r="I2375" s="1" t="s">
        <v>601</v>
      </c>
      <c r="J2375" s="1" t="s">
        <v>230</v>
      </c>
      <c r="K2375" s="1" t="s">
        <v>15</v>
      </c>
      <c r="L2375" s="1" t="s">
        <v>913</v>
      </c>
      <c r="M2375" t="s">
        <v>37</v>
      </c>
      <c r="N2375">
        <v>1</v>
      </c>
      <c r="O2375" s="1" t="s">
        <v>205</v>
      </c>
      <c r="P2375" t="s">
        <v>153</v>
      </c>
      <c r="Q2375">
        <v>2</v>
      </c>
      <c r="R2375" t="s">
        <v>179</v>
      </c>
      <c r="S2375" t="s">
        <v>180</v>
      </c>
    </row>
    <row r="2376" spans="1:19" x14ac:dyDescent="0.35">
      <c r="A2376" s="2" t="s">
        <v>203</v>
      </c>
      <c r="B2376" s="1" t="s">
        <v>217</v>
      </c>
      <c r="C2376" t="s">
        <v>906</v>
      </c>
      <c r="D2376" s="1" t="s">
        <v>36</v>
      </c>
      <c r="E2376" s="1" t="s">
        <v>22</v>
      </c>
      <c r="F2376" s="1" t="s">
        <v>29</v>
      </c>
      <c r="G2376" s="1" t="s">
        <v>136</v>
      </c>
      <c r="H2376" t="s">
        <v>32</v>
      </c>
      <c r="I2376" s="1" t="s">
        <v>1416</v>
      </c>
      <c r="J2376" s="1" t="s">
        <v>230</v>
      </c>
      <c r="K2376" s="1" t="s">
        <v>15</v>
      </c>
      <c r="L2376" s="1" t="s">
        <v>912</v>
      </c>
      <c r="M2376" t="s">
        <v>15</v>
      </c>
      <c r="N2376">
        <v>1</v>
      </c>
      <c r="O2376" s="1" t="s">
        <v>206</v>
      </c>
      <c r="P2376" t="s">
        <v>153</v>
      </c>
      <c r="Q2376">
        <v>1</v>
      </c>
      <c r="R2376" t="s">
        <v>255</v>
      </c>
      <c r="S2376" t="s">
        <v>180</v>
      </c>
    </row>
    <row r="2377" spans="1:19" x14ac:dyDescent="0.35">
      <c r="A2377" s="2" t="s">
        <v>203</v>
      </c>
      <c r="B2377" s="1" t="s">
        <v>217</v>
      </c>
      <c r="C2377" t="s">
        <v>906</v>
      </c>
      <c r="D2377" s="1" t="s">
        <v>36</v>
      </c>
      <c r="E2377" s="1" t="s">
        <v>22</v>
      </c>
      <c r="F2377" s="1" t="s">
        <v>29</v>
      </c>
      <c r="G2377" s="1" t="s">
        <v>136</v>
      </c>
      <c r="H2377" t="s">
        <v>32</v>
      </c>
      <c r="I2377" s="1" t="s">
        <v>602</v>
      </c>
      <c r="J2377" s="1" t="s">
        <v>230</v>
      </c>
      <c r="K2377" s="1" t="s">
        <v>15</v>
      </c>
      <c r="L2377" s="1" t="s">
        <v>913</v>
      </c>
      <c r="M2377" t="s">
        <v>37</v>
      </c>
      <c r="N2377">
        <v>1</v>
      </c>
      <c r="O2377" s="1" t="s">
        <v>205</v>
      </c>
      <c r="P2377" t="s">
        <v>153</v>
      </c>
      <c r="Q2377">
        <v>2</v>
      </c>
      <c r="R2377" t="s">
        <v>179</v>
      </c>
      <c r="S2377" t="s">
        <v>180</v>
      </c>
    </row>
    <row r="2378" spans="1:19" x14ac:dyDescent="0.35">
      <c r="A2378" s="2" t="s">
        <v>203</v>
      </c>
      <c r="B2378" s="1" t="s">
        <v>217</v>
      </c>
      <c r="C2378" t="s">
        <v>906</v>
      </c>
      <c r="D2378" s="1" t="s">
        <v>36</v>
      </c>
      <c r="E2378" s="1" t="s">
        <v>22</v>
      </c>
      <c r="F2378" s="1" t="s">
        <v>29</v>
      </c>
      <c r="G2378" s="1" t="s">
        <v>136</v>
      </c>
      <c r="H2378" t="s">
        <v>21</v>
      </c>
      <c r="I2378" s="1" t="s">
        <v>1413</v>
      </c>
      <c r="J2378" s="1" t="s">
        <v>230</v>
      </c>
      <c r="K2378" s="1" t="s">
        <v>15</v>
      </c>
      <c r="L2378" s="1" t="s">
        <v>912</v>
      </c>
      <c r="M2378" t="s">
        <v>37</v>
      </c>
      <c r="N2378">
        <v>1</v>
      </c>
      <c r="O2378" s="1" t="s">
        <v>205</v>
      </c>
      <c r="P2378" t="s">
        <v>154</v>
      </c>
      <c r="Q2378">
        <v>2</v>
      </c>
      <c r="R2378" t="s">
        <v>255</v>
      </c>
      <c r="S2378" t="s">
        <v>180</v>
      </c>
    </row>
    <row r="2379" spans="1:19" x14ac:dyDescent="0.35">
      <c r="A2379" s="2" t="s">
        <v>203</v>
      </c>
      <c r="B2379" s="1" t="s">
        <v>217</v>
      </c>
      <c r="C2379" t="s">
        <v>906</v>
      </c>
      <c r="D2379" s="1" t="s">
        <v>36</v>
      </c>
      <c r="E2379" s="1" t="s">
        <v>22</v>
      </c>
      <c r="F2379" s="1" t="s">
        <v>29</v>
      </c>
      <c r="G2379" s="1" t="s">
        <v>136</v>
      </c>
      <c r="H2379" t="s">
        <v>21</v>
      </c>
      <c r="I2379" s="1" t="s">
        <v>603</v>
      </c>
      <c r="J2379" s="1" t="s">
        <v>230</v>
      </c>
      <c r="K2379" s="1" t="s">
        <v>15</v>
      </c>
      <c r="L2379" s="1" t="s">
        <v>912</v>
      </c>
      <c r="M2379" t="s">
        <v>98</v>
      </c>
      <c r="N2379">
        <v>1</v>
      </c>
      <c r="O2379" s="1" t="s">
        <v>205</v>
      </c>
      <c r="P2379" t="s">
        <v>153</v>
      </c>
      <c r="Q2379">
        <v>2</v>
      </c>
      <c r="R2379" t="s">
        <v>179</v>
      </c>
      <c r="S2379" t="s">
        <v>180</v>
      </c>
    </row>
    <row r="2380" spans="1:19" x14ac:dyDescent="0.35">
      <c r="A2380" s="2" t="s">
        <v>203</v>
      </c>
      <c r="B2380" s="1" t="s">
        <v>217</v>
      </c>
      <c r="C2380" t="s">
        <v>906</v>
      </c>
      <c r="D2380" s="1" t="s">
        <v>36</v>
      </c>
      <c r="E2380" s="1" t="s">
        <v>22</v>
      </c>
      <c r="F2380" s="1" t="s">
        <v>29</v>
      </c>
      <c r="G2380" s="1" t="s">
        <v>136</v>
      </c>
      <c r="H2380" t="s">
        <v>21</v>
      </c>
      <c r="I2380" s="1" t="s">
        <v>612</v>
      </c>
      <c r="J2380" s="1" t="s">
        <v>230</v>
      </c>
      <c r="K2380" s="1" t="s">
        <v>19</v>
      </c>
      <c r="L2380" s="1" t="s">
        <v>913</v>
      </c>
      <c r="M2380" t="s">
        <v>62</v>
      </c>
      <c r="N2380">
        <v>1</v>
      </c>
      <c r="O2380" s="1" t="s">
        <v>206</v>
      </c>
      <c r="P2380" t="s">
        <v>153</v>
      </c>
      <c r="Q2380">
        <v>2</v>
      </c>
      <c r="R2380" t="s">
        <v>179</v>
      </c>
      <c r="S2380" t="s">
        <v>180</v>
      </c>
    </row>
    <row r="2381" spans="1:19" x14ac:dyDescent="0.35">
      <c r="A2381" s="2" t="s">
        <v>203</v>
      </c>
      <c r="B2381" s="1" t="s">
        <v>217</v>
      </c>
      <c r="C2381" t="s">
        <v>906</v>
      </c>
      <c r="D2381" s="1" t="s">
        <v>36</v>
      </c>
      <c r="E2381" s="1" t="s">
        <v>22</v>
      </c>
      <c r="F2381" s="1" t="s">
        <v>29</v>
      </c>
      <c r="G2381" s="1" t="s">
        <v>136</v>
      </c>
      <c r="H2381" t="s">
        <v>21</v>
      </c>
      <c r="I2381" s="1" t="s">
        <v>604</v>
      </c>
      <c r="J2381" s="1" t="s">
        <v>230</v>
      </c>
      <c r="K2381" s="1" t="s">
        <v>15</v>
      </c>
      <c r="L2381" s="1" t="s">
        <v>912</v>
      </c>
      <c r="M2381" t="s">
        <v>98</v>
      </c>
      <c r="N2381">
        <v>1</v>
      </c>
      <c r="O2381" s="1" t="s">
        <v>205</v>
      </c>
      <c r="P2381" t="s">
        <v>153</v>
      </c>
      <c r="Q2381">
        <v>2</v>
      </c>
      <c r="R2381" t="s">
        <v>179</v>
      </c>
      <c r="S2381" t="s">
        <v>180</v>
      </c>
    </row>
    <row r="2382" spans="1:19" x14ac:dyDescent="0.35">
      <c r="A2382" s="2" t="s">
        <v>203</v>
      </c>
      <c r="B2382" s="1" t="s">
        <v>217</v>
      </c>
      <c r="C2382" t="s">
        <v>906</v>
      </c>
      <c r="D2382" s="1" t="s">
        <v>36</v>
      </c>
      <c r="E2382" s="1" t="s">
        <v>22</v>
      </c>
      <c r="F2382" s="1" t="s">
        <v>29</v>
      </c>
      <c r="G2382" s="1" t="s">
        <v>136</v>
      </c>
      <c r="H2382" t="s">
        <v>21</v>
      </c>
      <c r="I2382" s="1" t="s">
        <v>608</v>
      </c>
      <c r="J2382" s="1" t="s">
        <v>230</v>
      </c>
      <c r="K2382" s="1" t="s">
        <v>15</v>
      </c>
      <c r="L2382" s="1" t="s">
        <v>912</v>
      </c>
      <c r="M2382" t="s">
        <v>98</v>
      </c>
      <c r="N2382">
        <v>1</v>
      </c>
      <c r="O2382" s="1" t="s">
        <v>205</v>
      </c>
      <c r="P2382" t="s">
        <v>154</v>
      </c>
      <c r="Q2382">
        <v>2</v>
      </c>
      <c r="R2382" t="s">
        <v>255</v>
      </c>
      <c r="S2382" t="s">
        <v>180</v>
      </c>
    </row>
    <row r="2383" spans="1:19" x14ac:dyDescent="0.35">
      <c r="A2383" s="2" t="s">
        <v>203</v>
      </c>
      <c r="B2383" s="1" t="s">
        <v>217</v>
      </c>
      <c r="C2383" t="s">
        <v>906</v>
      </c>
      <c r="D2383" s="1" t="s">
        <v>36</v>
      </c>
      <c r="E2383" s="1" t="s">
        <v>22</v>
      </c>
      <c r="F2383" s="1" t="s">
        <v>29</v>
      </c>
      <c r="G2383" s="1" t="s">
        <v>136</v>
      </c>
      <c r="H2383" t="s">
        <v>21</v>
      </c>
      <c r="I2383" s="1" t="s">
        <v>1013</v>
      </c>
      <c r="J2383" s="1" t="s">
        <v>230</v>
      </c>
      <c r="K2383" s="1" t="s">
        <v>15</v>
      </c>
      <c r="L2383" s="1" t="s">
        <v>912</v>
      </c>
      <c r="M2383" t="s">
        <v>37</v>
      </c>
      <c r="N2383">
        <v>1</v>
      </c>
      <c r="O2383" s="1" t="s">
        <v>205</v>
      </c>
      <c r="P2383" t="s">
        <v>153</v>
      </c>
      <c r="Q2383">
        <v>2</v>
      </c>
      <c r="R2383" t="s">
        <v>255</v>
      </c>
      <c r="S2383" t="s">
        <v>180</v>
      </c>
    </row>
    <row r="2384" spans="1:19" x14ac:dyDescent="0.35">
      <c r="A2384" s="2" t="s">
        <v>203</v>
      </c>
      <c r="B2384" s="1" t="s">
        <v>217</v>
      </c>
      <c r="C2384" t="s">
        <v>906</v>
      </c>
      <c r="D2384" s="1" t="s">
        <v>36</v>
      </c>
      <c r="E2384" s="1" t="s">
        <v>22</v>
      </c>
      <c r="F2384" s="1" t="s">
        <v>29</v>
      </c>
      <c r="G2384" s="1" t="s">
        <v>136</v>
      </c>
      <c r="H2384" t="s">
        <v>21</v>
      </c>
      <c r="I2384" s="1" t="s">
        <v>1013</v>
      </c>
      <c r="J2384" s="1" t="s">
        <v>230</v>
      </c>
      <c r="K2384" s="1" t="s">
        <v>15</v>
      </c>
      <c r="L2384" s="1" t="s">
        <v>912</v>
      </c>
      <c r="M2384" t="s">
        <v>37</v>
      </c>
      <c r="N2384">
        <v>1</v>
      </c>
      <c r="O2384" s="1" t="s">
        <v>205</v>
      </c>
      <c r="P2384" t="s">
        <v>154</v>
      </c>
      <c r="Q2384">
        <v>2</v>
      </c>
      <c r="R2384" t="s">
        <v>255</v>
      </c>
      <c r="S2384" t="s">
        <v>180</v>
      </c>
    </row>
    <row r="2385" spans="1:19" x14ac:dyDescent="0.35">
      <c r="A2385" s="2" t="s">
        <v>203</v>
      </c>
      <c r="B2385" s="1" t="s">
        <v>217</v>
      </c>
      <c r="C2385" t="s">
        <v>906</v>
      </c>
      <c r="D2385" s="1" t="s">
        <v>36</v>
      </c>
      <c r="E2385" s="1" t="s">
        <v>22</v>
      </c>
      <c r="F2385" s="1" t="s">
        <v>29</v>
      </c>
      <c r="G2385" s="1" t="s">
        <v>136</v>
      </c>
      <c r="H2385" t="s">
        <v>21</v>
      </c>
      <c r="I2385" s="1" t="s">
        <v>1397</v>
      </c>
      <c r="J2385" s="1" t="s">
        <v>230</v>
      </c>
      <c r="K2385" s="1" t="s">
        <v>15</v>
      </c>
      <c r="L2385" s="1" t="s">
        <v>912</v>
      </c>
      <c r="M2385" t="s">
        <v>37</v>
      </c>
      <c r="N2385">
        <v>1</v>
      </c>
      <c r="O2385" s="1" t="s">
        <v>205</v>
      </c>
      <c r="P2385" t="s">
        <v>153</v>
      </c>
      <c r="Q2385">
        <v>2</v>
      </c>
      <c r="R2385" t="s">
        <v>255</v>
      </c>
      <c r="S2385" t="s">
        <v>180</v>
      </c>
    </row>
    <row r="2386" spans="1:19" x14ac:dyDescent="0.35">
      <c r="A2386" s="2" t="s">
        <v>203</v>
      </c>
      <c r="B2386" s="1" t="s">
        <v>217</v>
      </c>
      <c r="C2386" t="s">
        <v>906</v>
      </c>
      <c r="D2386" s="1" t="s">
        <v>36</v>
      </c>
      <c r="E2386" s="1" t="s">
        <v>22</v>
      </c>
      <c r="F2386" s="1" t="s">
        <v>29</v>
      </c>
      <c r="G2386" s="1" t="s">
        <v>136</v>
      </c>
      <c r="H2386" t="s">
        <v>21</v>
      </c>
      <c r="I2386" s="1" t="s">
        <v>613</v>
      </c>
      <c r="J2386" s="1" t="s">
        <v>230</v>
      </c>
      <c r="K2386" s="1" t="s">
        <v>19</v>
      </c>
      <c r="L2386" s="1" t="s">
        <v>913</v>
      </c>
      <c r="M2386" t="s">
        <v>62</v>
      </c>
      <c r="N2386">
        <v>1</v>
      </c>
      <c r="O2386" s="1" t="s">
        <v>206</v>
      </c>
      <c r="P2386" t="s">
        <v>153</v>
      </c>
      <c r="Q2386">
        <v>2</v>
      </c>
      <c r="R2386" t="s">
        <v>255</v>
      </c>
      <c r="S2386" t="s">
        <v>180</v>
      </c>
    </row>
    <row r="2387" spans="1:19" x14ac:dyDescent="0.35">
      <c r="A2387" s="2" t="s">
        <v>203</v>
      </c>
      <c r="B2387" s="1" t="s">
        <v>217</v>
      </c>
      <c r="C2387" t="s">
        <v>906</v>
      </c>
      <c r="D2387" s="1" t="s">
        <v>36</v>
      </c>
      <c r="E2387" s="1" t="s">
        <v>22</v>
      </c>
      <c r="F2387" s="1" t="s">
        <v>29</v>
      </c>
      <c r="G2387" s="1" t="s">
        <v>136</v>
      </c>
      <c r="H2387" t="s">
        <v>21</v>
      </c>
      <c r="I2387" s="1" t="s">
        <v>1409</v>
      </c>
      <c r="J2387" s="1" t="s">
        <v>230</v>
      </c>
      <c r="K2387" s="1" t="s">
        <v>15</v>
      </c>
      <c r="L2387" s="1" t="s">
        <v>912</v>
      </c>
      <c r="M2387" t="s">
        <v>61</v>
      </c>
      <c r="N2387">
        <v>1</v>
      </c>
      <c r="O2387" s="1" t="s">
        <v>205</v>
      </c>
      <c r="P2387" t="s">
        <v>153</v>
      </c>
      <c r="Q2387">
        <v>2</v>
      </c>
      <c r="R2387" t="s">
        <v>255</v>
      </c>
      <c r="S2387" t="s">
        <v>180</v>
      </c>
    </row>
    <row r="2388" spans="1:19" x14ac:dyDescent="0.35">
      <c r="A2388" s="2" t="s">
        <v>203</v>
      </c>
      <c r="B2388" s="1" t="s">
        <v>217</v>
      </c>
      <c r="C2388" t="s">
        <v>906</v>
      </c>
      <c r="D2388" s="1" t="s">
        <v>36</v>
      </c>
      <c r="E2388" s="1" t="s">
        <v>22</v>
      </c>
      <c r="F2388" s="1" t="s">
        <v>29</v>
      </c>
      <c r="G2388" s="1" t="s">
        <v>136</v>
      </c>
      <c r="H2388" t="s">
        <v>21</v>
      </c>
      <c r="I2388" s="1" t="s">
        <v>1411</v>
      </c>
      <c r="J2388" s="1" t="s">
        <v>230</v>
      </c>
      <c r="K2388" s="1" t="s">
        <v>15</v>
      </c>
      <c r="L2388" s="1" t="s">
        <v>912</v>
      </c>
      <c r="M2388" t="s">
        <v>61</v>
      </c>
      <c r="N2388">
        <v>1</v>
      </c>
      <c r="O2388" s="1" t="s">
        <v>205</v>
      </c>
      <c r="P2388" t="s">
        <v>153</v>
      </c>
      <c r="Q2388">
        <v>2</v>
      </c>
      <c r="R2388" t="s">
        <v>255</v>
      </c>
      <c r="S2388" t="s">
        <v>180</v>
      </c>
    </row>
    <row r="2389" spans="1:19" x14ac:dyDescent="0.35">
      <c r="A2389" s="2" t="s">
        <v>203</v>
      </c>
      <c r="B2389" s="1" t="s">
        <v>217</v>
      </c>
      <c r="C2389" t="s">
        <v>906</v>
      </c>
      <c r="D2389" s="1" t="s">
        <v>36</v>
      </c>
      <c r="E2389" s="1" t="s">
        <v>22</v>
      </c>
      <c r="F2389" s="1" t="s">
        <v>29</v>
      </c>
      <c r="G2389" s="1" t="s">
        <v>136</v>
      </c>
      <c r="H2389" t="s">
        <v>21</v>
      </c>
      <c r="I2389" s="1" t="s">
        <v>1019</v>
      </c>
      <c r="J2389" s="1" t="s">
        <v>230</v>
      </c>
      <c r="K2389" s="1" t="s">
        <v>19</v>
      </c>
      <c r="L2389" s="1" t="s">
        <v>913</v>
      </c>
      <c r="M2389" t="s">
        <v>62</v>
      </c>
      <c r="N2389">
        <v>1</v>
      </c>
      <c r="O2389" s="1" t="s">
        <v>206</v>
      </c>
      <c r="P2389" t="s">
        <v>153</v>
      </c>
      <c r="Q2389">
        <v>2</v>
      </c>
      <c r="R2389" t="s">
        <v>255</v>
      </c>
      <c r="S2389" t="s">
        <v>180</v>
      </c>
    </row>
    <row r="2390" spans="1:19" x14ac:dyDescent="0.35">
      <c r="A2390" s="2" t="s">
        <v>203</v>
      </c>
      <c r="B2390" s="1" t="s">
        <v>217</v>
      </c>
      <c r="C2390" t="s">
        <v>906</v>
      </c>
      <c r="D2390" s="1" t="s">
        <v>36</v>
      </c>
      <c r="E2390" s="1" t="s">
        <v>22</v>
      </c>
      <c r="F2390" s="1" t="s">
        <v>29</v>
      </c>
      <c r="G2390" s="1" t="s">
        <v>136</v>
      </c>
      <c r="H2390" t="s">
        <v>21</v>
      </c>
      <c r="I2390" s="1" t="s">
        <v>1406</v>
      </c>
      <c r="J2390" s="1" t="s">
        <v>230</v>
      </c>
      <c r="K2390" s="1" t="s">
        <v>15</v>
      </c>
      <c r="L2390" s="1" t="s">
        <v>913</v>
      </c>
      <c r="M2390" t="s">
        <v>37</v>
      </c>
      <c r="N2390">
        <v>1</v>
      </c>
      <c r="O2390" s="1" t="s">
        <v>206</v>
      </c>
      <c r="P2390" t="s">
        <v>154</v>
      </c>
      <c r="Q2390">
        <v>2</v>
      </c>
      <c r="R2390" t="s">
        <v>255</v>
      </c>
      <c r="S2390" t="s">
        <v>180</v>
      </c>
    </row>
    <row r="2391" spans="1:19" x14ac:dyDescent="0.35">
      <c r="A2391" s="2" t="s">
        <v>203</v>
      </c>
      <c r="B2391" s="1" t="s">
        <v>217</v>
      </c>
      <c r="C2391" t="s">
        <v>906</v>
      </c>
      <c r="D2391" s="1" t="s">
        <v>36</v>
      </c>
      <c r="E2391" s="1" t="s">
        <v>22</v>
      </c>
      <c r="F2391" s="1" t="s">
        <v>29</v>
      </c>
      <c r="G2391" s="1" t="s">
        <v>136</v>
      </c>
      <c r="H2391" t="s">
        <v>21</v>
      </c>
      <c r="I2391" s="1" t="s">
        <v>1406</v>
      </c>
      <c r="J2391" s="1" t="s">
        <v>230</v>
      </c>
      <c r="K2391" s="1" t="s">
        <v>19</v>
      </c>
      <c r="L2391" s="1" t="s">
        <v>913</v>
      </c>
      <c r="M2391" t="s">
        <v>62</v>
      </c>
      <c r="N2391">
        <v>1</v>
      </c>
      <c r="O2391" s="1" t="s">
        <v>206</v>
      </c>
      <c r="P2391" t="s">
        <v>154</v>
      </c>
      <c r="Q2391">
        <v>2</v>
      </c>
      <c r="R2391" t="s">
        <v>255</v>
      </c>
      <c r="S2391" t="s">
        <v>180</v>
      </c>
    </row>
    <row r="2392" spans="1:19" x14ac:dyDescent="0.35">
      <c r="A2392" s="2" t="s">
        <v>203</v>
      </c>
      <c r="B2392" s="1" t="s">
        <v>217</v>
      </c>
      <c r="C2392" t="s">
        <v>906</v>
      </c>
      <c r="D2392" s="1" t="s">
        <v>36</v>
      </c>
      <c r="E2392" s="1" t="s">
        <v>22</v>
      </c>
      <c r="F2392" s="1" t="s">
        <v>29</v>
      </c>
      <c r="G2392" s="1" t="s">
        <v>136</v>
      </c>
      <c r="H2392" t="s">
        <v>21</v>
      </c>
      <c r="I2392" s="1" t="s">
        <v>1020</v>
      </c>
      <c r="J2392" s="1" t="s">
        <v>230</v>
      </c>
      <c r="K2392" s="1" t="s">
        <v>19</v>
      </c>
      <c r="L2392" s="1" t="s">
        <v>913</v>
      </c>
      <c r="M2392" t="s">
        <v>62</v>
      </c>
      <c r="N2392">
        <v>1</v>
      </c>
      <c r="O2392" s="1" t="s">
        <v>206</v>
      </c>
      <c r="P2392" t="s">
        <v>153</v>
      </c>
      <c r="Q2392">
        <v>2</v>
      </c>
      <c r="R2392" t="s">
        <v>179</v>
      </c>
      <c r="S2392" t="s">
        <v>180</v>
      </c>
    </row>
    <row r="2393" spans="1:19" x14ac:dyDescent="0.35">
      <c r="A2393" s="2" t="s">
        <v>203</v>
      </c>
      <c r="B2393" s="1" t="s">
        <v>217</v>
      </c>
      <c r="C2393" t="s">
        <v>906</v>
      </c>
      <c r="D2393" s="1" t="s">
        <v>36</v>
      </c>
      <c r="E2393" s="1" t="s">
        <v>22</v>
      </c>
      <c r="F2393" s="1" t="s">
        <v>29</v>
      </c>
      <c r="G2393" s="1" t="s">
        <v>136</v>
      </c>
      <c r="H2393" t="s">
        <v>21</v>
      </c>
      <c r="I2393" s="1" t="s">
        <v>1018</v>
      </c>
      <c r="J2393" s="1" t="s">
        <v>230</v>
      </c>
      <c r="K2393" s="1" t="s">
        <v>15</v>
      </c>
      <c r="L2393" s="1" t="s">
        <v>912</v>
      </c>
      <c r="M2393" t="s">
        <v>98</v>
      </c>
      <c r="N2393">
        <v>1</v>
      </c>
      <c r="O2393" s="1" t="s">
        <v>205</v>
      </c>
      <c r="P2393" t="s">
        <v>154</v>
      </c>
      <c r="Q2393">
        <v>2</v>
      </c>
      <c r="R2393" t="s">
        <v>179</v>
      </c>
      <c r="S2393" t="s">
        <v>180</v>
      </c>
    </row>
    <row r="2394" spans="1:19" x14ac:dyDescent="0.35">
      <c r="A2394" s="2" t="s">
        <v>203</v>
      </c>
      <c r="B2394" s="1" t="s">
        <v>217</v>
      </c>
      <c r="C2394" t="s">
        <v>906</v>
      </c>
      <c r="D2394" s="1" t="s">
        <v>36</v>
      </c>
      <c r="E2394" s="1" t="s">
        <v>22</v>
      </c>
      <c r="F2394" s="1" t="s">
        <v>29</v>
      </c>
      <c r="G2394" s="1" t="s">
        <v>136</v>
      </c>
      <c r="H2394" t="s">
        <v>21</v>
      </c>
      <c r="I2394" s="1" t="s">
        <v>601</v>
      </c>
      <c r="J2394" s="1" t="s">
        <v>230</v>
      </c>
      <c r="K2394" s="1" t="s">
        <v>15</v>
      </c>
      <c r="L2394" s="1" t="s">
        <v>912</v>
      </c>
      <c r="M2394" t="s">
        <v>57</v>
      </c>
      <c r="N2394">
        <v>1</v>
      </c>
      <c r="O2394" s="1" t="s">
        <v>205</v>
      </c>
      <c r="P2394" t="s">
        <v>154</v>
      </c>
      <c r="Q2394">
        <v>2</v>
      </c>
      <c r="R2394" t="s">
        <v>179</v>
      </c>
      <c r="S2394" t="s">
        <v>180</v>
      </c>
    </row>
    <row r="2395" spans="1:19" x14ac:dyDescent="0.35">
      <c r="A2395" s="2" t="s">
        <v>203</v>
      </c>
      <c r="B2395" s="1" t="s">
        <v>217</v>
      </c>
      <c r="C2395" t="s">
        <v>906</v>
      </c>
      <c r="D2395" s="1" t="s">
        <v>36</v>
      </c>
      <c r="E2395" s="1" t="s">
        <v>22</v>
      </c>
      <c r="F2395" s="1" t="s">
        <v>29</v>
      </c>
      <c r="G2395" s="1" t="s">
        <v>136</v>
      </c>
      <c r="H2395" t="s">
        <v>21</v>
      </c>
      <c r="I2395" s="1" t="s">
        <v>601</v>
      </c>
      <c r="J2395" s="1" t="s">
        <v>230</v>
      </c>
      <c r="K2395" s="1" t="s">
        <v>15</v>
      </c>
      <c r="L2395" s="1" t="s">
        <v>912</v>
      </c>
      <c r="M2395" t="s">
        <v>37</v>
      </c>
      <c r="N2395">
        <v>1</v>
      </c>
      <c r="O2395" s="1" t="s">
        <v>205</v>
      </c>
      <c r="P2395" t="s">
        <v>153</v>
      </c>
      <c r="Q2395">
        <v>2</v>
      </c>
      <c r="R2395" t="s">
        <v>179</v>
      </c>
      <c r="S2395" t="s">
        <v>180</v>
      </c>
    </row>
    <row r="2396" spans="1:19" x14ac:dyDescent="0.35">
      <c r="A2396" s="2" t="s">
        <v>203</v>
      </c>
      <c r="B2396" s="1" t="s">
        <v>217</v>
      </c>
      <c r="C2396" t="s">
        <v>906</v>
      </c>
      <c r="D2396" s="1" t="s">
        <v>36</v>
      </c>
      <c r="E2396" s="1" t="s">
        <v>22</v>
      </c>
      <c r="F2396" s="1" t="s">
        <v>29</v>
      </c>
      <c r="G2396" s="1" t="s">
        <v>136</v>
      </c>
      <c r="H2396" t="s">
        <v>21</v>
      </c>
      <c r="I2396" s="1" t="s">
        <v>320</v>
      </c>
      <c r="J2396" s="1" t="s">
        <v>230</v>
      </c>
      <c r="K2396" s="1" t="s">
        <v>19</v>
      </c>
      <c r="L2396" s="1" t="s">
        <v>913</v>
      </c>
      <c r="M2396" t="s">
        <v>62</v>
      </c>
      <c r="N2396">
        <v>1</v>
      </c>
      <c r="O2396" s="1" t="s">
        <v>206</v>
      </c>
      <c r="P2396" t="s">
        <v>153</v>
      </c>
      <c r="Q2396">
        <v>2</v>
      </c>
      <c r="R2396" t="s">
        <v>255</v>
      </c>
      <c r="S2396" t="s">
        <v>180</v>
      </c>
    </row>
    <row r="2397" spans="1:19" x14ac:dyDescent="0.35">
      <c r="A2397" s="2" t="s">
        <v>203</v>
      </c>
      <c r="B2397" s="1" t="s">
        <v>217</v>
      </c>
      <c r="C2397" t="s">
        <v>906</v>
      </c>
      <c r="D2397" s="1" t="s">
        <v>36</v>
      </c>
      <c r="E2397" s="1" t="s">
        <v>22</v>
      </c>
      <c r="F2397" s="1" t="s">
        <v>29</v>
      </c>
      <c r="G2397" s="1" t="s">
        <v>136</v>
      </c>
      <c r="H2397" t="s">
        <v>21</v>
      </c>
      <c r="I2397" s="1" t="s">
        <v>1412</v>
      </c>
      <c r="J2397" s="1" t="s">
        <v>230</v>
      </c>
      <c r="K2397" s="1" t="s">
        <v>15</v>
      </c>
      <c r="L2397" s="1" t="s">
        <v>912</v>
      </c>
      <c r="M2397" t="s">
        <v>61</v>
      </c>
      <c r="N2397">
        <v>1</v>
      </c>
      <c r="O2397" s="1" t="s">
        <v>205</v>
      </c>
      <c r="P2397" t="s">
        <v>153</v>
      </c>
      <c r="Q2397">
        <v>2</v>
      </c>
      <c r="R2397" t="s">
        <v>255</v>
      </c>
      <c r="S2397" t="s">
        <v>180</v>
      </c>
    </row>
    <row r="2398" spans="1:19" x14ac:dyDescent="0.35">
      <c r="A2398" s="2" t="s">
        <v>203</v>
      </c>
      <c r="B2398" s="1" t="s">
        <v>217</v>
      </c>
      <c r="C2398" t="s">
        <v>906</v>
      </c>
      <c r="D2398" s="1" t="s">
        <v>36</v>
      </c>
      <c r="E2398" s="1" t="s">
        <v>22</v>
      </c>
      <c r="F2398" s="1" t="s">
        <v>29</v>
      </c>
      <c r="G2398" s="1" t="s">
        <v>136</v>
      </c>
      <c r="H2398" t="s">
        <v>21</v>
      </c>
      <c r="I2398" s="1" t="s">
        <v>605</v>
      </c>
      <c r="J2398" s="1" t="s">
        <v>230</v>
      </c>
      <c r="K2398" s="1" t="s">
        <v>15</v>
      </c>
      <c r="L2398" s="1" t="s">
        <v>913</v>
      </c>
      <c r="M2398" t="s">
        <v>520</v>
      </c>
      <c r="N2398">
        <v>1</v>
      </c>
      <c r="O2398" s="1" t="s">
        <v>205</v>
      </c>
      <c r="P2398" t="s">
        <v>154</v>
      </c>
      <c r="Q2398">
        <v>1</v>
      </c>
      <c r="R2398" t="s">
        <v>255</v>
      </c>
      <c r="S2398" t="s">
        <v>180</v>
      </c>
    </row>
    <row r="2399" spans="1:19" x14ac:dyDescent="0.35">
      <c r="A2399" s="2" t="s">
        <v>203</v>
      </c>
      <c r="B2399" s="1" t="s">
        <v>217</v>
      </c>
      <c r="C2399" t="s">
        <v>906</v>
      </c>
      <c r="D2399" s="1" t="s">
        <v>36</v>
      </c>
      <c r="E2399" s="1" t="s">
        <v>22</v>
      </c>
      <c r="F2399" s="1" t="s">
        <v>29</v>
      </c>
      <c r="G2399" s="1" t="s">
        <v>136</v>
      </c>
      <c r="H2399" t="s">
        <v>21</v>
      </c>
      <c r="I2399" s="1" t="s">
        <v>316</v>
      </c>
      <c r="J2399" s="1" t="s">
        <v>230</v>
      </c>
      <c r="K2399" s="1" t="s">
        <v>15</v>
      </c>
      <c r="L2399" s="1" t="s">
        <v>912</v>
      </c>
      <c r="M2399" t="s">
        <v>98</v>
      </c>
      <c r="N2399">
        <v>1</v>
      </c>
      <c r="O2399" s="1" t="s">
        <v>205</v>
      </c>
      <c r="P2399" t="s">
        <v>153</v>
      </c>
      <c r="Q2399">
        <v>2</v>
      </c>
      <c r="R2399" t="s">
        <v>255</v>
      </c>
      <c r="S2399" t="s">
        <v>180</v>
      </c>
    </row>
    <row r="2400" spans="1:19" x14ac:dyDescent="0.35">
      <c r="A2400" s="2" t="s">
        <v>203</v>
      </c>
      <c r="B2400" s="1" t="s">
        <v>217</v>
      </c>
      <c r="C2400" t="s">
        <v>906</v>
      </c>
      <c r="D2400" s="1" t="s">
        <v>36</v>
      </c>
      <c r="E2400" s="1" t="s">
        <v>22</v>
      </c>
      <c r="F2400" s="1" t="s">
        <v>29</v>
      </c>
      <c r="G2400" s="1" t="s">
        <v>136</v>
      </c>
      <c r="H2400" t="s">
        <v>21</v>
      </c>
      <c r="I2400" s="1" t="s">
        <v>602</v>
      </c>
      <c r="J2400" s="1" t="s">
        <v>230</v>
      </c>
      <c r="K2400" s="1" t="s">
        <v>15</v>
      </c>
      <c r="L2400" s="1" t="s">
        <v>912</v>
      </c>
      <c r="M2400" t="s">
        <v>57</v>
      </c>
      <c r="N2400">
        <v>1</v>
      </c>
      <c r="O2400" s="1" t="s">
        <v>205</v>
      </c>
      <c r="P2400" t="s">
        <v>153</v>
      </c>
      <c r="Q2400">
        <v>2</v>
      </c>
      <c r="R2400" t="s">
        <v>179</v>
      </c>
      <c r="S2400" t="s">
        <v>180</v>
      </c>
    </row>
    <row r="2401" spans="1:19" x14ac:dyDescent="0.35">
      <c r="A2401" s="2" t="s">
        <v>203</v>
      </c>
      <c r="B2401" s="1" t="s">
        <v>217</v>
      </c>
      <c r="C2401" t="s">
        <v>906</v>
      </c>
      <c r="D2401" s="1" t="s">
        <v>36</v>
      </c>
      <c r="E2401" s="1" t="s">
        <v>22</v>
      </c>
      <c r="F2401" s="1" t="s">
        <v>29</v>
      </c>
      <c r="G2401" s="1" t="s">
        <v>136</v>
      </c>
      <c r="H2401" t="s">
        <v>21</v>
      </c>
      <c r="I2401" s="1" t="s">
        <v>602</v>
      </c>
      <c r="J2401" s="1" t="s">
        <v>230</v>
      </c>
      <c r="K2401" s="1" t="s">
        <v>15</v>
      </c>
      <c r="L2401" s="1" t="s">
        <v>912</v>
      </c>
      <c r="M2401" t="s">
        <v>37</v>
      </c>
      <c r="N2401">
        <v>1</v>
      </c>
      <c r="O2401" s="1" t="s">
        <v>205</v>
      </c>
      <c r="P2401" t="s">
        <v>153</v>
      </c>
      <c r="Q2401">
        <v>2</v>
      </c>
      <c r="R2401" t="s">
        <v>179</v>
      </c>
      <c r="S2401" t="s">
        <v>180</v>
      </c>
    </row>
    <row r="2402" spans="1:19" x14ac:dyDescent="0.35">
      <c r="A2402" s="2" t="s">
        <v>203</v>
      </c>
      <c r="B2402" s="1" t="s">
        <v>217</v>
      </c>
      <c r="C2402" t="s">
        <v>906</v>
      </c>
      <c r="D2402" s="1" t="s">
        <v>36</v>
      </c>
      <c r="E2402" s="1" t="s">
        <v>22</v>
      </c>
      <c r="F2402" s="1" t="s">
        <v>29</v>
      </c>
      <c r="G2402" s="1" t="s">
        <v>136</v>
      </c>
      <c r="H2402" t="s">
        <v>35</v>
      </c>
      <c r="I2402" s="1" t="s">
        <v>606</v>
      </c>
      <c r="J2402" s="1" t="s">
        <v>230</v>
      </c>
      <c r="K2402" s="1" t="s">
        <v>15</v>
      </c>
      <c r="L2402" s="1" t="s">
        <v>913</v>
      </c>
      <c r="M2402" t="s">
        <v>520</v>
      </c>
      <c r="N2402">
        <v>1</v>
      </c>
      <c r="O2402" s="1" t="s">
        <v>205</v>
      </c>
      <c r="P2402" t="s">
        <v>154</v>
      </c>
      <c r="Q2402">
        <v>1</v>
      </c>
      <c r="R2402" t="s">
        <v>179</v>
      </c>
      <c r="S2402" t="s">
        <v>180</v>
      </c>
    </row>
    <row r="2403" spans="1:19" x14ac:dyDescent="0.35">
      <c r="A2403" s="2" t="s">
        <v>203</v>
      </c>
      <c r="B2403" s="1" t="s">
        <v>217</v>
      </c>
      <c r="C2403" t="s">
        <v>906</v>
      </c>
      <c r="D2403" s="1" t="s">
        <v>36</v>
      </c>
      <c r="E2403" s="1" t="s">
        <v>22</v>
      </c>
      <c r="F2403" s="1" t="s">
        <v>29</v>
      </c>
      <c r="G2403" s="1" t="s">
        <v>136</v>
      </c>
      <c r="H2403" t="s">
        <v>35</v>
      </c>
      <c r="I2403" s="1" t="s">
        <v>315</v>
      </c>
      <c r="J2403" s="1" t="s">
        <v>230</v>
      </c>
      <c r="K2403" s="1" t="s">
        <v>15</v>
      </c>
      <c r="L2403" s="1" t="s">
        <v>912</v>
      </c>
      <c r="M2403" t="s">
        <v>16</v>
      </c>
      <c r="N2403">
        <v>1</v>
      </c>
      <c r="O2403" s="1" t="s">
        <v>205</v>
      </c>
      <c r="P2403" t="s">
        <v>153</v>
      </c>
      <c r="Q2403">
        <v>2</v>
      </c>
      <c r="R2403" t="s">
        <v>255</v>
      </c>
      <c r="S2403" t="s">
        <v>180</v>
      </c>
    </row>
    <row r="2404" spans="1:19" x14ac:dyDescent="0.35">
      <c r="A2404" s="2" t="s">
        <v>203</v>
      </c>
      <c r="B2404" s="1" t="s">
        <v>217</v>
      </c>
      <c r="C2404" t="s">
        <v>906</v>
      </c>
      <c r="D2404" s="1" t="s">
        <v>36</v>
      </c>
      <c r="E2404" s="1" t="s">
        <v>22</v>
      </c>
      <c r="F2404" s="1" t="s">
        <v>29</v>
      </c>
      <c r="G2404" s="1" t="s">
        <v>136</v>
      </c>
      <c r="H2404" t="s">
        <v>35</v>
      </c>
      <c r="I2404" s="1" t="s">
        <v>1406</v>
      </c>
      <c r="J2404" s="1" t="s">
        <v>230</v>
      </c>
      <c r="K2404" s="1" t="s">
        <v>15</v>
      </c>
      <c r="L2404" s="1" t="s">
        <v>913</v>
      </c>
      <c r="M2404" t="s">
        <v>37</v>
      </c>
      <c r="N2404">
        <v>1</v>
      </c>
      <c r="O2404" s="1" t="s">
        <v>206</v>
      </c>
      <c r="P2404" t="s">
        <v>154</v>
      </c>
      <c r="Q2404">
        <v>2</v>
      </c>
      <c r="R2404" t="s">
        <v>255</v>
      </c>
      <c r="S2404" t="s">
        <v>180</v>
      </c>
    </row>
    <row r="2405" spans="1:19" x14ac:dyDescent="0.35">
      <c r="A2405" s="2" t="s">
        <v>203</v>
      </c>
      <c r="B2405" s="1" t="s">
        <v>217</v>
      </c>
      <c r="C2405" t="s">
        <v>906</v>
      </c>
      <c r="D2405" s="1" t="s">
        <v>36</v>
      </c>
      <c r="E2405" s="1" t="s">
        <v>22</v>
      </c>
      <c r="F2405" s="1" t="s">
        <v>29</v>
      </c>
      <c r="G2405" s="1" t="s">
        <v>136</v>
      </c>
      <c r="H2405" t="s">
        <v>35</v>
      </c>
      <c r="I2405" s="1" t="s">
        <v>1406</v>
      </c>
      <c r="J2405" s="1" t="s">
        <v>230</v>
      </c>
      <c r="K2405" s="1" t="s">
        <v>15</v>
      </c>
      <c r="L2405" s="1" t="s">
        <v>912</v>
      </c>
      <c r="M2405" t="s">
        <v>37</v>
      </c>
      <c r="N2405">
        <v>1</v>
      </c>
      <c r="O2405" s="1" t="s">
        <v>206</v>
      </c>
      <c r="P2405" t="s">
        <v>154</v>
      </c>
      <c r="Q2405">
        <v>1</v>
      </c>
      <c r="R2405" t="s">
        <v>255</v>
      </c>
      <c r="S2405" t="s">
        <v>180</v>
      </c>
    </row>
    <row r="2406" spans="1:19" x14ac:dyDescent="0.35">
      <c r="A2406" s="2" t="s">
        <v>203</v>
      </c>
      <c r="B2406" s="1" t="s">
        <v>217</v>
      </c>
      <c r="C2406" t="s">
        <v>906</v>
      </c>
      <c r="D2406" s="1" t="s">
        <v>36</v>
      </c>
      <c r="E2406" s="1" t="s">
        <v>22</v>
      </c>
      <c r="F2406" s="1" t="s">
        <v>29</v>
      </c>
      <c r="G2406" s="1" t="s">
        <v>136</v>
      </c>
      <c r="H2406" t="s">
        <v>35</v>
      </c>
      <c r="I2406" s="1" t="s">
        <v>611</v>
      </c>
      <c r="J2406" s="1" t="s">
        <v>230</v>
      </c>
      <c r="K2406" s="1" t="s">
        <v>15</v>
      </c>
      <c r="L2406" s="1" t="s">
        <v>912</v>
      </c>
      <c r="M2406" t="s">
        <v>16</v>
      </c>
      <c r="N2406">
        <v>1</v>
      </c>
      <c r="O2406" s="1" t="s">
        <v>205</v>
      </c>
      <c r="P2406" t="s">
        <v>154</v>
      </c>
      <c r="Q2406">
        <v>2</v>
      </c>
      <c r="R2406" t="s">
        <v>255</v>
      </c>
      <c r="S2406" t="s">
        <v>180</v>
      </c>
    </row>
    <row r="2407" spans="1:19" x14ac:dyDescent="0.35">
      <c r="A2407" s="2" t="s">
        <v>203</v>
      </c>
      <c r="B2407" s="1" t="s">
        <v>217</v>
      </c>
      <c r="C2407" t="s">
        <v>906</v>
      </c>
      <c r="D2407" s="1" t="s">
        <v>36</v>
      </c>
      <c r="E2407" s="1" t="s">
        <v>22</v>
      </c>
      <c r="F2407" s="1" t="s">
        <v>29</v>
      </c>
      <c r="G2407" s="1" t="s">
        <v>136</v>
      </c>
      <c r="H2407" t="s">
        <v>35</v>
      </c>
      <c r="I2407" s="1" t="s">
        <v>615</v>
      </c>
      <c r="J2407" s="1" t="s">
        <v>230</v>
      </c>
      <c r="K2407" s="1" t="s">
        <v>15</v>
      </c>
      <c r="L2407" s="1" t="s">
        <v>912</v>
      </c>
      <c r="M2407" t="s">
        <v>37</v>
      </c>
      <c r="N2407">
        <v>2</v>
      </c>
      <c r="O2407" s="1" t="s">
        <v>205</v>
      </c>
      <c r="P2407" t="s">
        <v>153</v>
      </c>
      <c r="Q2407">
        <v>2</v>
      </c>
      <c r="R2407" t="s">
        <v>255</v>
      </c>
      <c r="S2407" t="s">
        <v>180</v>
      </c>
    </row>
    <row r="2408" spans="1:19" x14ac:dyDescent="0.35">
      <c r="A2408" s="2" t="s">
        <v>203</v>
      </c>
      <c r="B2408" s="1" t="s">
        <v>217</v>
      </c>
      <c r="C2408" t="s">
        <v>906</v>
      </c>
      <c r="D2408" s="1" t="s">
        <v>36</v>
      </c>
      <c r="E2408" s="1" t="s">
        <v>22</v>
      </c>
      <c r="F2408" s="1" t="s">
        <v>29</v>
      </c>
      <c r="G2408" s="1" t="s">
        <v>136</v>
      </c>
      <c r="H2408" t="s">
        <v>35</v>
      </c>
      <c r="I2408" s="1" t="s">
        <v>605</v>
      </c>
      <c r="J2408" s="1" t="s">
        <v>230</v>
      </c>
      <c r="K2408" s="1" t="s">
        <v>15</v>
      </c>
      <c r="L2408" s="1" t="s">
        <v>913</v>
      </c>
      <c r="M2408" t="s">
        <v>520</v>
      </c>
      <c r="N2408">
        <v>2</v>
      </c>
      <c r="O2408" s="1" t="s">
        <v>205</v>
      </c>
      <c r="P2408" t="s">
        <v>154</v>
      </c>
      <c r="Q2408">
        <v>2</v>
      </c>
      <c r="R2408" t="s">
        <v>255</v>
      </c>
      <c r="S2408" t="s">
        <v>180</v>
      </c>
    </row>
    <row r="2409" spans="1:19" x14ac:dyDescent="0.35">
      <c r="A2409" s="2" t="s">
        <v>203</v>
      </c>
      <c r="B2409" s="1" t="s">
        <v>217</v>
      </c>
      <c r="C2409" t="s">
        <v>906</v>
      </c>
      <c r="D2409" s="1" t="s">
        <v>36</v>
      </c>
      <c r="E2409" s="1" t="s">
        <v>22</v>
      </c>
      <c r="F2409" s="1" t="s">
        <v>29</v>
      </c>
      <c r="G2409" s="1" t="s">
        <v>136</v>
      </c>
      <c r="H2409" t="s">
        <v>35</v>
      </c>
      <c r="I2409" s="1" t="s">
        <v>616</v>
      </c>
      <c r="J2409" s="1" t="s">
        <v>230</v>
      </c>
      <c r="K2409" s="1" t="s">
        <v>15</v>
      </c>
      <c r="L2409" s="1" t="s">
        <v>912</v>
      </c>
      <c r="M2409" t="s">
        <v>37</v>
      </c>
      <c r="N2409">
        <v>2</v>
      </c>
      <c r="O2409" s="1" t="s">
        <v>205</v>
      </c>
      <c r="P2409" t="s">
        <v>154</v>
      </c>
      <c r="Q2409">
        <v>2</v>
      </c>
      <c r="R2409" t="s">
        <v>179</v>
      </c>
      <c r="S2409" t="s">
        <v>180</v>
      </c>
    </row>
    <row r="2410" spans="1:19" x14ac:dyDescent="0.35">
      <c r="A2410" s="2" t="s">
        <v>203</v>
      </c>
      <c r="B2410" s="1" t="s">
        <v>217</v>
      </c>
      <c r="C2410" t="s">
        <v>906</v>
      </c>
      <c r="D2410" s="1" t="s">
        <v>36</v>
      </c>
      <c r="E2410" s="1" t="s">
        <v>22</v>
      </c>
      <c r="F2410" s="1" t="s">
        <v>29</v>
      </c>
      <c r="G2410" s="1" t="s">
        <v>136</v>
      </c>
      <c r="H2410" t="s">
        <v>58</v>
      </c>
      <c r="I2410" s="1" t="s">
        <v>606</v>
      </c>
      <c r="J2410" s="1" t="s">
        <v>230</v>
      </c>
      <c r="K2410" s="1" t="s">
        <v>15</v>
      </c>
      <c r="L2410" s="1" t="s">
        <v>913</v>
      </c>
      <c r="M2410" t="s">
        <v>520</v>
      </c>
      <c r="N2410">
        <v>1</v>
      </c>
      <c r="O2410" s="1" t="s">
        <v>205</v>
      </c>
      <c r="P2410" t="s">
        <v>154</v>
      </c>
      <c r="Q2410">
        <v>2</v>
      </c>
      <c r="R2410" t="s">
        <v>179</v>
      </c>
      <c r="S2410" t="s">
        <v>180</v>
      </c>
    </row>
    <row r="2411" spans="1:19" x14ac:dyDescent="0.35">
      <c r="A2411" s="2" t="s">
        <v>203</v>
      </c>
      <c r="B2411" s="1" t="s">
        <v>217</v>
      </c>
      <c r="C2411" t="s">
        <v>906</v>
      </c>
      <c r="D2411" s="1" t="s">
        <v>36</v>
      </c>
      <c r="E2411" s="1" t="s">
        <v>22</v>
      </c>
      <c r="F2411" s="1" t="s">
        <v>29</v>
      </c>
      <c r="G2411" s="1" t="s">
        <v>136</v>
      </c>
      <c r="H2411" t="s">
        <v>58</v>
      </c>
      <c r="I2411" s="1" t="s">
        <v>613</v>
      </c>
      <c r="J2411" s="1" t="s">
        <v>230</v>
      </c>
      <c r="K2411" s="1" t="s">
        <v>19</v>
      </c>
      <c r="L2411" s="1" t="s">
        <v>912</v>
      </c>
      <c r="M2411" t="s">
        <v>62</v>
      </c>
      <c r="N2411">
        <v>1</v>
      </c>
      <c r="O2411" s="1" t="s">
        <v>206</v>
      </c>
      <c r="P2411" t="s">
        <v>153</v>
      </c>
      <c r="Q2411">
        <v>2</v>
      </c>
      <c r="R2411" t="s">
        <v>255</v>
      </c>
      <c r="S2411" t="s">
        <v>180</v>
      </c>
    </row>
    <row r="2412" spans="1:19" x14ac:dyDescent="0.35">
      <c r="A2412" s="2" t="s">
        <v>203</v>
      </c>
      <c r="B2412" s="1" t="s">
        <v>217</v>
      </c>
      <c r="C2412" t="s">
        <v>906</v>
      </c>
      <c r="D2412" s="1" t="s">
        <v>36</v>
      </c>
      <c r="E2412" s="1" t="s">
        <v>22</v>
      </c>
      <c r="F2412" s="1" t="s">
        <v>29</v>
      </c>
      <c r="G2412" s="1" t="s">
        <v>136</v>
      </c>
      <c r="H2412" t="s">
        <v>58</v>
      </c>
      <c r="I2412" s="1" t="s">
        <v>1409</v>
      </c>
      <c r="J2412" s="1" t="s">
        <v>230</v>
      </c>
      <c r="K2412" s="1" t="s">
        <v>15</v>
      </c>
      <c r="L2412" s="1" t="s">
        <v>913</v>
      </c>
      <c r="M2412" t="s">
        <v>61</v>
      </c>
      <c r="N2412">
        <v>1</v>
      </c>
      <c r="O2412" s="1" t="s">
        <v>205</v>
      </c>
      <c r="P2412" t="s">
        <v>153</v>
      </c>
      <c r="Q2412">
        <v>2</v>
      </c>
      <c r="R2412" t="s">
        <v>255</v>
      </c>
      <c r="S2412" t="s">
        <v>180</v>
      </c>
    </row>
    <row r="2413" spans="1:19" x14ac:dyDescent="0.35">
      <c r="A2413" s="2" t="s">
        <v>203</v>
      </c>
      <c r="B2413" s="1" t="s">
        <v>217</v>
      </c>
      <c r="C2413" t="s">
        <v>906</v>
      </c>
      <c r="D2413" s="1" t="s">
        <v>36</v>
      </c>
      <c r="E2413" s="1" t="s">
        <v>22</v>
      </c>
      <c r="F2413" s="1" t="s">
        <v>29</v>
      </c>
      <c r="G2413" s="1" t="s">
        <v>136</v>
      </c>
      <c r="H2413" t="s">
        <v>58</v>
      </c>
      <c r="I2413" s="1" t="s">
        <v>240</v>
      </c>
      <c r="J2413" s="1" t="s">
        <v>230</v>
      </c>
      <c r="K2413" s="1" t="s">
        <v>19</v>
      </c>
      <c r="L2413" s="1" t="s">
        <v>912</v>
      </c>
      <c r="M2413" t="s">
        <v>62</v>
      </c>
      <c r="N2413">
        <v>1</v>
      </c>
      <c r="O2413" s="1" t="s">
        <v>206</v>
      </c>
      <c r="P2413" t="s">
        <v>153</v>
      </c>
      <c r="Q2413">
        <v>2</v>
      </c>
      <c r="R2413" t="s">
        <v>255</v>
      </c>
      <c r="S2413" t="s">
        <v>180</v>
      </c>
    </row>
    <row r="2414" spans="1:19" x14ac:dyDescent="0.35">
      <c r="A2414" s="2" t="s">
        <v>203</v>
      </c>
      <c r="B2414" s="1" t="s">
        <v>217</v>
      </c>
      <c r="C2414" t="s">
        <v>906</v>
      </c>
      <c r="D2414" s="1" t="s">
        <v>36</v>
      </c>
      <c r="E2414" s="1" t="s">
        <v>22</v>
      </c>
      <c r="F2414" s="1" t="s">
        <v>29</v>
      </c>
      <c r="G2414" s="1" t="s">
        <v>136</v>
      </c>
      <c r="H2414" t="s">
        <v>58</v>
      </c>
      <c r="I2414" s="1" t="s">
        <v>1410</v>
      </c>
      <c r="J2414" s="1" t="s">
        <v>230</v>
      </c>
      <c r="K2414" s="1" t="s">
        <v>15</v>
      </c>
      <c r="L2414" s="1" t="s">
        <v>913</v>
      </c>
      <c r="M2414" t="s">
        <v>37</v>
      </c>
      <c r="N2414">
        <v>1</v>
      </c>
      <c r="O2414" s="1" t="s">
        <v>206</v>
      </c>
      <c r="P2414" t="s">
        <v>154</v>
      </c>
      <c r="Q2414">
        <v>2</v>
      </c>
      <c r="R2414" t="s">
        <v>255</v>
      </c>
      <c r="S2414" t="s">
        <v>180</v>
      </c>
    </row>
    <row r="2415" spans="1:19" x14ac:dyDescent="0.35">
      <c r="A2415" s="2" t="s">
        <v>203</v>
      </c>
      <c r="B2415" s="1" t="s">
        <v>217</v>
      </c>
      <c r="C2415" t="s">
        <v>906</v>
      </c>
      <c r="D2415" s="1" t="s">
        <v>36</v>
      </c>
      <c r="E2415" s="1" t="s">
        <v>22</v>
      </c>
      <c r="F2415" s="1" t="s">
        <v>29</v>
      </c>
      <c r="G2415" s="1" t="s">
        <v>136</v>
      </c>
      <c r="H2415" t="s">
        <v>58</v>
      </c>
      <c r="I2415" s="1" t="s">
        <v>1411</v>
      </c>
      <c r="J2415" s="1" t="s">
        <v>230</v>
      </c>
      <c r="K2415" s="1" t="s">
        <v>15</v>
      </c>
      <c r="L2415" s="1" t="s">
        <v>913</v>
      </c>
      <c r="M2415" t="s">
        <v>61</v>
      </c>
      <c r="N2415">
        <v>1</v>
      </c>
      <c r="O2415" s="1" t="s">
        <v>205</v>
      </c>
      <c r="P2415" t="s">
        <v>153</v>
      </c>
      <c r="Q2415">
        <v>2</v>
      </c>
      <c r="R2415" t="s">
        <v>255</v>
      </c>
      <c r="S2415" t="s">
        <v>180</v>
      </c>
    </row>
    <row r="2416" spans="1:19" x14ac:dyDescent="0.35">
      <c r="A2416" s="2" t="s">
        <v>203</v>
      </c>
      <c r="B2416" s="1" t="s">
        <v>217</v>
      </c>
      <c r="C2416" t="s">
        <v>906</v>
      </c>
      <c r="D2416" s="1" t="s">
        <v>36</v>
      </c>
      <c r="E2416" s="1" t="s">
        <v>22</v>
      </c>
      <c r="F2416" s="1" t="s">
        <v>29</v>
      </c>
      <c r="G2416" s="1" t="s">
        <v>136</v>
      </c>
      <c r="H2416" t="s">
        <v>58</v>
      </c>
      <c r="I2416" s="1" t="s">
        <v>1019</v>
      </c>
      <c r="J2416" s="1" t="s">
        <v>230</v>
      </c>
      <c r="K2416" s="1" t="s">
        <v>19</v>
      </c>
      <c r="L2416" s="1" t="s">
        <v>912</v>
      </c>
      <c r="M2416" t="s">
        <v>62</v>
      </c>
      <c r="N2416">
        <v>1</v>
      </c>
      <c r="O2416" s="1" t="s">
        <v>206</v>
      </c>
      <c r="P2416" t="s">
        <v>153</v>
      </c>
      <c r="Q2416">
        <v>2</v>
      </c>
      <c r="R2416" t="s">
        <v>255</v>
      </c>
      <c r="S2416" t="s">
        <v>180</v>
      </c>
    </row>
    <row r="2417" spans="1:19" x14ac:dyDescent="0.35">
      <c r="A2417" s="2" t="s">
        <v>203</v>
      </c>
      <c r="B2417" s="1" t="s">
        <v>217</v>
      </c>
      <c r="C2417" t="s">
        <v>906</v>
      </c>
      <c r="D2417" s="1" t="s">
        <v>36</v>
      </c>
      <c r="E2417" s="1" t="s">
        <v>22</v>
      </c>
      <c r="F2417" s="1" t="s">
        <v>29</v>
      </c>
      <c r="G2417" s="1" t="s">
        <v>136</v>
      </c>
      <c r="H2417" t="s">
        <v>58</v>
      </c>
      <c r="I2417" s="1" t="s">
        <v>1020</v>
      </c>
      <c r="J2417" s="1" t="s">
        <v>230</v>
      </c>
      <c r="K2417" s="1" t="s">
        <v>19</v>
      </c>
      <c r="L2417" s="1" t="s">
        <v>912</v>
      </c>
      <c r="M2417" t="s">
        <v>62</v>
      </c>
      <c r="N2417">
        <v>1</v>
      </c>
      <c r="O2417" s="1" t="s">
        <v>206</v>
      </c>
      <c r="P2417" t="s">
        <v>153</v>
      </c>
      <c r="Q2417">
        <v>2</v>
      </c>
      <c r="R2417" t="s">
        <v>255</v>
      </c>
      <c r="S2417" t="s">
        <v>180</v>
      </c>
    </row>
    <row r="2418" spans="1:19" x14ac:dyDescent="0.35">
      <c r="A2418" s="2" t="s">
        <v>203</v>
      </c>
      <c r="B2418" s="1" t="s">
        <v>217</v>
      </c>
      <c r="C2418" t="s">
        <v>906</v>
      </c>
      <c r="D2418" s="1" t="s">
        <v>36</v>
      </c>
      <c r="E2418" s="1" t="s">
        <v>22</v>
      </c>
      <c r="F2418" s="1" t="s">
        <v>29</v>
      </c>
      <c r="G2418" s="1" t="s">
        <v>136</v>
      </c>
      <c r="H2418" t="s">
        <v>58</v>
      </c>
      <c r="I2418" s="1" t="s">
        <v>1025</v>
      </c>
      <c r="J2418" s="1" t="s">
        <v>230</v>
      </c>
      <c r="K2418" s="1" t="s">
        <v>15</v>
      </c>
      <c r="L2418" s="1" t="s">
        <v>912</v>
      </c>
      <c r="M2418" t="s">
        <v>98</v>
      </c>
      <c r="N2418">
        <v>1</v>
      </c>
      <c r="O2418" s="1" t="s">
        <v>205</v>
      </c>
      <c r="P2418" t="s">
        <v>153</v>
      </c>
      <c r="Q2418">
        <v>2</v>
      </c>
      <c r="R2418" t="s">
        <v>255</v>
      </c>
      <c r="S2418" t="s">
        <v>180</v>
      </c>
    </row>
    <row r="2419" spans="1:19" x14ac:dyDescent="0.35">
      <c r="A2419" s="2" t="s">
        <v>203</v>
      </c>
      <c r="B2419" s="1" t="s">
        <v>217</v>
      </c>
      <c r="C2419" t="s">
        <v>906</v>
      </c>
      <c r="D2419" s="1" t="s">
        <v>36</v>
      </c>
      <c r="E2419" s="1" t="s">
        <v>22</v>
      </c>
      <c r="F2419" s="1" t="s">
        <v>29</v>
      </c>
      <c r="G2419" s="1" t="s">
        <v>136</v>
      </c>
      <c r="H2419" t="s">
        <v>58</v>
      </c>
      <c r="I2419" s="1" t="s">
        <v>1026</v>
      </c>
      <c r="J2419" s="1" t="s">
        <v>230</v>
      </c>
      <c r="K2419" s="1" t="s">
        <v>15</v>
      </c>
      <c r="L2419" s="1" t="s">
        <v>912</v>
      </c>
      <c r="M2419" t="s">
        <v>98</v>
      </c>
      <c r="N2419">
        <v>1</v>
      </c>
      <c r="O2419" s="1" t="s">
        <v>205</v>
      </c>
      <c r="P2419" t="s">
        <v>154</v>
      </c>
      <c r="Q2419">
        <v>2</v>
      </c>
      <c r="R2419" t="s">
        <v>255</v>
      </c>
      <c r="S2419" t="s">
        <v>180</v>
      </c>
    </row>
    <row r="2420" spans="1:19" x14ac:dyDescent="0.35">
      <c r="A2420" s="2" t="s">
        <v>203</v>
      </c>
      <c r="B2420" s="1" t="s">
        <v>217</v>
      </c>
      <c r="C2420" t="s">
        <v>906</v>
      </c>
      <c r="D2420" s="1" t="s">
        <v>36</v>
      </c>
      <c r="E2420" s="1" t="s">
        <v>22</v>
      </c>
      <c r="F2420" s="1" t="s">
        <v>29</v>
      </c>
      <c r="G2420" s="1" t="s">
        <v>136</v>
      </c>
      <c r="H2420" t="s">
        <v>58</v>
      </c>
      <c r="I2420" s="1" t="s">
        <v>1412</v>
      </c>
      <c r="J2420" s="1" t="s">
        <v>230</v>
      </c>
      <c r="K2420" s="1" t="s">
        <v>15</v>
      </c>
      <c r="L2420" s="1" t="s">
        <v>913</v>
      </c>
      <c r="M2420" t="s">
        <v>61</v>
      </c>
      <c r="N2420">
        <v>1</v>
      </c>
      <c r="O2420" s="1" t="s">
        <v>205</v>
      </c>
      <c r="P2420" t="s">
        <v>153</v>
      </c>
      <c r="Q2420">
        <v>2</v>
      </c>
      <c r="R2420" t="s">
        <v>255</v>
      </c>
      <c r="S2420" t="s">
        <v>180</v>
      </c>
    </row>
    <row r="2421" spans="1:19" x14ac:dyDescent="0.35">
      <c r="A2421" s="2" t="s">
        <v>203</v>
      </c>
      <c r="B2421" s="1" t="s">
        <v>217</v>
      </c>
      <c r="C2421" t="s">
        <v>906</v>
      </c>
      <c r="D2421" s="1" t="s">
        <v>36</v>
      </c>
      <c r="E2421" s="1" t="s">
        <v>22</v>
      </c>
      <c r="F2421" s="1" t="s">
        <v>29</v>
      </c>
      <c r="G2421" s="1" t="s">
        <v>136</v>
      </c>
      <c r="H2421" t="s">
        <v>58</v>
      </c>
      <c r="I2421" s="1" t="s">
        <v>1027</v>
      </c>
      <c r="J2421" s="1" t="s">
        <v>230</v>
      </c>
      <c r="K2421" s="1" t="s">
        <v>15</v>
      </c>
      <c r="L2421" s="1" t="s">
        <v>912</v>
      </c>
      <c r="M2421" t="s">
        <v>98</v>
      </c>
      <c r="N2421">
        <v>1</v>
      </c>
      <c r="O2421" s="1" t="s">
        <v>205</v>
      </c>
      <c r="P2421" t="s">
        <v>153</v>
      </c>
      <c r="Q2421">
        <v>2</v>
      </c>
      <c r="R2421" t="s">
        <v>255</v>
      </c>
      <c r="S2421" t="s">
        <v>180</v>
      </c>
    </row>
    <row r="2422" spans="1:19" x14ac:dyDescent="0.35">
      <c r="A2422" s="2" t="s">
        <v>203</v>
      </c>
      <c r="B2422" s="1" t="s">
        <v>217</v>
      </c>
      <c r="C2422" t="s">
        <v>906</v>
      </c>
      <c r="D2422" s="1" t="s">
        <v>36</v>
      </c>
      <c r="E2422" s="1" t="s">
        <v>22</v>
      </c>
      <c r="F2422" s="1" t="s">
        <v>29</v>
      </c>
      <c r="G2422" s="1" t="s">
        <v>136</v>
      </c>
      <c r="H2422" t="s">
        <v>58</v>
      </c>
      <c r="I2422" s="1" t="s">
        <v>317</v>
      </c>
      <c r="J2422" s="1" t="s">
        <v>230</v>
      </c>
      <c r="K2422" s="1" t="s">
        <v>19</v>
      </c>
      <c r="L2422" s="1" t="s">
        <v>912</v>
      </c>
      <c r="M2422" t="s">
        <v>62</v>
      </c>
      <c r="N2422">
        <v>1</v>
      </c>
      <c r="O2422" s="1" t="s">
        <v>206</v>
      </c>
      <c r="P2422" t="s">
        <v>153</v>
      </c>
      <c r="Q2422">
        <v>2</v>
      </c>
      <c r="R2422" t="s">
        <v>255</v>
      </c>
      <c r="S2422" t="s">
        <v>180</v>
      </c>
    </row>
    <row r="2423" spans="1:19" x14ac:dyDescent="0.35">
      <c r="A2423" s="2" t="s">
        <v>203</v>
      </c>
      <c r="B2423" s="1" t="s">
        <v>217</v>
      </c>
      <c r="C2423" t="s">
        <v>906</v>
      </c>
      <c r="D2423" s="1" t="s">
        <v>36</v>
      </c>
      <c r="E2423" s="1" t="s">
        <v>22</v>
      </c>
      <c r="F2423" s="1" t="s">
        <v>29</v>
      </c>
      <c r="G2423" s="1" t="s">
        <v>136</v>
      </c>
      <c r="H2423" t="s">
        <v>58</v>
      </c>
      <c r="I2423" s="1" t="s">
        <v>605</v>
      </c>
      <c r="J2423" s="1" t="s">
        <v>230</v>
      </c>
      <c r="K2423" s="1" t="s">
        <v>15</v>
      </c>
      <c r="L2423" s="1" t="s">
        <v>912</v>
      </c>
      <c r="M2423" t="s">
        <v>520</v>
      </c>
      <c r="N2423">
        <v>1</v>
      </c>
      <c r="O2423" s="1" t="s">
        <v>205</v>
      </c>
      <c r="P2423" t="s">
        <v>154</v>
      </c>
      <c r="Q2423">
        <v>2</v>
      </c>
      <c r="R2423" t="s">
        <v>255</v>
      </c>
      <c r="S2423" t="s">
        <v>180</v>
      </c>
    </row>
    <row r="2424" spans="1:19" x14ac:dyDescent="0.35">
      <c r="A2424" s="2" t="s">
        <v>203</v>
      </c>
      <c r="B2424" s="1" t="s">
        <v>217</v>
      </c>
      <c r="C2424" t="s">
        <v>906</v>
      </c>
      <c r="D2424" s="1" t="s">
        <v>36</v>
      </c>
      <c r="E2424" s="1" t="s">
        <v>22</v>
      </c>
      <c r="F2424" s="1" t="s">
        <v>29</v>
      </c>
      <c r="G2424" s="1" t="s">
        <v>136</v>
      </c>
      <c r="H2424" t="s">
        <v>58</v>
      </c>
      <c r="I2424" s="1" t="s">
        <v>617</v>
      </c>
      <c r="J2424" s="1" t="s">
        <v>230</v>
      </c>
      <c r="K2424" s="1" t="s">
        <v>19</v>
      </c>
      <c r="L2424" s="1" t="s">
        <v>912</v>
      </c>
      <c r="M2424" t="s">
        <v>62</v>
      </c>
      <c r="N2424">
        <v>1</v>
      </c>
      <c r="O2424" s="1" t="s">
        <v>206</v>
      </c>
      <c r="P2424" t="s">
        <v>154</v>
      </c>
      <c r="Q2424">
        <v>2</v>
      </c>
      <c r="R2424" t="s">
        <v>255</v>
      </c>
      <c r="S2424" t="s">
        <v>180</v>
      </c>
    </row>
    <row r="2425" spans="1:19" x14ac:dyDescent="0.35">
      <c r="A2425" s="2" t="s">
        <v>203</v>
      </c>
      <c r="B2425" s="1" t="s">
        <v>217</v>
      </c>
      <c r="C2425" t="s">
        <v>906</v>
      </c>
      <c r="D2425" s="1" t="s">
        <v>36</v>
      </c>
      <c r="E2425" s="1" t="s">
        <v>22</v>
      </c>
      <c r="F2425" s="1" t="s">
        <v>29</v>
      </c>
      <c r="G2425" s="1" t="s">
        <v>136</v>
      </c>
      <c r="H2425" t="s">
        <v>39</v>
      </c>
      <c r="I2425" s="1" t="s">
        <v>1413</v>
      </c>
      <c r="J2425" s="1" t="s">
        <v>230</v>
      </c>
      <c r="K2425" s="1" t="s">
        <v>15</v>
      </c>
      <c r="L2425" s="1" t="s">
        <v>912</v>
      </c>
      <c r="M2425" t="s">
        <v>37</v>
      </c>
      <c r="N2425">
        <v>1</v>
      </c>
      <c r="O2425" s="1" t="s">
        <v>205</v>
      </c>
      <c r="P2425" t="s">
        <v>154</v>
      </c>
      <c r="Q2425">
        <v>2</v>
      </c>
      <c r="R2425" t="s">
        <v>255</v>
      </c>
      <c r="S2425" t="s">
        <v>180</v>
      </c>
    </row>
    <row r="2426" spans="1:19" x14ac:dyDescent="0.35">
      <c r="A2426" s="2" t="s">
        <v>203</v>
      </c>
      <c r="B2426" s="1" t="s">
        <v>217</v>
      </c>
      <c r="C2426" t="s">
        <v>906</v>
      </c>
      <c r="D2426" s="1" t="s">
        <v>36</v>
      </c>
      <c r="E2426" s="1" t="s">
        <v>22</v>
      </c>
      <c r="F2426" s="1" t="s">
        <v>29</v>
      </c>
      <c r="G2426" s="1" t="s">
        <v>136</v>
      </c>
      <c r="H2426" t="s">
        <v>39</v>
      </c>
      <c r="I2426" s="1" t="s">
        <v>603</v>
      </c>
      <c r="J2426" s="1" t="s">
        <v>230</v>
      </c>
      <c r="K2426" s="1" t="s">
        <v>15</v>
      </c>
      <c r="L2426" s="1" t="s">
        <v>912</v>
      </c>
      <c r="M2426" t="s">
        <v>98</v>
      </c>
      <c r="N2426">
        <v>1</v>
      </c>
      <c r="O2426" s="1" t="s">
        <v>205</v>
      </c>
      <c r="P2426" t="s">
        <v>153</v>
      </c>
      <c r="Q2426">
        <v>2</v>
      </c>
      <c r="R2426" t="s">
        <v>179</v>
      </c>
      <c r="S2426" t="s">
        <v>180</v>
      </c>
    </row>
    <row r="2427" spans="1:19" x14ac:dyDescent="0.35">
      <c r="A2427" s="2" t="s">
        <v>203</v>
      </c>
      <c r="B2427" s="1" t="s">
        <v>217</v>
      </c>
      <c r="C2427" t="s">
        <v>906</v>
      </c>
      <c r="D2427" s="1" t="s">
        <v>36</v>
      </c>
      <c r="E2427" s="1" t="s">
        <v>22</v>
      </c>
      <c r="F2427" s="1" t="s">
        <v>29</v>
      </c>
      <c r="G2427" s="1" t="s">
        <v>136</v>
      </c>
      <c r="H2427" t="s">
        <v>39</v>
      </c>
      <c r="I2427" s="1" t="s">
        <v>606</v>
      </c>
      <c r="J2427" s="1" t="s">
        <v>230</v>
      </c>
      <c r="K2427" s="1" t="s">
        <v>15</v>
      </c>
      <c r="L2427" s="1" t="s">
        <v>913</v>
      </c>
      <c r="M2427" t="s">
        <v>520</v>
      </c>
      <c r="N2427">
        <v>1</v>
      </c>
      <c r="O2427" s="1" t="s">
        <v>205</v>
      </c>
      <c r="P2427" t="s">
        <v>154</v>
      </c>
      <c r="Q2427">
        <v>2</v>
      </c>
      <c r="R2427" t="s">
        <v>179</v>
      </c>
      <c r="S2427" t="s">
        <v>180</v>
      </c>
    </row>
    <row r="2428" spans="1:19" x14ac:dyDescent="0.35">
      <c r="A2428" s="2" t="s">
        <v>203</v>
      </c>
      <c r="B2428" s="1" t="s">
        <v>217</v>
      </c>
      <c r="C2428" t="s">
        <v>906</v>
      </c>
      <c r="D2428" s="1" t="s">
        <v>36</v>
      </c>
      <c r="E2428" s="1" t="s">
        <v>22</v>
      </c>
      <c r="F2428" s="1" t="s">
        <v>29</v>
      </c>
      <c r="G2428" s="1" t="s">
        <v>136</v>
      </c>
      <c r="H2428" t="s">
        <v>39</v>
      </c>
      <c r="I2428" s="1" t="s">
        <v>1417</v>
      </c>
      <c r="J2428" s="1" t="s">
        <v>230</v>
      </c>
      <c r="K2428" s="1" t="s">
        <v>15</v>
      </c>
      <c r="L2428" s="1" t="s">
        <v>912</v>
      </c>
      <c r="M2428" t="s">
        <v>98</v>
      </c>
      <c r="N2428">
        <v>1</v>
      </c>
      <c r="O2428" s="1" t="s">
        <v>205</v>
      </c>
      <c r="P2428" t="s">
        <v>154</v>
      </c>
      <c r="Q2428">
        <v>2</v>
      </c>
      <c r="R2428" t="s">
        <v>255</v>
      </c>
      <c r="S2428" t="s">
        <v>180</v>
      </c>
    </row>
    <row r="2429" spans="1:19" x14ac:dyDescent="0.35">
      <c r="A2429" s="2" t="s">
        <v>203</v>
      </c>
      <c r="B2429" s="1" t="s">
        <v>217</v>
      </c>
      <c r="C2429" t="s">
        <v>906</v>
      </c>
      <c r="D2429" s="1" t="s">
        <v>36</v>
      </c>
      <c r="E2429" s="1" t="s">
        <v>22</v>
      </c>
      <c r="F2429" s="1" t="s">
        <v>29</v>
      </c>
      <c r="G2429" s="1" t="s">
        <v>136</v>
      </c>
      <c r="H2429" t="s">
        <v>39</v>
      </c>
      <c r="I2429" s="1" t="s">
        <v>604</v>
      </c>
      <c r="J2429" s="1" t="s">
        <v>230</v>
      </c>
      <c r="K2429" s="1" t="s">
        <v>15</v>
      </c>
      <c r="L2429" s="1" t="s">
        <v>912</v>
      </c>
      <c r="M2429" t="s">
        <v>98</v>
      </c>
      <c r="N2429">
        <v>1</v>
      </c>
      <c r="O2429" s="1" t="s">
        <v>205</v>
      </c>
      <c r="P2429" t="s">
        <v>153</v>
      </c>
      <c r="Q2429">
        <v>2</v>
      </c>
      <c r="R2429" t="s">
        <v>179</v>
      </c>
      <c r="S2429" t="s">
        <v>180</v>
      </c>
    </row>
    <row r="2430" spans="1:19" x14ac:dyDescent="0.35">
      <c r="A2430" s="2" t="s">
        <v>203</v>
      </c>
      <c r="B2430" s="1" t="s">
        <v>217</v>
      </c>
      <c r="C2430" t="s">
        <v>906</v>
      </c>
      <c r="D2430" s="1" t="s">
        <v>36</v>
      </c>
      <c r="E2430" s="1" t="s">
        <v>22</v>
      </c>
      <c r="F2430" s="1" t="s">
        <v>29</v>
      </c>
      <c r="G2430" s="1" t="s">
        <v>136</v>
      </c>
      <c r="H2430" t="s">
        <v>39</v>
      </c>
      <c r="I2430" s="1" t="s">
        <v>315</v>
      </c>
      <c r="J2430" s="1" t="s">
        <v>230</v>
      </c>
      <c r="K2430" s="1" t="s">
        <v>15</v>
      </c>
      <c r="L2430" s="1" t="s">
        <v>912</v>
      </c>
      <c r="M2430" t="s">
        <v>98</v>
      </c>
      <c r="N2430">
        <v>1</v>
      </c>
      <c r="O2430" s="1" t="s">
        <v>205</v>
      </c>
      <c r="P2430" t="s">
        <v>153</v>
      </c>
      <c r="Q2430">
        <v>2</v>
      </c>
      <c r="R2430" t="s">
        <v>255</v>
      </c>
      <c r="S2430" t="s">
        <v>180</v>
      </c>
    </row>
    <row r="2431" spans="1:19" x14ac:dyDescent="0.35">
      <c r="A2431" s="2" t="s">
        <v>203</v>
      </c>
      <c r="B2431" s="1" t="s">
        <v>217</v>
      </c>
      <c r="C2431" t="s">
        <v>906</v>
      </c>
      <c r="D2431" s="1" t="s">
        <v>36</v>
      </c>
      <c r="E2431" s="1" t="s">
        <v>22</v>
      </c>
      <c r="F2431" s="1" t="s">
        <v>29</v>
      </c>
      <c r="G2431" s="1" t="s">
        <v>136</v>
      </c>
      <c r="H2431" t="s">
        <v>39</v>
      </c>
      <c r="I2431" s="1" t="s">
        <v>1013</v>
      </c>
      <c r="J2431" s="1" t="s">
        <v>230</v>
      </c>
      <c r="K2431" s="1" t="s">
        <v>15</v>
      </c>
      <c r="L2431" s="1" t="s">
        <v>912</v>
      </c>
      <c r="M2431" t="s">
        <v>37</v>
      </c>
      <c r="N2431">
        <v>1</v>
      </c>
      <c r="O2431" s="1" t="s">
        <v>205</v>
      </c>
      <c r="P2431" t="s">
        <v>153</v>
      </c>
      <c r="Q2431">
        <v>2</v>
      </c>
      <c r="R2431" t="s">
        <v>255</v>
      </c>
      <c r="S2431" t="s">
        <v>180</v>
      </c>
    </row>
    <row r="2432" spans="1:19" x14ac:dyDescent="0.35">
      <c r="A2432" s="2" t="s">
        <v>203</v>
      </c>
      <c r="B2432" s="1" t="s">
        <v>217</v>
      </c>
      <c r="C2432" t="s">
        <v>906</v>
      </c>
      <c r="D2432" s="1" t="s">
        <v>36</v>
      </c>
      <c r="E2432" s="1" t="s">
        <v>22</v>
      </c>
      <c r="F2432" s="1" t="s">
        <v>29</v>
      </c>
      <c r="G2432" s="1" t="s">
        <v>136</v>
      </c>
      <c r="H2432" t="s">
        <v>39</v>
      </c>
      <c r="I2432" s="1" t="s">
        <v>1397</v>
      </c>
      <c r="J2432" s="1" t="s">
        <v>230</v>
      </c>
      <c r="K2432" s="1" t="s">
        <v>15</v>
      </c>
      <c r="L2432" s="1" t="s">
        <v>912</v>
      </c>
      <c r="M2432" t="s">
        <v>37</v>
      </c>
      <c r="N2432">
        <v>1</v>
      </c>
      <c r="O2432" s="1" t="s">
        <v>205</v>
      </c>
      <c r="P2432" t="s">
        <v>153</v>
      </c>
      <c r="Q2432">
        <v>2</v>
      </c>
      <c r="R2432" t="s">
        <v>255</v>
      </c>
      <c r="S2432" t="s">
        <v>180</v>
      </c>
    </row>
    <row r="2433" spans="1:19" x14ac:dyDescent="0.35">
      <c r="A2433" s="2" t="s">
        <v>203</v>
      </c>
      <c r="B2433" s="1" t="s">
        <v>217</v>
      </c>
      <c r="C2433" t="s">
        <v>906</v>
      </c>
      <c r="D2433" s="1" t="s">
        <v>36</v>
      </c>
      <c r="E2433" s="1" t="s">
        <v>22</v>
      </c>
      <c r="F2433" s="1" t="s">
        <v>29</v>
      </c>
      <c r="G2433" s="1" t="s">
        <v>136</v>
      </c>
      <c r="H2433" t="s">
        <v>39</v>
      </c>
      <c r="I2433" s="1" t="s">
        <v>613</v>
      </c>
      <c r="J2433" s="1" t="s">
        <v>230</v>
      </c>
      <c r="K2433" s="1" t="s">
        <v>19</v>
      </c>
      <c r="L2433" s="1" t="s">
        <v>913</v>
      </c>
      <c r="M2433" t="s">
        <v>62</v>
      </c>
      <c r="N2433">
        <v>1</v>
      </c>
      <c r="O2433" s="1" t="s">
        <v>206</v>
      </c>
      <c r="P2433" t="s">
        <v>154</v>
      </c>
      <c r="Q2433">
        <v>2</v>
      </c>
      <c r="R2433" t="s">
        <v>255</v>
      </c>
      <c r="S2433" t="s">
        <v>180</v>
      </c>
    </row>
    <row r="2434" spans="1:19" x14ac:dyDescent="0.35">
      <c r="A2434" s="2" t="s">
        <v>203</v>
      </c>
      <c r="B2434" s="1" t="s">
        <v>217</v>
      </c>
      <c r="C2434" t="s">
        <v>906</v>
      </c>
      <c r="D2434" s="1" t="s">
        <v>36</v>
      </c>
      <c r="E2434" s="1" t="s">
        <v>22</v>
      </c>
      <c r="F2434" s="1" t="s">
        <v>29</v>
      </c>
      <c r="G2434" s="1" t="s">
        <v>136</v>
      </c>
      <c r="H2434" t="s">
        <v>39</v>
      </c>
      <c r="I2434" s="1" t="s">
        <v>1410</v>
      </c>
      <c r="J2434" s="1" t="s">
        <v>230</v>
      </c>
      <c r="K2434" s="1" t="s">
        <v>15</v>
      </c>
      <c r="L2434" s="1" t="s">
        <v>913</v>
      </c>
      <c r="M2434" t="s">
        <v>37</v>
      </c>
      <c r="N2434">
        <v>1</v>
      </c>
      <c r="O2434" s="1" t="s">
        <v>206</v>
      </c>
      <c r="P2434" t="s">
        <v>154</v>
      </c>
      <c r="Q2434">
        <v>2</v>
      </c>
      <c r="R2434" t="s">
        <v>255</v>
      </c>
      <c r="S2434" t="s">
        <v>180</v>
      </c>
    </row>
    <row r="2435" spans="1:19" x14ac:dyDescent="0.35">
      <c r="A2435" s="2" t="s">
        <v>203</v>
      </c>
      <c r="B2435" s="1" t="s">
        <v>217</v>
      </c>
      <c r="C2435" t="s">
        <v>906</v>
      </c>
      <c r="D2435" s="1" t="s">
        <v>36</v>
      </c>
      <c r="E2435" s="1" t="s">
        <v>22</v>
      </c>
      <c r="F2435" s="1" t="s">
        <v>29</v>
      </c>
      <c r="G2435" s="1" t="s">
        <v>136</v>
      </c>
      <c r="H2435" t="s">
        <v>39</v>
      </c>
      <c r="I2435" s="1" t="s">
        <v>1418</v>
      </c>
      <c r="J2435" s="1" t="s">
        <v>230</v>
      </c>
      <c r="K2435" s="1" t="s">
        <v>15</v>
      </c>
      <c r="L2435" s="1" t="s">
        <v>912</v>
      </c>
      <c r="M2435" t="s">
        <v>98</v>
      </c>
      <c r="N2435">
        <v>1</v>
      </c>
      <c r="O2435" s="1" t="s">
        <v>205</v>
      </c>
      <c r="P2435" t="s">
        <v>153</v>
      </c>
      <c r="Q2435">
        <v>2</v>
      </c>
      <c r="R2435" t="s">
        <v>255</v>
      </c>
      <c r="S2435" t="s">
        <v>180</v>
      </c>
    </row>
    <row r="2436" spans="1:19" x14ac:dyDescent="0.35">
      <c r="A2436" s="2" t="s">
        <v>203</v>
      </c>
      <c r="B2436" s="1" t="s">
        <v>217</v>
      </c>
      <c r="C2436" t="s">
        <v>906</v>
      </c>
      <c r="D2436" s="1" t="s">
        <v>36</v>
      </c>
      <c r="E2436" s="1" t="s">
        <v>22</v>
      </c>
      <c r="F2436" s="1" t="s">
        <v>29</v>
      </c>
      <c r="G2436" s="1" t="s">
        <v>136</v>
      </c>
      <c r="H2436" t="s">
        <v>39</v>
      </c>
      <c r="I2436" s="1" t="s">
        <v>1406</v>
      </c>
      <c r="J2436" s="1" t="s">
        <v>230</v>
      </c>
      <c r="K2436" s="1" t="s">
        <v>15</v>
      </c>
      <c r="L2436" s="1" t="s">
        <v>913</v>
      </c>
      <c r="M2436" t="s">
        <v>37</v>
      </c>
      <c r="N2436">
        <v>1</v>
      </c>
      <c r="O2436" s="1" t="s">
        <v>206</v>
      </c>
      <c r="P2436" t="s">
        <v>154</v>
      </c>
      <c r="Q2436">
        <v>2</v>
      </c>
      <c r="R2436" t="s">
        <v>255</v>
      </c>
      <c r="S2436" t="s">
        <v>180</v>
      </c>
    </row>
    <row r="2437" spans="1:19" x14ac:dyDescent="0.35">
      <c r="A2437" s="2" t="s">
        <v>203</v>
      </c>
      <c r="B2437" s="1" t="s">
        <v>217</v>
      </c>
      <c r="C2437" t="s">
        <v>906</v>
      </c>
      <c r="D2437" s="1" t="s">
        <v>36</v>
      </c>
      <c r="E2437" s="1" t="s">
        <v>22</v>
      </c>
      <c r="F2437" s="1" t="s">
        <v>29</v>
      </c>
      <c r="G2437" s="1" t="s">
        <v>136</v>
      </c>
      <c r="H2437" t="s">
        <v>39</v>
      </c>
      <c r="I2437" s="1" t="s">
        <v>1025</v>
      </c>
      <c r="J2437" s="1" t="s">
        <v>230</v>
      </c>
      <c r="K2437" s="1" t="s">
        <v>15</v>
      </c>
      <c r="L2437" s="1" t="s">
        <v>912</v>
      </c>
      <c r="M2437" t="s">
        <v>98</v>
      </c>
      <c r="N2437">
        <v>1</v>
      </c>
      <c r="O2437" s="1" t="s">
        <v>205</v>
      </c>
      <c r="P2437" t="s">
        <v>153</v>
      </c>
      <c r="Q2437">
        <v>2</v>
      </c>
      <c r="R2437" t="s">
        <v>255</v>
      </c>
      <c r="S2437" t="s">
        <v>180</v>
      </c>
    </row>
    <row r="2438" spans="1:19" x14ac:dyDescent="0.35">
      <c r="A2438" s="2" t="s">
        <v>203</v>
      </c>
      <c r="B2438" s="1" t="s">
        <v>217</v>
      </c>
      <c r="C2438" t="s">
        <v>906</v>
      </c>
      <c r="D2438" s="1" t="s">
        <v>36</v>
      </c>
      <c r="E2438" s="1" t="s">
        <v>22</v>
      </c>
      <c r="F2438" s="1" t="s">
        <v>29</v>
      </c>
      <c r="G2438" s="1" t="s">
        <v>136</v>
      </c>
      <c r="H2438" t="s">
        <v>39</v>
      </c>
      <c r="I2438" s="1" t="s">
        <v>1018</v>
      </c>
      <c r="J2438" s="1" t="s">
        <v>230</v>
      </c>
      <c r="K2438" s="1" t="s">
        <v>15</v>
      </c>
      <c r="L2438" s="1" t="s">
        <v>912</v>
      </c>
      <c r="M2438" t="s">
        <v>98</v>
      </c>
      <c r="N2438">
        <v>1</v>
      </c>
      <c r="O2438" s="1" t="s">
        <v>205</v>
      </c>
      <c r="P2438" t="s">
        <v>153</v>
      </c>
      <c r="Q2438">
        <v>2</v>
      </c>
      <c r="R2438" t="s">
        <v>179</v>
      </c>
      <c r="S2438" t="s">
        <v>180</v>
      </c>
    </row>
    <row r="2439" spans="1:19" x14ac:dyDescent="0.35">
      <c r="A2439" s="2" t="s">
        <v>203</v>
      </c>
      <c r="B2439" s="1" t="s">
        <v>217</v>
      </c>
      <c r="C2439" t="s">
        <v>906</v>
      </c>
      <c r="D2439" s="1" t="s">
        <v>36</v>
      </c>
      <c r="E2439" s="1" t="s">
        <v>22</v>
      </c>
      <c r="F2439" s="1" t="s">
        <v>29</v>
      </c>
      <c r="G2439" s="1" t="s">
        <v>136</v>
      </c>
      <c r="H2439" t="s">
        <v>39</v>
      </c>
      <c r="I2439" s="1" t="s">
        <v>611</v>
      </c>
      <c r="J2439" s="1" t="s">
        <v>230</v>
      </c>
      <c r="K2439" s="1" t="s">
        <v>15</v>
      </c>
      <c r="L2439" s="1" t="s">
        <v>912</v>
      </c>
      <c r="M2439" t="s">
        <v>98</v>
      </c>
      <c r="N2439">
        <v>1</v>
      </c>
      <c r="O2439" s="1" t="s">
        <v>205</v>
      </c>
      <c r="P2439" t="s">
        <v>153</v>
      </c>
      <c r="Q2439">
        <v>2</v>
      </c>
      <c r="R2439" t="s">
        <v>255</v>
      </c>
      <c r="S2439" t="s">
        <v>180</v>
      </c>
    </row>
    <row r="2440" spans="1:19" x14ac:dyDescent="0.35">
      <c r="A2440" s="2" t="s">
        <v>203</v>
      </c>
      <c r="B2440" s="1" t="s">
        <v>217</v>
      </c>
      <c r="C2440" t="s">
        <v>906</v>
      </c>
      <c r="D2440" s="1" t="s">
        <v>36</v>
      </c>
      <c r="E2440" s="1" t="s">
        <v>22</v>
      </c>
      <c r="F2440" s="1" t="s">
        <v>29</v>
      </c>
      <c r="G2440" s="1" t="s">
        <v>136</v>
      </c>
      <c r="H2440" t="s">
        <v>39</v>
      </c>
      <c r="I2440" s="1" t="s">
        <v>1026</v>
      </c>
      <c r="J2440" s="1" t="s">
        <v>230</v>
      </c>
      <c r="K2440" s="1" t="s">
        <v>15</v>
      </c>
      <c r="L2440" s="1" t="s">
        <v>912</v>
      </c>
      <c r="M2440" t="s">
        <v>98</v>
      </c>
      <c r="N2440">
        <v>1</v>
      </c>
      <c r="O2440" s="1" t="s">
        <v>205</v>
      </c>
      <c r="P2440" t="s">
        <v>153</v>
      </c>
      <c r="Q2440">
        <v>2</v>
      </c>
      <c r="R2440" t="s">
        <v>255</v>
      </c>
      <c r="S2440" t="s">
        <v>180</v>
      </c>
    </row>
    <row r="2441" spans="1:19" x14ac:dyDescent="0.35">
      <c r="A2441" s="2" t="s">
        <v>203</v>
      </c>
      <c r="B2441" s="1" t="s">
        <v>217</v>
      </c>
      <c r="C2441" t="s">
        <v>906</v>
      </c>
      <c r="D2441" s="1" t="s">
        <v>36</v>
      </c>
      <c r="E2441" s="1" t="s">
        <v>22</v>
      </c>
      <c r="F2441" s="1" t="s">
        <v>29</v>
      </c>
      <c r="G2441" s="1" t="s">
        <v>136</v>
      </c>
      <c r="H2441" t="s">
        <v>39</v>
      </c>
      <c r="I2441" s="1" t="s">
        <v>615</v>
      </c>
      <c r="J2441" s="1" t="s">
        <v>230</v>
      </c>
      <c r="K2441" s="1" t="s">
        <v>15</v>
      </c>
      <c r="L2441" s="1" t="s">
        <v>912</v>
      </c>
      <c r="M2441" t="s">
        <v>37</v>
      </c>
      <c r="N2441">
        <v>2</v>
      </c>
      <c r="O2441" s="1" t="s">
        <v>205</v>
      </c>
      <c r="P2441" t="s">
        <v>153</v>
      </c>
      <c r="Q2441">
        <v>2</v>
      </c>
      <c r="R2441" t="s">
        <v>255</v>
      </c>
      <c r="S2441" t="s">
        <v>180</v>
      </c>
    </row>
    <row r="2442" spans="1:19" x14ac:dyDescent="0.35">
      <c r="A2442" s="2" t="s">
        <v>203</v>
      </c>
      <c r="B2442" s="1" t="s">
        <v>217</v>
      </c>
      <c r="C2442" t="s">
        <v>906</v>
      </c>
      <c r="D2442" s="1" t="s">
        <v>36</v>
      </c>
      <c r="E2442" s="1" t="s">
        <v>22</v>
      </c>
      <c r="F2442" s="1" t="s">
        <v>29</v>
      </c>
      <c r="G2442" s="1" t="s">
        <v>136</v>
      </c>
      <c r="H2442" t="s">
        <v>39</v>
      </c>
      <c r="I2442" s="1" t="s">
        <v>601</v>
      </c>
      <c r="J2442" s="1" t="s">
        <v>230</v>
      </c>
      <c r="K2442" s="1" t="s">
        <v>15</v>
      </c>
      <c r="L2442" s="1" t="s">
        <v>912</v>
      </c>
      <c r="M2442" t="s">
        <v>37</v>
      </c>
      <c r="N2442">
        <v>1</v>
      </c>
      <c r="O2442" s="1" t="s">
        <v>205</v>
      </c>
      <c r="P2442" t="s">
        <v>153</v>
      </c>
      <c r="Q2442">
        <v>2</v>
      </c>
      <c r="R2442" t="s">
        <v>179</v>
      </c>
      <c r="S2442" t="s">
        <v>180</v>
      </c>
    </row>
    <row r="2443" spans="1:19" x14ac:dyDescent="0.35">
      <c r="A2443" s="2" t="s">
        <v>203</v>
      </c>
      <c r="B2443" s="1" t="s">
        <v>217</v>
      </c>
      <c r="C2443" t="s">
        <v>906</v>
      </c>
      <c r="D2443" s="1" t="s">
        <v>36</v>
      </c>
      <c r="E2443" s="1" t="s">
        <v>22</v>
      </c>
      <c r="F2443" s="1" t="s">
        <v>29</v>
      </c>
      <c r="G2443" s="1" t="s">
        <v>136</v>
      </c>
      <c r="H2443" t="s">
        <v>39</v>
      </c>
      <c r="I2443" s="1" t="s">
        <v>1027</v>
      </c>
      <c r="J2443" s="1" t="s">
        <v>230</v>
      </c>
      <c r="K2443" s="1" t="s">
        <v>15</v>
      </c>
      <c r="L2443" s="1" t="s">
        <v>912</v>
      </c>
      <c r="M2443" t="s">
        <v>98</v>
      </c>
      <c r="N2443">
        <v>1</v>
      </c>
      <c r="O2443" s="1" t="s">
        <v>205</v>
      </c>
      <c r="P2443" t="s">
        <v>153</v>
      </c>
      <c r="Q2443">
        <v>2</v>
      </c>
      <c r="R2443" t="s">
        <v>255</v>
      </c>
      <c r="S2443" t="s">
        <v>180</v>
      </c>
    </row>
    <row r="2444" spans="1:19" x14ac:dyDescent="0.35">
      <c r="A2444" s="2" t="s">
        <v>203</v>
      </c>
      <c r="B2444" s="1" t="s">
        <v>217</v>
      </c>
      <c r="C2444" t="s">
        <v>906</v>
      </c>
      <c r="D2444" s="1" t="s">
        <v>36</v>
      </c>
      <c r="E2444" s="1" t="s">
        <v>22</v>
      </c>
      <c r="F2444" s="1" t="s">
        <v>29</v>
      </c>
      <c r="G2444" s="1" t="s">
        <v>136</v>
      </c>
      <c r="H2444" t="s">
        <v>39</v>
      </c>
      <c r="I2444" s="1" t="s">
        <v>1419</v>
      </c>
      <c r="J2444" s="1" t="s">
        <v>230</v>
      </c>
      <c r="K2444" s="1" t="s">
        <v>15</v>
      </c>
      <c r="L2444" s="1" t="s">
        <v>912</v>
      </c>
      <c r="M2444" t="s">
        <v>98</v>
      </c>
      <c r="N2444">
        <v>1</v>
      </c>
      <c r="O2444" s="1" t="s">
        <v>205</v>
      </c>
      <c r="P2444" t="s">
        <v>153</v>
      </c>
      <c r="Q2444">
        <v>2</v>
      </c>
      <c r="R2444" t="s">
        <v>255</v>
      </c>
      <c r="S2444" t="s">
        <v>180</v>
      </c>
    </row>
    <row r="2445" spans="1:19" x14ac:dyDescent="0.35">
      <c r="A2445" s="2" t="s">
        <v>203</v>
      </c>
      <c r="B2445" s="1" t="s">
        <v>217</v>
      </c>
      <c r="C2445" t="s">
        <v>906</v>
      </c>
      <c r="D2445" s="1" t="s">
        <v>36</v>
      </c>
      <c r="E2445" s="1" t="s">
        <v>22</v>
      </c>
      <c r="F2445" s="1" t="s">
        <v>29</v>
      </c>
      <c r="G2445" s="1" t="s">
        <v>136</v>
      </c>
      <c r="H2445" t="s">
        <v>39</v>
      </c>
      <c r="I2445" s="1" t="s">
        <v>317</v>
      </c>
      <c r="J2445" s="1" t="s">
        <v>230</v>
      </c>
      <c r="K2445" s="1" t="s">
        <v>19</v>
      </c>
      <c r="L2445" s="1" t="s">
        <v>913</v>
      </c>
      <c r="M2445" t="s">
        <v>62</v>
      </c>
      <c r="N2445">
        <v>1</v>
      </c>
      <c r="O2445" s="1" t="s">
        <v>206</v>
      </c>
      <c r="P2445" t="s">
        <v>153</v>
      </c>
      <c r="Q2445">
        <v>2</v>
      </c>
      <c r="R2445" t="s">
        <v>179</v>
      </c>
      <c r="S2445" t="s">
        <v>180</v>
      </c>
    </row>
    <row r="2446" spans="1:19" x14ac:dyDescent="0.35">
      <c r="A2446" s="2" t="s">
        <v>203</v>
      </c>
      <c r="B2446" s="1" t="s">
        <v>217</v>
      </c>
      <c r="C2446" t="s">
        <v>906</v>
      </c>
      <c r="D2446" s="1" t="s">
        <v>36</v>
      </c>
      <c r="E2446" s="1" t="s">
        <v>22</v>
      </c>
      <c r="F2446" s="1" t="s">
        <v>29</v>
      </c>
      <c r="G2446" s="1" t="s">
        <v>136</v>
      </c>
      <c r="H2446" t="s">
        <v>39</v>
      </c>
      <c r="I2446" s="1" t="s">
        <v>605</v>
      </c>
      <c r="J2446" s="1" t="s">
        <v>230</v>
      </c>
      <c r="K2446" s="1" t="s">
        <v>15</v>
      </c>
      <c r="L2446" s="1" t="s">
        <v>912</v>
      </c>
      <c r="M2446" t="s">
        <v>520</v>
      </c>
      <c r="N2446">
        <v>1</v>
      </c>
      <c r="O2446" s="1" t="s">
        <v>205</v>
      </c>
      <c r="P2446" t="s">
        <v>154</v>
      </c>
      <c r="Q2446">
        <v>2</v>
      </c>
      <c r="R2446" t="s">
        <v>255</v>
      </c>
      <c r="S2446" t="s">
        <v>180</v>
      </c>
    </row>
    <row r="2447" spans="1:19" x14ac:dyDescent="0.35">
      <c r="A2447" s="2" t="s">
        <v>203</v>
      </c>
      <c r="B2447" s="1" t="s">
        <v>217</v>
      </c>
      <c r="C2447" t="s">
        <v>906</v>
      </c>
      <c r="D2447" s="1" t="s">
        <v>36</v>
      </c>
      <c r="E2447" s="1" t="s">
        <v>22</v>
      </c>
      <c r="F2447" s="1" t="s">
        <v>29</v>
      </c>
      <c r="G2447" s="1" t="s">
        <v>136</v>
      </c>
      <c r="H2447" t="s">
        <v>39</v>
      </c>
      <c r="I2447" s="1" t="s">
        <v>616</v>
      </c>
      <c r="J2447" s="1" t="s">
        <v>230</v>
      </c>
      <c r="K2447" s="1" t="s">
        <v>15</v>
      </c>
      <c r="L2447" s="1" t="s">
        <v>912</v>
      </c>
      <c r="M2447" t="s">
        <v>37</v>
      </c>
      <c r="N2447">
        <v>2</v>
      </c>
      <c r="O2447" s="1" t="s">
        <v>205</v>
      </c>
      <c r="P2447" t="s">
        <v>154</v>
      </c>
      <c r="Q2447">
        <v>2</v>
      </c>
      <c r="R2447" t="s">
        <v>179</v>
      </c>
      <c r="S2447" t="s">
        <v>180</v>
      </c>
    </row>
    <row r="2448" spans="1:19" x14ac:dyDescent="0.35">
      <c r="A2448" s="2" t="s">
        <v>203</v>
      </c>
      <c r="B2448" s="1" t="s">
        <v>217</v>
      </c>
      <c r="C2448" t="s">
        <v>906</v>
      </c>
      <c r="D2448" s="1" t="s">
        <v>36</v>
      </c>
      <c r="E2448" s="1" t="s">
        <v>22</v>
      </c>
      <c r="F2448" s="1" t="s">
        <v>29</v>
      </c>
      <c r="G2448" s="1" t="s">
        <v>136</v>
      </c>
      <c r="H2448" t="s">
        <v>39</v>
      </c>
      <c r="I2448" s="1" t="s">
        <v>602</v>
      </c>
      <c r="J2448" s="1" t="s">
        <v>230</v>
      </c>
      <c r="K2448" s="1" t="s">
        <v>15</v>
      </c>
      <c r="L2448" s="1" t="s">
        <v>912</v>
      </c>
      <c r="M2448" t="s">
        <v>37</v>
      </c>
      <c r="N2448">
        <v>1</v>
      </c>
      <c r="O2448" s="1" t="s">
        <v>205</v>
      </c>
      <c r="P2448" t="s">
        <v>153</v>
      </c>
      <c r="Q2448">
        <v>2</v>
      </c>
      <c r="R2448" t="s">
        <v>179</v>
      </c>
      <c r="S2448" t="s">
        <v>180</v>
      </c>
    </row>
    <row r="2449" spans="1:19" x14ac:dyDescent="0.35">
      <c r="A2449" s="2" t="s">
        <v>203</v>
      </c>
      <c r="B2449" s="1" t="s">
        <v>217</v>
      </c>
      <c r="C2449" t="s">
        <v>906</v>
      </c>
      <c r="D2449" s="1" t="s">
        <v>36</v>
      </c>
      <c r="E2449" s="1" t="s">
        <v>22</v>
      </c>
      <c r="F2449" s="1" t="s">
        <v>29</v>
      </c>
      <c r="G2449" s="1" t="s">
        <v>136</v>
      </c>
      <c r="H2449" t="s">
        <v>41</v>
      </c>
      <c r="I2449" s="1" t="s">
        <v>1413</v>
      </c>
      <c r="J2449" s="1" t="s">
        <v>230</v>
      </c>
      <c r="K2449" s="1" t="s">
        <v>15</v>
      </c>
      <c r="L2449" s="1" t="s">
        <v>912</v>
      </c>
      <c r="M2449" t="s">
        <v>37</v>
      </c>
      <c r="N2449">
        <v>2</v>
      </c>
      <c r="O2449" s="1" t="s">
        <v>205</v>
      </c>
      <c r="P2449" t="s">
        <v>154</v>
      </c>
      <c r="Q2449">
        <v>2</v>
      </c>
      <c r="R2449" t="s">
        <v>255</v>
      </c>
      <c r="S2449" t="s">
        <v>180</v>
      </c>
    </row>
    <row r="2450" spans="1:19" x14ac:dyDescent="0.35">
      <c r="A2450" s="2" t="s">
        <v>203</v>
      </c>
      <c r="B2450" s="1" t="s">
        <v>217</v>
      </c>
      <c r="C2450" t="s">
        <v>906</v>
      </c>
      <c r="D2450" s="1" t="s">
        <v>36</v>
      </c>
      <c r="E2450" s="1" t="s">
        <v>22</v>
      </c>
      <c r="F2450" s="1" t="s">
        <v>29</v>
      </c>
      <c r="G2450" s="1" t="s">
        <v>136</v>
      </c>
      <c r="H2450" t="s">
        <v>41</v>
      </c>
      <c r="I2450" s="1" t="s">
        <v>1013</v>
      </c>
      <c r="J2450" s="1" t="s">
        <v>230</v>
      </c>
      <c r="K2450" s="1" t="s">
        <v>15</v>
      </c>
      <c r="L2450" s="1" t="s">
        <v>912</v>
      </c>
      <c r="M2450" t="s">
        <v>37</v>
      </c>
      <c r="N2450">
        <v>1</v>
      </c>
      <c r="O2450" s="1" t="s">
        <v>205</v>
      </c>
      <c r="P2450" t="s">
        <v>153</v>
      </c>
      <c r="Q2450">
        <v>2</v>
      </c>
      <c r="R2450" t="s">
        <v>255</v>
      </c>
      <c r="S2450" t="s">
        <v>180</v>
      </c>
    </row>
    <row r="2451" spans="1:19" x14ac:dyDescent="0.35">
      <c r="A2451" s="2" t="s">
        <v>203</v>
      </c>
      <c r="B2451" s="1" t="s">
        <v>217</v>
      </c>
      <c r="C2451" t="s">
        <v>906</v>
      </c>
      <c r="D2451" s="1" t="s">
        <v>36</v>
      </c>
      <c r="E2451" s="1" t="s">
        <v>22</v>
      </c>
      <c r="F2451" s="1" t="s">
        <v>29</v>
      </c>
      <c r="G2451" s="1" t="s">
        <v>136</v>
      </c>
      <c r="H2451" t="s">
        <v>41</v>
      </c>
      <c r="I2451" s="1" t="s">
        <v>1397</v>
      </c>
      <c r="J2451" s="1" t="s">
        <v>230</v>
      </c>
      <c r="K2451" s="1" t="s">
        <v>15</v>
      </c>
      <c r="L2451" s="1" t="s">
        <v>912</v>
      </c>
      <c r="M2451" t="s">
        <v>37</v>
      </c>
      <c r="N2451">
        <v>2</v>
      </c>
      <c r="O2451" s="1" t="s">
        <v>205</v>
      </c>
      <c r="P2451" t="s">
        <v>153</v>
      </c>
      <c r="Q2451">
        <v>2</v>
      </c>
      <c r="R2451" t="s">
        <v>255</v>
      </c>
      <c r="S2451" t="s">
        <v>180</v>
      </c>
    </row>
    <row r="2452" spans="1:19" x14ac:dyDescent="0.35">
      <c r="A2452" s="2" t="s">
        <v>203</v>
      </c>
      <c r="B2452" s="1" t="s">
        <v>217</v>
      </c>
      <c r="C2452" t="s">
        <v>906</v>
      </c>
      <c r="D2452" s="1" t="s">
        <v>36</v>
      </c>
      <c r="E2452" s="1" t="s">
        <v>22</v>
      </c>
      <c r="F2452" s="1" t="s">
        <v>29</v>
      </c>
      <c r="G2452" s="1" t="s">
        <v>136</v>
      </c>
      <c r="H2452" t="s">
        <v>41</v>
      </c>
      <c r="I2452" s="1" t="s">
        <v>1406</v>
      </c>
      <c r="J2452" s="1" t="s">
        <v>230</v>
      </c>
      <c r="K2452" s="1" t="s">
        <v>15</v>
      </c>
      <c r="L2452" s="1" t="s">
        <v>913</v>
      </c>
      <c r="M2452" t="s">
        <v>37</v>
      </c>
      <c r="N2452">
        <v>1</v>
      </c>
      <c r="O2452" s="1" t="s">
        <v>206</v>
      </c>
      <c r="P2452" t="s">
        <v>154</v>
      </c>
      <c r="Q2452">
        <v>2</v>
      </c>
      <c r="R2452" t="s">
        <v>255</v>
      </c>
      <c r="S2452" t="s">
        <v>180</v>
      </c>
    </row>
    <row r="2453" spans="1:19" x14ac:dyDescent="0.35">
      <c r="A2453" s="2" t="s">
        <v>203</v>
      </c>
      <c r="B2453" s="1" t="s">
        <v>217</v>
      </c>
      <c r="C2453" t="s">
        <v>906</v>
      </c>
      <c r="D2453" s="1" t="s">
        <v>36</v>
      </c>
      <c r="E2453" s="1" t="s">
        <v>22</v>
      </c>
      <c r="F2453" s="1" t="s">
        <v>29</v>
      </c>
      <c r="G2453" s="1" t="s">
        <v>136</v>
      </c>
      <c r="H2453" t="s">
        <v>41</v>
      </c>
      <c r="I2453" s="1" t="s">
        <v>601</v>
      </c>
      <c r="J2453" s="1" t="s">
        <v>230</v>
      </c>
      <c r="K2453" s="1" t="s">
        <v>15</v>
      </c>
      <c r="L2453" s="1" t="s">
        <v>912</v>
      </c>
      <c r="M2453" t="s">
        <v>37</v>
      </c>
      <c r="N2453">
        <v>1</v>
      </c>
      <c r="O2453" s="1" t="s">
        <v>205</v>
      </c>
      <c r="P2453" t="s">
        <v>153</v>
      </c>
      <c r="Q2453">
        <v>2</v>
      </c>
      <c r="R2453" t="s">
        <v>179</v>
      </c>
      <c r="S2453" t="s">
        <v>180</v>
      </c>
    </row>
    <row r="2454" spans="1:19" x14ac:dyDescent="0.35">
      <c r="A2454" s="2" t="s">
        <v>203</v>
      </c>
      <c r="B2454" s="1" t="s">
        <v>217</v>
      </c>
      <c r="C2454" t="s">
        <v>906</v>
      </c>
      <c r="D2454" s="1" t="s">
        <v>36</v>
      </c>
      <c r="E2454" s="1" t="s">
        <v>22</v>
      </c>
      <c r="F2454" s="1" t="s">
        <v>29</v>
      </c>
      <c r="G2454" s="1" t="s">
        <v>136</v>
      </c>
      <c r="H2454" t="s">
        <v>41</v>
      </c>
      <c r="I2454" s="1" t="s">
        <v>605</v>
      </c>
      <c r="J2454" s="1" t="s">
        <v>230</v>
      </c>
      <c r="K2454" s="1" t="s">
        <v>15</v>
      </c>
      <c r="L2454" s="1" t="s">
        <v>912</v>
      </c>
      <c r="M2454" t="s">
        <v>520</v>
      </c>
      <c r="N2454">
        <v>1</v>
      </c>
      <c r="O2454" s="1" t="s">
        <v>205</v>
      </c>
      <c r="P2454" t="s">
        <v>154</v>
      </c>
      <c r="Q2454">
        <v>2</v>
      </c>
      <c r="R2454" t="s">
        <v>255</v>
      </c>
      <c r="S2454" t="s">
        <v>180</v>
      </c>
    </row>
    <row r="2455" spans="1:19" x14ac:dyDescent="0.35">
      <c r="A2455" s="2" t="s">
        <v>203</v>
      </c>
      <c r="B2455" s="1" t="s">
        <v>217</v>
      </c>
      <c r="C2455" t="s">
        <v>906</v>
      </c>
      <c r="D2455" s="1" t="s">
        <v>36</v>
      </c>
      <c r="E2455" s="1" t="s">
        <v>22</v>
      </c>
      <c r="F2455" s="1" t="s">
        <v>29</v>
      </c>
      <c r="G2455" s="1" t="s">
        <v>136</v>
      </c>
      <c r="H2455" t="s">
        <v>41</v>
      </c>
      <c r="I2455" s="1" t="s">
        <v>602</v>
      </c>
      <c r="J2455" s="1" t="s">
        <v>230</v>
      </c>
      <c r="K2455" s="1" t="s">
        <v>15</v>
      </c>
      <c r="L2455" s="1" t="s">
        <v>913</v>
      </c>
      <c r="M2455" t="s">
        <v>37</v>
      </c>
      <c r="N2455">
        <v>1</v>
      </c>
      <c r="O2455" s="1" t="s">
        <v>205</v>
      </c>
      <c r="P2455" t="s">
        <v>154</v>
      </c>
      <c r="Q2455">
        <v>2</v>
      </c>
      <c r="R2455" t="s">
        <v>179</v>
      </c>
      <c r="S2455" t="s">
        <v>180</v>
      </c>
    </row>
    <row r="2456" spans="1:19" x14ac:dyDescent="0.35">
      <c r="A2456" s="2" t="s">
        <v>203</v>
      </c>
      <c r="B2456" s="1" t="s">
        <v>217</v>
      </c>
      <c r="C2456" t="s">
        <v>906</v>
      </c>
      <c r="D2456" s="1" t="s">
        <v>36</v>
      </c>
      <c r="E2456" s="1" t="s">
        <v>22</v>
      </c>
      <c r="F2456" s="1" t="s">
        <v>29</v>
      </c>
      <c r="G2456" s="1" t="s">
        <v>136</v>
      </c>
      <c r="H2456" t="s">
        <v>41</v>
      </c>
      <c r="I2456" s="1" t="s">
        <v>602</v>
      </c>
      <c r="J2456" s="1" t="s">
        <v>230</v>
      </c>
      <c r="K2456" s="1" t="s">
        <v>15</v>
      </c>
      <c r="L2456" s="1" t="s">
        <v>912</v>
      </c>
      <c r="M2456" t="s">
        <v>37</v>
      </c>
      <c r="N2456">
        <v>2</v>
      </c>
      <c r="O2456" s="1" t="s">
        <v>205</v>
      </c>
      <c r="P2456" t="s">
        <v>153</v>
      </c>
      <c r="Q2456">
        <v>2</v>
      </c>
      <c r="R2456" t="s">
        <v>179</v>
      </c>
      <c r="S2456" t="s">
        <v>180</v>
      </c>
    </row>
    <row r="2457" spans="1:19" x14ac:dyDescent="0.35">
      <c r="A2457" s="2" t="s">
        <v>203</v>
      </c>
      <c r="B2457" s="1" t="s">
        <v>217</v>
      </c>
      <c r="C2457" t="s">
        <v>906</v>
      </c>
      <c r="D2457" s="1" t="s">
        <v>36</v>
      </c>
      <c r="E2457" s="1" t="s">
        <v>22</v>
      </c>
      <c r="F2457" s="1" t="s">
        <v>33</v>
      </c>
      <c r="G2457" s="1" t="s">
        <v>136</v>
      </c>
      <c r="H2457" t="s">
        <v>32</v>
      </c>
      <c r="I2457" s="1" t="s">
        <v>612</v>
      </c>
      <c r="J2457" s="1" t="s">
        <v>230</v>
      </c>
      <c r="K2457" s="1" t="s">
        <v>15</v>
      </c>
      <c r="L2457" s="1" t="s">
        <v>912</v>
      </c>
      <c r="M2457" t="s">
        <v>57</v>
      </c>
      <c r="N2457">
        <v>1</v>
      </c>
      <c r="O2457" s="1" t="s">
        <v>206</v>
      </c>
      <c r="P2457" t="s">
        <v>154</v>
      </c>
      <c r="Q2457">
        <v>2</v>
      </c>
      <c r="R2457" t="s">
        <v>179</v>
      </c>
      <c r="S2457" t="s">
        <v>180</v>
      </c>
    </row>
    <row r="2458" spans="1:19" x14ac:dyDescent="0.35">
      <c r="A2458" s="2" t="s">
        <v>203</v>
      </c>
      <c r="B2458" s="1" t="s">
        <v>217</v>
      </c>
      <c r="C2458" t="s">
        <v>906</v>
      </c>
      <c r="D2458" s="1" t="s">
        <v>36</v>
      </c>
      <c r="E2458" s="1" t="s">
        <v>22</v>
      </c>
      <c r="F2458" s="1" t="s">
        <v>33</v>
      </c>
      <c r="G2458" s="1" t="s">
        <v>136</v>
      </c>
      <c r="H2458" t="s">
        <v>39</v>
      </c>
      <c r="I2458" s="1" t="s">
        <v>1409</v>
      </c>
      <c r="J2458" s="1" t="s">
        <v>230</v>
      </c>
      <c r="K2458" s="1" t="s">
        <v>15</v>
      </c>
      <c r="L2458" s="1" t="s">
        <v>913</v>
      </c>
      <c r="M2458" t="s">
        <v>61</v>
      </c>
      <c r="N2458">
        <v>1</v>
      </c>
      <c r="O2458" s="1" t="s">
        <v>205</v>
      </c>
      <c r="P2458" t="s">
        <v>153</v>
      </c>
      <c r="Q2458">
        <v>2</v>
      </c>
      <c r="R2458" t="s">
        <v>255</v>
      </c>
      <c r="S2458" t="s">
        <v>180</v>
      </c>
    </row>
    <row r="2459" spans="1:19" x14ac:dyDescent="0.35">
      <c r="A2459" s="2" t="s">
        <v>203</v>
      </c>
      <c r="B2459" s="1" t="s">
        <v>217</v>
      </c>
      <c r="C2459" t="s">
        <v>906</v>
      </c>
      <c r="D2459" s="1" t="s">
        <v>36</v>
      </c>
      <c r="E2459" s="1" t="s">
        <v>22</v>
      </c>
      <c r="F2459" s="1" t="s">
        <v>33</v>
      </c>
      <c r="G2459" s="1" t="s">
        <v>136</v>
      </c>
      <c r="H2459" t="s">
        <v>39</v>
      </c>
      <c r="I2459" s="1" t="s">
        <v>1411</v>
      </c>
      <c r="J2459" s="1" t="s">
        <v>230</v>
      </c>
      <c r="K2459" s="1" t="s">
        <v>15</v>
      </c>
      <c r="L2459" s="1" t="s">
        <v>913</v>
      </c>
      <c r="M2459" t="s">
        <v>61</v>
      </c>
      <c r="N2459">
        <v>1</v>
      </c>
      <c r="O2459" s="1" t="s">
        <v>205</v>
      </c>
      <c r="P2459" t="s">
        <v>153</v>
      </c>
      <c r="Q2459">
        <v>2</v>
      </c>
      <c r="R2459" t="s">
        <v>255</v>
      </c>
      <c r="S2459" t="s">
        <v>180</v>
      </c>
    </row>
    <row r="2460" spans="1:19" x14ac:dyDescent="0.35">
      <c r="A2460" s="2" t="s">
        <v>203</v>
      </c>
      <c r="B2460" s="1" t="s">
        <v>217</v>
      </c>
      <c r="C2460" t="s">
        <v>906</v>
      </c>
      <c r="D2460" s="1" t="s">
        <v>36</v>
      </c>
      <c r="E2460" s="1" t="s">
        <v>22</v>
      </c>
      <c r="F2460" s="1" t="s">
        <v>33</v>
      </c>
      <c r="G2460" s="1" t="s">
        <v>136</v>
      </c>
      <c r="H2460" t="s">
        <v>39</v>
      </c>
      <c r="I2460" s="1" t="s">
        <v>1412</v>
      </c>
      <c r="J2460" s="1" t="s">
        <v>230</v>
      </c>
      <c r="K2460" s="1" t="s">
        <v>15</v>
      </c>
      <c r="L2460" s="1" t="s">
        <v>913</v>
      </c>
      <c r="M2460" t="s">
        <v>61</v>
      </c>
      <c r="N2460">
        <v>1</v>
      </c>
      <c r="O2460" s="1" t="s">
        <v>205</v>
      </c>
      <c r="P2460" t="s">
        <v>154</v>
      </c>
      <c r="Q2460">
        <v>2</v>
      </c>
      <c r="R2460" t="s">
        <v>255</v>
      </c>
      <c r="S2460" t="s">
        <v>180</v>
      </c>
    </row>
    <row r="2461" spans="1:19" x14ac:dyDescent="0.35">
      <c r="A2461" s="2" t="s">
        <v>203</v>
      </c>
      <c r="B2461" s="1" t="s">
        <v>217</v>
      </c>
      <c r="C2461" t="s">
        <v>906</v>
      </c>
      <c r="D2461" s="1" t="s">
        <v>36</v>
      </c>
      <c r="E2461" s="1" t="s">
        <v>22</v>
      </c>
      <c r="F2461" s="1" t="s">
        <v>23</v>
      </c>
      <c r="G2461" s="1" t="s">
        <v>137</v>
      </c>
      <c r="H2461" t="s">
        <v>43</v>
      </c>
      <c r="I2461" s="1" t="s">
        <v>603</v>
      </c>
      <c r="J2461" s="1" t="s">
        <v>230</v>
      </c>
      <c r="K2461" s="1" t="s">
        <v>15</v>
      </c>
      <c r="L2461" s="1" t="s">
        <v>912</v>
      </c>
      <c r="M2461" t="s">
        <v>98</v>
      </c>
      <c r="N2461">
        <v>1</v>
      </c>
      <c r="O2461" s="1" t="s">
        <v>205</v>
      </c>
      <c r="P2461" t="s">
        <v>153</v>
      </c>
      <c r="Q2461">
        <v>2</v>
      </c>
      <c r="R2461" t="s">
        <v>179</v>
      </c>
      <c r="S2461" t="s">
        <v>180</v>
      </c>
    </row>
    <row r="2462" spans="1:19" x14ac:dyDescent="0.35">
      <c r="A2462" s="2" t="s">
        <v>203</v>
      </c>
      <c r="B2462" s="1" t="s">
        <v>217</v>
      </c>
      <c r="C2462" t="s">
        <v>906</v>
      </c>
      <c r="D2462" s="1" t="s">
        <v>36</v>
      </c>
      <c r="E2462" s="1" t="s">
        <v>22</v>
      </c>
      <c r="F2462" s="1" t="s">
        <v>23</v>
      </c>
      <c r="G2462" s="1" t="s">
        <v>137</v>
      </c>
      <c r="H2462" t="s">
        <v>43</v>
      </c>
      <c r="I2462" s="1" t="s">
        <v>606</v>
      </c>
      <c r="J2462" s="1" t="s">
        <v>230</v>
      </c>
      <c r="K2462" s="1" t="s">
        <v>15</v>
      </c>
      <c r="L2462" s="1" t="s">
        <v>913</v>
      </c>
      <c r="M2462" t="s">
        <v>520</v>
      </c>
      <c r="N2462">
        <v>1</v>
      </c>
      <c r="O2462" s="1" t="s">
        <v>205</v>
      </c>
      <c r="P2462" t="s">
        <v>154</v>
      </c>
      <c r="Q2462">
        <v>1</v>
      </c>
      <c r="R2462" t="s">
        <v>179</v>
      </c>
      <c r="S2462" t="s">
        <v>180</v>
      </c>
    </row>
    <row r="2463" spans="1:19" x14ac:dyDescent="0.35">
      <c r="A2463" s="2" t="s">
        <v>203</v>
      </c>
      <c r="B2463" s="1" t="s">
        <v>217</v>
      </c>
      <c r="C2463" t="s">
        <v>906</v>
      </c>
      <c r="D2463" s="1" t="s">
        <v>36</v>
      </c>
      <c r="E2463" s="1" t="s">
        <v>22</v>
      </c>
      <c r="F2463" s="1" t="s">
        <v>23</v>
      </c>
      <c r="G2463" s="1" t="s">
        <v>137</v>
      </c>
      <c r="H2463" t="s">
        <v>43</v>
      </c>
      <c r="I2463" s="1" t="s">
        <v>604</v>
      </c>
      <c r="J2463" s="1" t="s">
        <v>230</v>
      </c>
      <c r="K2463" s="1" t="s">
        <v>15</v>
      </c>
      <c r="L2463" s="1" t="s">
        <v>912</v>
      </c>
      <c r="M2463" t="s">
        <v>98</v>
      </c>
      <c r="N2463">
        <v>1</v>
      </c>
      <c r="O2463" s="1" t="s">
        <v>205</v>
      </c>
      <c r="P2463" t="s">
        <v>153</v>
      </c>
      <c r="Q2463">
        <v>2</v>
      </c>
      <c r="R2463" t="s">
        <v>179</v>
      </c>
      <c r="S2463" t="s">
        <v>180</v>
      </c>
    </row>
    <row r="2464" spans="1:19" x14ac:dyDescent="0.35">
      <c r="A2464" s="2" t="s">
        <v>203</v>
      </c>
      <c r="B2464" s="1" t="s">
        <v>217</v>
      </c>
      <c r="C2464" t="s">
        <v>906</v>
      </c>
      <c r="D2464" s="1" t="s">
        <v>36</v>
      </c>
      <c r="E2464" s="1" t="s">
        <v>22</v>
      </c>
      <c r="F2464" s="1" t="s">
        <v>23</v>
      </c>
      <c r="G2464" s="1" t="s">
        <v>137</v>
      </c>
      <c r="H2464" t="s">
        <v>43</v>
      </c>
      <c r="I2464" s="1" t="s">
        <v>1018</v>
      </c>
      <c r="J2464" s="1" t="s">
        <v>230</v>
      </c>
      <c r="K2464" s="1" t="s">
        <v>15</v>
      </c>
      <c r="L2464" s="1" t="s">
        <v>912</v>
      </c>
      <c r="M2464" t="s">
        <v>98</v>
      </c>
      <c r="N2464">
        <v>1</v>
      </c>
      <c r="O2464" s="1" t="s">
        <v>205</v>
      </c>
      <c r="P2464" t="s">
        <v>154</v>
      </c>
      <c r="Q2464">
        <v>2</v>
      </c>
      <c r="R2464" t="s">
        <v>179</v>
      </c>
      <c r="S2464" t="s">
        <v>180</v>
      </c>
    </row>
    <row r="2465" spans="1:19" x14ac:dyDescent="0.35">
      <c r="A2465" s="2" t="s">
        <v>203</v>
      </c>
      <c r="B2465" s="1" t="s">
        <v>217</v>
      </c>
      <c r="C2465" t="s">
        <v>906</v>
      </c>
      <c r="D2465" s="1" t="s">
        <v>36</v>
      </c>
      <c r="E2465" s="1" t="s">
        <v>22</v>
      </c>
      <c r="F2465" s="1" t="s">
        <v>23</v>
      </c>
      <c r="G2465" s="1" t="s">
        <v>137</v>
      </c>
      <c r="H2465" t="s">
        <v>14</v>
      </c>
      <c r="I2465" s="1" t="s">
        <v>316</v>
      </c>
      <c r="J2465" s="1" t="s">
        <v>230</v>
      </c>
      <c r="K2465" s="1" t="s">
        <v>15</v>
      </c>
      <c r="L2465" s="1" t="s">
        <v>912</v>
      </c>
      <c r="M2465" t="s">
        <v>98</v>
      </c>
      <c r="N2465">
        <v>1</v>
      </c>
      <c r="O2465" s="1" t="s">
        <v>205</v>
      </c>
      <c r="P2465" t="s">
        <v>154</v>
      </c>
      <c r="Q2465">
        <v>2</v>
      </c>
      <c r="R2465" t="s">
        <v>255</v>
      </c>
      <c r="S2465" t="s">
        <v>180</v>
      </c>
    </row>
    <row r="2466" spans="1:19" x14ac:dyDescent="0.35">
      <c r="A2466" s="2" t="s">
        <v>203</v>
      </c>
      <c r="B2466" s="1" t="s">
        <v>217</v>
      </c>
      <c r="C2466" t="s">
        <v>906</v>
      </c>
      <c r="D2466" s="1" t="s">
        <v>36</v>
      </c>
      <c r="E2466" s="1" t="s">
        <v>22</v>
      </c>
      <c r="F2466" s="1" t="s">
        <v>23</v>
      </c>
      <c r="G2466" s="1" t="s">
        <v>137</v>
      </c>
      <c r="H2466" t="s">
        <v>14</v>
      </c>
      <c r="I2466" s="1" t="s">
        <v>617</v>
      </c>
      <c r="J2466" s="1" t="s">
        <v>230</v>
      </c>
      <c r="K2466" s="1" t="s">
        <v>15</v>
      </c>
      <c r="L2466" s="1" t="s">
        <v>913</v>
      </c>
      <c r="M2466" t="s">
        <v>37</v>
      </c>
      <c r="N2466">
        <v>1</v>
      </c>
      <c r="O2466" s="1" t="s">
        <v>206</v>
      </c>
      <c r="P2466" t="s">
        <v>154</v>
      </c>
      <c r="Q2466">
        <v>1</v>
      </c>
      <c r="R2466" t="s">
        <v>255</v>
      </c>
      <c r="S2466" t="s">
        <v>180</v>
      </c>
    </row>
    <row r="2467" spans="1:19" x14ac:dyDescent="0.35">
      <c r="A2467" s="2" t="s">
        <v>203</v>
      </c>
      <c r="B2467" s="1" t="s">
        <v>217</v>
      </c>
      <c r="C2467" t="s">
        <v>906</v>
      </c>
      <c r="D2467" s="1" t="s">
        <v>36</v>
      </c>
      <c r="E2467" s="1" t="s">
        <v>22</v>
      </c>
      <c r="F2467" s="1" t="s">
        <v>23</v>
      </c>
      <c r="G2467" s="1" t="s">
        <v>137</v>
      </c>
      <c r="H2467" t="s">
        <v>17</v>
      </c>
      <c r="I2467" s="1" t="s">
        <v>607</v>
      </c>
      <c r="J2467" s="1" t="s">
        <v>230</v>
      </c>
      <c r="K2467" s="1" t="s">
        <v>19</v>
      </c>
      <c r="L2467" s="1" t="s">
        <v>913</v>
      </c>
      <c r="M2467" t="s">
        <v>62</v>
      </c>
      <c r="N2467">
        <v>1</v>
      </c>
      <c r="O2467" s="1" t="s">
        <v>206</v>
      </c>
      <c r="P2467" t="s">
        <v>153</v>
      </c>
      <c r="Q2467">
        <v>2</v>
      </c>
      <c r="R2467" t="s">
        <v>255</v>
      </c>
      <c r="S2467" t="s">
        <v>180</v>
      </c>
    </row>
    <row r="2468" spans="1:19" x14ac:dyDescent="0.35">
      <c r="A2468" s="2" t="s">
        <v>203</v>
      </c>
      <c r="B2468" s="1" t="s">
        <v>217</v>
      </c>
      <c r="C2468" t="s">
        <v>906</v>
      </c>
      <c r="D2468" s="1" t="s">
        <v>36</v>
      </c>
      <c r="E2468" s="1" t="s">
        <v>22</v>
      </c>
      <c r="F2468" s="1" t="s">
        <v>23</v>
      </c>
      <c r="G2468" s="1" t="s">
        <v>137</v>
      </c>
      <c r="H2468" t="s">
        <v>17</v>
      </c>
      <c r="I2468" s="1" t="s">
        <v>1017</v>
      </c>
      <c r="J2468" s="1" t="s">
        <v>230</v>
      </c>
      <c r="K2468" s="1" t="s">
        <v>19</v>
      </c>
      <c r="L2468" s="1" t="s">
        <v>913</v>
      </c>
      <c r="M2468" t="s">
        <v>62</v>
      </c>
      <c r="N2468">
        <v>1</v>
      </c>
      <c r="O2468" s="1" t="s">
        <v>206</v>
      </c>
      <c r="P2468" t="s">
        <v>153</v>
      </c>
      <c r="Q2468">
        <v>2</v>
      </c>
      <c r="R2468" t="s">
        <v>255</v>
      </c>
      <c r="S2468" t="s">
        <v>180</v>
      </c>
    </row>
    <row r="2469" spans="1:19" x14ac:dyDescent="0.35">
      <c r="A2469" s="2" t="s">
        <v>203</v>
      </c>
      <c r="B2469" s="1" t="s">
        <v>217</v>
      </c>
      <c r="C2469" t="s">
        <v>906</v>
      </c>
      <c r="D2469" s="1" t="s">
        <v>36</v>
      </c>
      <c r="E2469" s="1" t="s">
        <v>22</v>
      </c>
      <c r="F2469" s="1" t="s">
        <v>23</v>
      </c>
      <c r="G2469" s="1" t="s">
        <v>137</v>
      </c>
      <c r="H2469" t="s">
        <v>17</v>
      </c>
      <c r="I2469" s="1" t="s">
        <v>613</v>
      </c>
      <c r="J2469" s="1" t="s">
        <v>230</v>
      </c>
      <c r="K2469" s="1" t="s">
        <v>19</v>
      </c>
      <c r="L2469" s="1" t="s">
        <v>913</v>
      </c>
      <c r="M2469" t="s">
        <v>168</v>
      </c>
      <c r="N2469">
        <v>1</v>
      </c>
      <c r="O2469" s="1" t="s">
        <v>206</v>
      </c>
      <c r="P2469" t="s">
        <v>153</v>
      </c>
      <c r="Q2469">
        <v>2</v>
      </c>
      <c r="R2469" t="s">
        <v>255</v>
      </c>
      <c r="S2469" t="s">
        <v>180</v>
      </c>
    </row>
    <row r="2470" spans="1:19" x14ac:dyDescent="0.35">
      <c r="A2470" s="2" t="s">
        <v>203</v>
      </c>
      <c r="B2470" s="1" t="s">
        <v>217</v>
      </c>
      <c r="C2470" t="s">
        <v>906</v>
      </c>
      <c r="D2470" s="1" t="s">
        <v>36</v>
      </c>
      <c r="E2470" s="1" t="s">
        <v>22</v>
      </c>
      <c r="F2470" s="1" t="s">
        <v>23</v>
      </c>
      <c r="G2470" s="1" t="s">
        <v>137</v>
      </c>
      <c r="H2470" t="s">
        <v>17</v>
      </c>
      <c r="I2470" s="1" t="s">
        <v>240</v>
      </c>
      <c r="J2470" s="1" t="s">
        <v>230</v>
      </c>
      <c r="K2470" s="1" t="s">
        <v>19</v>
      </c>
      <c r="L2470" s="1" t="s">
        <v>913</v>
      </c>
      <c r="M2470" t="s">
        <v>62</v>
      </c>
      <c r="N2470">
        <v>1</v>
      </c>
      <c r="O2470" s="1" t="s">
        <v>206</v>
      </c>
      <c r="P2470" t="s">
        <v>153</v>
      </c>
      <c r="Q2470">
        <v>2</v>
      </c>
      <c r="R2470" t="s">
        <v>179</v>
      </c>
      <c r="S2470" t="s">
        <v>180</v>
      </c>
    </row>
    <row r="2471" spans="1:19" x14ac:dyDescent="0.35">
      <c r="A2471" s="2" t="s">
        <v>203</v>
      </c>
      <c r="B2471" s="1" t="s">
        <v>217</v>
      </c>
      <c r="C2471" t="s">
        <v>906</v>
      </c>
      <c r="D2471" s="1" t="s">
        <v>36</v>
      </c>
      <c r="E2471" s="1" t="s">
        <v>22</v>
      </c>
      <c r="F2471" s="1" t="s">
        <v>23</v>
      </c>
      <c r="G2471" s="1" t="s">
        <v>137</v>
      </c>
      <c r="H2471" t="s">
        <v>17</v>
      </c>
      <c r="I2471" s="1" t="s">
        <v>240</v>
      </c>
      <c r="J2471" s="1" t="s">
        <v>230</v>
      </c>
      <c r="K2471" s="1" t="s">
        <v>19</v>
      </c>
      <c r="L2471" s="1" t="s">
        <v>913</v>
      </c>
      <c r="M2471" t="s">
        <v>168</v>
      </c>
      <c r="N2471">
        <v>1</v>
      </c>
      <c r="O2471" s="1" t="s">
        <v>206</v>
      </c>
      <c r="P2471" t="s">
        <v>153</v>
      </c>
      <c r="Q2471">
        <v>2</v>
      </c>
      <c r="R2471" t="s">
        <v>179</v>
      </c>
      <c r="S2471" t="s">
        <v>180</v>
      </c>
    </row>
    <row r="2472" spans="1:19" x14ac:dyDescent="0.35">
      <c r="A2472" s="2" t="s">
        <v>203</v>
      </c>
      <c r="B2472" s="1" t="s">
        <v>217</v>
      </c>
      <c r="C2472" t="s">
        <v>906</v>
      </c>
      <c r="D2472" s="1" t="s">
        <v>36</v>
      </c>
      <c r="E2472" s="1" t="s">
        <v>22</v>
      </c>
      <c r="F2472" s="1" t="s">
        <v>23</v>
      </c>
      <c r="G2472" s="1" t="s">
        <v>137</v>
      </c>
      <c r="H2472" t="s">
        <v>17</v>
      </c>
      <c r="I2472" s="1" t="s">
        <v>1410</v>
      </c>
      <c r="J2472" s="1" t="s">
        <v>230</v>
      </c>
      <c r="K2472" s="1" t="s">
        <v>19</v>
      </c>
      <c r="L2472" s="1" t="s">
        <v>913</v>
      </c>
      <c r="M2472" t="s">
        <v>62</v>
      </c>
      <c r="N2472">
        <v>1</v>
      </c>
      <c r="O2472" s="1" t="s">
        <v>206</v>
      </c>
      <c r="P2472" t="s">
        <v>154</v>
      </c>
      <c r="Q2472">
        <v>2</v>
      </c>
      <c r="R2472" t="s">
        <v>255</v>
      </c>
      <c r="S2472" t="s">
        <v>180</v>
      </c>
    </row>
    <row r="2473" spans="1:19" x14ac:dyDescent="0.35">
      <c r="A2473" s="2" t="s">
        <v>203</v>
      </c>
      <c r="B2473" s="1" t="s">
        <v>217</v>
      </c>
      <c r="C2473" t="s">
        <v>906</v>
      </c>
      <c r="D2473" s="1" t="s">
        <v>36</v>
      </c>
      <c r="E2473" s="1" t="s">
        <v>22</v>
      </c>
      <c r="F2473" s="1" t="s">
        <v>23</v>
      </c>
      <c r="G2473" s="1" t="s">
        <v>137</v>
      </c>
      <c r="H2473" t="s">
        <v>17</v>
      </c>
      <c r="I2473" s="1" t="s">
        <v>1019</v>
      </c>
      <c r="J2473" s="1" t="s">
        <v>230</v>
      </c>
      <c r="K2473" s="1" t="s">
        <v>19</v>
      </c>
      <c r="L2473" s="1" t="s">
        <v>913</v>
      </c>
      <c r="M2473" t="s">
        <v>168</v>
      </c>
      <c r="N2473">
        <v>1</v>
      </c>
      <c r="O2473" s="1" t="s">
        <v>206</v>
      </c>
      <c r="P2473" t="s">
        <v>153</v>
      </c>
      <c r="Q2473">
        <v>2</v>
      </c>
      <c r="R2473" t="s">
        <v>255</v>
      </c>
      <c r="S2473" t="s">
        <v>180</v>
      </c>
    </row>
    <row r="2474" spans="1:19" x14ac:dyDescent="0.35">
      <c r="A2474" s="2" t="s">
        <v>203</v>
      </c>
      <c r="B2474" s="1" t="s">
        <v>217</v>
      </c>
      <c r="C2474" t="s">
        <v>906</v>
      </c>
      <c r="D2474" s="1" t="s">
        <v>36</v>
      </c>
      <c r="E2474" s="1" t="s">
        <v>22</v>
      </c>
      <c r="F2474" s="1" t="s">
        <v>23</v>
      </c>
      <c r="G2474" s="1" t="s">
        <v>137</v>
      </c>
      <c r="H2474" t="s">
        <v>17</v>
      </c>
      <c r="I2474" s="1" t="s">
        <v>1406</v>
      </c>
      <c r="J2474" s="1" t="s">
        <v>230</v>
      </c>
      <c r="K2474" s="1" t="s">
        <v>15</v>
      </c>
      <c r="L2474" s="1" t="s">
        <v>913</v>
      </c>
      <c r="M2474" t="s">
        <v>37</v>
      </c>
      <c r="N2474">
        <v>1</v>
      </c>
      <c r="O2474" s="1" t="s">
        <v>206</v>
      </c>
      <c r="P2474" t="s">
        <v>154</v>
      </c>
      <c r="Q2474">
        <v>2</v>
      </c>
      <c r="R2474" t="s">
        <v>255</v>
      </c>
      <c r="S2474" t="s">
        <v>180</v>
      </c>
    </row>
    <row r="2475" spans="1:19" x14ac:dyDescent="0.35">
      <c r="A2475" s="2" t="s">
        <v>203</v>
      </c>
      <c r="B2475" s="1" t="s">
        <v>217</v>
      </c>
      <c r="C2475" t="s">
        <v>906</v>
      </c>
      <c r="D2475" s="1" t="s">
        <v>36</v>
      </c>
      <c r="E2475" s="1" t="s">
        <v>22</v>
      </c>
      <c r="F2475" s="1" t="s">
        <v>23</v>
      </c>
      <c r="G2475" s="1" t="s">
        <v>137</v>
      </c>
      <c r="H2475" t="s">
        <v>17</v>
      </c>
      <c r="I2475" s="1" t="s">
        <v>1020</v>
      </c>
      <c r="J2475" s="1" t="s">
        <v>230</v>
      </c>
      <c r="K2475" s="1" t="s">
        <v>19</v>
      </c>
      <c r="L2475" s="1" t="s">
        <v>913</v>
      </c>
      <c r="M2475" t="s">
        <v>168</v>
      </c>
      <c r="N2475">
        <v>1</v>
      </c>
      <c r="O2475" s="1" t="s">
        <v>206</v>
      </c>
      <c r="P2475" t="s">
        <v>154</v>
      </c>
      <c r="Q2475">
        <v>2</v>
      </c>
      <c r="R2475" t="s">
        <v>179</v>
      </c>
      <c r="S2475" t="s">
        <v>180</v>
      </c>
    </row>
    <row r="2476" spans="1:19" x14ac:dyDescent="0.35">
      <c r="A2476" s="2" t="s">
        <v>203</v>
      </c>
      <c r="B2476" s="1" t="s">
        <v>217</v>
      </c>
      <c r="C2476" t="s">
        <v>906</v>
      </c>
      <c r="D2476" s="1" t="s">
        <v>36</v>
      </c>
      <c r="E2476" s="1" t="s">
        <v>22</v>
      </c>
      <c r="F2476" s="1" t="s">
        <v>23</v>
      </c>
      <c r="G2476" s="1" t="s">
        <v>137</v>
      </c>
      <c r="H2476" t="s">
        <v>17</v>
      </c>
      <c r="I2476" s="1" t="s">
        <v>1021</v>
      </c>
      <c r="J2476" s="1" t="s">
        <v>230</v>
      </c>
      <c r="K2476" s="1" t="s">
        <v>15</v>
      </c>
      <c r="L2476" s="1" t="s">
        <v>912</v>
      </c>
      <c r="M2476" t="s">
        <v>98</v>
      </c>
      <c r="N2476">
        <v>1</v>
      </c>
      <c r="O2476" s="1" t="s">
        <v>205</v>
      </c>
      <c r="P2476" t="s">
        <v>154</v>
      </c>
      <c r="Q2476">
        <v>2</v>
      </c>
      <c r="R2476" t="s">
        <v>255</v>
      </c>
      <c r="S2476" t="s">
        <v>180</v>
      </c>
    </row>
    <row r="2477" spans="1:19" x14ac:dyDescent="0.35">
      <c r="A2477" s="2" t="s">
        <v>203</v>
      </c>
      <c r="B2477" s="1" t="s">
        <v>217</v>
      </c>
      <c r="C2477" t="s">
        <v>906</v>
      </c>
      <c r="D2477" s="1" t="s">
        <v>36</v>
      </c>
      <c r="E2477" s="1" t="s">
        <v>22</v>
      </c>
      <c r="F2477" s="1" t="s">
        <v>23</v>
      </c>
      <c r="G2477" s="1" t="s">
        <v>137</v>
      </c>
      <c r="H2477" t="s">
        <v>17</v>
      </c>
      <c r="I2477" s="1" t="s">
        <v>317</v>
      </c>
      <c r="J2477" s="1" t="s">
        <v>230</v>
      </c>
      <c r="K2477" s="1" t="s">
        <v>19</v>
      </c>
      <c r="L2477" s="1" t="s">
        <v>913</v>
      </c>
      <c r="M2477" t="s">
        <v>168</v>
      </c>
      <c r="N2477">
        <v>1</v>
      </c>
      <c r="O2477" s="1" t="s">
        <v>206</v>
      </c>
      <c r="P2477" t="s">
        <v>153</v>
      </c>
      <c r="Q2477">
        <v>2</v>
      </c>
      <c r="R2477" t="s">
        <v>179</v>
      </c>
      <c r="S2477" t="s">
        <v>180</v>
      </c>
    </row>
    <row r="2478" spans="1:19" x14ac:dyDescent="0.35">
      <c r="A2478" s="2" t="s">
        <v>203</v>
      </c>
      <c r="B2478" s="1" t="s">
        <v>217</v>
      </c>
      <c r="C2478" t="s">
        <v>906</v>
      </c>
      <c r="D2478" s="1" t="s">
        <v>36</v>
      </c>
      <c r="E2478" s="1" t="s">
        <v>22</v>
      </c>
      <c r="F2478" s="1" t="s">
        <v>23</v>
      </c>
      <c r="G2478" s="1" t="s">
        <v>137</v>
      </c>
      <c r="H2478" t="s">
        <v>24</v>
      </c>
      <c r="I2478" s="1" t="s">
        <v>607</v>
      </c>
      <c r="J2478" s="1" t="s">
        <v>230</v>
      </c>
      <c r="K2478" s="1" t="s">
        <v>19</v>
      </c>
      <c r="L2478" s="1" t="s">
        <v>913</v>
      </c>
      <c r="M2478" t="s">
        <v>62</v>
      </c>
      <c r="N2478">
        <v>1</v>
      </c>
      <c r="O2478" s="1" t="s">
        <v>206</v>
      </c>
      <c r="P2478" t="s">
        <v>154</v>
      </c>
      <c r="Q2478">
        <v>1</v>
      </c>
      <c r="R2478" t="s">
        <v>255</v>
      </c>
      <c r="S2478" t="s">
        <v>180</v>
      </c>
    </row>
    <row r="2479" spans="1:19" x14ac:dyDescent="0.35">
      <c r="A2479" s="2" t="s">
        <v>203</v>
      </c>
      <c r="B2479" s="1" t="s">
        <v>217</v>
      </c>
      <c r="C2479" t="s">
        <v>906</v>
      </c>
      <c r="D2479" s="1" t="s">
        <v>36</v>
      </c>
      <c r="E2479" s="1" t="s">
        <v>22</v>
      </c>
      <c r="F2479" s="1" t="s">
        <v>23</v>
      </c>
      <c r="G2479" s="1" t="s">
        <v>137</v>
      </c>
      <c r="H2479" t="s">
        <v>24</v>
      </c>
      <c r="I2479" s="1" t="s">
        <v>607</v>
      </c>
      <c r="J2479" s="1" t="s">
        <v>230</v>
      </c>
      <c r="K2479" s="1" t="s">
        <v>19</v>
      </c>
      <c r="L2479" s="1" t="s">
        <v>913</v>
      </c>
      <c r="M2479" t="s">
        <v>62</v>
      </c>
      <c r="N2479">
        <v>1</v>
      </c>
      <c r="O2479" s="1" t="s">
        <v>206</v>
      </c>
      <c r="P2479" t="s">
        <v>154</v>
      </c>
      <c r="Q2479">
        <v>2</v>
      </c>
      <c r="R2479" t="s">
        <v>255</v>
      </c>
      <c r="S2479" t="s">
        <v>180</v>
      </c>
    </row>
    <row r="2480" spans="1:19" x14ac:dyDescent="0.35">
      <c r="A2480" s="2" t="s">
        <v>203</v>
      </c>
      <c r="B2480" s="1" t="s">
        <v>217</v>
      </c>
      <c r="C2480" t="s">
        <v>906</v>
      </c>
      <c r="D2480" s="1" t="s">
        <v>36</v>
      </c>
      <c r="E2480" s="1" t="s">
        <v>22</v>
      </c>
      <c r="F2480" s="1" t="s">
        <v>23</v>
      </c>
      <c r="G2480" s="1" t="s">
        <v>137</v>
      </c>
      <c r="H2480" t="s">
        <v>24</v>
      </c>
      <c r="I2480" s="1" t="s">
        <v>612</v>
      </c>
      <c r="J2480" s="1" t="s">
        <v>230</v>
      </c>
      <c r="K2480" s="1" t="s">
        <v>19</v>
      </c>
      <c r="L2480" s="1" t="s">
        <v>913</v>
      </c>
      <c r="M2480" t="s">
        <v>62</v>
      </c>
      <c r="N2480">
        <v>1</v>
      </c>
      <c r="O2480" s="1" t="s">
        <v>206</v>
      </c>
      <c r="P2480" t="s">
        <v>153</v>
      </c>
      <c r="Q2480">
        <v>2</v>
      </c>
      <c r="R2480" t="s">
        <v>179</v>
      </c>
      <c r="S2480" t="s">
        <v>180</v>
      </c>
    </row>
    <row r="2481" spans="1:19" x14ac:dyDescent="0.35">
      <c r="A2481" s="2" t="s">
        <v>203</v>
      </c>
      <c r="B2481" s="1" t="s">
        <v>217</v>
      </c>
      <c r="C2481" t="s">
        <v>906</v>
      </c>
      <c r="D2481" s="1" t="s">
        <v>36</v>
      </c>
      <c r="E2481" s="1" t="s">
        <v>22</v>
      </c>
      <c r="F2481" s="1" t="s">
        <v>23</v>
      </c>
      <c r="G2481" s="1" t="s">
        <v>137</v>
      </c>
      <c r="H2481" t="s">
        <v>24</v>
      </c>
      <c r="I2481" s="1" t="s">
        <v>1417</v>
      </c>
      <c r="J2481" s="1" t="s">
        <v>230</v>
      </c>
      <c r="K2481" s="1" t="s">
        <v>15</v>
      </c>
      <c r="L2481" s="1" t="s">
        <v>912</v>
      </c>
      <c r="M2481" t="s">
        <v>98</v>
      </c>
      <c r="N2481">
        <v>1</v>
      </c>
      <c r="O2481" s="1" t="s">
        <v>205</v>
      </c>
      <c r="P2481" t="s">
        <v>154</v>
      </c>
      <c r="Q2481">
        <v>2</v>
      </c>
      <c r="R2481" t="s">
        <v>255</v>
      </c>
      <c r="S2481" t="s">
        <v>180</v>
      </c>
    </row>
    <row r="2482" spans="1:19" x14ac:dyDescent="0.35">
      <c r="A2482" s="2" t="s">
        <v>203</v>
      </c>
      <c r="B2482" s="1" t="s">
        <v>217</v>
      </c>
      <c r="C2482" t="s">
        <v>906</v>
      </c>
      <c r="D2482" s="1" t="s">
        <v>36</v>
      </c>
      <c r="E2482" s="1" t="s">
        <v>22</v>
      </c>
      <c r="F2482" s="1" t="s">
        <v>23</v>
      </c>
      <c r="G2482" s="1" t="s">
        <v>137</v>
      </c>
      <c r="H2482" t="s">
        <v>24</v>
      </c>
      <c r="I2482" s="1" t="s">
        <v>613</v>
      </c>
      <c r="J2482" s="1" t="s">
        <v>230</v>
      </c>
      <c r="K2482" s="1" t="s">
        <v>19</v>
      </c>
      <c r="L2482" s="1" t="s">
        <v>913</v>
      </c>
      <c r="M2482" t="s">
        <v>62</v>
      </c>
      <c r="N2482">
        <v>1</v>
      </c>
      <c r="O2482" s="1" t="s">
        <v>206</v>
      </c>
      <c r="P2482" t="s">
        <v>154</v>
      </c>
      <c r="Q2482">
        <v>2</v>
      </c>
      <c r="R2482" t="s">
        <v>255</v>
      </c>
      <c r="S2482" t="s">
        <v>180</v>
      </c>
    </row>
    <row r="2483" spans="1:19" x14ac:dyDescent="0.35">
      <c r="A2483" s="2" t="s">
        <v>203</v>
      </c>
      <c r="B2483" s="1" t="s">
        <v>217</v>
      </c>
      <c r="C2483" t="s">
        <v>906</v>
      </c>
      <c r="D2483" s="1" t="s">
        <v>36</v>
      </c>
      <c r="E2483" s="1" t="s">
        <v>22</v>
      </c>
      <c r="F2483" s="1" t="s">
        <v>23</v>
      </c>
      <c r="G2483" s="1" t="s">
        <v>137</v>
      </c>
      <c r="H2483" t="s">
        <v>24</v>
      </c>
      <c r="I2483" s="1" t="s">
        <v>240</v>
      </c>
      <c r="J2483" s="1" t="s">
        <v>230</v>
      </c>
      <c r="K2483" s="1" t="s">
        <v>19</v>
      </c>
      <c r="L2483" s="1" t="s">
        <v>913</v>
      </c>
      <c r="M2483" t="s">
        <v>62</v>
      </c>
      <c r="N2483">
        <v>1</v>
      </c>
      <c r="O2483" s="1" t="s">
        <v>206</v>
      </c>
      <c r="P2483" t="s">
        <v>153</v>
      </c>
      <c r="Q2483">
        <v>2</v>
      </c>
      <c r="R2483" t="s">
        <v>179</v>
      </c>
      <c r="S2483" t="s">
        <v>180</v>
      </c>
    </row>
    <row r="2484" spans="1:19" x14ac:dyDescent="0.35">
      <c r="A2484" s="2" t="s">
        <v>203</v>
      </c>
      <c r="B2484" s="1" t="s">
        <v>217</v>
      </c>
      <c r="C2484" t="s">
        <v>906</v>
      </c>
      <c r="D2484" s="1" t="s">
        <v>36</v>
      </c>
      <c r="E2484" s="1" t="s">
        <v>22</v>
      </c>
      <c r="F2484" s="1" t="s">
        <v>23</v>
      </c>
      <c r="G2484" s="1" t="s">
        <v>137</v>
      </c>
      <c r="H2484" t="s">
        <v>24</v>
      </c>
      <c r="I2484" s="1" t="s">
        <v>1418</v>
      </c>
      <c r="J2484" s="1" t="s">
        <v>230</v>
      </c>
      <c r="K2484" s="1" t="s">
        <v>15</v>
      </c>
      <c r="L2484" s="1" t="s">
        <v>912</v>
      </c>
      <c r="M2484" t="s">
        <v>98</v>
      </c>
      <c r="N2484">
        <v>1</v>
      </c>
      <c r="O2484" s="1" t="s">
        <v>205</v>
      </c>
      <c r="P2484" t="s">
        <v>153</v>
      </c>
      <c r="Q2484">
        <v>2</v>
      </c>
      <c r="R2484" t="s">
        <v>255</v>
      </c>
      <c r="S2484" t="s">
        <v>180</v>
      </c>
    </row>
    <row r="2485" spans="1:19" x14ac:dyDescent="0.35">
      <c r="A2485" s="2" t="s">
        <v>203</v>
      </c>
      <c r="B2485" s="1" t="s">
        <v>217</v>
      </c>
      <c r="C2485" t="s">
        <v>906</v>
      </c>
      <c r="D2485" s="1" t="s">
        <v>36</v>
      </c>
      <c r="E2485" s="1" t="s">
        <v>22</v>
      </c>
      <c r="F2485" s="1" t="s">
        <v>23</v>
      </c>
      <c r="G2485" s="1" t="s">
        <v>137</v>
      </c>
      <c r="H2485" t="s">
        <v>24</v>
      </c>
      <c r="I2485" s="1" t="s">
        <v>1025</v>
      </c>
      <c r="J2485" s="1" t="s">
        <v>230</v>
      </c>
      <c r="K2485" s="1" t="s">
        <v>15</v>
      </c>
      <c r="L2485" s="1" t="s">
        <v>912</v>
      </c>
      <c r="M2485" t="s">
        <v>98</v>
      </c>
      <c r="N2485">
        <v>1</v>
      </c>
      <c r="O2485" s="1" t="s">
        <v>205</v>
      </c>
      <c r="P2485" t="s">
        <v>153</v>
      </c>
      <c r="Q2485">
        <v>2</v>
      </c>
      <c r="R2485" t="s">
        <v>255</v>
      </c>
      <c r="S2485" t="s">
        <v>180</v>
      </c>
    </row>
    <row r="2486" spans="1:19" x14ac:dyDescent="0.35">
      <c r="A2486" s="2" t="s">
        <v>203</v>
      </c>
      <c r="B2486" s="1" t="s">
        <v>217</v>
      </c>
      <c r="C2486" t="s">
        <v>906</v>
      </c>
      <c r="D2486" s="1" t="s">
        <v>36</v>
      </c>
      <c r="E2486" s="1" t="s">
        <v>22</v>
      </c>
      <c r="F2486" s="1" t="s">
        <v>23</v>
      </c>
      <c r="G2486" s="1" t="s">
        <v>137</v>
      </c>
      <c r="H2486" t="s">
        <v>24</v>
      </c>
      <c r="I2486" s="1" t="s">
        <v>1026</v>
      </c>
      <c r="J2486" s="1" t="s">
        <v>230</v>
      </c>
      <c r="K2486" s="1" t="s">
        <v>15</v>
      </c>
      <c r="L2486" s="1" t="s">
        <v>912</v>
      </c>
      <c r="M2486" t="s">
        <v>98</v>
      </c>
      <c r="N2486">
        <v>1</v>
      </c>
      <c r="O2486" s="1" t="s">
        <v>205</v>
      </c>
      <c r="P2486" t="s">
        <v>153</v>
      </c>
      <c r="Q2486">
        <v>2</v>
      </c>
      <c r="R2486" t="s">
        <v>255</v>
      </c>
      <c r="S2486" t="s">
        <v>180</v>
      </c>
    </row>
    <row r="2487" spans="1:19" x14ac:dyDescent="0.35">
      <c r="A2487" s="2" t="s">
        <v>203</v>
      </c>
      <c r="B2487" s="1" t="s">
        <v>217</v>
      </c>
      <c r="C2487" t="s">
        <v>906</v>
      </c>
      <c r="D2487" s="1" t="s">
        <v>36</v>
      </c>
      <c r="E2487" s="1" t="s">
        <v>22</v>
      </c>
      <c r="F2487" s="1" t="s">
        <v>23</v>
      </c>
      <c r="G2487" s="1" t="s">
        <v>137</v>
      </c>
      <c r="H2487" t="s">
        <v>24</v>
      </c>
      <c r="I2487" s="1" t="s">
        <v>1027</v>
      </c>
      <c r="J2487" s="1" t="s">
        <v>230</v>
      </c>
      <c r="K2487" s="1" t="s">
        <v>15</v>
      </c>
      <c r="L2487" s="1" t="s">
        <v>912</v>
      </c>
      <c r="M2487" t="s">
        <v>98</v>
      </c>
      <c r="N2487">
        <v>1</v>
      </c>
      <c r="O2487" s="1" t="s">
        <v>205</v>
      </c>
      <c r="P2487" t="s">
        <v>153</v>
      </c>
      <c r="Q2487">
        <v>2</v>
      </c>
      <c r="R2487" t="s">
        <v>255</v>
      </c>
      <c r="S2487" t="s">
        <v>180</v>
      </c>
    </row>
    <row r="2488" spans="1:19" x14ac:dyDescent="0.35">
      <c r="A2488" s="2" t="s">
        <v>203</v>
      </c>
      <c r="B2488" s="1" t="s">
        <v>217</v>
      </c>
      <c r="C2488" t="s">
        <v>906</v>
      </c>
      <c r="D2488" s="1" t="s">
        <v>36</v>
      </c>
      <c r="E2488" s="1" t="s">
        <v>22</v>
      </c>
      <c r="F2488" s="1" t="s">
        <v>23</v>
      </c>
      <c r="G2488" s="1" t="s">
        <v>137</v>
      </c>
      <c r="H2488" t="s">
        <v>24</v>
      </c>
      <c r="I2488" s="1" t="s">
        <v>1419</v>
      </c>
      <c r="J2488" s="1" t="s">
        <v>230</v>
      </c>
      <c r="K2488" s="1" t="s">
        <v>15</v>
      </c>
      <c r="L2488" s="1" t="s">
        <v>912</v>
      </c>
      <c r="M2488" t="s">
        <v>98</v>
      </c>
      <c r="N2488">
        <v>1</v>
      </c>
      <c r="O2488" s="1" t="s">
        <v>205</v>
      </c>
      <c r="P2488" t="s">
        <v>153</v>
      </c>
      <c r="Q2488">
        <v>2</v>
      </c>
      <c r="R2488" t="s">
        <v>255</v>
      </c>
      <c r="S2488" t="s">
        <v>180</v>
      </c>
    </row>
    <row r="2489" spans="1:19" x14ac:dyDescent="0.35">
      <c r="A2489" s="2" t="s">
        <v>203</v>
      </c>
      <c r="B2489" s="1" t="s">
        <v>217</v>
      </c>
      <c r="C2489" t="s">
        <v>906</v>
      </c>
      <c r="D2489" s="1" t="s">
        <v>36</v>
      </c>
      <c r="E2489" s="1" t="s">
        <v>22</v>
      </c>
      <c r="F2489" s="1" t="s">
        <v>23</v>
      </c>
      <c r="G2489" s="1" t="s">
        <v>137</v>
      </c>
      <c r="H2489" t="s">
        <v>24</v>
      </c>
      <c r="I2489" s="1" t="s">
        <v>317</v>
      </c>
      <c r="J2489" s="1" t="s">
        <v>230</v>
      </c>
      <c r="K2489" s="1" t="s">
        <v>19</v>
      </c>
      <c r="L2489" s="1" t="s">
        <v>913</v>
      </c>
      <c r="M2489" t="s">
        <v>62</v>
      </c>
      <c r="N2489">
        <v>1</v>
      </c>
      <c r="O2489" s="1" t="s">
        <v>206</v>
      </c>
      <c r="P2489" t="s">
        <v>153</v>
      </c>
      <c r="Q2489">
        <v>2</v>
      </c>
      <c r="R2489" t="s">
        <v>179</v>
      </c>
      <c r="S2489" t="s">
        <v>180</v>
      </c>
    </row>
    <row r="2490" spans="1:19" x14ac:dyDescent="0.35">
      <c r="A2490" s="2" t="s">
        <v>203</v>
      </c>
      <c r="B2490" s="1" t="s">
        <v>217</v>
      </c>
      <c r="C2490" t="s">
        <v>906</v>
      </c>
      <c r="D2490" s="1" t="s">
        <v>36</v>
      </c>
      <c r="E2490" s="1" t="s">
        <v>22</v>
      </c>
      <c r="F2490" s="1" t="s">
        <v>23</v>
      </c>
      <c r="G2490" s="1" t="s">
        <v>137</v>
      </c>
      <c r="H2490" t="s">
        <v>27</v>
      </c>
      <c r="I2490" s="1" t="s">
        <v>603</v>
      </c>
      <c r="J2490" s="1" t="s">
        <v>230</v>
      </c>
      <c r="K2490" s="1" t="s">
        <v>15</v>
      </c>
      <c r="L2490" s="1" t="s">
        <v>912</v>
      </c>
      <c r="M2490" t="s">
        <v>98</v>
      </c>
      <c r="N2490">
        <v>1</v>
      </c>
      <c r="O2490" s="1" t="s">
        <v>205</v>
      </c>
      <c r="P2490" t="s">
        <v>153</v>
      </c>
      <c r="Q2490">
        <v>2</v>
      </c>
      <c r="R2490" t="s">
        <v>179</v>
      </c>
      <c r="S2490" t="s">
        <v>180</v>
      </c>
    </row>
    <row r="2491" spans="1:19" x14ac:dyDescent="0.35">
      <c r="A2491" s="2" t="s">
        <v>203</v>
      </c>
      <c r="B2491" s="1" t="s">
        <v>217</v>
      </c>
      <c r="C2491" t="s">
        <v>906</v>
      </c>
      <c r="D2491" s="1" t="s">
        <v>36</v>
      </c>
      <c r="E2491" s="1" t="s">
        <v>22</v>
      </c>
      <c r="F2491" s="1" t="s">
        <v>23</v>
      </c>
      <c r="G2491" s="1" t="s">
        <v>137</v>
      </c>
      <c r="H2491" t="s">
        <v>27</v>
      </c>
      <c r="I2491" s="1" t="s">
        <v>604</v>
      </c>
      <c r="J2491" s="1" t="s">
        <v>230</v>
      </c>
      <c r="K2491" s="1" t="s">
        <v>15</v>
      </c>
      <c r="L2491" s="1" t="s">
        <v>912</v>
      </c>
      <c r="M2491" t="s">
        <v>98</v>
      </c>
      <c r="N2491">
        <v>1</v>
      </c>
      <c r="O2491" s="1" t="s">
        <v>205</v>
      </c>
      <c r="P2491" t="s">
        <v>154</v>
      </c>
      <c r="Q2491">
        <v>2</v>
      </c>
      <c r="R2491" t="s">
        <v>179</v>
      </c>
      <c r="S2491" t="s">
        <v>180</v>
      </c>
    </row>
    <row r="2492" spans="1:19" x14ac:dyDescent="0.35">
      <c r="A2492" s="2" t="s">
        <v>203</v>
      </c>
      <c r="B2492" s="1" t="s">
        <v>217</v>
      </c>
      <c r="C2492" t="s">
        <v>906</v>
      </c>
      <c r="D2492" s="1" t="s">
        <v>36</v>
      </c>
      <c r="E2492" s="1" t="s">
        <v>22</v>
      </c>
      <c r="F2492" s="1" t="s">
        <v>23</v>
      </c>
      <c r="G2492" s="1" t="s">
        <v>137</v>
      </c>
      <c r="H2492" t="s">
        <v>27</v>
      </c>
      <c r="I2492" s="1" t="s">
        <v>1406</v>
      </c>
      <c r="J2492" s="1" t="s">
        <v>230</v>
      </c>
      <c r="K2492" s="1" t="s">
        <v>15</v>
      </c>
      <c r="L2492" s="1" t="s">
        <v>913</v>
      </c>
      <c r="M2492" t="s">
        <v>70</v>
      </c>
      <c r="N2492">
        <v>1</v>
      </c>
      <c r="O2492" s="1" t="s">
        <v>206</v>
      </c>
      <c r="P2492" t="s">
        <v>154</v>
      </c>
      <c r="Q2492">
        <v>2</v>
      </c>
      <c r="R2492" t="s">
        <v>255</v>
      </c>
      <c r="S2492" t="s">
        <v>180</v>
      </c>
    </row>
    <row r="2493" spans="1:19" x14ac:dyDescent="0.35">
      <c r="A2493" s="2" t="s">
        <v>203</v>
      </c>
      <c r="B2493" s="1" t="s">
        <v>217</v>
      </c>
      <c r="C2493" t="s">
        <v>906</v>
      </c>
      <c r="D2493" s="1" t="s">
        <v>36</v>
      </c>
      <c r="E2493" s="1" t="s">
        <v>22</v>
      </c>
      <c r="F2493" s="1" t="s">
        <v>23</v>
      </c>
      <c r="G2493" s="1" t="s">
        <v>137</v>
      </c>
      <c r="H2493" t="s">
        <v>32</v>
      </c>
      <c r="I2493" s="1" t="s">
        <v>1410</v>
      </c>
      <c r="J2493" s="1" t="s">
        <v>230</v>
      </c>
      <c r="K2493" s="1" t="s">
        <v>15</v>
      </c>
      <c r="L2493" s="1" t="s">
        <v>913</v>
      </c>
      <c r="M2493" t="s">
        <v>92</v>
      </c>
      <c r="N2493">
        <v>1</v>
      </c>
      <c r="O2493" s="1" t="s">
        <v>206</v>
      </c>
      <c r="P2493" t="s">
        <v>154</v>
      </c>
      <c r="Q2493">
        <v>2</v>
      </c>
      <c r="R2493" t="s">
        <v>255</v>
      </c>
      <c r="S2493" t="s">
        <v>180</v>
      </c>
    </row>
    <row r="2494" spans="1:19" x14ac:dyDescent="0.35">
      <c r="A2494" s="2" t="s">
        <v>203</v>
      </c>
      <c r="B2494" s="1" t="s">
        <v>217</v>
      </c>
      <c r="C2494" t="s">
        <v>906</v>
      </c>
      <c r="D2494" s="1" t="s">
        <v>36</v>
      </c>
      <c r="E2494" s="1" t="s">
        <v>22</v>
      </c>
      <c r="F2494" s="1" t="s">
        <v>23</v>
      </c>
      <c r="G2494" s="1" t="s">
        <v>137</v>
      </c>
      <c r="H2494" t="s">
        <v>32</v>
      </c>
      <c r="I2494" s="1" t="s">
        <v>1024</v>
      </c>
      <c r="J2494" s="1" t="s">
        <v>230</v>
      </c>
      <c r="K2494" s="1" t="s">
        <v>15</v>
      </c>
      <c r="L2494" s="1" t="s">
        <v>913</v>
      </c>
      <c r="M2494" t="s">
        <v>92</v>
      </c>
      <c r="N2494">
        <v>1</v>
      </c>
      <c r="O2494" s="1" t="s">
        <v>206</v>
      </c>
      <c r="P2494" t="s">
        <v>153</v>
      </c>
      <c r="Q2494">
        <v>2</v>
      </c>
      <c r="R2494" t="s">
        <v>255</v>
      </c>
      <c r="S2494" t="s">
        <v>180</v>
      </c>
    </row>
    <row r="2495" spans="1:19" x14ac:dyDescent="0.35">
      <c r="A2495" s="2" t="s">
        <v>203</v>
      </c>
      <c r="B2495" s="1" t="s">
        <v>217</v>
      </c>
      <c r="C2495" t="s">
        <v>906</v>
      </c>
      <c r="D2495" s="1" t="s">
        <v>36</v>
      </c>
      <c r="E2495" s="1" t="s">
        <v>22</v>
      </c>
      <c r="F2495" s="1" t="s">
        <v>23</v>
      </c>
      <c r="G2495" s="1" t="s">
        <v>137</v>
      </c>
      <c r="H2495" t="s">
        <v>32</v>
      </c>
      <c r="I2495" s="1" t="s">
        <v>316</v>
      </c>
      <c r="J2495" s="1" t="s">
        <v>230</v>
      </c>
      <c r="K2495" s="1" t="s">
        <v>15</v>
      </c>
      <c r="L2495" s="1" t="s">
        <v>912</v>
      </c>
      <c r="M2495" t="s">
        <v>98</v>
      </c>
      <c r="N2495">
        <v>1</v>
      </c>
      <c r="O2495" s="1" t="s">
        <v>205</v>
      </c>
      <c r="P2495" t="s">
        <v>154</v>
      </c>
      <c r="Q2495">
        <v>2</v>
      </c>
      <c r="R2495" t="s">
        <v>255</v>
      </c>
      <c r="S2495" t="s">
        <v>180</v>
      </c>
    </row>
    <row r="2496" spans="1:19" x14ac:dyDescent="0.35">
      <c r="A2496" s="2" t="s">
        <v>203</v>
      </c>
      <c r="B2496" s="1" t="s">
        <v>217</v>
      </c>
      <c r="C2496" t="s">
        <v>906</v>
      </c>
      <c r="D2496" s="1" t="s">
        <v>36</v>
      </c>
      <c r="E2496" s="1" t="s">
        <v>22</v>
      </c>
      <c r="F2496" s="1" t="s">
        <v>23</v>
      </c>
      <c r="G2496" s="1" t="s">
        <v>137</v>
      </c>
      <c r="H2496" t="s">
        <v>35</v>
      </c>
      <c r="I2496" s="1" t="s">
        <v>603</v>
      </c>
      <c r="J2496" s="1" t="s">
        <v>230</v>
      </c>
      <c r="K2496" s="1" t="s">
        <v>15</v>
      </c>
      <c r="L2496" s="1" t="s">
        <v>912</v>
      </c>
      <c r="M2496" t="s">
        <v>98</v>
      </c>
      <c r="N2496">
        <v>2</v>
      </c>
      <c r="O2496" s="1" t="s">
        <v>205</v>
      </c>
      <c r="P2496" t="s">
        <v>153</v>
      </c>
      <c r="Q2496">
        <v>2</v>
      </c>
      <c r="R2496" t="s">
        <v>179</v>
      </c>
      <c r="S2496" t="s">
        <v>180</v>
      </c>
    </row>
    <row r="2497" spans="1:19" x14ac:dyDescent="0.35">
      <c r="A2497" s="2" t="s">
        <v>203</v>
      </c>
      <c r="B2497" s="1" t="s">
        <v>217</v>
      </c>
      <c r="C2497" t="s">
        <v>906</v>
      </c>
      <c r="D2497" s="1" t="s">
        <v>36</v>
      </c>
      <c r="E2497" s="1" t="s">
        <v>22</v>
      </c>
      <c r="F2497" s="1" t="s">
        <v>23</v>
      </c>
      <c r="G2497" s="1" t="s">
        <v>137</v>
      </c>
      <c r="H2497" t="s">
        <v>35</v>
      </c>
      <c r="I2497" s="1" t="s">
        <v>607</v>
      </c>
      <c r="J2497" s="1" t="s">
        <v>230</v>
      </c>
      <c r="K2497" s="1" t="s">
        <v>19</v>
      </c>
      <c r="L2497" s="1" t="s">
        <v>913</v>
      </c>
      <c r="M2497" t="s">
        <v>62</v>
      </c>
      <c r="N2497">
        <v>1</v>
      </c>
      <c r="O2497" s="1" t="s">
        <v>206</v>
      </c>
      <c r="P2497" t="s">
        <v>153</v>
      </c>
      <c r="Q2497">
        <v>2</v>
      </c>
      <c r="R2497" t="s">
        <v>255</v>
      </c>
      <c r="S2497" t="s">
        <v>180</v>
      </c>
    </row>
    <row r="2498" spans="1:19" x14ac:dyDescent="0.35">
      <c r="A2498" s="2" t="s">
        <v>203</v>
      </c>
      <c r="B2498" s="1" t="s">
        <v>217</v>
      </c>
      <c r="C2498" t="s">
        <v>906</v>
      </c>
      <c r="D2498" s="1" t="s">
        <v>36</v>
      </c>
      <c r="E2498" s="1" t="s">
        <v>22</v>
      </c>
      <c r="F2498" s="1" t="s">
        <v>23</v>
      </c>
      <c r="G2498" s="1" t="s">
        <v>137</v>
      </c>
      <c r="H2498" t="s">
        <v>35</v>
      </c>
      <c r="I2498" s="1" t="s">
        <v>606</v>
      </c>
      <c r="J2498" s="1" t="s">
        <v>230</v>
      </c>
      <c r="K2498" s="1" t="s">
        <v>15</v>
      </c>
      <c r="L2498" s="1" t="s">
        <v>913</v>
      </c>
      <c r="M2498" t="s">
        <v>520</v>
      </c>
      <c r="N2498">
        <v>1</v>
      </c>
      <c r="O2498" s="1" t="s">
        <v>205</v>
      </c>
      <c r="P2498" t="s">
        <v>154</v>
      </c>
      <c r="Q2498">
        <v>2</v>
      </c>
      <c r="R2498" t="s">
        <v>179</v>
      </c>
      <c r="S2498" t="s">
        <v>180</v>
      </c>
    </row>
    <row r="2499" spans="1:19" x14ac:dyDescent="0.35">
      <c r="A2499" s="2" t="s">
        <v>203</v>
      </c>
      <c r="B2499" s="1" t="s">
        <v>217</v>
      </c>
      <c r="C2499" t="s">
        <v>906</v>
      </c>
      <c r="D2499" s="1" t="s">
        <v>36</v>
      </c>
      <c r="E2499" s="1" t="s">
        <v>22</v>
      </c>
      <c r="F2499" s="1" t="s">
        <v>23</v>
      </c>
      <c r="G2499" s="1" t="s">
        <v>137</v>
      </c>
      <c r="H2499" t="s">
        <v>35</v>
      </c>
      <c r="I2499" s="1" t="s">
        <v>612</v>
      </c>
      <c r="J2499" s="1" t="s">
        <v>230</v>
      </c>
      <c r="K2499" s="1" t="s">
        <v>19</v>
      </c>
      <c r="L2499" s="1" t="s">
        <v>913</v>
      </c>
      <c r="M2499" t="s">
        <v>62</v>
      </c>
      <c r="N2499">
        <v>1</v>
      </c>
      <c r="O2499" s="1" t="s">
        <v>206</v>
      </c>
      <c r="P2499" t="s">
        <v>153</v>
      </c>
      <c r="Q2499">
        <v>2</v>
      </c>
      <c r="R2499" t="s">
        <v>255</v>
      </c>
      <c r="S2499" t="s">
        <v>180</v>
      </c>
    </row>
    <row r="2500" spans="1:19" x14ac:dyDescent="0.35">
      <c r="A2500" s="2" t="s">
        <v>203</v>
      </c>
      <c r="B2500" s="1" t="s">
        <v>217</v>
      </c>
      <c r="C2500" t="s">
        <v>906</v>
      </c>
      <c r="D2500" s="1" t="s">
        <v>36</v>
      </c>
      <c r="E2500" s="1" t="s">
        <v>22</v>
      </c>
      <c r="F2500" s="1" t="s">
        <v>23</v>
      </c>
      <c r="G2500" s="1" t="s">
        <v>137</v>
      </c>
      <c r="H2500" t="s">
        <v>35</v>
      </c>
      <c r="I2500" s="1" t="s">
        <v>604</v>
      </c>
      <c r="J2500" s="1" t="s">
        <v>230</v>
      </c>
      <c r="K2500" s="1" t="s">
        <v>15</v>
      </c>
      <c r="L2500" s="1" t="s">
        <v>912</v>
      </c>
      <c r="M2500" t="s">
        <v>98</v>
      </c>
      <c r="N2500">
        <v>2</v>
      </c>
      <c r="O2500" s="1" t="s">
        <v>205</v>
      </c>
      <c r="P2500" t="s">
        <v>153</v>
      </c>
      <c r="Q2500">
        <v>2</v>
      </c>
      <c r="R2500" t="s">
        <v>179</v>
      </c>
      <c r="S2500" t="s">
        <v>180</v>
      </c>
    </row>
    <row r="2501" spans="1:19" x14ac:dyDescent="0.35">
      <c r="A2501" s="2" t="s">
        <v>203</v>
      </c>
      <c r="B2501" s="1" t="s">
        <v>217</v>
      </c>
      <c r="C2501" t="s">
        <v>906</v>
      </c>
      <c r="D2501" s="1" t="s">
        <v>36</v>
      </c>
      <c r="E2501" s="1" t="s">
        <v>22</v>
      </c>
      <c r="F2501" s="1" t="s">
        <v>23</v>
      </c>
      <c r="G2501" s="1" t="s">
        <v>137</v>
      </c>
      <c r="H2501" t="s">
        <v>35</v>
      </c>
      <c r="I2501" s="1" t="s">
        <v>1410</v>
      </c>
      <c r="J2501" s="1" t="s">
        <v>230</v>
      </c>
      <c r="K2501" s="1" t="s">
        <v>19</v>
      </c>
      <c r="L2501" s="1" t="s">
        <v>913</v>
      </c>
      <c r="M2501" t="s">
        <v>62</v>
      </c>
      <c r="N2501">
        <v>1</v>
      </c>
      <c r="O2501" s="1" t="s">
        <v>206</v>
      </c>
      <c r="P2501" t="s">
        <v>154</v>
      </c>
      <c r="Q2501">
        <v>2</v>
      </c>
      <c r="R2501" t="s">
        <v>255</v>
      </c>
      <c r="S2501" t="s">
        <v>180</v>
      </c>
    </row>
    <row r="2502" spans="1:19" x14ac:dyDescent="0.35">
      <c r="A2502" s="2" t="s">
        <v>203</v>
      </c>
      <c r="B2502" s="1" t="s">
        <v>217</v>
      </c>
      <c r="C2502" t="s">
        <v>906</v>
      </c>
      <c r="D2502" s="1" t="s">
        <v>36</v>
      </c>
      <c r="E2502" s="1" t="s">
        <v>22</v>
      </c>
      <c r="F2502" s="1" t="s">
        <v>23</v>
      </c>
      <c r="G2502" s="1" t="s">
        <v>137</v>
      </c>
      <c r="H2502" t="s">
        <v>35</v>
      </c>
      <c r="I2502" s="1" t="s">
        <v>1024</v>
      </c>
      <c r="J2502" s="1" t="s">
        <v>230</v>
      </c>
      <c r="K2502" s="1" t="s">
        <v>19</v>
      </c>
      <c r="L2502" s="1" t="s">
        <v>913</v>
      </c>
      <c r="M2502" t="s">
        <v>62</v>
      </c>
      <c r="N2502">
        <v>1</v>
      </c>
      <c r="O2502" s="1" t="s">
        <v>206</v>
      </c>
      <c r="P2502" t="s">
        <v>153</v>
      </c>
      <c r="Q2502">
        <v>2</v>
      </c>
      <c r="R2502" t="s">
        <v>255</v>
      </c>
      <c r="S2502" t="s">
        <v>180</v>
      </c>
    </row>
    <row r="2503" spans="1:19" x14ac:dyDescent="0.35">
      <c r="A2503" s="2" t="s">
        <v>203</v>
      </c>
      <c r="B2503" s="1" t="s">
        <v>217</v>
      </c>
      <c r="C2503" t="s">
        <v>906</v>
      </c>
      <c r="D2503" s="1" t="s">
        <v>36</v>
      </c>
      <c r="E2503" s="1" t="s">
        <v>22</v>
      </c>
      <c r="F2503" s="1" t="s">
        <v>23</v>
      </c>
      <c r="G2503" s="1" t="s">
        <v>137</v>
      </c>
      <c r="H2503" t="s">
        <v>35</v>
      </c>
      <c r="I2503" s="1" t="s">
        <v>1018</v>
      </c>
      <c r="J2503" s="1" t="s">
        <v>230</v>
      </c>
      <c r="K2503" s="1" t="s">
        <v>15</v>
      </c>
      <c r="L2503" s="1" t="s">
        <v>912</v>
      </c>
      <c r="M2503" t="s">
        <v>98</v>
      </c>
      <c r="N2503">
        <v>2</v>
      </c>
      <c r="O2503" s="1" t="s">
        <v>205</v>
      </c>
      <c r="P2503" t="s">
        <v>154</v>
      </c>
      <c r="Q2503">
        <v>2</v>
      </c>
      <c r="R2503" t="s">
        <v>179</v>
      </c>
      <c r="S2503" t="s">
        <v>180</v>
      </c>
    </row>
    <row r="2504" spans="1:19" x14ac:dyDescent="0.35">
      <c r="A2504" s="2" t="s">
        <v>203</v>
      </c>
      <c r="B2504" s="1" t="s">
        <v>217</v>
      </c>
      <c r="C2504" t="s">
        <v>906</v>
      </c>
      <c r="D2504" s="1" t="s">
        <v>36</v>
      </c>
      <c r="E2504" s="1" t="s">
        <v>22</v>
      </c>
      <c r="F2504" s="1" t="s">
        <v>23</v>
      </c>
      <c r="G2504" s="1" t="s">
        <v>137</v>
      </c>
      <c r="H2504" t="s">
        <v>35</v>
      </c>
      <c r="I2504" s="1" t="s">
        <v>615</v>
      </c>
      <c r="J2504" s="1" t="s">
        <v>230</v>
      </c>
      <c r="K2504" s="1" t="s">
        <v>15</v>
      </c>
      <c r="L2504" s="1" t="s">
        <v>912</v>
      </c>
      <c r="M2504" t="s">
        <v>37</v>
      </c>
      <c r="N2504">
        <v>2</v>
      </c>
      <c r="O2504" s="1" t="s">
        <v>205</v>
      </c>
      <c r="P2504" t="s">
        <v>153</v>
      </c>
      <c r="Q2504">
        <v>2</v>
      </c>
      <c r="R2504" t="s">
        <v>255</v>
      </c>
      <c r="S2504" t="s">
        <v>180</v>
      </c>
    </row>
    <row r="2505" spans="1:19" x14ac:dyDescent="0.35">
      <c r="A2505" s="2" t="s">
        <v>203</v>
      </c>
      <c r="B2505" s="1" t="s">
        <v>217</v>
      </c>
      <c r="C2505" t="s">
        <v>906</v>
      </c>
      <c r="D2505" s="1" t="s">
        <v>36</v>
      </c>
      <c r="E2505" s="1" t="s">
        <v>22</v>
      </c>
      <c r="F2505" s="1" t="s">
        <v>23</v>
      </c>
      <c r="G2505" s="1" t="s">
        <v>137</v>
      </c>
      <c r="H2505" t="s">
        <v>35</v>
      </c>
      <c r="I2505" s="1" t="s">
        <v>320</v>
      </c>
      <c r="J2505" s="1" t="s">
        <v>230</v>
      </c>
      <c r="K2505" s="1" t="s">
        <v>19</v>
      </c>
      <c r="L2505" s="1" t="s">
        <v>913</v>
      </c>
      <c r="M2505" t="s">
        <v>62</v>
      </c>
      <c r="N2505">
        <v>1</v>
      </c>
      <c r="O2505" s="1" t="s">
        <v>206</v>
      </c>
      <c r="P2505" t="s">
        <v>153</v>
      </c>
      <c r="Q2505">
        <v>2</v>
      </c>
      <c r="R2505" t="s">
        <v>255</v>
      </c>
      <c r="S2505" t="s">
        <v>180</v>
      </c>
    </row>
    <row r="2506" spans="1:19" x14ac:dyDescent="0.35">
      <c r="A2506" s="2" t="s">
        <v>203</v>
      </c>
      <c r="B2506" s="1" t="s">
        <v>217</v>
      </c>
      <c r="C2506" t="s">
        <v>906</v>
      </c>
      <c r="D2506" s="1" t="s">
        <v>36</v>
      </c>
      <c r="E2506" s="1" t="s">
        <v>22</v>
      </c>
      <c r="F2506" s="1" t="s">
        <v>23</v>
      </c>
      <c r="G2506" s="1" t="s">
        <v>137</v>
      </c>
      <c r="H2506" t="s">
        <v>35</v>
      </c>
      <c r="I2506" s="1" t="s">
        <v>616</v>
      </c>
      <c r="J2506" s="1" t="s">
        <v>230</v>
      </c>
      <c r="K2506" s="1" t="s">
        <v>15</v>
      </c>
      <c r="L2506" s="1" t="s">
        <v>912</v>
      </c>
      <c r="M2506" t="s">
        <v>37</v>
      </c>
      <c r="N2506">
        <v>2</v>
      </c>
      <c r="O2506" s="1" t="s">
        <v>205</v>
      </c>
      <c r="P2506" t="s">
        <v>154</v>
      </c>
      <c r="Q2506">
        <v>2</v>
      </c>
      <c r="R2506" t="s">
        <v>179</v>
      </c>
      <c r="S2506" t="s">
        <v>180</v>
      </c>
    </row>
    <row r="2507" spans="1:19" x14ac:dyDescent="0.35">
      <c r="A2507" s="2" t="s">
        <v>203</v>
      </c>
      <c r="B2507" s="1" t="s">
        <v>217</v>
      </c>
      <c r="C2507" t="s">
        <v>906</v>
      </c>
      <c r="D2507" s="1" t="s">
        <v>36</v>
      </c>
      <c r="E2507" s="1" t="s">
        <v>22</v>
      </c>
      <c r="F2507" s="1" t="s">
        <v>23</v>
      </c>
      <c r="G2507" s="1" t="s">
        <v>137</v>
      </c>
      <c r="H2507" t="s">
        <v>35</v>
      </c>
      <c r="I2507" s="1" t="s">
        <v>602</v>
      </c>
      <c r="J2507" s="1" t="s">
        <v>230</v>
      </c>
      <c r="K2507" s="1" t="s">
        <v>15</v>
      </c>
      <c r="L2507" s="1" t="s">
        <v>912</v>
      </c>
      <c r="M2507" t="s">
        <v>57</v>
      </c>
      <c r="N2507">
        <v>1</v>
      </c>
      <c r="O2507" s="1" t="s">
        <v>205</v>
      </c>
      <c r="P2507" t="s">
        <v>154</v>
      </c>
      <c r="Q2507">
        <v>2</v>
      </c>
      <c r="R2507" t="s">
        <v>179</v>
      </c>
      <c r="S2507" t="s">
        <v>180</v>
      </c>
    </row>
    <row r="2508" spans="1:19" x14ac:dyDescent="0.35">
      <c r="A2508" s="2" t="s">
        <v>203</v>
      </c>
      <c r="B2508" s="1" t="s">
        <v>217</v>
      </c>
      <c r="C2508" t="s">
        <v>906</v>
      </c>
      <c r="D2508" s="1" t="s">
        <v>36</v>
      </c>
      <c r="E2508" s="1" t="s">
        <v>22</v>
      </c>
      <c r="F2508" s="1" t="s">
        <v>23</v>
      </c>
      <c r="G2508" s="1" t="s">
        <v>137</v>
      </c>
      <c r="H2508" t="s">
        <v>58</v>
      </c>
      <c r="I2508" s="1" t="s">
        <v>1417</v>
      </c>
      <c r="J2508" s="1" t="s">
        <v>230</v>
      </c>
      <c r="K2508" s="1" t="s">
        <v>15</v>
      </c>
      <c r="L2508" s="1" t="s">
        <v>912</v>
      </c>
      <c r="M2508" t="s">
        <v>98</v>
      </c>
      <c r="N2508">
        <v>2</v>
      </c>
      <c r="O2508" s="1" t="s">
        <v>205</v>
      </c>
      <c r="P2508" t="s">
        <v>154</v>
      </c>
      <c r="Q2508">
        <v>2</v>
      </c>
      <c r="R2508" t="s">
        <v>255</v>
      </c>
      <c r="S2508" t="s">
        <v>180</v>
      </c>
    </row>
    <row r="2509" spans="1:19" x14ac:dyDescent="0.35">
      <c r="A2509" s="2" t="s">
        <v>203</v>
      </c>
      <c r="B2509" s="1" t="s">
        <v>217</v>
      </c>
      <c r="C2509" t="s">
        <v>906</v>
      </c>
      <c r="D2509" s="1" t="s">
        <v>36</v>
      </c>
      <c r="E2509" s="1" t="s">
        <v>22</v>
      </c>
      <c r="F2509" s="1" t="s">
        <v>23</v>
      </c>
      <c r="G2509" s="1" t="s">
        <v>137</v>
      </c>
      <c r="H2509" t="s">
        <v>58</v>
      </c>
      <c r="I2509" s="1" t="s">
        <v>315</v>
      </c>
      <c r="J2509" s="1" t="s">
        <v>230</v>
      </c>
      <c r="K2509" s="1" t="s">
        <v>15</v>
      </c>
      <c r="L2509" s="1" t="s">
        <v>912</v>
      </c>
      <c r="M2509" t="s">
        <v>98</v>
      </c>
      <c r="N2509">
        <v>1</v>
      </c>
      <c r="O2509" s="1" t="s">
        <v>205</v>
      </c>
      <c r="P2509" t="s">
        <v>153</v>
      </c>
      <c r="Q2509">
        <v>2</v>
      </c>
      <c r="R2509" t="s">
        <v>255</v>
      </c>
      <c r="S2509" t="s">
        <v>180</v>
      </c>
    </row>
    <row r="2510" spans="1:19" x14ac:dyDescent="0.35">
      <c r="A2510" s="2" t="s">
        <v>203</v>
      </c>
      <c r="B2510" s="1" t="s">
        <v>217</v>
      </c>
      <c r="C2510" t="s">
        <v>906</v>
      </c>
      <c r="D2510" s="1" t="s">
        <v>36</v>
      </c>
      <c r="E2510" s="1" t="s">
        <v>22</v>
      </c>
      <c r="F2510" s="1" t="s">
        <v>23</v>
      </c>
      <c r="G2510" s="1" t="s">
        <v>137</v>
      </c>
      <c r="H2510" t="s">
        <v>58</v>
      </c>
      <c r="I2510" s="1" t="s">
        <v>1418</v>
      </c>
      <c r="J2510" s="1" t="s">
        <v>230</v>
      </c>
      <c r="K2510" s="1" t="s">
        <v>15</v>
      </c>
      <c r="L2510" s="1" t="s">
        <v>912</v>
      </c>
      <c r="M2510" t="s">
        <v>98</v>
      </c>
      <c r="N2510">
        <v>1</v>
      </c>
      <c r="O2510" s="1" t="s">
        <v>205</v>
      </c>
      <c r="P2510" t="s">
        <v>153</v>
      </c>
      <c r="Q2510">
        <v>2</v>
      </c>
      <c r="R2510" t="s">
        <v>255</v>
      </c>
      <c r="S2510" t="s">
        <v>180</v>
      </c>
    </row>
    <row r="2511" spans="1:19" x14ac:dyDescent="0.35">
      <c r="A2511" s="2" t="s">
        <v>203</v>
      </c>
      <c r="B2511" s="1" t="s">
        <v>217</v>
      </c>
      <c r="C2511" t="s">
        <v>906</v>
      </c>
      <c r="D2511" s="1" t="s">
        <v>36</v>
      </c>
      <c r="E2511" s="1" t="s">
        <v>22</v>
      </c>
      <c r="F2511" s="1" t="s">
        <v>23</v>
      </c>
      <c r="G2511" s="1" t="s">
        <v>137</v>
      </c>
      <c r="H2511" t="s">
        <v>58</v>
      </c>
      <c r="I2511" s="1" t="s">
        <v>1025</v>
      </c>
      <c r="J2511" s="1" t="s">
        <v>230</v>
      </c>
      <c r="K2511" s="1" t="s">
        <v>15</v>
      </c>
      <c r="L2511" s="1" t="s">
        <v>912</v>
      </c>
      <c r="M2511" t="s">
        <v>98</v>
      </c>
      <c r="N2511">
        <v>2</v>
      </c>
      <c r="O2511" s="1" t="s">
        <v>205</v>
      </c>
      <c r="P2511" t="s">
        <v>153</v>
      </c>
      <c r="Q2511">
        <v>2</v>
      </c>
      <c r="R2511" t="s">
        <v>255</v>
      </c>
      <c r="S2511" t="s">
        <v>180</v>
      </c>
    </row>
    <row r="2512" spans="1:19" x14ac:dyDescent="0.35">
      <c r="A2512" s="2" t="s">
        <v>203</v>
      </c>
      <c r="B2512" s="1" t="s">
        <v>217</v>
      </c>
      <c r="C2512" t="s">
        <v>906</v>
      </c>
      <c r="D2512" s="1" t="s">
        <v>36</v>
      </c>
      <c r="E2512" s="1" t="s">
        <v>22</v>
      </c>
      <c r="F2512" s="1" t="s">
        <v>23</v>
      </c>
      <c r="G2512" s="1" t="s">
        <v>137</v>
      </c>
      <c r="H2512" t="s">
        <v>58</v>
      </c>
      <c r="I2512" s="1" t="s">
        <v>1026</v>
      </c>
      <c r="J2512" s="1" t="s">
        <v>230</v>
      </c>
      <c r="K2512" s="1" t="s">
        <v>15</v>
      </c>
      <c r="L2512" s="1" t="s">
        <v>912</v>
      </c>
      <c r="M2512" t="s">
        <v>98</v>
      </c>
      <c r="N2512">
        <v>2</v>
      </c>
      <c r="O2512" s="1" t="s">
        <v>205</v>
      </c>
      <c r="P2512" t="s">
        <v>153</v>
      </c>
      <c r="Q2512">
        <v>2</v>
      </c>
      <c r="R2512" t="s">
        <v>255</v>
      </c>
      <c r="S2512" t="s">
        <v>180</v>
      </c>
    </row>
    <row r="2513" spans="1:19" x14ac:dyDescent="0.35">
      <c r="A2513" s="2" t="s">
        <v>203</v>
      </c>
      <c r="B2513" s="1" t="s">
        <v>217</v>
      </c>
      <c r="C2513" t="s">
        <v>906</v>
      </c>
      <c r="D2513" s="1" t="s">
        <v>36</v>
      </c>
      <c r="E2513" s="1" t="s">
        <v>22</v>
      </c>
      <c r="F2513" s="1" t="s">
        <v>23</v>
      </c>
      <c r="G2513" s="1" t="s">
        <v>137</v>
      </c>
      <c r="H2513" t="s">
        <v>58</v>
      </c>
      <c r="I2513" s="1" t="s">
        <v>1027</v>
      </c>
      <c r="J2513" s="1" t="s">
        <v>230</v>
      </c>
      <c r="K2513" s="1" t="s">
        <v>15</v>
      </c>
      <c r="L2513" s="1" t="s">
        <v>912</v>
      </c>
      <c r="M2513" t="s">
        <v>98</v>
      </c>
      <c r="N2513">
        <v>2</v>
      </c>
      <c r="O2513" s="1" t="s">
        <v>205</v>
      </c>
      <c r="P2513" t="s">
        <v>153</v>
      </c>
      <c r="Q2513">
        <v>2</v>
      </c>
      <c r="R2513" t="s">
        <v>255</v>
      </c>
      <c r="S2513" t="s">
        <v>180</v>
      </c>
    </row>
    <row r="2514" spans="1:19" x14ac:dyDescent="0.35">
      <c r="A2514" s="2" t="s">
        <v>203</v>
      </c>
      <c r="B2514" s="1" t="s">
        <v>217</v>
      </c>
      <c r="C2514" t="s">
        <v>906</v>
      </c>
      <c r="D2514" s="1" t="s">
        <v>36</v>
      </c>
      <c r="E2514" s="1" t="s">
        <v>22</v>
      </c>
      <c r="F2514" s="1" t="s">
        <v>23</v>
      </c>
      <c r="G2514" s="1" t="s">
        <v>137</v>
      </c>
      <c r="H2514" t="s">
        <v>58</v>
      </c>
      <c r="I2514" s="1" t="s">
        <v>1419</v>
      </c>
      <c r="J2514" s="1" t="s">
        <v>230</v>
      </c>
      <c r="K2514" s="1" t="s">
        <v>15</v>
      </c>
      <c r="L2514" s="1" t="s">
        <v>912</v>
      </c>
      <c r="M2514" t="s">
        <v>98</v>
      </c>
      <c r="N2514">
        <v>1</v>
      </c>
      <c r="O2514" s="1" t="s">
        <v>205</v>
      </c>
      <c r="P2514" t="s">
        <v>153</v>
      </c>
      <c r="Q2514">
        <v>2</v>
      </c>
      <c r="R2514" t="s">
        <v>255</v>
      </c>
      <c r="S2514" t="s">
        <v>180</v>
      </c>
    </row>
    <row r="2515" spans="1:19" x14ac:dyDescent="0.35">
      <c r="A2515" s="2" t="s">
        <v>203</v>
      </c>
      <c r="B2515" s="1" t="s">
        <v>217</v>
      </c>
      <c r="C2515" t="s">
        <v>906</v>
      </c>
      <c r="D2515" s="1" t="s">
        <v>36</v>
      </c>
      <c r="E2515" s="1" t="s">
        <v>22</v>
      </c>
      <c r="F2515" s="1" t="s">
        <v>23</v>
      </c>
      <c r="G2515" s="1" t="s">
        <v>137</v>
      </c>
      <c r="H2515" t="s">
        <v>58</v>
      </c>
      <c r="I2515" s="1" t="s">
        <v>617</v>
      </c>
      <c r="J2515" s="1" t="s">
        <v>230</v>
      </c>
      <c r="K2515" s="1" t="s">
        <v>19</v>
      </c>
      <c r="L2515" s="1" t="s">
        <v>913</v>
      </c>
      <c r="M2515" t="s">
        <v>62</v>
      </c>
      <c r="N2515">
        <v>1</v>
      </c>
      <c r="O2515" s="1" t="s">
        <v>206</v>
      </c>
      <c r="P2515" t="s">
        <v>154</v>
      </c>
      <c r="Q2515">
        <v>1</v>
      </c>
      <c r="R2515" t="s">
        <v>255</v>
      </c>
      <c r="S2515" t="s">
        <v>180</v>
      </c>
    </row>
    <row r="2516" spans="1:19" x14ac:dyDescent="0.35">
      <c r="A2516" s="2" t="s">
        <v>203</v>
      </c>
      <c r="B2516" s="1" t="s">
        <v>217</v>
      </c>
      <c r="C2516" t="s">
        <v>906</v>
      </c>
      <c r="D2516" s="1" t="s">
        <v>36</v>
      </c>
      <c r="E2516" s="1" t="s">
        <v>22</v>
      </c>
      <c r="F2516" s="1" t="s">
        <v>23</v>
      </c>
      <c r="G2516" s="1" t="s">
        <v>137</v>
      </c>
      <c r="H2516" t="s">
        <v>39</v>
      </c>
      <c r="I2516" s="1" t="s">
        <v>603</v>
      </c>
      <c r="J2516" s="1" t="s">
        <v>230</v>
      </c>
      <c r="K2516" s="1" t="s">
        <v>15</v>
      </c>
      <c r="L2516" s="1" t="s">
        <v>912</v>
      </c>
      <c r="M2516" t="s">
        <v>98</v>
      </c>
      <c r="N2516">
        <v>1</v>
      </c>
      <c r="O2516" s="1" t="s">
        <v>205</v>
      </c>
      <c r="P2516" t="s">
        <v>153</v>
      </c>
      <c r="Q2516">
        <v>2</v>
      </c>
      <c r="R2516" t="s">
        <v>179</v>
      </c>
      <c r="S2516" t="s">
        <v>180</v>
      </c>
    </row>
    <row r="2517" spans="1:19" x14ac:dyDescent="0.35">
      <c r="A2517" s="2" t="s">
        <v>203</v>
      </c>
      <c r="B2517" s="1" t="s">
        <v>217</v>
      </c>
      <c r="C2517" t="s">
        <v>906</v>
      </c>
      <c r="D2517" s="1" t="s">
        <v>36</v>
      </c>
      <c r="E2517" s="1" t="s">
        <v>22</v>
      </c>
      <c r="F2517" s="1" t="s">
        <v>23</v>
      </c>
      <c r="G2517" s="1" t="s">
        <v>137</v>
      </c>
      <c r="H2517" t="s">
        <v>39</v>
      </c>
      <c r="I2517" s="1" t="s">
        <v>1417</v>
      </c>
      <c r="J2517" s="1" t="s">
        <v>230</v>
      </c>
      <c r="K2517" s="1" t="s">
        <v>15</v>
      </c>
      <c r="L2517" s="1" t="s">
        <v>912</v>
      </c>
      <c r="M2517" t="s">
        <v>16</v>
      </c>
      <c r="N2517">
        <v>1</v>
      </c>
      <c r="O2517" s="1" t="s">
        <v>205</v>
      </c>
      <c r="P2517" t="s">
        <v>154</v>
      </c>
      <c r="Q2517">
        <v>2</v>
      </c>
      <c r="R2517" t="s">
        <v>255</v>
      </c>
      <c r="S2517" t="s">
        <v>180</v>
      </c>
    </row>
    <row r="2518" spans="1:19" x14ac:dyDescent="0.35">
      <c r="A2518" s="2" t="s">
        <v>203</v>
      </c>
      <c r="B2518" s="1" t="s">
        <v>217</v>
      </c>
      <c r="C2518" t="s">
        <v>906</v>
      </c>
      <c r="D2518" s="1" t="s">
        <v>36</v>
      </c>
      <c r="E2518" s="1" t="s">
        <v>22</v>
      </c>
      <c r="F2518" s="1" t="s">
        <v>23</v>
      </c>
      <c r="G2518" s="1" t="s">
        <v>137</v>
      </c>
      <c r="H2518" t="s">
        <v>39</v>
      </c>
      <c r="I2518" s="1" t="s">
        <v>1417</v>
      </c>
      <c r="J2518" s="1" t="s">
        <v>230</v>
      </c>
      <c r="K2518" s="1" t="s">
        <v>15</v>
      </c>
      <c r="L2518" s="1" t="s">
        <v>912</v>
      </c>
      <c r="M2518" t="s">
        <v>98</v>
      </c>
      <c r="N2518">
        <v>1</v>
      </c>
      <c r="O2518" s="1" t="s">
        <v>205</v>
      </c>
      <c r="P2518" t="s">
        <v>154</v>
      </c>
      <c r="Q2518">
        <v>1</v>
      </c>
      <c r="R2518" t="s">
        <v>255</v>
      </c>
      <c r="S2518" t="s">
        <v>180</v>
      </c>
    </row>
    <row r="2519" spans="1:19" x14ac:dyDescent="0.35">
      <c r="A2519" s="2" t="s">
        <v>203</v>
      </c>
      <c r="B2519" s="1" t="s">
        <v>217</v>
      </c>
      <c r="C2519" t="s">
        <v>906</v>
      </c>
      <c r="D2519" s="1" t="s">
        <v>36</v>
      </c>
      <c r="E2519" s="1" t="s">
        <v>22</v>
      </c>
      <c r="F2519" s="1" t="s">
        <v>23</v>
      </c>
      <c r="G2519" s="1" t="s">
        <v>137</v>
      </c>
      <c r="H2519" t="s">
        <v>39</v>
      </c>
      <c r="I2519" s="1" t="s">
        <v>1417</v>
      </c>
      <c r="J2519" s="1" t="s">
        <v>230</v>
      </c>
      <c r="K2519" s="1" t="s">
        <v>15</v>
      </c>
      <c r="L2519" s="1" t="s">
        <v>912</v>
      </c>
      <c r="M2519" t="s">
        <v>98</v>
      </c>
      <c r="N2519">
        <v>1</v>
      </c>
      <c r="O2519" s="1" t="s">
        <v>205</v>
      </c>
      <c r="P2519" t="s">
        <v>154</v>
      </c>
      <c r="Q2519">
        <v>2</v>
      </c>
      <c r="R2519" t="s">
        <v>255</v>
      </c>
      <c r="S2519" t="s">
        <v>180</v>
      </c>
    </row>
    <row r="2520" spans="1:19" x14ac:dyDescent="0.35">
      <c r="A2520" s="2" t="s">
        <v>203</v>
      </c>
      <c r="B2520" s="1" t="s">
        <v>217</v>
      </c>
      <c r="C2520" t="s">
        <v>906</v>
      </c>
      <c r="D2520" s="1" t="s">
        <v>36</v>
      </c>
      <c r="E2520" s="1" t="s">
        <v>22</v>
      </c>
      <c r="F2520" s="1" t="s">
        <v>23</v>
      </c>
      <c r="G2520" s="1" t="s">
        <v>137</v>
      </c>
      <c r="H2520" t="s">
        <v>39</v>
      </c>
      <c r="I2520" s="1" t="s">
        <v>604</v>
      </c>
      <c r="J2520" s="1" t="s">
        <v>230</v>
      </c>
      <c r="K2520" s="1" t="s">
        <v>15</v>
      </c>
      <c r="L2520" s="1" t="s">
        <v>912</v>
      </c>
      <c r="M2520" t="s">
        <v>98</v>
      </c>
      <c r="N2520">
        <v>1</v>
      </c>
      <c r="O2520" s="1" t="s">
        <v>205</v>
      </c>
      <c r="P2520" t="s">
        <v>153</v>
      </c>
      <c r="Q2520">
        <v>2</v>
      </c>
      <c r="R2520" t="s">
        <v>179</v>
      </c>
      <c r="S2520" t="s">
        <v>180</v>
      </c>
    </row>
    <row r="2521" spans="1:19" x14ac:dyDescent="0.35">
      <c r="A2521" s="2" t="s">
        <v>203</v>
      </c>
      <c r="B2521" s="1" t="s">
        <v>217</v>
      </c>
      <c r="C2521" t="s">
        <v>906</v>
      </c>
      <c r="D2521" s="1" t="s">
        <v>36</v>
      </c>
      <c r="E2521" s="1" t="s">
        <v>22</v>
      </c>
      <c r="F2521" s="1" t="s">
        <v>23</v>
      </c>
      <c r="G2521" s="1" t="s">
        <v>137</v>
      </c>
      <c r="H2521" t="s">
        <v>39</v>
      </c>
      <c r="I2521" s="1" t="s">
        <v>315</v>
      </c>
      <c r="J2521" s="1" t="s">
        <v>230</v>
      </c>
      <c r="K2521" s="1" t="s">
        <v>15</v>
      </c>
      <c r="L2521" s="1" t="s">
        <v>912</v>
      </c>
      <c r="M2521" t="s">
        <v>16</v>
      </c>
      <c r="N2521">
        <v>1</v>
      </c>
      <c r="O2521" s="1" t="s">
        <v>205</v>
      </c>
      <c r="P2521" t="s">
        <v>153</v>
      </c>
      <c r="Q2521">
        <v>2</v>
      </c>
      <c r="R2521" t="s">
        <v>255</v>
      </c>
      <c r="S2521" t="s">
        <v>180</v>
      </c>
    </row>
    <row r="2522" spans="1:19" x14ac:dyDescent="0.35">
      <c r="A2522" s="2" t="s">
        <v>203</v>
      </c>
      <c r="B2522" s="1" t="s">
        <v>217</v>
      </c>
      <c r="C2522" t="s">
        <v>906</v>
      </c>
      <c r="D2522" s="1" t="s">
        <v>36</v>
      </c>
      <c r="E2522" s="1" t="s">
        <v>22</v>
      </c>
      <c r="F2522" s="1" t="s">
        <v>23</v>
      </c>
      <c r="G2522" s="1" t="s">
        <v>137</v>
      </c>
      <c r="H2522" t="s">
        <v>39</v>
      </c>
      <c r="I2522" s="1" t="s">
        <v>321</v>
      </c>
      <c r="J2522" s="1" t="s">
        <v>230</v>
      </c>
      <c r="K2522" s="1" t="s">
        <v>15</v>
      </c>
      <c r="L2522" s="1" t="s">
        <v>912</v>
      </c>
      <c r="M2522" t="s">
        <v>98</v>
      </c>
      <c r="N2522">
        <v>1</v>
      </c>
      <c r="O2522" s="1" t="s">
        <v>205</v>
      </c>
      <c r="P2522" t="s">
        <v>153</v>
      </c>
      <c r="Q2522">
        <v>1</v>
      </c>
      <c r="R2522" t="s">
        <v>255</v>
      </c>
      <c r="S2522" t="s">
        <v>180</v>
      </c>
    </row>
    <row r="2523" spans="1:19" x14ac:dyDescent="0.35">
      <c r="A2523" s="2" t="s">
        <v>203</v>
      </c>
      <c r="B2523" s="1" t="s">
        <v>217</v>
      </c>
      <c r="C2523" t="s">
        <v>906</v>
      </c>
      <c r="D2523" s="1" t="s">
        <v>36</v>
      </c>
      <c r="E2523" s="1" t="s">
        <v>22</v>
      </c>
      <c r="F2523" s="1" t="s">
        <v>23</v>
      </c>
      <c r="G2523" s="1" t="s">
        <v>137</v>
      </c>
      <c r="H2523" t="s">
        <v>39</v>
      </c>
      <c r="I2523" s="1" t="s">
        <v>618</v>
      </c>
      <c r="J2523" s="1" t="s">
        <v>230</v>
      </c>
      <c r="K2523" s="1" t="s">
        <v>15</v>
      </c>
      <c r="L2523" s="1" t="s">
        <v>912</v>
      </c>
      <c r="M2523" t="s">
        <v>98</v>
      </c>
      <c r="N2523">
        <v>1</v>
      </c>
      <c r="O2523" s="1" t="s">
        <v>205</v>
      </c>
      <c r="P2523" t="s">
        <v>154</v>
      </c>
      <c r="Q2523">
        <v>1</v>
      </c>
      <c r="R2523" t="s">
        <v>255</v>
      </c>
      <c r="S2523" t="s">
        <v>180</v>
      </c>
    </row>
    <row r="2524" spans="1:19" x14ac:dyDescent="0.35">
      <c r="A2524" s="2" t="s">
        <v>203</v>
      </c>
      <c r="B2524" s="1" t="s">
        <v>217</v>
      </c>
      <c r="C2524" t="s">
        <v>906</v>
      </c>
      <c r="D2524" s="1" t="s">
        <v>36</v>
      </c>
      <c r="E2524" s="1" t="s">
        <v>22</v>
      </c>
      <c r="F2524" s="1" t="s">
        <v>23</v>
      </c>
      <c r="G2524" s="1" t="s">
        <v>137</v>
      </c>
      <c r="H2524" t="s">
        <v>39</v>
      </c>
      <c r="I2524" s="1" t="s">
        <v>1418</v>
      </c>
      <c r="J2524" s="1" t="s">
        <v>230</v>
      </c>
      <c r="K2524" s="1" t="s">
        <v>15</v>
      </c>
      <c r="L2524" s="1" t="s">
        <v>912</v>
      </c>
      <c r="M2524" t="s">
        <v>16</v>
      </c>
      <c r="N2524">
        <v>1</v>
      </c>
      <c r="O2524" s="1" t="s">
        <v>205</v>
      </c>
      <c r="P2524" t="s">
        <v>153</v>
      </c>
      <c r="Q2524">
        <v>2</v>
      </c>
      <c r="R2524" t="s">
        <v>255</v>
      </c>
      <c r="S2524" t="s">
        <v>180</v>
      </c>
    </row>
    <row r="2525" spans="1:19" x14ac:dyDescent="0.35">
      <c r="A2525" s="2" t="s">
        <v>203</v>
      </c>
      <c r="B2525" s="1" t="s">
        <v>217</v>
      </c>
      <c r="C2525" t="s">
        <v>906</v>
      </c>
      <c r="D2525" s="1" t="s">
        <v>36</v>
      </c>
      <c r="E2525" s="1" t="s">
        <v>22</v>
      </c>
      <c r="F2525" s="1" t="s">
        <v>23</v>
      </c>
      <c r="G2525" s="1" t="s">
        <v>137</v>
      </c>
      <c r="H2525" t="s">
        <v>39</v>
      </c>
      <c r="I2525" s="1" t="s">
        <v>1418</v>
      </c>
      <c r="J2525" s="1" t="s">
        <v>230</v>
      </c>
      <c r="K2525" s="1" t="s">
        <v>15</v>
      </c>
      <c r="L2525" s="1" t="s">
        <v>912</v>
      </c>
      <c r="M2525" t="s">
        <v>98</v>
      </c>
      <c r="N2525">
        <v>1</v>
      </c>
      <c r="O2525" s="1" t="s">
        <v>205</v>
      </c>
      <c r="P2525" t="s">
        <v>153</v>
      </c>
      <c r="Q2525">
        <v>1</v>
      </c>
      <c r="R2525" t="s">
        <v>255</v>
      </c>
      <c r="S2525" t="s">
        <v>180</v>
      </c>
    </row>
    <row r="2526" spans="1:19" x14ac:dyDescent="0.35">
      <c r="A2526" s="2" t="s">
        <v>203</v>
      </c>
      <c r="B2526" s="1" t="s">
        <v>217</v>
      </c>
      <c r="C2526" t="s">
        <v>906</v>
      </c>
      <c r="D2526" s="1" t="s">
        <v>36</v>
      </c>
      <c r="E2526" s="1" t="s">
        <v>22</v>
      </c>
      <c r="F2526" s="1" t="s">
        <v>23</v>
      </c>
      <c r="G2526" s="1" t="s">
        <v>137</v>
      </c>
      <c r="H2526" t="s">
        <v>39</v>
      </c>
      <c r="I2526" s="1" t="s">
        <v>1418</v>
      </c>
      <c r="J2526" s="1" t="s">
        <v>230</v>
      </c>
      <c r="K2526" s="1" t="s">
        <v>15</v>
      </c>
      <c r="L2526" s="1" t="s">
        <v>912</v>
      </c>
      <c r="M2526" t="s">
        <v>98</v>
      </c>
      <c r="N2526">
        <v>1</v>
      </c>
      <c r="O2526" s="1" t="s">
        <v>205</v>
      </c>
      <c r="P2526" t="s">
        <v>153</v>
      </c>
      <c r="Q2526">
        <v>2</v>
      </c>
      <c r="R2526" t="s">
        <v>255</v>
      </c>
      <c r="S2526" t="s">
        <v>180</v>
      </c>
    </row>
    <row r="2527" spans="1:19" x14ac:dyDescent="0.35">
      <c r="A2527" s="2" t="s">
        <v>203</v>
      </c>
      <c r="B2527" s="1" t="s">
        <v>217</v>
      </c>
      <c r="C2527" t="s">
        <v>906</v>
      </c>
      <c r="D2527" s="1" t="s">
        <v>36</v>
      </c>
      <c r="E2527" s="1" t="s">
        <v>22</v>
      </c>
      <c r="F2527" s="1" t="s">
        <v>23</v>
      </c>
      <c r="G2527" s="1" t="s">
        <v>137</v>
      </c>
      <c r="H2527" t="s">
        <v>39</v>
      </c>
      <c r="I2527" s="1" t="s">
        <v>1025</v>
      </c>
      <c r="J2527" s="1" t="s">
        <v>230</v>
      </c>
      <c r="K2527" s="1" t="s">
        <v>15</v>
      </c>
      <c r="L2527" s="1" t="s">
        <v>913</v>
      </c>
      <c r="M2527" t="s">
        <v>98</v>
      </c>
      <c r="N2527">
        <v>1</v>
      </c>
      <c r="O2527" s="1" t="s">
        <v>205</v>
      </c>
      <c r="P2527" t="s">
        <v>153</v>
      </c>
      <c r="Q2527">
        <v>2</v>
      </c>
      <c r="R2527" t="s">
        <v>255</v>
      </c>
      <c r="S2527" t="s">
        <v>180</v>
      </c>
    </row>
    <row r="2528" spans="1:19" x14ac:dyDescent="0.35">
      <c r="A2528" s="2" t="s">
        <v>203</v>
      </c>
      <c r="B2528" s="1" t="s">
        <v>217</v>
      </c>
      <c r="C2528" t="s">
        <v>906</v>
      </c>
      <c r="D2528" s="1" t="s">
        <v>36</v>
      </c>
      <c r="E2528" s="1" t="s">
        <v>22</v>
      </c>
      <c r="F2528" s="1" t="s">
        <v>23</v>
      </c>
      <c r="G2528" s="1" t="s">
        <v>137</v>
      </c>
      <c r="H2528" t="s">
        <v>39</v>
      </c>
      <c r="I2528" s="1" t="s">
        <v>1025</v>
      </c>
      <c r="J2528" s="1" t="s">
        <v>230</v>
      </c>
      <c r="K2528" s="1" t="s">
        <v>15</v>
      </c>
      <c r="L2528" s="1" t="s">
        <v>912</v>
      </c>
      <c r="M2528" t="s">
        <v>16</v>
      </c>
      <c r="N2528">
        <v>1</v>
      </c>
      <c r="O2528" s="1" t="s">
        <v>205</v>
      </c>
      <c r="P2528" t="s">
        <v>153</v>
      </c>
      <c r="Q2528">
        <v>2</v>
      </c>
      <c r="R2528" t="s">
        <v>255</v>
      </c>
      <c r="S2528" t="s">
        <v>180</v>
      </c>
    </row>
    <row r="2529" spans="1:19" x14ac:dyDescent="0.35">
      <c r="A2529" s="2" t="s">
        <v>203</v>
      </c>
      <c r="B2529" s="1" t="s">
        <v>217</v>
      </c>
      <c r="C2529" t="s">
        <v>906</v>
      </c>
      <c r="D2529" s="1" t="s">
        <v>36</v>
      </c>
      <c r="E2529" s="1" t="s">
        <v>22</v>
      </c>
      <c r="F2529" s="1" t="s">
        <v>23</v>
      </c>
      <c r="G2529" s="1" t="s">
        <v>137</v>
      </c>
      <c r="H2529" t="s">
        <v>39</v>
      </c>
      <c r="I2529" s="1" t="s">
        <v>1025</v>
      </c>
      <c r="J2529" s="1" t="s">
        <v>230</v>
      </c>
      <c r="K2529" s="1" t="s">
        <v>15</v>
      </c>
      <c r="L2529" s="1" t="s">
        <v>912</v>
      </c>
      <c r="M2529" t="s">
        <v>98</v>
      </c>
      <c r="N2529">
        <v>1</v>
      </c>
      <c r="O2529" s="1" t="s">
        <v>205</v>
      </c>
      <c r="P2529" t="s">
        <v>153</v>
      </c>
      <c r="Q2529">
        <v>1</v>
      </c>
      <c r="R2529" t="s">
        <v>255</v>
      </c>
      <c r="S2529" t="s">
        <v>180</v>
      </c>
    </row>
    <row r="2530" spans="1:19" x14ac:dyDescent="0.35">
      <c r="A2530" s="2" t="s">
        <v>203</v>
      </c>
      <c r="B2530" s="1" t="s">
        <v>217</v>
      </c>
      <c r="C2530" t="s">
        <v>906</v>
      </c>
      <c r="D2530" s="1" t="s">
        <v>36</v>
      </c>
      <c r="E2530" s="1" t="s">
        <v>22</v>
      </c>
      <c r="F2530" s="1" t="s">
        <v>23</v>
      </c>
      <c r="G2530" s="1" t="s">
        <v>137</v>
      </c>
      <c r="H2530" t="s">
        <v>39</v>
      </c>
      <c r="I2530" s="1" t="s">
        <v>1025</v>
      </c>
      <c r="J2530" s="1" t="s">
        <v>230</v>
      </c>
      <c r="K2530" s="1" t="s">
        <v>15</v>
      </c>
      <c r="L2530" s="1" t="s">
        <v>912</v>
      </c>
      <c r="M2530" t="s">
        <v>98</v>
      </c>
      <c r="N2530">
        <v>1</v>
      </c>
      <c r="O2530" s="1" t="s">
        <v>205</v>
      </c>
      <c r="P2530" t="s">
        <v>153</v>
      </c>
      <c r="Q2530">
        <v>2</v>
      </c>
      <c r="R2530" t="s">
        <v>255</v>
      </c>
      <c r="S2530" t="s">
        <v>180</v>
      </c>
    </row>
    <row r="2531" spans="1:19" x14ac:dyDescent="0.35">
      <c r="A2531" s="2" t="s">
        <v>203</v>
      </c>
      <c r="B2531" s="1" t="s">
        <v>217</v>
      </c>
      <c r="C2531" t="s">
        <v>906</v>
      </c>
      <c r="D2531" s="1" t="s">
        <v>36</v>
      </c>
      <c r="E2531" s="1" t="s">
        <v>22</v>
      </c>
      <c r="F2531" s="1" t="s">
        <v>23</v>
      </c>
      <c r="G2531" s="1" t="s">
        <v>137</v>
      </c>
      <c r="H2531" t="s">
        <v>39</v>
      </c>
      <c r="I2531" s="1" t="s">
        <v>1018</v>
      </c>
      <c r="J2531" s="1" t="s">
        <v>230</v>
      </c>
      <c r="K2531" s="1" t="s">
        <v>15</v>
      </c>
      <c r="L2531" s="1" t="s">
        <v>912</v>
      </c>
      <c r="M2531" t="s">
        <v>98</v>
      </c>
      <c r="N2531">
        <v>1</v>
      </c>
      <c r="O2531" s="1" t="s">
        <v>205</v>
      </c>
      <c r="P2531" t="s">
        <v>153</v>
      </c>
      <c r="Q2531">
        <v>2</v>
      </c>
      <c r="R2531" t="s">
        <v>179</v>
      </c>
      <c r="S2531" t="s">
        <v>180</v>
      </c>
    </row>
    <row r="2532" spans="1:19" x14ac:dyDescent="0.35">
      <c r="A2532" s="2" t="s">
        <v>203</v>
      </c>
      <c r="B2532" s="1" t="s">
        <v>217</v>
      </c>
      <c r="C2532" t="s">
        <v>906</v>
      </c>
      <c r="D2532" s="1" t="s">
        <v>36</v>
      </c>
      <c r="E2532" s="1" t="s">
        <v>22</v>
      </c>
      <c r="F2532" s="1" t="s">
        <v>23</v>
      </c>
      <c r="G2532" s="1" t="s">
        <v>137</v>
      </c>
      <c r="H2532" t="s">
        <v>39</v>
      </c>
      <c r="I2532" s="1" t="s">
        <v>611</v>
      </c>
      <c r="J2532" s="1" t="s">
        <v>230</v>
      </c>
      <c r="K2532" s="1" t="s">
        <v>15</v>
      </c>
      <c r="L2532" s="1" t="s">
        <v>912</v>
      </c>
      <c r="M2532" t="s">
        <v>16</v>
      </c>
      <c r="N2532">
        <v>1</v>
      </c>
      <c r="O2532" s="1" t="s">
        <v>205</v>
      </c>
      <c r="P2532" t="s">
        <v>153</v>
      </c>
      <c r="Q2532">
        <v>2</v>
      </c>
      <c r="R2532" t="s">
        <v>255</v>
      </c>
      <c r="S2532" t="s">
        <v>180</v>
      </c>
    </row>
    <row r="2533" spans="1:19" x14ac:dyDescent="0.35">
      <c r="A2533" s="2" t="s">
        <v>203</v>
      </c>
      <c r="B2533" s="1" t="s">
        <v>217</v>
      </c>
      <c r="C2533" t="s">
        <v>906</v>
      </c>
      <c r="D2533" s="1" t="s">
        <v>36</v>
      </c>
      <c r="E2533" s="1" t="s">
        <v>22</v>
      </c>
      <c r="F2533" s="1" t="s">
        <v>23</v>
      </c>
      <c r="G2533" s="1" t="s">
        <v>137</v>
      </c>
      <c r="H2533" t="s">
        <v>39</v>
      </c>
      <c r="I2533" s="1" t="s">
        <v>1026</v>
      </c>
      <c r="J2533" s="1" t="s">
        <v>230</v>
      </c>
      <c r="K2533" s="1" t="s">
        <v>15</v>
      </c>
      <c r="L2533" s="1" t="s">
        <v>913</v>
      </c>
      <c r="M2533" t="s">
        <v>98</v>
      </c>
      <c r="N2533">
        <v>1</v>
      </c>
      <c r="O2533" s="1" t="s">
        <v>205</v>
      </c>
      <c r="P2533" t="s">
        <v>154</v>
      </c>
      <c r="Q2533">
        <v>2</v>
      </c>
      <c r="R2533" t="s">
        <v>255</v>
      </c>
      <c r="S2533" t="s">
        <v>180</v>
      </c>
    </row>
    <row r="2534" spans="1:19" x14ac:dyDescent="0.35">
      <c r="A2534" s="2" t="s">
        <v>203</v>
      </c>
      <c r="B2534" s="1" t="s">
        <v>217</v>
      </c>
      <c r="C2534" t="s">
        <v>906</v>
      </c>
      <c r="D2534" s="1" t="s">
        <v>36</v>
      </c>
      <c r="E2534" s="1" t="s">
        <v>22</v>
      </c>
      <c r="F2534" s="1" t="s">
        <v>23</v>
      </c>
      <c r="G2534" s="1" t="s">
        <v>137</v>
      </c>
      <c r="H2534" t="s">
        <v>39</v>
      </c>
      <c r="I2534" s="1" t="s">
        <v>1026</v>
      </c>
      <c r="J2534" s="1" t="s">
        <v>230</v>
      </c>
      <c r="K2534" s="1" t="s">
        <v>15</v>
      </c>
      <c r="L2534" s="1" t="s">
        <v>912</v>
      </c>
      <c r="M2534" t="s">
        <v>16</v>
      </c>
      <c r="N2534">
        <v>1</v>
      </c>
      <c r="O2534" s="1" t="s">
        <v>205</v>
      </c>
      <c r="P2534" t="s">
        <v>153</v>
      </c>
      <c r="Q2534">
        <v>2</v>
      </c>
      <c r="R2534" t="s">
        <v>255</v>
      </c>
      <c r="S2534" t="s">
        <v>180</v>
      </c>
    </row>
    <row r="2535" spans="1:19" x14ac:dyDescent="0.35">
      <c r="A2535" s="2" t="s">
        <v>203</v>
      </c>
      <c r="B2535" s="1" t="s">
        <v>217</v>
      </c>
      <c r="C2535" t="s">
        <v>906</v>
      </c>
      <c r="D2535" s="1" t="s">
        <v>36</v>
      </c>
      <c r="E2535" s="1" t="s">
        <v>22</v>
      </c>
      <c r="F2535" s="1" t="s">
        <v>23</v>
      </c>
      <c r="G2535" s="1" t="s">
        <v>137</v>
      </c>
      <c r="H2535" t="s">
        <v>39</v>
      </c>
      <c r="I2535" s="1" t="s">
        <v>1026</v>
      </c>
      <c r="J2535" s="1" t="s">
        <v>230</v>
      </c>
      <c r="K2535" s="1" t="s">
        <v>15</v>
      </c>
      <c r="L2535" s="1" t="s">
        <v>912</v>
      </c>
      <c r="M2535" t="s">
        <v>98</v>
      </c>
      <c r="N2535">
        <v>1</v>
      </c>
      <c r="O2535" s="1" t="s">
        <v>205</v>
      </c>
      <c r="P2535" t="s">
        <v>153</v>
      </c>
      <c r="Q2535">
        <v>1</v>
      </c>
      <c r="R2535" t="s">
        <v>255</v>
      </c>
      <c r="S2535" t="s">
        <v>180</v>
      </c>
    </row>
    <row r="2536" spans="1:19" x14ac:dyDescent="0.35">
      <c r="A2536" s="2" t="s">
        <v>203</v>
      </c>
      <c r="B2536" s="1" t="s">
        <v>217</v>
      </c>
      <c r="C2536" t="s">
        <v>906</v>
      </c>
      <c r="D2536" s="1" t="s">
        <v>36</v>
      </c>
      <c r="E2536" s="1" t="s">
        <v>22</v>
      </c>
      <c r="F2536" s="1" t="s">
        <v>23</v>
      </c>
      <c r="G2536" s="1" t="s">
        <v>137</v>
      </c>
      <c r="H2536" t="s">
        <v>39</v>
      </c>
      <c r="I2536" s="1" t="s">
        <v>1026</v>
      </c>
      <c r="J2536" s="1" t="s">
        <v>230</v>
      </c>
      <c r="K2536" s="1" t="s">
        <v>15</v>
      </c>
      <c r="L2536" s="1" t="s">
        <v>912</v>
      </c>
      <c r="M2536" t="s">
        <v>98</v>
      </c>
      <c r="N2536">
        <v>1</v>
      </c>
      <c r="O2536" s="1" t="s">
        <v>205</v>
      </c>
      <c r="P2536" t="s">
        <v>153</v>
      </c>
      <c r="Q2536">
        <v>2</v>
      </c>
      <c r="R2536" t="s">
        <v>255</v>
      </c>
      <c r="S2536" t="s">
        <v>180</v>
      </c>
    </row>
    <row r="2537" spans="1:19" x14ac:dyDescent="0.35">
      <c r="A2537" s="2" t="s">
        <v>203</v>
      </c>
      <c r="B2537" s="1" t="s">
        <v>217</v>
      </c>
      <c r="C2537" t="s">
        <v>906</v>
      </c>
      <c r="D2537" s="1" t="s">
        <v>36</v>
      </c>
      <c r="E2537" s="1" t="s">
        <v>22</v>
      </c>
      <c r="F2537" s="1" t="s">
        <v>23</v>
      </c>
      <c r="G2537" s="1" t="s">
        <v>137</v>
      </c>
      <c r="H2537" t="s">
        <v>39</v>
      </c>
      <c r="I2537" s="1" t="s">
        <v>1027</v>
      </c>
      <c r="J2537" s="1" t="s">
        <v>230</v>
      </c>
      <c r="K2537" s="1" t="s">
        <v>15</v>
      </c>
      <c r="L2537" s="1" t="s">
        <v>913</v>
      </c>
      <c r="M2537" t="s">
        <v>98</v>
      </c>
      <c r="N2537">
        <v>1</v>
      </c>
      <c r="O2537" s="1" t="s">
        <v>205</v>
      </c>
      <c r="P2537" t="s">
        <v>153</v>
      </c>
      <c r="Q2537">
        <v>2</v>
      </c>
      <c r="R2537" t="s">
        <v>255</v>
      </c>
      <c r="S2537" t="s">
        <v>180</v>
      </c>
    </row>
    <row r="2538" spans="1:19" x14ac:dyDescent="0.35">
      <c r="A2538" s="2" t="s">
        <v>203</v>
      </c>
      <c r="B2538" s="1" t="s">
        <v>217</v>
      </c>
      <c r="C2538" t="s">
        <v>906</v>
      </c>
      <c r="D2538" s="1" t="s">
        <v>36</v>
      </c>
      <c r="E2538" s="1" t="s">
        <v>22</v>
      </c>
      <c r="F2538" s="1" t="s">
        <v>23</v>
      </c>
      <c r="G2538" s="1" t="s">
        <v>137</v>
      </c>
      <c r="H2538" t="s">
        <v>39</v>
      </c>
      <c r="I2538" s="1" t="s">
        <v>1027</v>
      </c>
      <c r="J2538" s="1" t="s">
        <v>230</v>
      </c>
      <c r="K2538" s="1" t="s">
        <v>15</v>
      </c>
      <c r="L2538" s="1" t="s">
        <v>912</v>
      </c>
      <c r="M2538" t="s">
        <v>16</v>
      </c>
      <c r="N2538">
        <v>1</v>
      </c>
      <c r="O2538" s="1" t="s">
        <v>205</v>
      </c>
      <c r="P2538" t="s">
        <v>153</v>
      </c>
      <c r="Q2538">
        <v>2</v>
      </c>
      <c r="R2538" t="s">
        <v>255</v>
      </c>
      <c r="S2538" t="s">
        <v>180</v>
      </c>
    </row>
    <row r="2539" spans="1:19" x14ac:dyDescent="0.35">
      <c r="A2539" s="2" t="s">
        <v>203</v>
      </c>
      <c r="B2539" s="1" t="s">
        <v>217</v>
      </c>
      <c r="C2539" t="s">
        <v>906</v>
      </c>
      <c r="D2539" s="1" t="s">
        <v>36</v>
      </c>
      <c r="E2539" s="1" t="s">
        <v>22</v>
      </c>
      <c r="F2539" s="1" t="s">
        <v>23</v>
      </c>
      <c r="G2539" s="1" t="s">
        <v>137</v>
      </c>
      <c r="H2539" t="s">
        <v>39</v>
      </c>
      <c r="I2539" s="1" t="s">
        <v>1027</v>
      </c>
      <c r="J2539" s="1" t="s">
        <v>230</v>
      </c>
      <c r="K2539" s="1" t="s">
        <v>15</v>
      </c>
      <c r="L2539" s="1" t="s">
        <v>912</v>
      </c>
      <c r="M2539" t="s">
        <v>98</v>
      </c>
      <c r="N2539">
        <v>1</v>
      </c>
      <c r="O2539" s="1" t="s">
        <v>205</v>
      </c>
      <c r="P2539" t="s">
        <v>153</v>
      </c>
      <c r="Q2539">
        <v>1</v>
      </c>
      <c r="R2539" t="s">
        <v>255</v>
      </c>
      <c r="S2539" t="s">
        <v>180</v>
      </c>
    </row>
    <row r="2540" spans="1:19" x14ac:dyDescent="0.35">
      <c r="A2540" s="2" t="s">
        <v>203</v>
      </c>
      <c r="B2540" s="1" t="s">
        <v>217</v>
      </c>
      <c r="C2540" t="s">
        <v>906</v>
      </c>
      <c r="D2540" s="1" t="s">
        <v>36</v>
      </c>
      <c r="E2540" s="1" t="s">
        <v>22</v>
      </c>
      <c r="F2540" s="1" t="s">
        <v>23</v>
      </c>
      <c r="G2540" s="1" t="s">
        <v>137</v>
      </c>
      <c r="H2540" t="s">
        <v>39</v>
      </c>
      <c r="I2540" s="1" t="s">
        <v>1027</v>
      </c>
      <c r="J2540" s="1" t="s">
        <v>230</v>
      </c>
      <c r="K2540" s="1" t="s">
        <v>15</v>
      </c>
      <c r="L2540" s="1" t="s">
        <v>912</v>
      </c>
      <c r="M2540" t="s">
        <v>98</v>
      </c>
      <c r="N2540">
        <v>1</v>
      </c>
      <c r="O2540" s="1" t="s">
        <v>205</v>
      </c>
      <c r="P2540" t="s">
        <v>153</v>
      </c>
      <c r="Q2540">
        <v>2</v>
      </c>
      <c r="R2540" t="s">
        <v>255</v>
      </c>
      <c r="S2540" t="s">
        <v>180</v>
      </c>
    </row>
    <row r="2541" spans="1:19" x14ac:dyDescent="0.35">
      <c r="A2541" s="2" t="s">
        <v>203</v>
      </c>
      <c r="B2541" s="1" t="s">
        <v>217</v>
      </c>
      <c r="C2541" t="s">
        <v>906</v>
      </c>
      <c r="D2541" s="1" t="s">
        <v>36</v>
      </c>
      <c r="E2541" s="1" t="s">
        <v>22</v>
      </c>
      <c r="F2541" s="1" t="s">
        <v>23</v>
      </c>
      <c r="G2541" s="1" t="s">
        <v>137</v>
      </c>
      <c r="H2541" t="s">
        <v>39</v>
      </c>
      <c r="I2541" s="1" t="s">
        <v>1419</v>
      </c>
      <c r="J2541" s="1" t="s">
        <v>230</v>
      </c>
      <c r="K2541" s="1" t="s">
        <v>15</v>
      </c>
      <c r="L2541" s="1" t="s">
        <v>912</v>
      </c>
      <c r="M2541" t="s">
        <v>16</v>
      </c>
      <c r="N2541">
        <v>1</v>
      </c>
      <c r="O2541" s="1" t="s">
        <v>205</v>
      </c>
      <c r="P2541" t="s">
        <v>153</v>
      </c>
      <c r="Q2541">
        <v>2</v>
      </c>
      <c r="R2541" t="s">
        <v>255</v>
      </c>
      <c r="S2541" t="s">
        <v>180</v>
      </c>
    </row>
    <row r="2542" spans="1:19" x14ac:dyDescent="0.35">
      <c r="A2542" s="2" t="s">
        <v>203</v>
      </c>
      <c r="B2542" s="1" t="s">
        <v>217</v>
      </c>
      <c r="C2542" t="s">
        <v>906</v>
      </c>
      <c r="D2542" s="1" t="s">
        <v>36</v>
      </c>
      <c r="E2542" s="1" t="s">
        <v>22</v>
      </c>
      <c r="F2542" s="1" t="s">
        <v>23</v>
      </c>
      <c r="G2542" s="1" t="s">
        <v>137</v>
      </c>
      <c r="H2542" t="s">
        <v>39</v>
      </c>
      <c r="I2542" s="1" t="s">
        <v>1419</v>
      </c>
      <c r="J2542" s="1" t="s">
        <v>230</v>
      </c>
      <c r="K2542" s="1" t="s">
        <v>15</v>
      </c>
      <c r="L2542" s="1" t="s">
        <v>912</v>
      </c>
      <c r="M2542" t="s">
        <v>98</v>
      </c>
      <c r="N2542">
        <v>1</v>
      </c>
      <c r="O2542" s="1" t="s">
        <v>205</v>
      </c>
      <c r="P2542" t="s">
        <v>153</v>
      </c>
      <c r="Q2542">
        <v>1</v>
      </c>
      <c r="R2542" t="s">
        <v>255</v>
      </c>
      <c r="S2542" t="s">
        <v>180</v>
      </c>
    </row>
    <row r="2543" spans="1:19" x14ac:dyDescent="0.35">
      <c r="A2543" s="2" t="s">
        <v>203</v>
      </c>
      <c r="B2543" s="1" t="s">
        <v>217</v>
      </c>
      <c r="C2543" t="s">
        <v>906</v>
      </c>
      <c r="D2543" s="1" t="s">
        <v>36</v>
      </c>
      <c r="E2543" s="1" t="s">
        <v>22</v>
      </c>
      <c r="F2543" s="1" t="s">
        <v>23</v>
      </c>
      <c r="G2543" s="1" t="s">
        <v>137</v>
      </c>
      <c r="H2543" t="s">
        <v>39</v>
      </c>
      <c r="I2543" s="1" t="s">
        <v>1419</v>
      </c>
      <c r="J2543" s="1" t="s">
        <v>230</v>
      </c>
      <c r="K2543" s="1" t="s">
        <v>15</v>
      </c>
      <c r="L2543" s="1" t="s">
        <v>912</v>
      </c>
      <c r="M2543" t="s">
        <v>98</v>
      </c>
      <c r="N2543">
        <v>1</v>
      </c>
      <c r="O2543" s="1" t="s">
        <v>205</v>
      </c>
      <c r="P2543" t="s">
        <v>153</v>
      </c>
      <c r="Q2543">
        <v>2</v>
      </c>
      <c r="R2543" t="s">
        <v>255</v>
      </c>
      <c r="S2543" t="s">
        <v>180</v>
      </c>
    </row>
    <row r="2544" spans="1:19" x14ac:dyDescent="0.35">
      <c r="A2544" s="2" t="s">
        <v>203</v>
      </c>
      <c r="B2544" s="1" t="s">
        <v>217</v>
      </c>
      <c r="C2544" t="s">
        <v>906</v>
      </c>
      <c r="D2544" s="1" t="s">
        <v>36</v>
      </c>
      <c r="E2544" s="1" t="s">
        <v>22</v>
      </c>
      <c r="F2544" s="1" t="s">
        <v>23</v>
      </c>
      <c r="G2544" s="1" t="s">
        <v>137</v>
      </c>
      <c r="H2544" t="s">
        <v>41</v>
      </c>
      <c r="I2544" s="1" t="s">
        <v>613</v>
      </c>
      <c r="J2544" s="1" t="s">
        <v>230</v>
      </c>
      <c r="K2544" s="1" t="s">
        <v>19</v>
      </c>
      <c r="L2544" s="1" t="s">
        <v>912</v>
      </c>
      <c r="M2544" t="s">
        <v>20</v>
      </c>
      <c r="N2544">
        <v>1</v>
      </c>
      <c r="O2544" s="1" t="s">
        <v>206</v>
      </c>
      <c r="P2544" t="s">
        <v>153</v>
      </c>
      <c r="Q2544">
        <v>2</v>
      </c>
      <c r="R2544" t="s">
        <v>255</v>
      </c>
      <c r="S2544" t="s">
        <v>180</v>
      </c>
    </row>
    <row r="2545" spans="1:19" x14ac:dyDescent="0.35">
      <c r="A2545" s="2" t="s">
        <v>203</v>
      </c>
      <c r="B2545" s="1" t="s">
        <v>217</v>
      </c>
      <c r="C2545" t="s">
        <v>906</v>
      </c>
      <c r="D2545" s="1" t="s">
        <v>36</v>
      </c>
      <c r="E2545" s="1" t="s">
        <v>22</v>
      </c>
      <c r="F2545" s="1" t="s">
        <v>23</v>
      </c>
      <c r="G2545" s="1" t="s">
        <v>137</v>
      </c>
      <c r="H2545" t="s">
        <v>41</v>
      </c>
      <c r="I2545" s="1" t="s">
        <v>1024</v>
      </c>
      <c r="J2545" s="1" t="s">
        <v>230</v>
      </c>
      <c r="K2545" s="1" t="s">
        <v>19</v>
      </c>
      <c r="L2545" s="1" t="s">
        <v>912</v>
      </c>
      <c r="M2545" t="s">
        <v>20</v>
      </c>
      <c r="N2545">
        <v>1</v>
      </c>
      <c r="O2545" s="1" t="s">
        <v>206</v>
      </c>
      <c r="P2545" t="s">
        <v>154</v>
      </c>
      <c r="Q2545">
        <v>2</v>
      </c>
      <c r="R2545" t="s">
        <v>255</v>
      </c>
      <c r="S2545" t="s">
        <v>180</v>
      </c>
    </row>
    <row r="2546" spans="1:19" x14ac:dyDescent="0.35">
      <c r="A2546" s="2" t="s">
        <v>203</v>
      </c>
      <c r="B2546" s="1" t="s">
        <v>217</v>
      </c>
      <c r="C2546" t="s">
        <v>906</v>
      </c>
      <c r="D2546" s="1" t="s">
        <v>36</v>
      </c>
      <c r="E2546" s="1" t="s">
        <v>22</v>
      </c>
      <c r="F2546" s="1" t="s">
        <v>23</v>
      </c>
      <c r="G2546" s="1" t="s">
        <v>137</v>
      </c>
      <c r="H2546" t="s">
        <v>41</v>
      </c>
      <c r="I2546" s="1" t="s">
        <v>1019</v>
      </c>
      <c r="J2546" s="1" t="s">
        <v>230</v>
      </c>
      <c r="K2546" s="1" t="s">
        <v>19</v>
      </c>
      <c r="L2546" s="1" t="s">
        <v>912</v>
      </c>
      <c r="M2546" t="s">
        <v>20</v>
      </c>
      <c r="N2546">
        <v>1</v>
      </c>
      <c r="O2546" s="1" t="s">
        <v>206</v>
      </c>
      <c r="P2546" t="s">
        <v>153</v>
      </c>
      <c r="Q2546">
        <v>2</v>
      </c>
      <c r="R2546" t="s">
        <v>255</v>
      </c>
      <c r="S2546" t="s">
        <v>180</v>
      </c>
    </row>
    <row r="2547" spans="1:19" x14ac:dyDescent="0.35">
      <c r="A2547" s="2" t="s">
        <v>203</v>
      </c>
      <c r="B2547" s="1" t="s">
        <v>217</v>
      </c>
      <c r="C2547" t="s">
        <v>906</v>
      </c>
      <c r="D2547" s="1" t="s">
        <v>36</v>
      </c>
      <c r="E2547" s="1" t="s">
        <v>22</v>
      </c>
      <c r="F2547" s="1" t="s">
        <v>13</v>
      </c>
      <c r="G2547" s="1" t="s">
        <v>137</v>
      </c>
      <c r="H2547" t="s">
        <v>43</v>
      </c>
      <c r="I2547" s="1" t="s">
        <v>231</v>
      </c>
      <c r="J2547" s="1" t="s">
        <v>230</v>
      </c>
      <c r="K2547" s="1" t="s">
        <v>15</v>
      </c>
      <c r="L2547" s="1" t="s">
        <v>913</v>
      </c>
      <c r="M2547" t="s">
        <v>92</v>
      </c>
      <c r="N2547">
        <v>1</v>
      </c>
      <c r="O2547" s="1" t="s">
        <v>206</v>
      </c>
      <c r="P2547" t="s">
        <v>154</v>
      </c>
      <c r="Q2547">
        <v>2</v>
      </c>
      <c r="R2547" t="s">
        <v>255</v>
      </c>
      <c r="S2547" t="s">
        <v>180</v>
      </c>
    </row>
    <row r="2548" spans="1:19" x14ac:dyDescent="0.35">
      <c r="A2548" s="2" t="s">
        <v>203</v>
      </c>
      <c r="B2548" s="1" t="s">
        <v>217</v>
      </c>
      <c r="C2548" t="s">
        <v>906</v>
      </c>
      <c r="D2548" s="1" t="s">
        <v>36</v>
      </c>
      <c r="E2548" s="1" t="s">
        <v>22</v>
      </c>
      <c r="F2548" s="1" t="s">
        <v>13</v>
      </c>
      <c r="G2548" s="1" t="s">
        <v>137</v>
      </c>
      <c r="H2548" t="s">
        <v>43</v>
      </c>
      <c r="I2548" s="1" t="s">
        <v>602</v>
      </c>
      <c r="J2548" s="1" t="s">
        <v>230</v>
      </c>
      <c r="K2548" s="1" t="s">
        <v>15</v>
      </c>
      <c r="L2548" s="1" t="s">
        <v>912</v>
      </c>
      <c r="M2548" t="s">
        <v>57</v>
      </c>
      <c r="N2548">
        <v>1</v>
      </c>
      <c r="O2548" s="1" t="s">
        <v>205</v>
      </c>
      <c r="P2548" t="s">
        <v>154</v>
      </c>
      <c r="Q2548">
        <v>2</v>
      </c>
      <c r="R2548" t="s">
        <v>179</v>
      </c>
      <c r="S2548" t="s">
        <v>180</v>
      </c>
    </row>
    <row r="2549" spans="1:19" x14ac:dyDescent="0.35">
      <c r="A2549" s="2" t="s">
        <v>203</v>
      </c>
      <c r="B2549" s="1" t="s">
        <v>217</v>
      </c>
      <c r="C2549" t="s">
        <v>906</v>
      </c>
      <c r="D2549" s="1" t="s">
        <v>36</v>
      </c>
      <c r="E2549" s="1" t="s">
        <v>22</v>
      </c>
      <c r="F2549" s="1" t="s">
        <v>13</v>
      </c>
      <c r="G2549" s="1" t="s">
        <v>137</v>
      </c>
      <c r="H2549" t="s">
        <v>14</v>
      </c>
      <c r="I2549" s="1" t="s">
        <v>1406</v>
      </c>
      <c r="J2549" s="1" t="s">
        <v>230</v>
      </c>
      <c r="K2549" s="1" t="s">
        <v>15</v>
      </c>
      <c r="L2549" s="1" t="s">
        <v>913</v>
      </c>
      <c r="M2549" t="s">
        <v>37</v>
      </c>
      <c r="N2549">
        <v>1</v>
      </c>
      <c r="O2549" s="1" t="s">
        <v>206</v>
      </c>
      <c r="P2549" t="s">
        <v>154</v>
      </c>
      <c r="Q2549">
        <v>1</v>
      </c>
      <c r="R2549" t="s">
        <v>255</v>
      </c>
      <c r="S2549" t="s">
        <v>180</v>
      </c>
    </row>
    <row r="2550" spans="1:19" x14ac:dyDescent="0.35">
      <c r="A2550" s="2" t="s">
        <v>203</v>
      </c>
      <c r="B2550" s="1" t="s">
        <v>217</v>
      </c>
      <c r="C2550" t="s">
        <v>906</v>
      </c>
      <c r="D2550" s="1" t="s">
        <v>36</v>
      </c>
      <c r="E2550" s="1" t="s">
        <v>22</v>
      </c>
      <c r="F2550" s="1" t="s">
        <v>13</v>
      </c>
      <c r="G2550" s="1" t="s">
        <v>137</v>
      </c>
      <c r="H2550" t="s">
        <v>17</v>
      </c>
      <c r="I2550" s="1" t="s">
        <v>612</v>
      </c>
      <c r="J2550" s="1" t="s">
        <v>230</v>
      </c>
      <c r="K2550" s="1" t="s">
        <v>15</v>
      </c>
      <c r="L2550" s="1" t="s">
        <v>912</v>
      </c>
      <c r="M2550" t="s">
        <v>61</v>
      </c>
      <c r="N2550">
        <v>1</v>
      </c>
      <c r="O2550" s="1" t="s">
        <v>206</v>
      </c>
      <c r="P2550" t="s">
        <v>153</v>
      </c>
      <c r="Q2550">
        <v>2</v>
      </c>
      <c r="R2550" t="s">
        <v>255</v>
      </c>
      <c r="S2550" t="s">
        <v>180</v>
      </c>
    </row>
    <row r="2551" spans="1:19" x14ac:dyDescent="0.35">
      <c r="A2551" s="2" t="s">
        <v>203</v>
      </c>
      <c r="B2551" s="1" t="s">
        <v>217</v>
      </c>
      <c r="C2551" t="s">
        <v>906</v>
      </c>
      <c r="D2551" s="1" t="s">
        <v>36</v>
      </c>
      <c r="E2551" s="1" t="s">
        <v>22</v>
      </c>
      <c r="F2551" s="1" t="s">
        <v>13</v>
      </c>
      <c r="G2551" s="1" t="s">
        <v>137</v>
      </c>
      <c r="H2551" t="s">
        <v>17</v>
      </c>
      <c r="I2551" s="1" t="s">
        <v>613</v>
      </c>
      <c r="J2551" s="1" t="s">
        <v>230</v>
      </c>
      <c r="K2551" s="1" t="s">
        <v>19</v>
      </c>
      <c r="L2551" s="1" t="s">
        <v>913</v>
      </c>
      <c r="M2551" t="s">
        <v>62</v>
      </c>
      <c r="N2551">
        <v>1</v>
      </c>
      <c r="O2551" s="1" t="s">
        <v>206</v>
      </c>
      <c r="P2551" t="s">
        <v>154</v>
      </c>
      <c r="Q2551">
        <v>2</v>
      </c>
      <c r="R2551" t="s">
        <v>255</v>
      </c>
      <c r="S2551" t="s">
        <v>180</v>
      </c>
    </row>
    <row r="2552" spans="1:19" x14ac:dyDescent="0.35">
      <c r="A2552" s="2" t="s">
        <v>203</v>
      </c>
      <c r="B2552" s="1" t="s">
        <v>217</v>
      </c>
      <c r="C2552" t="s">
        <v>906</v>
      </c>
      <c r="D2552" s="1" t="s">
        <v>36</v>
      </c>
      <c r="E2552" s="1" t="s">
        <v>22</v>
      </c>
      <c r="F2552" s="1" t="s">
        <v>13</v>
      </c>
      <c r="G2552" s="1" t="s">
        <v>137</v>
      </c>
      <c r="H2552" t="s">
        <v>17</v>
      </c>
      <c r="I2552" s="1" t="s">
        <v>1409</v>
      </c>
      <c r="J2552" s="1" t="s">
        <v>230</v>
      </c>
      <c r="K2552" s="1" t="s">
        <v>15</v>
      </c>
      <c r="L2552" s="1" t="s">
        <v>912</v>
      </c>
      <c r="M2552" t="s">
        <v>61</v>
      </c>
      <c r="N2552">
        <v>1</v>
      </c>
      <c r="O2552" s="1" t="s">
        <v>205</v>
      </c>
      <c r="P2552" t="s">
        <v>153</v>
      </c>
      <c r="Q2552">
        <v>2</v>
      </c>
      <c r="R2552" t="s">
        <v>255</v>
      </c>
      <c r="S2552" t="s">
        <v>180</v>
      </c>
    </row>
    <row r="2553" spans="1:19" x14ac:dyDescent="0.35">
      <c r="A2553" s="2" t="s">
        <v>203</v>
      </c>
      <c r="B2553" s="1" t="s">
        <v>217</v>
      </c>
      <c r="C2553" t="s">
        <v>906</v>
      </c>
      <c r="D2553" s="1" t="s">
        <v>36</v>
      </c>
      <c r="E2553" s="1" t="s">
        <v>22</v>
      </c>
      <c r="F2553" s="1" t="s">
        <v>13</v>
      </c>
      <c r="G2553" s="1" t="s">
        <v>137</v>
      </c>
      <c r="H2553" t="s">
        <v>17</v>
      </c>
      <c r="I2553" s="1" t="s">
        <v>1411</v>
      </c>
      <c r="J2553" s="1" t="s">
        <v>230</v>
      </c>
      <c r="K2553" s="1" t="s">
        <v>15</v>
      </c>
      <c r="L2553" s="1" t="s">
        <v>912</v>
      </c>
      <c r="M2553" t="s">
        <v>61</v>
      </c>
      <c r="N2553">
        <v>1</v>
      </c>
      <c r="O2553" s="1" t="s">
        <v>205</v>
      </c>
      <c r="P2553" t="s">
        <v>153</v>
      </c>
      <c r="Q2553">
        <v>2</v>
      </c>
      <c r="R2553" t="s">
        <v>255</v>
      </c>
      <c r="S2553" t="s">
        <v>180</v>
      </c>
    </row>
    <row r="2554" spans="1:19" x14ac:dyDescent="0.35">
      <c r="A2554" s="2" t="s">
        <v>203</v>
      </c>
      <c r="B2554" s="1" t="s">
        <v>217</v>
      </c>
      <c r="C2554" t="s">
        <v>906</v>
      </c>
      <c r="D2554" s="1" t="s">
        <v>36</v>
      </c>
      <c r="E2554" s="1" t="s">
        <v>22</v>
      </c>
      <c r="F2554" s="1" t="s">
        <v>13</v>
      </c>
      <c r="G2554" s="1" t="s">
        <v>137</v>
      </c>
      <c r="H2554" t="s">
        <v>17</v>
      </c>
      <c r="I2554" s="1" t="s">
        <v>1412</v>
      </c>
      <c r="J2554" s="1" t="s">
        <v>230</v>
      </c>
      <c r="K2554" s="1" t="s">
        <v>15</v>
      </c>
      <c r="L2554" s="1" t="s">
        <v>912</v>
      </c>
      <c r="M2554" t="s">
        <v>61</v>
      </c>
      <c r="N2554">
        <v>1</v>
      </c>
      <c r="O2554" s="1" t="s">
        <v>205</v>
      </c>
      <c r="P2554" t="s">
        <v>154</v>
      </c>
      <c r="Q2554">
        <v>2</v>
      </c>
      <c r="R2554" t="s">
        <v>255</v>
      </c>
      <c r="S2554" t="s">
        <v>180</v>
      </c>
    </row>
    <row r="2555" spans="1:19" x14ac:dyDescent="0.35">
      <c r="A2555" s="2" t="s">
        <v>203</v>
      </c>
      <c r="B2555" s="1" t="s">
        <v>217</v>
      </c>
      <c r="C2555" t="s">
        <v>906</v>
      </c>
      <c r="D2555" s="1" t="s">
        <v>36</v>
      </c>
      <c r="E2555" s="1" t="s">
        <v>22</v>
      </c>
      <c r="F2555" s="1" t="s">
        <v>13</v>
      </c>
      <c r="G2555" s="1" t="s">
        <v>137</v>
      </c>
      <c r="H2555" t="s">
        <v>17</v>
      </c>
      <c r="I2555" s="1" t="s">
        <v>619</v>
      </c>
      <c r="J2555" s="1" t="s">
        <v>230</v>
      </c>
      <c r="K2555" s="1" t="s">
        <v>15</v>
      </c>
      <c r="L2555" s="1" t="s">
        <v>912</v>
      </c>
      <c r="M2555" t="s">
        <v>98</v>
      </c>
      <c r="N2555">
        <v>1</v>
      </c>
      <c r="O2555" s="1" t="s">
        <v>206</v>
      </c>
      <c r="P2555" t="s">
        <v>154</v>
      </c>
      <c r="Q2555">
        <v>2</v>
      </c>
      <c r="R2555" t="s">
        <v>255</v>
      </c>
      <c r="S2555" t="s">
        <v>180</v>
      </c>
    </row>
    <row r="2556" spans="1:19" x14ac:dyDescent="0.35">
      <c r="A2556" s="2" t="s">
        <v>203</v>
      </c>
      <c r="B2556" s="1" t="s">
        <v>217</v>
      </c>
      <c r="C2556" t="s">
        <v>906</v>
      </c>
      <c r="D2556" s="1" t="s">
        <v>36</v>
      </c>
      <c r="E2556" s="1" t="s">
        <v>22</v>
      </c>
      <c r="F2556" s="1" t="s">
        <v>13</v>
      </c>
      <c r="G2556" s="1" t="s">
        <v>137</v>
      </c>
      <c r="H2556" t="s">
        <v>17</v>
      </c>
      <c r="I2556" s="1" t="s">
        <v>617</v>
      </c>
      <c r="J2556" s="1" t="s">
        <v>230</v>
      </c>
      <c r="K2556" s="1" t="s">
        <v>19</v>
      </c>
      <c r="L2556" s="1" t="s">
        <v>913</v>
      </c>
      <c r="M2556" t="s">
        <v>62</v>
      </c>
      <c r="N2556">
        <v>1</v>
      </c>
      <c r="O2556" s="1" t="s">
        <v>206</v>
      </c>
      <c r="P2556" t="s">
        <v>153</v>
      </c>
      <c r="Q2556">
        <v>2</v>
      </c>
      <c r="R2556" t="s">
        <v>255</v>
      </c>
      <c r="S2556" t="s">
        <v>180</v>
      </c>
    </row>
    <row r="2557" spans="1:19" x14ac:dyDescent="0.35">
      <c r="A2557" s="2" t="s">
        <v>203</v>
      </c>
      <c r="B2557" s="1" t="s">
        <v>217</v>
      </c>
      <c r="C2557" t="s">
        <v>906</v>
      </c>
      <c r="D2557" s="1" t="s">
        <v>36</v>
      </c>
      <c r="E2557" s="1" t="s">
        <v>22</v>
      </c>
      <c r="F2557" s="1" t="s">
        <v>13</v>
      </c>
      <c r="G2557" s="1" t="s">
        <v>137</v>
      </c>
      <c r="H2557" t="s">
        <v>24</v>
      </c>
      <c r="I2557" s="1" t="s">
        <v>603</v>
      </c>
      <c r="J2557" s="1" t="s">
        <v>230</v>
      </c>
      <c r="K2557" s="1" t="s">
        <v>15</v>
      </c>
      <c r="L2557" s="1" t="s">
        <v>912</v>
      </c>
      <c r="M2557" t="s">
        <v>98</v>
      </c>
      <c r="N2557">
        <v>1</v>
      </c>
      <c r="O2557" s="1" t="s">
        <v>205</v>
      </c>
      <c r="P2557" t="s">
        <v>153</v>
      </c>
      <c r="Q2557">
        <v>2</v>
      </c>
      <c r="R2557" t="s">
        <v>179</v>
      </c>
      <c r="S2557" t="s">
        <v>180</v>
      </c>
    </row>
    <row r="2558" spans="1:19" x14ac:dyDescent="0.35">
      <c r="A2558" s="2" t="s">
        <v>203</v>
      </c>
      <c r="B2558" s="1" t="s">
        <v>217</v>
      </c>
      <c r="C2558" t="s">
        <v>906</v>
      </c>
      <c r="D2558" s="1" t="s">
        <v>36</v>
      </c>
      <c r="E2558" s="1" t="s">
        <v>22</v>
      </c>
      <c r="F2558" s="1" t="s">
        <v>13</v>
      </c>
      <c r="G2558" s="1" t="s">
        <v>137</v>
      </c>
      <c r="H2558" t="s">
        <v>24</v>
      </c>
      <c r="I2558" s="1" t="s">
        <v>607</v>
      </c>
      <c r="J2558" s="1" t="s">
        <v>230</v>
      </c>
      <c r="K2558" s="1" t="s">
        <v>19</v>
      </c>
      <c r="L2558" s="1" t="s">
        <v>912</v>
      </c>
      <c r="M2558" t="s">
        <v>20</v>
      </c>
      <c r="N2558">
        <v>1</v>
      </c>
      <c r="O2558" s="1" t="s">
        <v>206</v>
      </c>
      <c r="P2558" t="s">
        <v>153</v>
      </c>
      <c r="Q2558">
        <v>1</v>
      </c>
      <c r="R2558" t="s">
        <v>255</v>
      </c>
      <c r="S2558" t="s">
        <v>180</v>
      </c>
    </row>
    <row r="2559" spans="1:19" x14ac:dyDescent="0.35">
      <c r="A2559" s="2" t="s">
        <v>203</v>
      </c>
      <c r="B2559" s="1" t="s">
        <v>217</v>
      </c>
      <c r="C2559" t="s">
        <v>906</v>
      </c>
      <c r="D2559" s="1" t="s">
        <v>36</v>
      </c>
      <c r="E2559" s="1" t="s">
        <v>22</v>
      </c>
      <c r="F2559" s="1" t="s">
        <v>13</v>
      </c>
      <c r="G2559" s="1" t="s">
        <v>137</v>
      </c>
      <c r="H2559" t="s">
        <v>24</v>
      </c>
      <c r="I2559" s="1" t="s">
        <v>1417</v>
      </c>
      <c r="J2559" s="1" t="s">
        <v>230</v>
      </c>
      <c r="K2559" s="1" t="s">
        <v>15</v>
      </c>
      <c r="L2559" s="1" t="s">
        <v>912</v>
      </c>
      <c r="M2559" t="s">
        <v>98</v>
      </c>
      <c r="N2559">
        <v>1</v>
      </c>
      <c r="O2559" s="1" t="s">
        <v>205</v>
      </c>
      <c r="P2559" t="s">
        <v>154</v>
      </c>
      <c r="Q2559">
        <v>2</v>
      </c>
      <c r="R2559" t="s">
        <v>255</v>
      </c>
      <c r="S2559" t="s">
        <v>180</v>
      </c>
    </row>
    <row r="2560" spans="1:19" x14ac:dyDescent="0.35">
      <c r="A2560" s="2" t="s">
        <v>203</v>
      </c>
      <c r="B2560" s="1" t="s">
        <v>217</v>
      </c>
      <c r="C2560" t="s">
        <v>906</v>
      </c>
      <c r="D2560" s="1" t="s">
        <v>36</v>
      </c>
      <c r="E2560" s="1" t="s">
        <v>22</v>
      </c>
      <c r="F2560" s="1" t="s">
        <v>13</v>
      </c>
      <c r="G2560" s="1" t="s">
        <v>137</v>
      </c>
      <c r="H2560" t="s">
        <v>24</v>
      </c>
      <c r="I2560" s="1" t="s">
        <v>604</v>
      </c>
      <c r="J2560" s="1" t="s">
        <v>230</v>
      </c>
      <c r="K2560" s="1" t="s">
        <v>15</v>
      </c>
      <c r="L2560" s="1" t="s">
        <v>912</v>
      </c>
      <c r="M2560" t="s">
        <v>98</v>
      </c>
      <c r="N2560">
        <v>1</v>
      </c>
      <c r="O2560" s="1" t="s">
        <v>205</v>
      </c>
      <c r="P2560" t="s">
        <v>153</v>
      </c>
      <c r="Q2560">
        <v>2</v>
      </c>
      <c r="R2560" t="s">
        <v>179</v>
      </c>
      <c r="S2560" t="s">
        <v>180</v>
      </c>
    </row>
    <row r="2561" spans="1:19" x14ac:dyDescent="0.35">
      <c r="A2561" s="2" t="s">
        <v>203</v>
      </c>
      <c r="B2561" s="1" t="s">
        <v>217</v>
      </c>
      <c r="C2561" t="s">
        <v>906</v>
      </c>
      <c r="D2561" s="1" t="s">
        <v>36</v>
      </c>
      <c r="E2561" s="1" t="s">
        <v>22</v>
      </c>
      <c r="F2561" s="1" t="s">
        <v>13</v>
      </c>
      <c r="G2561" s="1" t="s">
        <v>137</v>
      </c>
      <c r="H2561" t="s">
        <v>24</v>
      </c>
      <c r="I2561" s="1" t="s">
        <v>1017</v>
      </c>
      <c r="J2561" s="1" t="s">
        <v>230</v>
      </c>
      <c r="K2561" s="1" t="s">
        <v>19</v>
      </c>
      <c r="L2561" s="1" t="s">
        <v>912</v>
      </c>
      <c r="M2561" t="s">
        <v>20</v>
      </c>
      <c r="N2561">
        <v>1</v>
      </c>
      <c r="O2561" s="1" t="s">
        <v>206</v>
      </c>
      <c r="P2561" t="s">
        <v>153</v>
      </c>
      <c r="Q2561">
        <v>1</v>
      </c>
      <c r="R2561" t="s">
        <v>255</v>
      </c>
      <c r="S2561" t="s">
        <v>180</v>
      </c>
    </row>
    <row r="2562" spans="1:19" x14ac:dyDescent="0.35">
      <c r="A2562" s="2" t="s">
        <v>203</v>
      </c>
      <c r="B2562" s="1" t="s">
        <v>217</v>
      </c>
      <c r="C2562" t="s">
        <v>906</v>
      </c>
      <c r="D2562" s="1" t="s">
        <v>36</v>
      </c>
      <c r="E2562" s="1" t="s">
        <v>22</v>
      </c>
      <c r="F2562" s="1" t="s">
        <v>13</v>
      </c>
      <c r="G2562" s="1" t="s">
        <v>137</v>
      </c>
      <c r="H2562" t="s">
        <v>24</v>
      </c>
      <c r="I2562" s="1" t="s">
        <v>315</v>
      </c>
      <c r="J2562" s="1" t="s">
        <v>230</v>
      </c>
      <c r="K2562" s="1" t="s">
        <v>15</v>
      </c>
      <c r="L2562" s="1" t="s">
        <v>912</v>
      </c>
      <c r="M2562" t="s">
        <v>98</v>
      </c>
      <c r="N2562">
        <v>1</v>
      </c>
      <c r="O2562" s="1" t="s">
        <v>205</v>
      </c>
      <c r="P2562" t="s">
        <v>153</v>
      </c>
      <c r="Q2562">
        <v>2</v>
      </c>
      <c r="R2562" t="s">
        <v>255</v>
      </c>
      <c r="S2562" t="s">
        <v>180</v>
      </c>
    </row>
    <row r="2563" spans="1:19" x14ac:dyDescent="0.35">
      <c r="A2563" s="2" t="s">
        <v>203</v>
      </c>
      <c r="B2563" s="1" t="s">
        <v>217</v>
      </c>
      <c r="C2563" t="s">
        <v>906</v>
      </c>
      <c r="D2563" s="1" t="s">
        <v>36</v>
      </c>
      <c r="E2563" s="1" t="s">
        <v>22</v>
      </c>
      <c r="F2563" s="1" t="s">
        <v>13</v>
      </c>
      <c r="G2563" s="1" t="s">
        <v>137</v>
      </c>
      <c r="H2563" t="s">
        <v>24</v>
      </c>
      <c r="I2563" s="1" t="s">
        <v>1410</v>
      </c>
      <c r="J2563" s="1" t="s">
        <v>230</v>
      </c>
      <c r="K2563" s="1" t="s">
        <v>19</v>
      </c>
      <c r="L2563" s="1" t="s">
        <v>912</v>
      </c>
      <c r="M2563" t="s">
        <v>20</v>
      </c>
      <c r="N2563">
        <v>1</v>
      </c>
      <c r="O2563" s="1" t="s">
        <v>206</v>
      </c>
      <c r="P2563" t="s">
        <v>154</v>
      </c>
      <c r="Q2563">
        <v>1</v>
      </c>
      <c r="R2563" t="s">
        <v>255</v>
      </c>
      <c r="S2563" t="s">
        <v>180</v>
      </c>
    </row>
    <row r="2564" spans="1:19" x14ac:dyDescent="0.35">
      <c r="A2564" s="2" t="s">
        <v>203</v>
      </c>
      <c r="B2564" s="1" t="s">
        <v>217</v>
      </c>
      <c r="C2564" t="s">
        <v>906</v>
      </c>
      <c r="D2564" s="1" t="s">
        <v>36</v>
      </c>
      <c r="E2564" s="1" t="s">
        <v>22</v>
      </c>
      <c r="F2564" s="1" t="s">
        <v>13</v>
      </c>
      <c r="G2564" s="1" t="s">
        <v>137</v>
      </c>
      <c r="H2564" t="s">
        <v>24</v>
      </c>
      <c r="I2564" s="1" t="s">
        <v>1024</v>
      </c>
      <c r="J2564" s="1" t="s">
        <v>230</v>
      </c>
      <c r="K2564" s="1" t="s">
        <v>19</v>
      </c>
      <c r="L2564" s="1" t="s">
        <v>912</v>
      </c>
      <c r="M2564" t="s">
        <v>20</v>
      </c>
      <c r="N2564">
        <v>1</v>
      </c>
      <c r="O2564" s="1" t="s">
        <v>206</v>
      </c>
      <c r="P2564" t="s">
        <v>153</v>
      </c>
      <c r="Q2564">
        <v>1</v>
      </c>
      <c r="R2564" t="s">
        <v>255</v>
      </c>
      <c r="S2564" t="s">
        <v>180</v>
      </c>
    </row>
    <row r="2565" spans="1:19" x14ac:dyDescent="0.35">
      <c r="A2565" s="2" t="s">
        <v>203</v>
      </c>
      <c r="B2565" s="1" t="s">
        <v>217</v>
      </c>
      <c r="C2565" t="s">
        <v>906</v>
      </c>
      <c r="D2565" s="1" t="s">
        <v>36</v>
      </c>
      <c r="E2565" s="1" t="s">
        <v>22</v>
      </c>
      <c r="F2565" s="1" t="s">
        <v>13</v>
      </c>
      <c r="G2565" s="1" t="s">
        <v>137</v>
      </c>
      <c r="H2565" t="s">
        <v>24</v>
      </c>
      <c r="I2565" s="1" t="s">
        <v>1418</v>
      </c>
      <c r="J2565" s="1" t="s">
        <v>230</v>
      </c>
      <c r="K2565" s="1" t="s">
        <v>15</v>
      </c>
      <c r="L2565" s="1" t="s">
        <v>912</v>
      </c>
      <c r="M2565" t="s">
        <v>98</v>
      </c>
      <c r="N2565">
        <v>1</v>
      </c>
      <c r="O2565" s="1" t="s">
        <v>205</v>
      </c>
      <c r="P2565" t="s">
        <v>153</v>
      </c>
      <c r="Q2565">
        <v>2</v>
      </c>
      <c r="R2565" t="s">
        <v>255</v>
      </c>
      <c r="S2565" t="s">
        <v>180</v>
      </c>
    </row>
    <row r="2566" spans="1:19" x14ac:dyDescent="0.35">
      <c r="A2566" s="2" t="s">
        <v>203</v>
      </c>
      <c r="B2566" s="1" t="s">
        <v>217</v>
      </c>
      <c r="C2566" t="s">
        <v>906</v>
      </c>
      <c r="D2566" s="1" t="s">
        <v>36</v>
      </c>
      <c r="E2566" s="1" t="s">
        <v>22</v>
      </c>
      <c r="F2566" s="1" t="s">
        <v>13</v>
      </c>
      <c r="G2566" s="1" t="s">
        <v>137</v>
      </c>
      <c r="H2566" t="s">
        <v>24</v>
      </c>
      <c r="I2566" s="1" t="s">
        <v>1406</v>
      </c>
      <c r="J2566" s="1" t="s">
        <v>230</v>
      </c>
      <c r="K2566" s="1" t="s">
        <v>15</v>
      </c>
      <c r="L2566" s="1" t="s">
        <v>912</v>
      </c>
      <c r="M2566" t="s">
        <v>70</v>
      </c>
      <c r="N2566">
        <v>1</v>
      </c>
      <c r="O2566" s="1" t="s">
        <v>206</v>
      </c>
      <c r="P2566" t="s">
        <v>154</v>
      </c>
      <c r="Q2566">
        <v>1</v>
      </c>
      <c r="R2566" t="s">
        <v>255</v>
      </c>
      <c r="S2566" t="s">
        <v>180</v>
      </c>
    </row>
    <row r="2567" spans="1:19" x14ac:dyDescent="0.35">
      <c r="A2567" s="2" t="s">
        <v>203</v>
      </c>
      <c r="B2567" s="1" t="s">
        <v>217</v>
      </c>
      <c r="C2567" t="s">
        <v>906</v>
      </c>
      <c r="D2567" s="1" t="s">
        <v>36</v>
      </c>
      <c r="E2567" s="1" t="s">
        <v>22</v>
      </c>
      <c r="F2567" s="1" t="s">
        <v>13</v>
      </c>
      <c r="G2567" s="1" t="s">
        <v>137</v>
      </c>
      <c r="H2567" t="s">
        <v>24</v>
      </c>
      <c r="I2567" s="1" t="s">
        <v>1025</v>
      </c>
      <c r="J2567" s="1" t="s">
        <v>230</v>
      </c>
      <c r="K2567" s="1" t="s">
        <v>15</v>
      </c>
      <c r="L2567" s="1" t="s">
        <v>912</v>
      </c>
      <c r="M2567" t="s">
        <v>98</v>
      </c>
      <c r="N2567">
        <v>1</v>
      </c>
      <c r="O2567" s="1" t="s">
        <v>205</v>
      </c>
      <c r="P2567" t="s">
        <v>153</v>
      </c>
      <c r="Q2567">
        <v>2</v>
      </c>
      <c r="R2567" t="s">
        <v>255</v>
      </c>
      <c r="S2567" t="s">
        <v>180</v>
      </c>
    </row>
    <row r="2568" spans="1:19" x14ac:dyDescent="0.35">
      <c r="A2568" s="2" t="s">
        <v>203</v>
      </c>
      <c r="B2568" s="1" t="s">
        <v>217</v>
      </c>
      <c r="C2568" t="s">
        <v>906</v>
      </c>
      <c r="D2568" s="1" t="s">
        <v>36</v>
      </c>
      <c r="E2568" s="1" t="s">
        <v>22</v>
      </c>
      <c r="F2568" s="1" t="s">
        <v>13</v>
      </c>
      <c r="G2568" s="1" t="s">
        <v>137</v>
      </c>
      <c r="H2568" t="s">
        <v>24</v>
      </c>
      <c r="I2568" s="1" t="s">
        <v>611</v>
      </c>
      <c r="J2568" s="1" t="s">
        <v>230</v>
      </c>
      <c r="K2568" s="1" t="s">
        <v>15</v>
      </c>
      <c r="L2568" s="1" t="s">
        <v>912</v>
      </c>
      <c r="M2568" t="s">
        <v>98</v>
      </c>
      <c r="N2568">
        <v>1</v>
      </c>
      <c r="O2568" s="1" t="s">
        <v>205</v>
      </c>
      <c r="P2568" t="s">
        <v>153</v>
      </c>
      <c r="Q2568">
        <v>2</v>
      </c>
      <c r="R2568" t="s">
        <v>255</v>
      </c>
      <c r="S2568" t="s">
        <v>180</v>
      </c>
    </row>
    <row r="2569" spans="1:19" x14ac:dyDescent="0.35">
      <c r="A2569" s="2" t="s">
        <v>203</v>
      </c>
      <c r="B2569" s="1" t="s">
        <v>217</v>
      </c>
      <c r="C2569" t="s">
        <v>906</v>
      </c>
      <c r="D2569" s="1" t="s">
        <v>36</v>
      </c>
      <c r="E2569" s="1" t="s">
        <v>22</v>
      </c>
      <c r="F2569" s="1" t="s">
        <v>13</v>
      </c>
      <c r="G2569" s="1" t="s">
        <v>137</v>
      </c>
      <c r="H2569" t="s">
        <v>24</v>
      </c>
      <c r="I2569" s="1" t="s">
        <v>1026</v>
      </c>
      <c r="J2569" s="1" t="s">
        <v>230</v>
      </c>
      <c r="K2569" s="1" t="s">
        <v>15</v>
      </c>
      <c r="L2569" s="1" t="s">
        <v>912</v>
      </c>
      <c r="M2569" t="s">
        <v>98</v>
      </c>
      <c r="N2569">
        <v>1</v>
      </c>
      <c r="O2569" s="1" t="s">
        <v>205</v>
      </c>
      <c r="P2569" t="s">
        <v>153</v>
      </c>
      <c r="Q2569">
        <v>2</v>
      </c>
      <c r="R2569" t="s">
        <v>255</v>
      </c>
      <c r="S2569" t="s">
        <v>180</v>
      </c>
    </row>
    <row r="2570" spans="1:19" x14ac:dyDescent="0.35">
      <c r="A2570" s="2" t="s">
        <v>203</v>
      </c>
      <c r="B2570" s="1" t="s">
        <v>217</v>
      </c>
      <c r="C2570" t="s">
        <v>906</v>
      </c>
      <c r="D2570" s="1" t="s">
        <v>36</v>
      </c>
      <c r="E2570" s="1" t="s">
        <v>22</v>
      </c>
      <c r="F2570" s="1" t="s">
        <v>13</v>
      </c>
      <c r="G2570" s="1" t="s">
        <v>137</v>
      </c>
      <c r="H2570" t="s">
        <v>24</v>
      </c>
      <c r="I2570" s="1" t="s">
        <v>601</v>
      </c>
      <c r="J2570" s="1" t="s">
        <v>230</v>
      </c>
      <c r="K2570" s="1" t="s">
        <v>15</v>
      </c>
      <c r="L2570" s="1" t="s">
        <v>913</v>
      </c>
      <c r="M2570" t="s">
        <v>37</v>
      </c>
      <c r="N2570">
        <v>1</v>
      </c>
      <c r="O2570" s="1" t="s">
        <v>205</v>
      </c>
      <c r="P2570" t="s">
        <v>154</v>
      </c>
      <c r="Q2570">
        <v>2</v>
      </c>
      <c r="R2570" t="s">
        <v>179</v>
      </c>
      <c r="S2570" t="s">
        <v>180</v>
      </c>
    </row>
    <row r="2571" spans="1:19" x14ac:dyDescent="0.35">
      <c r="A2571" s="2" t="s">
        <v>203</v>
      </c>
      <c r="B2571" s="1" t="s">
        <v>217</v>
      </c>
      <c r="C2571" t="s">
        <v>906</v>
      </c>
      <c r="D2571" s="1" t="s">
        <v>36</v>
      </c>
      <c r="E2571" s="1" t="s">
        <v>22</v>
      </c>
      <c r="F2571" s="1" t="s">
        <v>13</v>
      </c>
      <c r="G2571" s="1" t="s">
        <v>137</v>
      </c>
      <c r="H2571" t="s">
        <v>24</v>
      </c>
      <c r="I2571" s="1" t="s">
        <v>1027</v>
      </c>
      <c r="J2571" s="1" t="s">
        <v>230</v>
      </c>
      <c r="K2571" s="1" t="s">
        <v>15</v>
      </c>
      <c r="L2571" s="1" t="s">
        <v>912</v>
      </c>
      <c r="M2571" t="s">
        <v>98</v>
      </c>
      <c r="N2571">
        <v>1</v>
      </c>
      <c r="O2571" s="1" t="s">
        <v>205</v>
      </c>
      <c r="P2571" t="s">
        <v>153</v>
      </c>
      <c r="Q2571">
        <v>2</v>
      </c>
      <c r="R2571" t="s">
        <v>255</v>
      </c>
      <c r="S2571" t="s">
        <v>180</v>
      </c>
    </row>
    <row r="2572" spans="1:19" x14ac:dyDescent="0.35">
      <c r="A2572" s="2" t="s">
        <v>203</v>
      </c>
      <c r="B2572" s="1" t="s">
        <v>217</v>
      </c>
      <c r="C2572" t="s">
        <v>906</v>
      </c>
      <c r="D2572" s="1" t="s">
        <v>36</v>
      </c>
      <c r="E2572" s="1" t="s">
        <v>22</v>
      </c>
      <c r="F2572" s="1" t="s">
        <v>13</v>
      </c>
      <c r="G2572" s="1" t="s">
        <v>137</v>
      </c>
      <c r="H2572" t="s">
        <v>24</v>
      </c>
      <c r="I2572" s="1" t="s">
        <v>609</v>
      </c>
      <c r="J2572" s="1" t="s">
        <v>230</v>
      </c>
      <c r="K2572" s="1" t="s">
        <v>15</v>
      </c>
      <c r="L2572" s="1" t="s">
        <v>912</v>
      </c>
      <c r="M2572" t="s">
        <v>98</v>
      </c>
      <c r="N2572">
        <v>2</v>
      </c>
      <c r="O2572" s="1" t="s">
        <v>205</v>
      </c>
      <c r="P2572" t="s">
        <v>153</v>
      </c>
      <c r="Q2572">
        <v>2</v>
      </c>
      <c r="R2572" t="s">
        <v>255</v>
      </c>
      <c r="S2572" t="s">
        <v>180</v>
      </c>
    </row>
    <row r="2573" spans="1:19" x14ac:dyDescent="0.35">
      <c r="A2573" s="2" t="s">
        <v>203</v>
      </c>
      <c r="B2573" s="1" t="s">
        <v>217</v>
      </c>
      <c r="C2573" t="s">
        <v>906</v>
      </c>
      <c r="D2573" s="1" t="s">
        <v>36</v>
      </c>
      <c r="E2573" s="1" t="s">
        <v>22</v>
      </c>
      <c r="F2573" s="1" t="s">
        <v>13</v>
      </c>
      <c r="G2573" s="1" t="s">
        <v>137</v>
      </c>
      <c r="H2573" t="s">
        <v>24</v>
      </c>
      <c r="I2573" s="1" t="s">
        <v>1419</v>
      </c>
      <c r="J2573" s="1" t="s">
        <v>230</v>
      </c>
      <c r="K2573" s="1" t="s">
        <v>15</v>
      </c>
      <c r="L2573" s="1" t="s">
        <v>912</v>
      </c>
      <c r="M2573" t="s">
        <v>98</v>
      </c>
      <c r="N2573">
        <v>1</v>
      </c>
      <c r="O2573" s="1" t="s">
        <v>205</v>
      </c>
      <c r="P2573" t="s">
        <v>153</v>
      </c>
      <c r="Q2573">
        <v>2</v>
      </c>
      <c r="R2573" t="s">
        <v>255</v>
      </c>
      <c r="S2573" t="s">
        <v>180</v>
      </c>
    </row>
    <row r="2574" spans="1:19" x14ac:dyDescent="0.35">
      <c r="A2574" s="2" t="s">
        <v>203</v>
      </c>
      <c r="B2574" s="1" t="s">
        <v>217</v>
      </c>
      <c r="C2574" t="s">
        <v>906</v>
      </c>
      <c r="D2574" s="1" t="s">
        <v>36</v>
      </c>
      <c r="E2574" s="1" t="s">
        <v>22</v>
      </c>
      <c r="F2574" s="1" t="s">
        <v>13</v>
      </c>
      <c r="G2574" s="1" t="s">
        <v>137</v>
      </c>
      <c r="H2574" t="s">
        <v>24</v>
      </c>
      <c r="I2574" s="1" t="s">
        <v>1405</v>
      </c>
      <c r="J2574" s="1" t="s">
        <v>230</v>
      </c>
      <c r="K2574" s="1" t="s">
        <v>15</v>
      </c>
      <c r="L2574" s="1" t="s">
        <v>912</v>
      </c>
      <c r="M2574" t="s">
        <v>98</v>
      </c>
      <c r="N2574">
        <v>2</v>
      </c>
      <c r="O2574" s="1" t="s">
        <v>205</v>
      </c>
      <c r="P2574" t="s">
        <v>154</v>
      </c>
      <c r="Q2574">
        <v>2</v>
      </c>
      <c r="R2574" t="s">
        <v>255</v>
      </c>
      <c r="S2574" t="s">
        <v>180</v>
      </c>
    </row>
    <row r="2575" spans="1:19" x14ac:dyDescent="0.35">
      <c r="A2575" s="2" t="s">
        <v>203</v>
      </c>
      <c r="B2575" s="1" t="s">
        <v>217</v>
      </c>
      <c r="C2575" t="s">
        <v>906</v>
      </c>
      <c r="D2575" s="1" t="s">
        <v>36</v>
      </c>
      <c r="E2575" s="1" t="s">
        <v>22</v>
      </c>
      <c r="F2575" s="1" t="s">
        <v>13</v>
      </c>
      <c r="G2575" s="1" t="s">
        <v>137</v>
      </c>
      <c r="H2575" t="s">
        <v>24</v>
      </c>
      <c r="I2575" s="1" t="s">
        <v>316</v>
      </c>
      <c r="J2575" s="1" t="s">
        <v>230</v>
      </c>
      <c r="K2575" s="1" t="s">
        <v>15</v>
      </c>
      <c r="L2575" s="1" t="s">
        <v>912</v>
      </c>
      <c r="M2575" t="s">
        <v>98</v>
      </c>
      <c r="N2575">
        <v>2</v>
      </c>
      <c r="O2575" s="1" t="s">
        <v>205</v>
      </c>
      <c r="P2575" t="s">
        <v>153</v>
      </c>
      <c r="Q2575">
        <v>2</v>
      </c>
      <c r="R2575" t="s">
        <v>255</v>
      </c>
      <c r="S2575" t="s">
        <v>180</v>
      </c>
    </row>
    <row r="2576" spans="1:19" x14ac:dyDescent="0.35">
      <c r="A2576" s="2" t="s">
        <v>203</v>
      </c>
      <c r="B2576" s="1" t="s">
        <v>217</v>
      </c>
      <c r="C2576" t="s">
        <v>906</v>
      </c>
      <c r="D2576" s="1" t="s">
        <v>36</v>
      </c>
      <c r="E2576" s="1" t="s">
        <v>22</v>
      </c>
      <c r="F2576" s="1" t="s">
        <v>13</v>
      </c>
      <c r="G2576" s="1" t="s">
        <v>137</v>
      </c>
      <c r="H2576" t="s">
        <v>24</v>
      </c>
      <c r="I2576" s="1" t="s">
        <v>316</v>
      </c>
      <c r="J2576" s="1" t="s">
        <v>230</v>
      </c>
      <c r="K2576" s="1" t="s">
        <v>15</v>
      </c>
      <c r="L2576" s="1" t="s">
        <v>912</v>
      </c>
      <c r="M2576" t="s">
        <v>98</v>
      </c>
      <c r="N2576">
        <v>1</v>
      </c>
      <c r="O2576" s="1" t="s">
        <v>205</v>
      </c>
      <c r="P2576" t="s">
        <v>154</v>
      </c>
      <c r="Q2576">
        <v>2</v>
      </c>
      <c r="R2576" t="s">
        <v>255</v>
      </c>
      <c r="S2576" t="s">
        <v>180</v>
      </c>
    </row>
    <row r="2577" spans="1:19" x14ac:dyDescent="0.35">
      <c r="A2577" s="2" t="s">
        <v>203</v>
      </c>
      <c r="B2577" s="1" t="s">
        <v>217</v>
      </c>
      <c r="C2577" t="s">
        <v>906</v>
      </c>
      <c r="D2577" s="1" t="s">
        <v>36</v>
      </c>
      <c r="E2577" s="1" t="s">
        <v>22</v>
      </c>
      <c r="F2577" s="1" t="s">
        <v>13</v>
      </c>
      <c r="G2577" s="1" t="s">
        <v>137</v>
      </c>
      <c r="H2577" t="s">
        <v>24</v>
      </c>
      <c r="I2577" s="1" t="s">
        <v>602</v>
      </c>
      <c r="J2577" s="1" t="s">
        <v>230</v>
      </c>
      <c r="K2577" s="1" t="s">
        <v>15</v>
      </c>
      <c r="L2577" s="1" t="s">
        <v>913</v>
      </c>
      <c r="M2577" t="s">
        <v>37</v>
      </c>
      <c r="N2577">
        <v>1</v>
      </c>
      <c r="O2577" s="1" t="s">
        <v>205</v>
      </c>
      <c r="P2577" t="s">
        <v>153</v>
      </c>
      <c r="Q2577">
        <v>2</v>
      </c>
      <c r="R2577" t="s">
        <v>179</v>
      </c>
      <c r="S2577" t="s">
        <v>180</v>
      </c>
    </row>
    <row r="2578" spans="1:19" x14ac:dyDescent="0.35">
      <c r="A2578" s="2" t="s">
        <v>203</v>
      </c>
      <c r="B2578" s="1" t="s">
        <v>217</v>
      </c>
      <c r="C2578" t="s">
        <v>906</v>
      </c>
      <c r="D2578" s="1" t="s">
        <v>36</v>
      </c>
      <c r="E2578" s="1" t="s">
        <v>22</v>
      </c>
      <c r="F2578" s="1" t="s">
        <v>13</v>
      </c>
      <c r="G2578" s="1" t="s">
        <v>137</v>
      </c>
      <c r="H2578" t="s">
        <v>27</v>
      </c>
      <c r="I2578" s="1" t="s">
        <v>607</v>
      </c>
      <c r="J2578" s="1" t="s">
        <v>230</v>
      </c>
      <c r="K2578" s="1" t="s">
        <v>15</v>
      </c>
      <c r="L2578" s="1" t="s">
        <v>912</v>
      </c>
      <c r="M2578" t="s">
        <v>37</v>
      </c>
      <c r="N2578">
        <v>1</v>
      </c>
      <c r="O2578" s="1" t="s">
        <v>206</v>
      </c>
      <c r="P2578" t="s">
        <v>153</v>
      </c>
      <c r="Q2578">
        <v>2</v>
      </c>
      <c r="R2578" t="s">
        <v>255</v>
      </c>
      <c r="S2578" t="s">
        <v>180</v>
      </c>
    </row>
    <row r="2579" spans="1:19" x14ac:dyDescent="0.35">
      <c r="A2579" s="2" t="s">
        <v>203</v>
      </c>
      <c r="B2579" s="1" t="s">
        <v>217</v>
      </c>
      <c r="C2579" t="s">
        <v>906</v>
      </c>
      <c r="D2579" s="1" t="s">
        <v>36</v>
      </c>
      <c r="E2579" s="1" t="s">
        <v>22</v>
      </c>
      <c r="F2579" s="1" t="s">
        <v>13</v>
      </c>
      <c r="G2579" s="1" t="s">
        <v>137</v>
      </c>
      <c r="H2579" t="s">
        <v>27</v>
      </c>
      <c r="I2579" s="1" t="s">
        <v>607</v>
      </c>
      <c r="J2579" s="1" t="s">
        <v>230</v>
      </c>
      <c r="K2579" s="1" t="s">
        <v>19</v>
      </c>
      <c r="L2579" s="1" t="s">
        <v>912</v>
      </c>
      <c r="M2579" t="s">
        <v>20</v>
      </c>
      <c r="N2579">
        <v>1</v>
      </c>
      <c r="O2579" s="1" t="s">
        <v>206</v>
      </c>
      <c r="P2579" t="s">
        <v>153</v>
      </c>
      <c r="Q2579">
        <v>2</v>
      </c>
      <c r="R2579" t="s">
        <v>255</v>
      </c>
      <c r="S2579" t="s">
        <v>180</v>
      </c>
    </row>
    <row r="2580" spans="1:19" x14ac:dyDescent="0.35">
      <c r="A2580" s="2" t="s">
        <v>203</v>
      </c>
      <c r="B2580" s="1" t="s">
        <v>217</v>
      </c>
      <c r="C2580" t="s">
        <v>906</v>
      </c>
      <c r="D2580" s="1" t="s">
        <v>36</v>
      </c>
      <c r="E2580" s="1" t="s">
        <v>22</v>
      </c>
      <c r="F2580" s="1" t="s">
        <v>13</v>
      </c>
      <c r="G2580" s="1" t="s">
        <v>137</v>
      </c>
      <c r="H2580" t="s">
        <v>27</v>
      </c>
      <c r="I2580" s="1" t="s">
        <v>612</v>
      </c>
      <c r="J2580" s="1" t="s">
        <v>230</v>
      </c>
      <c r="K2580" s="1" t="s">
        <v>19</v>
      </c>
      <c r="L2580" s="1" t="s">
        <v>913</v>
      </c>
      <c r="M2580" t="s">
        <v>62</v>
      </c>
      <c r="N2580">
        <v>1</v>
      </c>
      <c r="O2580" s="1" t="s">
        <v>206</v>
      </c>
      <c r="P2580" t="s">
        <v>154</v>
      </c>
      <c r="Q2580">
        <v>2</v>
      </c>
      <c r="R2580" t="s">
        <v>179</v>
      </c>
      <c r="S2580" t="s">
        <v>180</v>
      </c>
    </row>
    <row r="2581" spans="1:19" x14ac:dyDescent="0.35">
      <c r="A2581" s="2" t="s">
        <v>203</v>
      </c>
      <c r="B2581" s="1" t="s">
        <v>217</v>
      </c>
      <c r="C2581" t="s">
        <v>906</v>
      </c>
      <c r="D2581" s="1" t="s">
        <v>36</v>
      </c>
      <c r="E2581" s="1" t="s">
        <v>22</v>
      </c>
      <c r="F2581" s="1" t="s">
        <v>13</v>
      </c>
      <c r="G2581" s="1" t="s">
        <v>137</v>
      </c>
      <c r="H2581" t="s">
        <v>27</v>
      </c>
      <c r="I2581" s="1" t="s">
        <v>1017</v>
      </c>
      <c r="J2581" s="1" t="s">
        <v>230</v>
      </c>
      <c r="K2581" s="1" t="s">
        <v>15</v>
      </c>
      <c r="L2581" s="1" t="s">
        <v>912</v>
      </c>
      <c r="M2581" t="s">
        <v>37</v>
      </c>
      <c r="N2581">
        <v>1</v>
      </c>
      <c r="O2581" s="1" t="s">
        <v>206</v>
      </c>
      <c r="P2581" t="s">
        <v>153</v>
      </c>
      <c r="Q2581">
        <v>2</v>
      </c>
      <c r="R2581" t="s">
        <v>255</v>
      </c>
      <c r="S2581" t="s">
        <v>180</v>
      </c>
    </row>
    <row r="2582" spans="1:19" x14ac:dyDescent="0.35">
      <c r="A2582" s="2" t="s">
        <v>203</v>
      </c>
      <c r="B2582" s="1" t="s">
        <v>217</v>
      </c>
      <c r="C2582" t="s">
        <v>906</v>
      </c>
      <c r="D2582" s="1" t="s">
        <v>36</v>
      </c>
      <c r="E2582" s="1" t="s">
        <v>22</v>
      </c>
      <c r="F2582" s="1" t="s">
        <v>13</v>
      </c>
      <c r="G2582" s="1" t="s">
        <v>137</v>
      </c>
      <c r="H2582" t="s">
        <v>27</v>
      </c>
      <c r="I2582" s="1" t="s">
        <v>1017</v>
      </c>
      <c r="J2582" s="1" t="s">
        <v>230</v>
      </c>
      <c r="K2582" s="1" t="s">
        <v>19</v>
      </c>
      <c r="L2582" s="1" t="s">
        <v>912</v>
      </c>
      <c r="M2582" t="s">
        <v>20</v>
      </c>
      <c r="N2582">
        <v>1</v>
      </c>
      <c r="O2582" s="1" t="s">
        <v>206</v>
      </c>
      <c r="P2582" t="s">
        <v>154</v>
      </c>
      <c r="Q2582">
        <v>2</v>
      </c>
      <c r="R2582" t="s">
        <v>255</v>
      </c>
      <c r="S2582" t="s">
        <v>180</v>
      </c>
    </row>
    <row r="2583" spans="1:19" x14ac:dyDescent="0.35">
      <c r="A2583" s="2" t="s">
        <v>203</v>
      </c>
      <c r="B2583" s="1" t="s">
        <v>217</v>
      </c>
      <c r="C2583" t="s">
        <v>906</v>
      </c>
      <c r="D2583" s="1" t="s">
        <v>36</v>
      </c>
      <c r="E2583" s="1" t="s">
        <v>22</v>
      </c>
      <c r="F2583" s="1" t="s">
        <v>13</v>
      </c>
      <c r="G2583" s="1" t="s">
        <v>137</v>
      </c>
      <c r="H2583" t="s">
        <v>27</v>
      </c>
      <c r="I2583" s="1" t="s">
        <v>608</v>
      </c>
      <c r="J2583" s="1" t="s">
        <v>230</v>
      </c>
      <c r="K2583" s="1" t="s">
        <v>15</v>
      </c>
      <c r="L2583" s="1" t="s">
        <v>912</v>
      </c>
      <c r="M2583" t="s">
        <v>98</v>
      </c>
      <c r="N2583">
        <v>1</v>
      </c>
      <c r="O2583" s="1" t="s">
        <v>205</v>
      </c>
      <c r="P2583" t="s">
        <v>153</v>
      </c>
      <c r="Q2583">
        <v>2</v>
      </c>
      <c r="R2583" t="s">
        <v>255</v>
      </c>
      <c r="S2583" t="s">
        <v>180</v>
      </c>
    </row>
    <row r="2584" spans="1:19" x14ac:dyDescent="0.35">
      <c r="A2584" s="2" t="s">
        <v>203</v>
      </c>
      <c r="B2584" s="1" t="s">
        <v>217</v>
      </c>
      <c r="C2584" t="s">
        <v>906</v>
      </c>
      <c r="D2584" s="1" t="s">
        <v>36</v>
      </c>
      <c r="E2584" s="1" t="s">
        <v>22</v>
      </c>
      <c r="F2584" s="1" t="s">
        <v>13</v>
      </c>
      <c r="G2584" s="1" t="s">
        <v>137</v>
      </c>
      <c r="H2584" t="s">
        <v>27</v>
      </c>
      <c r="I2584" s="1" t="s">
        <v>1013</v>
      </c>
      <c r="J2584" s="1" t="s">
        <v>230</v>
      </c>
      <c r="K2584" s="1" t="s">
        <v>15</v>
      </c>
      <c r="L2584" s="1" t="s">
        <v>913</v>
      </c>
      <c r="M2584" t="s">
        <v>37</v>
      </c>
      <c r="N2584">
        <v>1</v>
      </c>
      <c r="O2584" s="1" t="s">
        <v>205</v>
      </c>
      <c r="P2584" t="s">
        <v>153</v>
      </c>
      <c r="Q2584">
        <v>2</v>
      </c>
      <c r="R2584" t="s">
        <v>255</v>
      </c>
      <c r="S2584" t="s">
        <v>180</v>
      </c>
    </row>
    <row r="2585" spans="1:19" x14ac:dyDescent="0.35">
      <c r="A2585" s="2" t="s">
        <v>203</v>
      </c>
      <c r="B2585" s="1" t="s">
        <v>217</v>
      </c>
      <c r="C2585" t="s">
        <v>906</v>
      </c>
      <c r="D2585" s="1" t="s">
        <v>36</v>
      </c>
      <c r="E2585" s="1" t="s">
        <v>22</v>
      </c>
      <c r="F2585" s="1" t="s">
        <v>13</v>
      </c>
      <c r="G2585" s="1" t="s">
        <v>137</v>
      </c>
      <c r="H2585" t="s">
        <v>27</v>
      </c>
      <c r="I2585" s="1" t="s">
        <v>1397</v>
      </c>
      <c r="J2585" s="1" t="s">
        <v>230</v>
      </c>
      <c r="K2585" s="1" t="s">
        <v>15</v>
      </c>
      <c r="L2585" s="1" t="s">
        <v>913</v>
      </c>
      <c r="M2585" t="s">
        <v>37</v>
      </c>
      <c r="N2585">
        <v>1</v>
      </c>
      <c r="O2585" s="1" t="s">
        <v>205</v>
      </c>
      <c r="P2585" t="s">
        <v>154</v>
      </c>
      <c r="Q2585">
        <v>2</v>
      </c>
      <c r="R2585" t="s">
        <v>255</v>
      </c>
      <c r="S2585" t="s">
        <v>180</v>
      </c>
    </row>
    <row r="2586" spans="1:19" x14ac:dyDescent="0.35">
      <c r="A2586" s="2" t="s">
        <v>203</v>
      </c>
      <c r="B2586" s="1" t="s">
        <v>217</v>
      </c>
      <c r="C2586" t="s">
        <v>906</v>
      </c>
      <c r="D2586" s="1" t="s">
        <v>36</v>
      </c>
      <c r="E2586" s="1" t="s">
        <v>22</v>
      </c>
      <c r="F2586" s="1" t="s">
        <v>13</v>
      </c>
      <c r="G2586" s="1" t="s">
        <v>137</v>
      </c>
      <c r="H2586" t="s">
        <v>27</v>
      </c>
      <c r="I2586" s="1" t="s">
        <v>1410</v>
      </c>
      <c r="J2586" s="1" t="s">
        <v>230</v>
      </c>
      <c r="K2586" s="1" t="s">
        <v>15</v>
      </c>
      <c r="L2586" s="1" t="s">
        <v>912</v>
      </c>
      <c r="M2586" t="s">
        <v>37</v>
      </c>
      <c r="N2586">
        <v>1</v>
      </c>
      <c r="O2586" s="1" t="s">
        <v>206</v>
      </c>
      <c r="P2586" t="s">
        <v>154</v>
      </c>
      <c r="Q2586">
        <v>2</v>
      </c>
      <c r="R2586" t="s">
        <v>255</v>
      </c>
      <c r="S2586" t="s">
        <v>180</v>
      </c>
    </row>
    <row r="2587" spans="1:19" x14ac:dyDescent="0.35">
      <c r="A2587" s="2" t="s">
        <v>203</v>
      </c>
      <c r="B2587" s="1" t="s">
        <v>217</v>
      </c>
      <c r="C2587" t="s">
        <v>906</v>
      </c>
      <c r="D2587" s="1" t="s">
        <v>36</v>
      </c>
      <c r="E2587" s="1" t="s">
        <v>22</v>
      </c>
      <c r="F2587" s="1" t="s">
        <v>13</v>
      </c>
      <c r="G2587" s="1" t="s">
        <v>137</v>
      </c>
      <c r="H2587" t="s">
        <v>27</v>
      </c>
      <c r="I2587" s="1" t="s">
        <v>1024</v>
      </c>
      <c r="J2587" s="1" t="s">
        <v>230</v>
      </c>
      <c r="K2587" s="1" t="s">
        <v>15</v>
      </c>
      <c r="L2587" s="1" t="s">
        <v>912</v>
      </c>
      <c r="M2587" t="s">
        <v>37</v>
      </c>
      <c r="N2587">
        <v>1</v>
      </c>
      <c r="O2587" s="1" t="s">
        <v>206</v>
      </c>
      <c r="P2587" t="s">
        <v>153</v>
      </c>
      <c r="Q2587">
        <v>2</v>
      </c>
      <c r="R2587" t="s">
        <v>255</v>
      </c>
      <c r="S2587" t="s">
        <v>180</v>
      </c>
    </row>
    <row r="2588" spans="1:19" x14ac:dyDescent="0.35">
      <c r="A2588" s="2" t="s">
        <v>203</v>
      </c>
      <c r="B2588" s="1" t="s">
        <v>217</v>
      </c>
      <c r="C2588" t="s">
        <v>906</v>
      </c>
      <c r="D2588" s="1" t="s">
        <v>36</v>
      </c>
      <c r="E2588" s="1" t="s">
        <v>22</v>
      </c>
      <c r="F2588" s="1" t="s">
        <v>13</v>
      </c>
      <c r="G2588" s="1" t="s">
        <v>137</v>
      </c>
      <c r="H2588" t="s">
        <v>27</v>
      </c>
      <c r="I2588" s="1" t="s">
        <v>638</v>
      </c>
      <c r="J2588" s="1" t="s">
        <v>230</v>
      </c>
      <c r="K2588" s="1" t="s">
        <v>15</v>
      </c>
      <c r="L2588" s="1" t="s">
        <v>912</v>
      </c>
      <c r="M2588" t="s">
        <v>37</v>
      </c>
      <c r="N2588">
        <v>1</v>
      </c>
      <c r="O2588" s="1" t="s">
        <v>206</v>
      </c>
      <c r="P2588" t="s">
        <v>154</v>
      </c>
      <c r="Q2588">
        <v>2</v>
      </c>
      <c r="R2588" t="s">
        <v>255</v>
      </c>
      <c r="S2588" t="s">
        <v>180</v>
      </c>
    </row>
    <row r="2589" spans="1:19" x14ac:dyDescent="0.35">
      <c r="A2589" s="2" t="s">
        <v>203</v>
      </c>
      <c r="B2589" s="1" t="s">
        <v>217</v>
      </c>
      <c r="C2589" t="s">
        <v>906</v>
      </c>
      <c r="D2589" s="1" t="s">
        <v>36</v>
      </c>
      <c r="E2589" s="1" t="s">
        <v>22</v>
      </c>
      <c r="F2589" s="1" t="s">
        <v>13</v>
      </c>
      <c r="G2589" s="1" t="s">
        <v>137</v>
      </c>
      <c r="H2589" t="s">
        <v>27</v>
      </c>
      <c r="I2589" s="1" t="s">
        <v>1391</v>
      </c>
      <c r="J2589" s="1" t="s">
        <v>230</v>
      </c>
      <c r="K2589" s="1" t="s">
        <v>15</v>
      </c>
      <c r="L2589" s="1" t="s">
        <v>912</v>
      </c>
      <c r="M2589" t="s">
        <v>98</v>
      </c>
      <c r="N2589">
        <v>1</v>
      </c>
      <c r="O2589" s="1" t="s">
        <v>205</v>
      </c>
      <c r="P2589" t="s">
        <v>154</v>
      </c>
      <c r="Q2589">
        <v>2</v>
      </c>
      <c r="R2589" t="s">
        <v>255</v>
      </c>
      <c r="S2589" t="s">
        <v>180</v>
      </c>
    </row>
    <row r="2590" spans="1:19" x14ac:dyDescent="0.35">
      <c r="A2590" s="2" t="s">
        <v>203</v>
      </c>
      <c r="B2590" s="1" t="s">
        <v>217</v>
      </c>
      <c r="C2590" t="s">
        <v>906</v>
      </c>
      <c r="D2590" s="1" t="s">
        <v>36</v>
      </c>
      <c r="E2590" s="1" t="s">
        <v>22</v>
      </c>
      <c r="F2590" s="1" t="s">
        <v>13</v>
      </c>
      <c r="G2590" s="1" t="s">
        <v>137</v>
      </c>
      <c r="H2590" t="s">
        <v>27</v>
      </c>
      <c r="I2590" s="1" t="s">
        <v>596</v>
      </c>
      <c r="J2590" s="1" t="s">
        <v>230</v>
      </c>
      <c r="K2590" s="1" t="s">
        <v>15</v>
      </c>
      <c r="L2590" s="1" t="s">
        <v>912</v>
      </c>
      <c r="M2590" t="s">
        <v>98</v>
      </c>
      <c r="N2590">
        <v>1</v>
      </c>
      <c r="O2590" s="1" t="s">
        <v>205</v>
      </c>
      <c r="P2590" t="s">
        <v>153</v>
      </c>
      <c r="Q2590">
        <v>2</v>
      </c>
      <c r="R2590" t="s">
        <v>255</v>
      </c>
      <c r="S2590" t="s">
        <v>180</v>
      </c>
    </row>
    <row r="2591" spans="1:19" x14ac:dyDescent="0.35">
      <c r="A2591" s="2" t="s">
        <v>203</v>
      </c>
      <c r="B2591" s="1" t="s">
        <v>217</v>
      </c>
      <c r="C2591" t="s">
        <v>906</v>
      </c>
      <c r="D2591" s="1" t="s">
        <v>36</v>
      </c>
      <c r="E2591" s="1" t="s">
        <v>22</v>
      </c>
      <c r="F2591" s="1" t="s">
        <v>13</v>
      </c>
      <c r="G2591" s="1" t="s">
        <v>137</v>
      </c>
      <c r="H2591" t="s">
        <v>27</v>
      </c>
      <c r="I2591" s="1" t="s">
        <v>1008</v>
      </c>
      <c r="J2591" s="1" t="s">
        <v>230</v>
      </c>
      <c r="K2591" s="1" t="s">
        <v>15</v>
      </c>
      <c r="L2591" s="1" t="s">
        <v>912</v>
      </c>
      <c r="M2591" t="s">
        <v>98</v>
      </c>
      <c r="N2591">
        <v>1</v>
      </c>
      <c r="O2591" s="1" t="s">
        <v>205</v>
      </c>
      <c r="P2591" t="s">
        <v>153</v>
      </c>
      <c r="Q2591">
        <v>2</v>
      </c>
      <c r="R2591" t="s">
        <v>255</v>
      </c>
      <c r="S2591" t="s">
        <v>180</v>
      </c>
    </row>
    <row r="2592" spans="1:19" x14ac:dyDescent="0.35">
      <c r="A2592" s="2" t="s">
        <v>203</v>
      </c>
      <c r="B2592" s="1" t="s">
        <v>217</v>
      </c>
      <c r="C2592" t="s">
        <v>906</v>
      </c>
      <c r="D2592" s="1" t="s">
        <v>36</v>
      </c>
      <c r="E2592" s="1" t="s">
        <v>22</v>
      </c>
      <c r="F2592" s="1" t="s">
        <v>13</v>
      </c>
      <c r="G2592" s="1" t="s">
        <v>137</v>
      </c>
      <c r="H2592" t="s">
        <v>27</v>
      </c>
      <c r="I2592" s="1" t="s">
        <v>310</v>
      </c>
      <c r="J2592" s="1" t="s">
        <v>230</v>
      </c>
      <c r="K2592" s="1" t="s">
        <v>15</v>
      </c>
      <c r="L2592" s="1" t="s">
        <v>912</v>
      </c>
      <c r="M2592" t="s">
        <v>98</v>
      </c>
      <c r="N2592">
        <v>1</v>
      </c>
      <c r="O2592" s="1" t="s">
        <v>205</v>
      </c>
      <c r="P2592" t="s">
        <v>153</v>
      </c>
      <c r="Q2592">
        <v>2</v>
      </c>
      <c r="R2592" t="s">
        <v>255</v>
      </c>
      <c r="S2592" t="s">
        <v>180</v>
      </c>
    </row>
    <row r="2593" spans="1:19" x14ac:dyDescent="0.35">
      <c r="A2593" s="2" t="s">
        <v>203</v>
      </c>
      <c r="B2593" s="1" t="s">
        <v>217</v>
      </c>
      <c r="C2593" t="s">
        <v>906</v>
      </c>
      <c r="D2593" s="1" t="s">
        <v>36</v>
      </c>
      <c r="E2593" s="1" t="s">
        <v>22</v>
      </c>
      <c r="F2593" s="1" t="s">
        <v>13</v>
      </c>
      <c r="G2593" s="1" t="s">
        <v>137</v>
      </c>
      <c r="H2593" t="s">
        <v>27</v>
      </c>
      <c r="I2593" s="1" t="s">
        <v>1009</v>
      </c>
      <c r="J2593" s="1" t="s">
        <v>230</v>
      </c>
      <c r="K2593" s="1" t="s">
        <v>15</v>
      </c>
      <c r="L2593" s="1" t="s">
        <v>912</v>
      </c>
      <c r="M2593" t="s">
        <v>98</v>
      </c>
      <c r="N2593">
        <v>1</v>
      </c>
      <c r="O2593" s="1" t="s">
        <v>205</v>
      </c>
      <c r="P2593" t="s">
        <v>153</v>
      </c>
      <c r="Q2593">
        <v>2</v>
      </c>
      <c r="R2593" t="s">
        <v>255</v>
      </c>
      <c r="S2593" t="s">
        <v>180</v>
      </c>
    </row>
    <row r="2594" spans="1:19" x14ac:dyDescent="0.35">
      <c r="A2594" s="2" t="s">
        <v>203</v>
      </c>
      <c r="B2594" s="1" t="s">
        <v>217</v>
      </c>
      <c r="C2594" t="s">
        <v>906</v>
      </c>
      <c r="D2594" s="1" t="s">
        <v>36</v>
      </c>
      <c r="E2594" s="1" t="s">
        <v>22</v>
      </c>
      <c r="F2594" s="1" t="s">
        <v>13</v>
      </c>
      <c r="G2594" s="1" t="s">
        <v>137</v>
      </c>
      <c r="H2594" t="s">
        <v>27</v>
      </c>
      <c r="I2594" s="1" t="s">
        <v>601</v>
      </c>
      <c r="J2594" s="1" t="s">
        <v>230</v>
      </c>
      <c r="K2594" s="1" t="s">
        <v>15</v>
      </c>
      <c r="L2594" s="1" t="s">
        <v>913</v>
      </c>
      <c r="M2594" t="s">
        <v>37</v>
      </c>
      <c r="N2594">
        <v>1</v>
      </c>
      <c r="O2594" s="1" t="s">
        <v>205</v>
      </c>
      <c r="P2594" t="s">
        <v>153</v>
      </c>
      <c r="Q2594">
        <v>2</v>
      </c>
      <c r="R2594" t="s">
        <v>179</v>
      </c>
      <c r="S2594" t="s">
        <v>180</v>
      </c>
    </row>
    <row r="2595" spans="1:19" x14ac:dyDescent="0.35">
      <c r="A2595" s="2" t="s">
        <v>203</v>
      </c>
      <c r="B2595" s="1" t="s">
        <v>217</v>
      </c>
      <c r="C2595" t="s">
        <v>906</v>
      </c>
      <c r="D2595" s="1" t="s">
        <v>36</v>
      </c>
      <c r="E2595" s="1" t="s">
        <v>22</v>
      </c>
      <c r="F2595" s="1" t="s">
        <v>13</v>
      </c>
      <c r="G2595" s="1" t="s">
        <v>137</v>
      </c>
      <c r="H2595" t="s">
        <v>27</v>
      </c>
      <c r="I2595" s="1" t="s">
        <v>320</v>
      </c>
      <c r="J2595" s="1" t="s">
        <v>230</v>
      </c>
      <c r="K2595" s="1" t="s">
        <v>19</v>
      </c>
      <c r="L2595" s="1" t="s">
        <v>913</v>
      </c>
      <c r="M2595" t="s">
        <v>62</v>
      </c>
      <c r="N2595">
        <v>1</v>
      </c>
      <c r="O2595" s="1" t="s">
        <v>206</v>
      </c>
      <c r="P2595" t="s">
        <v>153</v>
      </c>
      <c r="Q2595">
        <v>2</v>
      </c>
      <c r="R2595" t="s">
        <v>255</v>
      </c>
      <c r="S2595" t="s">
        <v>180</v>
      </c>
    </row>
    <row r="2596" spans="1:19" x14ac:dyDescent="0.35">
      <c r="A2596" s="2" t="s">
        <v>203</v>
      </c>
      <c r="B2596" s="1" t="s">
        <v>217</v>
      </c>
      <c r="C2596" t="s">
        <v>906</v>
      </c>
      <c r="D2596" s="1" t="s">
        <v>36</v>
      </c>
      <c r="E2596" s="1" t="s">
        <v>22</v>
      </c>
      <c r="F2596" s="1" t="s">
        <v>13</v>
      </c>
      <c r="G2596" s="1" t="s">
        <v>137</v>
      </c>
      <c r="H2596" t="s">
        <v>27</v>
      </c>
      <c r="I2596" s="1" t="s">
        <v>609</v>
      </c>
      <c r="J2596" s="1" t="s">
        <v>230</v>
      </c>
      <c r="K2596" s="1" t="s">
        <v>15</v>
      </c>
      <c r="L2596" s="1" t="s">
        <v>912</v>
      </c>
      <c r="M2596" t="s">
        <v>98</v>
      </c>
      <c r="N2596">
        <v>1</v>
      </c>
      <c r="O2596" s="1" t="s">
        <v>205</v>
      </c>
      <c r="P2596" t="s">
        <v>153</v>
      </c>
      <c r="Q2596">
        <v>2</v>
      </c>
      <c r="R2596" t="s">
        <v>255</v>
      </c>
      <c r="S2596" t="s">
        <v>180</v>
      </c>
    </row>
    <row r="2597" spans="1:19" x14ac:dyDescent="0.35">
      <c r="A2597" s="2" t="s">
        <v>203</v>
      </c>
      <c r="B2597" s="1" t="s">
        <v>217</v>
      </c>
      <c r="C2597" t="s">
        <v>906</v>
      </c>
      <c r="D2597" s="1" t="s">
        <v>36</v>
      </c>
      <c r="E2597" s="1" t="s">
        <v>22</v>
      </c>
      <c r="F2597" s="1" t="s">
        <v>13</v>
      </c>
      <c r="G2597" s="1" t="s">
        <v>137</v>
      </c>
      <c r="H2597" t="s">
        <v>27</v>
      </c>
      <c r="I2597" s="1" t="s">
        <v>1405</v>
      </c>
      <c r="J2597" s="1" t="s">
        <v>230</v>
      </c>
      <c r="K2597" s="1" t="s">
        <v>15</v>
      </c>
      <c r="L2597" s="1" t="s">
        <v>912</v>
      </c>
      <c r="M2597" t="s">
        <v>98</v>
      </c>
      <c r="N2597">
        <v>1</v>
      </c>
      <c r="O2597" s="1" t="s">
        <v>205</v>
      </c>
      <c r="P2597" t="s">
        <v>154</v>
      </c>
      <c r="Q2597">
        <v>2</v>
      </c>
      <c r="R2597" t="s">
        <v>255</v>
      </c>
      <c r="S2597" t="s">
        <v>180</v>
      </c>
    </row>
    <row r="2598" spans="1:19" x14ac:dyDescent="0.35">
      <c r="A2598" s="2" t="s">
        <v>203</v>
      </c>
      <c r="B2598" s="1" t="s">
        <v>217</v>
      </c>
      <c r="C2598" t="s">
        <v>906</v>
      </c>
      <c r="D2598" s="1" t="s">
        <v>36</v>
      </c>
      <c r="E2598" s="1" t="s">
        <v>22</v>
      </c>
      <c r="F2598" s="1" t="s">
        <v>13</v>
      </c>
      <c r="G2598" s="1" t="s">
        <v>137</v>
      </c>
      <c r="H2598" t="s">
        <v>27</v>
      </c>
      <c r="I2598" s="1" t="s">
        <v>1010</v>
      </c>
      <c r="J2598" s="1" t="s">
        <v>230</v>
      </c>
      <c r="K2598" s="1" t="s">
        <v>15</v>
      </c>
      <c r="L2598" s="1" t="s">
        <v>912</v>
      </c>
      <c r="M2598" t="s">
        <v>98</v>
      </c>
      <c r="N2598">
        <v>1</v>
      </c>
      <c r="O2598" s="1" t="s">
        <v>205</v>
      </c>
      <c r="P2598" t="s">
        <v>153</v>
      </c>
      <c r="Q2598">
        <v>2</v>
      </c>
      <c r="R2598" t="s">
        <v>255</v>
      </c>
      <c r="S2598" t="s">
        <v>180</v>
      </c>
    </row>
    <row r="2599" spans="1:19" x14ac:dyDescent="0.35">
      <c r="A2599" s="2" t="s">
        <v>203</v>
      </c>
      <c r="B2599" s="1" t="s">
        <v>217</v>
      </c>
      <c r="C2599" t="s">
        <v>906</v>
      </c>
      <c r="D2599" s="1" t="s">
        <v>36</v>
      </c>
      <c r="E2599" s="1" t="s">
        <v>22</v>
      </c>
      <c r="F2599" s="1" t="s">
        <v>13</v>
      </c>
      <c r="G2599" s="1" t="s">
        <v>137</v>
      </c>
      <c r="H2599" t="s">
        <v>27</v>
      </c>
      <c r="I2599" s="1" t="s">
        <v>316</v>
      </c>
      <c r="J2599" s="1" t="s">
        <v>230</v>
      </c>
      <c r="K2599" s="1" t="s">
        <v>15</v>
      </c>
      <c r="L2599" s="1" t="s">
        <v>912</v>
      </c>
      <c r="M2599" t="s">
        <v>98</v>
      </c>
      <c r="N2599">
        <v>1</v>
      </c>
      <c r="O2599" s="1" t="s">
        <v>205</v>
      </c>
      <c r="P2599" t="s">
        <v>153</v>
      </c>
      <c r="Q2599">
        <v>2</v>
      </c>
      <c r="R2599" t="s">
        <v>255</v>
      </c>
      <c r="S2599" t="s">
        <v>180</v>
      </c>
    </row>
    <row r="2600" spans="1:19" x14ac:dyDescent="0.35">
      <c r="A2600" s="2" t="s">
        <v>203</v>
      </c>
      <c r="B2600" s="1" t="s">
        <v>217</v>
      </c>
      <c r="C2600" t="s">
        <v>906</v>
      </c>
      <c r="D2600" s="1" t="s">
        <v>36</v>
      </c>
      <c r="E2600" s="1" t="s">
        <v>22</v>
      </c>
      <c r="F2600" s="1" t="s">
        <v>13</v>
      </c>
      <c r="G2600" s="1" t="s">
        <v>137</v>
      </c>
      <c r="H2600" t="s">
        <v>27</v>
      </c>
      <c r="I2600" s="1" t="s">
        <v>311</v>
      </c>
      <c r="J2600" s="1" t="s">
        <v>230</v>
      </c>
      <c r="K2600" s="1" t="s">
        <v>15</v>
      </c>
      <c r="L2600" s="1" t="s">
        <v>912</v>
      </c>
      <c r="M2600" t="s">
        <v>98</v>
      </c>
      <c r="N2600">
        <v>1</v>
      </c>
      <c r="O2600" s="1" t="s">
        <v>205</v>
      </c>
      <c r="P2600" t="s">
        <v>153</v>
      </c>
      <c r="Q2600">
        <v>2</v>
      </c>
      <c r="R2600" t="s">
        <v>255</v>
      </c>
      <c r="S2600" t="s">
        <v>180</v>
      </c>
    </row>
    <row r="2601" spans="1:19" x14ac:dyDescent="0.35">
      <c r="A2601" s="2" t="s">
        <v>203</v>
      </c>
      <c r="B2601" s="1" t="s">
        <v>217</v>
      </c>
      <c r="C2601" t="s">
        <v>906</v>
      </c>
      <c r="D2601" s="1" t="s">
        <v>36</v>
      </c>
      <c r="E2601" s="1" t="s">
        <v>22</v>
      </c>
      <c r="F2601" s="1" t="s">
        <v>13</v>
      </c>
      <c r="G2601" s="1" t="s">
        <v>137</v>
      </c>
      <c r="H2601" t="s">
        <v>27</v>
      </c>
      <c r="I2601" s="1" t="s">
        <v>602</v>
      </c>
      <c r="J2601" s="1" t="s">
        <v>230</v>
      </c>
      <c r="K2601" s="1" t="s">
        <v>15</v>
      </c>
      <c r="L2601" s="1" t="s">
        <v>913</v>
      </c>
      <c r="M2601" t="s">
        <v>37</v>
      </c>
      <c r="N2601">
        <v>1</v>
      </c>
      <c r="O2601" s="1" t="s">
        <v>205</v>
      </c>
      <c r="P2601" t="s">
        <v>153</v>
      </c>
      <c r="Q2601">
        <v>2</v>
      </c>
      <c r="R2601" t="s">
        <v>179</v>
      </c>
      <c r="S2601" t="s">
        <v>180</v>
      </c>
    </row>
    <row r="2602" spans="1:19" x14ac:dyDescent="0.35">
      <c r="A2602" s="2" t="s">
        <v>203</v>
      </c>
      <c r="B2602" s="1" t="s">
        <v>217</v>
      </c>
      <c r="C2602" t="s">
        <v>906</v>
      </c>
      <c r="D2602" s="1" t="s">
        <v>36</v>
      </c>
      <c r="E2602" s="1" t="s">
        <v>22</v>
      </c>
      <c r="F2602" s="1" t="s">
        <v>13</v>
      </c>
      <c r="G2602" s="1" t="s">
        <v>137</v>
      </c>
      <c r="H2602" t="s">
        <v>27</v>
      </c>
      <c r="I2602" s="1" t="s">
        <v>597</v>
      </c>
      <c r="J2602" s="1" t="s">
        <v>230</v>
      </c>
      <c r="K2602" s="1" t="s">
        <v>15</v>
      </c>
      <c r="L2602" s="1" t="s">
        <v>912</v>
      </c>
      <c r="M2602" t="s">
        <v>98</v>
      </c>
      <c r="N2602">
        <v>1</v>
      </c>
      <c r="O2602" s="1" t="s">
        <v>205</v>
      </c>
      <c r="P2602" t="s">
        <v>153</v>
      </c>
      <c r="Q2602">
        <v>2</v>
      </c>
      <c r="R2602" t="s">
        <v>255</v>
      </c>
      <c r="S2602" t="s">
        <v>180</v>
      </c>
    </row>
    <row r="2603" spans="1:19" x14ac:dyDescent="0.35">
      <c r="A2603" s="2" t="s">
        <v>203</v>
      </c>
      <c r="B2603" s="1" t="s">
        <v>217</v>
      </c>
      <c r="C2603" t="s">
        <v>906</v>
      </c>
      <c r="D2603" s="1" t="s">
        <v>36</v>
      </c>
      <c r="E2603" s="1" t="s">
        <v>22</v>
      </c>
      <c r="F2603" s="1" t="s">
        <v>13</v>
      </c>
      <c r="G2603" s="1" t="s">
        <v>137</v>
      </c>
      <c r="H2603" t="s">
        <v>27</v>
      </c>
      <c r="I2603" s="1" t="s">
        <v>598</v>
      </c>
      <c r="J2603" s="1" t="s">
        <v>230</v>
      </c>
      <c r="K2603" s="1" t="s">
        <v>15</v>
      </c>
      <c r="L2603" s="1" t="s">
        <v>912</v>
      </c>
      <c r="M2603" t="s">
        <v>98</v>
      </c>
      <c r="N2603">
        <v>1</v>
      </c>
      <c r="O2603" s="1" t="s">
        <v>205</v>
      </c>
      <c r="P2603" t="s">
        <v>153</v>
      </c>
      <c r="Q2603">
        <v>2</v>
      </c>
      <c r="R2603" t="s">
        <v>255</v>
      </c>
      <c r="S2603" t="s">
        <v>180</v>
      </c>
    </row>
    <row r="2604" spans="1:19" x14ac:dyDescent="0.35">
      <c r="A2604" s="2" t="s">
        <v>203</v>
      </c>
      <c r="B2604" s="1" t="s">
        <v>217</v>
      </c>
      <c r="C2604" t="s">
        <v>906</v>
      </c>
      <c r="D2604" s="1" t="s">
        <v>36</v>
      </c>
      <c r="E2604" s="1" t="s">
        <v>22</v>
      </c>
      <c r="F2604" s="1" t="s">
        <v>13</v>
      </c>
      <c r="G2604" s="1" t="s">
        <v>137</v>
      </c>
      <c r="H2604" t="s">
        <v>32</v>
      </c>
      <c r="I2604" s="1" t="s">
        <v>1413</v>
      </c>
      <c r="J2604" s="1" t="s">
        <v>230</v>
      </c>
      <c r="K2604" s="1" t="s">
        <v>15</v>
      </c>
      <c r="L2604" s="1" t="s">
        <v>912</v>
      </c>
      <c r="M2604" t="s">
        <v>37</v>
      </c>
      <c r="N2604">
        <v>1</v>
      </c>
      <c r="O2604" s="1" t="s">
        <v>205</v>
      </c>
      <c r="P2604" t="s">
        <v>154</v>
      </c>
      <c r="Q2604">
        <v>2</v>
      </c>
      <c r="R2604" t="s">
        <v>255</v>
      </c>
      <c r="S2604" t="s">
        <v>180</v>
      </c>
    </row>
    <row r="2605" spans="1:19" x14ac:dyDescent="0.35">
      <c r="A2605" s="2" t="s">
        <v>203</v>
      </c>
      <c r="B2605" s="1" t="s">
        <v>217</v>
      </c>
      <c r="C2605" t="s">
        <v>906</v>
      </c>
      <c r="D2605" s="1" t="s">
        <v>36</v>
      </c>
      <c r="E2605" s="1" t="s">
        <v>22</v>
      </c>
      <c r="F2605" s="1" t="s">
        <v>13</v>
      </c>
      <c r="G2605" s="1" t="s">
        <v>137</v>
      </c>
      <c r="H2605" t="s">
        <v>32</v>
      </c>
      <c r="I2605" s="1" t="s">
        <v>607</v>
      </c>
      <c r="J2605" s="1" t="s">
        <v>230</v>
      </c>
      <c r="K2605" s="1" t="s">
        <v>19</v>
      </c>
      <c r="L2605" s="1" t="s">
        <v>913</v>
      </c>
      <c r="M2605" t="s">
        <v>62</v>
      </c>
      <c r="N2605">
        <v>1</v>
      </c>
      <c r="O2605" s="1" t="s">
        <v>206</v>
      </c>
      <c r="P2605" t="s">
        <v>153</v>
      </c>
      <c r="Q2605">
        <v>2</v>
      </c>
      <c r="R2605" t="s">
        <v>255</v>
      </c>
      <c r="S2605" t="s">
        <v>180</v>
      </c>
    </row>
    <row r="2606" spans="1:19" x14ac:dyDescent="0.35">
      <c r="A2606" s="2" t="s">
        <v>203</v>
      </c>
      <c r="B2606" s="1" t="s">
        <v>217</v>
      </c>
      <c r="C2606" t="s">
        <v>906</v>
      </c>
      <c r="D2606" s="1" t="s">
        <v>36</v>
      </c>
      <c r="E2606" s="1" t="s">
        <v>22</v>
      </c>
      <c r="F2606" s="1" t="s">
        <v>13</v>
      </c>
      <c r="G2606" s="1" t="s">
        <v>137</v>
      </c>
      <c r="H2606" t="s">
        <v>32</v>
      </c>
      <c r="I2606" s="1" t="s">
        <v>612</v>
      </c>
      <c r="J2606" s="1" t="s">
        <v>230</v>
      </c>
      <c r="K2606" s="1" t="s">
        <v>15</v>
      </c>
      <c r="L2606" s="1" t="s">
        <v>912</v>
      </c>
      <c r="M2606" t="s">
        <v>61</v>
      </c>
      <c r="N2606">
        <v>1</v>
      </c>
      <c r="O2606" s="1" t="s">
        <v>206</v>
      </c>
      <c r="P2606" t="s">
        <v>153</v>
      </c>
      <c r="Q2606">
        <v>1</v>
      </c>
      <c r="R2606" t="s">
        <v>179</v>
      </c>
      <c r="S2606" t="s">
        <v>180</v>
      </c>
    </row>
    <row r="2607" spans="1:19" x14ac:dyDescent="0.35">
      <c r="A2607" s="2" t="s">
        <v>203</v>
      </c>
      <c r="B2607" s="1" t="s">
        <v>217</v>
      </c>
      <c r="C2607" t="s">
        <v>906</v>
      </c>
      <c r="D2607" s="1" t="s">
        <v>36</v>
      </c>
      <c r="E2607" s="1" t="s">
        <v>22</v>
      </c>
      <c r="F2607" s="1" t="s">
        <v>13</v>
      </c>
      <c r="G2607" s="1" t="s">
        <v>137</v>
      </c>
      <c r="H2607" t="s">
        <v>32</v>
      </c>
      <c r="I2607" s="1" t="s">
        <v>1017</v>
      </c>
      <c r="J2607" s="1" t="s">
        <v>230</v>
      </c>
      <c r="K2607" s="1" t="s">
        <v>19</v>
      </c>
      <c r="L2607" s="1" t="s">
        <v>913</v>
      </c>
      <c r="M2607" t="s">
        <v>62</v>
      </c>
      <c r="N2607">
        <v>1</v>
      </c>
      <c r="O2607" s="1" t="s">
        <v>206</v>
      </c>
      <c r="P2607" t="s">
        <v>153</v>
      </c>
      <c r="Q2607">
        <v>2</v>
      </c>
      <c r="R2607" t="s">
        <v>255</v>
      </c>
      <c r="S2607" t="s">
        <v>180</v>
      </c>
    </row>
    <row r="2608" spans="1:19" x14ac:dyDescent="0.35">
      <c r="A2608" s="2" t="s">
        <v>203</v>
      </c>
      <c r="B2608" s="1" t="s">
        <v>217</v>
      </c>
      <c r="C2608" t="s">
        <v>906</v>
      </c>
      <c r="D2608" s="1" t="s">
        <v>36</v>
      </c>
      <c r="E2608" s="1" t="s">
        <v>22</v>
      </c>
      <c r="F2608" s="1" t="s">
        <v>13</v>
      </c>
      <c r="G2608" s="1" t="s">
        <v>137</v>
      </c>
      <c r="H2608" t="s">
        <v>32</v>
      </c>
      <c r="I2608" s="1" t="s">
        <v>1013</v>
      </c>
      <c r="J2608" s="1" t="s">
        <v>230</v>
      </c>
      <c r="K2608" s="1" t="s">
        <v>15</v>
      </c>
      <c r="L2608" s="1" t="s">
        <v>912</v>
      </c>
      <c r="M2608" t="s">
        <v>37</v>
      </c>
      <c r="N2608">
        <v>1</v>
      </c>
      <c r="O2608" s="1" t="s">
        <v>205</v>
      </c>
      <c r="P2608" t="s">
        <v>153</v>
      </c>
      <c r="Q2608">
        <v>2</v>
      </c>
      <c r="R2608" t="s">
        <v>255</v>
      </c>
      <c r="S2608" t="s">
        <v>180</v>
      </c>
    </row>
    <row r="2609" spans="1:19" x14ac:dyDescent="0.35">
      <c r="A2609" s="2" t="s">
        <v>203</v>
      </c>
      <c r="B2609" s="1" t="s">
        <v>217</v>
      </c>
      <c r="C2609" t="s">
        <v>906</v>
      </c>
      <c r="D2609" s="1" t="s">
        <v>36</v>
      </c>
      <c r="E2609" s="1" t="s">
        <v>22</v>
      </c>
      <c r="F2609" s="1" t="s">
        <v>13</v>
      </c>
      <c r="G2609" s="1" t="s">
        <v>137</v>
      </c>
      <c r="H2609" t="s">
        <v>32</v>
      </c>
      <c r="I2609" s="1" t="s">
        <v>1397</v>
      </c>
      <c r="J2609" s="1" t="s">
        <v>230</v>
      </c>
      <c r="K2609" s="1" t="s">
        <v>15</v>
      </c>
      <c r="L2609" s="1" t="s">
        <v>912</v>
      </c>
      <c r="M2609" t="s">
        <v>37</v>
      </c>
      <c r="N2609">
        <v>1</v>
      </c>
      <c r="O2609" s="1" t="s">
        <v>205</v>
      </c>
      <c r="P2609" t="s">
        <v>153</v>
      </c>
      <c r="Q2609">
        <v>2</v>
      </c>
      <c r="R2609" t="s">
        <v>255</v>
      </c>
      <c r="S2609" t="s">
        <v>180</v>
      </c>
    </row>
    <row r="2610" spans="1:19" x14ac:dyDescent="0.35">
      <c r="A2610" s="2" t="s">
        <v>203</v>
      </c>
      <c r="B2610" s="1" t="s">
        <v>217</v>
      </c>
      <c r="C2610" t="s">
        <v>906</v>
      </c>
      <c r="D2610" s="1" t="s">
        <v>36</v>
      </c>
      <c r="E2610" s="1" t="s">
        <v>22</v>
      </c>
      <c r="F2610" s="1" t="s">
        <v>13</v>
      </c>
      <c r="G2610" s="1" t="s">
        <v>137</v>
      </c>
      <c r="H2610" t="s">
        <v>32</v>
      </c>
      <c r="I2610" s="1" t="s">
        <v>613</v>
      </c>
      <c r="J2610" s="1" t="s">
        <v>230</v>
      </c>
      <c r="K2610" s="1" t="s">
        <v>15</v>
      </c>
      <c r="L2610" s="1" t="s">
        <v>912</v>
      </c>
      <c r="M2610" t="s">
        <v>15</v>
      </c>
      <c r="N2610">
        <v>1</v>
      </c>
      <c r="O2610" s="1" t="s">
        <v>206</v>
      </c>
      <c r="P2610" t="s">
        <v>153</v>
      </c>
      <c r="Q2610">
        <v>1</v>
      </c>
      <c r="R2610" t="s">
        <v>255</v>
      </c>
      <c r="S2610" t="s">
        <v>180</v>
      </c>
    </row>
    <row r="2611" spans="1:19" x14ac:dyDescent="0.35">
      <c r="A2611" s="2" t="s">
        <v>203</v>
      </c>
      <c r="B2611" s="1" t="s">
        <v>217</v>
      </c>
      <c r="C2611" t="s">
        <v>906</v>
      </c>
      <c r="D2611" s="1" t="s">
        <v>36</v>
      </c>
      <c r="E2611" s="1" t="s">
        <v>22</v>
      </c>
      <c r="F2611" s="1" t="s">
        <v>13</v>
      </c>
      <c r="G2611" s="1" t="s">
        <v>137</v>
      </c>
      <c r="H2611" t="s">
        <v>32</v>
      </c>
      <c r="I2611" s="1" t="s">
        <v>613</v>
      </c>
      <c r="J2611" s="1" t="s">
        <v>230</v>
      </c>
      <c r="K2611" s="1" t="s">
        <v>15</v>
      </c>
      <c r="L2611" s="1" t="s">
        <v>912</v>
      </c>
      <c r="M2611" t="s">
        <v>61</v>
      </c>
      <c r="N2611">
        <v>1</v>
      </c>
      <c r="O2611" s="1" t="s">
        <v>206</v>
      </c>
      <c r="P2611" t="s">
        <v>153</v>
      </c>
      <c r="Q2611">
        <v>1</v>
      </c>
      <c r="R2611" t="s">
        <v>255</v>
      </c>
      <c r="S2611" t="s">
        <v>180</v>
      </c>
    </row>
    <row r="2612" spans="1:19" x14ac:dyDescent="0.35">
      <c r="A2612" s="2" t="s">
        <v>203</v>
      </c>
      <c r="B2612" s="1" t="s">
        <v>217</v>
      </c>
      <c r="C2612" t="s">
        <v>906</v>
      </c>
      <c r="D2612" s="1" t="s">
        <v>36</v>
      </c>
      <c r="E2612" s="1" t="s">
        <v>22</v>
      </c>
      <c r="F2612" s="1" t="s">
        <v>13</v>
      </c>
      <c r="G2612" s="1" t="s">
        <v>137</v>
      </c>
      <c r="H2612" t="s">
        <v>32</v>
      </c>
      <c r="I2612" s="1" t="s">
        <v>613</v>
      </c>
      <c r="J2612" s="1" t="s">
        <v>230</v>
      </c>
      <c r="K2612" s="1" t="s">
        <v>19</v>
      </c>
      <c r="L2612" s="1" t="s">
        <v>913</v>
      </c>
      <c r="M2612" t="s">
        <v>62</v>
      </c>
      <c r="N2612">
        <v>1</v>
      </c>
      <c r="O2612" s="1" t="s">
        <v>206</v>
      </c>
      <c r="P2612" t="s">
        <v>153</v>
      </c>
      <c r="Q2612">
        <v>2</v>
      </c>
      <c r="R2612" t="s">
        <v>255</v>
      </c>
      <c r="S2612" t="s">
        <v>180</v>
      </c>
    </row>
    <row r="2613" spans="1:19" x14ac:dyDescent="0.35">
      <c r="A2613" s="2" t="s">
        <v>203</v>
      </c>
      <c r="B2613" s="1" t="s">
        <v>217</v>
      </c>
      <c r="C2613" t="s">
        <v>906</v>
      </c>
      <c r="D2613" s="1" t="s">
        <v>36</v>
      </c>
      <c r="E2613" s="1" t="s">
        <v>22</v>
      </c>
      <c r="F2613" s="1" t="s">
        <v>13</v>
      </c>
      <c r="G2613" s="1" t="s">
        <v>137</v>
      </c>
      <c r="H2613" t="s">
        <v>32</v>
      </c>
      <c r="I2613" s="1" t="s">
        <v>240</v>
      </c>
      <c r="J2613" s="1" t="s">
        <v>230</v>
      </c>
      <c r="K2613" s="1" t="s">
        <v>15</v>
      </c>
      <c r="L2613" s="1" t="s">
        <v>912</v>
      </c>
      <c r="M2613" t="s">
        <v>15</v>
      </c>
      <c r="N2613">
        <v>1</v>
      </c>
      <c r="O2613" s="1" t="s">
        <v>206</v>
      </c>
      <c r="P2613" t="s">
        <v>153</v>
      </c>
      <c r="Q2613">
        <v>1</v>
      </c>
      <c r="R2613" t="s">
        <v>255</v>
      </c>
      <c r="S2613" t="s">
        <v>180</v>
      </c>
    </row>
    <row r="2614" spans="1:19" x14ac:dyDescent="0.35">
      <c r="A2614" s="2" t="s">
        <v>203</v>
      </c>
      <c r="B2614" s="1" t="s">
        <v>217</v>
      </c>
      <c r="C2614" t="s">
        <v>906</v>
      </c>
      <c r="D2614" s="1" t="s">
        <v>36</v>
      </c>
      <c r="E2614" s="1" t="s">
        <v>22</v>
      </c>
      <c r="F2614" s="1" t="s">
        <v>13</v>
      </c>
      <c r="G2614" s="1" t="s">
        <v>137</v>
      </c>
      <c r="H2614" t="s">
        <v>32</v>
      </c>
      <c r="I2614" s="1" t="s">
        <v>1410</v>
      </c>
      <c r="J2614" s="1" t="s">
        <v>230</v>
      </c>
      <c r="K2614" s="1" t="s">
        <v>19</v>
      </c>
      <c r="L2614" s="1" t="s">
        <v>913</v>
      </c>
      <c r="M2614" t="s">
        <v>62</v>
      </c>
      <c r="N2614">
        <v>1</v>
      </c>
      <c r="O2614" s="1" t="s">
        <v>206</v>
      </c>
      <c r="P2614" t="s">
        <v>154</v>
      </c>
      <c r="Q2614">
        <v>2</v>
      </c>
      <c r="R2614" t="s">
        <v>255</v>
      </c>
      <c r="S2614" t="s">
        <v>180</v>
      </c>
    </row>
    <row r="2615" spans="1:19" x14ac:dyDescent="0.35">
      <c r="A2615" s="2" t="s">
        <v>203</v>
      </c>
      <c r="B2615" s="1" t="s">
        <v>217</v>
      </c>
      <c r="C2615" t="s">
        <v>906</v>
      </c>
      <c r="D2615" s="1" t="s">
        <v>36</v>
      </c>
      <c r="E2615" s="1" t="s">
        <v>22</v>
      </c>
      <c r="F2615" s="1" t="s">
        <v>13</v>
      </c>
      <c r="G2615" s="1" t="s">
        <v>137</v>
      </c>
      <c r="H2615" t="s">
        <v>32</v>
      </c>
      <c r="I2615" s="1" t="s">
        <v>1024</v>
      </c>
      <c r="J2615" s="1" t="s">
        <v>230</v>
      </c>
      <c r="K2615" s="1" t="s">
        <v>19</v>
      </c>
      <c r="L2615" s="1" t="s">
        <v>913</v>
      </c>
      <c r="M2615" t="s">
        <v>62</v>
      </c>
      <c r="N2615">
        <v>1</v>
      </c>
      <c r="O2615" s="1" t="s">
        <v>206</v>
      </c>
      <c r="P2615" t="s">
        <v>153</v>
      </c>
      <c r="Q2615">
        <v>2</v>
      </c>
      <c r="R2615" t="s">
        <v>255</v>
      </c>
      <c r="S2615" t="s">
        <v>180</v>
      </c>
    </row>
    <row r="2616" spans="1:19" x14ac:dyDescent="0.35">
      <c r="A2616" s="2" t="s">
        <v>203</v>
      </c>
      <c r="B2616" s="1" t="s">
        <v>217</v>
      </c>
      <c r="C2616" t="s">
        <v>906</v>
      </c>
      <c r="D2616" s="1" t="s">
        <v>36</v>
      </c>
      <c r="E2616" s="1" t="s">
        <v>22</v>
      </c>
      <c r="F2616" s="1" t="s">
        <v>13</v>
      </c>
      <c r="G2616" s="1" t="s">
        <v>137</v>
      </c>
      <c r="H2616" t="s">
        <v>32</v>
      </c>
      <c r="I2616" s="1" t="s">
        <v>1011</v>
      </c>
      <c r="J2616" s="1" t="s">
        <v>230</v>
      </c>
      <c r="K2616" s="1" t="s">
        <v>15</v>
      </c>
      <c r="L2616" s="1" t="s">
        <v>912</v>
      </c>
      <c r="M2616" t="s">
        <v>15</v>
      </c>
      <c r="N2616">
        <v>1</v>
      </c>
      <c r="O2616" s="1" t="s">
        <v>205</v>
      </c>
      <c r="P2616" t="s">
        <v>154</v>
      </c>
      <c r="Q2616">
        <v>2</v>
      </c>
      <c r="R2616" t="s">
        <v>179</v>
      </c>
      <c r="S2616" t="s">
        <v>180</v>
      </c>
    </row>
    <row r="2617" spans="1:19" x14ac:dyDescent="0.35">
      <c r="A2617" s="2" t="s">
        <v>203</v>
      </c>
      <c r="B2617" s="1" t="s">
        <v>217</v>
      </c>
      <c r="C2617" t="s">
        <v>906</v>
      </c>
      <c r="D2617" s="1" t="s">
        <v>36</v>
      </c>
      <c r="E2617" s="1" t="s">
        <v>22</v>
      </c>
      <c r="F2617" s="1" t="s">
        <v>13</v>
      </c>
      <c r="G2617" s="1" t="s">
        <v>137</v>
      </c>
      <c r="H2617" t="s">
        <v>32</v>
      </c>
      <c r="I2617" s="1" t="s">
        <v>1019</v>
      </c>
      <c r="J2617" s="1" t="s">
        <v>230</v>
      </c>
      <c r="K2617" s="1" t="s">
        <v>15</v>
      </c>
      <c r="L2617" s="1" t="s">
        <v>912</v>
      </c>
      <c r="M2617" t="s">
        <v>15</v>
      </c>
      <c r="N2617">
        <v>1</v>
      </c>
      <c r="O2617" s="1" t="s">
        <v>206</v>
      </c>
      <c r="P2617" t="s">
        <v>154</v>
      </c>
      <c r="Q2617">
        <v>1</v>
      </c>
      <c r="R2617" t="s">
        <v>255</v>
      </c>
      <c r="S2617" t="s">
        <v>180</v>
      </c>
    </row>
    <row r="2618" spans="1:19" x14ac:dyDescent="0.35">
      <c r="A2618" s="2" t="s">
        <v>203</v>
      </c>
      <c r="B2618" s="1" t="s">
        <v>217</v>
      </c>
      <c r="C2618" t="s">
        <v>906</v>
      </c>
      <c r="D2618" s="1" t="s">
        <v>36</v>
      </c>
      <c r="E2618" s="1" t="s">
        <v>22</v>
      </c>
      <c r="F2618" s="1" t="s">
        <v>13</v>
      </c>
      <c r="G2618" s="1" t="s">
        <v>137</v>
      </c>
      <c r="H2618" t="s">
        <v>32</v>
      </c>
      <c r="I2618" s="1" t="s">
        <v>1019</v>
      </c>
      <c r="J2618" s="1" t="s">
        <v>230</v>
      </c>
      <c r="K2618" s="1" t="s">
        <v>15</v>
      </c>
      <c r="L2618" s="1" t="s">
        <v>912</v>
      </c>
      <c r="M2618" t="s">
        <v>61</v>
      </c>
      <c r="N2618">
        <v>1</v>
      </c>
      <c r="O2618" s="1" t="s">
        <v>206</v>
      </c>
      <c r="P2618" t="s">
        <v>154</v>
      </c>
      <c r="Q2618">
        <v>1</v>
      </c>
      <c r="R2618" t="s">
        <v>255</v>
      </c>
      <c r="S2618" t="s">
        <v>180</v>
      </c>
    </row>
    <row r="2619" spans="1:19" x14ac:dyDescent="0.35">
      <c r="A2619" s="2" t="s">
        <v>203</v>
      </c>
      <c r="B2619" s="1" t="s">
        <v>217</v>
      </c>
      <c r="C2619" t="s">
        <v>906</v>
      </c>
      <c r="D2619" s="1" t="s">
        <v>36</v>
      </c>
      <c r="E2619" s="1" t="s">
        <v>22</v>
      </c>
      <c r="F2619" s="1" t="s">
        <v>13</v>
      </c>
      <c r="G2619" s="1" t="s">
        <v>137</v>
      </c>
      <c r="H2619" t="s">
        <v>32</v>
      </c>
      <c r="I2619" s="1" t="s">
        <v>1019</v>
      </c>
      <c r="J2619" s="1" t="s">
        <v>230</v>
      </c>
      <c r="K2619" s="1" t="s">
        <v>19</v>
      </c>
      <c r="L2619" s="1" t="s">
        <v>913</v>
      </c>
      <c r="M2619" t="s">
        <v>62</v>
      </c>
      <c r="N2619">
        <v>1</v>
      </c>
      <c r="O2619" s="1" t="s">
        <v>206</v>
      </c>
      <c r="P2619" t="s">
        <v>153</v>
      </c>
      <c r="Q2619">
        <v>2</v>
      </c>
      <c r="R2619" t="s">
        <v>255</v>
      </c>
      <c r="S2619" t="s">
        <v>180</v>
      </c>
    </row>
    <row r="2620" spans="1:19" x14ac:dyDescent="0.35">
      <c r="A2620" s="2" t="s">
        <v>203</v>
      </c>
      <c r="B2620" s="1" t="s">
        <v>217</v>
      </c>
      <c r="C2620" t="s">
        <v>906</v>
      </c>
      <c r="D2620" s="1" t="s">
        <v>36</v>
      </c>
      <c r="E2620" s="1" t="s">
        <v>22</v>
      </c>
      <c r="F2620" s="1" t="s">
        <v>13</v>
      </c>
      <c r="G2620" s="1" t="s">
        <v>137</v>
      </c>
      <c r="H2620" t="s">
        <v>32</v>
      </c>
      <c r="I2620" s="1" t="s">
        <v>1406</v>
      </c>
      <c r="J2620" s="1" t="s">
        <v>230</v>
      </c>
      <c r="K2620" s="1" t="s">
        <v>15</v>
      </c>
      <c r="L2620" s="1" t="s">
        <v>912</v>
      </c>
      <c r="M2620" t="s">
        <v>37</v>
      </c>
      <c r="N2620">
        <v>1</v>
      </c>
      <c r="O2620" s="1" t="s">
        <v>206</v>
      </c>
      <c r="P2620" t="s">
        <v>154</v>
      </c>
      <c r="Q2620">
        <v>2</v>
      </c>
      <c r="R2620" t="s">
        <v>255</v>
      </c>
      <c r="S2620" t="s">
        <v>180</v>
      </c>
    </row>
    <row r="2621" spans="1:19" x14ac:dyDescent="0.35">
      <c r="A2621" s="2" t="s">
        <v>203</v>
      </c>
      <c r="B2621" s="1" t="s">
        <v>217</v>
      </c>
      <c r="C2621" t="s">
        <v>906</v>
      </c>
      <c r="D2621" s="1" t="s">
        <v>36</v>
      </c>
      <c r="E2621" s="1" t="s">
        <v>22</v>
      </c>
      <c r="F2621" s="1" t="s">
        <v>13</v>
      </c>
      <c r="G2621" s="1" t="s">
        <v>137</v>
      </c>
      <c r="H2621" t="s">
        <v>32</v>
      </c>
      <c r="I2621" s="1" t="s">
        <v>1406</v>
      </c>
      <c r="J2621" s="1" t="s">
        <v>230</v>
      </c>
      <c r="K2621" s="1" t="s">
        <v>19</v>
      </c>
      <c r="L2621" s="1" t="s">
        <v>913</v>
      </c>
      <c r="M2621" t="s">
        <v>62</v>
      </c>
      <c r="N2621">
        <v>1</v>
      </c>
      <c r="O2621" s="1" t="s">
        <v>206</v>
      </c>
      <c r="P2621" t="s">
        <v>154</v>
      </c>
      <c r="Q2621">
        <v>2</v>
      </c>
      <c r="R2621" t="s">
        <v>255</v>
      </c>
      <c r="S2621" t="s">
        <v>180</v>
      </c>
    </row>
    <row r="2622" spans="1:19" x14ac:dyDescent="0.35">
      <c r="A2622" s="2" t="s">
        <v>203</v>
      </c>
      <c r="B2622" s="1" t="s">
        <v>217</v>
      </c>
      <c r="C2622" t="s">
        <v>906</v>
      </c>
      <c r="D2622" s="1" t="s">
        <v>36</v>
      </c>
      <c r="E2622" s="1" t="s">
        <v>22</v>
      </c>
      <c r="F2622" s="1" t="s">
        <v>13</v>
      </c>
      <c r="G2622" s="1" t="s">
        <v>137</v>
      </c>
      <c r="H2622" t="s">
        <v>32</v>
      </c>
      <c r="I2622" s="1" t="s">
        <v>1020</v>
      </c>
      <c r="J2622" s="1" t="s">
        <v>230</v>
      </c>
      <c r="K2622" s="1" t="s">
        <v>19</v>
      </c>
      <c r="L2622" s="1" t="s">
        <v>913</v>
      </c>
      <c r="M2622" t="s">
        <v>62</v>
      </c>
      <c r="N2622">
        <v>1</v>
      </c>
      <c r="O2622" s="1" t="s">
        <v>206</v>
      </c>
      <c r="P2622" t="s">
        <v>153</v>
      </c>
      <c r="Q2622">
        <v>2</v>
      </c>
      <c r="R2622" t="s">
        <v>179</v>
      </c>
      <c r="S2622" t="s">
        <v>180</v>
      </c>
    </row>
    <row r="2623" spans="1:19" x14ac:dyDescent="0.35">
      <c r="A2623" s="2" t="s">
        <v>203</v>
      </c>
      <c r="B2623" s="1" t="s">
        <v>217</v>
      </c>
      <c r="C2623" t="s">
        <v>906</v>
      </c>
      <c r="D2623" s="1" t="s">
        <v>36</v>
      </c>
      <c r="E2623" s="1" t="s">
        <v>22</v>
      </c>
      <c r="F2623" s="1" t="s">
        <v>13</v>
      </c>
      <c r="G2623" s="1" t="s">
        <v>137</v>
      </c>
      <c r="H2623" t="s">
        <v>32</v>
      </c>
      <c r="I2623" s="1" t="s">
        <v>601</v>
      </c>
      <c r="J2623" s="1" t="s">
        <v>230</v>
      </c>
      <c r="K2623" s="1" t="s">
        <v>15</v>
      </c>
      <c r="L2623" s="1" t="s">
        <v>912</v>
      </c>
      <c r="M2623" t="s">
        <v>37</v>
      </c>
      <c r="N2623">
        <v>1</v>
      </c>
      <c r="O2623" s="1" t="s">
        <v>205</v>
      </c>
      <c r="P2623" t="s">
        <v>153</v>
      </c>
      <c r="Q2623">
        <v>2</v>
      </c>
      <c r="R2623" t="s">
        <v>179</v>
      </c>
      <c r="S2623" t="s">
        <v>180</v>
      </c>
    </row>
    <row r="2624" spans="1:19" x14ac:dyDescent="0.35">
      <c r="A2624" s="2" t="s">
        <v>203</v>
      </c>
      <c r="B2624" s="1" t="s">
        <v>217</v>
      </c>
      <c r="C2624" t="s">
        <v>906</v>
      </c>
      <c r="D2624" s="1" t="s">
        <v>36</v>
      </c>
      <c r="E2624" s="1" t="s">
        <v>22</v>
      </c>
      <c r="F2624" s="1" t="s">
        <v>13</v>
      </c>
      <c r="G2624" s="1" t="s">
        <v>137</v>
      </c>
      <c r="H2624" t="s">
        <v>32</v>
      </c>
      <c r="I2624" s="1" t="s">
        <v>317</v>
      </c>
      <c r="J2624" s="1" t="s">
        <v>230</v>
      </c>
      <c r="K2624" s="1" t="s">
        <v>15</v>
      </c>
      <c r="L2624" s="1" t="s">
        <v>912</v>
      </c>
      <c r="M2624" t="s">
        <v>15</v>
      </c>
      <c r="N2624">
        <v>1</v>
      </c>
      <c r="O2624" s="1" t="s">
        <v>206</v>
      </c>
      <c r="P2624" t="s">
        <v>153</v>
      </c>
      <c r="Q2624">
        <v>1</v>
      </c>
      <c r="R2624" t="s">
        <v>255</v>
      </c>
      <c r="S2624" t="s">
        <v>180</v>
      </c>
    </row>
    <row r="2625" spans="1:19" x14ac:dyDescent="0.35">
      <c r="A2625" s="2" t="s">
        <v>203</v>
      </c>
      <c r="B2625" s="1" t="s">
        <v>217</v>
      </c>
      <c r="C2625" t="s">
        <v>906</v>
      </c>
      <c r="D2625" s="1" t="s">
        <v>36</v>
      </c>
      <c r="E2625" s="1" t="s">
        <v>22</v>
      </c>
      <c r="F2625" s="1" t="s">
        <v>13</v>
      </c>
      <c r="G2625" s="1" t="s">
        <v>137</v>
      </c>
      <c r="H2625" t="s">
        <v>32</v>
      </c>
      <c r="I2625" s="1" t="s">
        <v>317</v>
      </c>
      <c r="J2625" s="1" t="s">
        <v>230</v>
      </c>
      <c r="K2625" s="1" t="s">
        <v>19</v>
      </c>
      <c r="L2625" s="1" t="s">
        <v>913</v>
      </c>
      <c r="M2625" t="s">
        <v>62</v>
      </c>
      <c r="N2625">
        <v>1</v>
      </c>
      <c r="O2625" s="1" t="s">
        <v>206</v>
      </c>
      <c r="P2625" t="s">
        <v>153</v>
      </c>
      <c r="Q2625">
        <v>2</v>
      </c>
      <c r="R2625" t="s">
        <v>179</v>
      </c>
      <c r="S2625" t="s">
        <v>180</v>
      </c>
    </row>
    <row r="2626" spans="1:19" x14ac:dyDescent="0.35">
      <c r="A2626" s="2" t="s">
        <v>203</v>
      </c>
      <c r="B2626" s="1" t="s">
        <v>217</v>
      </c>
      <c r="C2626" t="s">
        <v>906</v>
      </c>
      <c r="D2626" s="1" t="s">
        <v>36</v>
      </c>
      <c r="E2626" s="1" t="s">
        <v>22</v>
      </c>
      <c r="F2626" s="1" t="s">
        <v>13</v>
      </c>
      <c r="G2626" s="1" t="s">
        <v>137</v>
      </c>
      <c r="H2626" t="s">
        <v>32</v>
      </c>
      <c r="I2626" s="1" t="s">
        <v>1016</v>
      </c>
      <c r="J2626" s="1" t="s">
        <v>230</v>
      </c>
      <c r="K2626" s="1" t="s">
        <v>15</v>
      </c>
      <c r="L2626" s="1" t="s">
        <v>912</v>
      </c>
      <c r="M2626" t="s">
        <v>16</v>
      </c>
      <c r="N2626">
        <v>1</v>
      </c>
      <c r="O2626" s="1" t="s">
        <v>205</v>
      </c>
      <c r="P2626" t="s">
        <v>154</v>
      </c>
      <c r="Q2626">
        <v>2</v>
      </c>
      <c r="R2626" t="s">
        <v>255</v>
      </c>
      <c r="S2626" t="s">
        <v>180</v>
      </c>
    </row>
    <row r="2627" spans="1:19" x14ac:dyDescent="0.35">
      <c r="A2627" s="2" t="s">
        <v>203</v>
      </c>
      <c r="B2627" s="1" t="s">
        <v>217</v>
      </c>
      <c r="C2627" t="s">
        <v>906</v>
      </c>
      <c r="D2627" s="1" t="s">
        <v>36</v>
      </c>
      <c r="E2627" s="1" t="s">
        <v>22</v>
      </c>
      <c r="F2627" s="1" t="s">
        <v>13</v>
      </c>
      <c r="G2627" s="1" t="s">
        <v>137</v>
      </c>
      <c r="H2627" t="s">
        <v>32</v>
      </c>
      <c r="I2627" s="1" t="s">
        <v>602</v>
      </c>
      <c r="J2627" s="1" t="s">
        <v>230</v>
      </c>
      <c r="K2627" s="1" t="s">
        <v>15</v>
      </c>
      <c r="L2627" s="1" t="s">
        <v>912</v>
      </c>
      <c r="M2627" t="s">
        <v>57</v>
      </c>
      <c r="N2627">
        <v>1</v>
      </c>
      <c r="O2627" s="1" t="s">
        <v>205</v>
      </c>
      <c r="P2627" t="s">
        <v>154</v>
      </c>
      <c r="Q2627">
        <v>2</v>
      </c>
      <c r="R2627" t="s">
        <v>179</v>
      </c>
      <c r="S2627" t="s">
        <v>180</v>
      </c>
    </row>
    <row r="2628" spans="1:19" x14ac:dyDescent="0.35">
      <c r="A2628" s="2" t="s">
        <v>203</v>
      </c>
      <c r="B2628" s="1" t="s">
        <v>217</v>
      </c>
      <c r="C2628" t="s">
        <v>906</v>
      </c>
      <c r="D2628" s="1" t="s">
        <v>36</v>
      </c>
      <c r="E2628" s="1" t="s">
        <v>22</v>
      </c>
      <c r="F2628" s="1" t="s">
        <v>13</v>
      </c>
      <c r="G2628" s="1" t="s">
        <v>137</v>
      </c>
      <c r="H2628" t="s">
        <v>32</v>
      </c>
      <c r="I2628" s="1" t="s">
        <v>602</v>
      </c>
      <c r="J2628" s="1" t="s">
        <v>230</v>
      </c>
      <c r="K2628" s="1" t="s">
        <v>15</v>
      </c>
      <c r="L2628" s="1" t="s">
        <v>912</v>
      </c>
      <c r="M2628" t="s">
        <v>37</v>
      </c>
      <c r="N2628">
        <v>1</v>
      </c>
      <c r="O2628" s="1" t="s">
        <v>205</v>
      </c>
      <c r="P2628" t="s">
        <v>153</v>
      </c>
      <c r="Q2628">
        <v>2</v>
      </c>
      <c r="R2628" t="s">
        <v>179</v>
      </c>
      <c r="S2628" t="s">
        <v>180</v>
      </c>
    </row>
    <row r="2629" spans="1:19" x14ac:dyDescent="0.35">
      <c r="A2629" s="2" t="s">
        <v>203</v>
      </c>
      <c r="B2629" s="1" t="s">
        <v>217</v>
      </c>
      <c r="C2629" t="s">
        <v>906</v>
      </c>
      <c r="D2629" s="1" t="s">
        <v>36</v>
      </c>
      <c r="E2629" s="1" t="s">
        <v>22</v>
      </c>
      <c r="F2629" s="1" t="s">
        <v>13</v>
      </c>
      <c r="G2629" s="1" t="s">
        <v>137</v>
      </c>
      <c r="H2629" t="s">
        <v>32</v>
      </c>
      <c r="I2629" s="1" t="s">
        <v>617</v>
      </c>
      <c r="J2629" s="1" t="s">
        <v>230</v>
      </c>
      <c r="K2629" s="1" t="s">
        <v>15</v>
      </c>
      <c r="L2629" s="1" t="s">
        <v>912</v>
      </c>
      <c r="M2629" t="s">
        <v>61</v>
      </c>
      <c r="N2629">
        <v>1</v>
      </c>
      <c r="O2629" s="1" t="s">
        <v>206</v>
      </c>
      <c r="P2629" t="s">
        <v>153</v>
      </c>
      <c r="Q2629">
        <v>1</v>
      </c>
      <c r="R2629" t="s">
        <v>255</v>
      </c>
      <c r="S2629" t="s">
        <v>180</v>
      </c>
    </row>
    <row r="2630" spans="1:19" x14ac:dyDescent="0.35">
      <c r="A2630" s="2" t="s">
        <v>203</v>
      </c>
      <c r="B2630" s="1" t="s">
        <v>217</v>
      </c>
      <c r="C2630" t="s">
        <v>906</v>
      </c>
      <c r="D2630" s="1" t="s">
        <v>36</v>
      </c>
      <c r="E2630" s="1" t="s">
        <v>22</v>
      </c>
      <c r="F2630" s="1" t="s">
        <v>13</v>
      </c>
      <c r="G2630" s="1" t="s">
        <v>137</v>
      </c>
      <c r="H2630" t="s">
        <v>32</v>
      </c>
      <c r="I2630" s="1" t="s">
        <v>617</v>
      </c>
      <c r="J2630" s="1" t="s">
        <v>230</v>
      </c>
      <c r="K2630" s="1" t="s">
        <v>19</v>
      </c>
      <c r="L2630" s="1" t="s">
        <v>913</v>
      </c>
      <c r="M2630" t="s">
        <v>62</v>
      </c>
      <c r="N2630">
        <v>2</v>
      </c>
      <c r="O2630" s="1" t="s">
        <v>206</v>
      </c>
      <c r="P2630" t="s">
        <v>153</v>
      </c>
      <c r="Q2630">
        <v>2</v>
      </c>
      <c r="R2630" t="s">
        <v>255</v>
      </c>
      <c r="S2630" t="s">
        <v>180</v>
      </c>
    </row>
    <row r="2631" spans="1:19" x14ac:dyDescent="0.35">
      <c r="A2631" s="2" t="s">
        <v>203</v>
      </c>
      <c r="B2631" s="1" t="s">
        <v>217</v>
      </c>
      <c r="C2631" t="s">
        <v>906</v>
      </c>
      <c r="D2631" s="1" t="s">
        <v>36</v>
      </c>
      <c r="E2631" s="1" t="s">
        <v>22</v>
      </c>
      <c r="F2631" s="1" t="s">
        <v>13</v>
      </c>
      <c r="G2631" s="1" t="s">
        <v>137</v>
      </c>
      <c r="H2631" t="s">
        <v>21</v>
      </c>
      <c r="I2631" s="1" t="s">
        <v>603</v>
      </c>
      <c r="J2631" s="1" t="s">
        <v>230</v>
      </c>
      <c r="K2631" s="1" t="s">
        <v>15</v>
      </c>
      <c r="L2631" s="1" t="s">
        <v>912</v>
      </c>
      <c r="M2631" t="s">
        <v>98</v>
      </c>
      <c r="N2631">
        <v>1</v>
      </c>
      <c r="O2631" s="1" t="s">
        <v>205</v>
      </c>
      <c r="P2631" t="s">
        <v>153</v>
      </c>
      <c r="Q2631">
        <v>2</v>
      </c>
      <c r="R2631" t="s">
        <v>179</v>
      </c>
      <c r="S2631" t="s">
        <v>180</v>
      </c>
    </row>
    <row r="2632" spans="1:19" x14ac:dyDescent="0.35">
      <c r="A2632" s="2" t="s">
        <v>203</v>
      </c>
      <c r="B2632" s="1" t="s">
        <v>217</v>
      </c>
      <c r="C2632" t="s">
        <v>906</v>
      </c>
      <c r="D2632" s="1" t="s">
        <v>36</v>
      </c>
      <c r="E2632" s="1" t="s">
        <v>22</v>
      </c>
      <c r="F2632" s="1" t="s">
        <v>13</v>
      </c>
      <c r="G2632" s="1" t="s">
        <v>137</v>
      </c>
      <c r="H2632" t="s">
        <v>21</v>
      </c>
      <c r="I2632" s="1" t="s">
        <v>614</v>
      </c>
      <c r="J2632" s="1" t="s">
        <v>230</v>
      </c>
      <c r="K2632" s="1" t="s">
        <v>15</v>
      </c>
      <c r="L2632" s="1" t="s">
        <v>912</v>
      </c>
      <c r="M2632" t="s">
        <v>57</v>
      </c>
      <c r="N2632">
        <v>1</v>
      </c>
      <c r="O2632" s="1" t="s">
        <v>205</v>
      </c>
      <c r="P2632" t="s">
        <v>153</v>
      </c>
      <c r="Q2632">
        <v>2</v>
      </c>
      <c r="R2632" t="s">
        <v>255</v>
      </c>
      <c r="S2632" t="s">
        <v>180</v>
      </c>
    </row>
    <row r="2633" spans="1:19" x14ac:dyDescent="0.35">
      <c r="A2633" s="2" t="s">
        <v>203</v>
      </c>
      <c r="B2633" s="1" t="s">
        <v>217</v>
      </c>
      <c r="C2633" t="s">
        <v>906</v>
      </c>
      <c r="D2633" s="1" t="s">
        <v>36</v>
      </c>
      <c r="E2633" s="1" t="s">
        <v>22</v>
      </c>
      <c r="F2633" s="1" t="s">
        <v>13</v>
      </c>
      <c r="G2633" s="1" t="s">
        <v>137</v>
      </c>
      <c r="H2633" t="s">
        <v>21</v>
      </c>
      <c r="I2633" s="1" t="s">
        <v>604</v>
      </c>
      <c r="J2633" s="1" t="s">
        <v>230</v>
      </c>
      <c r="K2633" s="1" t="s">
        <v>15</v>
      </c>
      <c r="L2633" s="1" t="s">
        <v>912</v>
      </c>
      <c r="M2633" t="s">
        <v>98</v>
      </c>
      <c r="N2633">
        <v>1</v>
      </c>
      <c r="O2633" s="1" t="s">
        <v>205</v>
      </c>
      <c r="P2633" t="s">
        <v>153</v>
      </c>
      <c r="Q2633">
        <v>2</v>
      </c>
      <c r="R2633" t="s">
        <v>179</v>
      </c>
      <c r="S2633" t="s">
        <v>180</v>
      </c>
    </row>
    <row r="2634" spans="1:19" x14ac:dyDescent="0.35">
      <c r="A2634" s="2" t="s">
        <v>203</v>
      </c>
      <c r="B2634" s="1" t="s">
        <v>217</v>
      </c>
      <c r="C2634" t="s">
        <v>906</v>
      </c>
      <c r="D2634" s="1" t="s">
        <v>36</v>
      </c>
      <c r="E2634" s="1" t="s">
        <v>22</v>
      </c>
      <c r="F2634" s="1" t="s">
        <v>13</v>
      </c>
      <c r="G2634" s="1" t="s">
        <v>137</v>
      </c>
      <c r="H2634" t="s">
        <v>21</v>
      </c>
      <c r="I2634" s="1" t="s">
        <v>610</v>
      </c>
      <c r="J2634" s="1" t="s">
        <v>230</v>
      </c>
      <c r="K2634" s="1" t="s">
        <v>15</v>
      </c>
      <c r="L2634" s="1" t="s">
        <v>912</v>
      </c>
      <c r="M2634" t="s">
        <v>37</v>
      </c>
      <c r="N2634">
        <v>1</v>
      </c>
      <c r="O2634" s="1" t="s">
        <v>205</v>
      </c>
      <c r="P2634" t="s">
        <v>153</v>
      </c>
      <c r="Q2634">
        <v>2</v>
      </c>
      <c r="R2634" t="s">
        <v>179</v>
      </c>
      <c r="S2634" t="s">
        <v>180</v>
      </c>
    </row>
    <row r="2635" spans="1:19" x14ac:dyDescent="0.35">
      <c r="A2635" s="2" t="s">
        <v>203</v>
      </c>
      <c r="B2635" s="1" t="s">
        <v>217</v>
      </c>
      <c r="C2635" t="s">
        <v>906</v>
      </c>
      <c r="D2635" s="1" t="s">
        <v>36</v>
      </c>
      <c r="E2635" s="1" t="s">
        <v>22</v>
      </c>
      <c r="F2635" s="1" t="s">
        <v>13</v>
      </c>
      <c r="G2635" s="1" t="s">
        <v>137</v>
      </c>
      <c r="H2635" t="s">
        <v>21</v>
      </c>
      <c r="I2635" s="1" t="s">
        <v>600</v>
      </c>
      <c r="J2635" s="1" t="s">
        <v>230</v>
      </c>
      <c r="K2635" s="1" t="s">
        <v>15</v>
      </c>
      <c r="L2635" s="1" t="s">
        <v>912</v>
      </c>
      <c r="M2635" t="s">
        <v>57</v>
      </c>
      <c r="N2635">
        <v>1</v>
      </c>
      <c r="O2635" s="1" t="s">
        <v>205</v>
      </c>
      <c r="P2635" t="s">
        <v>153</v>
      </c>
      <c r="Q2635">
        <v>2</v>
      </c>
      <c r="R2635" t="s">
        <v>255</v>
      </c>
      <c r="S2635" t="s">
        <v>180</v>
      </c>
    </row>
    <row r="2636" spans="1:19" x14ac:dyDescent="0.35">
      <c r="A2636" s="2" t="s">
        <v>203</v>
      </c>
      <c r="B2636" s="1" t="s">
        <v>217</v>
      </c>
      <c r="C2636" t="s">
        <v>906</v>
      </c>
      <c r="D2636" s="1" t="s">
        <v>36</v>
      </c>
      <c r="E2636" s="1" t="s">
        <v>22</v>
      </c>
      <c r="F2636" s="1" t="s">
        <v>13</v>
      </c>
      <c r="G2636" s="1" t="s">
        <v>137</v>
      </c>
      <c r="H2636" t="s">
        <v>21</v>
      </c>
      <c r="I2636" s="1" t="s">
        <v>231</v>
      </c>
      <c r="J2636" s="1" t="s">
        <v>230</v>
      </c>
      <c r="K2636" s="1" t="s">
        <v>15</v>
      </c>
      <c r="L2636" s="1" t="s">
        <v>912</v>
      </c>
      <c r="M2636" t="s">
        <v>92</v>
      </c>
      <c r="N2636">
        <v>1</v>
      </c>
      <c r="O2636" s="1" t="s">
        <v>206</v>
      </c>
      <c r="P2636" t="s">
        <v>154</v>
      </c>
      <c r="Q2636">
        <v>2</v>
      </c>
      <c r="R2636" t="s">
        <v>255</v>
      </c>
      <c r="S2636" t="s">
        <v>180</v>
      </c>
    </row>
    <row r="2637" spans="1:19" x14ac:dyDescent="0.35">
      <c r="A2637" s="2" t="s">
        <v>203</v>
      </c>
      <c r="B2637" s="1" t="s">
        <v>217</v>
      </c>
      <c r="C2637" t="s">
        <v>906</v>
      </c>
      <c r="D2637" s="1" t="s">
        <v>36</v>
      </c>
      <c r="E2637" s="1" t="s">
        <v>22</v>
      </c>
      <c r="F2637" s="1" t="s">
        <v>13</v>
      </c>
      <c r="G2637" s="1" t="s">
        <v>137</v>
      </c>
      <c r="H2637" t="s">
        <v>21</v>
      </c>
      <c r="I2637" s="1" t="s">
        <v>638</v>
      </c>
      <c r="J2637" s="1" t="s">
        <v>230</v>
      </c>
      <c r="K2637" s="1" t="s">
        <v>15</v>
      </c>
      <c r="L2637" s="1" t="s">
        <v>912</v>
      </c>
      <c r="M2637" t="s">
        <v>37</v>
      </c>
      <c r="N2637">
        <v>1</v>
      </c>
      <c r="O2637" s="1" t="s">
        <v>206</v>
      </c>
      <c r="P2637" t="s">
        <v>154</v>
      </c>
      <c r="Q2637">
        <v>2</v>
      </c>
      <c r="R2637" t="s">
        <v>255</v>
      </c>
      <c r="S2637" t="s">
        <v>180</v>
      </c>
    </row>
    <row r="2638" spans="1:19" x14ac:dyDescent="0.35">
      <c r="A2638" s="2" t="s">
        <v>203</v>
      </c>
      <c r="B2638" s="1" t="s">
        <v>217</v>
      </c>
      <c r="C2638" t="s">
        <v>906</v>
      </c>
      <c r="D2638" s="1" t="s">
        <v>36</v>
      </c>
      <c r="E2638" s="1" t="s">
        <v>22</v>
      </c>
      <c r="F2638" s="1" t="s">
        <v>13</v>
      </c>
      <c r="G2638" s="1" t="s">
        <v>137</v>
      </c>
      <c r="H2638" t="s">
        <v>21</v>
      </c>
      <c r="I2638" s="1" t="s">
        <v>1018</v>
      </c>
      <c r="J2638" s="1" t="s">
        <v>230</v>
      </c>
      <c r="K2638" s="1" t="s">
        <v>15</v>
      </c>
      <c r="L2638" s="1" t="s">
        <v>912</v>
      </c>
      <c r="M2638" t="s">
        <v>98</v>
      </c>
      <c r="N2638">
        <v>1</v>
      </c>
      <c r="O2638" s="1" t="s">
        <v>205</v>
      </c>
      <c r="P2638" t="s">
        <v>154</v>
      </c>
      <c r="Q2638">
        <v>2</v>
      </c>
      <c r="R2638" t="s">
        <v>179</v>
      </c>
      <c r="S2638" t="s">
        <v>180</v>
      </c>
    </row>
    <row r="2639" spans="1:19" x14ac:dyDescent="0.35">
      <c r="A2639" s="2" t="s">
        <v>203</v>
      </c>
      <c r="B2639" s="1" t="s">
        <v>217</v>
      </c>
      <c r="C2639" t="s">
        <v>906</v>
      </c>
      <c r="D2639" s="1" t="s">
        <v>36</v>
      </c>
      <c r="E2639" s="1" t="s">
        <v>22</v>
      </c>
      <c r="F2639" s="1" t="s">
        <v>13</v>
      </c>
      <c r="G2639" s="1" t="s">
        <v>137</v>
      </c>
      <c r="H2639" t="s">
        <v>21</v>
      </c>
      <c r="I2639" s="1" t="s">
        <v>1022</v>
      </c>
      <c r="J2639" s="1" t="s">
        <v>230</v>
      </c>
      <c r="K2639" s="1" t="s">
        <v>15</v>
      </c>
      <c r="L2639" s="1" t="s">
        <v>912</v>
      </c>
      <c r="M2639" t="s">
        <v>57</v>
      </c>
      <c r="N2639">
        <v>1</v>
      </c>
      <c r="O2639" s="1" t="s">
        <v>205</v>
      </c>
      <c r="P2639" t="s">
        <v>154</v>
      </c>
      <c r="Q2639">
        <v>2</v>
      </c>
      <c r="R2639" t="s">
        <v>255</v>
      </c>
      <c r="S2639" t="s">
        <v>180</v>
      </c>
    </row>
    <row r="2640" spans="1:19" x14ac:dyDescent="0.35">
      <c r="A2640" s="2" t="s">
        <v>203</v>
      </c>
      <c r="B2640" s="1" t="s">
        <v>217</v>
      </c>
      <c r="C2640" t="s">
        <v>906</v>
      </c>
      <c r="D2640" s="1" t="s">
        <v>36</v>
      </c>
      <c r="E2640" s="1" t="s">
        <v>22</v>
      </c>
      <c r="F2640" s="1" t="s">
        <v>13</v>
      </c>
      <c r="G2640" s="1" t="s">
        <v>137</v>
      </c>
      <c r="H2640" t="s">
        <v>21</v>
      </c>
      <c r="I2640" s="1" t="s">
        <v>317</v>
      </c>
      <c r="J2640" s="1" t="s">
        <v>230</v>
      </c>
      <c r="K2640" s="1" t="s">
        <v>19</v>
      </c>
      <c r="L2640" s="1" t="s">
        <v>912</v>
      </c>
      <c r="M2640" t="s">
        <v>62</v>
      </c>
      <c r="N2640">
        <v>1</v>
      </c>
      <c r="O2640" s="1" t="s">
        <v>206</v>
      </c>
      <c r="P2640" t="s">
        <v>154</v>
      </c>
      <c r="Q2640">
        <v>2</v>
      </c>
      <c r="R2640" t="s">
        <v>255</v>
      </c>
      <c r="S2640" t="s">
        <v>180</v>
      </c>
    </row>
    <row r="2641" spans="1:19" x14ac:dyDescent="0.35">
      <c r="A2641" s="2" t="s">
        <v>203</v>
      </c>
      <c r="B2641" s="1" t="s">
        <v>217</v>
      </c>
      <c r="C2641" t="s">
        <v>906</v>
      </c>
      <c r="D2641" s="1" t="s">
        <v>36</v>
      </c>
      <c r="E2641" s="1" t="s">
        <v>22</v>
      </c>
      <c r="F2641" s="1" t="s">
        <v>13</v>
      </c>
      <c r="G2641" s="1" t="s">
        <v>137</v>
      </c>
      <c r="H2641" t="s">
        <v>21</v>
      </c>
      <c r="I2641" s="1" t="s">
        <v>312</v>
      </c>
      <c r="J2641" s="1" t="s">
        <v>230</v>
      </c>
      <c r="K2641" s="1" t="s">
        <v>15</v>
      </c>
      <c r="L2641" s="1" t="s">
        <v>912</v>
      </c>
      <c r="M2641" t="s">
        <v>37</v>
      </c>
      <c r="N2641">
        <v>1</v>
      </c>
      <c r="O2641" s="1" t="s">
        <v>205</v>
      </c>
      <c r="P2641" t="s">
        <v>153</v>
      </c>
      <c r="Q2641">
        <v>2</v>
      </c>
      <c r="R2641" t="s">
        <v>255</v>
      </c>
      <c r="S2641" t="s">
        <v>180</v>
      </c>
    </row>
    <row r="2642" spans="1:19" x14ac:dyDescent="0.35">
      <c r="A2642" s="2" t="s">
        <v>203</v>
      </c>
      <c r="B2642" s="1" t="s">
        <v>217</v>
      </c>
      <c r="C2642" t="s">
        <v>906</v>
      </c>
      <c r="D2642" s="1" t="s">
        <v>36</v>
      </c>
      <c r="E2642" s="1" t="s">
        <v>22</v>
      </c>
      <c r="F2642" s="1" t="s">
        <v>13</v>
      </c>
      <c r="G2642" s="1" t="s">
        <v>137</v>
      </c>
      <c r="H2642" t="s">
        <v>21</v>
      </c>
      <c r="I2642" s="1" t="s">
        <v>316</v>
      </c>
      <c r="J2642" s="1" t="s">
        <v>230</v>
      </c>
      <c r="K2642" s="1" t="s">
        <v>15</v>
      </c>
      <c r="L2642" s="1" t="s">
        <v>912</v>
      </c>
      <c r="M2642" t="s">
        <v>98</v>
      </c>
      <c r="N2642">
        <v>1</v>
      </c>
      <c r="O2642" s="1" t="s">
        <v>205</v>
      </c>
      <c r="P2642" t="s">
        <v>154</v>
      </c>
      <c r="Q2642">
        <v>2</v>
      </c>
      <c r="R2642" t="s">
        <v>255</v>
      </c>
      <c r="S2642" t="s">
        <v>180</v>
      </c>
    </row>
    <row r="2643" spans="1:19" x14ac:dyDescent="0.35">
      <c r="A2643" s="2" t="s">
        <v>203</v>
      </c>
      <c r="B2643" s="1" t="s">
        <v>217</v>
      </c>
      <c r="C2643" t="s">
        <v>906</v>
      </c>
      <c r="D2643" s="1" t="s">
        <v>36</v>
      </c>
      <c r="E2643" s="1" t="s">
        <v>22</v>
      </c>
      <c r="F2643" s="1" t="s">
        <v>13</v>
      </c>
      <c r="G2643" s="1" t="s">
        <v>137</v>
      </c>
      <c r="H2643" t="s">
        <v>35</v>
      </c>
      <c r="I2643" s="1" t="s">
        <v>607</v>
      </c>
      <c r="J2643" s="1" t="s">
        <v>230</v>
      </c>
      <c r="K2643" s="1" t="s">
        <v>19</v>
      </c>
      <c r="L2643" s="1" t="s">
        <v>913</v>
      </c>
      <c r="M2643" t="s">
        <v>38</v>
      </c>
      <c r="N2643">
        <v>1</v>
      </c>
      <c r="O2643" s="1" t="s">
        <v>206</v>
      </c>
      <c r="P2643" t="s">
        <v>153</v>
      </c>
      <c r="Q2643">
        <v>1</v>
      </c>
      <c r="R2643" t="s">
        <v>255</v>
      </c>
      <c r="S2643" t="s">
        <v>180</v>
      </c>
    </row>
    <row r="2644" spans="1:19" x14ac:dyDescent="0.35">
      <c r="A2644" s="2" t="s">
        <v>203</v>
      </c>
      <c r="B2644" s="1" t="s">
        <v>217</v>
      </c>
      <c r="C2644" t="s">
        <v>906</v>
      </c>
      <c r="D2644" s="1" t="s">
        <v>36</v>
      </c>
      <c r="E2644" s="1" t="s">
        <v>22</v>
      </c>
      <c r="F2644" s="1" t="s">
        <v>13</v>
      </c>
      <c r="G2644" s="1" t="s">
        <v>137</v>
      </c>
      <c r="H2644" t="s">
        <v>35</v>
      </c>
      <c r="I2644" s="1" t="s">
        <v>614</v>
      </c>
      <c r="J2644" s="1" t="s">
        <v>230</v>
      </c>
      <c r="K2644" s="1" t="s">
        <v>15</v>
      </c>
      <c r="L2644" s="1" t="s">
        <v>912</v>
      </c>
      <c r="M2644" t="s">
        <v>57</v>
      </c>
      <c r="N2644">
        <v>1</v>
      </c>
      <c r="O2644" s="1" t="s">
        <v>205</v>
      </c>
      <c r="P2644" t="s">
        <v>153</v>
      </c>
      <c r="Q2644">
        <v>2</v>
      </c>
      <c r="R2644" t="s">
        <v>255</v>
      </c>
      <c r="S2644" t="s">
        <v>180</v>
      </c>
    </row>
    <row r="2645" spans="1:19" x14ac:dyDescent="0.35">
      <c r="A2645" s="2" t="s">
        <v>203</v>
      </c>
      <c r="B2645" s="1" t="s">
        <v>217</v>
      </c>
      <c r="C2645" t="s">
        <v>906</v>
      </c>
      <c r="D2645" s="1" t="s">
        <v>36</v>
      </c>
      <c r="E2645" s="1" t="s">
        <v>22</v>
      </c>
      <c r="F2645" s="1" t="s">
        <v>13</v>
      </c>
      <c r="G2645" s="1" t="s">
        <v>137</v>
      </c>
      <c r="H2645" t="s">
        <v>35</v>
      </c>
      <c r="I2645" s="1" t="s">
        <v>1017</v>
      </c>
      <c r="J2645" s="1" t="s">
        <v>230</v>
      </c>
      <c r="K2645" s="1" t="s">
        <v>19</v>
      </c>
      <c r="L2645" s="1" t="s">
        <v>913</v>
      </c>
      <c r="M2645" t="s">
        <v>38</v>
      </c>
      <c r="N2645">
        <v>1</v>
      </c>
      <c r="O2645" s="1" t="s">
        <v>206</v>
      </c>
      <c r="P2645" t="s">
        <v>153</v>
      </c>
      <c r="Q2645">
        <v>1</v>
      </c>
      <c r="R2645" t="s">
        <v>255</v>
      </c>
      <c r="S2645" t="s">
        <v>180</v>
      </c>
    </row>
    <row r="2646" spans="1:19" x14ac:dyDescent="0.35">
      <c r="A2646" s="2" t="s">
        <v>203</v>
      </c>
      <c r="B2646" s="1" t="s">
        <v>217</v>
      </c>
      <c r="C2646" t="s">
        <v>906</v>
      </c>
      <c r="D2646" s="1" t="s">
        <v>36</v>
      </c>
      <c r="E2646" s="1" t="s">
        <v>22</v>
      </c>
      <c r="F2646" s="1" t="s">
        <v>13</v>
      </c>
      <c r="G2646" s="1" t="s">
        <v>137</v>
      </c>
      <c r="H2646" t="s">
        <v>35</v>
      </c>
      <c r="I2646" s="1" t="s">
        <v>1410</v>
      </c>
      <c r="J2646" s="1" t="s">
        <v>230</v>
      </c>
      <c r="K2646" s="1" t="s">
        <v>15</v>
      </c>
      <c r="L2646" s="1" t="s">
        <v>912</v>
      </c>
      <c r="M2646" t="s">
        <v>57</v>
      </c>
      <c r="N2646">
        <v>1</v>
      </c>
      <c r="O2646" s="1" t="s">
        <v>206</v>
      </c>
      <c r="P2646" t="s">
        <v>154</v>
      </c>
      <c r="Q2646">
        <v>2</v>
      </c>
      <c r="R2646" t="s">
        <v>255</v>
      </c>
      <c r="S2646" t="s">
        <v>180</v>
      </c>
    </row>
    <row r="2647" spans="1:19" x14ac:dyDescent="0.35">
      <c r="A2647" s="2" t="s">
        <v>203</v>
      </c>
      <c r="B2647" s="1" t="s">
        <v>217</v>
      </c>
      <c r="C2647" t="s">
        <v>906</v>
      </c>
      <c r="D2647" s="1" t="s">
        <v>36</v>
      </c>
      <c r="E2647" s="1" t="s">
        <v>22</v>
      </c>
      <c r="F2647" s="1" t="s">
        <v>13</v>
      </c>
      <c r="G2647" s="1" t="s">
        <v>137</v>
      </c>
      <c r="H2647" t="s">
        <v>35</v>
      </c>
      <c r="I2647" s="1" t="s">
        <v>1410</v>
      </c>
      <c r="J2647" s="1" t="s">
        <v>230</v>
      </c>
      <c r="K2647" s="1" t="s">
        <v>19</v>
      </c>
      <c r="L2647" s="1" t="s">
        <v>913</v>
      </c>
      <c r="M2647" t="s">
        <v>38</v>
      </c>
      <c r="N2647">
        <v>1</v>
      </c>
      <c r="O2647" s="1" t="s">
        <v>206</v>
      </c>
      <c r="P2647" t="s">
        <v>154</v>
      </c>
      <c r="Q2647">
        <v>1</v>
      </c>
      <c r="R2647" t="s">
        <v>255</v>
      </c>
      <c r="S2647" t="s">
        <v>180</v>
      </c>
    </row>
    <row r="2648" spans="1:19" x14ac:dyDescent="0.35">
      <c r="A2648" s="2" t="s">
        <v>203</v>
      </c>
      <c r="B2648" s="1" t="s">
        <v>217</v>
      </c>
      <c r="C2648" t="s">
        <v>906</v>
      </c>
      <c r="D2648" s="1" t="s">
        <v>36</v>
      </c>
      <c r="E2648" s="1" t="s">
        <v>22</v>
      </c>
      <c r="F2648" s="1" t="s">
        <v>13</v>
      </c>
      <c r="G2648" s="1" t="s">
        <v>137</v>
      </c>
      <c r="H2648" t="s">
        <v>35</v>
      </c>
      <c r="I2648" s="1" t="s">
        <v>1024</v>
      </c>
      <c r="J2648" s="1" t="s">
        <v>230</v>
      </c>
      <c r="K2648" s="1" t="s">
        <v>19</v>
      </c>
      <c r="L2648" s="1" t="s">
        <v>913</v>
      </c>
      <c r="M2648" t="s">
        <v>38</v>
      </c>
      <c r="N2648">
        <v>1</v>
      </c>
      <c r="O2648" s="1" t="s">
        <v>206</v>
      </c>
      <c r="P2648" t="s">
        <v>153</v>
      </c>
      <c r="Q2648">
        <v>1</v>
      </c>
      <c r="R2648" t="s">
        <v>255</v>
      </c>
      <c r="S2648" t="s">
        <v>180</v>
      </c>
    </row>
    <row r="2649" spans="1:19" x14ac:dyDescent="0.35">
      <c r="A2649" s="2" t="s">
        <v>203</v>
      </c>
      <c r="B2649" s="1" t="s">
        <v>217</v>
      </c>
      <c r="C2649" t="s">
        <v>906</v>
      </c>
      <c r="D2649" s="1" t="s">
        <v>36</v>
      </c>
      <c r="E2649" s="1" t="s">
        <v>22</v>
      </c>
      <c r="F2649" s="1" t="s">
        <v>13</v>
      </c>
      <c r="G2649" s="1" t="s">
        <v>137</v>
      </c>
      <c r="H2649" t="s">
        <v>35</v>
      </c>
      <c r="I2649" s="1" t="s">
        <v>600</v>
      </c>
      <c r="J2649" s="1" t="s">
        <v>230</v>
      </c>
      <c r="K2649" s="1" t="s">
        <v>15</v>
      </c>
      <c r="L2649" s="1" t="s">
        <v>912</v>
      </c>
      <c r="M2649" t="s">
        <v>57</v>
      </c>
      <c r="N2649">
        <v>1</v>
      </c>
      <c r="O2649" s="1" t="s">
        <v>205</v>
      </c>
      <c r="P2649" t="s">
        <v>153</v>
      </c>
      <c r="Q2649">
        <v>2</v>
      </c>
      <c r="R2649" t="s">
        <v>255</v>
      </c>
      <c r="S2649" t="s">
        <v>180</v>
      </c>
    </row>
    <row r="2650" spans="1:19" x14ac:dyDescent="0.35">
      <c r="A2650" s="2" t="s">
        <v>203</v>
      </c>
      <c r="B2650" s="1" t="s">
        <v>217</v>
      </c>
      <c r="C2650" t="s">
        <v>906</v>
      </c>
      <c r="D2650" s="1" t="s">
        <v>36</v>
      </c>
      <c r="E2650" s="1" t="s">
        <v>22</v>
      </c>
      <c r="F2650" s="1" t="s">
        <v>13</v>
      </c>
      <c r="G2650" s="1" t="s">
        <v>137</v>
      </c>
      <c r="H2650" t="s">
        <v>35</v>
      </c>
      <c r="I2650" s="1" t="s">
        <v>1022</v>
      </c>
      <c r="J2650" s="1" t="s">
        <v>230</v>
      </c>
      <c r="K2650" s="1" t="s">
        <v>15</v>
      </c>
      <c r="L2650" s="1" t="s">
        <v>912</v>
      </c>
      <c r="M2650" t="s">
        <v>57</v>
      </c>
      <c r="N2650">
        <v>1</v>
      </c>
      <c r="O2650" s="1" t="s">
        <v>205</v>
      </c>
      <c r="P2650" t="s">
        <v>154</v>
      </c>
      <c r="Q2650">
        <v>2</v>
      </c>
      <c r="R2650" t="s">
        <v>255</v>
      </c>
      <c r="S2650" t="s">
        <v>180</v>
      </c>
    </row>
    <row r="2651" spans="1:19" x14ac:dyDescent="0.35">
      <c r="A2651" s="2" t="s">
        <v>203</v>
      </c>
      <c r="B2651" s="1" t="s">
        <v>217</v>
      </c>
      <c r="C2651" t="s">
        <v>906</v>
      </c>
      <c r="D2651" s="1" t="s">
        <v>36</v>
      </c>
      <c r="E2651" s="1" t="s">
        <v>22</v>
      </c>
      <c r="F2651" s="1" t="s">
        <v>13</v>
      </c>
      <c r="G2651" s="1" t="s">
        <v>137</v>
      </c>
      <c r="H2651" t="s">
        <v>58</v>
      </c>
      <c r="I2651" s="1" t="s">
        <v>614</v>
      </c>
      <c r="J2651" s="1" t="s">
        <v>230</v>
      </c>
      <c r="K2651" s="1" t="s">
        <v>15</v>
      </c>
      <c r="L2651" s="1" t="s">
        <v>912</v>
      </c>
      <c r="M2651" t="s">
        <v>57</v>
      </c>
      <c r="N2651">
        <v>1</v>
      </c>
      <c r="O2651" s="1" t="s">
        <v>205</v>
      </c>
      <c r="P2651" t="s">
        <v>153</v>
      </c>
      <c r="Q2651">
        <v>2</v>
      </c>
      <c r="R2651" t="s">
        <v>255</v>
      </c>
      <c r="S2651" t="s">
        <v>180</v>
      </c>
    </row>
    <row r="2652" spans="1:19" x14ac:dyDescent="0.35">
      <c r="A2652" s="2" t="s">
        <v>203</v>
      </c>
      <c r="B2652" s="1" t="s">
        <v>217</v>
      </c>
      <c r="C2652" t="s">
        <v>906</v>
      </c>
      <c r="D2652" s="1" t="s">
        <v>36</v>
      </c>
      <c r="E2652" s="1" t="s">
        <v>22</v>
      </c>
      <c r="F2652" s="1" t="s">
        <v>13</v>
      </c>
      <c r="G2652" s="1" t="s">
        <v>137</v>
      </c>
      <c r="H2652" t="s">
        <v>58</v>
      </c>
      <c r="I2652" s="1" t="s">
        <v>1024</v>
      </c>
      <c r="J2652" s="1" t="s">
        <v>230</v>
      </c>
      <c r="K2652" s="1" t="s">
        <v>15</v>
      </c>
      <c r="L2652" s="1" t="s">
        <v>912</v>
      </c>
      <c r="M2652" t="s">
        <v>92</v>
      </c>
      <c r="N2652">
        <v>1</v>
      </c>
      <c r="O2652" s="1" t="s">
        <v>206</v>
      </c>
      <c r="P2652" t="s">
        <v>154</v>
      </c>
      <c r="Q2652">
        <v>2</v>
      </c>
      <c r="R2652" t="s">
        <v>255</v>
      </c>
      <c r="S2652" t="s">
        <v>180</v>
      </c>
    </row>
    <row r="2653" spans="1:19" x14ac:dyDescent="0.35">
      <c r="A2653" s="2" t="s">
        <v>203</v>
      </c>
      <c r="B2653" s="1" t="s">
        <v>217</v>
      </c>
      <c r="C2653" t="s">
        <v>906</v>
      </c>
      <c r="D2653" s="1" t="s">
        <v>36</v>
      </c>
      <c r="E2653" s="1" t="s">
        <v>22</v>
      </c>
      <c r="F2653" s="1" t="s">
        <v>13</v>
      </c>
      <c r="G2653" s="1" t="s">
        <v>137</v>
      </c>
      <c r="H2653" t="s">
        <v>58</v>
      </c>
      <c r="I2653" s="1" t="s">
        <v>661</v>
      </c>
      <c r="J2653" s="1" t="s">
        <v>230</v>
      </c>
      <c r="K2653" s="1" t="s">
        <v>15</v>
      </c>
      <c r="L2653" s="1" t="s">
        <v>912</v>
      </c>
      <c r="M2653" t="s">
        <v>15</v>
      </c>
      <c r="N2653">
        <v>1</v>
      </c>
      <c r="O2653" s="1" t="s">
        <v>206</v>
      </c>
      <c r="P2653" t="s">
        <v>154</v>
      </c>
      <c r="Q2653">
        <v>2</v>
      </c>
      <c r="R2653" t="s">
        <v>255</v>
      </c>
      <c r="S2653" t="s">
        <v>180</v>
      </c>
    </row>
    <row r="2654" spans="1:19" x14ac:dyDescent="0.35">
      <c r="A2654" s="2" t="s">
        <v>203</v>
      </c>
      <c r="B2654" s="1" t="s">
        <v>217</v>
      </c>
      <c r="C2654" t="s">
        <v>906</v>
      </c>
      <c r="D2654" s="1" t="s">
        <v>36</v>
      </c>
      <c r="E2654" s="1" t="s">
        <v>22</v>
      </c>
      <c r="F2654" s="1" t="s">
        <v>13</v>
      </c>
      <c r="G2654" s="1" t="s">
        <v>137</v>
      </c>
      <c r="H2654" t="s">
        <v>58</v>
      </c>
      <c r="I2654" s="1" t="s">
        <v>1019</v>
      </c>
      <c r="J2654" s="1" t="s">
        <v>230</v>
      </c>
      <c r="K2654" s="1" t="s">
        <v>19</v>
      </c>
      <c r="L2654" s="1" t="s">
        <v>912</v>
      </c>
      <c r="M2654" t="s">
        <v>38</v>
      </c>
      <c r="N2654">
        <v>1</v>
      </c>
      <c r="O2654" s="1" t="s">
        <v>206</v>
      </c>
      <c r="P2654" t="s">
        <v>153</v>
      </c>
      <c r="Q2654">
        <v>2</v>
      </c>
      <c r="R2654" t="s">
        <v>255</v>
      </c>
      <c r="S2654" t="s">
        <v>180</v>
      </c>
    </row>
    <row r="2655" spans="1:19" x14ac:dyDescent="0.35">
      <c r="A2655" s="2" t="s">
        <v>203</v>
      </c>
      <c r="B2655" s="1" t="s">
        <v>217</v>
      </c>
      <c r="C2655" t="s">
        <v>906</v>
      </c>
      <c r="D2655" s="1" t="s">
        <v>36</v>
      </c>
      <c r="E2655" s="1" t="s">
        <v>22</v>
      </c>
      <c r="F2655" s="1" t="s">
        <v>13</v>
      </c>
      <c r="G2655" s="1" t="s">
        <v>137</v>
      </c>
      <c r="H2655" t="s">
        <v>58</v>
      </c>
      <c r="I2655" s="1" t="s">
        <v>600</v>
      </c>
      <c r="J2655" s="1" t="s">
        <v>230</v>
      </c>
      <c r="K2655" s="1" t="s">
        <v>15</v>
      </c>
      <c r="L2655" s="1" t="s">
        <v>912</v>
      </c>
      <c r="M2655" t="s">
        <v>57</v>
      </c>
      <c r="N2655">
        <v>1</v>
      </c>
      <c r="O2655" s="1" t="s">
        <v>205</v>
      </c>
      <c r="P2655" t="s">
        <v>153</v>
      </c>
      <c r="Q2655">
        <v>2</v>
      </c>
      <c r="R2655" t="s">
        <v>255</v>
      </c>
      <c r="S2655" t="s">
        <v>180</v>
      </c>
    </row>
    <row r="2656" spans="1:19" x14ac:dyDescent="0.35">
      <c r="A2656" s="2" t="s">
        <v>203</v>
      </c>
      <c r="B2656" s="1" t="s">
        <v>217</v>
      </c>
      <c r="C2656" t="s">
        <v>906</v>
      </c>
      <c r="D2656" s="1" t="s">
        <v>36</v>
      </c>
      <c r="E2656" s="1" t="s">
        <v>22</v>
      </c>
      <c r="F2656" s="1" t="s">
        <v>13</v>
      </c>
      <c r="G2656" s="1" t="s">
        <v>137</v>
      </c>
      <c r="H2656" t="s">
        <v>58</v>
      </c>
      <c r="I2656" s="1" t="s">
        <v>1406</v>
      </c>
      <c r="J2656" s="1" t="s">
        <v>230</v>
      </c>
      <c r="K2656" s="1" t="s">
        <v>19</v>
      </c>
      <c r="L2656" s="1" t="s">
        <v>912</v>
      </c>
      <c r="M2656" t="s">
        <v>38</v>
      </c>
      <c r="N2656">
        <v>1</v>
      </c>
      <c r="O2656" s="1" t="s">
        <v>206</v>
      </c>
      <c r="P2656" t="s">
        <v>154</v>
      </c>
      <c r="Q2656">
        <v>2</v>
      </c>
      <c r="R2656" t="s">
        <v>255</v>
      </c>
      <c r="S2656" t="s">
        <v>180</v>
      </c>
    </row>
    <row r="2657" spans="1:19" x14ac:dyDescent="0.35">
      <c r="A2657" s="2" t="s">
        <v>203</v>
      </c>
      <c r="B2657" s="1" t="s">
        <v>217</v>
      </c>
      <c r="C2657" t="s">
        <v>906</v>
      </c>
      <c r="D2657" s="1" t="s">
        <v>36</v>
      </c>
      <c r="E2657" s="1" t="s">
        <v>22</v>
      </c>
      <c r="F2657" s="1" t="s">
        <v>13</v>
      </c>
      <c r="G2657" s="1" t="s">
        <v>137</v>
      </c>
      <c r="H2657" t="s">
        <v>58</v>
      </c>
      <c r="I2657" s="1" t="s">
        <v>1022</v>
      </c>
      <c r="J2657" s="1" t="s">
        <v>230</v>
      </c>
      <c r="K2657" s="1" t="s">
        <v>15</v>
      </c>
      <c r="L2657" s="1" t="s">
        <v>912</v>
      </c>
      <c r="M2657" t="s">
        <v>57</v>
      </c>
      <c r="N2657">
        <v>1</v>
      </c>
      <c r="O2657" s="1" t="s">
        <v>205</v>
      </c>
      <c r="P2657" t="s">
        <v>154</v>
      </c>
      <c r="Q2657">
        <v>2</v>
      </c>
      <c r="R2657" t="s">
        <v>255</v>
      </c>
      <c r="S2657" t="s">
        <v>180</v>
      </c>
    </row>
    <row r="2658" spans="1:19" x14ac:dyDescent="0.35">
      <c r="A2658" s="2" t="s">
        <v>203</v>
      </c>
      <c r="B2658" s="1" t="s">
        <v>217</v>
      </c>
      <c r="C2658" t="s">
        <v>906</v>
      </c>
      <c r="D2658" s="1" t="s">
        <v>36</v>
      </c>
      <c r="E2658" s="1" t="s">
        <v>22</v>
      </c>
      <c r="F2658" s="1" t="s">
        <v>13</v>
      </c>
      <c r="G2658" s="1" t="s">
        <v>137</v>
      </c>
      <c r="H2658" t="s">
        <v>58</v>
      </c>
      <c r="I2658" s="1" t="s">
        <v>633</v>
      </c>
      <c r="J2658" s="1" t="s">
        <v>230</v>
      </c>
      <c r="K2658" s="1" t="s">
        <v>15</v>
      </c>
      <c r="L2658" s="1" t="s">
        <v>912</v>
      </c>
      <c r="M2658" t="s">
        <v>15</v>
      </c>
      <c r="N2658">
        <v>1</v>
      </c>
      <c r="O2658" s="1" t="s">
        <v>205</v>
      </c>
      <c r="P2658" t="s">
        <v>153</v>
      </c>
      <c r="Q2658">
        <v>2</v>
      </c>
      <c r="R2658" t="s">
        <v>179</v>
      </c>
      <c r="S2658" t="s">
        <v>180</v>
      </c>
    </row>
    <row r="2659" spans="1:19" x14ac:dyDescent="0.35">
      <c r="A2659" s="2" t="s">
        <v>203</v>
      </c>
      <c r="B2659" s="1" t="s">
        <v>217</v>
      </c>
      <c r="C2659" t="s">
        <v>906</v>
      </c>
      <c r="D2659" s="1" t="s">
        <v>36</v>
      </c>
      <c r="E2659" s="1" t="s">
        <v>22</v>
      </c>
      <c r="F2659" s="1" t="s">
        <v>13</v>
      </c>
      <c r="G2659" s="1" t="s">
        <v>137</v>
      </c>
      <c r="H2659" t="s">
        <v>58</v>
      </c>
      <c r="I2659" s="1" t="s">
        <v>1032</v>
      </c>
      <c r="J2659" s="1" t="s">
        <v>230</v>
      </c>
      <c r="K2659" s="1" t="s">
        <v>15</v>
      </c>
      <c r="L2659" s="1" t="s">
        <v>912</v>
      </c>
      <c r="M2659" t="s">
        <v>15</v>
      </c>
      <c r="N2659">
        <v>1</v>
      </c>
      <c r="O2659" s="1" t="s">
        <v>206</v>
      </c>
      <c r="P2659" t="s">
        <v>154</v>
      </c>
      <c r="Q2659">
        <v>2</v>
      </c>
      <c r="R2659" t="s">
        <v>179</v>
      </c>
      <c r="S2659" t="s">
        <v>180</v>
      </c>
    </row>
    <row r="2660" spans="1:19" x14ac:dyDescent="0.35">
      <c r="A2660" s="2" t="s">
        <v>203</v>
      </c>
      <c r="B2660" s="1" t="s">
        <v>217</v>
      </c>
      <c r="C2660" t="s">
        <v>906</v>
      </c>
      <c r="D2660" s="1" t="s">
        <v>36</v>
      </c>
      <c r="E2660" s="1" t="s">
        <v>22</v>
      </c>
      <c r="F2660" s="1" t="s">
        <v>13</v>
      </c>
      <c r="G2660" s="1" t="s">
        <v>137</v>
      </c>
      <c r="H2660" t="s">
        <v>58</v>
      </c>
      <c r="I2660" s="1" t="s">
        <v>617</v>
      </c>
      <c r="J2660" s="1" t="s">
        <v>230</v>
      </c>
      <c r="K2660" s="1" t="s">
        <v>19</v>
      </c>
      <c r="L2660" s="1" t="s">
        <v>912</v>
      </c>
      <c r="M2660" t="s">
        <v>38</v>
      </c>
      <c r="N2660">
        <v>1</v>
      </c>
      <c r="O2660" s="1" t="s">
        <v>206</v>
      </c>
      <c r="P2660" t="s">
        <v>153</v>
      </c>
      <c r="Q2660">
        <v>2</v>
      </c>
      <c r="R2660" t="s">
        <v>255</v>
      </c>
      <c r="S2660" t="s">
        <v>180</v>
      </c>
    </row>
    <row r="2661" spans="1:19" x14ac:dyDescent="0.35">
      <c r="A2661" s="2" t="s">
        <v>203</v>
      </c>
      <c r="B2661" s="1" t="s">
        <v>217</v>
      </c>
      <c r="C2661" t="s">
        <v>906</v>
      </c>
      <c r="D2661" s="1" t="s">
        <v>36</v>
      </c>
      <c r="E2661" s="1" t="s">
        <v>22</v>
      </c>
      <c r="F2661" s="1" t="s">
        <v>13</v>
      </c>
      <c r="G2661" s="1" t="s">
        <v>137</v>
      </c>
      <c r="H2661" t="s">
        <v>39</v>
      </c>
      <c r="I2661" s="1" t="s">
        <v>1417</v>
      </c>
      <c r="J2661" s="1" t="s">
        <v>230</v>
      </c>
      <c r="K2661" s="1" t="s">
        <v>15</v>
      </c>
      <c r="L2661" s="1" t="s">
        <v>912</v>
      </c>
      <c r="M2661" t="s">
        <v>98</v>
      </c>
      <c r="N2661">
        <v>1</v>
      </c>
      <c r="O2661" s="1" t="s">
        <v>205</v>
      </c>
      <c r="P2661" t="s">
        <v>154</v>
      </c>
      <c r="Q2661">
        <v>2</v>
      </c>
      <c r="R2661" t="s">
        <v>255</v>
      </c>
      <c r="S2661" t="s">
        <v>180</v>
      </c>
    </row>
    <row r="2662" spans="1:19" x14ac:dyDescent="0.35">
      <c r="A2662" s="2" t="s">
        <v>203</v>
      </c>
      <c r="B2662" s="1" t="s">
        <v>217</v>
      </c>
      <c r="C2662" t="s">
        <v>906</v>
      </c>
      <c r="D2662" s="1" t="s">
        <v>36</v>
      </c>
      <c r="E2662" s="1" t="s">
        <v>22</v>
      </c>
      <c r="F2662" s="1" t="s">
        <v>13</v>
      </c>
      <c r="G2662" s="1" t="s">
        <v>137</v>
      </c>
      <c r="H2662" t="s">
        <v>39</v>
      </c>
      <c r="I2662" s="1" t="s">
        <v>1013</v>
      </c>
      <c r="J2662" s="1" t="s">
        <v>230</v>
      </c>
      <c r="K2662" s="1" t="s">
        <v>15</v>
      </c>
      <c r="L2662" s="1" t="s">
        <v>913</v>
      </c>
      <c r="M2662" t="s">
        <v>37</v>
      </c>
      <c r="N2662">
        <v>1</v>
      </c>
      <c r="O2662" s="1" t="s">
        <v>205</v>
      </c>
      <c r="P2662" t="s">
        <v>154</v>
      </c>
      <c r="Q2662">
        <v>2</v>
      </c>
      <c r="R2662" t="s">
        <v>255</v>
      </c>
      <c r="S2662" t="s">
        <v>180</v>
      </c>
    </row>
    <row r="2663" spans="1:19" x14ac:dyDescent="0.35">
      <c r="A2663" s="2" t="s">
        <v>203</v>
      </c>
      <c r="B2663" s="1" t="s">
        <v>217</v>
      </c>
      <c r="C2663" t="s">
        <v>906</v>
      </c>
      <c r="D2663" s="1" t="s">
        <v>36</v>
      </c>
      <c r="E2663" s="1" t="s">
        <v>22</v>
      </c>
      <c r="F2663" s="1" t="s">
        <v>13</v>
      </c>
      <c r="G2663" s="1" t="s">
        <v>137</v>
      </c>
      <c r="H2663" t="s">
        <v>39</v>
      </c>
      <c r="I2663" s="1" t="s">
        <v>1418</v>
      </c>
      <c r="J2663" s="1" t="s">
        <v>230</v>
      </c>
      <c r="K2663" s="1" t="s">
        <v>15</v>
      </c>
      <c r="L2663" s="1" t="s">
        <v>912</v>
      </c>
      <c r="M2663" t="s">
        <v>98</v>
      </c>
      <c r="N2663">
        <v>1</v>
      </c>
      <c r="O2663" s="1" t="s">
        <v>205</v>
      </c>
      <c r="P2663" t="s">
        <v>153</v>
      </c>
      <c r="Q2663">
        <v>2</v>
      </c>
      <c r="R2663" t="s">
        <v>255</v>
      </c>
      <c r="S2663" t="s">
        <v>180</v>
      </c>
    </row>
    <row r="2664" spans="1:19" x14ac:dyDescent="0.35">
      <c r="A2664" s="2" t="s">
        <v>203</v>
      </c>
      <c r="B2664" s="1" t="s">
        <v>217</v>
      </c>
      <c r="C2664" t="s">
        <v>906</v>
      </c>
      <c r="D2664" s="1" t="s">
        <v>36</v>
      </c>
      <c r="E2664" s="1" t="s">
        <v>22</v>
      </c>
      <c r="F2664" s="1" t="s">
        <v>13</v>
      </c>
      <c r="G2664" s="1" t="s">
        <v>137</v>
      </c>
      <c r="H2664" t="s">
        <v>39</v>
      </c>
      <c r="I2664" s="1" t="s">
        <v>1025</v>
      </c>
      <c r="J2664" s="1" t="s">
        <v>230</v>
      </c>
      <c r="K2664" s="1" t="s">
        <v>15</v>
      </c>
      <c r="L2664" s="1" t="s">
        <v>912</v>
      </c>
      <c r="M2664" t="s">
        <v>98</v>
      </c>
      <c r="N2664">
        <v>1</v>
      </c>
      <c r="O2664" s="1" t="s">
        <v>205</v>
      </c>
      <c r="P2664" t="s">
        <v>153</v>
      </c>
      <c r="Q2664">
        <v>2</v>
      </c>
      <c r="R2664" t="s">
        <v>255</v>
      </c>
      <c r="S2664" t="s">
        <v>180</v>
      </c>
    </row>
    <row r="2665" spans="1:19" x14ac:dyDescent="0.35">
      <c r="A2665" s="2" t="s">
        <v>203</v>
      </c>
      <c r="B2665" s="1" t="s">
        <v>217</v>
      </c>
      <c r="C2665" t="s">
        <v>906</v>
      </c>
      <c r="D2665" s="1" t="s">
        <v>36</v>
      </c>
      <c r="E2665" s="1" t="s">
        <v>22</v>
      </c>
      <c r="F2665" s="1" t="s">
        <v>13</v>
      </c>
      <c r="G2665" s="1" t="s">
        <v>137</v>
      </c>
      <c r="H2665" t="s">
        <v>39</v>
      </c>
      <c r="I2665" s="1" t="s">
        <v>1026</v>
      </c>
      <c r="J2665" s="1" t="s">
        <v>230</v>
      </c>
      <c r="K2665" s="1" t="s">
        <v>15</v>
      </c>
      <c r="L2665" s="1" t="s">
        <v>912</v>
      </c>
      <c r="M2665" t="s">
        <v>98</v>
      </c>
      <c r="N2665">
        <v>1</v>
      </c>
      <c r="O2665" s="1" t="s">
        <v>205</v>
      </c>
      <c r="P2665" t="s">
        <v>153</v>
      </c>
      <c r="Q2665">
        <v>2</v>
      </c>
      <c r="R2665" t="s">
        <v>255</v>
      </c>
      <c r="S2665" t="s">
        <v>180</v>
      </c>
    </row>
    <row r="2666" spans="1:19" x14ac:dyDescent="0.35">
      <c r="A2666" s="2" t="s">
        <v>203</v>
      </c>
      <c r="B2666" s="1" t="s">
        <v>217</v>
      </c>
      <c r="C2666" t="s">
        <v>906</v>
      </c>
      <c r="D2666" s="1" t="s">
        <v>36</v>
      </c>
      <c r="E2666" s="1" t="s">
        <v>22</v>
      </c>
      <c r="F2666" s="1" t="s">
        <v>13</v>
      </c>
      <c r="G2666" s="1" t="s">
        <v>137</v>
      </c>
      <c r="H2666" t="s">
        <v>39</v>
      </c>
      <c r="I2666" s="1" t="s">
        <v>615</v>
      </c>
      <c r="J2666" s="1" t="s">
        <v>230</v>
      </c>
      <c r="K2666" s="1" t="s">
        <v>15</v>
      </c>
      <c r="L2666" s="1" t="s">
        <v>912</v>
      </c>
      <c r="M2666" t="s">
        <v>37</v>
      </c>
      <c r="N2666">
        <v>1</v>
      </c>
      <c r="O2666" s="1" t="s">
        <v>205</v>
      </c>
      <c r="P2666" t="s">
        <v>154</v>
      </c>
      <c r="Q2666">
        <v>2</v>
      </c>
      <c r="R2666" t="s">
        <v>255</v>
      </c>
      <c r="S2666" t="s">
        <v>180</v>
      </c>
    </row>
    <row r="2667" spans="1:19" x14ac:dyDescent="0.35">
      <c r="A2667" s="2" t="s">
        <v>203</v>
      </c>
      <c r="B2667" s="1" t="s">
        <v>217</v>
      </c>
      <c r="C2667" t="s">
        <v>906</v>
      </c>
      <c r="D2667" s="1" t="s">
        <v>36</v>
      </c>
      <c r="E2667" s="1" t="s">
        <v>22</v>
      </c>
      <c r="F2667" s="1" t="s">
        <v>13</v>
      </c>
      <c r="G2667" s="1" t="s">
        <v>137</v>
      </c>
      <c r="H2667" t="s">
        <v>39</v>
      </c>
      <c r="I2667" s="1" t="s">
        <v>1027</v>
      </c>
      <c r="J2667" s="1" t="s">
        <v>230</v>
      </c>
      <c r="K2667" s="1" t="s">
        <v>15</v>
      </c>
      <c r="L2667" s="1" t="s">
        <v>912</v>
      </c>
      <c r="M2667" t="s">
        <v>98</v>
      </c>
      <c r="N2667">
        <v>1</v>
      </c>
      <c r="O2667" s="1" t="s">
        <v>205</v>
      </c>
      <c r="P2667" t="s">
        <v>153</v>
      </c>
      <c r="Q2667">
        <v>2</v>
      </c>
      <c r="R2667" t="s">
        <v>255</v>
      </c>
      <c r="S2667" t="s">
        <v>180</v>
      </c>
    </row>
    <row r="2668" spans="1:19" x14ac:dyDescent="0.35">
      <c r="A2668" s="2" t="s">
        <v>203</v>
      </c>
      <c r="B2668" s="1" t="s">
        <v>217</v>
      </c>
      <c r="C2668" t="s">
        <v>906</v>
      </c>
      <c r="D2668" s="1" t="s">
        <v>36</v>
      </c>
      <c r="E2668" s="1" t="s">
        <v>22</v>
      </c>
      <c r="F2668" s="1" t="s">
        <v>13</v>
      </c>
      <c r="G2668" s="1" t="s">
        <v>137</v>
      </c>
      <c r="H2668" t="s">
        <v>39</v>
      </c>
      <c r="I2668" s="1" t="s">
        <v>1419</v>
      </c>
      <c r="J2668" s="1" t="s">
        <v>230</v>
      </c>
      <c r="K2668" s="1" t="s">
        <v>15</v>
      </c>
      <c r="L2668" s="1" t="s">
        <v>912</v>
      </c>
      <c r="M2668" t="s">
        <v>98</v>
      </c>
      <c r="N2668">
        <v>1</v>
      </c>
      <c r="O2668" s="1" t="s">
        <v>205</v>
      </c>
      <c r="P2668" t="s">
        <v>153</v>
      </c>
      <c r="Q2668">
        <v>2</v>
      </c>
      <c r="R2668" t="s">
        <v>255</v>
      </c>
      <c r="S2668" t="s">
        <v>180</v>
      </c>
    </row>
    <row r="2669" spans="1:19" x14ac:dyDescent="0.35">
      <c r="A2669" s="2" t="s">
        <v>203</v>
      </c>
      <c r="B2669" s="1" t="s">
        <v>217</v>
      </c>
      <c r="C2669" t="s">
        <v>906</v>
      </c>
      <c r="D2669" s="1" t="s">
        <v>36</v>
      </c>
      <c r="E2669" s="1" t="s">
        <v>22</v>
      </c>
      <c r="F2669" s="1" t="s">
        <v>13</v>
      </c>
      <c r="G2669" s="1" t="s">
        <v>137</v>
      </c>
      <c r="H2669" t="s">
        <v>39</v>
      </c>
      <c r="I2669" s="1" t="s">
        <v>602</v>
      </c>
      <c r="J2669" s="1" t="s">
        <v>230</v>
      </c>
      <c r="K2669" s="1" t="s">
        <v>15</v>
      </c>
      <c r="L2669" s="1" t="s">
        <v>913</v>
      </c>
      <c r="M2669" t="s">
        <v>37</v>
      </c>
      <c r="N2669">
        <v>1</v>
      </c>
      <c r="O2669" s="1" t="s">
        <v>205</v>
      </c>
      <c r="P2669" t="s">
        <v>153</v>
      </c>
      <c r="Q2669">
        <v>2</v>
      </c>
      <c r="R2669" t="s">
        <v>179</v>
      </c>
      <c r="S2669" t="s">
        <v>180</v>
      </c>
    </row>
    <row r="2670" spans="1:19" x14ac:dyDescent="0.35">
      <c r="A2670" s="2" t="s">
        <v>203</v>
      </c>
      <c r="B2670" s="1" t="s">
        <v>217</v>
      </c>
      <c r="C2670" t="s">
        <v>906</v>
      </c>
      <c r="D2670" s="1" t="s">
        <v>36</v>
      </c>
      <c r="E2670" s="1" t="s">
        <v>22</v>
      </c>
      <c r="F2670" s="1" t="s">
        <v>26</v>
      </c>
      <c r="G2670" s="1" t="s">
        <v>26</v>
      </c>
      <c r="H2670" t="s">
        <v>17</v>
      </c>
      <c r="I2670" s="1" t="s">
        <v>614</v>
      </c>
      <c r="J2670" s="1" t="s">
        <v>230</v>
      </c>
      <c r="K2670" s="1" t="s">
        <v>15</v>
      </c>
      <c r="L2670" s="1" t="s">
        <v>912</v>
      </c>
      <c r="M2670" t="s">
        <v>57</v>
      </c>
      <c r="N2670">
        <v>1</v>
      </c>
      <c r="O2670" s="1" t="s">
        <v>205</v>
      </c>
      <c r="P2670" t="s">
        <v>153</v>
      </c>
      <c r="Q2670">
        <v>2</v>
      </c>
      <c r="R2670" t="s">
        <v>255</v>
      </c>
      <c r="S2670" t="s">
        <v>180</v>
      </c>
    </row>
    <row r="2671" spans="1:19" x14ac:dyDescent="0.35">
      <c r="A2671" s="2" t="s">
        <v>203</v>
      </c>
      <c r="B2671" s="1" t="s">
        <v>217</v>
      </c>
      <c r="C2671" t="s">
        <v>906</v>
      </c>
      <c r="D2671" s="1" t="s">
        <v>36</v>
      </c>
      <c r="E2671" s="1" t="s">
        <v>22</v>
      </c>
      <c r="F2671" s="1" t="s">
        <v>26</v>
      </c>
      <c r="G2671" s="1" t="s">
        <v>26</v>
      </c>
      <c r="H2671" t="s">
        <v>17</v>
      </c>
      <c r="I2671" s="1" t="s">
        <v>604</v>
      </c>
      <c r="J2671" s="1" t="s">
        <v>230</v>
      </c>
      <c r="K2671" s="1" t="s">
        <v>15</v>
      </c>
      <c r="L2671" s="1" t="s">
        <v>912</v>
      </c>
      <c r="M2671" t="s">
        <v>98</v>
      </c>
      <c r="N2671">
        <v>1</v>
      </c>
      <c r="O2671" s="1" t="s">
        <v>205</v>
      </c>
      <c r="P2671" t="s">
        <v>154</v>
      </c>
      <c r="Q2671">
        <v>1</v>
      </c>
      <c r="R2671" t="s">
        <v>179</v>
      </c>
      <c r="S2671" t="s">
        <v>180</v>
      </c>
    </row>
    <row r="2672" spans="1:19" x14ac:dyDescent="0.35">
      <c r="A2672" s="2" t="s">
        <v>203</v>
      </c>
      <c r="B2672" s="1" t="s">
        <v>217</v>
      </c>
      <c r="C2672" t="s">
        <v>906</v>
      </c>
      <c r="D2672" s="1" t="s">
        <v>36</v>
      </c>
      <c r="E2672" s="1" t="s">
        <v>22</v>
      </c>
      <c r="F2672" s="1" t="s">
        <v>26</v>
      </c>
      <c r="G2672" s="1" t="s">
        <v>26</v>
      </c>
      <c r="H2672" t="s">
        <v>17</v>
      </c>
      <c r="I2672" s="1" t="s">
        <v>1023</v>
      </c>
      <c r="J2672" s="1" t="s">
        <v>230</v>
      </c>
      <c r="K2672" s="1" t="s">
        <v>15</v>
      </c>
      <c r="L2672" s="1" t="s">
        <v>912</v>
      </c>
      <c r="M2672" t="s">
        <v>57</v>
      </c>
      <c r="N2672">
        <v>1</v>
      </c>
      <c r="O2672" s="1" t="s">
        <v>205</v>
      </c>
      <c r="P2672" t="s">
        <v>154</v>
      </c>
      <c r="Q2672">
        <v>2</v>
      </c>
      <c r="R2672" t="s">
        <v>255</v>
      </c>
      <c r="S2672" t="s">
        <v>180</v>
      </c>
    </row>
    <row r="2673" spans="1:19" x14ac:dyDescent="0.35">
      <c r="A2673" s="2" t="s">
        <v>203</v>
      </c>
      <c r="B2673" s="1" t="s">
        <v>217</v>
      </c>
      <c r="C2673" t="s">
        <v>906</v>
      </c>
      <c r="D2673" s="1" t="s">
        <v>36</v>
      </c>
      <c r="E2673" s="1" t="s">
        <v>22</v>
      </c>
      <c r="F2673" s="1" t="s">
        <v>26</v>
      </c>
      <c r="G2673" s="1" t="s">
        <v>26</v>
      </c>
      <c r="H2673" t="s">
        <v>17</v>
      </c>
      <c r="I2673" s="1" t="s">
        <v>600</v>
      </c>
      <c r="J2673" s="1" t="s">
        <v>230</v>
      </c>
      <c r="K2673" s="1" t="s">
        <v>15</v>
      </c>
      <c r="L2673" s="1" t="s">
        <v>912</v>
      </c>
      <c r="M2673" t="s">
        <v>57</v>
      </c>
      <c r="N2673">
        <v>1</v>
      </c>
      <c r="O2673" s="1" t="s">
        <v>205</v>
      </c>
      <c r="P2673" t="s">
        <v>153</v>
      </c>
      <c r="Q2673">
        <v>2</v>
      </c>
      <c r="R2673" t="s">
        <v>255</v>
      </c>
      <c r="S2673" t="s">
        <v>180</v>
      </c>
    </row>
    <row r="2674" spans="1:19" x14ac:dyDescent="0.35">
      <c r="A2674" s="2" t="s">
        <v>203</v>
      </c>
      <c r="B2674" s="1" t="s">
        <v>217</v>
      </c>
      <c r="C2674" t="s">
        <v>906</v>
      </c>
      <c r="D2674" s="1" t="s">
        <v>36</v>
      </c>
      <c r="E2674" s="1" t="s">
        <v>22</v>
      </c>
      <c r="F2674" s="1" t="s">
        <v>26</v>
      </c>
      <c r="G2674" s="1" t="s">
        <v>26</v>
      </c>
      <c r="H2674" t="s">
        <v>17</v>
      </c>
      <c r="I2674" s="1" t="s">
        <v>1022</v>
      </c>
      <c r="J2674" s="1" t="s">
        <v>230</v>
      </c>
      <c r="K2674" s="1" t="s">
        <v>15</v>
      </c>
      <c r="L2674" s="1" t="s">
        <v>912</v>
      </c>
      <c r="M2674" t="s">
        <v>57</v>
      </c>
      <c r="N2674">
        <v>1</v>
      </c>
      <c r="O2674" s="1" t="s">
        <v>205</v>
      </c>
      <c r="P2674" t="s">
        <v>153</v>
      </c>
      <c r="Q2674">
        <v>2</v>
      </c>
      <c r="R2674" t="s">
        <v>255</v>
      </c>
      <c r="S2674" t="s">
        <v>180</v>
      </c>
    </row>
    <row r="2675" spans="1:19" x14ac:dyDescent="0.35">
      <c r="A2675" s="2" t="s">
        <v>203</v>
      </c>
      <c r="B2675" s="1" t="s">
        <v>217</v>
      </c>
      <c r="C2675" t="s">
        <v>906</v>
      </c>
      <c r="D2675" s="1" t="s">
        <v>36</v>
      </c>
      <c r="E2675" s="1" t="s">
        <v>22</v>
      </c>
      <c r="F2675" s="1" t="s">
        <v>26</v>
      </c>
      <c r="G2675" s="1" t="s">
        <v>26</v>
      </c>
      <c r="H2675" t="s">
        <v>17</v>
      </c>
      <c r="I2675" s="1" t="s">
        <v>609</v>
      </c>
      <c r="J2675" s="1" t="s">
        <v>230</v>
      </c>
      <c r="K2675" s="1" t="s">
        <v>15</v>
      </c>
      <c r="L2675" s="1" t="s">
        <v>912</v>
      </c>
      <c r="M2675" t="s">
        <v>98</v>
      </c>
      <c r="N2675">
        <v>1</v>
      </c>
      <c r="O2675" s="1" t="s">
        <v>205</v>
      </c>
      <c r="P2675" t="s">
        <v>153</v>
      </c>
      <c r="Q2675">
        <v>1</v>
      </c>
      <c r="R2675" t="s">
        <v>255</v>
      </c>
      <c r="S2675" t="s">
        <v>180</v>
      </c>
    </row>
    <row r="2676" spans="1:19" x14ac:dyDescent="0.35">
      <c r="A2676" s="2" t="s">
        <v>203</v>
      </c>
      <c r="B2676" s="1" t="s">
        <v>217</v>
      </c>
      <c r="C2676" t="s">
        <v>906</v>
      </c>
      <c r="D2676" s="1" t="s">
        <v>36</v>
      </c>
      <c r="E2676" s="1" t="s">
        <v>22</v>
      </c>
      <c r="F2676" s="1" t="s">
        <v>26</v>
      </c>
      <c r="G2676" s="1" t="s">
        <v>26</v>
      </c>
      <c r="H2676" t="s">
        <v>17</v>
      </c>
      <c r="I2676" s="1" t="s">
        <v>1405</v>
      </c>
      <c r="J2676" s="1" t="s">
        <v>230</v>
      </c>
      <c r="K2676" s="1" t="s">
        <v>15</v>
      </c>
      <c r="L2676" s="1" t="s">
        <v>912</v>
      </c>
      <c r="M2676" t="s">
        <v>98</v>
      </c>
      <c r="N2676">
        <v>1</v>
      </c>
      <c r="O2676" s="1" t="s">
        <v>205</v>
      </c>
      <c r="P2676" t="s">
        <v>154</v>
      </c>
      <c r="Q2676">
        <v>1</v>
      </c>
      <c r="R2676" t="s">
        <v>255</v>
      </c>
      <c r="S2676" t="s">
        <v>180</v>
      </c>
    </row>
    <row r="2677" spans="1:19" x14ac:dyDescent="0.35">
      <c r="A2677" s="2" t="s">
        <v>203</v>
      </c>
      <c r="B2677" s="1" t="s">
        <v>217</v>
      </c>
      <c r="C2677" t="s">
        <v>906</v>
      </c>
      <c r="D2677" s="1" t="s">
        <v>36</v>
      </c>
      <c r="E2677" s="1" t="s">
        <v>22</v>
      </c>
      <c r="F2677" s="1" t="s">
        <v>26</v>
      </c>
      <c r="G2677" s="1" t="s">
        <v>26</v>
      </c>
      <c r="H2677" t="s">
        <v>17</v>
      </c>
      <c r="I2677" s="1" t="s">
        <v>316</v>
      </c>
      <c r="J2677" s="1" t="s">
        <v>230</v>
      </c>
      <c r="K2677" s="1" t="s">
        <v>15</v>
      </c>
      <c r="L2677" s="1" t="s">
        <v>912</v>
      </c>
      <c r="M2677" t="s">
        <v>98</v>
      </c>
      <c r="N2677">
        <v>1</v>
      </c>
      <c r="O2677" s="1" t="s">
        <v>205</v>
      </c>
      <c r="P2677" t="s">
        <v>153</v>
      </c>
      <c r="Q2677">
        <v>1</v>
      </c>
      <c r="R2677" t="s">
        <v>255</v>
      </c>
      <c r="S2677" t="s">
        <v>180</v>
      </c>
    </row>
    <row r="2678" spans="1:19" x14ac:dyDescent="0.35">
      <c r="A2678" s="2" t="s">
        <v>203</v>
      </c>
      <c r="B2678" s="1" t="s">
        <v>217</v>
      </c>
      <c r="C2678" t="s">
        <v>906</v>
      </c>
      <c r="D2678" s="1" t="s">
        <v>36</v>
      </c>
      <c r="E2678" s="1" t="s">
        <v>22</v>
      </c>
      <c r="F2678" s="1" t="s">
        <v>26</v>
      </c>
      <c r="G2678" s="1" t="s">
        <v>26</v>
      </c>
      <c r="H2678" t="s">
        <v>24</v>
      </c>
      <c r="I2678" s="1" t="s">
        <v>318</v>
      </c>
      <c r="J2678" s="1" t="s">
        <v>230</v>
      </c>
      <c r="K2678" s="1" t="s">
        <v>15</v>
      </c>
      <c r="L2678" s="1" t="s">
        <v>912</v>
      </c>
      <c r="M2678" t="s">
        <v>98</v>
      </c>
      <c r="N2678">
        <v>1</v>
      </c>
      <c r="O2678" s="1" t="s">
        <v>205</v>
      </c>
      <c r="P2678" t="s">
        <v>153</v>
      </c>
      <c r="Q2678">
        <v>2</v>
      </c>
      <c r="R2678" t="s">
        <v>255</v>
      </c>
      <c r="S2678" t="s">
        <v>180</v>
      </c>
    </row>
    <row r="2679" spans="1:19" x14ac:dyDescent="0.35">
      <c r="A2679" s="2" t="s">
        <v>203</v>
      </c>
      <c r="B2679" s="1" t="s">
        <v>217</v>
      </c>
      <c r="C2679" t="s">
        <v>906</v>
      </c>
      <c r="D2679" s="1" t="s">
        <v>36</v>
      </c>
      <c r="E2679" s="1" t="s">
        <v>22</v>
      </c>
      <c r="F2679" s="1" t="s">
        <v>26</v>
      </c>
      <c r="G2679" s="1" t="s">
        <v>26</v>
      </c>
      <c r="H2679" t="s">
        <v>24</v>
      </c>
      <c r="I2679" s="1" t="s">
        <v>1420</v>
      </c>
      <c r="J2679" s="1" t="s">
        <v>230</v>
      </c>
      <c r="K2679" s="1" t="s">
        <v>15</v>
      </c>
      <c r="L2679" s="1" t="s">
        <v>912</v>
      </c>
      <c r="M2679" t="s">
        <v>98</v>
      </c>
      <c r="N2679">
        <v>1</v>
      </c>
      <c r="O2679" s="1" t="s">
        <v>205</v>
      </c>
      <c r="P2679" t="s">
        <v>154</v>
      </c>
      <c r="Q2679">
        <v>2</v>
      </c>
      <c r="R2679" t="s">
        <v>255</v>
      </c>
      <c r="S2679" t="s">
        <v>180</v>
      </c>
    </row>
    <row r="2680" spans="1:19" x14ac:dyDescent="0.35">
      <c r="A2680" s="2" t="s">
        <v>203</v>
      </c>
      <c r="B2680" s="1" t="s">
        <v>217</v>
      </c>
      <c r="C2680" t="s">
        <v>906</v>
      </c>
      <c r="D2680" s="1" t="s">
        <v>36</v>
      </c>
      <c r="E2680" s="1" t="s">
        <v>22</v>
      </c>
      <c r="F2680" s="1" t="s">
        <v>26</v>
      </c>
      <c r="G2680" s="1" t="s">
        <v>26</v>
      </c>
      <c r="H2680" t="s">
        <v>24</v>
      </c>
      <c r="I2680" s="1" t="s">
        <v>603</v>
      </c>
      <c r="J2680" s="1" t="s">
        <v>230</v>
      </c>
      <c r="K2680" s="1" t="s">
        <v>15</v>
      </c>
      <c r="L2680" s="1" t="s">
        <v>912</v>
      </c>
      <c r="M2680" t="s">
        <v>98</v>
      </c>
      <c r="N2680">
        <v>1</v>
      </c>
      <c r="O2680" s="1" t="s">
        <v>205</v>
      </c>
      <c r="P2680" t="s">
        <v>154</v>
      </c>
      <c r="Q2680">
        <v>1</v>
      </c>
      <c r="R2680" t="s">
        <v>179</v>
      </c>
      <c r="S2680" t="s">
        <v>180</v>
      </c>
    </row>
    <row r="2681" spans="1:19" x14ac:dyDescent="0.35">
      <c r="A2681" s="2" t="s">
        <v>203</v>
      </c>
      <c r="B2681" s="1" t="s">
        <v>217</v>
      </c>
      <c r="C2681" t="s">
        <v>906</v>
      </c>
      <c r="D2681" s="1" t="s">
        <v>36</v>
      </c>
      <c r="E2681" s="1" t="s">
        <v>22</v>
      </c>
      <c r="F2681" s="1" t="s">
        <v>26</v>
      </c>
      <c r="G2681" s="1" t="s">
        <v>26</v>
      </c>
      <c r="H2681" t="s">
        <v>24</v>
      </c>
      <c r="I2681" s="1" t="s">
        <v>604</v>
      </c>
      <c r="J2681" s="1" t="s">
        <v>230</v>
      </c>
      <c r="K2681" s="1" t="s">
        <v>15</v>
      </c>
      <c r="L2681" s="1" t="s">
        <v>912</v>
      </c>
      <c r="M2681" t="s">
        <v>98</v>
      </c>
      <c r="N2681">
        <v>1</v>
      </c>
      <c r="O2681" s="1" t="s">
        <v>205</v>
      </c>
      <c r="P2681" t="s">
        <v>154</v>
      </c>
      <c r="Q2681">
        <v>2</v>
      </c>
      <c r="R2681" t="s">
        <v>179</v>
      </c>
      <c r="S2681" t="s">
        <v>180</v>
      </c>
    </row>
    <row r="2682" spans="1:19" x14ac:dyDescent="0.35">
      <c r="A2682" s="2" t="s">
        <v>203</v>
      </c>
      <c r="B2682" s="1" t="s">
        <v>217</v>
      </c>
      <c r="C2682" t="s">
        <v>906</v>
      </c>
      <c r="D2682" s="1" t="s">
        <v>36</v>
      </c>
      <c r="E2682" s="1" t="s">
        <v>22</v>
      </c>
      <c r="F2682" s="1" t="s">
        <v>26</v>
      </c>
      <c r="G2682" s="1" t="s">
        <v>26</v>
      </c>
      <c r="H2682" t="s">
        <v>24</v>
      </c>
      <c r="I2682" s="1" t="s">
        <v>1392</v>
      </c>
      <c r="J2682" s="1" t="s">
        <v>230</v>
      </c>
      <c r="K2682" s="1" t="s">
        <v>15</v>
      </c>
      <c r="L2682" s="1" t="s">
        <v>912</v>
      </c>
      <c r="M2682" t="s">
        <v>57</v>
      </c>
      <c r="N2682">
        <v>1</v>
      </c>
      <c r="O2682" s="1" t="s">
        <v>205</v>
      </c>
      <c r="P2682" t="s">
        <v>153</v>
      </c>
      <c r="Q2682">
        <v>2</v>
      </c>
      <c r="R2682" t="s">
        <v>255</v>
      </c>
      <c r="S2682" t="s">
        <v>180</v>
      </c>
    </row>
    <row r="2683" spans="1:19" x14ac:dyDescent="0.35">
      <c r="A2683" s="2" t="s">
        <v>203</v>
      </c>
      <c r="B2683" s="1" t="s">
        <v>217</v>
      </c>
      <c r="C2683" t="s">
        <v>906</v>
      </c>
      <c r="D2683" s="1" t="s">
        <v>36</v>
      </c>
      <c r="E2683" s="1" t="s">
        <v>22</v>
      </c>
      <c r="F2683" s="1" t="s">
        <v>26</v>
      </c>
      <c r="G2683" s="1" t="s">
        <v>26</v>
      </c>
      <c r="H2683" t="s">
        <v>24</v>
      </c>
      <c r="I2683" s="1" t="s">
        <v>593</v>
      </c>
      <c r="J2683" s="1" t="s">
        <v>230</v>
      </c>
      <c r="K2683" s="1" t="s">
        <v>15</v>
      </c>
      <c r="L2683" s="1" t="s">
        <v>912</v>
      </c>
      <c r="M2683" t="s">
        <v>70</v>
      </c>
      <c r="N2683">
        <v>1</v>
      </c>
      <c r="O2683" s="1" t="s">
        <v>205</v>
      </c>
      <c r="P2683" t="s">
        <v>154</v>
      </c>
      <c r="Q2683">
        <v>2</v>
      </c>
      <c r="R2683" t="s">
        <v>255</v>
      </c>
      <c r="S2683" t="s">
        <v>180</v>
      </c>
    </row>
    <row r="2684" spans="1:19" x14ac:dyDescent="0.35">
      <c r="A2684" s="2" t="s">
        <v>203</v>
      </c>
      <c r="B2684" s="1" t="s">
        <v>217</v>
      </c>
      <c r="C2684" t="s">
        <v>906</v>
      </c>
      <c r="D2684" s="1" t="s">
        <v>36</v>
      </c>
      <c r="E2684" s="1" t="s">
        <v>22</v>
      </c>
      <c r="F2684" s="1" t="s">
        <v>26</v>
      </c>
      <c r="G2684" s="1" t="s">
        <v>26</v>
      </c>
      <c r="H2684" t="s">
        <v>24</v>
      </c>
      <c r="I2684" s="1" t="s">
        <v>1421</v>
      </c>
      <c r="J2684" s="1" t="s">
        <v>230</v>
      </c>
      <c r="K2684" s="1" t="s">
        <v>15</v>
      </c>
      <c r="L2684" s="1" t="s">
        <v>912</v>
      </c>
      <c r="M2684" t="s">
        <v>98</v>
      </c>
      <c r="N2684">
        <v>1</v>
      </c>
      <c r="O2684" s="1" t="s">
        <v>205</v>
      </c>
      <c r="P2684" t="s">
        <v>153</v>
      </c>
      <c r="Q2684">
        <v>2</v>
      </c>
      <c r="R2684" t="s">
        <v>255</v>
      </c>
      <c r="S2684" t="s">
        <v>180</v>
      </c>
    </row>
    <row r="2685" spans="1:19" x14ac:dyDescent="0.35">
      <c r="A2685" s="2" t="s">
        <v>203</v>
      </c>
      <c r="B2685" s="1" t="s">
        <v>217</v>
      </c>
      <c r="C2685" t="s">
        <v>906</v>
      </c>
      <c r="D2685" s="1" t="s">
        <v>36</v>
      </c>
      <c r="E2685" s="1" t="s">
        <v>22</v>
      </c>
      <c r="F2685" s="1" t="s">
        <v>26</v>
      </c>
      <c r="G2685" s="1" t="s">
        <v>26</v>
      </c>
      <c r="H2685" t="s">
        <v>24</v>
      </c>
      <c r="I2685" s="1" t="s">
        <v>1422</v>
      </c>
      <c r="J2685" s="1" t="s">
        <v>230</v>
      </c>
      <c r="K2685" s="1" t="s">
        <v>15</v>
      </c>
      <c r="L2685" s="1" t="s">
        <v>912</v>
      </c>
      <c r="M2685" t="s">
        <v>98</v>
      </c>
      <c r="N2685">
        <v>1</v>
      </c>
      <c r="O2685" s="1" t="s">
        <v>205</v>
      </c>
      <c r="P2685" t="s">
        <v>153</v>
      </c>
      <c r="Q2685">
        <v>2</v>
      </c>
      <c r="R2685" t="s">
        <v>255</v>
      </c>
      <c r="S2685" t="s">
        <v>180</v>
      </c>
    </row>
    <row r="2686" spans="1:19" x14ac:dyDescent="0.35">
      <c r="A2686" s="2" t="s">
        <v>203</v>
      </c>
      <c r="B2686" s="1" t="s">
        <v>217</v>
      </c>
      <c r="C2686" t="s">
        <v>906</v>
      </c>
      <c r="D2686" s="1" t="s">
        <v>36</v>
      </c>
      <c r="E2686" s="1" t="s">
        <v>22</v>
      </c>
      <c r="F2686" s="1" t="s">
        <v>26</v>
      </c>
      <c r="G2686" s="1" t="s">
        <v>26</v>
      </c>
      <c r="H2686" t="s">
        <v>24</v>
      </c>
      <c r="I2686" s="1" t="s">
        <v>1393</v>
      </c>
      <c r="J2686" s="1" t="s">
        <v>230</v>
      </c>
      <c r="K2686" s="1" t="s">
        <v>15</v>
      </c>
      <c r="L2686" s="1" t="s">
        <v>912</v>
      </c>
      <c r="M2686" t="s">
        <v>57</v>
      </c>
      <c r="N2686">
        <v>1</v>
      </c>
      <c r="O2686" s="1" t="s">
        <v>205</v>
      </c>
      <c r="P2686" t="s">
        <v>154</v>
      </c>
      <c r="Q2686">
        <v>2</v>
      </c>
      <c r="R2686" t="s">
        <v>255</v>
      </c>
      <c r="S2686" t="s">
        <v>180</v>
      </c>
    </row>
    <row r="2687" spans="1:19" x14ac:dyDescent="0.35">
      <c r="A2687" s="2" t="s">
        <v>203</v>
      </c>
      <c r="B2687" s="1" t="s">
        <v>217</v>
      </c>
      <c r="C2687" t="s">
        <v>906</v>
      </c>
      <c r="D2687" s="1" t="s">
        <v>36</v>
      </c>
      <c r="E2687" s="1" t="s">
        <v>22</v>
      </c>
      <c r="F2687" s="1" t="s">
        <v>26</v>
      </c>
      <c r="G2687" s="1" t="s">
        <v>26</v>
      </c>
      <c r="H2687" t="s">
        <v>24</v>
      </c>
      <c r="I2687" s="1" t="s">
        <v>609</v>
      </c>
      <c r="J2687" s="1" t="s">
        <v>230</v>
      </c>
      <c r="K2687" s="1" t="s">
        <v>15</v>
      </c>
      <c r="L2687" s="1" t="s">
        <v>912</v>
      </c>
      <c r="M2687" t="s">
        <v>98</v>
      </c>
      <c r="N2687">
        <v>1</v>
      </c>
      <c r="O2687" s="1" t="s">
        <v>205</v>
      </c>
      <c r="P2687" t="s">
        <v>154</v>
      </c>
      <c r="Q2687">
        <v>2</v>
      </c>
      <c r="R2687" t="s">
        <v>255</v>
      </c>
      <c r="S2687" t="s">
        <v>180</v>
      </c>
    </row>
    <row r="2688" spans="1:19" x14ac:dyDescent="0.35">
      <c r="A2688" s="2" t="s">
        <v>203</v>
      </c>
      <c r="B2688" s="1" t="s">
        <v>217</v>
      </c>
      <c r="C2688" t="s">
        <v>906</v>
      </c>
      <c r="D2688" s="1" t="s">
        <v>36</v>
      </c>
      <c r="E2688" s="1" t="s">
        <v>22</v>
      </c>
      <c r="F2688" s="1" t="s">
        <v>26</v>
      </c>
      <c r="G2688" s="1" t="s">
        <v>26</v>
      </c>
      <c r="H2688" t="s">
        <v>24</v>
      </c>
      <c r="I2688" s="1" t="s">
        <v>316</v>
      </c>
      <c r="J2688" s="1" t="s">
        <v>230</v>
      </c>
      <c r="K2688" s="1" t="s">
        <v>15</v>
      </c>
      <c r="L2688" s="1" t="s">
        <v>912</v>
      </c>
      <c r="M2688" t="s">
        <v>98</v>
      </c>
      <c r="N2688">
        <v>1</v>
      </c>
      <c r="O2688" s="1" t="s">
        <v>205</v>
      </c>
      <c r="P2688" t="s">
        <v>154</v>
      </c>
      <c r="Q2688">
        <v>1</v>
      </c>
      <c r="R2688" t="s">
        <v>255</v>
      </c>
      <c r="S2688" t="s">
        <v>180</v>
      </c>
    </row>
    <row r="2689" spans="1:19" x14ac:dyDescent="0.35">
      <c r="A2689" s="2" t="s">
        <v>203</v>
      </c>
      <c r="B2689" s="1" t="s">
        <v>217</v>
      </c>
      <c r="C2689" t="s">
        <v>906</v>
      </c>
      <c r="D2689" s="1" t="s">
        <v>36</v>
      </c>
      <c r="E2689" s="1" t="s">
        <v>22</v>
      </c>
      <c r="F2689" s="1" t="s">
        <v>26</v>
      </c>
      <c r="G2689" s="1" t="s">
        <v>26</v>
      </c>
      <c r="H2689" t="s">
        <v>24</v>
      </c>
      <c r="I2689" s="1" t="s">
        <v>316</v>
      </c>
      <c r="J2689" s="1" t="s">
        <v>230</v>
      </c>
      <c r="K2689" s="1" t="s">
        <v>15</v>
      </c>
      <c r="L2689" s="1" t="s">
        <v>912</v>
      </c>
      <c r="M2689" t="s">
        <v>98</v>
      </c>
      <c r="N2689">
        <v>1</v>
      </c>
      <c r="O2689" s="1" t="s">
        <v>205</v>
      </c>
      <c r="P2689" t="s">
        <v>153</v>
      </c>
      <c r="Q2689">
        <v>2</v>
      </c>
      <c r="R2689" t="s">
        <v>255</v>
      </c>
      <c r="S2689" t="s">
        <v>180</v>
      </c>
    </row>
    <row r="2690" spans="1:19" x14ac:dyDescent="0.35">
      <c r="A2690" s="2" t="s">
        <v>203</v>
      </c>
      <c r="B2690" s="1" t="s">
        <v>217</v>
      </c>
      <c r="C2690" t="s">
        <v>906</v>
      </c>
      <c r="D2690" s="1" t="s">
        <v>36</v>
      </c>
      <c r="E2690" s="1" t="s">
        <v>22</v>
      </c>
      <c r="F2690" s="1" t="s">
        <v>26</v>
      </c>
      <c r="G2690" s="1" t="s">
        <v>26</v>
      </c>
      <c r="H2690" t="s">
        <v>27</v>
      </c>
      <c r="I2690" s="1" t="s">
        <v>603</v>
      </c>
      <c r="J2690" s="1" t="s">
        <v>230</v>
      </c>
      <c r="K2690" s="1" t="s">
        <v>15</v>
      </c>
      <c r="L2690" s="1" t="s">
        <v>912</v>
      </c>
      <c r="M2690" t="s">
        <v>98</v>
      </c>
      <c r="N2690">
        <v>2</v>
      </c>
      <c r="O2690" s="1" t="s">
        <v>205</v>
      </c>
      <c r="P2690" t="s">
        <v>153</v>
      </c>
      <c r="Q2690">
        <v>2</v>
      </c>
      <c r="R2690" t="s">
        <v>179</v>
      </c>
      <c r="S2690" t="s">
        <v>180</v>
      </c>
    </row>
    <row r="2691" spans="1:19" x14ac:dyDescent="0.35">
      <c r="A2691" s="2" t="s">
        <v>203</v>
      </c>
      <c r="B2691" s="1" t="s">
        <v>217</v>
      </c>
      <c r="C2691" t="s">
        <v>906</v>
      </c>
      <c r="D2691" s="1" t="s">
        <v>36</v>
      </c>
      <c r="E2691" s="1" t="s">
        <v>22</v>
      </c>
      <c r="F2691" s="1" t="s">
        <v>26</v>
      </c>
      <c r="G2691" s="1" t="s">
        <v>26</v>
      </c>
      <c r="H2691" t="s">
        <v>27</v>
      </c>
      <c r="I2691" s="1" t="s">
        <v>612</v>
      </c>
      <c r="J2691" s="1" t="s">
        <v>230</v>
      </c>
      <c r="K2691" s="1" t="s">
        <v>30</v>
      </c>
      <c r="L2691" s="1" t="s">
        <v>912</v>
      </c>
      <c r="M2691" t="s">
        <v>30</v>
      </c>
      <c r="N2691">
        <v>1</v>
      </c>
      <c r="O2691" s="1" t="s">
        <v>206</v>
      </c>
      <c r="P2691" t="s">
        <v>153</v>
      </c>
      <c r="Q2691">
        <v>1</v>
      </c>
      <c r="R2691" t="s">
        <v>255</v>
      </c>
      <c r="S2691" t="s">
        <v>180</v>
      </c>
    </row>
    <row r="2692" spans="1:19" x14ac:dyDescent="0.35">
      <c r="A2692" s="2" t="s">
        <v>203</v>
      </c>
      <c r="B2692" s="1" t="s">
        <v>217</v>
      </c>
      <c r="C2692" t="s">
        <v>906</v>
      </c>
      <c r="D2692" s="1" t="s">
        <v>36</v>
      </c>
      <c r="E2692" s="1" t="s">
        <v>22</v>
      </c>
      <c r="F2692" s="1" t="s">
        <v>26</v>
      </c>
      <c r="G2692" s="1" t="s">
        <v>26</v>
      </c>
      <c r="H2692" t="s">
        <v>27</v>
      </c>
      <c r="I2692" s="1" t="s">
        <v>1417</v>
      </c>
      <c r="J2692" s="1" t="s">
        <v>230</v>
      </c>
      <c r="K2692" s="1" t="s">
        <v>15</v>
      </c>
      <c r="L2692" s="1" t="s">
        <v>912</v>
      </c>
      <c r="M2692" t="s">
        <v>98</v>
      </c>
      <c r="N2692">
        <v>1</v>
      </c>
      <c r="O2692" s="1" t="s">
        <v>205</v>
      </c>
      <c r="P2692" t="s">
        <v>154</v>
      </c>
      <c r="Q2692">
        <v>2</v>
      </c>
      <c r="R2692" t="s">
        <v>255</v>
      </c>
      <c r="S2692" t="s">
        <v>180</v>
      </c>
    </row>
    <row r="2693" spans="1:19" x14ac:dyDescent="0.35">
      <c r="A2693" s="2" t="s">
        <v>203</v>
      </c>
      <c r="B2693" s="1" t="s">
        <v>217</v>
      </c>
      <c r="C2693" t="s">
        <v>906</v>
      </c>
      <c r="D2693" s="1" t="s">
        <v>36</v>
      </c>
      <c r="E2693" s="1" t="s">
        <v>22</v>
      </c>
      <c r="F2693" s="1" t="s">
        <v>26</v>
      </c>
      <c r="G2693" s="1" t="s">
        <v>26</v>
      </c>
      <c r="H2693" t="s">
        <v>27</v>
      </c>
      <c r="I2693" s="1" t="s">
        <v>604</v>
      </c>
      <c r="J2693" s="1" t="s">
        <v>230</v>
      </c>
      <c r="K2693" s="1" t="s">
        <v>15</v>
      </c>
      <c r="L2693" s="1" t="s">
        <v>912</v>
      </c>
      <c r="M2693" t="s">
        <v>98</v>
      </c>
      <c r="N2693">
        <v>2</v>
      </c>
      <c r="O2693" s="1" t="s">
        <v>205</v>
      </c>
      <c r="P2693" t="s">
        <v>153</v>
      </c>
      <c r="Q2693">
        <v>2</v>
      </c>
      <c r="R2693" t="s">
        <v>179</v>
      </c>
      <c r="S2693" t="s">
        <v>180</v>
      </c>
    </row>
    <row r="2694" spans="1:19" x14ac:dyDescent="0.35">
      <c r="A2694" s="2" t="s">
        <v>203</v>
      </c>
      <c r="B2694" s="1" t="s">
        <v>217</v>
      </c>
      <c r="C2694" t="s">
        <v>906</v>
      </c>
      <c r="D2694" s="1" t="s">
        <v>36</v>
      </c>
      <c r="E2694" s="1" t="s">
        <v>22</v>
      </c>
      <c r="F2694" s="1" t="s">
        <v>26</v>
      </c>
      <c r="G2694" s="1" t="s">
        <v>26</v>
      </c>
      <c r="H2694" t="s">
        <v>27</v>
      </c>
      <c r="I2694" s="1" t="s">
        <v>608</v>
      </c>
      <c r="J2694" s="1" t="s">
        <v>230</v>
      </c>
      <c r="K2694" s="1" t="s">
        <v>15</v>
      </c>
      <c r="L2694" s="1" t="s">
        <v>912</v>
      </c>
      <c r="M2694" t="s">
        <v>98</v>
      </c>
      <c r="N2694">
        <v>1</v>
      </c>
      <c r="O2694" s="1" t="s">
        <v>205</v>
      </c>
      <c r="P2694" t="s">
        <v>153</v>
      </c>
      <c r="Q2694">
        <v>1</v>
      </c>
      <c r="R2694" t="s">
        <v>255</v>
      </c>
      <c r="S2694" t="s">
        <v>180</v>
      </c>
    </row>
    <row r="2695" spans="1:19" x14ac:dyDescent="0.35">
      <c r="A2695" s="2" t="s">
        <v>203</v>
      </c>
      <c r="B2695" s="1" t="s">
        <v>217</v>
      </c>
      <c r="C2695" t="s">
        <v>906</v>
      </c>
      <c r="D2695" s="1" t="s">
        <v>36</v>
      </c>
      <c r="E2695" s="1" t="s">
        <v>22</v>
      </c>
      <c r="F2695" s="1" t="s">
        <v>26</v>
      </c>
      <c r="G2695" s="1" t="s">
        <v>26</v>
      </c>
      <c r="H2695" t="s">
        <v>27</v>
      </c>
      <c r="I2695" s="1" t="s">
        <v>613</v>
      </c>
      <c r="J2695" s="1" t="s">
        <v>230</v>
      </c>
      <c r="K2695" s="1" t="s">
        <v>30</v>
      </c>
      <c r="L2695" s="1" t="s">
        <v>912</v>
      </c>
      <c r="M2695" t="s">
        <v>30</v>
      </c>
      <c r="N2695">
        <v>1</v>
      </c>
      <c r="O2695" s="1" t="s">
        <v>206</v>
      </c>
      <c r="P2695" t="s">
        <v>153</v>
      </c>
      <c r="Q2695">
        <v>1</v>
      </c>
      <c r="R2695" t="s">
        <v>255</v>
      </c>
      <c r="S2695" t="s">
        <v>180</v>
      </c>
    </row>
    <row r="2696" spans="1:19" x14ac:dyDescent="0.35">
      <c r="A2696" s="2" t="s">
        <v>203</v>
      </c>
      <c r="B2696" s="1" t="s">
        <v>217</v>
      </c>
      <c r="C2696" t="s">
        <v>906</v>
      </c>
      <c r="D2696" s="1" t="s">
        <v>36</v>
      </c>
      <c r="E2696" s="1" t="s">
        <v>22</v>
      </c>
      <c r="F2696" s="1" t="s">
        <v>26</v>
      </c>
      <c r="G2696" s="1" t="s">
        <v>26</v>
      </c>
      <c r="H2696" t="s">
        <v>27</v>
      </c>
      <c r="I2696" s="1" t="s">
        <v>1024</v>
      </c>
      <c r="J2696" s="1" t="s">
        <v>230</v>
      </c>
      <c r="K2696" s="1" t="s">
        <v>15</v>
      </c>
      <c r="L2696" s="1" t="s">
        <v>913</v>
      </c>
      <c r="M2696" t="s">
        <v>92</v>
      </c>
      <c r="N2696">
        <v>1</v>
      </c>
      <c r="O2696" s="1" t="s">
        <v>206</v>
      </c>
      <c r="P2696" t="s">
        <v>154</v>
      </c>
      <c r="Q2696">
        <v>2</v>
      </c>
      <c r="R2696" t="s">
        <v>255</v>
      </c>
      <c r="S2696" t="s">
        <v>180</v>
      </c>
    </row>
    <row r="2697" spans="1:19" x14ac:dyDescent="0.35">
      <c r="A2697" s="2" t="s">
        <v>203</v>
      </c>
      <c r="B2697" s="1" t="s">
        <v>217</v>
      </c>
      <c r="C2697" t="s">
        <v>906</v>
      </c>
      <c r="D2697" s="1" t="s">
        <v>36</v>
      </c>
      <c r="E2697" s="1" t="s">
        <v>22</v>
      </c>
      <c r="F2697" s="1" t="s">
        <v>26</v>
      </c>
      <c r="G2697" s="1" t="s">
        <v>26</v>
      </c>
      <c r="H2697" t="s">
        <v>27</v>
      </c>
      <c r="I2697" s="1" t="s">
        <v>1024</v>
      </c>
      <c r="J2697" s="1" t="s">
        <v>230</v>
      </c>
      <c r="K2697" s="1" t="s">
        <v>15</v>
      </c>
      <c r="L2697" s="1" t="s">
        <v>912</v>
      </c>
      <c r="M2697" t="s">
        <v>92</v>
      </c>
      <c r="N2697">
        <v>1</v>
      </c>
      <c r="O2697" s="1" t="s">
        <v>206</v>
      </c>
      <c r="P2697" t="s">
        <v>154</v>
      </c>
      <c r="Q2697">
        <v>1</v>
      </c>
      <c r="R2697" t="s">
        <v>255</v>
      </c>
      <c r="S2697" t="s">
        <v>180</v>
      </c>
    </row>
    <row r="2698" spans="1:19" x14ac:dyDescent="0.35">
      <c r="A2698" s="2" t="s">
        <v>203</v>
      </c>
      <c r="B2698" s="1" t="s">
        <v>217</v>
      </c>
      <c r="C2698" t="s">
        <v>906</v>
      </c>
      <c r="D2698" s="1" t="s">
        <v>36</v>
      </c>
      <c r="E2698" s="1" t="s">
        <v>22</v>
      </c>
      <c r="F2698" s="1" t="s">
        <v>26</v>
      </c>
      <c r="G2698" s="1" t="s">
        <v>26</v>
      </c>
      <c r="H2698" t="s">
        <v>27</v>
      </c>
      <c r="I2698" s="1" t="s">
        <v>1418</v>
      </c>
      <c r="J2698" s="1" t="s">
        <v>230</v>
      </c>
      <c r="K2698" s="1" t="s">
        <v>15</v>
      </c>
      <c r="L2698" s="1" t="s">
        <v>912</v>
      </c>
      <c r="M2698" t="s">
        <v>98</v>
      </c>
      <c r="N2698">
        <v>1</v>
      </c>
      <c r="O2698" s="1" t="s">
        <v>205</v>
      </c>
      <c r="P2698" t="s">
        <v>153</v>
      </c>
      <c r="Q2698">
        <v>2</v>
      </c>
      <c r="R2698" t="s">
        <v>255</v>
      </c>
      <c r="S2698" t="s">
        <v>180</v>
      </c>
    </row>
    <row r="2699" spans="1:19" x14ac:dyDescent="0.35">
      <c r="A2699" s="2" t="s">
        <v>203</v>
      </c>
      <c r="B2699" s="1" t="s">
        <v>217</v>
      </c>
      <c r="C2699" t="s">
        <v>906</v>
      </c>
      <c r="D2699" s="1" t="s">
        <v>36</v>
      </c>
      <c r="E2699" s="1" t="s">
        <v>22</v>
      </c>
      <c r="F2699" s="1" t="s">
        <v>26</v>
      </c>
      <c r="G2699" s="1" t="s">
        <v>26</v>
      </c>
      <c r="H2699" t="s">
        <v>27</v>
      </c>
      <c r="I2699" s="1" t="s">
        <v>1019</v>
      </c>
      <c r="J2699" s="1" t="s">
        <v>230</v>
      </c>
      <c r="K2699" s="1" t="s">
        <v>30</v>
      </c>
      <c r="L2699" s="1" t="s">
        <v>912</v>
      </c>
      <c r="M2699" t="s">
        <v>30</v>
      </c>
      <c r="N2699">
        <v>1</v>
      </c>
      <c r="O2699" s="1" t="s">
        <v>206</v>
      </c>
      <c r="P2699" t="s">
        <v>153</v>
      </c>
      <c r="Q2699">
        <v>1</v>
      </c>
      <c r="R2699" t="s">
        <v>255</v>
      </c>
      <c r="S2699" t="s">
        <v>180</v>
      </c>
    </row>
    <row r="2700" spans="1:19" x14ac:dyDescent="0.35">
      <c r="A2700" s="2" t="s">
        <v>203</v>
      </c>
      <c r="B2700" s="1" t="s">
        <v>217</v>
      </c>
      <c r="C2700" t="s">
        <v>906</v>
      </c>
      <c r="D2700" s="1" t="s">
        <v>36</v>
      </c>
      <c r="E2700" s="1" t="s">
        <v>22</v>
      </c>
      <c r="F2700" s="1" t="s">
        <v>26</v>
      </c>
      <c r="G2700" s="1" t="s">
        <v>26</v>
      </c>
      <c r="H2700" t="s">
        <v>27</v>
      </c>
      <c r="I2700" s="1" t="s">
        <v>1406</v>
      </c>
      <c r="J2700" s="1" t="s">
        <v>230</v>
      </c>
      <c r="K2700" s="1" t="s">
        <v>30</v>
      </c>
      <c r="L2700" s="1" t="s">
        <v>912</v>
      </c>
      <c r="M2700" t="s">
        <v>30</v>
      </c>
      <c r="N2700">
        <v>1</v>
      </c>
      <c r="O2700" s="1" t="s">
        <v>206</v>
      </c>
      <c r="P2700" t="s">
        <v>154</v>
      </c>
      <c r="Q2700">
        <v>1</v>
      </c>
      <c r="R2700" t="s">
        <v>255</v>
      </c>
      <c r="S2700" t="s">
        <v>180</v>
      </c>
    </row>
    <row r="2701" spans="1:19" x14ac:dyDescent="0.35">
      <c r="A2701" s="2" t="s">
        <v>203</v>
      </c>
      <c r="B2701" s="1" t="s">
        <v>217</v>
      </c>
      <c r="C2701" t="s">
        <v>906</v>
      </c>
      <c r="D2701" s="1" t="s">
        <v>36</v>
      </c>
      <c r="E2701" s="1" t="s">
        <v>22</v>
      </c>
      <c r="F2701" s="1" t="s">
        <v>26</v>
      </c>
      <c r="G2701" s="1" t="s">
        <v>26</v>
      </c>
      <c r="H2701" t="s">
        <v>27</v>
      </c>
      <c r="I2701" s="1" t="s">
        <v>1020</v>
      </c>
      <c r="J2701" s="1" t="s">
        <v>230</v>
      </c>
      <c r="K2701" s="1" t="s">
        <v>30</v>
      </c>
      <c r="L2701" s="1" t="s">
        <v>912</v>
      </c>
      <c r="M2701" t="s">
        <v>30</v>
      </c>
      <c r="N2701">
        <v>1</v>
      </c>
      <c r="O2701" s="1" t="s">
        <v>206</v>
      </c>
      <c r="P2701" t="s">
        <v>153</v>
      </c>
      <c r="Q2701">
        <v>1</v>
      </c>
      <c r="R2701" t="s">
        <v>255</v>
      </c>
      <c r="S2701" t="s">
        <v>180</v>
      </c>
    </row>
    <row r="2702" spans="1:19" x14ac:dyDescent="0.35">
      <c r="A2702" s="2" t="s">
        <v>203</v>
      </c>
      <c r="B2702" s="1" t="s">
        <v>217</v>
      </c>
      <c r="C2702" t="s">
        <v>906</v>
      </c>
      <c r="D2702" s="1" t="s">
        <v>36</v>
      </c>
      <c r="E2702" s="1" t="s">
        <v>22</v>
      </c>
      <c r="F2702" s="1" t="s">
        <v>26</v>
      </c>
      <c r="G2702" s="1" t="s">
        <v>26</v>
      </c>
      <c r="H2702" t="s">
        <v>27</v>
      </c>
      <c r="I2702" s="1" t="s">
        <v>1025</v>
      </c>
      <c r="J2702" s="1" t="s">
        <v>230</v>
      </c>
      <c r="K2702" s="1" t="s">
        <v>15</v>
      </c>
      <c r="L2702" s="1" t="s">
        <v>912</v>
      </c>
      <c r="M2702" t="s">
        <v>98</v>
      </c>
      <c r="N2702">
        <v>1</v>
      </c>
      <c r="O2702" s="1" t="s">
        <v>205</v>
      </c>
      <c r="P2702" t="s">
        <v>153</v>
      </c>
      <c r="Q2702">
        <v>2</v>
      </c>
      <c r="R2702" t="s">
        <v>255</v>
      </c>
      <c r="S2702" t="s">
        <v>180</v>
      </c>
    </row>
    <row r="2703" spans="1:19" x14ac:dyDescent="0.35">
      <c r="A2703" s="2" t="s">
        <v>203</v>
      </c>
      <c r="B2703" s="1" t="s">
        <v>217</v>
      </c>
      <c r="C2703" t="s">
        <v>906</v>
      </c>
      <c r="D2703" s="1" t="s">
        <v>36</v>
      </c>
      <c r="E2703" s="1" t="s">
        <v>22</v>
      </c>
      <c r="F2703" s="1" t="s">
        <v>26</v>
      </c>
      <c r="G2703" s="1" t="s">
        <v>26</v>
      </c>
      <c r="H2703" t="s">
        <v>27</v>
      </c>
      <c r="I2703" s="1" t="s">
        <v>1018</v>
      </c>
      <c r="J2703" s="1" t="s">
        <v>230</v>
      </c>
      <c r="K2703" s="1" t="s">
        <v>15</v>
      </c>
      <c r="L2703" s="1" t="s">
        <v>912</v>
      </c>
      <c r="M2703" t="s">
        <v>98</v>
      </c>
      <c r="N2703">
        <v>2</v>
      </c>
      <c r="O2703" s="1" t="s">
        <v>205</v>
      </c>
      <c r="P2703" t="s">
        <v>154</v>
      </c>
      <c r="Q2703">
        <v>2</v>
      </c>
      <c r="R2703" t="s">
        <v>179</v>
      </c>
      <c r="S2703" t="s">
        <v>180</v>
      </c>
    </row>
    <row r="2704" spans="1:19" x14ac:dyDescent="0.35">
      <c r="A2704" s="2" t="s">
        <v>203</v>
      </c>
      <c r="B2704" s="1" t="s">
        <v>217</v>
      </c>
      <c r="C2704" t="s">
        <v>906</v>
      </c>
      <c r="D2704" s="1" t="s">
        <v>36</v>
      </c>
      <c r="E2704" s="1" t="s">
        <v>22</v>
      </c>
      <c r="F2704" s="1" t="s">
        <v>26</v>
      </c>
      <c r="G2704" s="1" t="s">
        <v>26</v>
      </c>
      <c r="H2704" t="s">
        <v>27</v>
      </c>
      <c r="I2704" s="1" t="s">
        <v>1026</v>
      </c>
      <c r="J2704" s="1" t="s">
        <v>230</v>
      </c>
      <c r="K2704" s="1" t="s">
        <v>15</v>
      </c>
      <c r="L2704" s="1" t="s">
        <v>912</v>
      </c>
      <c r="M2704" t="s">
        <v>98</v>
      </c>
      <c r="N2704">
        <v>1</v>
      </c>
      <c r="O2704" s="1" t="s">
        <v>205</v>
      </c>
      <c r="P2704" t="s">
        <v>153</v>
      </c>
      <c r="Q2704">
        <v>2</v>
      </c>
      <c r="R2704" t="s">
        <v>255</v>
      </c>
      <c r="S2704" t="s">
        <v>180</v>
      </c>
    </row>
    <row r="2705" spans="1:19" x14ac:dyDescent="0.35">
      <c r="A2705" s="2" t="s">
        <v>203</v>
      </c>
      <c r="B2705" s="1" t="s">
        <v>217</v>
      </c>
      <c r="C2705" t="s">
        <v>906</v>
      </c>
      <c r="D2705" s="1" t="s">
        <v>36</v>
      </c>
      <c r="E2705" s="1" t="s">
        <v>22</v>
      </c>
      <c r="F2705" s="1" t="s">
        <v>26</v>
      </c>
      <c r="G2705" s="1" t="s">
        <v>26</v>
      </c>
      <c r="H2705" t="s">
        <v>27</v>
      </c>
      <c r="I2705" s="1" t="s">
        <v>1027</v>
      </c>
      <c r="J2705" s="1" t="s">
        <v>230</v>
      </c>
      <c r="K2705" s="1" t="s">
        <v>15</v>
      </c>
      <c r="L2705" s="1" t="s">
        <v>912</v>
      </c>
      <c r="M2705" t="s">
        <v>98</v>
      </c>
      <c r="N2705">
        <v>1</v>
      </c>
      <c r="O2705" s="1" t="s">
        <v>205</v>
      </c>
      <c r="P2705" t="s">
        <v>153</v>
      </c>
      <c r="Q2705">
        <v>2</v>
      </c>
      <c r="R2705" t="s">
        <v>255</v>
      </c>
      <c r="S2705" t="s">
        <v>180</v>
      </c>
    </row>
    <row r="2706" spans="1:19" x14ac:dyDescent="0.35">
      <c r="A2706" s="2" t="s">
        <v>203</v>
      </c>
      <c r="B2706" s="1" t="s">
        <v>217</v>
      </c>
      <c r="C2706" t="s">
        <v>906</v>
      </c>
      <c r="D2706" s="1" t="s">
        <v>36</v>
      </c>
      <c r="E2706" s="1" t="s">
        <v>22</v>
      </c>
      <c r="F2706" s="1" t="s">
        <v>26</v>
      </c>
      <c r="G2706" s="1" t="s">
        <v>26</v>
      </c>
      <c r="H2706" t="s">
        <v>27</v>
      </c>
      <c r="I2706" s="1" t="s">
        <v>609</v>
      </c>
      <c r="J2706" s="1" t="s">
        <v>230</v>
      </c>
      <c r="K2706" s="1" t="s">
        <v>15</v>
      </c>
      <c r="L2706" s="1" t="s">
        <v>912</v>
      </c>
      <c r="M2706" t="s">
        <v>98</v>
      </c>
      <c r="N2706">
        <v>1</v>
      </c>
      <c r="O2706" s="1" t="s">
        <v>205</v>
      </c>
      <c r="P2706" t="s">
        <v>154</v>
      </c>
      <c r="Q2706">
        <v>1</v>
      </c>
      <c r="R2706" t="s">
        <v>255</v>
      </c>
      <c r="S2706" t="s">
        <v>180</v>
      </c>
    </row>
    <row r="2707" spans="1:19" x14ac:dyDescent="0.35">
      <c r="A2707" s="2" t="s">
        <v>203</v>
      </c>
      <c r="B2707" s="1" t="s">
        <v>217</v>
      </c>
      <c r="C2707" t="s">
        <v>906</v>
      </c>
      <c r="D2707" s="1" t="s">
        <v>36</v>
      </c>
      <c r="E2707" s="1" t="s">
        <v>22</v>
      </c>
      <c r="F2707" s="1" t="s">
        <v>26</v>
      </c>
      <c r="G2707" s="1" t="s">
        <v>26</v>
      </c>
      <c r="H2707" t="s">
        <v>27</v>
      </c>
      <c r="I2707" s="1" t="s">
        <v>1419</v>
      </c>
      <c r="J2707" s="1" t="s">
        <v>230</v>
      </c>
      <c r="K2707" s="1" t="s">
        <v>15</v>
      </c>
      <c r="L2707" s="1" t="s">
        <v>912</v>
      </c>
      <c r="M2707" t="s">
        <v>98</v>
      </c>
      <c r="N2707">
        <v>1</v>
      </c>
      <c r="O2707" s="1" t="s">
        <v>205</v>
      </c>
      <c r="P2707" t="s">
        <v>153</v>
      </c>
      <c r="Q2707">
        <v>2</v>
      </c>
      <c r="R2707" t="s">
        <v>255</v>
      </c>
      <c r="S2707" t="s">
        <v>180</v>
      </c>
    </row>
    <row r="2708" spans="1:19" x14ac:dyDescent="0.35">
      <c r="A2708" s="2" t="s">
        <v>203</v>
      </c>
      <c r="B2708" s="1" t="s">
        <v>217</v>
      </c>
      <c r="C2708" t="s">
        <v>906</v>
      </c>
      <c r="D2708" s="1" t="s">
        <v>36</v>
      </c>
      <c r="E2708" s="1" t="s">
        <v>22</v>
      </c>
      <c r="F2708" s="1" t="s">
        <v>26</v>
      </c>
      <c r="G2708" s="1" t="s">
        <v>26</v>
      </c>
      <c r="H2708" t="s">
        <v>27</v>
      </c>
      <c r="I2708" s="1" t="s">
        <v>316</v>
      </c>
      <c r="J2708" s="1" t="s">
        <v>230</v>
      </c>
      <c r="K2708" s="1" t="s">
        <v>15</v>
      </c>
      <c r="L2708" s="1" t="s">
        <v>912</v>
      </c>
      <c r="M2708" t="s">
        <v>98</v>
      </c>
      <c r="N2708">
        <v>1</v>
      </c>
      <c r="O2708" s="1" t="s">
        <v>205</v>
      </c>
      <c r="P2708" t="s">
        <v>153</v>
      </c>
      <c r="Q2708">
        <v>1</v>
      </c>
      <c r="R2708" t="s">
        <v>255</v>
      </c>
      <c r="S2708" t="s">
        <v>180</v>
      </c>
    </row>
    <row r="2709" spans="1:19" x14ac:dyDescent="0.35">
      <c r="A2709" s="2" t="s">
        <v>203</v>
      </c>
      <c r="B2709" s="1" t="s">
        <v>217</v>
      </c>
      <c r="C2709" t="s">
        <v>906</v>
      </c>
      <c r="D2709" s="1" t="s">
        <v>36</v>
      </c>
      <c r="E2709" s="1" t="s">
        <v>22</v>
      </c>
      <c r="F2709" s="1" t="s">
        <v>26</v>
      </c>
      <c r="G2709" s="1" t="s">
        <v>26</v>
      </c>
      <c r="H2709" t="s">
        <v>32</v>
      </c>
      <c r="I2709" s="1" t="s">
        <v>603</v>
      </c>
      <c r="J2709" s="1" t="s">
        <v>230</v>
      </c>
      <c r="K2709" s="1" t="s">
        <v>15</v>
      </c>
      <c r="L2709" s="1" t="s">
        <v>912</v>
      </c>
      <c r="M2709" t="s">
        <v>98</v>
      </c>
      <c r="N2709">
        <v>1</v>
      </c>
      <c r="O2709" s="1" t="s">
        <v>205</v>
      </c>
      <c r="P2709" t="s">
        <v>153</v>
      </c>
      <c r="Q2709">
        <v>2</v>
      </c>
      <c r="R2709" t="s">
        <v>179</v>
      </c>
      <c r="S2709" t="s">
        <v>180</v>
      </c>
    </row>
    <row r="2710" spans="1:19" x14ac:dyDescent="0.35">
      <c r="A2710" s="2" t="s">
        <v>203</v>
      </c>
      <c r="B2710" s="1" t="s">
        <v>217</v>
      </c>
      <c r="C2710" t="s">
        <v>906</v>
      </c>
      <c r="D2710" s="1" t="s">
        <v>36</v>
      </c>
      <c r="E2710" s="1" t="s">
        <v>22</v>
      </c>
      <c r="F2710" s="1" t="s">
        <v>26</v>
      </c>
      <c r="G2710" s="1" t="s">
        <v>26</v>
      </c>
      <c r="H2710" t="s">
        <v>32</v>
      </c>
      <c r="I2710" s="1" t="s">
        <v>604</v>
      </c>
      <c r="J2710" s="1" t="s">
        <v>230</v>
      </c>
      <c r="K2710" s="1" t="s">
        <v>15</v>
      </c>
      <c r="L2710" s="1" t="s">
        <v>912</v>
      </c>
      <c r="M2710" t="s">
        <v>98</v>
      </c>
      <c r="N2710">
        <v>1</v>
      </c>
      <c r="O2710" s="1" t="s">
        <v>205</v>
      </c>
      <c r="P2710" t="s">
        <v>153</v>
      </c>
      <c r="Q2710">
        <v>2</v>
      </c>
      <c r="R2710" t="s">
        <v>179</v>
      </c>
      <c r="S2710" t="s">
        <v>180</v>
      </c>
    </row>
    <row r="2711" spans="1:19" x14ac:dyDescent="0.35">
      <c r="A2711" s="2" t="s">
        <v>203</v>
      </c>
      <c r="B2711" s="1" t="s">
        <v>217</v>
      </c>
      <c r="C2711" t="s">
        <v>906</v>
      </c>
      <c r="D2711" s="1" t="s">
        <v>36</v>
      </c>
      <c r="E2711" s="1" t="s">
        <v>22</v>
      </c>
      <c r="F2711" s="1" t="s">
        <v>26</v>
      </c>
      <c r="G2711" s="1" t="s">
        <v>26</v>
      </c>
      <c r="H2711" t="s">
        <v>32</v>
      </c>
      <c r="I2711" s="1" t="s">
        <v>1018</v>
      </c>
      <c r="J2711" s="1" t="s">
        <v>230</v>
      </c>
      <c r="K2711" s="1" t="s">
        <v>15</v>
      </c>
      <c r="L2711" s="1" t="s">
        <v>912</v>
      </c>
      <c r="M2711" t="s">
        <v>98</v>
      </c>
      <c r="N2711">
        <v>1</v>
      </c>
      <c r="O2711" s="1" t="s">
        <v>205</v>
      </c>
      <c r="P2711" t="s">
        <v>154</v>
      </c>
      <c r="Q2711">
        <v>2</v>
      </c>
      <c r="R2711" t="s">
        <v>179</v>
      </c>
      <c r="S2711" t="s">
        <v>180</v>
      </c>
    </row>
    <row r="2712" spans="1:19" x14ac:dyDescent="0.35">
      <c r="A2712" s="2" t="s">
        <v>203</v>
      </c>
      <c r="B2712" s="1" t="s">
        <v>217</v>
      </c>
      <c r="C2712" t="s">
        <v>906</v>
      </c>
      <c r="D2712" s="1" t="s">
        <v>36</v>
      </c>
      <c r="E2712" s="1" t="s">
        <v>22</v>
      </c>
      <c r="F2712" s="1" t="s">
        <v>26</v>
      </c>
      <c r="G2712" s="1" t="s">
        <v>26</v>
      </c>
      <c r="H2712" t="s">
        <v>21</v>
      </c>
      <c r="I2712" s="1" t="s">
        <v>606</v>
      </c>
      <c r="J2712" s="1" t="s">
        <v>230</v>
      </c>
      <c r="K2712" s="1" t="s">
        <v>15</v>
      </c>
      <c r="L2712" s="1" t="s">
        <v>912</v>
      </c>
      <c r="M2712" t="s">
        <v>520</v>
      </c>
      <c r="N2712">
        <v>2</v>
      </c>
      <c r="O2712" s="1" t="s">
        <v>205</v>
      </c>
      <c r="P2712" t="s">
        <v>154</v>
      </c>
      <c r="Q2712">
        <v>2</v>
      </c>
      <c r="R2712" t="s">
        <v>179</v>
      </c>
      <c r="S2712" t="s">
        <v>180</v>
      </c>
    </row>
    <row r="2713" spans="1:19" x14ac:dyDescent="0.35">
      <c r="A2713" s="2" t="s">
        <v>203</v>
      </c>
      <c r="B2713" s="1" t="s">
        <v>217</v>
      </c>
      <c r="C2713" t="s">
        <v>906</v>
      </c>
      <c r="D2713" s="1" t="s">
        <v>36</v>
      </c>
      <c r="E2713" s="1" t="s">
        <v>22</v>
      </c>
      <c r="F2713" s="1" t="s">
        <v>26</v>
      </c>
      <c r="G2713" s="1" t="s">
        <v>26</v>
      </c>
      <c r="H2713" t="s">
        <v>21</v>
      </c>
      <c r="I2713" s="1" t="s">
        <v>1032</v>
      </c>
      <c r="J2713" s="1" t="s">
        <v>230</v>
      </c>
      <c r="K2713" s="1" t="s">
        <v>19</v>
      </c>
      <c r="L2713" s="1" t="s">
        <v>912</v>
      </c>
      <c r="M2713" t="s">
        <v>62</v>
      </c>
      <c r="N2713">
        <v>1</v>
      </c>
      <c r="O2713" s="1" t="s">
        <v>206</v>
      </c>
      <c r="P2713" t="s">
        <v>154</v>
      </c>
      <c r="Q2713">
        <v>1</v>
      </c>
      <c r="R2713" t="s">
        <v>179</v>
      </c>
      <c r="S2713" t="s">
        <v>180</v>
      </c>
    </row>
    <row r="2714" spans="1:19" x14ac:dyDescent="0.35">
      <c r="A2714" s="2" t="s">
        <v>203</v>
      </c>
      <c r="B2714" s="1" t="s">
        <v>217</v>
      </c>
      <c r="C2714" t="s">
        <v>906</v>
      </c>
      <c r="D2714" s="1" t="s">
        <v>36</v>
      </c>
      <c r="E2714" s="1" t="s">
        <v>22</v>
      </c>
      <c r="F2714" s="1" t="s">
        <v>26</v>
      </c>
      <c r="G2714" s="1" t="s">
        <v>26</v>
      </c>
      <c r="H2714" t="s">
        <v>35</v>
      </c>
      <c r="I2714" s="1" t="s">
        <v>613</v>
      </c>
      <c r="J2714" s="1" t="s">
        <v>230</v>
      </c>
      <c r="K2714" s="1" t="s">
        <v>15</v>
      </c>
      <c r="L2714" s="1" t="s">
        <v>912</v>
      </c>
      <c r="M2714" t="s">
        <v>57</v>
      </c>
      <c r="N2714">
        <v>1</v>
      </c>
      <c r="O2714" s="1" t="s">
        <v>206</v>
      </c>
      <c r="P2714" t="s">
        <v>153</v>
      </c>
      <c r="Q2714">
        <v>2</v>
      </c>
      <c r="R2714" t="s">
        <v>255</v>
      </c>
      <c r="S2714" t="s">
        <v>180</v>
      </c>
    </row>
    <row r="2715" spans="1:19" x14ac:dyDescent="0.35">
      <c r="A2715" s="2" t="s">
        <v>203</v>
      </c>
      <c r="B2715" s="1" t="s">
        <v>217</v>
      </c>
      <c r="C2715" t="s">
        <v>906</v>
      </c>
      <c r="D2715" s="1" t="s">
        <v>36</v>
      </c>
      <c r="E2715" s="1" t="s">
        <v>22</v>
      </c>
      <c r="F2715" s="1" t="s">
        <v>26</v>
      </c>
      <c r="G2715" s="1" t="s">
        <v>26</v>
      </c>
      <c r="H2715" t="s">
        <v>35</v>
      </c>
      <c r="I2715" s="1" t="s">
        <v>240</v>
      </c>
      <c r="J2715" s="1" t="s">
        <v>230</v>
      </c>
      <c r="K2715" s="1" t="s">
        <v>15</v>
      </c>
      <c r="L2715" s="1" t="s">
        <v>912</v>
      </c>
      <c r="M2715" t="s">
        <v>57</v>
      </c>
      <c r="N2715">
        <v>1</v>
      </c>
      <c r="O2715" s="1" t="s">
        <v>206</v>
      </c>
      <c r="P2715" t="s">
        <v>153</v>
      </c>
      <c r="Q2715">
        <v>2</v>
      </c>
      <c r="R2715" t="s">
        <v>255</v>
      </c>
      <c r="S2715" t="s">
        <v>180</v>
      </c>
    </row>
    <row r="2716" spans="1:19" x14ac:dyDescent="0.35">
      <c r="A2716" s="2" t="s">
        <v>203</v>
      </c>
      <c r="B2716" s="1" t="s">
        <v>217</v>
      </c>
      <c r="C2716" t="s">
        <v>906</v>
      </c>
      <c r="D2716" s="1" t="s">
        <v>36</v>
      </c>
      <c r="E2716" s="1" t="s">
        <v>22</v>
      </c>
      <c r="F2716" s="1" t="s">
        <v>26</v>
      </c>
      <c r="G2716" s="1" t="s">
        <v>26</v>
      </c>
      <c r="H2716" t="s">
        <v>35</v>
      </c>
      <c r="I2716" s="1" t="s">
        <v>1019</v>
      </c>
      <c r="J2716" s="1" t="s">
        <v>230</v>
      </c>
      <c r="K2716" s="1" t="s">
        <v>15</v>
      </c>
      <c r="L2716" s="1" t="s">
        <v>912</v>
      </c>
      <c r="M2716" t="s">
        <v>57</v>
      </c>
      <c r="N2716">
        <v>1</v>
      </c>
      <c r="O2716" s="1" t="s">
        <v>206</v>
      </c>
      <c r="P2716" t="s">
        <v>153</v>
      </c>
      <c r="Q2716">
        <v>2</v>
      </c>
      <c r="R2716" t="s">
        <v>255</v>
      </c>
      <c r="S2716" t="s">
        <v>180</v>
      </c>
    </row>
    <row r="2717" spans="1:19" x14ac:dyDescent="0.35">
      <c r="A2717" s="2" t="s">
        <v>203</v>
      </c>
      <c r="B2717" s="1" t="s">
        <v>217</v>
      </c>
      <c r="C2717" t="s">
        <v>906</v>
      </c>
      <c r="D2717" s="1" t="s">
        <v>36</v>
      </c>
      <c r="E2717" s="1" t="s">
        <v>22</v>
      </c>
      <c r="F2717" s="1" t="s">
        <v>26</v>
      </c>
      <c r="G2717" s="1" t="s">
        <v>26</v>
      </c>
      <c r="H2717" t="s">
        <v>35</v>
      </c>
      <c r="I2717" s="1" t="s">
        <v>1020</v>
      </c>
      <c r="J2717" s="1" t="s">
        <v>230</v>
      </c>
      <c r="K2717" s="1" t="s">
        <v>15</v>
      </c>
      <c r="L2717" s="1" t="s">
        <v>912</v>
      </c>
      <c r="M2717" t="s">
        <v>57</v>
      </c>
      <c r="N2717">
        <v>1</v>
      </c>
      <c r="O2717" s="1" t="s">
        <v>206</v>
      </c>
      <c r="P2717" t="s">
        <v>154</v>
      </c>
      <c r="Q2717">
        <v>2</v>
      </c>
      <c r="R2717" t="s">
        <v>255</v>
      </c>
      <c r="S2717" t="s">
        <v>180</v>
      </c>
    </row>
    <row r="2718" spans="1:19" x14ac:dyDescent="0.35">
      <c r="A2718" s="2" t="s">
        <v>203</v>
      </c>
      <c r="B2718" s="1" t="s">
        <v>217</v>
      </c>
      <c r="C2718" t="s">
        <v>906</v>
      </c>
      <c r="D2718" s="1" t="s">
        <v>36</v>
      </c>
      <c r="E2718" s="1" t="s">
        <v>22</v>
      </c>
      <c r="F2718" s="1" t="s">
        <v>26</v>
      </c>
      <c r="G2718" s="1" t="s">
        <v>26</v>
      </c>
      <c r="H2718" t="s">
        <v>58</v>
      </c>
      <c r="I2718" s="1" t="s">
        <v>1410</v>
      </c>
      <c r="J2718" s="1" t="s">
        <v>230</v>
      </c>
      <c r="K2718" s="1" t="s">
        <v>15</v>
      </c>
      <c r="L2718" s="1" t="s">
        <v>912</v>
      </c>
      <c r="M2718" t="s">
        <v>37</v>
      </c>
      <c r="N2718">
        <v>1</v>
      </c>
      <c r="O2718" s="1" t="s">
        <v>206</v>
      </c>
      <c r="P2718" t="s">
        <v>154</v>
      </c>
      <c r="Q2718">
        <v>2</v>
      </c>
      <c r="R2718" t="s">
        <v>255</v>
      </c>
      <c r="S2718" t="s">
        <v>180</v>
      </c>
    </row>
    <row r="2719" spans="1:19" x14ac:dyDescent="0.35">
      <c r="A2719" s="2" t="s">
        <v>203</v>
      </c>
      <c r="B2719" s="1" t="s">
        <v>217</v>
      </c>
      <c r="C2719" t="s">
        <v>906</v>
      </c>
      <c r="D2719" s="1" t="s">
        <v>36</v>
      </c>
      <c r="E2719" s="1" t="s">
        <v>22</v>
      </c>
      <c r="F2719" s="1" t="s">
        <v>26</v>
      </c>
      <c r="G2719" s="1" t="s">
        <v>26</v>
      </c>
      <c r="H2719" t="s">
        <v>58</v>
      </c>
      <c r="I2719" s="1" t="s">
        <v>1011</v>
      </c>
      <c r="J2719" s="1" t="s">
        <v>230</v>
      </c>
      <c r="K2719" s="1" t="s">
        <v>15</v>
      </c>
      <c r="L2719" s="1" t="s">
        <v>913</v>
      </c>
      <c r="M2719" t="s">
        <v>15</v>
      </c>
      <c r="N2719">
        <v>1</v>
      </c>
      <c r="O2719" s="1" t="s">
        <v>205</v>
      </c>
      <c r="P2719" t="s">
        <v>153</v>
      </c>
      <c r="Q2719">
        <v>2</v>
      </c>
      <c r="R2719" t="s">
        <v>179</v>
      </c>
      <c r="S2719" t="s">
        <v>180</v>
      </c>
    </row>
    <row r="2720" spans="1:19" x14ac:dyDescent="0.35">
      <c r="A2720" s="2" t="s">
        <v>203</v>
      </c>
      <c r="B2720" s="1" t="s">
        <v>217</v>
      </c>
      <c r="C2720" t="s">
        <v>906</v>
      </c>
      <c r="D2720" s="1" t="s">
        <v>36</v>
      </c>
      <c r="E2720" s="1" t="s">
        <v>22</v>
      </c>
      <c r="F2720" s="1" t="s">
        <v>26</v>
      </c>
      <c r="G2720" s="1" t="s">
        <v>26</v>
      </c>
      <c r="H2720" t="s">
        <v>58</v>
      </c>
      <c r="I2720" s="1" t="s">
        <v>661</v>
      </c>
      <c r="J2720" s="1" t="s">
        <v>230</v>
      </c>
      <c r="K2720" s="1" t="s">
        <v>15</v>
      </c>
      <c r="L2720" s="1" t="s">
        <v>913</v>
      </c>
      <c r="M2720" t="s">
        <v>15</v>
      </c>
      <c r="N2720">
        <v>1</v>
      </c>
      <c r="O2720" s="1" t="s">
        <v>206</v>
      </c>
      <c r="P2720" t="s">
        <v>154</v>
      </c>
      <c r="Q2720">
        <v>2</v>
      </c>
      <c r="R2720" t="s">
        <v>255</v>
      </c>
      <c r="S2720" t="s">
        <v>180</v>
      </c>
    </row>
    <row r="2721" spans="1:19" x14ac:dyDescent="0.35">
      <c r="A2721" s="2" t="s">
        <v>203</v>
      </c>
      <c r="B2721" s="1" t="s">
        <v>217</v>
      </c>
      <c r="C2721" t="s">
        <v>906</v>
      </c>
      <c r="D2721" s="1" t="s">
        <v>36</v>
      </c>
      <c r="E2721" s="1" t="s">
        <v>22</v>
      </c>
      <c r="F2721" s="1" t="s">
        <v>26</v>
      </c>
      <c r="G2721" s="1" t="s">
        <v>26</v>
      </c>
      <c r="H2721" t="s">
        <v>58</v>
      </c>
      <c r="I2721" s="1" t="s">
        <v>1423</v>
      </c>
      <c r="J2721" s="1" t="s">
        <v>230</v>
      </c>
      <c r="K2721" s="1" t="s">
        <v>15</v>
      </c>
      <c r="L2721" s="1" t="s">
        <v>913</v>
      </c>
      <c r="M2721" t="s">
        <v>15</v>
      </c>
      <c r="N2721">
        <v>1</v>
      </c>
      <c r="O2721" s="1" t="s">
        <v>206</v>
      </c>
      <c r="P2721" t="s">
        <v>153</v>
      </c>
      <c r="Q2721">
        <v>2</v>
      </c>
      <c r="R2721" t="s">
        <v>255</v>
      </c>
      <c r="S2721" t="s">
        <v>180</v>
      </c>
    </row>
    <row r="2722" spans="1:19" x14ac:dyDescent="0.35">
      <c r="A2722" s="2" t="s">
        <v>203</v>
      </c>
      <c r="B2722" s="1" t="s">
        <v>217</v>
      </c>
      <c r="C2722" t="s">
        <v>906</v>
      </c>
      <c r="D2722" s="1" t="s">
        <v>36</v>
      </c>
      <c r="E2722" s="1" t="s">
        <v>22</v>
      </c>
      <c r="F2722" s="1" t="s">
        <v>26</v>
      </c>
      <c r="G2722" s="1" t="s">
        <v>26</v>
      </c>
      <c r="H2722" t="s">
        <v>58</v>
      </c>
      <c r="I2722" s="1" t="s">
        <v>1014</v>
      </c>
      <c r="J2722" s="1" t="s">
        <v>230</v>
      </c>
      <c r="K2722" s="1" t="s">
        <v>15</v>
      </c>
      <c r="L2722" s="1" t="s">
        <v>913</v>
      </c>
      <c r="M2722" t="s">
        <v>15</v>
      </c>
      <c r="N2722">
        <v>1</v>
      </c>
      <c r="O2722" s="1" t="s">
        <v>205</v>
      </c>
      <c r="P2722" t="s">
        <v>153</v>
      </c>
      <c r="Q2722">
        <v>2</v>
      </c>
      <c r="R2722" t="s">
        <v>255</v>
      </c>
      <c r="S2722" t="s">
        <v>180</v>
      </c>
    </row>
    <row r="2723" spans="1:19" x14ac:dyDescent="0.35">
      <c r="A2723" s="2" t="s">
        <v>203</v>
      </c>
      <c r="B2723" s="1" t="s">
        <v>217</v>
      </c>
      <c r="C2723" t="s">
        <v>906</v>
      </c>
      <c r="D2723" s="1" t="s">
        <v>36</v>
      </c>
      <c r="E2723" s="1" t="s">
        <v>22</v>
      </c>
      <c r="F2723" s="1" t="s">
        <v>26</v>
      </c>
      <c r="G2723" s="1" t="s">
        <v>26</v>
      </c>
      <c r="H2723" t="s">
        <v>58</v>
      </c>
      <c r="I2723" s="1" t="s">
        <v>317</v>
      </c>
      <c r="J2723" s="1" t="s">
        <v>230</v>
      </c>
      <c r="K2723" s="1" t="s">
        <v>15</v>
      </c>
      <c r="L2723" s="1" t="s">
        <v>912</v>
      </c>
      <c r="M2723" t="s">
        <v>57</v>
      </c>
      <c r="N2723">
        <v>1</v>
      </c>
      <c r="O2723" s="1" t="s">
        <v>206</v>
      </c>
      <c r="P2723" t="s">
        <v>154</v>
      </c>
      <c r="Q2723">
        <v>2</v>
      </c>
      <c r="R2723" t="s">
        <v>179</v>
      </c>
      <c r="S2723" t="s">
        <v>180</v>
      </c>
    </row>
    <row r="2724" spans="1:19" x14ac:dyDescent="0.35">
      <c r="A2724" s="2" t="s">
        <v>203</v>
      </c>
      <c r="B2724" s="1" t="s">
        <v>217</v>
      </c>
      <c r="C2724" t="s">
        <v>906</v>
      </c>
      <c r="D2724" s="1" t="s">
        <v>36</v>
      </c>
      <c r="E2724" s="1" t="s">
        <v>22</v>
      </c>
      <c r="F2724" s="1" t="s">
        <v>26</v>
      </c>
      <c r="G2724" s="1" t="s">
        <v>26</v>
      </c>
      <c r="H2724" t="s">
        <v>58</v>
      </c>
      <c r="I2724" s="1" t="s">
        <v>617</v>
      </c>
      <c r="J2724" s="1" t="s">
        <v>230</v>
      </c>
      <c r="K2724" s="1" t="s">
        <v>19</v>
      </c>
      <c r="L2724" s="1" t="s">
        <v>913</v>
      </c>
      <c r="M2724" t="s">
        <v>65</v>
      </c>
      <c r="N2724">
        <v>1</v>
      </c>
      <c r="O2724" s="1" t="s">
        <v>206</v>
      </c>
      <c r="P2724" t="s">
        <v>154</v>
      </c>
      <c r="Q2724">
        <v>2</v>
      </c>
      <c r="R2724" t="s">
        <v>255</v>
      </c>
      <c r="S2724" t="s">
        <v>180</v>
      </c>
    </row>
    <row r="2725" spans="1:19" x14ac:dyDescent="0.35">
      <c r="A2725" s="2" t="s">
        <v>203</v>
      </c>
      <c r="B2725" s="1" t="s">
        <v>217</v>
      </c>
      <c r="C2725" t="s">
        <v>906</v>
      </c>
      <c r="D2725" s="1" t="s">
        <v>36</v>
      </c>
      <c r="E2725" s="1" t="s">
        <v>22</v>
      </c>
      <c r="F2725" s="1" t="s">
        <v>26</v>
      </c>
      <c r="G2725" s="1" t="s">
        <v>26</v>
      </c>
      <c r="H2725" t="s">
        <v>39</v>
      </c>
      <c r="I2725" s="1" t="s">
        <v>606</v>
      </c>
      <c r="J2725" s="1" t="s">
        <v>230</v>
      </c>
      <c r="K2725" s="1" t="s">
        <v>15</v>
      </c>
      <c r="L2725" s="1" t="s">
        <v>912</v>
      </c>
      <c r="M2725" t="s">
        <v>520</v>
      </c>
      <c r="N2725">
        <v>1</v>
      </c>
      <c r="O2725" s="1" t="s">
        <v>205</v>
      </c>
      <c r="P2725" t="s">
        <v>154</v>
      </c>
      <c r="Q2725">
        <v>2</v>
      </c>
      <c r="R2725" t="s">
        <v>179</v>
      </c>
      <c r="S2725" t="s">
        <v>180</v>
      </c>
    </row>
    <row r="2726" spans="1:19" x14ac:dyDescent="0.35">
      <c r="A2726" s="2" t="s">
        <v>203</v>
      </c>
      <c r="B2726" s="1" t="s">
        <v>217</v>
      </c>
      <c r="C2726" t="s">
        <v>906</v>
      </c>
      <c r="D2726" s="1" t="s">
        <v>36</v>
      </c>
      <c r="E2726" s="1" t="s">
        <v>22</v>
      </c>
      <c r="F2726" s="1" t="s">
        <v>26</v>
      </c>
      <c r="G2726" s="1" t="s">
        <v>26</v>
      </c>
      <c r="H2726" t="s">
        <v>39</v>
      </c>
      <c r="I2726" s="1" t="s">
        <v>613</v>
      </c>
      <c r="J2726" s="1" t="s">
        <v>230</v>
      </c>
      <c r="K2726" s="1" t="s">
        <v>15</v>
      </c>
      <c r="L2726" s="1" t="s">
        <v>912</v>
      </c>
      <c r="M2726" t="s">
        <v>57</v>
      </c>
      <c r="N2726">
        <v>1</v>
      </c>
      <c r="O2726" s="1" t="s">
        <v>206</v>
      </c>
      <c r="P2726" t="s">
        <v>153</v>
      </c>
      <c r="Q2726">
        <v>2</v>
      </c>
      <c r="R2726" t="s">
        <v>255</v>
      </c>
      <c r="S2726" t="s">
        <v>180</v>
      </c>
    </row>
    <row r="2727" spans="1:19" x14ac:dyDescent="0.35">
      <c r="A2727" s="2" t="s">
        <v>203</v>
      </c>
      <c r="B2727" s="1" t="s">
        <v>217</v>
      </c>
      <c r="C2727" t="s">
        <v>906</v>
      </c>
      <c r="D2727" s="1" t="s">
        <v>36</v>
      </c>
      <c r="E2727" s="1" t="s">
        <v>22</v>
      </c>
      <c r="F2727" s="1" t="s">
        <v>26</v>
      </c>
      <c r="G2727" s="1" t="s">
        <v>26</v>
      </c>
      <c r="H2727" t="s">
        <v>39</v>
      </c>
      <c r="I2727" s="1" t="s">
        <v>240</v>
      </c>
      <c r="J2727" s="1" t="s">
        <v>230</v>
      </c>
      <c r="K2727" s="1" t="s">
        <v>15</v>
      </c>
      <c r="L2727" s="1" t="s">
        <v>912</v>
      </c>
      <c r="M2727" t="s">
        <v>57</v>
      </c>
      <c r="N2727">
        <v>1</v>
      </c>
      <c r="O2727" s="1" t="s">
        <v>206</v>
      </c>
      <c r="P2727" t="s">
        <v>153</v>
      </c>
      <c r="Q2727">
        <v>2</v>
      </c>
      <c r="R2727" t="s">
        <v>255</v>
      </c>
      <c r="S2727" t="s">
        <v>180</v>
      </c>
    </row>
    <row r="2728" spans="1:19" x14ac:dyDescent="0.35">
      <c r="A2728" s="2" t="s">
        <v>203</v>
      </c>
      <c r="B2728" s="1" t="s">
        <v>217</v>
      </c>
      <c r="C2728" t="s">
        <v>906</v>
      </c>
      <c r="D2728" s="1" t="s">
        <v>36</v>
      </c>
      <c r="E2728" s="1" t="s">
        <v>22</v>
      </c>
      <c r="F2728" s="1" t="s">
        <v>26</v>
      </c>
      <c r="G2728" s="1" t="s">
        <v>26</v>
      </c>
      <c r="H2728" t="s">
        <v>39</v>
      </c>
      <c r="I2728" s="1" t="s">
        <v>1019</v>
      </c>
      <c r="J2728" s="1" t="s">
        <v>230</v>
      </c>
      <c r="K2728" s="1" t="s">
        <v>15</v>
      </c>
      <c r="L2728" s="1" t="s">
        <v>912</v>
      </c>
      <c r="M2728" t="s">
        <v>57</v>
      </c>
      <c r="N2728">
        <v>1</v>
      </c>
      <c r="O2728" s="1" t="s">
        <v>206</v>
      </c>
      <c r="P2728" t="s">
        <v>153</v>
      </c>
      <c r="Q2728">
        <v>2</v>
      </c>
      <c r="R2728" t="s">
        <v>255</v>
      </c>
      <c r="S2728" t="s">
        <v>180</v>
      </c>
    </row>
    <row r="2729" spans="1:19" x14ac:dyDescent="0.35">
      <c r="A2729" s="2" t="s">
        <v>203</v>
      </c>
      <c r="B2729" s="1" t="s">
        <v>217</v>
      </c>
      <c r="C2729" t="s">
        <v>906</v>
      </c>
      <c r="D2729" s="1" t="s">
        <v>36</v>
      </c>
      <c r="E2729" s="1" t="s">
        <v>22</v>
      </c>
      <c r="F2729" s="1" t="s">
        <v>26</v>
      </c>
      <c r="G2729" s="1" t="s">
        <v>26</v>
      </c>
      <c r="H2729" t="s">
        <v>39</v>
      </c>
      <c r="I2729" s="1" t="s">
        <v>1019</v>
      </c>
      <c r="J2729" s="1" t="s">
        <v>230</v>
      </c>
      <c r="K2729" s="1" t="s">
        <v>19</v>
      </c>
      <c r="L2729" s="1" t="s">
        <v>912</v>
      </c>
      <c r="M2729" t="s">
        <v>74</v>
      </c>
      <c r="N2729">
        <v>1</v>
      </c>
      <c r="O2729" s="1" t="s">
        <v>206</v>
      </c>
      <c r="P2729" t="s">
        <v>154</v>
      </c>
      <c r="Q2729">
        <v>2</v>
      </c>
      <c r="R2729" t="s">
        <v>255</v>
      </c>
      <c r="S2729" t="s">
        <v>180</v>
      </c>
    </row>
    <row r="2730" spans="1:19" x14ac:dyDescent="0.35">
      <c r="A2730" s="2" t="s">
        <v>203</v>
      </c>
      <c r="B2730" s="1" t="s">
        <v>217</v>
      </c>
      <c r="C2730" t="s">
        <v>906</v>
      </c>
      <c r="D2730" s="1" t="s">
        <v>36</v>
      </c>
      <c r="E2730" s="1" t="s">
        <v>22</v>
      </c>
      <c r="F2730" s="1" t="s">
        <v>26</v>
      </c>
      <c r="G2730" s="1" t="s">
        <v>26</v>
      </c>
      <c r="H2730" t="s">
        <v>39</v>
      </c>
      <c r="I2730" s="1" t="s">
        <v>1406</v>
      </c>
      <c r="J2730" s="1" t="s">
        <v>230</v>
      </c>
      <c r="K2730" s="1" t="s">
        <v>15</v>
      </c>
      <c r="L2730" s="1" t="s">
        <v>912</v>
      </c>
      <c r="M2730" t="s">
        <v>57</v>
      </c>
      <c r="N2730">
        <v>1</v>
      </c>
      <c r="O2730" s="1" t="s">
        <v>206</v>
      </c>
      <c r="P2730" t="s">
        <v>154</v>
      </c>
      <c r="Q2730">
        <v>2</v>
      </c>
      <c r="R2730" t="s">
        <v>255</v>
      </c>
      <c r="S2730" t="s">
        <v>180</v>
      </c>
    </row>
    <row r="2731" spans="1:19" x14ac:dyDescent="0.35">
      <c r="A2731" s="2" t="s">
        <v>203</v>
      </c>
      <c r="B2731" s="1" t="s">
        <v>217</v>
      </c>
      <c r="C2731" t="s">
        <v>906</v>
      </c>
      <c r="D2731" s="1" t="s">
        <v>36</v>
      </c>
      <c r="E2731" s="1" t="s">
        <v>22</v>
      </c>
      <c r="F2731" s="1" t="s">
        <v>26</v>
      </c>
      <c r="G2731" s="1" t="s">
        <v>26</v>
      </c>
      <c r="H2731" t="s">
        <v>39</v>
      </c>
      <c r="I2731" s="1" t="s">
        <v>1020</v>
      </c>
      <c r="J2731" s="1" t="s">
        <v>230</v>
      </c>
      <c r="K2731" s="1" t="s">
        <v>15</v>
      </c>
      <c r="L2731" s="1" t="s">
        <v>912</v>
      </c>
      <c r="M2731" t="s">
        <v>57</v>
      </c>
      <c r="N2731">
        <v>1</v>
      </c>
      <c r="O2731" s="1" t="s">
        <v>206</v>
      </c>
      <c r="P2731" t="s">
        <v>153</v>
      </c>
      <c r="Q2731">
        <v>2</v>
      </c>
      <c r="R2731" t="s">
        <v>179</v>
      </c>
      <c r="S2731" t="s">
        <v>180</v>
      </c>
    </row>
    <row r="2732" spans="1:19" x14ac:dyDescent="0.35">
      <c r="A2732" s="2" t="s">
        <v>203</v>
      </c>
      <c r="B2732" s="1" t="s">
        <v>217</v>
      </c>
      <c r="C2732" t="s">
        <v>906</v>
      </c>
      <c r="D2732" s="1" t="s">
        <v>36</v>
      </c>
      <c r="E2732" s="1" t="s">
        <v>22</v>
      </c>
      <c r="F2732" s="1" t="s">
        <v>26</v>
      </c>
      <c r="G2732" s="1" t="s">
        <v>26</v>
      </c>
      <c r="H2732" t="s">
        <v>39</v>
      </c>
      <c r="I2732" s="1" t="s">
        <v>317</v>
      </c>
      <c r="J2732" s="1" t="s">
        <v>230</v>
      </c>
      <c r="K2732" s="1" t="s">
        <v>15</v>
      </c>
      <c r="L2732" s="1" t="s">
        <v>912</v>
      </c>
      <c r="M2732" t="s">
        <v>57</v>
      </c>
      <c r="N2732">
        <v>1</v>
      </c>
      <c r="O2732" s="1" t="s">
        <v>206</v>
      </c>
      <c r="P2732" t="s">
        <v>153</v>
      </c>
      <c r="Q2732">
        <v>2</v>
      </c>
      <c r="R2732" t="s">
        <v>255</v>
      </c>
      <c r="S2732" t="s">
        <v>180</v>
      </c>
    </row>
    <row r="2733" spans="1:19" x14ac:dyDescent="0.35">
      <c r="A2733" s="2" t="s">
        <v>203</v>
      </c>
      <c r="B2733" s="1" t="s">
        <v>217</v>
      </c>
      <c r="C2733" t="s">
        <v>906</v>
      </c>
      <c r="D2733" s="1" t="s">
        <v>36</v>
      </c>
      <c r="E2733" s="1" t="s">
        <v>22</v>
      </c>
      <c r="F2733" s="1" t="s">
        <v>26</v>
      </c>
      <c r="G2733" s="1" t="s">
        <v>26</v>
      </c>
      <c r="H2733" t="s">
        <v>41</v>
      </c>
      <c r="I2733" s="1" t="s">
        <v>607</v>
      </c>
      <c r="J2733" s="1" t="s">
        <v>230</v>
      </c>
      <c r="K2733" s="1" t="s">
        <v>15</v>
      </c>
      <c r="L2733" s="1" t="s">
        <v>912</v>
      </c>
      <c r="M2733" t="s">
        <v>37</v>
      </c>
      <c r="N2733">
        <v>1</v>
      </c>
      <c r="O2733" s="1" t="s">
        <v>206</v>
      </c>
      <c r="P2733" t="s">
        <v>153</v>
      </c>
      <c r="Q2733">
        <v>2</v>
      </c>
      <c r="R2733" t="s">
        <v>255</v>
      </c>
      <c r="S2733" t="s">
        <v>180</v>
      </c>
    </row>
    <row r="2734" spans="1:19" x14ac:dyDescent="0.35">
      <c r="A2734" s="2" t="s">
        <v>203</v>
      </c>
      <c r="B2734" s="1" t="s">
        <v>217</v>
      </c>
      <c r="C2734" t="s">
        <v>906</v>
      </c>
      <c r="D2734" s="1" t="s">
        <v>36</v>
      </c>
      <c r="E2734" s="1" t="s">
        <v>22</v>
      </c>
      <c r="F2734" s="1" t="s">
        <v>26</v>
      </c>
      <c r="G2734" s="1" t="s">
        <v>26</v>
      </c>
      <c r="H2734" t="s">
        <v>41</v>
      </c>
      <c r="I2734" s="1" t="s">
        <v>1017</v>
      </c>
      <c r="J2734" s="1" t="s">
        <v>230</v>
      </c>
      <c r="K2734" s="1" t="s">
        <v>15</v>
      </c>
      <c r="L2734" s="1" t="s">
        <v>912</v>
      </c>
      <c r="M2734" t="s">
        <v>37</v>
      </c>
      <c r="N2734">
        <v>1</v>
      </c>
      <c r="O2734" s="1" t="s">
        <v>206</v>
      </c>
      <c r="P2734" t="s">
        <v>153</v>
      </c>
      <c r="Q2734">
        <v>2</v>
      </c>
      <c r="R2734" t="s">
        <v>255</v>
      </c>
      <c r="S2734" t="s">
        <v>180</v>
      </c>
    </row>
    <row r="2735" spans="1:19" x14ac:dyDescent="0.35">
      <c r="A2735" s="2" t="s">
        <v>203</v>
      </c>
      <c r="B2735" s="1" t="s">
        <v>217</v>
      </c>
      <c r="C2735" t="s">
        <v>906</v>
      </c>
      <c r="D2735" s="1" t="s">
        <v>36</v>
      </c>
      <c r="E2735" s="1" t="s">
        <v>22</v>
      </c>
      <c r="F2735" s="1" t="s">
        <v>26</v>
      </c>
      <c r="G2735" s="1" t="s">
        <v>26</v>
      </c>
      <c r="H2735" t="s">
        <v>41</v>
      </c>
      <c r="I2735" s="1" t="s">
        <v>321</v>
      </c>
      <c r="J2735" s="1" t="s">
        <v>230</v>
      </c>
      <c r="K2735" s="1" t="s">
        <v>15</v>
      </c>
      <c r="L2735" s="1" t="s">
        <v>912</v>
      </c>
      <c r="M2735" t="s">
        <v>98</v>
      </c>
      <c r="N2735">
        <v>1</v>
      </c>
      <c r="O2735" s="1" t="s">
        <v>205</v>
      </c>
      <c r="P2735" t="s">
        <v>153</v>
      </c>
      <c r="Q2735">
        <v>2</v>
      </c>
      <c r="R2735" t="s">
        <v>255</v>
      </c>
      <c r="S2735" t="s">
        <v>180</v>
      </c>
    </row>
    <row r="2736" spans="1:19" x14ac:dyDescent="0.35">
      <c r="A2736" s="2" t="s">
        <v>203</v>
      </c>
      <c r="B2736" s="1" t="s">
        <v>217</v>
      </c>
      <c r="C2736" t="s">
        <v>906</v>
      </c>
      <c r="D2736" s="1" t="s">
        <v>36</v>
      </c>
      <c r="E2736" s="1" t="s">
        <v>22</v>
      </c>
      <c r="F2736" s="1" t="s">
        <v>26</v>
      </c>
      <c r="G2736" s="1" t="s">
        <v>26</v>
      </c>
      <c r="H2736" t="s">
        <v>41</v>
      </c>
      <c r="I2736" s="1" t="s">
        <v>618</v>
      </c>
      <c r="J2736" s="1" t="s">
        <v>230</v>
      </c>
      <c r="K2736" s="1" t="s">
        <v>15</v>
      </c>
      <c r="L2736" s="1" t="s">
        <v>912</v>
      </c>
      <c r="M2736" t="s">
        <v>98</v>
      </c>
      <c r="N2736">
        <v>1</v>
      </c>
      <c r="O2736" s="1" t="s">
        <v>205</v>
      </c>
      <c r="P2736" t="s">
        <v>154</v>
      </c>
      <c r="Q2736">
        <v>2</v>
      </c>
      <c r="R2736" t="s">
        <v>255</v>
      </c>
      <c r="S2736" t="s">
        <v>180</v>
      </c>
    </row>
    <row r="2737" spans="1:19" x14ac:dyDescent="0.35">
      <c r="A2737" s="2" t="s">
        <v>203</v>
      </c>
      <c r="B2737" s="1" t="s">
        <v>217</v>
      </c>
      <c r="C2737" t="s">
        <v>906</v>
      </c>
      <c r="D2737" s="1" t="s">
        <v>36</v>
      </c>
      <c r="E2737" s="1" t="s">
        <v>22</v>
      </c>
      <c r="F2737" s="1" t="s">
        <v>26</v>
      </c>
      <c r="G2737" s="1" t="s">
        <v>26</v>
      </c>
      <c r="H2737" t="s">
        <v>41</v>
      </c>
      <c r="I2737" s="1" t="s">
        <v>1410</v>
      </c>
      <c r="J2737" s="1" t="s">
        <v>230</v>
      </c>
      <c r="K2737" s="1" t="s">
        <v>15</v>
      </c>
      <c r="L2737" s="1" t="s">
        <v>912</v>
      </c>
      <c r="M2737" t="s">
        <v>37</v>
      </c>
      <c r="N2737">
        <v>1</v>
      </c>
      <c r="O2737" s="1" t="s">
        <v>206</v>
      </c>
      <c r="P2737" t="s">
        <v>154</v>
      </c>
      <c r="Q2737">
        <v>2</v>
      </c>
      <c r="R2737" t="s">
        <v>255</v>
      </c>
      <c r="S2737" t="s">
        <v>180</v>
      </c>
    </row>
    <row r="2738" spans="1:19" x14ac:dyDescent="0.35">
      <c r="A2738" s="2" t="s">
        <v>203</v>
      </c>
      <c r="B2738" s="1" t="s">
        <v>217</v>
      </c>
      <c r="C2738" t="s">
        <v>906</v>
      </c>
      <c r="D2738" s="1" t="s">
        <v>36</v>
      </c>
      <c r="E2738" s="1" t="s">
        <v>22</v>
      </c>
      <c r="F2738" s="1" t="s">
        <v>26</v>
      </c>
      <c r="G2738" s="1" t="s">
        <v>26</v>
      </c>
      <c r="H2738" t="s">
        <v>41</v>
      </c>
      <c r="I2738" s="1" t="s">
        <v>1024</v>
      </c>
      <c r="J2738" s="1" t="s">
        <v>230</v>
      </c>
      <c r="K2738" s="1" t="s">
        <v>15</v>
      </c>
      <c r="L2738" s="1" t="s">
        <v>912</v>
      </c>
      <c r="M2738" t="s">
        <v>37</v>
      </c>
      <c r="N2738">
        <v>1</v>
      </c>
      <c r="O2738" s="1" t="s">
        <v>206</v>
      </c>
      <c r="P2738" t="s">
        <v>153</v>
      </c>
      <c r="Q2738">
        <v>2</v>
      </c>
      <c r="R2738" t="s">
        <v>255</v>
      </c>
      <c r="S2738" t="s">
        <v>180</v>
      </c>
    </row>
    <row r="2739" spans="1:19" x14ac:dyDescent="0.35">
      <c r="A2739" s="2" t="s">
        <v>203</v>
      </c>
      <c r="B2739" s="1" t="s">
        <v>217</v>
      </c>
      <c r="C2739" t="s">
        <v>906</v>
      </c>
      <c r="D2739" s="1" t="s">
        <v>36</v>
      </c>
      <c r="E2739" s="1" t="s">
        <v>22</v>
      </c>
      <c r="F2739" s="1" t="s">
        <v>18</v>
      </c>
      <c r="G2739" s="1" t="s">
        <v>26</v>
      </c>
      <c r="H2739" t="s">
        <v>14</v>
      </c>
      <c r="I2739" s="1" t="s">
        <v>603</v>
      </c>
      <c r="J2739" s="1" t="s">
        <v>230</v>
      </c>
      <c r="K2739" s="1" t="s">
        <v>15</v>
      </c>
      <c r="L2739" s="1" t="s">
        <v>912</v>
      </c>
      <c r="M2739" t="s">
        <v>98</v>
      </c>
      <c r="N2739">
        <v>1</v>
      </c>
      <c r="O2739" s="1" t="s">
        <v>205</v>
      </c>
      <c r="P2739" t="s">
        <v>153</v>
      </c>
      <c r="Q2739">
        <v>1</v>
      </c>
      <c r="R2739" t="s">
        <v>179</v>
      </c>
      <c r="S2739" t="s">
        <v>180</v>
      </c>
    </row>
    <row r="2740" spans="1:19" x14ac:dyDescent="0.35">
      <c r="A2740" s="2" t="s">
        <v>203</v>
      </c>
      <c r="B2740" s="1" t="s">
        <v>217</v>
      </c>
      <c r="C2740" t="s">
        <v>906</v>
      </c>
      <c r="D2740" s="1" t="s">
        <v>36</v>
      </c>
      <c r="E2740" s="1" t="s">
        <v>22</v>
      </c>
      <c r="F2740" s="1" t="s">
        <v>18</v>
      </c>
      <c r="G2740" s="1" t="s">
        <v>26</v>
      </c>
      <c r="H2740" t="s">
        <v>14</v>
      </c>
      <c r="I2740" s="1" t="s">
        <v>604</v>
      </c>
      <c r="J2740" s="1" t="s">
        <v>230</v>
      </c>
      <c r="K2740" s="1" t="s">
        <v>15</v>
      </c>
      <c r="L2740" s="1" t="s">
        <v>912</v>
      </c>
      <c r="M2740" t="s">
        <v>98</v>
      </c>
      <c r="N2740">
        <v>1</v>
      </c>
      <c r="O2740" s="1" t="s">
        <v>205</v>
      </c>
      <c r="P2740" t="s">
        <v>154</v>
      </c>
      <c r="Q2740">
        <v>1</v>
      </c>
      <c r="R2740" t="s">
        <v>179</v>
      </c>
      <c r="S2740" t="s">
        <v>180</v>
      </c>
    </row>
    <row r="2741" spans="1:19" x14ac:dyDescent="0.35">
      <c r="A2741" s="2" t="s">
        <v>203</v>
      </c>
      <c r="B2741" s="1" t="s">
        <v>217</v>
      </c>
      <c r="C2741" t="s">
        <v>906</v>
      </c>
      <c r="D2741" s="1" t="s">
        <v>36</v>
      </c>
      <c r="E2741" s="1" t="s">
        <v>22</v>
      </c>
      <c r="F2741" s="1" t="s">
        <v>18</v>
      </c>
      <c r="G2741" s="1" t="s">
        <v>26</v>
      </c>
      <c r="H2741" t="s">
        <v>14</v>
      </c>
      <c r="I2741" s="1" t="s">
        <v>231</v>
      </c>
      <c r="J2741" s="1" t="s">
        <v>230</v>
      </c>
      <c r="K2741" s="1" t="s">
        <v>15</v>
      </c>
      <c r="L2741" s="1" t="s">
        <v>913</v>
      </c>
      <c r="M2741" t="s">
        <v>92</v>
      </c>
      <c r="N2741">
        <v>1</v>
      </c>
      <c r="O2741" s="1" t="s">
        <v>206</v>
      </c>
      <c r="P2741" t="s">
        <v>154</v>
      </c>
      <c r="Q2741">
        <v>2</v>
      </c>
      <c r="R2741" t="s">
        <v>255</v>
      </c>
      <c r="S2741" t="s">
        <v>180</v>
      </c>
    </row>
    <row r="2742" spans="1:19" x14ac:dyDescent="0.35">
      <c r="A2742" s="2" t="s">
        <v>203</v>
      </c>
      <c r="B2742" s="1" t="s">
        <v>217</v>
      </c>
      <c r="C2742" t="s">
        <v>906</v>
      </c>
      <c r="D2742" s="1" t="s">
        <v>36</v>
      </c>
      <c r="E2742" s="1" t="s">
        <v>22</v>
      </c>
      <c r="F2742" s="1" t="s">
        <v>18</v>
      </c>
      <c r="G2742" s="1" t="s">
        <v>26</v>
      </c>
      <c r="H2742" t="s">
        <v>14</v>
      </c>
      <c r="I2742" s="1" t="s">
        <v>1020</v>
      </c>
      <c r="J2742" s="1" t="s">
        <v>230</v>
      </c>
      <c r="K2742" s="1" t="s">
        <v>15</v>
      </c>
      <c r="L2742" s="1" t="s">
        <v>913</v>
      </c>
      <c r="M2742" t="s">
        <v>57</v>
      </c>
      <c r="N2742">
        <v>1</v>
      </c>
      <c r="O2742" s="1" t="s">
        <v>206</v>
      </c>
      <c r="P2742" t="s">
        <v>154</v>
      </c>
      <c r="Q2742">
        <v>2</v>
      </c>
      <c r="R2742" t="s">
        <v>179</v>
      </c>
      <c r="S2742" t="s">
        <v>180</v>
      </c>
    </row>
    <row r="2743" spans="1:19" x14ac:dyDescent="0.35">
      <c r="A2743" s="2" t="s">
        <v>203</v>
      </c>
      <c r="B2743" s="1" t="s">
        <v>217</v>
      </c>
      <c r="C2743" t="s">
        <v>906</v>
      </c>
      <c r="D2743" s="1" t="s">
        <v>36</v>
      </c>
      <c r="E2743" s="1" t="s">
        <v>22</v>
      </c>
      <c r="F2743" s="1" t="s">
        <v>18</v>
      </c>
      <c r="G2743" s="1" t="s">
        <v>26</v>
      </c>
      <c r="H2743" t="s">
        <v>14</v>
      </c>
      <c r="I2743" s="1" t="s">
        <v>312</v>
      </c>
      <c r="J2743" s="1" t="s">
        <v>230</v>
      </c>
      <c r="K2743" s="1" t="s">
        <v>15</v>
      </c>
      <c r="L2743" s="1" t="s">
        <v>912</v>
      </c>
      <c r="M2743" t="s">
        <v>37</v>
      </c>
      <c r="N2743">
        <v>1</v>
      </c>
      <c r="O2743" s="1" t="s">
        <v>205</v>
      </c>
      <c r="P2743" t="s">
        <v>154</v>
      </c>
      <c r="Q2743">
        <v>2</v>
      </c>
      <c r="R2743" t="s">
        <v>179</v>
      </c>
      <c r="S2743" t="s">
        <v>180</v>
      </c>
    </row>
    <row r="2744" spans="1:19" x14ac:dyDescent="0.35">
      <c r="A2744" s="2" t="s">
        <v>203</v>
      </c>
      <c r="B2744" s="1" t="s">
        <v>217</v>
      </c>
      <c r="C2744" t="s">
        <v>906</v>
      </c>
      <c r="D2744" s="1" t="s">
        <v>36</v>
      </c>
      <c r="E2744" s="1" t="s">
        <v>22</v>
      </c>
      <c r="F2744" s="1" t="s">
        <v>18</v>
      </c>
      <c r="G2744" s="1" t="s">
        <v>26</v>
      </c>
      <c r="H2744" t="s">
        <v>17</v>
      </c>
      <c r="I2744" s="1" t="s">
        <v>619</v>
      </c>
      <c r="J2744" s="1" t="s">
        <v>230</v>
      </c>
      <c r="K2744" s="1" t="s">
        <v>19</v>
      </c>
      <c r="L2744" s="1" t="s">
        <v>912</v>
      </c>
      <c r="M2744" t="s">
        <v>62</v>
      </c>
      <c r="N2744">
        <v>1</v>
      </c>
      <c r="O2744" s="1" t="s">
        <v>206</v>
      </c>
      <c r="P2744" t="s">
        <v>154</v>
      </c>
      <c r="Q2744">
        <v>2</v>
      </c>
      <c r="R2744" t="s">
        <v>255</v>
      </c>
      <c r="S2744" t="s">
        <v>180</v>
      </c>
    </row>
    <row r="2745" spans="1:19" x14ac:dyDescent="0.35">
      <c r="A2745" s="2" t="s">
        <v>203</v>
      </c>
      <c r="B2745" s="1" t="s">
        <v>217</v>
      </c>
      <c r="C2745" t="s">
        <v>906</v>
      </c>
      <c r="D2745" s="1" t="s">
        <v>36</v>
      </c>
      <c r="E2745" s="1" t="s">
        <v>22</v>
      </c>
      <c r="F2745" s="1" t="s">
        <v>18</v>
      </c>
      <c r="G2745" s="1" t="s">
        <v>26</v>
      </c>
      <c r="H2745" t="s">
        <v>24</v>
      </c>
      <c r="I2745" s="1" t="s">
        <v>607</v>
      </c>
      <c r="J2745" s="1" t="s">
        <v>230</v>
      </c>
      <c r="K2745" s="1" t="s">
        <v>15</v>
      </c>
      <c r="L2745" s="1" t="s">
        <v>912</v>
      </c>
      <c r="M2745" t="s">
        <v>70</v>
      </c>
      <c r="N2745">
        <v>1</v>
      </c>
      <c r="O2745" s="1" t="s">
        <v>206</v>
      </c>
      <c r="P2745" t="s">
        <v>153</v>
      </c>
      <c r="Q2745">
        <v>2</v>
      </c>
      <c r="R2745" t="s">
        <v>255</v>
      </c>
      <c r="S2745" t="s">
        <v>180</v>
      </c>
    </row>
    <row r="2746" spans="1:19" x14ac:dyDescent="0.35">
      <c r="A2746" s="2" t="s">
        <v>203</v>
      </c>
      <c r="B2746" s="1" t="s">
        <v>217</v>
      </c>
      <c r="C2746" t="s">
        <v>906</v>
      </c>
      <c r="D2746" s="1" t="s">
        <v>36</v>
      </c>
      <c r="E2746" s="1" t="s">
        <v>22</v>
      </c>
      <c r="F2746" s="1" t="s">
        <v>18</v>
      </c>
      <c r="G2746" s="1" t="s">
        <v>26</v>
      </c>
      <c r="H2746" t="s">
        <v>24</v>
      </c>
      <c r="I2746" s="1" t="s">
        <v>612</v>
      </c>
      <c r="J2746" s="1" t="s">
        <v>230</v>
      </c>
      <c r="K2746" s="1" t="s">
        <v>19</v>
      </c>
      <c r="L2746" s="1" t="s">
        <v>912</v>
      </c>
      <c r="M2746" t="s">
        <v>62</v>
      </c>
      <c r="N2746">
        <v>1</v>
      </c>
      <c r="O2746" s="1" t="s">
        <v>206</v>
      </c>
      <c r="P2746" t="s">
        <v>153</v>
      </c>
      <c r="Q2746">
        <v>1</v>
      </c>
      <c r="R2746" t="s">
        <v>255</v>
      </c>
      <c r="S2746" t="s">
        <v>180</v>
      </c>
    </row>
    <row r="2747" spans="1:19" x14ac:dyDescent="0.35">
      <c r="A2747" s="2" t="s">
        <v>203</v>
      </c>
      <c r="B2747" s="1" t="s">
        <v>217</v>
      </c>
      <c r="C2747" t="s">
        <v>906</v>
      </c>
      <c r="D2747" s="1" t="s">
        <v>36</v>
      </c>
      <c r="E2747" s="1" t="s">
        <v>22</v>
      </c>
      <c r="F2747" s="1" t="s">
        <v>18</v>
      </c>
      <c r="G2747" s="1" t="s">
        <v>26</v>
      </c>
      <c r="H2747" t="s">
        <v>24</v>
      </c>
      <c r="I2747" s="1" t="s">
        <v>1017</v>
      </c>
      <c r="J2747" s="1" t="s">
        <v>230</v>
      </c>
      <c r="K2747" s="1" t="s">
        <v>15</v>
      </c>
      <c r="L2747" s="1" t="s">
        <v>912</v>
      </c>
      <c r="M2747" t="s">
        <v>70</v>
      </c>
      <c r="N2747">
        <v>1</v>
      </c>
      <c r="O2747" s="1" t="s">
        <v>206</v>
      </c>
      <c r="P2747" t="s">
        <v>153</v>
      </c>
      <c r="Q2747">
        <v>2</v>
      </c>
      <c r="R2747" t="s">
        <v>255</v>
      </c>
      <c r="S2747" t="s">
        <v>180</v>
      </c>
    </row>
    <row r="2748" spans="1:19" x14ac:dyDescent="0.35">
      <c r="A2748" s="2" t="s">
        <v>203</v>
      </c>
      <c r="B2748" s="1" t="s">
        <v>217</v>
      </c>
      <c r="C2748" t="s">
        <v>906</v>
      </c>
      <c r="D2748" s="1" t="s">
        <v>36</v>
      </c>
      <c r="E2748" s="1" t="s">
        <v>22</v>
      </c>
      <c r="F2748" s="1" t="s">
        <v>18</v>
      </c>
      <c r="G2748" s="1" t="s">
        <v>26</v>
      </c>
      <c r="H2748" t="s">
        <v>24</v>
      </c>
      <c r="I2748" s="1" t="s">
        <v>613</v>
      </c>
      <c r="J2748" s="1" t="s">
        <v>230</v>
      </c>
      <c r="K2748" s="1" t="s">
        <v>19</v>
      </c>
      <c r="L2748" s="1" t="s">
        <v>912</v>
      </c>
      <c r="M2748" t="s">
        <v>62</v>
      </c>
      <c r="N2748">
        <v>1</v>
      </c>
      <c r="O2748" s="1" t="s">
        <v>206</v>
      </c>
      <c r="P2748" t="s">
        <v>154</v>
      </c>
      <c r="Q2748">
        <v>1</v>
      </c>
      <c r="R2748" t="s">
        <v>255</v>
      </c>
      <c r="S2748" t="s">
        <v>180</v>
      </c>
    </row>
    <row r="2749" spans="1:19" x14ac:dyDescent="0.35">
      <c r="A2749" s="2" t="s">
        <v>203</v>
      </c>
      <c r="B2749" s="1" t="s">
        <v>217</v>
      </c>
      <c r="C2749" t="s">
        <v>906</v>
      </c>
      <c r="D2749" s="1" t="s">
        <v>36</v>
      </c>
      <c r="E2749" s="1" t="s">
        <v>22</v>
      </c>
      <c r="F2749" s="1" t="s">
        <v>18</v>
      </c>
      <c r="G2749" s="1" t="s">
        <v>26</v>
      </c>
      <c r="H2749" t="s">
        <v>24</v>
      </c>
      <c r="I2749" s="1" t="s">
        <v>240</v>
      </c>
      <c r="J2749" s="1" t="s">
        <v>230</v>
      </c>
      <c r="K2749" s="1" t="s">
        <v>15</v>
      </c>
      <c r="L2749" s="1" t="s">
        <v>912</v>
      </c>
      <c r="M2749" t="s">
        <v>70</v>
      </c>
      <c r="N2749">
        <v>1</v>
      </c>
      <c r="O2749" s="1" t="s">
        <v>206</v>
      </c>
      <c r="P2749" t="s">
        <v>153</v>
      </c>
      <c r="Q2749">
        <v>2</v>
      </c>
      <c r="R2749" t="s">
        <v>255</v>
      </c>
      <c r="S2749" t="s">
        <v>180</v>
      </c>
    </row>
    <row r="2750" spans="1:19" x14ac:dyDescent="0.35">
      <c r="A2750" s="2" t="s">
        <v>203</v>
      </c>
      <c r="B2750" s="1" t="s">
        <v>217</v>
      </c>
      <c r="C2750" t="s">
        <v>906</v>
      </c>
      <c r="D2750" s="1" t="s">
        <v>36</v>
      </c>
      <c r="E2750" s="1" t="s">
        <v>22</v>
      </c>
      <c r="F2750" s="1" t="s">
        <v>18</v>
      </c>
      <c r="G2750" s="1" t="s">
        <v>26</v>
      </c>
      <c r="H2750" t="s">
        <v>24</v>
      </c>
      <c r="I2750" s="1" t="s">
        <v>1024</v>
      </c>
      <c r="J2750" s="1" t="s">
        <v>230</v>
      </c>
      <c r="K2750" s="1" t="s">
        <v>15</v>
      </c>
      <c r="L2750" s="1" t="s">
        <v>912</v>
      </c>
      <c r="M2750" t="s">
        <v>70</v>
      </c>
      <c r="N2750">
        <v>1</v>
      </c>
      <c r="O2750" s="1" t="s">
        <v>206</v>
      </c>
      <c r="P2750" t="s">
        <v>154</v>
      </c>
      <c r="Q2750">
        <v>2</v>
      </c>
      <c r="R2750" t="s">
        <v>255</v>
      </c>
      <c r="S2750" t="s">
        <v>180</v>
      </c>
    </row>
    <row r="2751" spans="1:19" x14ac:dyDescent="0.35">
      <c r="A2751" s="2" t="s">
        <v>203</v>
      </c>
      <c r="B2751" s="1" t="s">
        <v>217</v>
      </c>
      <c r="C2751" t="s">
        <v>906</v>
      </c>
      <c r="D2751" s="1" t="s">
        <v>36</v>
      </c>
      <c r="E2751" s="1" t="s">
        <v>22</v>
      </c>
      <c r="F2751" s="1" t="s">
        <v>18</v>
      </c>
      <c r="G2751" s="1" t="s">
        <v>26</v>
      </c>
      <c r="H2751" t="s">
        <v>24</v>
      </c>
      <c r="I2751" s="1" t="s">
        <v>320</v>
      </c>
      <c r="J2751" s="1" t="s">
        <v>230</v>
      </c>
      <c r="K2751" s="1" t="s">
        <v>19</v>
      </c>
      <c r="L2751" s="1" t="s">
        <v>912</v>
      </c>
      <c r="M2751" t="s">
        <v>62</v>
      </c>
      <c r="N2751">
        <v>1</v>
      </c>
      <c r="O2751" s="1" t="s">
        <v>206</v>
      </c>
      <c r="P2751" t="s">
        <v>153</v>
      </c>
      <c r="Q2751">
        <v>1</v>
      </c>
      <c r="R2751" t="s">
        <v>255</v>
      </c>
      <c r="S2751" t="s">
        <v>180</v>
      </c>
    </row>
    <row r="2752" spans="1:19" x14ac:dyDescent="0.35">
      <c r="A2752" s="2" t="s">
        <v>203</v>
      </c>
      <c r="B2752" s="1" t="s">
        <v>217</v>
      </c>
      <c r="C2752" t="s">
        <v>906</v>
      </c>
      <c r="D2752" s="1" t="s">
        <v>36</v>
      </c>
      <c r="E2752" s="1" t="s">
        <v>22</v>
      </c>
      <c r="F2752" s="1" t="s">
        <v>18</v>
      </c>
      <c r="G2752" s="1" t="s">
        <v>26</v>
      </c>
      <c r="H2752" t="s">
        <v>24</v>
      </c>
      <c r="I2752" s="1" t="s">
        <v>619</v>
      </c>
      <c r="J2752" s="1" t="s">
        <v>230</v>
      </c>
      <c r="K2752" s="1" t="s">
        <v>15</v>
      </c>
      <c r="L2752" s="1" t="s">
        <v>913</v>
      </c>
      <c r="M2752" t="s">
        <v>37</v>
      </c>
      <c r="N2752">
        <v>1</v>
      </c>
      <c r="O2752" s="1" t="s">
        <v>206</v>
      </c>
      <c r="P2752" t="s">
        <v>154</v>
      </c>
      <c r="Q2752">
        <v>1</v>
      </c>
      <c r="R2752" t="s">
        <v>255</v>
      </c>
      <c r="S2752" t="s">
        <v>180</v>
      </c>
    </row>
    <row r="2753" spans="1:19" x14ac:dyDescent="0.35">
      <c r="A2753" s="2" t="s">
        <v>203</v>
      </c>
      <c r="B2753" s="1" t="s">
        <v>217</v>
      </c>
      <c r="C2753" t="s">
        <v>906</v>
      </c>
      <c r="D2753" s="1" t="s">
        <v>36</v>
      </c>
      <c r="E2753" s="1" t="s">
        <v>22</v>
      </c>
      <c r="F2753" s="1" t="s">
        <v>18</v>
      </c>
      <c r="G2753" s="1" t="s">
        <v>26</v>
      </c>
      <c r="H2753" t="s">
        <v>24</v>
      </c>
      <c r="I2753" s="1" t="s">
        <v>317</v>
      </c>
      <c r="J2753" s="1" t="s">
        <v>230</v>
      </c>
      <c r="K2753" s="1" t="s">
        <v>15</v>
      </c>
      <c r="L2753" s="1" t="s">
        <v>912</v>
      </c>
      <c r="M2753" t="s">
        <v>520</v>
      </c>
      <c r="N2753">
        <v>1</v>
      </c>
      <c r="O2753" s="1" t="s">
        <v>206</v>
      </c>
      <c r="P2753" t="s">
        <v>154</v>
      </c>
      <c r="Q2753">
        <v>2</v>
      </c>
      <c r="R2753" t="s">
        <v>255</v>
      </c>
      <c r="S2753" t="s">
        <v>180</v>
      </c>
    </row>
    <row r="2754" spans="1:19" x14ac:dyDescent="0.35">
      <c r="A2754" s="2" t="s">
        <v>203</v>
      </c>
      <c r="B2754" s="1" t="s">
        <v>217</v>
      </c>
      <c r="C2754" t="s">
        <v>906</v>
      </c>
      <c r="D2754" s="1" t="s">
        <v>36</v>
      </c>
      <c r="E2754" s="1" t="s">
        <v>22</v>
      </c>
      <c r="F2754" s="1" t="s">
        <v>18</v>
      </c>
      <c r="G2754" s="1" t="s">
        <v>26</v>
      </c>
      <c r="H2754" t="s">
        <v>27</v>
      </c>
      <c r="I2754" s="1" t="s">
        <v>607</v>
      </c>
      <c r="J2754" s="1" t="s">
        <v>230</v>
      </c>
      <c r="K2754" s="1" t="s">
        <v>52</v>
      </c>
      <c r="L2754" s="1" t="s">
        <v>912</v>
      </c>
      <c r="M2754" t="s">
        <v>169</v>
      </c>
      <c r="N2754">
        <v>1</v>
      </c>
      <c r="O2754" s="1" t="s">
        <v>206</v>
      </c>
      <c r="P2754" t="s">
        <v>154</v>
      </c>
      <c r="Q2754">
        <v>2</v>
      </c>
      <c r="R2754" t="s">
        <v>255</v>
      </c>
      <c r="S2754" t="s">
        <v>180</v>
      </c>
    </row>
    <row r="2755" spans="1:19" x14ac:dyDescent="0.35">
      <c r="A2755" s="2" t="s">
        <v>203</v>
      </c>
      <c r="B2755" s="1" t="s">
        <v>217</v>
      </c>
      <c r="C2755" t="s">
        <v>906</v>
      </c>
      <c r="D2755" s="1" t="s">
        <v>36</v>
      </c>
      <c r="E2755" s="1" t="s">
        <v>22</v>
      </c>
      <c r="F2755" s="1" t="s">
        <v>18</v>
      </c>
      <c r="G2755" s="1" t="s">
        <v>26</v>
      </c>
      <c r="H2755" t="s">
        <v>27</v>
      </c>
      <c r="I2755" s="1" t="s">
        <v>1017</v>
      </c>
      <c r="J2755" s="1" t="s">
        <v>230</v>
      </c>
      <c r="K2755" s="1" t="s">
        <v>52</v>
      </c>
      <c r="L2755" s="1" t="s">
        <v>912</v>
      </c>
      <c r="M2755" t="s">
        <v>55</v>
      </c>
      <c r="N2755">
        <v>1</v>
      </c>
      <c r="O2755" s="1" t="s">
        <v>206</v>
      </c>
      <c r="P2755" t="s">
        <v>153</v>
      </c>
      <c r="Q2755">
        <v>2</v>
      </c>
      <c r="R2755" t="s">
        <v>255</v>
      </c>
      <c r="S2755" t="s">
        <v>180</v>
      </c>
    </row>
    <row r="2756" spans="1:19" x14ac:dyDescent="0.35">
      <c r="A2756" s="2" t="s">
        <v>203</v>
      </c>
      <c r="B2756" s="1" t="s">
        <v>217</v>
      </c>
      <c r="C2756" t="s">
        <v>906</v>
      </c>
      <c r="D2756" s="1" t="s">
        <v>36</v>
      </c>
      <c r="E2756" s="1" t="s">
        <v>22</v>
      </c>
      <c r="F2756" s="1" t="s">
        <v>18</v>
      </c>
      <c r="G2756" s="1" t="s">
        <v>26</v>
      </c>
      <c r="H2756" t="s">
        <v>27</v>
      </c>
      <c r="I2756" s="1" t="s">
        <v>613</v>
      </c>
      <c r="J2756" s="1" t="s">
        <v>230</v>
      </c>
      <c r="K2756" s="1" t="s">
        <v>15</v>
      </c>
      <c r="L2756" s="1" t="s">
        <v>912</v>
      </c>
      <c r="M2756" t="s">
        <v>37</v>
      </c>
      <c r="N2756">
        <v>1</v>
      </c>
      <c r="O2756" s="1" t="s">
        <v>206</v>
      </c>
      <c r="P2756" t="s">
        <v>153</v>
      </c>
      <c r="Q2756">
        <v>2</v>
      </c>
      <c r="R2756" t="s">
        <v>255</v>
      </c>
      <c r="S2756" t="s">
        <v>180</v>
      </c>
    </row>
    <row r="2757" spans="1:19" x14ac:dyDescent="0.35">
      <c r="A2757" s="2" t="s">
        <v>203</v>
      </c>
      <c r="B2757" s="1" t="s">
        <v>217</v>
      </c>
      <c r="C2757" t="s">
        <v>906</v>
      </c>
      <c r="D2757" s="1" t="s">
        <v>36</v>
      </c>
      <c r="E2757" s="1" t="s">
        <v>22</v>
      </c>
      <c r="F2757" s="1" t="s">
        <v>18</v>
      </c>
      <c r="G2757" s="1" t="s">
        <v>26</v>
      </c>
      <c r="H2757" t="s">
        <v>27</v>
      </c>
      <c r="I2757" s="1" t="s">
        <v>240</v>
      </c>
      <c r="J2757" s="1" t="s">
        <v>230</v>
      </c>
      <c r="K2757" s="1" t="s">
        <v>52</v>
      </c>
      <c r="L2757" s="1" t="s">
        <v>912</v>
      </c>
      <c r="M2757" t="s">
        <v>169</v>
      </c>
      <c r="N2757">
        <v>1</v>
      </c>
      <c r="O2757" s="1" t="s">
        <v>206</v>
      </c>
      <c r="P2757" t="s">
        <v>153</v>
      </c>
      <c r="Q2757">
        <v>2</v>
      </c>
      <c r="R2757" t="s">
        <v>255</v>
      </c>
      <c r="S2757" t="s">
        <v>180</v>
      </c>
    </row>
    <row r="2758" spans="1:19" x14ac:dyDescent="0.35">
      <c r="A2758" s="2" t="s">
        <v>203</v>
      </c>
      <c r="B2758" s="1" t="s">
        <v>217</v>
      </c>
      <c r="C2758" t="s">
        <v>906</v>
      </c>
      <c r="D2758" s="1" t="s">
        <v>36</v>
      </c>
      <c r="E2758" s="1" t="s">
        <v>22</v>
      </c>
      <c r="F2758" s="1" t="s">
        <v>18</v>
      </c>
      <c r="G2758" s="1" t="s">
        <v>26</v>
      </c>
      <c r="H2758" t="s">
        <v>27</v>
      </c>
      <c r="I2758" s="1" t="s">
        <v>1410</v>
      </c>
      <c r="J2758" s="1" t="s">
        <v>230</v>
      </c>
      <c r="K2758" s="1" t="s">
        <v>52</v>
      </c>
      <c r="L2758" s="1" t="s">
        <v>912</v>
      </c>
      <c r="M2758" t="s">
        <v>55</v>
      </c>
      <c r="N2758">
        <v>1</v>
      </c>
      <c r="O2758" s="1" t="s">
        <v>206</v>
      </c>
      <c r="P2758" t="s">
        <v>154</v>
      </c>
      <c r="Q2758">
        <v>2</v>
      </c>
      <c r="R2758" t="s">
        <v>255</v>
      </c>
      <c r="S2758" t="s">
        <v>180</v>
      </c>
    </row>
    <row r="2759" spans="1:19" x14ac:dyDescent="0.35">
      <c r="A2759" s="2" t="s">
        <v>203</v>
      </c>
      <c r="B2759" s="1" t="s">
        <v>217</v>
      </c>
      <c r="C2759" t="s">
        <v>906</v>
      </c>
      <c r="D2759" s="1" t="s">
        <v>36</v>
      </c>
      <c r="E2759" s="1" t="s">
        <v>22</v>
      </c>
      <c r="F2759" s="1" t="s">
        <v>18</v>
      </c>
      <c r="G2759" s="1" t="s">
        <v>26</v>
      </c>
      <c r="H2759" t="s">
        <v>27</v>
      </c>
      <c r="I2759" s="1" t="s">
        <v>1024</v>
      </c>
      <c r="J2759" s="1" t="s">
        <v>230</v>
      </c>
      <c r="K2759" s="1" t="s">
        <v>52</v>
      </c>
      <c r="L2759" s="1" t="s">
        <v>912</v>
      </c>
      <c r="M2759" t="s">
        <v>55</v>
      </c>
      <c r="N2759">
        <v>1</v>
      </c>
      <c r="O2759" s="1" t="s">
        <v>206</v>
      </c>
      <c r="P2759" t="s">
        <v>153</v>
      </c>
      <c r="Q2759">
        <v>2</v>
      </c>
      <c r="R2759" t="s">
        <v>255</v>
      </c>
      <c r="S2759" t="s">
        <v>180</v>
      </c>
    </row>
    <row r="2760" spans="1:19" x14ac:dyDescent="0.35">
      <c r="A2760" s="2" t="s">
        <v>203</v>
      </c>
      <c r="B2760" s="1" t="s">
        <v>217</v>
      </c>
      <c r="C2760" t="s">
        <v>906</v>
      </c>
      <c r="D2760" s="1" t="s">
        <v>36</v>
      </c>
      <c r="E2760" s="1" t="s">
        <v>22</v>
      </c>
      <c r="F2760" s="1" t="s">
        <v>18</v>
      </c>
      <c r="G2760" s="1" t="s">
        <v>26</v>
      </c>
      <c r="H2760" t="s">
        <v>27</v>
      </c>
      <c r="I2760" s="1" t="s">
        <v>1019</v>
      </c>
      <c r="J2760" s="1" t="s">
        <v>230</v>
      </c>
      <c r="K2760" s="1" t="s">
        <v>15</v>
      </c>
      <c r="L2760" s="1" t="s">
        <v>912</v>
      </c>
      <c r="M2760" t="s">
        <v>37</v>
      </c>
      <c r="N2760">
        <v>1</v>
      </c>
      <c r="O2760" s="1" t="s">
        <v>206</v>
      </c>
      <c r="P2760" t="s">
        <v>153</v>
      </c>
      <c r="Q2760">
        <v>2</v>
      </c>
      <c r="R2760" t="s">
        <v>255</v>
      </c>
      <c r="S2760" t="s">
        <v>180</v>
      </c>
    </row>
    <row r="2761" spans="1:19" x14ac:dyDescent="0.35">
      <c r="A2761" s="2" t="s">
        <v>203</v>
      </c>
      <c r="B2761" s="1" t="s">
        <v>217</v>
      </c>
      <c r="C2761" t="s">
        <v>906</v>
      </c>
      <c r="D2761" s="1" t="s">
        <v>36</v>
      </c>
      <c r="E2761" s="1" t="s">
        <v>22</v>
      </c>
      <c r="F2761" s="1" t="s">
        <v>18</v>
      </c>
      <c r="G2761" s="1" t="s">
        <v>26</v>
      </c>
      <c r="H2761" t="s">
        <v>27</v>
      </c>
      <c r="I2761" s="1" t="s">
        <v>1020</v>
      </c>
      <c r="J2761" s="1" t="s">
        <v>230</v>
      </c>
      <c r="K2761" s="1" t="s">
        <v>15</v>
      </c>
      <c r="L2761" s="1" t="s">
        <v>912</v>
      </c>
      <c r="M2761" t="s">
        <v>37</v>
      </c>
      <c r="N2761">
        <v>1</v>
      </c>
      <c r="O2761" s="1" t="s">
        <v>206</v>
      </c>
      <c r="P2761" t="s">
        <v>154</v>
      </c>
      <c r="Q2761">
        <v>2</v>
      </c>
      <c r="R2761" t="s">
        <v>255</v>
      </c>
      <c r="S2761" t="s">
        <v>180</v>
      </c>
    </row>
    <row r="2762" spans="1:19" x14ac:dyDescent="0.35">
      <c r="A2762" s="2" t="s">
        <v>203</v>
      </c>
      <c r="B2762" s="1" t="s">
        <v>217</v>
      </c>
      <c r="C2762" t="s">
        <v>906</v>
      </c>
      <c r="D2762" s="1" t="s">
        <v>36</v>
      </c>
      <c r="E2762" s="1" t="s">
        <v>22</v>
      </c>
      <c r="F2762" s="1" t="s">
        <v>18</v>
      </c>
      <c r="G2762" s="1" t="s">
        <v>26</v>
      </c>
      <c r="H2762" t="s">
        <v>27</v>
      </c>
      <c r="I2762" s="1" t="s">
        <v>609</v>
      </c>
      <c r="J2762" s="1" t="s">
        <v>230</v>
      </c>
      <c r="K2762" s="1" t="s">
        <v>15</v>
      </c>
      <c r="L2762" s="1" t="s">
        <v>912</v>
      </c>
      <c r="M2762" t="s">
        <v>98</v>
      </c>
      <c r="N2762">
        <v>1</v>
      </c>
      <c r="O2762" s="1" t="s">
        <v>205</v>
      </c>
      <c r="P2762" t="s">
        <v>153</v>
      </c>
      <c r="Q2762">
        <v>2</v>
      </c>
      <c r="R2762" t="s">
        <v>255</v>
      </c>
      <c r="S2762" t="s">
        <v>180</v>
      </c>
    </row>
    <row r="2763" spans="1:19" x14ac:dyDescent="0.35">
      <c r="A2763" s="2" t="s">
        <v>203</v>
      </c>
      <c r="B2763" s="1" t="s">
        <v>217</v>
      </c>
      <c r="C2763" t="s">
        <v>906</v>
      </c>
      <c r="D2763" s="1" t="s">
        <v>36</v>
      </c>
      <c r="E2763" s="1" t="s">
        <v>22</v>
      </c>
      <c r="F2763" s="1" t="s">
        <v>18</v>
      </c>
      <c r="G2763" s="1" t="s">
        <v>26</v>
      </c>
      <c r="H2763" t="s">
        <v>27</v>
      </c>
      <c r="I2763" s="1" t="s">
        <v>619</v>
      </c>
      <c r="J2763" s="1" t="s">
        <v>230</v>
      </c>
      <c r="K2763" s="1" t="s">
        <v>15</v>
      </c>
      <c r="L2763" s="1" t="s">
        <v>912</v>
      </c>
      <c r="M2763" t="s">
        <v>37</v>
      </c>
      <c r="N2763">
        <v>1</v>
      </c>
      <c r="O2763" s="1" t="s">
        <v>206</v>
      </c>
      <c r="P2763" t="s">
        <v>153</v>
      </c>
      <c r="Q2763">
        <v>2</v>
      </c>
      <c r="R2763" t="s">
        <v>255</v>
      </c>
      <c r="S2763" t="s">
        <v>180</v>
      </c>
    </row>
    <row r="2764" spans="1:19" x14ac:dyDescent="0.35">
      <c r="A2764" s="2" t="s">
        <v>203</v>
      </c>
      <c r="B2764" s="1" t="s">
        <v>217</v>
      </c>
      <c r="C2764" t="s">
        <v>906</v>
      </c>
      <c r="D2764" s="1" t="s">
        <v>36</v>
      </c>
      <c r="E2764" s="1" t="s">
        <v>22</v>
      </c>
      <c r="F2764" s="1" t="s">
        <v>18</v>
      </c>
      <c r="G2764" s="1" t="s">
        <v>26</v>
      </c>
      <c r="H2764" t="s">
        <v>27</v>
      </c>
      <c r="I2764" s="1" t="s">
        <v>619</v>
      </c>
      <c r="J2764" s="1" t="s">
        <v>230</v>
      </c>
      <c r="K2764" s="1" t="s">
        <v>52</v>
      </c>
      <c r="L2764" s="1" t="s">
        <v>912</v>
      </c>
      <c r="M2764" t="s">
        <v>55</v>
      </c>
      <c r="N2764">
        <v>1</v>
      </c>
      <c r="O2764" s="1" t="s">
        <v>206</v>
      </c>
      <c r="P2764" t="s">
        <v>153</v>
      </c>
      <c r="Q2764">
        <v>2</v>
      </c>
      <c r="R2764" t="s">
        <v>255</v>
      </c>
      <c r="S2764" t="s">
        <v>180</v>
      </c>
    </row>
    <row r="2765" spans="1:19" x14ac:dyDescent="0.35">
      <c r="A2765" s="2" t="s">
        <v>203</v>
      </c>
      <c r="B2765" s="1" t="s">
        <v>217</v>
      </c>
      <c r="C2765" t="s">
        <v>906</v>
      </c>
      <c r="D2765" s="1" t="s">
        <v>36</v>
      </c>
      <c r="E2765" s="1" t="s">
        <v>22</v>
      </c>
      <c r="F2765" s="1" t="s">
        <v>18</v>
      </c>
      <c r="G2765" s="1" t="s">
        <v>26</v>
      </c>
      <c r="H2765" t="s">
        <v>27</v>
      </c>
      <c r="I2765" s="1" t="s">
        <v>317</v>
      </c>
      <c r="J2765" s="1" t="s">
        <v>230</v>
      </c>
      <c r="K2765" s="1" t="s">
        <v>52</v>
      </c>
      <c r="L2765" s="1" t="s">
        <v>912</v>
      </c>
      <c r="M2765" t="s">
        <v>169</v>
      </c>
      <c r="N2765">
        <v>1</v>
      </c>
      <c r="O2765" s="1" t="s">
        <v>206</v>
      </c>
      <c r="P2765" t="s">
        <v>153</v>
      </c>
      <c r="Q2765">
        <v>2</v>
      </c>
      <c r="R2765" t="s">
        <v>179</v>
      </c>
      <c r="S2765" t="s">
        <v>180</v>
      </c>
    </row>
    <row r="2766" spans="1:19" x14ac:dyDescent="0.35">
      <c r="A2766" s="2" t="s">
        <v>203</v>
      </c>
      <c r="B2766" s="1" t="s">
        <v>217</v>
      </c>
      <c r="C2766" t="s">
        <v>906</v>
      </c>
      <c r="D2766" s="1" t="s">
        <v>36</v>
      </c>
      <c r="E2766" s="1" t="s">
        <v>22</v>
      </c>
      <c r="F2766" s="1" t="s">
        <v>18</v>
      </c>
      <c r="G2766" s="1" t="s">
        <v>26</v>
      </c>
      <c r="H2766" t="s">
        <v>27</v>
      </c>
      <c r="I2766" s="1" t="s">
        <v>1405</v>
      </c>
      <c r="J2766" s="1" t="s">
        <v>230</v>
      </c>
      <c r="K2766" s="1" t="s">
        <v>15</v>
      </c>
      <c r="L2766" s="1" t="s">
        <v>912</v>
      </c>
      <c r="M2766" t="s">
        <v>98</v>
      </c>
      <c r="N2766">
        <v>1</v>
      </c>
      <c r="O2766" s="1" t="s">
        <v>205</v>
      </c>
      <c r="P2766" t="s">
        <v>154</v>
      </c>
      <c r="Q2766">
        <v>2</v>
      </c>
      <c r="R2766" t="s">
        <v>255</v>
      </c>
      <c r="S2766" t="s">
        <v>180</v>
      </c>
    </row>
    <row r="2767" spans="1:19" x14ac:dyDescent="0.35">
      <c r="A2767" s="2" t="s">
        <v>203</v>
      </c>
      <c r="B2767" s="1" t="s">
        <v>217</v>
      </c>
      <c r="C2767" t="s">
        <v>906</v>
      </c>
      <c r="D2767" s="1" t="s">
        <v>36</v>
      </c>
      <c r="E2767" s="1" t="s">
        <v>22</v>
      </c>
      <c r="F2767" s="1" t="s">
        <v>18</v>
      </c>
      <c r="G2767" s="1" t="s">
        <v>26</v>
      </c>
      <c r="H2767" t="s">
        <v>27</v>
      </c>
      <c r="I2767" s="1" t="s">
        <v>316</v>
      </c>
      <c r="J2767" s="1" t="s">
        <v>230</v>
      </c>
      <c r="K2767" s="1" t="s">
        <v>15</v>
      </c>
      <c r="L2767" s="1" t="s">
        <v>912</v>
      </c>
      <c r="M2767" t="s">
        <v>98</v>
      </c>
      <c r="N2767">
        <v>1</v>
      </c>
      <c r="O2767" s="1" t="s">
        <v>205</v>
      </c>
      <c r="P2767" t="s">
        <v>153</v>
      </c>
      <c r="Q2767">
        <v>2</v>
      </c>
      <c r="R2767" t="s">
        <v>255</v>
      </c>
      <c r="S2767" t="s">
        <v>180</v>
      </c>
    </row>
    <row r="2768" spans="1:19" x14ac:dyDescent="0.35">
      <c r="A2768" s="2" t="s">
        <v>203</v>
      </c>
      <c r="B2768" s="1" t="s">
        <v>217</v>
      </c>
      <c r="C2768" t="s">
        <v>906</v>
      </c>
      <c r="D2768" s="1" t="s">
        <v>36</v>
      </c>
      <c r="E2768" s="1" t="s">
        <v>22</v>
      </c>
      <c r="F2768" s="1" t="s">
        <v>18</v>
      </c>
      <c r="G2768" s="1" t="s">
        <v>26</v>
      </c>
      <c r="H2768" t="s">
        <v>32</v>
      </c>
      <c r="I2768" s="1" t="s">
        <v>594</v>
      </c>
      <c r="J2768" s="1" t="s">
        <v>230</v>
      </c>
      <c r="K2768" s="1" t="s">
        <v>15</v>
      </c>
      <c r="L2768" s="1" t="s">
        <v>912</v>
      </c>
      <c r="M2768" t="s">
        <v>57</v>
      </c>
      <c r="N2768">
        <v>1</v>
      </c>
      <c r="O2768" s="1" t="s">
        <v>205</v>
      </c>
      <c r="P2768" t="s">
        <v>154</v>
      </c>
      <c r="Q2768">
        <v>2</v>
      </c>
      <c r="R2768" t="s">
        <v>179</v>
      </c>
      <c r="S2768" t="s">
        <v>180</v>
      </c>
    </row>
    <row r="2769" spans="1:19" x14ac:dyDescent="0.35">
      <c r="A2769" s="2" t="s">
        <v>203</v>
      </c>
      <c r="B2769" s="1" t="s">
        <v>217</v>
      </c>
      <c r="C2769" t="s">
        <v>906</v>
      </c>
      <c r="D2769" s="1" t="s">
        <v>36</v>
      </c>
      <c r="E2769" s="1" t="s">
        <v>22</v>
      </c>
      <c r="F2769" s="1" t="s">
        <v>18</v>
      </c>
      <c r="G2769" s="1" t="s">
        <v>26</v>
      </c>
      <c r="H2769" t="s">
        <v>32</v>
      </c>
      <c r="I2769" s="1" t="s">
        <v>595</v>
      </c>
      <c r="J2769" s="1" t="s">
        <v>230</v>
      </c>
      <c r="K2769" s="1" t="s">
        <v>15</v>
      </c>
      <c r="L2769" s="1" t="s">
        <v>912</v>
      </c>
      <c r="M2769" t="s">
        <v>57</v>
      </c>
      <c r="N2769">
        <v>1</v>
      </c>
      <c r="O2769" s="1" t="s">
        <v>205</v>
      </c>
      <c r="P2769" t="s">
        <v>153</v>
      </c>
      <c r="Q2769">
        <v>2</v>
      </c>
      <c r="R2769" t="s">
        <v>179</v>
      </c>
      <c r="S2769" t="s">
        <v>180</v>
      </c>
    </row>
    <row r="2770" spans="1:19" x14ac:dyDescent="0.35">
      <c r="A2770" s="2" t="s">
        <v>203</v>
      </c>
      <c r="B2770" s="1" t="s">
        <v>217</v>
      </c>
      <c r="C2770" t="s">
        <v>906</v>
      </c>
      <c r="D2770" s="1" t="s">
        <v>36</v>
      </c>
      <c r="E2770" s="1" t="s">
        <v>22</v>
      </c>
      <c r="F2770" s="1" t="s">
        <v>18</v>
      </c>
      <c r="G2770" s="1" t="s">
        <v>26</v>
      </c>
      <c r="H2770" t="s">
        <v>32</v>
      </c>
      <c r="I2770" s="1" t="s">
        <v>320</v>
      </c>
      <c r="J2770" s="1" t="s">
        <v>230</v>
      </c>
      <c r="K2770" s="1" t="s">
        <v>15</v>
      </c>
      <c r="L2770" s="1" t="s">
        <v>912</v>
      </c>
      <c r="M2770" t="s">
        <v>57</v>
      </c>
      <c r="N2770">
        <v>1</v>
      </c>
      <c r="O2770" s="1" t="s">
        <v>206</v>
      </c>
      <c r="P2770" t="s">
        <v>153</v>
      </c>
      <c r="Q2770">
        <v>2</v>
      </c>
      <c r="R2770" t="s">
        <v>255</v>
      </c>
      <c r="S2770" t="s">
        <v>180</v>
      </c>
    </row>
    <row r="2771" spans="1:19" x14ac:dyDescent="0.35">
      <c r="A2771" s="2" t="s">
        <v>203</v>
      </c>
      <c r="B2771" s="1" t="s">
        <v>217</v>
      </c>
      <c r="C2771" t="s">
        <v>906</v>
      </c>
      <c r="D2771" s="1" t="s">
        <v>36</v>
      </c>
      <c r="E2771" s="1" t="s">
        <v>22</v>
      </c>
      <c r="F2771" s="1" t="s">
        <v>18</v>
      </c>
      <c r="G2771" s="1" t="s">
        <v>26</v>
      </c>
      <c r="H2771" t="s">
        <v>21</v>
      </c>
      <c r="I2771" s="1" t="s">
        <v>612</v>
      </c>
      <c r="J2771" s="1" t="s">
        <v>230</v>
      </c>
      <c r="K2771" s="1" t="s">
        <v>15</v>
      </c>
      <c r="L2771" s="1" t="s">
        <v>913</v>
      </c>
      <c r="M2771" t="s">
        <v>57</v>
      </c>
      <c r="N2771">
        <v>1</v>
      </c>
      <c r="O2771" s="1" t="s">
        <v>206</v>
      </c>
      <c r="P2771" t="s">
        <v>154</v>
      </c>
      <c r="Q2771">
        <v>2</v>
      </c>
      <c r="R2771" t="s">
        <v>179</v>
      </c>
      <c r="S2771" t="s">
        <v>180</v>
      </c>
    </row>
    <row r="2772" spans="1:19" x14ac:dyDescent="0.35">
      <c r="A2772" s="2" t="s">
        <v>203</v>
      </c>
      <c r="B2772" s="1" t="s">
        <v>217</v>
      </c>
      <c r="C2772" t="s">
        <v>906</v>
      </c>
      <c r="D2772" s="1" t="s">
        <v>36</v>
      </c>
      <c r="E2772" s="1" t="s">
        <v>22</v>
      </c>
      <c r="F2772" s="1" t="s">
        <v>18</v>
      </c>
      <c r="G2772" s="1" t="s">
        <v>26</v>
      </c>
      <c r="H2772" t="s">
        <v>21</v>
      </c>
      <c r="I2772" s="1" t="s">
        <v>995</v>
      </c>
      <c r="J2772" s="1" t="s">
        <v>230</v>
      </c>
      <c r="K2772" s="1" t="s">
        <v>15</v>
      </c>
      <c r="L2772" s="1" t="s">
        <v>912</v>
      </c>
      <c r="M2772" t="s">
        <v>37</v>
      </c>
      <c r="N2772">
        <v>1</v>
      </c>
      <c r="O2772" s="1" t="s">
        <v>206</v>
      </c>
      <c r="P2772" t="s">
        <v>154</v>
      </c>
      <c r="Q2772">
        <v>1</v>
      </c>
      <c r="R2772" t="s">
        <v>255</v>
      </c>
      <c r="S2772" t="s">
        <v>180</v>
      </c>
    </row>
    <row r="2773" spans="1:19" x14ac:dyDescent="0.35">
      <c r="A2773" s="2" t="s">
        <v>203</v>
      </c>
      <c r="B2773" s="1" t="s">
        <v>217</v>
      </c>
      <c r="C2773" t="s">
        <v>906</v>
      </c>
      <c r="D2773" s="1" t="s">
        <v>36</v>
      </c>
      <c r="E2773" s="1" t="s">
        <v>22</v>
      </c>
      <c r="F2773" s="1" t="s">
        <v>18</v>
      </c>
      <c r="G2773" s="1" t="s">
        <v>26</v>
      </c>
      <c r="H2773" t="s">
        <v>21</v>
      </c>
      <c r="I2773" s="1" t="s">
        <v>1406</v>
      </c>
      <c r="J2773" s="1" t="s">
        <v>230</v>
      </c>
      <c r="K2773" s="1" t="s">
        <v>15</v>
      </c>
      <c r="L2773" s="1" t="s">
        <v>912</v>
      </c>
      <c r="M2773" t="s">
        <v>37</v>
      </c>
      <c r="N2773">
        <v>1</v>
      </c>
      <c r="O2773" s="1" t="s">
        <v>206</v>
      </c>
      <c r="P2773" t="s">
        <v>153</v>
      </c>
      <c r="Q2773">
        <v>1</v>
      </c>
      <c r="R2773" t="s">
        <v>255</v>
      </c>
      <c r="S2773" t="s">
        <v>180</v>
      </c>
    </row>
    <row r="2774" spans="1:19" x14ac:dyDescent="0.35">
      <c r="A2774" s="2" t="s">
        <v>203</v>
      </c>
      <c r="B2774" s="1" t="s">
        <v>217</v>
      </c>
      <c r="C2774" t="s">
        <v>906</v>
      </c>
      <c r="D2774" s="1" t="s">
        <v>36</v>
      </c>
      <c r="E2774" s="1" t="s">
        <v>22</v>
      </c>
      <c r="F2774" s="1" t="s">
        <v>18</v>
      </c>
      <c r="G2774" s="1" t="s">
        <v>26</v>
      </c>
      <c r="H2774" t="s">
        <v>35</v>
      </c>
      <c r="I2774" s="1" t="s">
        <v>603</v>
      </c>
      <c r="J2774" s="1" t="s">
        <v>230</v>
      </c>
      <c r="K2774" s="1" t="s">
        <v>15</v>
      </c>
      <c r="L2774" s="1" t="s">
        <v>912</v>
      </c>
      <c r="M2774" t="s">
        <v>98</v>
      </c>
      <c r="N2774">
        <v>1</v>
      </c>
      <c r="O2774" s="1" t="s">
        <v>205</v>
      </c>
      <c r="P2774" t="s">
        <v>153</v>
      </c>
      <c r="Q2774">
        <v>2</v>
      </c>
      <c r="R2774" t="s">
        <v>179</v>
      </c>
      <c r="S2774" t="s">
        <v>180</v>
      </c>
    </row>
    <row r="2775" spans="1:19" x14ac:dyDescent="0.35">
      <c r="A2775" s="2" t="s">
        <v>203</v>
      </c>
      <c r="B2775" s="1" t="s">
        <v>217</v>
      </c>
      <c r="C2775" t="s">
        <v>906</v>
      </c>
      <c r="D2775" s="1" t="s">
        <v>36</v>
      </c>
      <c r="E2775" s="1" t="s">
        <v>22</v>
      </c>
      <c r="F2775" s="1" t="s">
        <v>18</v>
      </c>
      <c r="G2775" s="1" t="s">
        <v>26</v>
      </c>
      <c r="H2775" t="s">
        <v>35</v>
      </c>
      <c r="I2775" s="1" t="s">
        <v>604</v>
      </c>
      <c r="J2775" s="1" t="s">
        <v>230</v>
      </c>
      <c r="K2775" s="1" t="s">
        <v>15</v>
      </c>
      <c r="L2775" s="1" t="s">
        <v>912</v>
      </c>
      <c r="M2775" t="s">
        <v>98</v>
      </c>
      <c r="N2775">
        <v>1</v>
      </c>
      <c r="O2775" s="1" t="s">
        <v>205</v>
      </c>
      <c r="P2775" t="s">
        <v>153</v>
      </c>
      <c r="Q2775">
        <v>2</v>
      </c>
      <c r="R2775" t="s">
        <v>179</v>
      </c>
      <c r="S2775" t="s">
        <v>180</v>
      </c>
    </row>
    <row r="2776" spans="1:19" x14ac:dyDescent="0.35">
      <c r="A2776" s="2" t="s">
        <v>203</v>
      </c>
      <c r="B2776" s="1" t="s">
        <v>217</v>
      </c>
      <c r="C2776" t="s">
        <v>906</v>
      </c>
      <c r="D2776" s="1" t="s">
        <v>36</v>
      </c>
      <c r="E2776" s="1" t="s">
        <v>22</v>
      </c>
      <c r="F2776" s="1" t="s">
        <v>18</v>
      </c>
      <c r="G2776" s="1" t="s">
        <v>26</v>
      </c>
      <c r="H2776" t="s">
        <v>35</v>
      </c>
      <c r="I2776" s="1" t="s">
        <v>1011</v>
      </c>
      <c r="J2776" s="1" t="s">
        <v>230</v>
      </c>
      <c r="K2776" s="1" t="s">
        <v>15</v>
      </c>
      <c r="L2776" s="1" t="s">
        <v>912</v>
      </c>
      <c r="M2776" t="s">
        <v>15</v>
      </c>
      <c r="N2776">
        <v>1</v>
      </c>
      <c r="O2776" s="1" t="s">
        <v>205</v>
      </c>
      <c r="P2776" t="s">
        <v>153</v>
      </c>
      <c r="Q2776">
        <v>2</v>
      </c>
      <c r="R2776" t="s">
        <v>179</v>
      </c>
      <c r="S2776" t="s">
        <v>180</v>
      </c>
    </row>
    <row r="2777" spans="1:19" x14ac:dyDescent="0.35">
      <c r="A2777" s="2" t="s">
        <v>203</v>
      </c>
      <c r="B2777" s="1" t="s">
        <v>217</v>
      </c>
      <c r="C2777" t="s">
        <v>906</v>
      </c>
      <c r="D2777" s="1" t="s">
        <v>36</v>
      </c>
      <c r="E2777" s="1" t="s">
        <v>22</v>
      </c>
      <c r="F2777" s="1" t="s">
        <v>18</v>
      </c>
      <c r="G2777" s="1" t="s">
        <v>26</v>
      </c>
      <c r="H2777" t="s">
        <v>35</v>
      </c>
      <c r="I2777" s="1" t="s">
        <v>661</v>
      </c>
      <c r="J2777" s="1" t="s">
        <v>230</v>
      </c>
      <c r="K2777" s="1" t="s">
        <v>15</v>
      </c>
      <c r="L2777" s="1" t="s">
        <v>912</v>
      </c>
      <c r="M2777" t="s">
        <v>15</v>
      </c>
      <c r="N2777">
        <v>1</v>
      </c>
      <c r="O2777" s="1" t="s">
        <v>206</v>
      </c>
      <c r="P2777" t="s">
        <v>154</v>
      </c>
      <c r="Q2777">
        <v>2</v>
      </c>
      <c r="R2777" t="s">
        <v>255</v>
      </c>
      <c r="S2777" t="s">
        <v>180</v>
      </c>
    </row>
    <row r="2778" spans="1:19" x14ac:dyDescent="0.35">
      <c r="A2778" s="2" t="s">
        <v>203</v>
      </c>
      <c r="B2778" s="1" t="s">
        <v>217</v>
      </c>
      <c r="C2778" t="s">
        <v>906</v>
      </c>
      <c r="D2778" s="1" t="s">
        <v>36</v>
      </c>
      <c r="E2778" s="1" t="s">
        <v>22</v>
      </c>
      <c r="F2778" s="1" t="s">
        <v>18</v>
      </c>
      <c r="G2778" s="1" t="s">
        <v>26</v>
      </c>
      <c r="H2778" t="s">
        <v>35</v>
      </c>
      <c r="I2778" s="1" t="s">
        <v>1025</v>
      </c>
      <c r="J2778" s="1" t="s">
        <v>230</v>
      </c>
      <c r="K2778" s="1" t="s">
        <v>15</v>
      </c>
      <c r="L2778" s="1" t="s">
        <v>912</v>
      </c>
      <c r="M2778" t="s">
        <v>98</v>
      </c>
      <c r="N2778">
        <v>1</v>
      </c>
      <c r="O2778" s="1" t="s">
        <v>205</v>
      </c>
      <c r="P2778" t="s">
        <v>153</v>
      </c>
      <c r="Q2778">
        <v>2</v>
      </c>
      <c r="R2778" t="s">
        <v>255</v>
      </c>
      <c r="S2778" t="s">
        <v>180</v>
      </c>
    </row>
    <row r="2779" spans="1:19" x14ac:dyDescent="0.35">
      <c r="A2779" s="2" t="s">
        <v>203</v>
      </c>
      <c r="B2779" s="1" t="s">
        <v>217</v>
      </c>
      <c r="C2779" t="s">
        <v>906</v>
      </c>
      <c r="D2779" s="1" t="s">
        <v>36</v>
      </c>
      <c r="E2779" s="1" t="s">
        <v>22</v>
      </c>
      <c r="F2779" s="1" t="s">
        <v>18</v>
      </c>
      <c r="G2779" s="1" t="s">
        <v>26</v>
      </c>
      <c r="H2779" t="s">
        <v>35</v>
      </c>
      <c r="I2779" s="1" t="s">
        <v>1018</v>
      </c>
      <c r="J2779" s="1" t="s">
        <v>230</v>
      </c>
      <c r="K2779" s="1" t="s">
        <v>15</v>
      </c>
      <c r="L2779" s="1" t="s">
        <v>912</v>
      </c>
      <c r="M2779" t="s">
        <v>98</v>
      </c>
      <c r="N2779">
        <v>1</v>
      </c>
      <c r="O2779" s="1" t="s">
        <v>205</v>
      </c>
      <c r="P2779" t="s">
        <v>154</v>
      </c>
      <c r="Q2779">
        <v>2</v>
      </c>
      <c r="R2779" t="s">
        <v>179</v>
      </c>
      <c r="S2779" t="s">
        <v>180</v>
      </c>
    </row>
    <row r="2780" spans="1:19" x14ac:dyDescent="0.35">
      <c r="A2780" s="2" t="s">
        <v>203</v>
      </c>
      <c r="B2780" s="1" t="s">
        <v>217</v>
      </c>
      <c r="C2780" t="s">
        <v>906</v>
      </c>
      <c r="D2780" s="1" t="s">
        <v>36</v>
      </c>
      <c r="E2780" s="1" t="s">
        <v>22</v>
      </c>
      <c r="F2780" s="1" t="s">
        <v>18</v>
      </c>
      <c r="G2780" s="1" t="s">
        <v>26</v>
      </c>
      <c r="H2780" t="s">
        <v>35</v>
      </c>
      <c r="I2780" s="1" t="s">
        <v>1014</v>
      </c>
      <c r="J2780" s="1" t="s">
        <v>230</v>
      </c>
      <c r="K2780" s="1" t="s">
        <v>15</v>
      </c>
      <c r="L2780" s="1" t="s">
        <v>912</v>
      </c>
      <c r="M2780" t="s">
        <v>15</v>
      </c>
      <c r="N2780">
        <v>1</v>
      </c>
      <c r="O2780" s="1" t="s">
        <v>205</v>
      </c>
      <c r="P2780" t="s">
        <v>153</v>
      </c>
      <c r="Q2780">
        <v>2</v>
      </c>
      <c r="R2780" t="s">
        <v>255</v>
      </c>
      <c r="S2780" t="s">
        <v>180</v>
      </c>
    </row>
    <row r="2781" spans="1:19" x14ac:dyDescent="0.35">
      <c r="A2781" s="2" t="s">
        <v>203</v>
      </c>
      <c r="B2781" s="1" t="s">
        <v>217</v>
      </c>
      <c r="C2781" t="s">
        <v>906</v>
      </c>
      <c r="D2781" s="1" t="s">
        <v>36</v>
      </c>
      <c r="E2781" s="1" t="s">
        <v>22</v>
      </c>
      <c r="F2781" s="1" t="s">
        <v>18</v>
      </c>
      <c r="G2781" s="1" t="s">
        <v>26</v>
      </c>
      <c r="H2781" t="s">
        <v>35</v>
      </c>
      <c r="I2781" s="1" t="s">
        <v>1027</v>
      </c>
      <c r="J2781" s="1" t="s">
        <v>230</v>
      </c>
      <c r="K2781" s="1" t="s">
        <v>15</v>
      </c>
      <c r="L2781" s="1" t="s">
        <v>912</v>
      </c>
      <c r="M2781" t="s">
        <v>98</v>
      </c>
      <c r="N2781">
        <v>1</v>
      </c>
      <c r="O2781" s="1" t="s">
        <v>205</v>
      </c>
      <c r="P2781" t="s">
        <v>154</v>
      </c>
      <c r="Q2781">
        <v>2</v>
      </c>
      <c r="R2781" t="s">
        <v>255</v>
      </c>
      <c r="S2781" t="s">
        <v>180</v>
      </c>
    </row>
    <row r="2782" spans="1:19" x14ac:dyDescent="0.35">
      <c r="A2782" s="2" t="s">
        <v>203</v>
      </c>
      <c r="B2782" s="1" t="s">
        <v>217</v>
      </c>
      <c r="C2782" t="s">
        <v>906</v>
      </c>
      <c r="D2782" s="1" t="s">
        <v>36</v>
      </c>
      <c r="E2782" s="1" t="s">
        <v>22</v>
      </c>
      <c r="F2782" s="1" t="s">
        <v>18</v>
      </c>
      <c r="G2782" s="1" t="s">
        <v>26</v>
      </c>
      <c r="H2782" t="s">
        <v>58</v>
      </c>
      <c r="I2782" s="1" t="s">
        <v>612</v>
      </c>
      <c r="J2782" s="1" t="s">
        <v>230</v>
      </c>
      <c r="K2782" s="1" t="s">
        <v>15</v>
      </c>
      <c r="L2782" s="1" t="s">
        <v>912</v>
      </c>
      <c r="M2782" t="s">
        <v>57</v>
      </c>
      <c r="N2782">
        <v>1</v>
      </c>
      <c r="O2782" s="1" t="s">
        <v>206</v>
      </c>
      <c r="P2782" t="s">
        <v>153</v>
      </c>
      <c r="Q2782">
        <v>2</v>
      </c>
      <c r="R2782" t="s">
        <v>255</v>
      </c>
      <c r="S2782" t="s">
        <v>180</v>
      </c>
    </row>
    <row r="2783" spans="1:19" x14ac:dyDescent="0.35">
      <c r="A2783" s="2" t="s">
        <v>203</v>
      </c>
      <c r="B2783" s="1" t="s">
        <v>217</v>
      </c>
      <c r="C2783" t="s">
        <v>906</v>
      </c>
      <c r="D2783" s="1" t="s">
        <v>36</v>
      </c>
      <c r="E2783" s="1" t="s">
        <v>22</v>
      </c>
      <c r="F2783" s="1" t="s">
        <v>18</v>
      </c>
      <c r="G2783" s="1" t="s">
        <v>26</v>
      </c>
      <c r="H2783" t="s">
        <v>58</v>
      </c>
      <c r="I2783" s="1" t="s">
        <v>613</v>
      </c>
      <c r="J2783" s="1" t="s">
        <v>230</v>
      </c>
      <c r="K2783" s="1" t="s">
        <v>15</v>
      </c>
      <c r="L2783" s="1" t="s">
        <v>912</v>
      </c>
      <c r="M2783" t="s">
        <v>57</v>
      </c>
      <c r="N2783">
        <v>1</v>
      </c>
      <c r="O2783" s="1" t="s">
        <v>206</v>
      </c>
      <c r="P2783" t="s">
        <v>153</v>
      </c>
      <c r="Q2783">
        <v>2</v>
      </c>
      <c r="R2783" t="s">
        <v>255</v>
      </c>
      <c r="S2783" t="s">
        <v>180</v>
      </c>
    </row>
    <row r="2784" spans="1:19" x14ac:dyDescent="0.35">
      <c r="A2784" s="2" t="s">
        <v>203</v>
      </c>
      <c r="B2784" s="1" t="s">
        <v>217</v>
      </c>
      <c r="C2784" t="s">
        <v>906</v>
      </c>
      <c r="D2784" s="1" t="s">
        <v>36</v>
      </c>
      <c r="E2784" s="1" t="s">
        <v>22</v>
      </c>
      <c r="F2784" s="1" t="s">
        <v>18</v>
      </c>
      <c r="G2784" s="1" t="s">
        <v>26</v>
      </c>
      <c r="H2784" t="s">
        <v>58</v>
      </c>
      <c r="I2784" s="1" t="s">
        <v>661</v>
      </c>
      <c r="J2784" s="1" t="s">
        <v>230</v>
      </c>
      <c r="K2784" s="1" t="s">
        <v>15</v>
      </c>
      <c r="L2784" s="1" t="s">
        <v>912</v>
      </c>
      <c r="M2784" t="s">
        <v>15</v>
      </c>
      <c r="N2784">
        <v>1</v>
      </c>
      <c r="O2784" s="1" t="s">
        <v>206</v>
      </c>
      <c r="P2784" t="s">
        <v>153</v>
      </c>
      <c r="Q2784">
        <v>2</v>
      </c>
      <c r="R2784" t="s">
        <v>255</v>
      </c>
      <c r="S2784" t="s">
        <v>180</v>
      </c>
    </row>
    <row r="2785" spans="1:19" x14ac:dyDescent="0.35">
      <c r="A2785" s="2" t="s">
        <v>203</v>
      </c>
      <c r="B2785" s="1" t="s">
        <v>217</v>
      </c>
      <c r="C2785" t="s">
        <v>906</v>
      </c>
      <c r="D2785" s="1" t="s">
        <v>36</v>
      </c>
      <c r="E2785" s="1" t="s">
        <v>22</v>
      </c>
      <c r="F2785" s="1" t="s">
        <v>18</v>
      </c>
      <c r="G2785" s="1" t="s">
        <v>26</v>
      </c>
      <c r="H2785" t="s">
        <v>58</v>
      </c>
      <c r="I2785" s="1" t="s">
        <v>1019</v>
      </c>
      <c r="J2785" s="1" t="s">
        <v>230</v>
      </c>
      <c r="K2785" s="1" t="s">
        <v>15</v>
      </c>
      <c r="L2785" s="1" t="s">
        <v>912</v>
      </c>
      <c r="M2785" t="s">
        <v>57</v>
      </c>
      <c r="N2785">
        <v>1</v>
      </c>
      <c r="O2785" s="1" t="s">
        <v>206</v>
      </c>
      <c r="P2785" t="s">
        <v>153</v>
      </c>
      <c r="Q2785">
        <v>2</v>
      </c>
      <c r="R2785" t="s">
        <v>255</v>
      </c>
      <c r="S2785" t="s">
        <v>180</v>
      </c>
    </row>
    <row r="2786" spans="1:19" x14ac:dyDescent="0.35">
      <c r="A2786" s="2" t="s">
        <v>203</v>
      </c>
      <c r="B2786" s="1" t="s">
        <v>217</v>
      </c>
      <c r="C2786" t="s">
        <v>906</v>
      </c>
      <c r="D2786" s="1" t="s">
        <v>36</v>
      </c>
      <c r="E2786" s="1" t="s">
        <v>22</v>
      </c>
      <c r="F2786" s="1" t="s">
        <v>18</v>
      </c>
      <c r="G2786" s="1" t="s">
        <v>26</v>
      </c>
      <c r="H2786" t="s">
        <v>58</v>
      </c>
      <c r="I2786" s="1" t="s">
        <v>1406</v>
      </c>
      <c r="J2786" s="1" t="s">
        <v>230</v>
      </c>
      <c r="K2786" s="1" t="s">
        <v>15</v>
      </c>
      <c r="L2786" s="1" t="s">
        <v>913</v>
      </c>
      <c r="M2786" t="s">
        <v>92</v>
      </c>
      <c r="N2786">
        <v>1</v>
      </c>
      <c r="O2786" s="1" t="s">
        <v>206</v>
      </c>
      <c r="P2786" t="s">
        <v>154</v>
      </c>
      <c r="Q2786">
        <v>2</v>
      </c>
      <c r="R2786" t="s">
        <v>255</v>
      </c>
      <c r="S2786" t="s">
        <v>180</v>
      </c>
    </row>
    <row r="2787" spans="1:19" x14ac:dyDescent="0.35">
      <c r="A2787" s="2" t="s">
        <v>203</v>
      </c>
      <c r="B2787" s="1" t="s">
        <v>217</v>
      </c>
      <c r="C2787" t="s">
        <v>906</v>
      </c>
      <c r="D2787" s="1" t="s">
        <v>36</v>
      </c>
      <c r="E2787" s="1" t="s">
        <v>22</v>
      </c>
      <c r="F2787" s="1" t="s">
        <v>18</v>
      </c>
      <c r="G2787" s="1" t="s">
        <v>26</v>
      </c>
      <c r="H2787" t="s">
        <v>58</v>
      </c>
      <c r="I2787" s="1" t="s">
        <v>1020</v>
      </c>
      <c r="J2787" s="1" t="s">
        <v>230</v>
      </c>
      <c r="K2787" s="1" t="s">
        <v>15</v>
      </c>
      <c r="L2787" s="1" t="s">
        <v>913</v>
      </c>
      <c r="M2787" t="s">
        <v>92</v>
      </c>
      <c r="N2787">
        <v>1</v>
      </c>
      <c r="O2787" s="1" t="s">
        <v>206</v>
      </c>
      <c r="P2787" t="s">
        <v>153</v>
      </c>
      <c r="Q2787">
        <v>2</v>
      </c>
      <c r="R2787" t="s">
        <v>179</v>
      </c>
      <c r="S2787" t="s">
        <v>180</v>
      </c>
    </row>
    <row r="2788" spans="1:19" x14ac:dyDescent="0.35">
      <c r="A2788" s="2" t="s">
        <v>203</v>
      </c>
      <c r="B2788" s="1" t="s">
        <v>217</v>
      </c>
      <c r="C2788" t="s">
        <v>906</v>
      </c>
      <c r="D2788" s="1" t="s">
        <v>36</v>
      </c>
      <c r="E2788" s="1" t="s">
        <v>22</v>
      </c>
      <c r="F2788" s="1" t="s">
        <v>18</v>
      </c>
      <c r="G2788" s="1" t="s">
        <v>26</v>
      </c>
      <c r="H2788" t="s">
        <v>58</v>
      </c>
      <c r="I2788" s="1" t="s">
        <v>1020</v>
      </c>
      <c r="J2788" s="1" t="s">
        <v>230</v>
      </c>
      <c r="K2788" s="1" t="s">
        <v>15</v>
      </c>
      <c r="L2788" s="1" t="s">
        <v>912</v>
      </c>
      <c r="M2788" t="s">
        <v>57</v>
      </c>
      <c r="N2788">
        <v>1</v>
      </c>
      <c r="O2788" s="1" t="s">
        <v>206</v>
      </c>
      <c r="P2788" t="s">
        <v>154</v>
      </c>
      <c r="Q2788">
        <v>2</v>
      </c>
      <c r="R2788" t="s">
        <v>179</v>
      </c>
      <c r="S2788" t="s">
        <v>180</v>
      </c>
    </row>
    <row r="2789" spans="1:19" x14ac:dyDescent="0.35">
      <c r="A2789" s="2" t="s">
        <v>203</v>
      </c>
      <c r="B2789" s="1" t="s">
        <v>217</v>
      </c>
      <c r="C2789" t="s">
        <v>906</v>
      </c>
      <c r="D2789" s="1" t="s">
        <v>36</v>
      </c>
      <c r="E2789" s="1" t="s">
        <v>22</v>
      </c>
      <c r="F2789" s="1" t="s">
        <v>18</v>
      </c>
      <c r="G2789" s="1" t="s">
        <v>26</v>
      </c>
      <c r="H2789" t="s">
        <v>58</v>
      </c>
      <c r="I2789" s="1" t="s">
        <v>1423</v>
      </c>
      <c r="J2789" s="1" t="s">
        <v>230</v>
      </c>
      <c r="K2789" s="1" t="s">
        <v>15</v>
      </c>
      <c r="L2789" s="1" t="s">
        <v>912</v>
      </c>
      <c r="M2789" t="s">
        <v>15</v>
      </c>
      <c r="N2789">
        <v>1</v>
      </c>
      <c r="O2789" s="1" t="s">
        <v>206</v>
      </c>
      <c r="P2789" t="s">
        <v>153</v>
      </c>
      <c r="Q2789">
        <v>2</v>
      </c>
      <c r="R2789" t="s">
        <v>255</v>
      </c>
      <c r="S2789" t="s">
        <v>180</v>
      </c>
    </row>
    <row r="2790" spans="1:19" x14ac:dyDescent="0.35">
      <c r="A2790" s="2" t="s">
        <v>203</v>
      </c>
      <c r="B2790" s="1" t="s">
        <v>217</v>
      </c>
      <c r="C2790" t="s">
        <v>906</v>
      </c>
      <c r="D2790" s="1" t="s">
        <v>36</v>
      </c>
      <c r="E2790" s="1" t="s">
        <v>22</v>
      </c>
      <c r="F2790" s="1" t="s">
        <v>18</v>
      </c>
      <c r="G2790" s="1" t="s">
        <v>26</v>
      </c>
      <c r="H2790" t="s">
        <v>58</v>
      </c>
      <c r="I2790" s="1" t="s">
        <v>320</v>
      </c>
      <c r="J2790" s="1" t="s">
        <v>230</v>
      </c>
      <c r="K2790" s="1" t="s">
        <v>15</v>
      </c>
      <c r="L2790" s="1" t="s">
        <v>912</v>
      </c>
      <c r="M2790" t="s">
        <v>57</v>
      </c>
      <c r="N2790">
        <v>1</v>
      </c>
      <c r="O2790" s="1" t="s">
        <v>206</v>
      </c>
      <c r="P2790" t="s">
        <v>153</v>
      </c>
      <c r="Q2790">
        <v>2</v>
      </c>
      <c r="R2790" t="s">
        <v>255</v>
      </c>
      <c r="S2790" t="s">
        <v>180</v>
      </c>
    </row>
    <row r="2791" spans="1:19" x14ac:dyDescent="0.35">
      <c r="A2791" s="2" t="s">
        <v>203</v>
      </c>
      <c r="B2791" s="1" t="s">
        <v>217</v>
      </c>
      <c r="C2791" t="s">
        <v>906</v>
      </c>
      <c r="D2791" s="1" t="s">
        <v>36</v>
      </c>
      <c r="E2791" s="1" t="s">
        <v>22</v>
      </c>
      <c r="F2791" s="1" t="s">
        <v>18</v>
      </c>
      <c r="G2791" s="1" t="s">
        <v>26</v>
      </c>
      <c r="H2791" t="s">
        <v>39</v>
      </c>
      <c r="I2791" s="1" t="s">
        <v>606</v>
      </c>
      <c r="J2791" s="1" t="s">
        <v>230</v>
      </c>
      <c r="K2791" s="1" t="s">
        <v>15</v>
      </c>
      <c r="L2791" s="1" t="s">
        <v>912</v>
      </c>
      <c r="M2791" t="s">
        <v>520</v>
      </c>
      <c r="N2791">
        <v>1</v>
      </c>
      <c r="O2791" s="1" t="s">
        <v>205</v>
      </c>
      <c r="P2791" t="s">
        <v>154</v>
      </c>
      <c r="Q2791">
        <v>1</v>
      </c>
      <c r="R2791" t="s">
        <v>179</v>
      </c>
      <c r="S2791" t="s">
        <v>180</v>
      </c>
    </row>
    <row r="2792" spans="1:19" x14ac:dyDescent="0.35">
      <c r="A2792" s="2" t="s">
        <v>203</v>
      </c>
      <c r="B2792" s="1" t="s">
        <v>217</v>
      </c>
      <c r="C2792" t="s">
        <v>906</v>
      </c>
      <c r="D2792" s="1" t="s">
        <v>36</v>
      </c>
      <c r="E2792" s="1" t="s">
        <v>22</v>
      </c>
      <c r="F2792" s="1" t="s">
        <v>18</v>
      </c>
      <c r="G2792" s="1" t="s">
        <v>26</v>
      </c>
      <c r="H2792" t="s">
        <v>39</v>
      </c>
      <c r="I2792" s="1" t="s">
        <v>1417</v>
      </c>
      <c r="J2792" s="1" t="s">
        <v>230</v>
      </c>
      <c r="K2792" s="1" t="s">
        <v>15</v>
      </c>
      <c r="L2792" s="1" t="s">
        <v>912</v>
      </c>
      <c r="M2792" t="s">
        <v>98</v>
      </c>
      <c r="N2792">
        <v>1</v>
      </c>
      <c r="O2792" s="1" t="s">
        <v>205</v>
      </c>
      <c r="P2792" t="s">
        <v>154</v>
      </c>
      <c r="Q2792">
        <v>2</v>
      </c>
      <c r="R2792" t="s">
        <v>255</v>
      </c>
      <c r="S2792" t="s">
        <v>180</v>
      </c>
    </row>
    <row r="2793" spans="1:19" x14ac:dyDescent="0.35">
      <c r="A2793" s="2" t="s">
        <v>203</v>
      </c>
      <c r="B2793" s="1" t="s">
        <v>217</v>
      </c>
      <c r="C2793" t="s">
        <v>906</v>
      </c>
      <c r="D2793" s="1" t="s">
        <v>36</v>
      </c>
      <c r="E2793" s="1" t="s">
        <v>22</v>
      </c>
      <c r="F2793" s="1" t="s">
        <v>18</v>
      </c>
      <c r="G2793" s="1" t="s">
        <v>26</v>
      </c>
      <c r="H2793" t="s">
        <v>39</v>
      </c>
      <c r="I2793" s="1" t="s">
        <v>315</v>
      </c>
      <c r="J2793" s="1" t="s">
        <v>230</v>
      </c>
      <c r="K2793" s="1" t="s">
        <v>15</v>
      </c>
      <c r="L2793" s="1" t="s">
        <v>912</v>
      </c>
      <c r="M2793" t="s">
        <v>98</v>
      </c>
      <c r="N2793">
        <v>1</v>
      </c>
      <c r="O2793" s="1" t="s">
        <v>205</v>
      </c>
      <c r="P2793" t="s">
        <v>153</v>
      </c>
      <c r="Q2793">
        <v>2</v>
      </c>
      <c r="R2793" t="s">
        <v>255</v>
      </c>
      <c r="S2793" t="s">
        <v>180</v>
      </c>
    </row>
    <row r="2794" spans="1:19" x14ac:dyDescent="0.35">
      <c r="A2794" s="2" t="s">
        <v>203</v>
      </c>
      <c r="B2794" s="1" t="s">
        <v>217</v>
      </c>
      <c r="C2794" t="s">
        <v>906</v>
      </c>
      <c r="D2794" s="1" t="s">
        <v>36</v>
      </c>
      <c r="E2794" s="1" t="s">
        <v>22</v>
      </c>
      <c r="F2794" s="1" t="s">
        <v>18</v>
      </c>
      <c r="G2794" s="1" t="s">
        <v>26</v>
      </c>
      <c r="H2794" t="s">
        <v>39</v>
      </c>
      <c r="I2794" s="1" t="s">
        <v>1418</v>
      </c>
      <c r="J2794" s="1" t="s">
        <v>230</v>
      </c>
      <c r="K2794" s="1" t="s">
        <v>15</v>
      </c>
      <c r="L2794" s="1" t="s">
        <v>912</v>
      </c>
      <c r="M2794" t="s">
        <v>98</v>
      </c>
      <c r="N2794">
        <v>2</v>
      </c>
      <c r="O2794" s="1" t="s">
        <v>205</v>
      </c>
      <c r="P2794" t="s">
        <v>153</v>
      </c>
      <c r="Q2794">
        <v>2</v>
      </c>
      <c r="R2794" t="s">
        <v>255</v>
      </c>
      <c r="S2794" t="s">
        <v>180</v>
      </c>
    </row>
    <row r="2795" spans="1:19" x14ac:dyDescent="0.35">
      <c r="A2795" s="2" t="s">
        <v>203</v>
      </c>
      <c r="B2795" s="1" t="s">
        <v>217</v>
      </c>
      <c r="C2795" t="s">
        <v>906</v>
      </c>
      <c r="D2795" s="1" t="s">
        <v>36</v>
      </c>
      <c r="E2795" s="1" t="s">
        <v>22</v>
      </c>
      <c r="F2795" s="1" t="s">
        <v>18</v>
      </c>
      <c r="G2795" s="1" t="s">
        <v>26</v>
      </c>
      <c r="H2795" t="s">
        <v>39</v>
      </c>
      <c r="I2795" s="1" t="s">
        <v>1025</v>
      </c>
      <c r="J2795" s="1" t="s">
        <v>230</v>
      </c>
      <c r="K2795" s="1" t="s">
        <v>15</v>
      </c>
      <c r="L2795" s="1" t="s">
        <v>912</v>
      </c>
      <c r="M2795" t="s">
        <v>98</v>
      </c>
      <c r="N2795">
        <v>2</v>
      </c>
      <c r="O2795" s="1" t="s">
        <v>205</v>
      </c>
      <c r="P2795" t="s">
        <v>153</v>
      </c>
      <c r="Q2795">
        <v>2</v>
      </c>
      <c r="R2795" t="s">
        <v>255</v>
      </c>
      <c r="S2795" t="s">
        <v>180</v>
      </c>
    </row>
    <row r="2796" spans="1:19" x14ac:dyDescent="0.35">
      <c r="A2796" s="2" t="s">
        <v>203</v>
      </c>
      <c r="B2796" s="1" t="s">
        <v>217</v>
      </c>
      <c r="C2796" t="s">
        <v>906</v>
      </c>
      <c r="D2796" s="1" t="s">
        <v>36</v>
      </c>
      <c r="E2796" s="1" t="s">
        <v>22</v>
      </c>
      <c r="F2796" s="1" t="s">
        <v>18</v>
      </c>
      <c r="G2796" s="1" t="s">
        <v>26</v>
      </c>
      <c r="H2796" t="s">
        <v>39</v>
      </c>
      <c r="I2796" s="1" t="s">
        <v>611</v>
      </c>
      <c r="J2796" s="1" t="s">
        <v>230</v>
      </c>
      <c r="K2796" s="1" t="s">
        <v>15</v>
      </c>
      <c r="L2796" s="1" t="s">
        <v>912</v>
      </c>
      <c r="M2796" t="s">
        <v>98</v>
      </c>
      <c r="N2796">
        <v>1</v>
      </c>
      <c r="O2796" s="1" t="s">
        <v>205</v>
      </c>
      <c r="P2796" t="s">
        <v>153</v>
      </c>
      <c r="Q2796">
        <v>2</v>
      </c>
      <c r="R2796" t="s">
        <v>255</v>
      </c>
      <c r="S2796" t="s">
        <v>180</v>
      </c>
    </row>
    <row r="2797" spans="1:19" x14ac:dyDescent="0.35">
      <c r="A2797" s="2" t="s">
        <v>203</v>
      </c>
      <c r="B2797" s="1" t="s">
        <v>217</v>
      </c>
      <c r="C2797" t="s">
        <v>906</v>
      </c>
      <c r="D2797" s="1" t="s">
        <v>36</v>
      </c>
      <c r="E2797" s="1" t="s">
        <v>22</v>
      </c>
      <c r="F2797" s="1" t="s">
        <v>18</v>
      </c>
      <c r="G2797" s="1" t="s">
        <v>26</v>
      </c>
      <c r="H2797" t="s">
        <v>39</v>
      </c>
      <c r="I2797" s="1" t="s">
        <v>1026</v>
      </c>
      <c r="J2797" s="1" t="s">
        <v>230</v>
      </c>
      <c r="K2797" s="1" t="s">
        <v>15</v>
      </c>
      <c r="L2797" s="1" t="s">
        <v>912</v>
      </c>
      <c r="M2797" t="s">
        <v>98</v>
      </c>
      <c r="N2797">
        <v>2</v>
      </c>
      <c r="O2797" s="1" t="s">
        <v>205</v>
      </c>
      <c r="P2797" t="s">
        <v>153</v>
      </c>
      <c r="Q2797">
        <v>2</v>
      </c>
      <c r="R2797" t="s">
        <v>255</v>
      </c>
      <c r="S2797" t="s">
        <v>180</v>
      </c>
    </row>
    <row r="2798" spans="1:19" x14ac:dyDescent="0.35">
      <c r="A2798" s="2" t="s">
        <v>203</v>
      </c>
      <c r="B2798" s="1" t="s">
        <v>217</v>
      </c>
      <c r="C2798" t="s">
        <v>906</v>
      </c>
      <c r="D2798" s="1" t="s">
        <v>36</v>
      </c>
      <c r="E2798" s="1" t="s">
        <v>22</v>
      </c>
      <c r="F2798" s="1" t="s">
        <v>18</v>
      </c>
      <c r="G2798" s="1" t="s">
        <v>26</v>
      </c>
      <c r="H2798" t="s">
        <v>39</v>
      </c>
      <c r="I2798" s="1" t="s">
        <v>1027</v>
      </c>
      <c r="J2798" s="1" t="s">
        <v>230</v>
      </c>
      <c r="K2798" s="1" t="s">
        <v>15</v>
      </c>
      <c r="L2798" s="1" t="s">
        <v>912</v>
      </c>
      <c r="M2798" t="s">
        <v>98</v>
      </c>
      <c r="N2798">
        <v>2</v>
      </c>
      <c r="O2798" s="1" t="s">
        <v>205</v>
      </c>
      <c r="P2798" t="s">
        <v>153</v>
      </c>
      <c r="Q2798">
        <v>2</v>
      </c>
      <c r="R2798" t="s">
        <v>255</v>
      </c>
      <c r="S2798" t="s">
        <v>180</v>
      </c>
    </row>
    <row r="2799" spans="1:19" x14ac:dyDescent="0.35">
      <c r="A2799" s="2" t="s">
        <v>203</v>
      </c>
      <c r="B2799" s="1" t="s">
        <v>217</v>
      </c>
      <c r="C2799" t="s">
        <v>906</v>
      </c>
      <c r="D2799" s="1" t="s">
        <v>36</v>
      </c>
      <c r="E2799" s="1" t="s">
        <v>22</v>
      </c>
      <c r="F2799" s="1" t="s">
        <v>18</v>
      </c>
      <c r="G2799" s="1" t="s">
        <v>26</v>
      </c>
      <c r="H2799" t="s">
        <v>39</v>
      </c>
      <c r="I2799" s="1" t="s">
        <v>1419</v>
      </c>
      <c r="J2799" s="1" t="s">
        <v>230</v>
      </c>
      <c r="K2799" s="1" t="s">
        <v>15</v>
      </c>
      <c r="L2799" s="1" t="s">
        <v>912</v>
      </c>
      <c r="M2799" t="s">
        <v>98</v>
      </c>
      <c r="N2799">
        <v>1</v>
      </c>
      <c r="O2799" s="1" t="s">
        <v>205</v>
      </c>
      <c r="P2799" t="s">
        <v>153</v>
      </c>
      <c r="Q2799">
        <v>2</v>
      </c>
      <c r="R2799" t="s">
        <v>255</v>
      </c>
      <c r="S2799" t="s">
        <v>180</v>
      </c>
    </row>
    <row r="2800" spans="1:19" x14ac:dyDescent="0.35">
      <c r="A2800" s="2" t="s">
        <v>203</v>
      </c>
      <c r="B2800" s="1" t="s">
        <v>217</v>
      </c>
      <c r="C2800" t="s">
        <v>906</v>
      </c>
      <c r="D2800" s="1" t="s">
        <v>36</v>
      </c>
      <c r="E2800" s="1" t="s">
        <v>22</v>
      </c>
      <c r="F2800" s="1" t="s">
        <v>18</v>
      </c>
      <c r="G2800" s="1" t="s">
        <v>26</v>
      </c>
      <c r="H2800" t="s">
        <v>39</v>
      </c>
      <c r="I2800" s="1" t="s">
        <v>1419</v>
      </c>
      <c r="J2800" s="1" t="s">
        <v>230</v>
      </c>
      <c r="K2800" s="1" t="s">
        <v>15</v>
      </c>
      <c r="L2800" s="1" t="s">
        <v>912</v>
      </c>
      <c r="M2800" t="s">
        <v>98</v>
      </c>
      <c r="N2800">
        <v>1</v>
      </c>
      <c r="O2800" s="1" t="s">
        <v>205</v>
      </c>
      <c r="P2800" t="s">
        <v>154</v>
      </c>
      <c r="Q2800">
        <v>2</v>
      </c>
      <c r="R2800" t="s">
        <v>255</v>
      </c>
      <c r="S2800" t="s">
        <v>180</v>
      </c>
    </row>
    <row r="2801" spans="1:19" x14ac:dyDescent="0.35">
      <c r="A2801" s="2" t="s">
        <v>203</v>
      </c>
      <c r="B2801" s="1" t="s">
        <v>217</v>
      </c>
      <c r="C2801" t="s">
        <v>906</v>
      </c>
      <c r="D2801" s="1" t="s">
        <v>36</v>
      </c>
      <c r="E2801" s="1" t="s">
        <v>22</v>
      </c>
      <c r="F2801" s="1" t="s">
        <v>18</v>
      </c>
      <c r="G2801" s="1" t="s">
        <v>26</v>
      </c>
      <c r="H2801" t="s">
        <v>41</v>
      </c>
      <c r="I2801" s="1" t="s">
        <v>321</v>
      </c>
      <c r="J2801" s="1" t="s">
        <v>230</v>
      </c>
      <c r="K2801" s="1" t="s">
        <v>15</v>
      </c>
      <c r="L2801" s="1" t="s">
        <v>912</v>
      </c>
      <c r="M2801" t="s">
        <v>98</v>
      </c>
      <c r="N2801">
        <v>1</v>
      </c>
      <c r="O2801" s="1" t="s">
        <v>205</v>
      </c>
      <c r="P2801" t="s">
        <v>153</v>
      </c>
      <c r="Q2801">
        <v>2</v>
      </c>
      <c r="R2801" t="s">
        <v>255</v>
      </c>
      <c r="S2801" t="s">
        <v>180</v>
      </c>
    </row>
    <row r="2802" spans="1:19" x14ac:dyDescent="0.35">
      <c r="A2802" s="2" t="s">
        <v>203</v>
      </c>
      <c r="B2802" s="1" t="s">
        <v>217</v>
      </c>
      <c r="C2802" t="s">
        <v>906</v>
      </c>
      <c r="D2802" s="1" t="s">
        <v>36</v>
      </c>
      <c r="E2802" s="1" t="s">
        <v>22</v>
      </c>
      <c r="F2802" s="1" t="s">
        <v>18</v>
      </c>
      <c r="G2802" s="1" t="s">
        <v>26</v>
      </c>
      <c r="H2802" t="s">
        <v>41</v>
      </c>
      <c r="I2802" s="1" t="s">
        <v>618</v>
      </c>
      <c r="J2802" s="1" t="s">
        <v>230</v>
      </c>
      <c r="K2802" s="1" t="s">
        <v>15</v>
      </c>
      <c r="L2802" s="1" t="s">
        <v>912</v>
      </c>
      <c r="M2802" t="s">
        <v>98</v>
      </c>
      <c r="N2802">
        <v>1</v>
      </c>
      <c r="O2802" s="1" t="s">
        <v>205</v>
      </c>
      <c r="P2802" t="s">
        <v>154</v>
      </c>
      <c r="Q2802">
        <v>2</v>
      </c>
      <c r="R2802" t="s">
        <v>255</v>
      </c>
      <c r="S2802" t="s">
        <v>180</v>
      </c>
    </row>
    <row r="2803" spans="1:19" x14ac:dyDescent="0.35">
      <c r="A2803" s="2" t="s">
        <v>203</v>
      </c>
      <c r="B2803" s="1" t="s">
        <v>217</v>
      </c>
      <c r="C2803" t="s">
        <v>906</v>
      </c>
      <c r="D2803" s="1" t="s">
        <v>36</v>
      </c>
      <c r="E2803" s="1" t="s">
        <v>22</v>
      </c>
      <c r="F2803" s="1" t="s">
        <v>18</v>
      </c>
      <c r="G2803" s="1" t="s">
        <v>26</v>
      </c>
      <c r="H2803" t="s">
        <v>41</v>
      </c>
      <c r="I2803" s="1" t="s">
        <v>1406</v>
      </c>
      <c r="J2803" s="1" t="s">
        <v>230</v>
      </c>
      <c r="K2803" s="1" t="s">
        <v>15</v>
      </c>
      <c r="L2803" s="1" t="s">
        <v>913</v>
      </c>
      <c r="M2803" t="s">
        <v>37</v>
      </c>
      <c r="N2803">
        <v>1</v>
      </c>
      <c r="O2803" s="1" t="s">
        <v>206</v>
      </c>
      <c r="P2803" t="s">
        <v>154</v>
      </c>
      <c r="Q2803">
        <v>2</v>
      </c>
      <c r="R2803" t="s">
        <v>255</v>
      </c>
      <c r="S2803" t="s">
        <v>180</v>
      </c>
    </row>
    <row r="2804" spans="1:19" x14ac:dyDescent="0.35">
      <c r="A2804" s="2" t="s">
        <v>203</v>
      </c>
      <c r="B2804" s="1" t="s">
        <v>217</v>
      </c>
      <c r="C2804" t="s">
        <v>906</v>
      </c>
      <c r="D2804" s="1" t="s">
        <v>36</v>
      </c>
      <c r="E2804" s="1" t="s">
        <v>904</v>
      </c>
      <c r="F2804" s="1" t="s">
        <v>23</v>
      </c>
      <c r="G2804" s="1" t="s">
        <v>137</v>
      </c>
      <c r="H2804" t="s">
        <v>32</v>
      </c>
      <c r="I2804" s="1" t="s">
        <v>1028</v>
      </c>
      <c r="J2804" s="1" t="s">
        <v>230</v>
      </c>
      <c r="K2804" s="1" t="s">
        <v>15</v>
      </c>
      <c r="L2804" s="1" t="s">
        <v>912</v>
      </c>
      <c r="M2804" t="s">
        <v>15</v>
      </c>
      <c r="N2804">
        <v>1</v>
      </c>
      <c r="O2804" s="1" t="s">
        <v>205</v>
      </c>
      <c r="P2804" t="s">
        <v>153</v>
      </c>
      <c r="Q2804">
        <v>2</v>
      </c>
      <c r="R2804" t="s">
        <v>255</v>
      </c>
      <c r="S2804" t="s">
        <v>180</v>
      </c>
    </row>
    <row r="2805" spans="1:19" x14ac:dyDescent="0.35">
      <c r="A2805" s="2" t="s">
        <v>203</v>
      </c>
      <c r="B2805" s="1" t="s">
        <v>217</v>
      </c>
      <c r="C2805" t="s">
        <v>906</v>
      </c>
      <c r="D2805" s="1" t="s">
        <v>36</v>
      </c>
      <c r="E2805" s="1" t="s">
        <v>904</v>
      </c>
      <c r="F2805" s="1" t="s">
        <v>23</v>
      </c>
      <c r="G2805" s="1" t="s">
        <v>137</v>
      </c>
      <c r="H2805" t="s">
        <v>32</v>
      </c>
      <c r="I2805" s="1" t="s">
        <v>1424</v>
      </c>
      <c r="J2805" s="1" t="s">
        <v>230</v>
      </c>
      <c r="K2805" s="1" t="s">
        <v>15</v>
      </c>
      <c r="L2805" s="1" t="s">
        <v>912</v>
      </c>
      <c r="M2805" t="s">
        <v>15</v>
      </c>
      <c r="N2805">
        <v>1</v>
      </c>
      <c r="O2805" s="1" t="s">
        <v>205</v>
      </c>
      <c r="P2805" t="s">
        <v>153</v>
      </c>
      <c r="Q2805">
        <v>2</v>
      </c>
      <c r="R2805" t="s">
        <v>255</v>
      </c>
      <c r="S2805" t="s">
        <v>180</v>
      </c>
    </row>
    <row r="2806" spans="1:19" x14ac:dyDescent="0.35">
      <c r="A2806" s="2" t="s">
        <v>203</v>
      </c>
      <c r="B2806" s="1" t="s">
        <v>217</v>
      </c>
      <c r="C2806" t="s">
        <v>906</v>
      </c>
      <c r="D2806" s="1" t="s">
        <v>36</v>
      </c>
      <c r="E2806" s="1" t="s">
        <v>904</v>
      </c>
      <c r="F2806" s="1" t="s">
        <v>23</v>
      </c>
      <c r="G2806" s="1" t="s">
        <v>137</v>
      </c>
      <c r="H2806" t="s">
        <v>32</v>
      </c>
      <c r="I2806" s="1" t="s">
        <v>1425</v>
      </c>
      <c r="J2806" s="1" t="s">
        <v>230</v>
      </c>
      <c r="K2806" s="1" t="s">
        <v>15</v>
      </c>
      <c r="L2806" s="1" t="s">
        <v>912</v>
      </c>
      <c r="M2806" t="s">
        <v>15</v>
      </c>
      <c r="N2806">
        <v>1</v>
      </c>
      <c r="O2806" s="1" t="s">
        <v>206</v>
      </c>
      <c r="P2806" t="s">
        <v>154</v>
      </c>
      <c r="Q2806">
        <v>2</v>
      </c>
      <c r="R2806" t="s">
        <v>255</v>
      </c>
      <c r="S2806" t="s">
        <v>180</v>
      </c>
    </row>
    <row r="2807" spans="1:19" x14ac:dyDescent="0.35">
      <c r="A2807" s="2" t="s">
        <v>203</v>
      </c>
      <c r="B2807" s="1" t="s">
        <v>217</v>
      </c>
      <c r="C2807" t="s">
        <v>906</v>
      </c>
      <c r="D2807" s="1" t="s">
        <v>36</v>
      </c>
      <c r="E2807" s="1" t="s">
        <v>904</v>
      </c>
      <c r="F2807" s="1" t="s">
        <v>23</v>
      </c>
      <c r="G2807" s="1" t="s">
        <v>137</v>
      </c>
      <c r="H2807" t="s">
        <v>32</v>
      </c>
      <c r="I2807" s="1" t="s">
        <v>1029</v>
      </c>
      <c r="J2807" s="1" t="s">
        <v>230</v>
      </c>
      <c r="K2807" s="1" t="s">
        <v>15</v>
      </c>
      <c r="L2807" s="1" t="s">
        <v>912</v>
      </c>
      <c r="M2807" t="s">
        <v>15</v>
      </c>
      <c r="N2807">
        <v>1</v>
      </c>
      <c r="O2807" s="1" t="s">
        <v>205</v>
      </c>
      <c r="P2807" t="s">
        <v>153</v>
      </c>
      <c r="Q2807">
        <v>2</v>
      </c>
      <c r="R2807" t="s">
        <v>255</v>
      </c>
      <c r="S2807" t="s">
        <v>180</v>
      </c>
    </row>
    <row r="2808" spans="1:19" x14ac:dyDescent="0.35">
      <c r="A2808" s="2" t="s">
        <v>203</v>
      </c>
      <c r="B2808" s="1" t="s">
        <v>217</v>
      </c>
      <c r="C2808" t="s">
        <v>906</v>
      </c>
      <c r="D2808" s="1" t="s">
        <v>36</v>
      </c>
      <c r="E2808" s="1" t="s">
        <v>904</v>
      </c>
      <c r="F2808" s="1" t="s">
        <v>23</v>
      </c>
      <c r="G2808" s="1" t="s">
        <v>137</v>
      </c>
      <c r="H2808" t="s">
        <v>32</v>
      </c>
      <c r="I2808" s="1" t="s">
        <v>1030</v>
      </c>
      <c r="J2808" s="1" t="s">
        <v>230</v>
      </c>
      <c r="K2808" s="1" t="s">
        <v>15</v>
      </c>
      <c r="L2808" s="1" t="s">
        <v>912</v>
      </c>
      <c r="M2808" t="s">
        <v>15</v>
      </c>
      <c r="N2808">
        <v>1</v>
      </c>
      <c r="O2808" s="1" t="s">
        <v>205</v>
      </c>
      <c r="P2808" t="s">
        <v>153</v>
      </c>
      <c r="Q2808">
        <v>2</v>
      </c>
      <c r="R2808" t="s">
        <v>255</v>
      </c>
      <c r="S2808" t="s">
        <v>180</v>
      </c>
    </row>
    <row r="2809" spans="1:19" x14ac:dyDescent="0.35">
      <c r="A2809" s="2" t="s">
        <v>203</v>
      </c>
      <c r="B2809" s="1" t="s">
        <v>217</v>
      </c>
      <c r="C2809" t="s">
        <v>906</v>
      </c>
      <c r="D2809" s="1" t="s">
        <v>36</v>
      </c>
      <c r="E2809" s="1" t="s">
        <v>904</v>
      </c>
      <c r="F2809" s="1" t="s">
        <v>13</v>
      </c>
      <c r="G2809" s="1" t="s">
        <v>137</v>
      </c>
      <c r="H2809" t="s">
        <v>17</v>
      </c>
      <c r="I2809" s="1" t="s">
        <v>593</v>
      </c>
      <c r="J2809" s="1" t="s">
        <v>230</v>
      </c>
      <c r="K2809" s="1" t="s">
        <v>15</v>
      </c>
      <c r="L2809" s="1" t="s">
        <v>912</v>
      </c>
      <c r="M2809" t="s">
        <v>70</v>
      </c>
      <c r="N2809">
        <v>1</v>
      </c>
      <c r="O2809" s="1" t="s">
        <v>205</v>
      </c>
      <c r="P2809" t="s">
        <v>154</v>
      </c>
      <c r="Q2809">
        <v>2</v>
      </c>
      <c r="R2809" t="s">
        <v>255</v>
      </c>
      <c r="S2809" t="s">
        <v>180</v>
      </c>
    </row>
    <row r="2810" spans="1:19" x14ac:dyDescent="0.35">
      <c r="A2810" s="2" t="s">
        <v>203</v>
      </c>
      <c r="B2810" s="1" t="s">
        <v>217</v>
      </c>
      <c r="C2810" t="s">
        <v>907</v>
      </c>
      <c r="D2810" s="1" t="s">
        <v>212</v>
      </c>
      <c r="E2810" s="1" t="s">
        <v>12</v>
      </c>
      <c r="F2810" s="1" t="s">
        <v>29</v>
      </c>
      <c r="G2810" s="1" t="s">
        <v>136</v>
      </c>
      <c r="H2810" t="s">
        <v>21</v>
      </c>
      <c r="I2810" s="1" t="s">
        <v>620</v>
      </c>
      <c r="J2810" s="1" t="s">
        <v>230</v>
      </c>
      <c r="K2810" s="1" t="s">
        <v>19</v>
      </c>
      <c r="L2810" s="1" t="s">
        <v>913</v>
      </c>
      <c r="M2810" t="s">
        <v>63</v>
      </c>
      <c r="N2810">
        <v>1</v>
      </c>
      <c r="O2810" s="1" t="s">
        <v>205</v>
      </c>
      <c r="P2810" t="s">
        <v>154</v>
      </c>
      <c r="Q2810">
        <v>2</v>
      </c>
      <c r="R2810" t="s">
        <v>179</v>
      </c>
      <c r="S2810" t="s">
        <v>180</v>
      </c>
    </row>
    <row r="2811" spans="1:19" x14ac:dyDescent="0.35">
      <c r="A2811" s="2" t="s">
        <v>203</v>
      </c>
      <c r="B2811" s="1" t="s">
        <v>217</v>
      </c>
      <c r="C2811" t="s">
        <v>907</v>
      </c>
      <c r="D2811" s="1" t="s">
        <v>212</v>
      </c>
      <c r="E2811" s="1" t="s">
        <v>12</v>
      </c>
      <c r="F2811" s="1" t="s">
        <v>29</v>
      </c>
      <c r="G2811" s="1" t="s">
        <v>136</v>
      </c>
      <c r="H2811" t="s">
        <v>21</v>
      </c>
      <c r="I2811" s="1" t="s">
        <v>621</v>
      </c>
      <c r="J2811" s="1" t="s">
        <v>230</v>
      </c>
      <c r="K2811" s="1" t="s">
        <v>19</v>
      </c>
      <c r="L2811" s="1" t="s">
        <v>913</v>
      </c>
      <c r="M2811" t="s">
        <v>63</v>
      </c>
      <c r="N2811">
        <v>1</v>
      </c>
      <c r="O2811" s="1" t="s">
        <v>205</v>
      </c>
      <c r="P2811" t="s">
        <v>153</v>
      </c>
      <c r="Q2811">
        <v>2</v>
      </c>
      <c r="R2811" t="s">
        <v>179</v>
      </c>
      <c r="S2811" t="s">
        <v>180</v>
      </c>
    </row>
    <row r="2812" spans="1:19" x14ac:dyDescent="0.35">
      <c r="A2812" s="2" t="s">
        <v>203</v>
      </c>
      <c r="B2812" s="1" t="s">
        <v>217</v>
      </c>
      <c r="C2812" t="s">
        <v>907</v>
      </c>
      <c r="D2812" s="1" t="s">
        <v>212</v>
      </c>
      <c r="E2812" s="1" t="s">
        <v>12</v>
      </c>
      <c r="F2812" s="1" t="s">
        <v>29</v>
      </c>
      <c r="G2812" s="1" t="s">
        <v>136</v>
      </c>
      <c r="H2812" t="s">
        <v>35</v>
      </c>
      <c r="I2812" s="1" t="s">
        <v>675</v>
      </c>
      <c r="J2812" s="1" t="s">
        <v>230</v>
      </c>
      <c r="K2812" s="1" t="s">
        <v>19</v>
      </c>
      <c r="L2812" s="1" t="s">
        <v>912</v>
      </c>
      <c r="M2812" t="s">
        <v>67</v>
      </c>
      <c r="N2812">
        <v>1</v>
      </c>
      <c r="O2812" s="1" t="s">
        <v>205</v>
      </c>
      <c r="P2812" t="s">
        <v>154</v>
      </c>
      <c r="Q2812">
        <v>2</v>
      </c>
      <c r="R2812" t="s">
        <v>255</v>
      </c>
      <c r="S2812" t="s">
        <v>180</v>
      </c>
    </row>
    <row r="2813" spans="1:19" x14ac:dyDescent="0.35">
      <c r="A2813" s="2" t="s">
        <v>203</v>
      </c>
      <c r="B2813" s="1" t="s">
        <v>217</v>
      </c>
      <c r="C2813" t="s">
        <v>907</v>
      </c>
      <c r="D2813" s="1" t="s">
        <v>212</v>
      </c>
      <c r="E2813" s="1" t="s">
        <v>12</v>
      </c>
      <c r="F2813" s="1" t="s">
        <v>29</v>
      </c>
      <c r="G2813" s="1" t="s">
        <v>136</v>
      </c>
      <c r="H2813" t="s">
        <v>58</v>
      </c>
      <c r="I2813" s="1" t="s">
        <v>622</v>
      </c>
      <c r="J2813" s="1" t="s">
        <v>230</v>
      </c>
      <c r="K2813" s="1" t="s">
        <v>19</v>
      </c>
      <c r="L2813" s="1" t="s">
        <v>912</v>
      </c>
      <c r="M2813" t="s">
        <v>187</v>
      </c>
      <c r="N2813">
        <v>1</v>
      </c>
      <c r="O2813" s="1" t="s">
        <v>205</v>
      </c>
      <c r="P2813" t="s">
        <v>154</v>
      </c>
      <c r="Q2813">
        <v>2</v>
      </c>
      <c r="R2813" t="s">
        <v>255</v>
      </c>
      <c r="S2813" t="s">
        <v>180</v>
      </c>
    </row>
    <row r="2814" spans="1:19" x14ac:dyDescent="0.35">
      <c r="A2814" s="2" t="s">
        <v>203</v>
      </c>
      <c r="B2814" s="1" t="s">
        <v>217</v>
      </c>
      <c r="C2814" t="s">
        <v>907</v>
      </c>
      <c r="D2814" s="1" t="s">
        <v>212</v>
      </c>
      <c r="E2814" s="1" t="s">
        <v>12</v>
      </c>
      <c r="F2814" s="1" t="s">
        <v>29</v>
      </c>
      <c r="G2814" s="1" t="s">
        <v>136</v>
      </c>
      <c r="H2814" t="s">
        <v>58</v>
      </c>
      <c r="I2814" s="1" t="s">
        <v>322</v>
      </c>
      <c r="J2814" s="1" t="s">
        <v>230</v>
      </c>
      <c r="K2814" s="1" t="s">
        <v>19</v>
      </c>
      <c r="L2814" s="1" t="s">
        <v>912</v>
      </c>
      <c r="M2814" t="s">
        <v>187</v>
      </c>
      <c r="N2814">
        <v>1</v>
      </c>
      <c r="O2814" s="1" t="s">
        <v>205</v>
      </c>
      <c r="P2814" t="s">
        <v>153</v>
      </c>
      <c r="Q2814">
        <v>2</v>
      </c>
      <c r="R2814" t="s">
        <v>255</v>
      </c>
      <c r="S2814" t="s">
        <v>180</v>
      </c>
    </row>
    <row r="2815" spans="1:19" x14ac:dyDescent="0.35">
      <c r="A2815" s="2" t="s">
        <v>203</v>
      </c>
      <c r="B2815" s="1" t="s">
        <v>217</v>
      </c>
      <c r="C2815" t="s">
        <v>907</v>
      </c>
      <c r="D2815" s="1" t="s">
        <v>212</v>
      </c>
      <c r="E2815" s="1" t="s">
        <v>12</v>
      </c>
      <c r="F2815" s="1" t="s">
        <v>29</v>
      </c>
      <c r="G2815" s="1" t="s">
        <v>136</v>
      </c>
      <c r="H2815" t="s">
        <v>58</v>
      </c>
      <c r="I2815" s="1" t="s">
        <v>633</v>
      </c>
      <c r="J2815" s="1" t="s">
        <v>230</v>
      </c>
      <c r="K2815" s="1" t="s">
        <v>19</v>
      </c>
      <c r="L2815" s="1" t="s">
        <v>912</v>
      </c>
      <c r="M2815" t="s">
        <v>67</v>
      </c>
      <c r="N2815">
        <v>1</v>
      </c>
      <c r="O2815" s="1" t="s">
        <v>205</v>
      </c>
      <c r="P2815" t="s">
        <v>154</v>
      </c>
      <c r="Q2815">
        <v>2</v>
      </c>
      <c r="R2815" t="s">
        <v>255</v>
      </c>
      <c r="S2815" t="s">
        <v>180</v>
      </c>
    </row>
    <row r="2816" spans="1:19" x14ac:dyDescent="0.35">
      <c r="A2816" s="2" t="s">
        <v>203</v>
      </c>
      <c r="B2816" s="1" t="s">
        <v>217</v>
      </c>
      <c r="C2816" t="s">
        <v>907</v>
      </c>
      <c r="D2816" s="1" t="s">
        <v>212</v>
      </c>
      <c r="E2816" s="1" t="s">
        <v>12</v>
      </c>
      <c r="F2816" s="1" t="s">
        <v>29</v>
      </c>
      <c r="G2816" s="1" t="s">
        <v>136</v>
      </c>
      <c r="H2816" t="s">
        <v>39</v>
      </c>
      <c r="I2816" s="1" t="s">
        <v>323</v>
      </c>
      <c r="J2816" s="1" t="s">
        <v>230</v>
      </c>
      <c r="K2816" s="1" t="s">
        <v>19</v>
      </c>
      <c r="L2816" s="1" t="s">
        <v>912</v>
      </c>
      <c r="M2816" t="s">
        <v>67</v>
      </c>
      <c r="N2816">
        <v>1</v>
      </c>
      <c r="O2816" s="1" t="s">
        <v>205</v>
      </c>
      <c r="P2816" t="s">
        <v>153</v>
      </c>
      <c r="Q2816">
        <v>2</v>
      </c>
      <c r="R2816" t="s">
        <v>255</v>
      </c>
      <c r="S2816" t="s">
        <v>180</v>
      </c>
    </row>
    <row r="2817" spans="1:19" x14ac:dyDescent="0.35">
      <c r="A2817" s="2" t="s">
        <v>203</v>
      </c>
      <c r="B2817" s="1" t="s">
        <v>217</v>
      </c>
      <c r="C2817" t="s">
        <v>907</v>
      </c>
      <c r="D2817" s="1" t="s">
        <v>212</v>
      </c>
      <c r="E2817" s="1" t="s">
        <v>12</v>
      </c>
      <c r="F2817" s="1" t="s">
        <v>29</v>
      </c>
      <c r="G2817" s="1" t="s">
        <v>136</v>
      </c>
      <c r="H2817" t="s">
        <v>39</v>
      </c>
      <c r="I2817" s="1" t="s">
        <v>324</v>
      </c>
      <c r="J2817" s="1" t="s">
        <v>230</v>
      </c>
      <c r="K2817" s="1" t="s">
        <v>19</v>
      </c>
      <c r="L2817" s="1" t="s">
        <v>912</v>
      </c>
      <c r="M2817" t="s">
        <v>67</v>
      </c>
      <c r="N2817">
        <v>1</v>
      </c>
      <c r="O2817" s="1" t="s">
        <v>205</v>
      </c>
      <c r="P2817" t="s">
        <v>153</v>
      </c>
      <c r="Q2817">
        <v>2</v>
      </c>
      <c r="R2817" t="s">
        <v>255</v>
      </c>
      <c r="S2817" t="s">
        <v>180</v>
      </c>
    </row>
    <row r="2818" spans="1:19" x14ac:dyDescent="0.35">
      <c r="A2818" s="2" t="s">
        <v>203</v>
      </c>
      <c r="B2818" s="1" t="s">
        <v>217</v>
      </c>
      <c r="C2818" t="s">
        <v>907</v>
      </c>
      <c r="D2818" s="1" t="s">
        <v>212</v>
      </c>
      <c r="E2818" s="1" t="s">
        <v>12</v>
      </c>
      <c r="F2818" s="1" t="s">
        <v>29</v>
      </c>
      <c r="G2818" s="1" t="s">
        <v>136</v>
      </c>
      <c r="H2818" t="s">
        <v>39</v>
      </c>
      <c r="I2818" s="1" t="s">
        <v>623</v>
      </c>
      <c r="J2818" s="1" t="s">
        <v>230</v>
      </c>
      <c r="K2818" s="1" t="s">
        <v>19</v>
      </c>
      <c r="L2818" s="1" t="s">
        <v>912</v>
      </c>
      <c r="M2818" t="s">
        <v>187</v>
      </c>
      <c r="N2818">
        <v>1</v>
      </c>
      <c r="O2818" s="1" t="s">
        <v>205</v>
      </c>
      <c r="P2818" t="s">
        <v>154</v>
      </c>
      <c r="Q2818">
        <v>2</v>
      </c>
      <c r="R2818" t="s">
        <v>179</v>
      </c>
      <c r="S2818" t="s">
        <v>180</v>
      </c>
    </row>
    <row r="2819" spans="1:19" x14ac:dyDescent="0.35">
      <c r="A2819" s="2" t="s">
        <v>203</v>
      </c>
      <c r="B2819" s="1" t="s">
        <v>217</v>
      </c>
      <c r="C2819" t="s">
        <v>907</v>
      </c>
      <c r="D2819" s="1" t="s">
        <v>212</v>
      </c>
      <c r="E2819" s="1" t="s">
        <v>12</v>
      </c>
      <c r="F2819" s="1" t="s">
        <v>29</v>
      </c>
      <c r="G2819" s="1" t="s">
        <v>136</v>
      </c>
      <c r="H2819" t="s">
        <v>39</v>
      </c>
      <c r="I2819" s="1" t="s">
        <v>325</v>
      </c>
      <c r="J2819" s="1" t="s">
        <v>230</v>
      </c>
      <c r="K2819" s="1" t="s">
        <v>19</v>
      </c>
      <c r="L2819" s="1" t="s">
        <v>912</v>
      </c>
      <c r="M2819" t="s">
        <v>67</v>
      </c>
      <c r="N2819">
        <v>1</v>
      </c>
      <c r="O2819" s="1" t="s">
        <v>205</v>
      </c>
      <c r="P2819" t="s">
        <v>154</v>
      </c>
      <c r="Q2819">
        <v>2</v>
      </c>
      <c r="R2819" t="s">
        <v>255</v>
      </c>
      <c r="S2819" t="s">
        <v>180</v>
      </c>
    </row>
    <row r="2820" spans="1:19" x14ac:dyDescent="0.35">
      <c r="A2820" s="2" t="s">
        <v>203</v>
      </c>
      <c r="B2820" s="1" t="s">
        <v>217</v>
      </c>
      <c r="C2820" t="s">
        <v>907</v>
      </c>
      <c r="D2820" s="1" t="s">
        <v>212</v>
      </c>
      <c r="E2820" s="1" t="s">
        <v>12</v>
      </c>
      <c r="F2820" s="1" t="s">
        <v>29</v>
      </c>
      <c r="G2820" s="1" t="s">
        <v>136</v>
      </c>
      <c r="H2820" t="s">
        <v>41</v>
      </c>
      <c r="I2820" s="1" t="s">
        <v>623</v>
      </c>
      <c r="J2820" s="1" t="s">
        <v>230</v>
      </c>
      <c r="K2820" s="1" t="s">
        <v>19</v>
      </c>
      <c r="L2820" s="1" t="s">
        <v>913</v>
      </c>
      <c r="M2820" t="s">
        <v>187</v>
      </c>
      <c r="N2820">
        <v>2</v>
      </c>
      <c r="O2820" s="1" t="s">
        <v>205</v>
      </c>
      <c r="P2820" t="s">
        <v>154</v>
      </c>
      <c r="Q2820">
        <v>2</v>
      </c>
      <c r="R2820" t="s">
        <v>179</v>
      </c>
      <c r="S2820" t="s">
        <v>180</v>
      </c>
    </row>
    <row r="2821" spans="1:19" x14ac:dyDescent="0.35">
      <c r="A2821" s="2" t="s">
        <v>203</v>
      </c>
      <c r="B2821" s="1" t="s">
        <v>217</v>
      </c>
      <c r="C2821" t="s">
        <v>907</v>
      </c>
      <c r="D2821" s="1" t="s">
        <v>212</v>
      </c>
      <c r="E2821" s="1" t="s">
        <v>12</v>
      </c>
      <c r="F2821" s="1" t="s">
        <v>29</v>
      </c>
      <c r="G2821" s="1" t="s">
        <v>136</v>
      </c>
      <c r="H2821" t="s">
        <v>41</v>
      </c>
      <c r="I2821" s="1" t="s">
        <v>601</v>
      </c>
      <c r="J2821" s="1" t="s">
        <v>230</v>
      </c>
      <c r="K2821" s="1" t="s">
        <v>19</v>
      </c>
      <c r="L2821" s="1" t="s">
        <v>912</v>
      </c>
      <c r="M2821" t="s">
        <v>187</v>
      </c>
      <c r="N2821">
        <v>1</v>
      </c>
      <c r="O2821" s="1" t="s">
        <v>205</v>
      </c>
      <c r="P2821" t="s">
        <v>153</v>
      </c>
      <c r="Q2821">
        <v>2</v>
      </c>
      <c r="R2821" t="s">
        <v>179</v>
      </c>
      <c r="S2821" t="s">
        <v>180</v>
      </c>
    </row>
    <row r="2822" spans="1:19" x14ac:dyDescent="0.35">
      <c r="A2822" s="2" t="s">
        <v>203</v>
      </c>
      <c r="B2822" s="1" t="s">
        <v>217</v>
      </c>
      <c r="C2822" t="s">
        <v>907</v>
      </c>
      <c r="D2822" s="1" t="s">
        <v>212</v>
      </c>
      <c r="E2822" s="1" t="s">
        <v>12</v>
      </c>
      <c r="F2822" s="1" t="s">
        <v>29</v>
      </c>
      <c r="G2822" s="1" t="s">
        <v>136</v>
      </c>
      <c r="H2822" t="s">
        <v>41</v>
      </c>
      <c r="I2822" s="1" t="s">
        <v>602</v>
      </c>
      <c r="J2822" s="1" t="s">
        <v>230</v>
      </c>
      <c r="K2822" s="1" t="s">
        <v>19</v>
      </c>
      <c r="L2822" s="1" t="s">
        <v>912</v>
      </c>
      <c r="M2822" t="s">
        <v>187</v>
      </c>
      <c r="N2822">
        <v>1</v>
      </c>
      <c r="O2822" s="1" t="s">
        <v>205</v>
      </c>
      <c r="P2822" t="s">
        <v>154</v>
      </c>
      <c r="Q2822">
        <v>2</v>
      </c>
      <c r="R2822" t="s">
        <v>179</v>
      </c>
      <c r="S2822" t="s">
        <v>180</v>
      </c>
    </row>
    <row r="2823" spans="1:19" x14ac:dyDescent="0.35">
      <c r="A2823" s="2" t="s">
        <v>203</v>
      </c>
      <c r="B2823" s="1" t="s">
        <v>217</v>
      </c>
      <c r="C2823" t="s">
        <v>907</v>
      </c>
      <c r="D2823" s="1" t="s">
        <v>212</v>
      </c>
      <c r="E2823" s="1" t="s">
        <v>12</v>
      </c>
      <c r="F2823" s="1" t="s">
        <v>23</v>
      </c>
      <c r="G2823" s="1" t="s">
        <v>137</v>
      </c>
      <c r="H2823" t="s">
        <v>24</v>
      </c>
      <c r="I2823" s="1" t="s">
        <v>326</v>
      </c>
      <c r="J2823" s="1" t="s">
        <v>230</v>
      </c>
      <c r="K2823" s="1" t="s">
        <v>19</v>
      </c>
      <c r="L2823" s="1" t="s">
        <v>912</v>
      </c>
      <c r="M2823" t="s">
        <v>67</v>
      </c>
      <c r="N2823">
        <v>1</v>
      </c>
      <c r="O2823" s="1" t="s">
        <v>205</v>
      </c>
      <c r="P2823" t="s">
        <v>154</v>
      </c>
      <c r="Q2823">
        <v>2</v>
      </c>
      <c r="R2823" t="s">
        <v>255</v>
      </c>
      <c r="S2823" t="s">
        <v>180</v>
      </c>
    </row>
    <row r="2824" spans="1:19" x14ac:dyDescent="0.35">
      <c r="A2824" s="2" t="s">
        <v>203</v>
      </c>
      <c r="B2824" s="1" t="s">
        <v>217</v>
      </c>
      <c r="C2824" t="s">
        <v>907</v>
      </c>
      <c r="D2824" s="1" t="s">
        <v>212</v>
      </c>
      <c r="E2824" s="1" t="s">
        <v>12</v>
      </c>
      <c r="F2824" s="1" t="s">
        <v>23</v>
      </c>
      <c r="G2824" s="1" t="s">
        <v>137</v>
      </c>
      <c r="H2824" t="s">
        <v>27</v>
      </c>
      <c r="I2824" s="1" t="s">
        <v>1031</v>
      </c>
      <c r="J2824" s="1" t="s">
        <v>230</v>
      </c>
      <c r="K2824" s="1" t="s">
        <v>19</v>
      </c>
      <c r="L2824" s="1" t="s">
        <v>912</v>
      </c>
      <c r="M2824" t="s">
        <v>67</v>
      </c>
      <c r="N2824">
        <v>1</v>
      </c>
      <c r="O2824" s="1" t="s">
        <v>205</v>
      </c>
      <c r="P2824" t="s">
        <v>154</v>
      </c>
      <c r="Q2824">
        <v>1</v>
      </c>
      <c r="R2824" t="s">
        <v>255</v>
      </c>
      <c r="S2824" t="s">
        <v>180</v>
      </c>
    </row>
    <row r="2825" spans="1:19" x14ac:dyDescent="0.35">
      <c r="A2825" s="2" t="s">
        <v>203</v>
      </c>
      <c r="B2825" s="1" t="s">
        <v>217</v>
      </c>
      <c r="C2825" t="s">
        <v>907</v>
      </c>
      <c r="D2825" s="1" t="s">
        <v>212</v>
      </c>
      <c r="E2825" s="1" t="s">
        <v>12</v>
      </c>
      <c r="F2825" s="1" t="s">
        <v>23</v>
      </c>
      <c r="G2825" s="1" t="s">
        <v>137</v>
      </c>
      <c r="H2825" t="s">
        <v>21</v>
      </c>
      <c r="I2825" s="1" t="s">
        <v>327</v>
      </c>
      <c r="J2825" s="1" t="s">
        <v>230</v>
      </c>
      <c r="K2825" s="1" t="s">
        <v>19</v>
      </c>
      <c r="L2825" s="1" t="s">
        <v>912</v>
      </c>
      <c r="M2825" t="s">
        <v>67</v>
      </c>
      <c r="N2825">
        <v>1</v>
      </c>
      <c r="O2825" s="1" t="s">
        <v>205</v>
      </c>
      <c r="P2825" t="s">
        <v>154</v>
      </c>
      <c r="Q2825">
        <v>2</v>
      </c>
      <c r="R2825" t="s">
        <v>255</v>
      </c>
      <c r="S2825" t="s">
        <v>180</v>
      </c>
    </row>
    <row r="2826" spans="1:19" x14ac:dyDescent="0.35">
      <c r="A2826" s="2" t="s">
        <v>203</v>
      </c>
      <c r="B2826" s="1" t="s">
        <v>217</v>
      </c>
      <c r="C2826" t="s">
        <v>907</v>
      </c>
      <c r="D2826" s="1" t="s">
        <v>212</v>
      </c>
      <c r="E2826" s="1" t="s">
        <v>12</v>
      </c>
      <c r="F2826" s="1" t="s">
        <v>23</v>
      </c>
      <c r="G2826" s="1" t="s">
        <v>137</v>
      </c>
      <c r="H2826" t="s">
        <v>35</v>
      </c>
      <c r="I2826" s="1" t="s">
        <v>1032</v>
      </c>
      <c r="J2826" s="1" t="s">
        <v>230</v>
      </c>
      <c r="K2826" s="1" t="s">
        <v>19</v>
      </c>
      <c r="L2826" s="1" t="s">
        <v>912</v>
      </c>
      <c r="M2826" t="s">
        <v>67</v>
      </c>
      <c r="N2826">
        <v>1</v>
      </c>
      <c r="O2826" s="1" t="s">
        <v>205</v>
      </c>
      <c r="P2826" t="s">
        <v>154</v>
      </c>
      <c r="Q2826">
        <v>2</v>
      </c>
      <c r="R2826" t="s">
        <v>255</v>
      </c>
      <c r="S2826" t="s">
        <v>180</v>
      </c>
    </row>
    <row r="2827" spans="1:19" x14ac:dyDescent="0.35">
      <c r="A2827" s="2" t="s">
        <v>203</v>
      </c>
      <c r="B2827" s="1" t="s">
        <v>217</v>
      </c>
      <c r="C2827" t="s">
        <v>907</v>
      </c>
      <c r="D2827" s="1" t="s">
        <v>212</v>
      </c>
      <c r="E2827" s="1" t="s">
        <v>12</v>
      </c>
      <c r="F2827" s="1" t="s">
        <v>13</v>
      </c>
      <c r="G2827" s="1" t="s">
        <v>137</v>
      </c>
      <c r="H2827" t="s">
        <v>24</v>
      </c>
      <c r="I2827" s="1" t="s">
        <v>633</v>
      </c>
      <c r="J2827" s="1" t="s">
        <v>230</v>
      </c>
      <c r="K2827" s="1" t="s">
        <v>19</v>
      </c>
      <c r="L2827" s="1" t="s">
        <v>912</v>
      </c>
      <c r="M2827" t="s">
        <v>67</v>
      </c>
      <c r="N2827">
        <v>1</v>
      </c>
      <c r="O2827" s="1" t="s">
        <v>205</v>
      </c>
      <c r="P2827" t="s">
        <v>154</v>
      </c>
      <c r="Q2827">
        <v>2</v>
      </c>
      <c r="R2827" t="s">
        <v>255</v>
      </c>
      <c r="S2827" t="s">
        <v>180</v>
      </c>
    </row>
    <row r="2828" spans="1:19" x14ac:dyDescent="0.35">
      <c r="A2828" s="2" t="s">
        <v>203</v>
      </c>
      <c r="B2828" s="1" t="s">
        <v>217</v>
      </c>
      <c r="C2828" t="s">
        <v>907</v>
      </c>
      <c r="D2828" s="1" t="s">
        <v>212</v>
      </c>
      <c r="E2828" s="1" t="s">
        <v>12</v>
      </c>
      <c r="F2828" s="1" t="s">
        <v>13</v>
      </c>
      <c r="G2828" s="1" t="s">
        <v>137</v>
      </c>
      <c r="H2828" t="s">
        <v>58</v>
      </c>
      <c r="I2828" s="1" t="s">
        <v>602</v>
      </c>
      <c r="J2828" s="1" t="s">
        <v>230</v>
      </c>
      <c r="K2828" s="1" t="s">
        <v>19</v>
      </c>
      <c r="L2828" s="1" t="s">
        <v>912</v>
      </c>
      <c r="M2828" t="s">
        <v>187</v>
      </c>
      <c r="N2828">
        <v>1</v>
      </c>
      <c r="O2828" s="1" t="s">
        <v>205</v>
      </c>
      <c r="P2828" t="s">
        <v>154</v>
      </c>
      <c r="Q2828">
        <v>2</v>
      </c>
      <c r="R2828" t="s">
        <v>179</v>
      </c>
      <c r="S2828" t="s">
        <v>180</v>
      </c>
    </row>
    <row r="2829" spans="1:19" x14ac:dyDescent="0.35">
      <c r="A2829" s="2" t="s">
        <v>203</v>
      </c>
      <c r="B2829" s="1" t="s">
        <v>217</v>
      </c>
      <c r="C2829" t="s">
        <v>907</v>
      </c>
      <c r="D2829" s="1" t="s">
        <v>212</v>
      </c>
      <c r="E2829" s="1" t="s">
        <v>12</v>
      </c>
      <c r="F2829" s="1" t="s">
        <v>13</v>
      </c>
      <c r="G2829" s="1" t="s">
        <v>137</v>
      </c>
      <c r="H2829" t="s">
        <v>39</v>
      </c>
      <c r="I2829" s="1" t="s">
        <v>601</v>
      </c>
      <c r="J2829" s="1" t="s">
        <v>230</v>
      </c>
      <c r="K2829" s="1" t="s">
        <v>19</v>
      </c>
      <c r="L2829" s="1" t="s">
        <v>912</v>
      </c>
      <c r="M2829" t="s">
        <v>187</v>
      </c>
      <c r="N2829">
        <v>1</v>
      </c>
      <c r="O2829" s="1" t="s">
        <v>205</v>
      </c>
      <c r="P2829" t="s">
        <v>154</v>
      </c>
      <c r="Q2829">
        <v>2</v>
      </c>
      <c r="R2829" t="s">
        <v>255</v>
      </c>
      <c r="S2829" t="s">
        <v>180</v>
      </c>
    </row>
    <row r="2830" spans="1:19" x14ac:dyDescent="0.35">
      <c r="A2830" s="2" t="s">
        <v>203</v>
      </c>
      <c r="B2830" s="1" t="s">
        <v>217</v>
      </c>
      <c r="C2830" t="s">
        <v>907</v>
      </c>
      <c r="D2830" s="1" t="s">
        <v>212</v>
      </c>
      <c r="E2830" s="1" t="s">
        <v>12</v>
      </c>
      <c r="F2830" s="1" t="s">
        <v>26</v>
      </c>
      <c r="G2830" s="1" t="s">
        <v>26</v>
      </c>
      <c r="H2830" t="s">
        <v>39</v>
      </c>
      <c r="I2830" s="1" t="s">
        <v>632</v>
      </c>
      <c r="J2830" s="1" t="s">
        <v>230</v>
      </c>
      <c r="K2830" s="1" t="s">
        <v>19</v>
      </c>
      <c r="L2830" s="1" t="s">
        <v>912</v>
      </c>
      <c r="M2830" t="s">
        <v>66</v>
      </c>
      <c r="N2830">
        <v>1</v>
      </c>
      <c r="O2830" s="1" t="s">
        <v>205</v>
      </c>
      <c r="P2830" t="s">
        <v>154</v>
      </c>
      <c r="Q2830">
        <v>2</v>
      </c>
      <c r="R2830" t="s">
        <v>255</v>
      </c>
      <c r="S2830" t="s">
        <v>180</v>
      </c>
    </row>
    <row r="2831" spans="1:19" x14ac:dyDescent="0.35">
      <c r="A2831" s="2" t="s">
        <v>203</v>
      </c>
      <c r="B2831" s="1" t="s">
        <v>217</v>
      </c>
      <c r="C2831" t="s">
        <v>907</v>
      </c>
      <c r="D2831" s="1" t="s">
        <v>212</v>
      </c>
      <c r="E2831" s="1" t="s">
        <v>12</v>
      </c>
      <c r="F2831" s="1" t="s">
        <v>26</v>
      </c>
      <c r="G2831" s="1" t="s">
        <v>26</v>
      </c>
      <c r="H2831" t="s">
        <v>41</v>
      </c>
      <c r="I2831" s="1" t="s">
        <v>606</v>
      </c>
      <c r="J2831" s="1" t="s">
        <v>230</v>
      </c>
      <c r="K2831" s="1" t="s">
        <v>19</v>
      </c>
      <c r="L2831" s="1" t="s">
        <v>912</v>
      </c>
      <c r="M2831" t="s">
        <v>187</v>
      </c>
      <c r="N2831">
        <v>1</v>
      </c>
      <c r="O2831" s="1" t="s">
        <v>205</v>
      </c>
      <c r="P2831" t="s">
        <v>153</v>
      </c>
      <c r="Q2831">
        <v>2</v>
      </c>
      <c r="R2831" t="s">
        <v>255</v>
      </c>
      <c r="S2831" t="s">
        <v>180</v>
      </c>
    </row>
    <row r="2832" spans="1:19" x14ac:dyDescent="0.35">
      <c r="A2832" s="2" t="s">
        <v>203</v>
      </c>
      <c r="B2832" s="1" t="s">
        <v>217</v>
      </c>
      <c r="C2832" t="s">
        <v>907</v>
      </c>
      <c r="D2832" s="1" t="s">
        <v>212</v>
      </c>
      <c r="E2832" s="1" t="s">
        <v>12</v>
      </c>
      <c r="F2832" s="1" t="s">
        <v>26</v>
      </c>
      <c r="G2832" s="1" t="s">
        <v>26</v>
      </c>
      <c r="H2832" t="s">
        <v>41</v>
      </c>
      <c r="I2832" s="1" t="s">
        <v>632</v>
      </c>
      <c r="J2832" s="1" t="s">
        <v>230</v>
      </c>
      <c r="K2832" s="1" t="s">
        <v>19</v>
      </c>
      <c r="L2832" s="1" t="s">
        <v>912</v>
      </c>
      <c r="M2832" t="s">
        <v>187</v>
      </c>
      <c r="N2832">
        <v>1</v>
      </c>
      <c r="O2832" s="1" t="s">
        <v>205</v>
      </c>
      <c r="P2832" t="s">
        <v>154</v>
      </c>
      <c r="Q2832">
        <v>2</v>
      </c>
      <c r="R2832" t="s">
        <v>179</v>
      </c>
      <c r="S2832" t="s">
        <v>180</v>
      </c>
    </row>
    <row r="2833" spans="1:19" x14ac:dyDescent="0.35">
      <c r="A2833" s="2" t="s">
        <v>203</v>
      </c>
      <c r="B2833" s="1" t="s">
        <v>217</v>
      </c>
      <c r="C2833" t="s">
        <v>907</v>
      </c>
      <c r="D2833" s="1" t="s">
        <v>212</v>
      </c>
      <c r="E2833" s="1" t="s">
        <v>12</v>
      </c>
      <c r="F2833" s="1" t="s">
        <v>26</v>
      </c>
      <c r="G2833" s="1" t="s">
        <v>26</v>
      </c>
      <c r="H2833" t="s">
        <v>41</v>
      </c>
      <c r="I2833" s="1" t="s">
        <v>661</v>
      </c>
      <c r="J2833" s="1" t="s">
        <v>230</v>
      </c>
      <c r="K2833" s="1" t="s">
        <v>19</v>
      </c>
      <c r="L2833" s="1" t="s">
        <v>912</v>
      </c>
      <c r="M2833" t="s">
        <v>187</v>
      </c>
      <c r="N2833">
        <v>1</v>
      </c>
      <c r="O2833" s="1" t="s">
        <v>206</v>
      </c>
      <c r="P2833" t="s">
        <v>153</v>
      </c>
      <c r="Q2833">
        <v>2</v>
      </c>
      <c r="R2833" t="s">
        <v>255</v>
      </c>
      <c r="S2833" t="s">
        <v>180</v>
      </c>
    </row>
    <row r="2834" spans="1:19" x14ac:dyDescent="0.35">
      <c r="A2834" s="2" t="s">
        <v>203</v>
      </c>
      <c r="B2834" s="1" t="s">
        <v>217</v>
      </c>
      <c r="C2834" t="s">
        <v>907</v>
      </c>
      <c r="D2834" s="1" t="s">
        <v>212</v>
      </c>
      <c r="E2834" s="1" t="s">
        <v>12</v>
      </c>
      <c r="F2834" s="1" t="s">
        <v>26</v>
      </c>
      <c r="G2834" s="1" t="s">
        <v>26</v>
      </c>
      <c r="H2834" t="s">
        <v>41</v>
      </c>
      <c r="I2834" s="1" t="s">
        <v>623</v>
      </c>
      <c r="J2834" s="1" t="s">
        <v>230</v>
      </c>
      <c r="K2834" s="1" t="s">
        <v>19</v>
      </c>
      <c r="L2834" s="1" t="s">
        <v>912</v>
      </c>
      <c r="M2834" t="s">
        <v>187</v>
      </c>
      <c r="N2834">
        <v>1</v>
      </c>
      <c r="O2834" s="1" t="s">
        <v>205</v>
      </c>
      <c r="P2834" t="s">
        <v>153</v>
      </c>
      <c r="Q2834">
        <v>2</v>
      </c>
      <c r="R2834" t="s">
        <v>179</v>
      </c>
      <c r="S2834" t="s">
        <v>180</v>
      </c>
    </row>
    <row r="2835" spans="1:19" x14ac:dyDescent="0.35">
      <c r="A2835" s="2" t="s">
        <v>203</v>
      </c>
      <c r="B2835" s="1" t="s">
        <v>217</v>
      </c>
      <c r="C2835" t="s">
        <v>907</v>
      </c>
      <c r="D2835" s="1" t="s">
        <v>212</v>
      </c>
      <c r="E2835" s="1" t="s">
        <v>12</v>
      </c>
      <c r="F2835" s="1" t="s">
        <v>26</v>
      </c>
      <c r="G2835" s="1" t="s">
        <v>26</v>
      </c>
      <c r="H2835" t="s">
        <v>41</v>
      </c>
      <c r="I2835" s="1" t="s">
        <v>1426</v>
      </c>
      <c r="J2835" s="1" t="s">
        <v>230</v>
      </c>
      <c r="K2835" s="1" t="s">
        <v>19</v>
      </c>
      <c r="L2835" s="1" t="s">
        <v>912</v>
      </c>
      <c r="M2835" t="s">
        <v>187</v>
      </c>
      <c r="N2835">
        <v>1</v>
      </c>
      <c r="O2835" s="1" t="s">
        <v>206</v>
      </c>
      <c r="P2835" t="s">
        <v>154</v>
      </c>
      <c r="Q2835">
        <v>2</v>
      </c>
      <c r="R2835" t="s">
        <v>255</v>
      </c>
      <c r="S2835" t="s">
        <v>180</v>
      </c>
    </row>
    <row r="2836" spans="1:19" x14ac:dyDescent="0.35">
      <c r="A2836" s="2" t="s">
        <v>203</v>
      </c>
      <c r="B2836" s="1" t="s">
        <v>217</v>
      </c>
      <c r="C2836" t="s">
        <v>907</v>
      </c>
      <c r="D2836" s="1" t="s">
        <v>212</v>
      </c>
      <c r="E2836" s="1" t="s">
        <v>12</v>
      </c>
      <c r="F2836" s="1" t="s">
        <v>26</v>
      </c>
      <c r="G2836" s="1" t="s">
        <v>26</v>
      </c>
      <c r="H2836" t="s">
        <v>41</v>
      </c>
      <c r="I2836" s="1" t="s">
        <v>601</v>
      </c>
      <c r="J2836" s="1" t="s">
        <v>230</v>
      </c>
      <c r="K2836" s="1" t="s">
        <v>19</v>
      </c>
      <c r="L2836" s="1" t="s">
        <v>913</v>
      </c>
      <c r="M2836" t="s">
        <v>187</v>
      </c>
      <c r="N2836">
        <v>1</v>
      </c>
      <c r="O2836" s="1" t="s">
        <v>205</v>
      </c>
      <c r="P2836" t="s">
        <v>154</v>
      </c>
      <c r="Q2836">
        <v>2</v>
      </c>
      <c r="R2836" t="s">
        <v>179</v>
      </c>
      <c r="S2836" t="s">
        <v>180</v>
      </c>
    </row>
    <row r="2837" spans="1:19" x14ac:dyDescent="0.35">
      <c r="A2837" s="2" t="s">
        <v>203</v>
      </c>
      <c r="B2837" s="1" t="s">
        <v>217</v>
      </c>
      <c r="C2837" t="s">
        <v>907</v>
      </c>
      <c r="D2837" s="1" t="s">
        <v>212</v>
      </c>
      <c r="E2837" s="1" t="s">
        <v>12</v>
      </c>
      <c r="F2837" s="1" t="s">
        <v>26</v>
      </c>
      <c r="G2837" s="1" t="s">
        <v>26</v>
      </c>
      <c r="H2837" t="s">
        <v>41</v>
      </c>
      <c r="I2837" s="1" t="s">
        <v>601</v>
      </c>
      <c r="J2837" s="1" t="s">
        <v>230</v>
      </c>
      <c r="K2837" s="1" t="s">
        <v>19</v>
      </c>
      <c r="L2837" s="1" t="s">
        <v>912</v>
      </c>
      <c r="M2837" t="s">
        <v>187</v>
      </c>
      <c r="N2837">
        <v>1</v>
      </c>
      <c r="O2837" s="1" t="s">
        <v>205</v>
      </c>
      <c r="P2837" t="s">
        <v>153</v>
      </c>
      <c r="Q2837">
        <v>2</v>
      </c>
      <c r="R2837" t="s">
        <v>255</v>
      </c>
      <c r="S2837" t="s">
        <v>180</v>
      </c>
    </row>
    <row r="2838" spans="1:19" x14ac:dyDescent="0.35">
      <c r="A2838" s="2" t="s">
        <v>203</v>
      </c>
      <c r="B2838" s="1" t="s">
        <v>217</v>
      </c>
      <c r="C2838" t="s">
        <v>907</v>
      </c>
      <c r="D2838" s="1" t="s">
        <v>212</v>
      </c>
      <c r="E2838" s="1" t="s">
        <v>12</v>
      </c>
      <c r="F2838" s="1" t="s">
        <v>18</v>
      </c>
      <c r="G2838" s="1" t="s">
        <v>26</v>
      </c>
      <c r="H2838" t="s">
        <v>14</v>
      </c>
      <c r="I2838" s="1" t="s">
        <v>328</v>
      </c>
      <c r="J2838" s="1" t="s">
        <v>230</v>
      </c>
      <c r="K2838" s="1" t="s">
        <v>19</v>
      </c>
      <c r="L2838" s="1" t="s">
        <v>912</v>
      </c>
      <c r="M2838" t="s">
        <v>66</v>
      </c>
      <c r="N2838">
        <v>1</v>
      </c>
      <c r="O2838" s="1" t="s">
        <v>205</v>
      </c>
      <c r="P2838" t="s">
        <v>153</v>
      </c>
      <c r="Q2838">
        <v>2</v>
      </c>
      <c r="R2838" t="s">
        <v>255</v>
      </c>
      <c r="S2838" t="s">
        <v>180</v>
      </c>
    </row>
    <row r="2839" spans="1:19" x14ac:dyDescent="0.35">
      <c r="A2839" s="2" t="s">
        <v>203</v>
      </c>
      <c r="B2839" s="1" t="s">
        <v>217</v>
      </c>
      <c r="C2839" t="s">
        <v>907</v>
      </c>
      <c r="D2839" s="1" t="s">
        <v>212</v>
      </c>
      <c r="E2839" s="1" t="s">
        <v>12</v>
      </c>
      <c r="F2839" s="1" t="s">
        <v>18</v>
      </c>
      <c r="G2839" s="1" t="s">
        <v>26</v>
      </c>
      <c r="H2839" t="s">
        <v>14</v>
      </c>
      <c r="I2839" s="1" t="s">
        <v>329</v>
      </c>
      <c r="J2839" s="1" t="s">
        <v>230</v>
      </c>
      <c r="K2839" s="1" t="s">
        <v>19</v>
      </c>
      <c r="L2839" s="1" t="s">
        <v>912</v>
      </c>
      <c r="M2839" t="s">
        <v>66</v>
      </c>
      <c r="N2839">
        <v>1</v>
      </c>
      <c r="O2839" s="1" t="s">
        <v>205</v>
      </c>
      <c r="P2839" t="s">
        <v>154</v>
      </c>
      <c r="Q2839">
        <v>2</v>
      </c>
      <c r="R2839" t="s">
        <v>255</v>
      </c>
      <c r="S2839" t="s">
        <v>180</v>
      </c>
    </row>
    <row r="2840" spans="1:19" x14ac:dyDescent="0.35">
      <c r="A2840" s="2" t="s">
        <v>203</v>
      </c>
      <c r="B2840" s="1" t="s">
        <v>217</v>
      </c>
      <c r="C2840" t="s">
        <v>907</v>
      </c>
      <c r="D2840" s="1" t="s">
        <v>212</v>
      </c>
      <c r="E2840" s="1" t="s">
        <v>12</v>
      </c>
      <c r="F2840" s="1" t="s">
        <v>18</v>
      </c>
      <c r="G2840" s="1" t="s">
        <v>26</v>
      </c>
      <c r="H2840" t="s">
        <v>27</v>
      </c>
      <c r="I2840" s="1" t="s">
        <v>606</v>
      </c>
      <c r="J2840" s="1" t="s">
        <v>230</v>
      </c>
      <c r="K2840" s="1" t="s">
        <v>19</v>
      </c>
      <c r="L2840" s="1" t="s">
        <v>912</v>
      </c>
      <c r="M2840" t="s">
        <v>67</v>
      </c>
      <c r="N2840">
        <v>1</v>
      </c>
      <c r="O2840" s="1" t="s">
        <v>205</v>
      </c>
      <c r="P2840" t="s">
        <v>153</v>
      </c>
      <c r="Q2840">
        <v>2</v>
      </c>
      <c r="R2840" t="s">
        <v>255</v>
      </c>
      <c r="S2840" t="s">
        <v>180</v>
      </c>
    </row>
    <row r="2841" spans="1:19" x14ac:dyDescent="0.35">
      <c r="A2841" s="2" t="s">
        <v>203</v>
      </c>
      <c r="B2841" s="1" t="s">
        <v>217</v>
      </c>
      <c r="C2841" t="s">
        <v>907</v>
      </c>
      <c r="D2841" s="1" t="s">
        <v>212</v>
      </c>
      <c r="E2841" s="1" t="s">
        <v>12</v>
      </c>
      <c r="F2841" s="1" t="s">
        <v>18</v>
      </c>
      <c r="G2841" s="1" t="s">
        <v>26</v>
      </c>
      <c r="H2841" t="s">
        <v>27</v>
      </c>
      <c r="I2841" s="1" t="s">
        <v>632</v>
      </c>
      <c r="J2841" s="1" t="s">
        <v>230</v>
      </c>
      <c r="K2841" s="1" t="s">
        <v>19</v>
      </c>
      <c r="L2841" s="1" t="s">
        <v>912</v>
      </c>
      <c r="M2841" t="s">
        <v>67</v>
      </c>
      <c r="N2841">
        <v>1</v>
      </c>
      <c r="O2841" s="1" t="s">
        <v>205</v>
      </c>
      <c r="P2841" t="s">
        <v>154</v>
      </c>
      <c r="Q2841">
        <v>2</v>
      </c>
      <c r="R2841" t="s">
        <v>255</v>
      </c>
      <c r="S2841" t="s">
        <v>180</v>
      </c>
    </row>
    <row r="2842" spans="1:19" x14ac:dyDescent="0.35">
      <c r="A2842" s="2" t="s">
        <v>203</v>
      </c>
      <c r="B2842" s="1" t="s">
        <v>217</v>
      </c>
      <c r="C2842" t="s">
        <v>907</v>
      </c>
      <c r="D2842" s="1" t="s">
        <v>212</v>
      </c>
      <c r="E2842" s="1" t="s">
        <v>12</v>
      </c>
      <c r="F2842" s="1" t="s">
        <v>18</v>
      </c>
      <c r="G2842" s="1" t="s">
        <v>26</v>
      </c>
      <c r="H2842" t="s">
        <v>39</v>
      </c>
      <c r="I2842" s="1" t="s">
        <v>1033</v>
      </c>
      <c r="J2842" s="1" t="s">
        <v>230</v>
      </c>
      <c r="K2842" s="1" t="s">
        <v>19</v>
      </c>
      <c r="L2842" s="1" t="s">
        <v>912</v>
      </c>
      <c r="M2842" t="s">
        <v>67</v>
      </c>
      <c r="N2842">
        <v>1</v>
      </c>
      <c r="O2842" s="1" t="s">
        <v>205</v>
      </c>
      <c r="P2842" t="s">
        <v>154</v>
      </c>
      <c r="Q2842">
        <v>2</v>
      </c>
      <c r="R2842" t="s">
        <v>255</v>
      </c>
      <c r="S2842" t="s">
        <v>180</v>
      </c>
    </row>
    <row r="2843" spans="1:19" x14ac:dyDescent="0.35">
      <c r="A2843" s="2" t="s">
        <v>203</v>
      </c>
      <c r="B2843" s="1" t="s">
        <v>217</v>
      </c>
      <c r="C2843" t="s">
        <v>907</v>
      </c>
      <c r="D2843" s="1" t="s">
        <v>212</v>
      </c>
      <c r="E2843" s="1" t="s">
        <v>22</v>
      </c>
      <c r="F2843" s="1" t="s">
        <v>29</v>
      </c>
      <c r="G2843" s="1" t="s">
        <v>136</v>
      </c>
      <c r="H2843" t="s">
        <v>27</v>
      </c>
      <c r="I2843" s="1" t="s">
        <v>1031</v>
      </c>
      <c r="J2843" s="1" t="s">
        <v>230</v>
      </c>
      <c r="K2843" s="1" t="s">
        <v>19</v>
      </c>
      <c r="L2843" s="1" t="s">
        <v>912</v>
      </c>
      <c r="M2843" t="s">
        <v>67</v>
      </c>
      <c r="N2843">
        <v>1</v>
      </c>
      <c r="O2843" s="1" t="s">
        <v>205</v>
      </c>
      <c r="P2843" t="s">
        <v>154</v>
      </c>
      <c r="Q2843">
        <v>2</v>
      </c>
      <c r="R2843" t="s">
        <v>255</v>
      </c>
      <c r="S2843" t="s">
        <v>180</v>
      </c>
    </row>
    <row r="2844" spans="1:19" x14ac:dyDescent="0.35">
      <c r="A2844" s="2" t="s">
        <v>203</v>
      </c>
      <c r="B2844" s="1" t="s">
        <v>217</v>
      </c>
      <c r="C2844" t="s">
        <v>907</v>
      </c>
      <c r="D2844" s="1" t="s">
        <v>212</v>
      </c>
      <c r="E2844" s="1" t="s">
        <v>22</v>
      </c>
      <c r="F2844" s="1" t="s">
        <v>29</v>
      </c>
      <c r="G2844" s="1" t="s">
        <v>136</v>
      </c>
      <c r="H2844" t="s">
        <v>32</v>
      </c>
      <c r="I2844" s="1" t="s">
        <v>1034</v>
      </c>
      <c r="J2844" s="1" t="s">
        <v>230</v>
      </c>
      <c r="K2844" s="1" t="s">
        <v>19</v>
      </c>
      <c r="L2844" s="1" t="s">
        <v>913</v>
      </c>
      <c r="M2844" t="s">
        <v>187</v>
      </c>
      <c r="N2844">
        <v>1</v>
      </c>
      <c r="O2844" s="1" t="s">
        <v>205</v>
      </c>
      <c r="P2844" t="s">
        <v>154</v>
      </c>
      <c r="Q2844">
        <v>2</v>
      </c>
      <c r="R2844" t="s">
        <v>179</v>
      </c>
      <c r="S2844" t="s">
        <v>180</v>
      </c>
    </row>
    <row r="2845" spans="1:19" x14ac:dyDescent="0.35">
      <c r="A2845" s="2" t="s">
        <v>203</v>
      </c>
      <c r="B2845" s="1" t="s">
        <v>217</v>
      </c>
      <c r="C2845" t="s">
        <v>907</v>
      </c>
      <c r="D2845" s="1" t="s">
        <v>212</v>
      </c>
      <c r="E2845" s="1" t="s">
        <v>22</v>
      </c>
      <c r="F2845" s="1" t="s">
        <v>29</v>
      </c>
      <c r="G2845" s="1" t="s">
        <v>136</v>
      </c>
      <c r="H2845" t="s">
        <v>32</v>
      </c>
      <c r="I2845" s="1" t="s">
        <v>620</v>
      </c>
      <c r="J2845" s="1" t="s">
        <v>230</v>
      </c>
      <c r="K2845" s="1" t="s">
        <v>19</v>
      </c>
      <c r="L2845" s="1" t="s">
        <v>912</v>
      </c>
      <c r="M2845" t="s">
        <v>63</v>
      </c>
      <c r="N2845">
        <v>1</v>
      </c>
      <c r="O2845" s="1" t="s">
        <v>205</v>
      </c>
      <c r="P2845" t="s">
        <v>153</v>
      </c>
      <c r="Q2845">
        <v>2</v>
      </c>
      <c r="R2845" t="s">
        <v>179</v>
      </c>
      <c r="S2845" t="s">
        <v>180</v>
      </c>
    </row>
    <row r="2846" spans="1:19" x14ac:dyDescent="0.35">
      <c r="A2846" s="2" t="s">
        <v>203</v>
      </c>
      <c r="B2846" s="1" t="s">
        <v>217</v>
      </c>
      <c r="C2846" t="s">
        <v>907</v>
      </c>
      <c r="D2846" s="1" t="s">
        <v>212</v>
      </c>
      <c r="E2846" s="1" t="s">
        <v>22</v>
      </c>
      <c r="F2846" s="1" t="s">
        <v>29</v>
      </c>
      <c r="G2846" s="1" t="s">
        <v>136</v>
      </c>
      <c r="H2846" t="s">
        <v>32</v>
      </c>
      <c r="I2846" s="1" t="s">
        <v>661</v>
      </c>
      <c r="J2846" s="1" t="s">
        <v>230</v>
      </c>
      <c r="K2846" s="1" t="s">
        <v>19</v>
      </c>
      <c r="L2846" s="1" t="s">
        <v>912</v>
      </c>
      <c r="M2846" t="s">
        <v>187</v>
      </c>
      <c r="N2846">
        <v>1</v>
      </c>
      <c r="O2846" s="1" t="s">
        <v>206</v>
      </c>
      <c r="P2846" t="s">
        <v>154</v>
      </c>
      <c r="Q2846">
        <v>2</v>
      </c>
      <c r="R2846" t="s">
        <v>255</v>
      </c>
      <c r="S2846" t="s">
        <v>180</v>
      </c>
    </row>
    <row r="2847" spans="1:19" x14ac:dyDescent="0.35">
      <c r="A2847" s="2" t="s">
        <v>203</v>
      </c>
      <c r="B2847" s="1" t="s">
        <v>217</v>
      </c>
      <c r="C2847" t="s">
        <v>907</v>
      </c>
      <c r="D2847" s="1" t="s">
        <v>212</v>
      </c>
      <c r="E2847" s="1" t="s">
        <v>22</v>
      </c>
      <c r="F2847" s="1" t="s">
        <v>29</v>
      </c>
      <c r="G2847" s="1" t="s">
        <v>136</v>
      </c>
      <c r="H2847" t="s">
        <v>32</v>
      </c>
      <c r="I2847" s="1" t="s">
        <v>621</v>
      </c>
      <c r="J2847" s="1" t="s">
        <v>230</v>
      </c>
      <c r="K2847" s="1" t="s">
        <v>19</v>
      </c>
      <c r="L2847" s="1" t="s">
        <v>912</v>
      </c>
      <c r="M2847" t="s">
        <v>63</v>
      </c>
      <c r="N2847">
        <v>1</v>
      </c>
      <c r="O2847" s="1" t="s">
        <v>205</v>
      </c>
      <c r="P2847" t="s">
        <v>153</v>
      </c>
      <c r="Q2847">
        <v>2</v>
      </c>
      <c r="R2847" t="s">
        <v>179</v>
      </c>
      <c r="S2847" t="s">
        <v>180</v>
      </c>
    </row>
    <row r="2848" spans="1:19" x14ac:dyDescent="0.35">
      <c r="A2848" s="2" t="s">
        <v>203</v>
      </c>
      <c r="B2848" s="1" t="s">
        <v>217</v>
      </c>
      <c r="C2848" t="s">
        <v>907</v>
      </c>
      <c r="D2848" s="1" t="s">
        <v>212</v>
      </c>
      <c r="E2848" s="1" t="s">
        <v>22</v>
      </c>
      <c r="F2848" s="1" t="s">
        <v>29</v>
      </c>
      <c r="G2848" s="1" t="s">
        <v>136</v>
      </c>
      <c r="H2848" t="s">
        <v>32</v>
      </c>
      <c r="I2848" s="1" t="s">
        <v>601</v>
      </c>
      <c r="J2848" s="1" t="s">
        <v>230</v>
      </c>
      <c r="K2848" s="1" t="s">
        <v>19</v>
      </c>
      <c r="L2848" s="1" t="s">
        <v>912</v>
      </c>
      <c r="M2848" t="s">
        <v>187</v>
      </c>
      <c r="N2848">
        <v>1</v>
      </c>
      <c r="O2848" s="1" t="s">
        <v>205</v>
      </c>
      <c r="P2848" t="s">
        <v>153</v>
      </c>
      <c r="Q2848">
        <v>2</v>
      </c>
      <c r="R2848" t="s">
        <v>255</v>
      </c>
      <c r="S2848" t="s">
        <v>180</v>
      </c>
    </row>
    <row r="2849" spans="1:19" x14ac:dyDescent="0.35">
      <c r="A2849" s="2" t="s">
        <v>203</v>
      </c>
      <c r="B2849" s="1" t="s">
        <v>217</v>
      </c>
      <c r="C2849" t="s">
        <v>907</v>
      </c>
      <c r="D2849" s="1" t="s">
        <v>212</v>
      </c>
      <c r="E2849" s="1" t="s">
        <v>22</v>
      </c>
      <c r="F2849" s="1" t="s">
        <v>29</v>
      </c>
      <c r="G2849" s="1" t="s">
        <v>136</v>
      </c>
      <c r="H2849" t="s">
        <v>32</v>
      </c>
      <c r="I2849" s="1" t="s">
        <v>624</v>
      </c>
      <c r="J2849" s="1" t="s">
        <v>230</v>
      </c>
      <c r="K2849" s="1" t="s">
        <v>19</v>
      </c>
      <c r="L2849" s="1" t="s">
        <v>913</v>
      </c>
      <c r="M2849" t="s">
        <v>187</v>
      </c>
      <c r="N2849">
        <v>1</v>
      </c>
      <c r="O2849" s="1" t="s">
        <v>205</v>
      </c>
      <c r="P2849" t="s">
        <v>153</v>
      </c>
      <c r="Q2849">
        <v>2</v>
      </c>
      <c r="R2849" t="s">
        <v>179</v>
      </c>
      <c r="S2849" t="s">
        <v>180</v>
      </c>
    </row>
    <row r="2850" spans="1:19" x14ac:dyDescent="0.35">
      <c r="A2850" s="2" t="s">
        <v>203</v>
      </c>
      <c r="B2850" s="1" t="s">
        <v>217</v>
      </c>
      <c r="C2850" t="s">
        <v>907</v>
      </c>
      <c r="D2850" s="1" t="s">
        <v>212</v>
      </c>
      <c r="E2850" s="1" t="s">
        <v>22</v>
      </c>
      <c r="F2850" s="1" t="s">
        <v>29</v>
      </c>
      <c r="G2850" s="1" t="s">
        <v>136</v>
      </c>
      <c r="H2850" t="s">
        <v>32</v>
      </c>
      <c r="I2850" s="1" t="s">
        <v>602</v>
      </c>
      <c r="J2850" s="1" t="s">
        <v>230</v>
      </c>
      <c r="K2850" s="1" t="s">
        <v>19</v>
      </c>
      <c r="L2850" s="1" t="s">
        <v>912</v>
      </c>
      <c r="M2850" t="s">
        <v>187</v>
      </c>
      <c r="N2850">
        <v>1</v>
      </c>
      <c r="O2850" s="1" t="s">
        <v>205</v>
      </c>
      <c r="P2850" t="s">
        <v>153</v>
      </c>
      <c r="Q2850">
        <v>2</v>
      </c>
      <c r="R2850" t="s">
        <v>179</v>
      </c>
      <c r="S2850" t="s">
        <v>180</v>
      </c>
    </row>
    <row r="2851" spans="1:19" x14ac:dyDescent="0.35">
      <c r="A2851" s="2" t="s">
        <v>203</v>
      </c>
      <c r="B2851" s="1" t="s">
        <v>217</v>
      </c>
      <c r="C2851" t="s">
        <v>907</v>
      </c>
      <c r="D2851" s="1" t="s">
        <v>212</v>
      </c>
      <c r="E2851" s="1" t="s">
        <v>22</v>
      </c>
      <c r="F2851" s="1" t="s">
        <v>29</v>
      </c>
      <c r="G2851" s="1" t="s">
        <v>136</v>
      </c>
      <c r="H2851" t="s">
        <v>21</v>
      </c>
      <c r="I2851" s="1" t="s">
        <v>1034</v>
      </c>
      <c r="J2851" s="1" t="s">
        <v>230</v>
      </c>
      <c r="K2851" s="1" t="s">
        <v>19</v>
      </c>
      <c r="L2851" s="1" t="s">
        <v>913</v>
      </c>
      <c r="M2851" t="s">
        <v>187</v>
      </c>
      <c r="N2851">
        <v>1</v>
      </c>
      <c r="O2851" s="1" t="s">
        <v>205</v>
      </c>
      <c r="P2851" t="s">
        <v>154</v>
      </c>
      <c r="Q2851">
        <v>2</v>
      </c>
      <c r="R2851" t="s">
        <v>179</v>
      </c>
      <c r="S2851" t="s">
        <v>180</v>
      </c>
    </row>
    <row r="2852" spans="1:19" x14ac:dyDescent="0.35">
      <c r="A2852" s="2" t="s">
        <v>203</v>
      </c>
      <c r="B2852" s="1" t="s">
        <v>217</v>
      </c>
      <c r="C2852" t="s">
        <v>907</v>
      </c>
      <c r="D2852" s="1" t="s">
        <v>212</v>
      </c>
      <c r="E2852" s="1" t="s">
        <v>22</v>
      </c>
      <c r="F2852" s="1" t="s">
        <v>29</v>
      </c>
      <c r="G2852" s="1" t="s">
        <v>136</v>
      </c>
      <c r="H2852" t="s">
        <v>21</v>
      </c>
      <c r="I2852" s="1" t="s">
        <v>601</v>
      </c>
      <c r="J2852" s="1" t="s">
        <v>230</v>
      </c>
      <c r="K2852" s="1" t="s">
        <v>19</v>
      </c>
      <c r="L2852" s="1" t="s">
        <v>912</v>
      </c>
      <c r="M2852" t="s">
        <v>187</v>
      </c>
      <c r="N2852">
        <v>1</v>
      </c>
      <c r="O2852" s="1" t="s">
        <v>205</v>
      </c>
      <c r="P2852" t="s">
        <v>154</v>
      </c>
      <c r="Q2852">
        <v>2</v>
      </c>
      <c r="R2852" t="s">
        <v>255</v>
      </c>
      <c r="S2852" t="s">
        <v>180</v>
      </c>
    </row>
    <row r="2853" spans="1:19" x14ac:dyDescent="0.35">
      <c r="A2853" s="2" t="s">
        <v>203</v>
      </c>
      <c r="B2853" s="1" t="s">
        <v>217</v>
      </c>
      <c r="C2853" t="s">
        <v>907</v>
      </c>
      <c r="D2853" s="1" t="s">
        <v>212</v>
      </c>
      <c r="E2853" s="1" t="s">
        <v>22</v>
      </c>
      <c r="F2853" s="1" t="s">
        <v>29</v>
      </c>
      <c r="G2853" s="1" t="s">
        <v>136</v>
      </c>
      <c r="H2853" t="s">
        <v>21</v>
      </c>
      <c r="I2853" s="1" t="s">
        <v>624</v>
      </c>
      <c r="J2853" s="1" t="s">
        <v>230</v>
      </c>
      <c r="K2853" s="1" t="s">
        <v>19</v>
      </c>
      <c r="L2853" s="1" t="s">
        <v>913</v>
      </c>
      <c r="M2853" t="s">
        <v>187</v>
      </c>
      <c r="N2853">
        <v>1</v>
      </c>
      <c r="O2853" s="1" t="s">
        <v>205</v>
      </c>
      <c r="P2853" t="s">
        <v>153</v>
      </c>
      <c r="Q2853">
        <v>2</v>
      </c>
      <c r="R2853" t="s">
        <v>255</v>
      </c>
      <c r="S2853" t="s">
        <v>180</v>
      </c>
    </row>
    <row r="2854" spans="1:19" x14ac:dyDescent="0.35">
      <c r="A2854" s="2" t="s">
        <v>203</v>
      </c>
      <c r="B2854" s="1" t="s">
        <v>217</v>
      </c>
      <c r="C2854" t="s">
        <v>907</v>
      </c>
      <c r="D2854" s="1" t="s">
        <v>212</v>
      </c>
      <c r="E2854" s="1" t="s">
        <v>22</v>
      </c>
      <c r="F2854" s="1" t="s">
        <v>29</v>
      </c>
      <c r="G2854" s="1" t="s">
        <v>136</v>
      </c>
      <c r="H2854" t="s">
        <v>21</v>
      </c>
      <c r="I2854" s="1" t="s">
        <v>675</v>
      </c>
      <c r="J2854" s="1" t="s">
        <v>230</v>
      </c>
      <c r="K2854" s="1" t="s">
        <v>19</v>
      </c>
      <c r="L2854" s="1" t="s">
        <v>912</v>
      </c>
      <c r="M2854" t="s">
        <v>67</v>
      </c>
      <c r="N2854">
        <v>1</v>
      </c>
      <c r="O2854" s="1" t="s">
        <v>205</v>
      </c>
      <c r="P2854" t="s">
        <v>154</v>
      </c>
      <c r="Q2854">
        <v>2</v>
      </c>
      <c r="R2854" t="s">
        <v>255</v>
      </c>
      <c r="S2854" t="s">
        <v>180</v>
      </c>
    </row>
    <row r="2855" spans="1:19" x14ac:dyDescent="0.35">
      <c r="A2855" s="2" t="s">
        <v>203</v>
      </c>
      <c r="B2855" s="1" t="s">
        <v>217</v>
      </c>
      <c r="C2855" t="s">
        <v>907</v>
      </c>
      <c r="D2855" s="1" t="s">
        <v>212</v>
      </c>
      <c r="E2855" s="1" t="s">
        <v>22</v>
      </c>
      <c r="F2855" s="1" t="s">
        <v>29</v>
      </c>
      <c r="G2855" s="1" t="s">
        <v>136</v>
      </c>
      <c r="H2855" t="s">
        <v>35</v>
      </c>
      <c r="I2855" s="1" t="s">
        <v>620</v>
      </c>
      <c r="J2855" s="1" t="s">
        <v>230</v>
      </c>
      <c r="K2855" s="1" t="s">
        <v>19</v>
      </c>
      <c r="L2855" s="1" t="s">
        <v>913</v>
      </c>
      <c r="M2855" t="s">
        <v>63</v>
      </c>
      <c r="N2855">
        <v>1</v>
      </c>
      <c r="O2855" s="1" t="s">
        <v>205</v>
      </c>
      <c r="P2855" t="s">
        <v>153</v>
      </c>
      <c r="Q2855">
        <v>2</v>
      </c>
      <c r="R2855" t="s">
        <v>179</v>
      </c>
      <c r="S2855" t="s">
        <v>180</v>
      </c>
    </row>
    <row r="2856" spans="1:19" x14ac:dyDescent="0.35">
      <c r="A2856" s="2" t="s">
        <v>203</v>
      </c>
      <c r="B2856" s="1" t="s">
        <v>217</v>
      </c>
      <c r="C2856" t="s">
        <v>907</v>
      </c>
      <c r="D2856" s="1" t="s">
        <v>212</v>
      </c>
      <c r="E2856" s="1" t="s">
        <v>22</v>
      </c>
      <c r="F2856" s="1" t="s">
        <v>29</v>
      </c>
      <c r="G2856" s="1" t="s">
        <v>136</v>
      </c>
      <c r="H2856" t="s">
        <v>35</v>
      </c>
      <c r="I2856" s="1" t="s">
        <v>620</v>
      </c>
      <c r="J2856" s="1" t="s">
        <v>230</v>
      </c>
      <c r="K2856" s="1" t="s">
        <v>19</v>
      </c>
      <c r="L2856" s="1" t="s">
        <v>912</v>
      </c>
      <c r="M2856" t="s">
        <v>63</v>
      </c>
      <c r="N2856">
        <v>2</v>
      </c>
      <c r="O2856" s="1" t="s">
        <v>205</v>
      </c>
      <c r="P2856" t="s">
        <v>153</v>
      </c>
      <c r="Q2856">
        <v>2</v>
      </c>
      <c r="R2856" t="s">
        <v>179</v>
      </c>
      <c r="S2856" t="s">
        <v>180</v>
      </c>
    </row>
    <row r="2857" spans="1:19" x14ac:dyDescent="0.35">
      <c r="A2857" s="2" t="s">
        <v>203</v>
      </c>
      <c r="B2857" s="1" t="s">
        <v>217</v>
      </c>
      <c r="C2857" t="s">
        <v>907</v>
      </c>
      <c r="D2857" s="1" t="s">
        <v>212</v>
      </c>
      <c r="E2857" s="1" t="s">
        <v>22</v>
      </c>
      <c r="F2857" s="1" t="s">
        <v>29</v>
      </c>
      <c r="G2857" s="1" t="s">
        <v>136</v>
      </c>
      <c r="H2857" t="s">
        <v>35</v>
      </c>
      <c r="I2857" s="1" t="s">
        <v>621</v>
      </c>
      <c r="J2857" s="1" t="s">
        <v>230</v>
      </c>
      <c r="K2857" s="1" t="s">
        <v>19</v>
      </c>
      <c r="L2857" s="1" t="s">
        <v>913</v>
      </c>
      <c r="M2857" t="s">
        <v>63</v>
      </c>
      <c r="N2857">
        <v>1</v>
      </c>
      <c r="O2857" s="1" t="s">
        <v>205</v>
      </c>
      <c r="P2857" t="s">
        <v>153</v>
      </c>
      <c r="Q2857">
        <v>2</v>
      </c>
      <c r="R2857" t="s">
        <v>179</v>
      </c>
      <c r="S2857" t="s">
        <v>180</v>
      </c>
    </row>
    <row r="2858" spans="1:19" x14ac:dyDescent="0.35">
      <c r="A2858" s="2" t="s">
        <v>203</v>
      </c>
      <c r="B2858" s="1" t="s">
        <v>217</v>
      </c>
      <c r="C2858" t="s">
        <v>907</v>
      </c>
      <c r="D2858" s="1" t="s">
        <v>212</v>
      </c>
      <c r="E2858" s="1" t="s">
        <v>22</v>
      </c>
      <c r="F2858" s="1" t="s">
        <v>29</v>
      </c>
      <c r="G2858" s="1" t="s">
        <v>136</v>
      </c>
      <c r="H2858" t="s">
        <v>35</v>
      </c>
      <c r="I2858" s="1" t="s">
        <v>621</v>
      </c>
      <c r="J2858" s="1" t="s">
        <v>230</v>
      </c>
      <c r="K2858" s="1" t="s">
        <v>19</v>
      </c>
      <c r="L2858" s="1" t="s">
        <v>912</v>
      </c>
      <c r="M2858" t="s">
        <v>63</v>
      </c>
      <c r="N2858">
        <v>1</v>
      </c>
      <c r="O2858" s="1" t="s">
        <v>205</v>
      </c>
      <c r="P2858" t="s">
        <v>153</v>
      </c>
      <c r="Q2858">
        <v>2</v>
      </c>
      <c r="R2858" t="s">
        <v>255</v>
      </c>
      <c r="S2858" t="s">
        <v>180</v>
      </c>
    </row>
    <row r="2859" spans="1:19" x14ac:dyDescent="0.35">
      <c r="A2859" s="2" t="s">
        <v>203</v>
      </c>
      <c r="B2859" s="1" t="s">
        <v>217</v>
      </c>
      <c r="C2859" t="s">
        <v>907</v>
      </c>
      <c r="D2859" s="1" t="s">
        <v>212</v>
      </c>
      <c r="E2859" s="1" t="s">
        <v>22</v>
      </c>
      <c r="F2859" s="1" t="s">
        <v>29</v>
      </c>
      <c r="G2859" s="1" t="s">
        <v>136</v>
      </c>
      <c r="H2859" t="s">
        <v>35</v>
      </c>
      <c r="I2859" s="1" t="s">
        <v>621</v>
      </c>
      <c r="J2859" s="1" t="s">
        <v>230</v>
      </c>
      <c r="K2859" s="1" t="s">
        <v>19</v>
      </c>
      <c r="L2859" s="1" t="s">
        <v>912</v>
      </c>
      <c r="M2859" t="s">
        <v>63</v>
      </c>
      <c r="N2859">
        <v>1</v>
      </c>
      <c r="O2859" s="1" t="s">
        <v>205</v>
      </c>
      <c r="P2859" t="s">
        <v>153</v>
      </c>
      <c r="Q2859">
        <v>2</v>
      </c>
      <c r="R2859" t="s">
        <v>179</v>
      </c>
      <c r="S2859" t="s">
        <v>180</v>
      </c>
    </row>
    <row r="2860" spans="1:19" x14ac:dyDescent="0.35">
      <c r="A2860" s="2" t="s">
        <v>203</v>
      </c>
      <c r="B2860" s="1" t="s">
        <v>217</v>
      </c>
      <c r="C2860" t="s">
        <v>907</v>
      </c>
      <c r="D2860" s="1" t="s">
        <v>212</v>
      </c>
      <c r="E2860" s="1" t="s">
        <v>22</v>
      </c>
      <c r="F2860" s="1" t="s">
        <v>29</v>
      </c>
      <c r="G2860" s="1" t="s">
        <v>136</v>
      </c>
      <c r="H2860" t="s">
        <v>39</v>
      </c>
      <c r="I2860" s="1" t="s">
        <v>601</v>
      </c>
      <c r="J2860" s="1" t="s">
        <v>230</v>
      </c>
      <c r="K2860" s="1" t="s">
        <v>19</v>
      </c>
      <c r="L2860" s="1" t="s">
        <v>912</v>
      </c>
      <c r="M2860" t="s">
        <v>187</v>
      </c>
      <c r="N2860">
        <v>1</v>
      </c>
      <c r="O2860" s="1" t="s">
        <v>205</v>
      </c>
      <c r="P2860" t="s">
        <v>154</v>
      </c>
      <c r="Q2860">
        <v>2</v>
      </c>
      <c r="R2860" t="s">
        <v>255</v>
      </c>
      <c r="S2860" t="s">
        <v>180</v>
      </c>
    </row>
    <row r="2861" spans="1:19" x14ac:dyDescent="0.35">
      <c r="A2861" s="2" t="s">
        <v>203</v>
      </c>
      <c r="B2861" s="1" t="s">
        <v>217</v>
      </c>
      <c r="C2861" t="s">
        <v>907</v>
      </c>
      <c r="D2861" s="1" t="s">
        <v>212</v>
      </c>
      <c r="E2861" s="1" t="s">
        <v>22</v>
      </c>
      <c r="F2861" s="1" t="s">
        <v>29</v>
      </c>
      <c r="G2861" s="1" t="s">
        <v>136</v>
      </c>
      <c r="H2861" t="s">
        <v>41</v>
      </c>
      <c r="I2861" s="1" t="s">
        <v>601</v>
      </c>
      <c r="J2861" s="1" t="s">
        <v>230</v>
      </c>
      <c r="K2861" s="1" t="s">
        <v>19</v>
      </c>
      <c r="L2861" s="1" t="s">
        <v>912</v>
      </c>
      <c r="M2861" t="s">
        <v>187</v>
      </c>
      <c r="N2861">
        <v>1</v>
      </c>
      <c r="O2861" s="1" t="s">
        <v>205</v>
      </c>
      <c r="P2861" t="s">
        <v>154</v>
      </c>
      <c r="Q2861">
        <v>2</v>
      </c>
      <c r="R2861" t="s">
        <v>255</v>
      </c>
      <c r="S2861" t="s">
        <v>180</v>
      </c>
    </row>
    <row r="2862" spans="1:19" x14ac:dyDescent="0.35">
      <c r="A2862" s="2" t="s">
        <v>203</v>
      </c>
      <c r="B2862" s="1" t="s">
        <v>217</v>
      </c>
      <c r="C2862" t="s">
        <v>907</v>
      </c>
      <c r="D2862" s="1" t="s">
        <v>212</v>
      </c>
      <c r="E2862" s="1" t="s">
        <v>22</v>
      </c>
      <c r="F2862" s="1" t="s">
        <v>33</v>
      </c>
      <c r="G2862" s="1" t="s">
        <v>136</v>
      </c>
      <c r="H2862" t="s">
        <v>27</v>
      </c>
      <c r="I2862" s="1" t="s">
        <v>661</v>
      </c>
      <c r="J2862" s="1" t="s">
        <v>230</v>
      </c>
      <c r="K2862" s="1" t="s">
        <v>19</v>
      </c>
      <c r="L2862" s="1" t="s">
        <v>912</v>
      </c>
      <c r="M2862" t="s">
        <v>187</v>
      </c>
      <c r="N2862">
        <v>1</v>
      </c>
      <c r="O2862" s="1" t="s">
        <v>206</v>
      </c>
      <c r="P2862" t="s">
        <v>153</v>
      </c>
      <c r="Q2862">
        <v>2</v>
      </c>
      <c r="R2862" t="s">
        <v>255</v>
      </c>
      <c r="S2862" t="s">
        <v>180</v>
      </c>
    </row>
    <row r="2863" spans="1:19" x14ac:dyDescent="0.35">
      <c r="A2863" s="2" t="s">
        <v>203</v>
      </c>
      <c r="B2863" s="1" t="s">
        <v>217</v>
      </c>
      <c r="C2863" t="s">
        <v>907</v>
      </c>
      <c r="D2863" s="1" t="s">
        <v>212</v>
      </c>
      <c r="E2863" s="1" t="s">
        <v>22</v>
      </c>
      <c r="F2863" s="1" t="s">
        <v>33</v>
      </c>
      <c r="G2863" s="1" t="s">
        <v>136</v>
      </c>
      <c r="H2863" t="s">
        <v>27</v>
      </c>
      <c r="I2863" s="1" t="s">
        <v>1426</v>
      </c>
      <c r="J2863" s="1" t="s">
        <v>230</v>
      </c>
      <c r="K2863" s="1" t="s">
        <v>19</v>
      </c>
      <c r="L2863" s="1" t="s">
        <v>912</v>
      </c>
      <c r="M2863" t="s">
        <v>187</v>
      </c>
      <c r="N2863">
        <v>1</v>
      </c>
      <c r="O2863" s="1" t="s">
        <v>206</v>
      </c>
      <c r="P2863" t="s">
        <v>153</v>
      </c>
      <c r="Q2863">
        <v>2</v>
      </c>
      <c r="R2863" t="s">
        <v>255</v>
      </c>
      <c r="S2863" t="s">
        <v>180</v>
      </c>
    </row>
    <row r="2864" spans="1:19" x14ac:dyDescent="0.35">
      <c r="A2864" s="2" t="s">
        <v>203</v>
      </c>
      <c r="B2864" s="1" t="s">
        <v>217</v>
      </c>
      <c r="C2864" t="s">
        <v>907</v>
      </c>
      <c r="D2864" s="1" t="s">
        <v>212</v>
      </c>
      <c r="E2864" s="1" t="s">
        <v>22</v>
      </c>
      <c r="F2864" s="1" t="s">
        <v>33</v>
      </c>
      <c r="G2864" s="1" t="s">
        <v>136</v>
      </c>
      <c r="H2864" t="s">
        <v>27</v>
      </c>
      <c r="I2864" s="1" t="s">
        <v>625</v>
      </c>
      <c r="J2864" s="1" t="s">
        <v>230</v>
      </c>
      <c r="K2864" s="1" t="s">
        <v>19</v>
      </c>
      <c r="L2864" s="1" t="s">
        <v>912</v>
      </c>
      <c r="M2864" t="s">
        <v>187</v>
      </c>
      <c r="N2864">
        <v>1</v>
      </c>
      <c r="O2864" s="1" t="s">
        <v>205</v>
      </c>
      <c r="P2864" t="s">
        <v>153</v>
      </c>
      <c r="Q2864">
        <v>2</v>
      </c>
      <c r="R2864" t="s">
        <v>255</v>
      </c>
      <c r="S2864" t="s">
        <v>180</v>
      </c>
    </row>
    <row r="2865" spans="1:19" x14ac:dyDescent="0.35">
      <c r="A2865" s="2" t="s">
        <v>203</v>
      </c>
      <c r="B2865" s="1" t="s">
        <v>217</v>
      </c>
      <c r="C2865" t="s">
        <v>907</v>
      </c>
      <c r="D2865" s="1" t="s">
        <v>212</v>
      </c>
      <c r="E2865" s="1" t="s">
        <v>22</v>
      </c>
      <c r="F2865" s="1" t="s">
        <v>33</v>
      </c>
      <c r="G2865" s="1" t="s">
        <v>136</v>
      </c>
      <c r="H2865" t="s">
        <v>27</v>
      </c>
      <c r="I2865" s="1" t="s">
        <v>602</v>
      </c>
      <c r="J2865" s="1" t="s">
        <v>230</v>
      </c>
      <c r="K2865" s="1" t="s">
        <v>19</v>
      </c>
      <c r="L2865" s="1" t="s">
        <v>912</v>
      </c>
      <c r="M2865" t="s">
        <v>187</v>
      </c>
      <c r="N2865">
        <v>1</v>
      </c>
      <c r="O2865" s="1" t="s">
        <v>205</v>
      </c>
      <c r="P2865" t="s">
        <v>153</v>
      </c>
      <c r="Q2865">
        <v>2</v>
      </c>
      <c r="R2865" t="s">
        <v>179</v>
      </c>
      <c r="S2865" t="s">
        <v>180</v>
      </c>
    </row>
    <row r="2866" spans="1:19" x14ac:dyDescent="0.35">
      <c r="A2866" s="2" t="s">
        <v>203</v>
      </c>
      <c r="B2866" s="1" t="s">
        <v>217</v>
      </c>
      <c r="C2866" t="s">
        <v>907</v>
      </c>
      <c r="D2866" s="1" t="s">
        <v>212</v>
      </c>
      <c r="E2866" s="1" t="s">
        <v>22</v>
      </c>
      <c r="F2866" s="1" t="s">
        <v>33</v>
      </c>
      <c r="G2866" s="1" t="s">
        <v>136</v>
      </c>
      <c r="H2866" t="s">
        <v>35</v>
      </c>
      <c r="I2866" s="1" t="s">
        <v>601</v>
      </c>
      <c r="J2866" s="1" t="s">
        <v>230</v>
      </c>
      <c r="K2866" s="1" t="s">
        <v>19</v>
      </c>
      <c r="L2866" s="1" t="s">
        <v>912</v>
      </c>
      <c r="M2866" t="s">
        <v>187</v>
      </c>
      <c r="N2866">
        <v>1</v>
      </c>
      <c r="O2866" s="1" t="s">
        <v>205</v>
      </c>
      <c r="P2866" t="s">
        <v>154</v>
      </c>
      <c r="Q2866">
        <v>2</v>
      </c>
      <c r="R2866" t="s">
        <v>255</v>
      </c>
      <c r="S2866" t="s">
        <v>180</v>
      </c>
    </row>
    <row r="2867" spans="1:19" x14ac:dyDescent="0.35">
      <c r="A2867" s="2" t="s">
        <v>203</v>
      </c>
      <c r="B2867" s="1" t="s">
        <v>217</v>
      </c>
      <c r="C2867" t="s">
        <v>907</v>
      </c>
      <c r="D2867" s="1" t="s">
        <v>212</v>
      </c>
      <c r="E2867" s="1" t="s">
        <v>22</v>
      </c>
      <c r="F2867" s="1" t="s">
        <v>33</v>
      </c>
      <c r="G2867" s="1" t="s">
        <v>136</v>
      </c>
      <c r="H2867" t="s">
        <v>39</v>
      </c>
      <c r="I2867" s="1" t="s">
        <v>1031</v>
      </c>
      <c r="J2867" s="1" t="s">
        <v>230</v>
      </c>
      <c r="K2867" s="1" t="s">
        <v>19</v>
      </c>
      <c r="L2867" s="1" t="s">
        <v>912</v>
      </c>
      <c r="M2867" t="s">
        <v>67</v>
      </c>
      <c r="N2867">
        <v>1</v>
      </c>
      <c r="O2867" s="1" t="s">
        <v>205</v>
      </c>
      <c r="P2867" t="s">
        <v>154</v>
      </c>
      <c r="Q2867">
        <v>2</v>
      </c>
      <c r="R2867" t="s">
        <v>255</v>
      </c>
      <c r="S2867" t="s">
        <v>180</v>
      </c>
    </row>
    <row r="2868" spans="1:19" x14ac:dyDescent="0.35">
      <c r="A2868" s="2" t="s">
        <v>203</v>
      </c>
      <c r="B2868" s="1" t="s">
        <v>217</v>
      </c>
      <c r="C2868" t="s">
        <v>907</v>
      </c>
      <c r="D2868" s="1" t="s">
        <v>212</v>
      </c>
      <c r="E2868" s="1" t="s">
        <v>22</v>
      </c>
      <c r="F2868" s="1" t="s">
        <v>33</v>
      </c>
      <c r="G2868" s="1" t="s">
        <v>136</v>
      </c>
      <c r="H2868" t="s">
        <v>41</v>
      </c>
      <c r="I2868" s="1" t="s">
        <v>626</v>
      </c>
      <c r="J2868" s="1" t="s">
        <v>230</v>
      </c>
      <c r="K2868" s="1" t="s">
        <v>19</v>
      </c>
      <c r="L2868" s="1" t="s">
        <v>912</v>
      </c>
      <c r="M2868" t="s">
        <v>187</v>
      </c>
      <c r="N2868">
        <v>1</v>
      </c>
      <c r="O2868" s="1" t="s">
        <v>205</v>
      </c>
      <c r="P2868" t="s">
        <v>154</v>
      </c>
      <c r="Q2868">
        <v>2</v>
      </c>
      <c r="R2868" t="s">
        <v>255</v>
      </c>
      <c r="S2868" t="s">
        <v>180</v>
      </c>
    </row>
    <row r="2869" spans="1:19" x14ac:dyDescent="0.35">
      <c r="A2869" s="2" t="s">
        <v>203</v>
      </c>
      <c r="B2869" s="1" t="s">
        <v>217</v>
      </c>
      <c r="C2869" t="s">
        <v>907</v>
      </c>
      <c r="D2869" s="1" t="s">
        <v>212</v>
      </c>
      <c r="E2869" s="1" t="s">
        <v>22</v>
      </c>
      <c r="F2869" s="1" t="s">
        <v>33</v>
      </c>
      <c r="G2869" s="1" t="s">
        <v>136</v>
      </c>
      <c r="H2869" t="s">
        <v>41</v>
      </c>
      <c r="I2869" s="1" t="s">
        <v>601</v>
      </c>
      <c r="J2869" s="1" t="s">
        <v>230</v>
      </c>
      <c r="K2869" s="1" t="s">
        <v>19</v>
      </c>
      <c r="L2869" s="1" t="s">
        <v>912</v>
      </c>
      <c r="M2869" t="s">
        <v>187</v>
      </c>
      <c r="N2869">
        <v>1</v>
      </c>
      <c r="O2869" s="1" t="s">
        <v>205</v>
      </c>
      <c r="P2869" t="s">
        <v>154</v>
      </c>
      <c r="Q2869">
        <v>2</v>
      </c>
      <c r="R2869" t="s">
        <v>255</v>
      </c>
      <c r="S2869" t="s">
        <v>180</v>
      </c>
    </row>
    <row r="2870" spans="1:19" x14ac:dyDescent="0.35">
      <c r="A2870" s="2" t="s">
        <v>203</v>
      </c>
      <c r="B2870" s="1" t="s">
        <v>217</v>
      </c>
      <c r="C2870" t="s">
        <v>907</v>
      </c>
      <c r="D2870" s="1" t="s">
        <v>212</v>
      </c>
      <c r="E2870" s="1" t="s">
        <v>22</v>
      </c>
      <c r="F2870" s="1" t="s">
        <v>23</v>
      </c>
      <c r="G2870" s="1" t="s">
        <v>137</v>
      </c>
      <c r="H2870" t="s">
        <v>14</v>
      </c>
      <c r="I2870" s="1" t="s">
        <v>661</v>
      </c>
      <c r="J2870" s="1" t="s">
        <v>230</v>
      </c>
      <c r="K2870" s="1" t="s">
        <v>19</v>
      </c>
      <c r="L2870" s="1" t="s">
        <v>913</v>
      </c>
      <c r="M2870" t="s">
        <v>187</v>
      </c>
      <c r="N2870">
        <v>1</v>
      </c>
      <c r="O2870" s="1" t="s">
        <v>206</v>
      </c>
      <c r="P2870" t="s">
        <v>153</v>
      </c>
      <c r="Q2870">
        <v>2</v>
      </c>
      <c r="R2870" t="s">
        <v>255</v>
      </c>
      <c r="S2870" t="s">
        <v>180</v>
      </c>
    </row>
    <row r="2871" spans="1:19" x14ac:dyDescent="0.35">
      <c r="A2871" s="2" t="s">
        <v>203</v>
      </c>
      <c r="B2871" s="1" t="s">
        <v>217</v>
      </c>
      <c r="C2871" t="s">
        <v>907</v>
      </c>
      <c r="D2871" s="1" t="s">
        <v>212</v>
      </c>
      <c r="E2871" s="1" t="s">
        <v>22</v>
      </c>
      <c r="F2871" s="1" t="s">
        <v>23</v>
      </c>
      <c r="G2871" s="1" t="s">
        <v>137</v>
      </c>
      <c r="H2871" t="s">
        <v>14</v>
      </c>
      <c r="I2871" s="1" t="s">
        <v>1426</v>
      </c>
      <c r="J2871" s="1" t="s">
        <v>230</v>
      </c>
      <c r="K2871" s="1" t="s">
        <v>19</v>
      </c>
      <c r="L2871" s="1" t="s">
        <v>913</v>
      </c>
      <c r="M2871" t="s">
        <v>187</v>
      </c>
      <c r="N2871">
        <v>1</v>
      </c>
      <c r="O2871" s="1" t="s">
        <v>206</v>
      </c>
      <c r="P2871" t="s">
        <v>154</v>
      </c>
      <c r="Q2871">
        <v>2</v>
      </c>
      <c r="R2871" t="s">
        <v>179</v>
      </c>
      <c r="S2871" t="s">
        <v>180</v>
      </c>
    </row>
    <row r="2872" spans="1:19" x14ac:dyDescent="0.35">
      <c r="A2872" s="2" t="s">
        <v>203</v>
      </c>
      <c r="B2872" s="1" t="s">
        <v>217</v>
      </c>
      <c r="C2872" t="s">
        <v>907</v>
      </c>
      <c r="D2872" s="1" t="s">
        <v>212</v>
      </c>
      <c r="E2872" s="1" t="s">
        <v>22</v>
      </c>
      <c r="F2872" s="1" t="s">
        <v>23</v>
      </c>
      <c r="G2872" s="1" t="s">
        <v>137</v>
      </c>
      <c r="H2872" t="s">
        <v>14</v>
      </c>
      <c r="I2872" s="1" t="s">
        <v>602</v>
      </c>
      <c r="J2872" s="1" t="s">
        <v>230</v>
      </c>
      <c r="K2872" s="1" t="s">
        <v>19</v>
      </c>
      <c r="L2872" s="1" t="s">
        <v>913</v>
      </c>
      <c r="M2872" t="s">
        <v>187</v>
      </c>
      <c r="N2872">
        <v>1</v>
      </c>
      <c r="O2872" s="1" t="s">
        <v>205</v>
      </c>
      <c r="P2872" t="s">
        <v>153</v>
      </c>
      <c r="Q2872">
        <v>2</v>
      </c>
      <c r="R2872" t="s">
        <v>179</v>
      </c>
      <c r="S2872" t="s">
        <v>180</v>
      </c>
    </row>
    <row r="2873" spans="1:19" x14ac:dyDescent="0.35">
      <c r="A2873" s="2" t="s">
        <v>203</v>
      </c>
      <c r="B2873" s="1" t="s">
        <v>217</v>
      </c>
      <c r="C2873" t="s">
        <v>907</v>
      </c>
      <c r="D2873" s="1" t="s">
        <v>212</v>
      </c>
      <c r="E2873" s="1" t="s">
        <v>22</v>
      </c>
      <c r="F2873" s="1" t="s">
        <v>23</v>
      </c>
      <c r="G2873" s="1" t="s">
        <v>137</v>
      </c>
      <c r="H2873" t="s">
        <v>17</v>
      </c>
      <c r="I2873" s="1" t="s">
        <v>623</v>
      </c>
      <c r="J2873" s="1" t="s">
        <v>230</v>
      </c>
      <c r="K2873" s="1" t="s">
        <v>19</v>
      </c>
      <c r="L2873" s="1" t="s">
        <v>913</v>
      </c>
      <c r="M2873" t="s">
        <v>187</v>
      </c>
      <c r="N2873">
        <v>1</v>
      </c>
      <c r="O2873" s="1" t="s">
        <v>205</v>
      </c>
      <c r="P2873" t="s">
        <v>154</v>
      </c>
      <c r="Q2873">
        <v>1</v>
      </c>
      <c r="R2873" t="s">
        <v>179</v>
      </c>
      <c r="S2873" t="s">
        <v>180</v>
      </c>
    </row>
    <row r="2874" spans="1:19" x14ac:dyDescent="0.35">
      <c r="A2874" s="2" t="s">
        <v>203</v>
      </c>
      <c r="B2874" s="1" t="s">
        <v>217</v>
      </c>
      <c r="C2874" t="s">
        <v>907</v>
      </c>
      <c r="D2874" s="1" t="s">
        <v>212</v>
      </c>
      <c r="E2874" s="1" t="s">
        <v>22</v>
      </c>
      <c r="F2874" s="1" t="s">
        <v>23</v>
      </c>
      <c r="G2874" s="1" t="s">
        <v>137</v>
      </c>
      <c r="H2874" t="s">
        <v>24</v>
      </c>
      <c r="I2874" s="1" t="s">
        <v>1034</v>
      </c>
      <c r="J2874" s="1" t="s">
        <v>230</v>
      </c>
      <c r="K2874" s="1" t="s">
        <v>19</v>
      </c>
      <c r="L2874" s="1" t="s">
        <v>913</v>
      </c>
      <c r="M2874" t="s">
        <v>187</v>
      </c>
      <c r="N2874">
        <v>1</v>
      </c>
      <c r="O2874" s="1" t="s">
        <v>205</v>
      </c>
      <c r="P2874" t="s">
        <v>154</v>
      </c>
      <c r="Q2874">
        <v>2</v>
      </c>
      <c r="R2874" t="s">
        <v>179</v>
      </c>
      <c r="S2874" t="s">
        <v>180</v>
      </c>
    </row>
    <row r="2875" spans="1:19" x14ac:dyDescent="0.35">
      <c r="A2875" s="2" t="s">
        <v>203</v>
      </c>
      <c r="B2875" s="1" t="s">
        <v>217</v>
      </c>
      <c r="C2875" t="s">
        <v>907</v>
      </c>
      <c r="D2875" s="1" t="s">
        <v>212</v>
      </c>
      <c r="E2875" s="1" t="s">
        <v>22</v>
      </c>
      <c r="F2875" s="1" t="s">
        <v>23</v>
      </c>
      <c r="G2875" s="1" t="s">
        <v>137</v>
      </c>
      <c r="H2875" t="s">
        <v>24</v>
      </c>
      <c r="I2875" s="1" t="s">
        <v>1035</v>
      </c>
      <c r="J2875" s="1" t="s">
        <v>230</v>
      </c>
      <c r="K2875" s="1" t="s">
        <v>19</v>
      </c>
      <c r="L2875" s="1" t="s">
        <v>913</v>
      </c>
      <c r="M2875" t="s">
        <v>62</v>
      </c>
      <c r="N2875">
        <v>1</v>
      </c>
      <c r="O2875" s="1" t="s">
        <v>206</v>
      </c>
      <c r="P2875" t="s">
        <v>154</v>
      </c>
      <c r="Q2875">
        <v>2</v>
      </c>
      <c r="R2875" t="s">
        <v>179</v>
      </c>
      <c r="S2875" t="s">
        <v>180</v>
      </c>
    </row>
    <row r="2876" spans="1:19" x14ac:dyDescent="0.35">
      <c r="A2876" s="2" t="s">
        <v>203</v>
      </c>
      <c r="B2876" s="1" t="s">
        <v>217</v>
      </c>
      <c r="C2876" t="s">
        <v>907</v>
      </c>
      <c r="D2876" s="1" t="s">
        <v>212</v>
      </c>
      <c r="E2876" s="1" t="s">
        <v>22</v>
      </c>
      <c r="F2876" s="1" t="s">
        <v>23</v>
      </c>
      <c r="G2876" s="1" t="s">
        <v>137</v>
      </c>
      <c r="H2876" t="s">
        <v>24</v>
      </c>
      <c r="I2876" s="1" t="s">
        <v>624</v>
      </c>
      <c r="J2876" s="1" t="s">
        <v>230</v>
      </c>
      <c r="K2876" s="1" t="s">
        <v>19</v>
      </c>
      <c r="L2876" s="1" t="s">
        <v>913</v>
      </c>
      <c r="M2876" t="s">
        <v>187</v>
      </c>
      <c r="N2876">
        <v>1</v>
      </c>
      <c r="O2876" s="1" t="s">
        <v>205</v>
      </c>
      <c r="P2876" t="s">
        <v>153</v>
      </c>
      <c r="Q2876">
        <v>2</v>
      </c>
      <c r="R2876" t="s">
        <v>179</v>
      </c>
      <c r="S2876" t="s">
        <v>180</v>
      </c>
    </row>
    <row r="2877" spans="1:19" x14ac:dyDescent="0.35">
      <c r="A2877" s="2" t="s">
        <v>203</v>
      </c>
      <c r="B2877" s="1" t="s">
        <v>217</v>
      </c>
      <c r="C2877" t="s">
        <v>907</v>
      </c>
      <c r="D2877" s="1" t="s">
        <v>212</v>
      </c>
      <c r="E2877" s="1" t="s">
        <v>22</v>
      </c>
      <c r="F2877" s="1" t="s">
        <v>13</v>
      </c>
      <c r="G2877" s="1" t="s">
        <v>137</v>
      </c>
      <c r="H2877" t="s">
        <v>24</v>
      </c>
      <c r="I2877" s="1" t="s">
        <v>1034</v>
      </c>
      <c r="J2877" s="1" t="s">
        <v>230</v>
      </c>
      <c r="K2877" s="1" t="s">
        <v>19</v>
      </c>
      <c r="L2877" s="1" t="s">
        <v>913</v>
      </c>
      <c r="M2877" t="s">
        <v>187</v>
      </c>
      <c r="N2877">
        <v>1</v>
      </c>
      <c r="O2877" s="1" t="s">
        <v>205</v>
      </c>
      <c r="P2877" t="s">
        <v>154</v>
      </c>
      <c r="Q2877">
        <v>2</v>
      </c>
      <c r="R2877" t="s">
        <v>179</v>
      </c>
      <c r="S2877" t="s">
        <v>180</v>
      </c>
    </row>
    <row r="2878" spans="1:19" x14ac:dyDescent="0.35">
      <c r="A2878" s="2" t="s">
        <v>203</v>
      </c>
      <c r="B2878" s="1" t="s">
        <v>217</v>
      </c>
      <c r="C2878" t="s">
        <v>907</v>
      </c>
      <c r="D2878" s="1" t="s">
        <v>212</v>
      </c>
      <c r="E2878" s="1" t="s">
        <v>22</v>
      </c>
      <c r="F2878" s="1" t="s">
        <v>13</v>
      </c>
      <c r="G2878" s="1" t="s">
        <v>137</v>
      </c>
      <c r="H2878" t="s">
        <v>24</v>
      </c>
      <c r="I2878" s="1" t="s">
        <v>620</v>
      </c>
      <c r="J2878" s="1" t="s">
        <v>230</v>
      </c>
      <c r="K2878" s="1" t="s">
        <v>19</v>
      </c>
      <c r="L2878" s="1" t="s">
        <v>912</v>
      </c>
      <c r="M2878" t="s">
        <v>63</v>
      </c>
      <c r="N2878">
        <v>1</v>
      </c>
      <c r="O2878" s="1" t="s">
        <v>205</v>
      </c>
      <c r="P2878" t="s">
        <v>154</v>
      </c>
      <c r="Q2878">
        <v>2</v>
      </c>
      <c r="R2878" t="s">
        <v>255</v>
      </c>
      <c r="S2878" t="s">
        <v>180</v>
      </c>
    </row>
    <row r="2879" spans="1:19" x14ac:dyDescent="0.35">
      <c r="A2879" s="2" t="s">
        <v>203</v>
      </c>
      <c r="B2879" s="1" t="s">
        <v>217</v>
      </c>
      <c r="C2879" t="s">
        <v>907</v>
      </c>
      <c r="D2879" s="1" t="s">
        <v>212</v>
      </c>
      <c r="E2879" s="1" t="s">
        <v>22</v>
      </c>
      <c r="F2879" s="1" t="s">
        <v>13</v>
      </c>
      <c r="G2879" s="1" t="s">
        <v>137</v>
      </c>
      <c r="H2879" t="s">
        <v>24</v>
      </c>
      <c r="I2879" s="1" t="s">
        <v>620</v>
      </c>
      <c r="J2879" s="1" t="s">
        <v>230</v>
      </c>
      <c r="K2879" s="1" t="s">
        <v>19</v>
      </c>
      <c r="L2879" s="1" t="s">
        <v>912</v>
      </c>
      <c r="M2879" t="s">
        <v>63</v>
      </c>
      <c r="N2879">
        <v>1</v>
      </c>
      <c r="O2879" s="1" t="s">
        <v>205</v>
      </c>
      <c r="P2879" t="s">
        <v>153</v>
      </c>
      <c r="Q2879">
        <v>2</v>
      </c>
      <c r="R2879" t="s">
        <v>179</v>
      </c>
      <c r="S2879" t="s">
        <v>180</v>
      </c>
    </row>
    <row r="2880" spans="1:19" x14ac:dyDescent="0.35">
      <c r="A2880" s="2" t="s">
        <v>203</v>
      </c>
      <c r="B2880" s="1" t="s">
        <v>217</v>
      </c>
      <c r="C2880" t="s">
        <v>907</v>
      </c>
      <c r="D2880" s="1" t="s">
        <v>212</v>
      </c>
      <c r="E2880" s="1" t="s">
        <v>22</v>
      </c>
      <c r="F2880" s="1" t="s">
        <v>13</v>
      </c>
      <c r="G2880" s="1" t="s">
        <v>137</v>
      </c>
      <c r="H2880" t="s">
        <v>24</v>
      </c>
      <c r="I2880" s="1" t="s">
        <v>621</v>
      </c>
      <c r="J2880" s="1" t="s">
        <v>230</v>
      </c>
      <c r="K2880" s="1" t="s">
        <v>19</v>
      </c>
      <c r="L2880" s="1" t="s">
        <v>912</v>
      </c>
      <c r="M2880" t="s">
        <v>63</v>
      </c>
      <c r="N2880">
        <v>1</v>
      </c>
      <c r="O2880" s="1" t="s">
        <v>205</v>
      </c>
      <c r="P2880" t="s">
        <v>153</v>
      </c>
      <c r="Q2880">
        <v>2</v>
      </c>
      <c r="R2880" t="s">
        <v>255</v>
      </c>
      <c r="S2880" t="s">
        <v>180</v>
      </c>
    </row>
    <row r="2881" spans="1:19" x14ac:dyDescent="0.35">
      <c r="A2881" s="2" t="s">
        <v>203</v>
      </c>
      <c r="B2881" s="1" t="s">
        <v>217</v>
      </c>
      <c r="C2881" t="s">
        <v>907</v>
      </c>
      <c r="D2881" s="1" t="s">
        <v>212</v>
      </c>
      <c r="E2881" s="1" t="s">
        <v>22</v>
      </c>
      <c r="F2881" s="1" t="s">
        <v>13</v>
      </c>
      <c r="G2881" s="1" t="s">
        <v>137</v>
      </c>
      <c r="H2881" t="s">
        <v>24</v>
      </c>
      <c r="I2881" s="1" t="s">
        <v>621</v>
      </c>
      <c r="J2881" s="1" t="s">
        <v>230</v>
      </c>
      <c r="K2881" s="1" t="s">
        <v>19</v>
      </c>
      <c r="L2881" s="1" t="s">
        <v>912</v>
      </c>
      <c r="M2881" t="s">
        <v>63</v>
      </c>
      <c r="N2881">
        <v>1</v>
      </c>
      <c r="O2881" s="1" t="s">
        <v>205</v>
      </c>
      <c r="P2881" t="s">
        <v>153</v>
      </c>
      <c r="Q2881">
        <v>2</v>
      </c>
      <c r="R2881" t="s">
        <v>179</v>
      </c>
      <c r="S2881" t="s">
        <v>180</v>
      </c>
    </row>
    <row r="2882" spans="1:19" x14ac:dyDescent="0.35">
      <c r="A2882" s="2" t="s">
        <v>203</v>
      </c>
      <c r="B2882" s="1" t="s">
        <v>217</v>
      </c>
      <c r="C2882" t="s">
        <v>907</v>
      </c>
      <c r="D2882" s="1" t="s">
        <v>212</v>
      </c>
      <c r="E2882" s="1" t="s">
        <v>22</v>
      </c>
      <c r="F2882" s="1" t="s">
        <v>13</v>
      </c>
      <c r="G2882" s="1" t="s">
        <v>137</v>
      </c>
      <c r="H2882" t="s">
        <v>24</v>
      </c>
      <c r="I2882" s="1" t="s">
        <v>624</v>
      </c>
      <c r="J2882" s="1" t="s">
        <v>230</v>
      </c>
      <c r="K2882" s="1" t="s">
        <v>19</v>
      </c>
      <c r="L2882" s="1" t="s">
        <v>913</v>
      </c>
      <c r="M2882" t="s">
        <v>187</v>
      </c>
      <c r="N2882">
        <v>1</v>
      </c>
      <c r="O2882" s="1" t="s">
        <v>205</v>
      </c>
      <c r="P2882" t="s">
        <v>153</v>
      </c>
      <c r="Q2882">
        <v>2</v>
      </c>
      <c r="R2882" t="s">
        <v>179</v>
      </c>
      <c r="S2882" t="s">
        <v>180</v>
      </c>
    </row>
    <row r="2883" spans="1:19" x14ac:dyDescent="0.35">
      <c r="A2883" s="2" t="s">
        <v>203</v>
      </c>
      <c r="B2883" s="1" t="s">
        <v>217</v>
      </c>
      <c r="C2883" t="s">
        <v>907</v>
      </c>
      <c r="D2883" s="1" t="s">
        <v>212</v>
      </c>
      <c r="E2883" s="1" t="s">
        <v>22</v>
      </c>
      <c r="F2883" s="1" t="s">
        <v>13</v>
      </c>
      <c r="G2883" s="1" t="s">
        <v>137</v>
      </c>
      <c r="H2883" t="s">
        <v>24</v>
      </c>
      <c r="I2883" s="1" t="s">
        <v>602</v>
      </c>
      <c r="J2883" s="1" t="s">
        <v>230</v>
      </c>
      <c r="K2883" s="1" t="s">
        <v>19</v>
      </c>
      <c r="L2883" s="1" t="s">
        <v>912</v>
      </c>
      <c r="M2883" t="s">
        <v>187</v>
      </c>
      <c r="N2883">
        <v>1</v>
      </c>
      <c r="O2883" s="1" t="s">
        <v>205</v>
      </c>
      <c r="P2883" t="s">
        <v>154</v>
      </c>
      <c r="Q2883">
        <v>2</v>
      </c>
      <c r="R2883" t="s">
        <v>179</v>
      </c>
      <c r="S2883" t="s">
        <v>180</v>
      </c>
    </row>
    <row r="2884" spans="1:19" x14ac:dyDescent="0.35">
      <c r="A2884" s="2" t="s">
        <v>203</v>
      </c>
      <c r="B2884" s="1" t="s">
        <v>217</v>
      </c>
      <c r="C2884" t="s">
        <v>907</v>
      </c>
      <c r="D2884" s="1" t="s">
        <v>212</v>
      </c>
      <c r="E2884" s="1" t="s">
        <v>22</v>
      </c>
      <c r="F2884" s="1" t="s">
        <v>13</v>
      </c>
      <c r="G2884" s="1" t="s">
        <v>137</v>
      </c>
      <c r="H2884" t="s">
        <v>32</v>
      </c>
      <c r="I2884" s="1" t="s">
        <v>606</v>
      </c>
      <c r="J2884" s="1" t="s">
        <v>230</v>
      </c>
      <c r="K2884" s="1" t="s">
        <v>19</v>
      </c>
      <c r="L2884" s="1" t="s">
        <v>912</v>
      </c>
      <c r="M2884" t="s">
        <v>67</v>
      </c>
      <c r="N2884">
        <v>1</v>
      </c>
      <c r="O2884" s="1" t="s">
        <v>205</v>
      </c>
      <c r="P2884" t="s">
        <v>153</v>
      </c>
      <c r="Q2884">
        <v>2</v>
      </c>
      <c r="R2884" t="s">
        <v>255</v>
      </c>
      <c r="S2884" t="s">
        <v>180</v>
      </c>
    </row>
    <row r="2885" spans="1:19" x14ac:dyDescent="0.35">
      <c r="A2885" s="2" t="s">
        <v>203</v>
      </c>
      <c r="B2885" s="1" t="s">
        <v>217</v>
      </c>
      <c r="C2885" t="s">
        <v>907</v>
      </c>
      <c r="D2885" s="1" t="s">
        <v>212</v>
      </c>
      <c r="E2885" s="1" t="s">
        <v>22</v>
      </c>
      <c r="F2885" s="1" t="s">
        <v>13</v>
      </c>
      <c r="G2885" s="1" t="s">
        <v>137</v>
      </c>
      <c r="H2885" t="s">
        <v>32</v>
      </c>
      <c r="I2885" s="1" t="s">
        <v>632</v>
      </c>
      <c r="J2885" s="1" t="s">
        <v>230</v>
      </c>
      <c r="K2885" s="1" t="s">
        <v>19</v>
      </c>
      <c r="L2885" s="1" t="s">
        <v>912</v>
      </c>
      <c r="M2885" t="s">
        <v>67</v>
      </c>
      <c r="N2885">
        <v>1</v>
      </c>
      <c r="O2885" s="1" t="s">
        <v>205</v>
      </c>
      <c r="P2885" t="s">
        <v>154</v>
      </c>
      <c r="Q2885">
        <v>2</v>
      </c>
      <c r="R2885" t="s">
        <v>179</v>
      </c>
      <c r="S2885" t="s">
        <v>180</v>
      </c>
    </row>
    <row r="2886" spans="1:19" x14ac:dyDescent="0.35">
      <c r="A2886" s="2" t="s">
        <v>203</v>
      </c>
      <c r="B2886" s="1" t="s">
        <v>217</v>
      </c>
      <c r="C2886" t="s">
        <v>907</v>
      </c>
      <c r="D2886" s="1" t="s">
        <v>212</v>
      </c>
      <c r="E2886" s="1" t="s">
        <v>22</v>
      </c>
      <c r="F2886" s="1" t="s">
        <v>13</v>
      </c>
      <c r="G2886" s="1" t="s">
        <v>137</v>
      </c>
      <c r="H2886" t="s">
        <v>32</v>
      </c>
      <c r="I2886" s="1" t="s">
        <v>627</v>
      </c>
      <c r="J2886" s="1" t="s">
        <v>230</v>
      </c>
      <c r="K2886" s="1" t="s">
        <v>19</v>
      </c>
      <c r="L2886" s="1" t="s">
        <v>912</v>
      </c>
      <c r="M2886" t="s">
        <v>525</v>
      </c>
      <c r="N2886">
        <v>1</v>
      </c>
      <c r="O2886" s="1" t="s">
        <v>205</v>
      </c>
      <c r="P2886" t="s">
        <v>154</v>
      </c>
      <c r="Q2886">
        <v>2</v>
      </c>
      <c r="R2886" t="s">
        <v>255</v>
      </c>
      <c r="S2886" t="s">
        <v>180</v>
      </c>
    </row>
    <row r="2887" spans="1:19" x14ac:dyDescent="0.35">
      <c r="A2887" s="2" t="s">
        <v>203</v>
      </c>
      <c r="B2887" s="1" t="s">
        <v>217</v>
      </c>
      <c r="C2887" t="s">
        <v>907</v>
      </c>
      <c r="D2887" s="1" t="s">
        <v>212</v>
      </c>
      <c r="E2887" s="1" t="s">
        <v>22</v>
      </c>
      <c r="F2887" s="1" t="s">
        <v>13</v>
      </c>
      <c r="G2887" s="1" t="s">
        <v>137</v>
      </c>
      <c r="H2887" t="s">
        <v>32</v>
      </c>
      <c r="I2887" s="1" t="s">
        <v>661</v>
      </c>
      <c r="J2887" s="1" t="s">
        <v>230</v>
      </c>
      <c r="K2887" s="1" t="s">
        <v>19</v>
      </c>
      <c r="L2887" s="1" t="s">
        <v>912</v>
      </c>
      <c r="M2887" t="s">
        <v>187</v>
      </c>
      <c r="N2887">
        <v>1</v>
      </c>
      <c r="O2887" s="1" t="s">
        <v>206</v>
      </c>
      <c r="P2887" t="s">
        <v>153</v>
      </c>
      <c r="Q2887">
        <v>2</v>
      </c>
      <c r="R2887" t="s">
        <v>255</v>
      </c>
      <c r="S2887" t="s">
        <v>180</v>
      </c>
    </row>
    <row r="2888" spans="1:19" x14ac:dyDescent="0.35">
      <c r="A2888" s="2" t="s">
        <v>203</v>
      </c>
      <c r="B2888" s="1" t="s">
        <v>217</v>
      </c>
      <c r="C2888" t="s">
        <v>907</v>
      </c>
      <c r="D2888" s="1" t="s">
        <v>212</v>
      </c>
      <c r="E2888" s="1" t="s">
        <v>22</v>
      </c>
      <c r="F2888" s="1" t="s">
        <v>13</v>
      </c>
      <c r="G2888" s="1" t="s">
        <v>137</v>
      </c>
      <c r="H2888" t="s">
        <v>32</v>
      </c>
      <c r="I2888" s="1" t="s">
        <v>1426</v>
      </c>
      <c r="J2888" s="1" t="s">
        <v>230</v>
      </c>
      <c r="K2888" s="1" t="s">
        <v>19</v>
      </c>
      <c r="L2888" s="1" t="s">
        <v>912</v>
      </c>
      <c r="M2888" t="s">
        <v>187</v>
      </c>
      <c r="N2888">
        <v>1</v>
      </c>
      <c r="O2888" s="1" t="s">
        <v>206</v>
      </c>
      <c r="P2888" t="s">
        <v>153</v>
      </c>
      <c r="Q2888">
        <v>2</v>
      </c>
      <c r="R2888" t="s">
        <v>255</v>
      </c>
      <c r="S2888" t="s">
        <v>180</v>
      </c>
    </row>
    <row r="2889" spans="1:19" x14ac:dyDescent="0.35">
      <c r="A2889" s="2" t="s">
        <v>203</v>
      </c>
      <c r="B2889" s="1" t="s">
        <v>217</v>
      </c>
      <c r="C2889" t="s">
        <v>907</v>
      </c>
      <c r="D2889" s="1" t="s">
        <v>212</v>
      </c>
      <c r="E2889" s="1" t="s">
        <v>22</v>
      </c>
      <c r="F2889" s="1" t="s">
        <v>13</v>
      </c>
      <c r="G2889" s="1" t="s">
        <v>137</v>
      </c>
      <c r="H2889" t="s">
        <v>21</v>
      </c>
      <c r="I2889" s="1" t="s">
        <v>330</v>
      </c>
      <c r="J2889" s="1" t="s">
        <v>230</v>
      </c>
      <c r="K2889" s="1" t="s">
        <v>19</v>
      </c>
      <c r="L2889" s="1" t="s">
        <v>912</v>
      </c>
      <c r="M2889" t="s">
        <v>187</v>
      </c>
      <c r="N2889">
        <v>1</v>
      </c>
      <c r="O2889" s="1" t="s">
        <v>205</v>
      </c>
      <c r="P2889" t="s">
        <v>154</v>
      </c>
      <c r="Q2889">
        <v>2</v>
      </c>
      <c r="R2889" t="s">
        <v>255</v>
      </c>
      <c r="S2889" t="s">
        <v>180</v>
      </c>
    </row>
    <row r="2890" spans="1:19" x14ac:dyDescent="0.35">
      <c r="A2890" s="2" t="s">
        <v>203</v>
      </c>
      <c r="B2890" s="1" t="s">
        <v>217</v>
      </c>
      <c r="C2890" t="s">
        <v>907</v>
      </c>
      <c r="D2890" s="1" t="s">
        <v>212</v>
      </c>
      <c r="E2890" s="1" t="s">
        <v>22</v>
      </c>
      <c r="F2890" s="1" t="s">
        <v>13</v>
      </c>
      <c r="G2890" s="1" t="s">
        <v>137</v>
      </c>
      <c r="H2890" t="s">
        <v>21</v>
      </c>
      <c r="I2890" s="1" t="s">
        <v>601</v>
      </c>
      <c r="J2890" s="1" t="s">
        <v>230</v>
      </c>
      <c r="K2890" s="1" t="s">
        <v>19</v>
      </c>
      <c r="L2890" s="1" t="s">
        <v>912</v>
      </c>
      <c r="M2890" t="s">
        <v>187</v>
      </c>
      <c r="N2890">
        <v>1</v>
      </c>
      <c r="O2890" s="1" t="s">
        <v>205</v>
      </c>
      <c r="P2890" t="s">
        <v>153</v>
      </c>
      <c r="Q2890">
        <v>2</v>
      </c>
      <c r="R2890" t="s">
        <v>255</v>
      </c>
      <c r="S2890" t="s">
        <v>180</v>
      </c>
    </row>
    <row r="2891" spans="1:19" x14ac:dyDescent="0.35">
      <c r="A2891" s="2" t="s">
        <v>203</v>
      </c>
      <c r="B2891" s="1" t="s">
        <v>217</v>
      </c>
      <c r="C2891" t="s">
        <v>907</v>
      </c>
      <c r="D2891" s="1" t="s">
        <v>212</v>
      </c>
      <c r="E2891" s="1" t="s">
        <v>22</v>
      </c>
      <c r="F2891" s="1" t="s">
        <v>13</v>
      </c>
      <c r="G2891" s="1" t="s">
        <v>137</v>
      </c>
      <c r="H2891" t="s">
        <v>21</v>
      </c>
      <c r="I2891" s="1" t="s">
        <v>1032</v>
      </c>
      <c r="J2891" s="1" t="s">
        <v>230</v>
      </c>
      <c r="K2891" s="1" t="s">
        <v>19</v>
      </c>
      <c r="L2891" s="1" t="s">
        <v>912</v>
      </c>
      <c r="M2891" t="s">
        <v>67</v>
      </c>
      <c r="N2891">
        <v>1</v>
      </c>
      <c r="O2891" s="1" t="s">
        <v>205</v>
      </c>
      <c r="P2891" t="s">
        <v>154</v>
      </c>
      <c r="Q2891">
        <v>2</v>
      </c>
      <c r="R2891" t="s">
        <v>255</v>
      </c>
      <c r="S2891" t="s">
        <v>180</v>
      </c>
    </row>
    <row r="2892" spans="1:19" x14ac:dyDescent="0.35">
      <c r="A2892" s="2" t="s">
        <v>203</v>
      </c>
      <c r="B2892" s="1" t="s">
        <v>217</v>
      </c>
      <c r="C2892" t="s">
        <v>907</v>
      </c>
      <c r="D2892" s="1" t="s">
        <v>212</v>
      </c>
      <c r="E2892" s="1" t="s">
        <v>22</v>
      </c>
      <c r="F2892" s="1" t="s">
        <v>13</v>
      </c>
      <c r="G2892" s="1" t="s">
        <v>137</v>
      </c>
      <c r="H2892" t="s">
        <v>35</v>
      </c>
      <c r="I2892" s="1" t="s">
        <v>620</v>
      </c>
      <c r="J2892" s="1" t="s">
        <v>230</v>
      </c>
      <c r="K2892" s="1" t="s">
        <v>19</v>
      </c>
      <c r="L2892" s="1" t="s">
        <v>913</v>
      </c>
      <c r="M2892" t="s">
        <v>63</v>
      </c>
      <c r="N2892">
        <v>1</v>
      </c>
      <c r="O2892" s="1" t="s">
        <v>205</v>
      </c>
      <c r="P2892" t="s">
        <v>153</v>
      </c>
      <c r="Q2892">
        <v>2</v>
      </c>
      <c r="R2892" t="s">
        <v>179</v>
      </c>
      <c r="S2892" t="s">
        <v>180</v>
      </c>
    </row>
    <row r="2893" spans="1:19" x14ac:dyDescent="0.35">
      <c r="A2893" s="2" t="s">
        <v>203</v>
      </c>
      <c r="B2893" s="1" t="s">
        <v>217</v>
      </c>
      <c r="C2893" t="s">
        <v>907</v>
      </c>
      <c r="D2893" s="1" t="s">
        <v>212</v>
      </c>
      <c r="E2893" s="1" t="s">
        <v>22</v>
      </c>
      <c r="F2893" s="1" t="s">
        <v>13</v>
      </c>
      <c r="G2893" s="1" t="s">
        <v>137</v>
      </c>
      <c r="H2893" t="s">
        <v>35</v>
      </c>
      <c r="I2893" s="1" t="s">
        <v>621</v>
      </c>
      <c r="J2893" s="1" t="s">
        <v>230</v>
      </c>
      <c r="K2893" s="1" t="s">
        <v>19</v>
      </c>
      <c r="L2893" s="1" t="s">
        <v>913</v>
      </c>
      <c r="M2893" t="s">
        <v>63</v>
      </c>
      <c r="N2893">
        <v>1</v>
      </c>
      <c r="O2893" s="1" t="s">
        <v>205</v>
      </c>
      <c r="P2893" t="s">
        <v>153</v>
      </c>
      <c r="Q2893">
        <v>2</v>
      </c>
      <c r="R2893" t="s">
        <v>179</v>
      </c>
      <c r="S2893" t="s">
        <v>180</v>
      </c>
    </row>
    <row r="2894" spans="1:19" x14ac:dyDescent="0.35">
      <c r="A2894" s="2" t="s">
        <v>203</v>
      </c>
      <c r="B2894" s="1" t="s">
        <v>217</v>
      </c>
      <c r="C2894" t="s">
        <v>907</v>
      </c>
      <c r="D2894" s="1" t="s">
        <v>212</v>
      </c>
      <c r="E2894" s="1" t="s">
        <v>22</v>
      </c>
      <c r="F2894" s="1" t="s">
        <v>13</v>
      </c>
      <c r="G2894" s="1" t="s">
        <v>137</v>
      </c>
      <c r="H2894" t="s">
        <v>39</v>
      </c>
      <c r="I2894" s="1" t="s">
        <v>1033</v>
      </c>
      <c r="J2894" s="1" t="s">
        <v>230</v>
      </c>
      <c r="K2894" s="1" t="s">
        <v>19</v>
      </c>
      <c r="L2894" s="1" t="s">
        <v>912</v>
      </c>
      <c r="M2894" t="s">
        <v>67</v>
      </c>
      <c r="N2894">
        <v>1</v>
      </c>
      <c r="O2894" s="1" t="s">
        <v>205</v>
      </c>
      <c r="P2894" t="s">
        <v>154</v>
      </c>
      <c r="Q2894">
        <v>2</v>
      </c>
      <c r="R2894" t="s">
        <v>255</v>
      </c>
      <c r="S2894" t="s">
        <v>180</v>
      </c>
    </row>
    <row r="2895" spans="1:19" x14ac:dyDescent="0.35">
      <c r="A2895" s="2" t="s">
        <v>203</v>
      </c>
      <c r="B2895" s="1" t="s">
        <v>217</v>
      </c>
      <c r="C2895" t="s">
        <v>907</v>
      </c>
      <c r="D2895" s="1" t="s">
        <v>212</v>
      </c>
      <c r="E2895" s="1" t="s">
        <v>22</v>
      </c>
      <c r="F2895" s="1" t="s">
        <v>26</v>
      </c>
      <c r="G2895" s="1" t="s">
        <v>26</v>
      </c>
      <c r="H2895" t="s">
        <v>17</v>
      </c>
      <c r="I2895" s="1" t="s">
        <v>1035</v>
      </c>
      <c r="J2895" s="1" t="s">
        <v>230</v>
      </c>
      <c r="K2895" s="1" t="s">
        <v>19</v>
      </c>
      <c r="L2895" s="1" t="s">
        <v>913</v>
      </c>
      <c r="M2895" t="s">
        <v>62</v>
      </c>
      <c r="N2895">
        <v>1</v>
      </c>
      <c r="O2895" s="1" t="s">
        <v>206</v>
      </c>
      <c r="P2895" t="s">
        <v>154</v>
      </c>
      <c r="Q2895">
        <v>1</v>
      </c>
      <c r="R2895" t="s">
        <v>179</v>
      </c>
      <c r="S2895" t="s">
        <v>180</v>
      </c>
    </row>
    <row r="2896" spans="1:19" x14ac:dyDescent="0.35">
      <c r="A2896" s="2" t="s">
        <v>203</v>
      </c>
      <c r="B2896" s="1" t="s">
        <v>217</v>
      </c>
      <c r="C2896" t="s">
        <v>907</v>
      </c>
      <c r="D2896" s="1" t="s">
        <v>212</v>
      </c>
      <c r="E2896" s="1" t="s">
        <v>22</v>
      </c>
      <c r="F2896" s="1" t="s">
        <v>26</v>
      </c>
      <c r="G2896" s="1" t="s">
        <v>26</v>
      </c>
      <c r="H2896" t="s">
        <v>24</v>
      </c>
      <c r="I2896" s="1" t="s">
        <v>623</v>
      </c>
      <c r="J2896" s="1" t="s">
        <v>230</v>
      </c>
      <c r="K2896" s="1" t="s">
        <v>19</v>
      </c>
      <c r="L2896" s="1" t="s">
        <v>912</v>
      </c>
      <c r="M2896" t="s">
        <v>187</v>
      </c>
      <c r="N2896">
        <v>1</v>
      </c>
      <c r="O2896" s="1" t="s">
        <v>205</v>
      </c>
      <c r="P2896" t="s">
        <v>154</v>
      </c>
      <c r="Q2896">
        <v>1</v>
      </c>
      <c r="R2896" t="s">
        <v>179</v>
      </c>
      <c r="S2896" t="s">
        <v>180</v>
      </c>
    </row>
    <row r="2897" spans="1:19" x14ac:dyDescent="0.35">
      <c r="A2897" s="2" t="s">
        <v>203</v>
      </c>
      <c r="B2897" s="1" t="s">
        <v>217</v>
      </c>
      <c r="C2897" t="s">
        <v>907</v>
      </c>
      <c r="D2897" s="1" t="s">
        <v>212</v>
      </c>
      <c r="E2897" s="1" t="s">
        <v>22</v>
      </c>
      <c r="F2897" s="1" t="s">
        <v>26</v>
      </c>
      <c r="G2897" s="1" t="s">
        <v>26</v>
      </c>
      <c r="H2897" t="s">
        <v>24</v>
      </c>
      <c r="I2897" s="1" t="s">
        <v>602</v>
      </c>
      <c r="J2897" s="1" t="s">
        <v>230</v>
      </c>
      <c r="K2897" s="1" t="s">
        <v>19</v>
      </c>
      <c r="L2897" s="1" t="s">
        <v>912</v>
      </c>
      <c r="M2897" t="s">
        <v>187</v>
      </c>
      <c r="N2897">
        <v>1</v>
      </c>
      <c r="O2897" s="1" t="s">
        <v>205</v>
      </c>
      <c r="P2897" t="s">
        <v>154</v>
      </c>
      <c r="Q2897">
        <v>2</v>
      </c>
      <c r="R2897" t="s">
        <v>179</v>
      </c>
      <c r="S2897" t="s">
        <v>180</v>
      </c>
    </row>
    <row r="2898" spans="1:19" x14ac:dyDescent="0.35">
      <c r="A2898" s="2" t="s">
        <v>203</v>
      </c>
      <c r="B2898" s="1" t="s">
        <v>217</v>
      </c>
      <c r="C2898" t="s">
        <v>907</v>
      </c>
      <c r="D2898" s="1" t="s">
        <v>212</v>
      </c>
      <c r="E2898" s="1" t="s">
        <v>22</v>
      </c>
      <c r="F2898" s="1" t="s">
        <v>26</v>
      </c>
      <c r="G2898" s="1" t="s">
        <v>26</v>
      </c>
      <c r="H2898" t="s">
        <v>27</v>
      </c>
      <c r="I2898" s="1" t="s">
        <v>1034</v>
      </c>
      <c r="J2898" s="1" t="s">
        <v>230</v>
      </c>
      <c r="K2898" s="1" t="s">
        <v>19</v>
      </c>
      <c r="L2898" s="1" t="s">
        <v>912</v>
      </c>
      <c r="M2898" t="s">
        <v>187</v>
      </c>
      <c r="N2898">
        <v>1</v>
      </c>
      <c r="O2898" s="1" t="s">
        <v>205</v>
      </c>
      <c r="P2898" t="s">
        <v>154</v>
      </c>
      <c r="Q2898">
        <v>1</v>
      </c>
      <c r="R2898" t="s">
        <v>255</v>
      </c>
      <c r="S2898" t="s">
        <v>180</v>
      </c>
    </row>
    <row r="2899" spans="1:19" x14ac:dyDescent="0.35">
      <c r="A2899" s="2" t="s">
        <v>203</v>
      </c>
      <c r="B2899" s="1" t="s">
        <v>217</v>
      </c>
      <c r="C2899" t="s">
        <v>907</v>
      </c>
      <c r="D2899" s="1" t="s">
        <v>212</v>
      </c>
      <c r="E2899" s="1" t="s">
        <v>22</v>
      </c>
      <c r="F2899" s="1" t="s">
        <v>26</v>
      </c>
      <c r="G2899" s="1" t="s">
        <v>26</v>
      </c>
      <c r="H2899" t="s">
        <v>27</v>
      </c>
      <c r="I2899" s="1" t="s">
        <v>624</v>
      </c>
      <c r="J2899" s="1" t="s">
        <v>230</v>
      </c>
      <c r="K2899" s="1" t="s">
        <v>19</v>
      </c>
      <c r="L2899" s="1" t="s">
        <v>912</v>
      </c>
      <c r="M2899" t="s">
        <v>187</v>
      </c>
      <c r="N2899">
        <v>1</v>
      </c>
      <c r="O2899" s="1" t="s">
        <v>205</v>
      </c>
      <c r="P2899" t="s">
        <v>153</v>
      </c>
      <c r="Q2899">
        <v>1</v>
      </c>
      <c r="R2899" t="s">
        <v>255</v>
      </c>
      <c r="S2899" t="s">
        <v>180</v>
      </c>
    </row>
    <row r="2900" spans="1:19" x14ac:dyDescent="0.35">
      <c r="A2900" s="2" t="s">
        <v>203</v>
      </c>
      <c r="B2900" s="1" t="s">
        <v>217</v>
      </c>
      <c r="C2900" t="s">
        <v>907</v>
      </c>
      <c r="D2900" s="1" t="s">
        <v>212</v>
      </c>
      <c r="E2900" s="1" t="s">
        <v>22</v>
      </c>
      <c r="F2900" s="1" t="s">
        <v>26</v>
      </c>
      <c r="G2900" s="1" t="s">
        <v>26</v>
      </c>
      <c r="H2900" t="s">
        <v>21</v>
      </c>
      <c r="I2900" s="1" t="s">
        <v>661</v>
      </c>
      <c r="J2900" s="1" t="s">
        <v>230</v>
      </c>
      <c r="K2900" s="1" t="s">
        <v>19</v>
      </c>
      <c r="L2900" s="1" t="s">
        <v>913</v>
      </c>
      <c r="M2900" t="s">
        <v>187</v>
      </c>
      <c r="N2900">
        <v>1</v>
      </c>
      <c r="O2900" s="1" t="s">
        <v>206</v>
      </c>
      <c r="P2900" t="s">
        <v>153</v>
      </c>
      <c r="Q2900">
        <v>2</v>
      </c>
      <c r="R2900" t="s">
        <v>179</v>
      </c>
      <c r="S2900" t="s">
        <v>180</v>
      </c>
    </row>
    <row r="2901" spans="1:19" x14ac:dyDescent="0.35">
      <c r="A2901" s="2" t="s">
        <v>203</v>
      </c>
      <c r="B2901" s="1" t="s">
        <v>217</v>
      </c>
      <c r="C2901" t="s">
        <v>907</v>
      </c>
      <c r="D2901" s="1" t="s">
        <v>212</v>
      </c>
      <c r="E2901" s="1" t="s">
        <v>22</v>
      </c>
      <c r="F2901" s="1" t="s">
        <v>26</v>
      </c>
      <c r="G2901" s="1" t="s">
        <v>26</v>
      </c>
      <c r="H2901" t="s">
        <v>21</v>
      </c>
      <c r="I2901" s="1" t="s">
        <v>1426</v>
      </c>
      <c r="J2901" s="1" t="s">
        <v>230</v>
      </c>
      <c r="K2901" s="1" t="s">
        <v>19</v>
      </c>
      <c r="L2901" s="1" t="s">
        <v>913</v>
      </c>
      <c r="M2901" t="s">
        <v>187</v>
      </c>
      <c r="N2901">
        <v>1</v>
      </c>
      <c r="O2901" s="1" t="s">
        <v>206</v>
      </c>
      <c r="P2901" t="s">
        <v>154</v>
      </c>
      <c r="Q2901">
        <v>2</v>
      </c>
      <c r="R2901" t="s">
        <v>179</v>
      </c>
      <c r="S2901" t="s">
        <v>180</v>
      </c>
    </row>
    <row r="2902" spans="1:19" x14ac:dyDescent="0.35">
      <c r="A2902" s="2" t="s">
        <v>203</v>
      </c>
      <c r="B2902" s="1" t="s">
        <v>217</v>
      </c>
      <c r="C2902" t="s">
        <v>907</v>
      </c>
      <c r="D2902" s="1" t="s">
        <v>212</v>
      </c>
      <c r="E2902" s="1" t="s">
        <v>22</v>
      </c>
      <c r="F2902" s="1" t="s">
        <v>26</v>
      </c>
      <c r="G2902" s="1" t="s">
        <v>26</v>
      </c>
      <c r="H2902" t="s">
        <v>58</v>
      </c>
      <c r="I2902" s="1" t="s">
        <v>1035</v>
      </c>
      <c r="J2902" s="1" t="s">
        <v>230</v>
      </c>
      <c r="K2902" s="1" t="s">
        <v>19</v>
      </c>
      <c r="L2902" s="1" t="s">
        <v>912</v>
      </c>
      <c r="M2902" t="s">
        <v>19</v>
      </c>
      <c r="N2902">
        <v>1</v>
      </c>
      <c r="O2902" s="1" t="s">
        <v>206</v>
      </c>
      <c r="P2902" t="s">
        <v>154</v>
      </c>
      <c r="Q2902">
        <v>2</v>
      </c>
      <c r="R2902" t="s">
        <v>255</v>
      </c>
      <c r="S2902" t="s">
        <v>180</v>
      </c>
    </row>
    <row r="2903" spans="1:19" x14ac:dyDescent="0.35">
      <c r="A2903" s="2" t="s">
        <v>203</v>
      </c>
      <c r="B2903" s="1" t="s">
        <v>217</v>
      </c>
      <c r="C2903" t="s">
        <v>907</v>
      </c>
      <c r="D2903" s="1" t="s">
        <v>212</v>
      </c>
      <c r="E2903" s="1" t="s">
        <v>22</v>
      </c>
      <c r="F2903" s="1" t="s">
        <v>18</v>
      </c>
      <c r="G2903" s="1" t="s">
        <v>26</v>
      </c>
      <c r="H2903" t="s">
        <v>43</v>
      </c>
      <c r="I2903" s="1" t="s">
        <v>632</v>
      </c>
      <c r="J2903" s="1" t="s">
        <v>230</v>
      </c>
      <c r="K2903" s="1" t="s">
        <v>19</v>
      </c>
      <c r="L2903" s="1" t="s">
        <v>912</v>
      </c>
      <c r="M2903" t="s">
        <v>66</v>
      </c>
      <c r="N2903">
        <v>1</v>
      </c>
      <c r="O2903" s="1" t="s">
        <v>205</v>
      </c>
      <c r="P2903" t="s">
        <v>154</v>
      </c>
      <c r="Q2903">
        <v>1</v>
      </c>
      <c r="R2903" t="s">
        <v>255</v>
      </c>
      <c r="S2903" t="s">
        <v>180</v>
      </c>
    </row>
    <row r="2904" spans="1:19" x14ac:dyDescent="0.35">
      <c r="A2904" s="2" t="s">
        <v>203</v>
      </c>
      <c r="B2904" s="1" t="s">
        <v>217</v>
      </c>
      <c r="C2904" t="s">
        <v>907</v>
      </c>
      <c r="D2904" s="1" t="s">
        <v>212</v>
      </c>
      <c r="E2904" s="1" t="s">
        <v>22</v>
      </c>
      <c r="F2904" s="1" t="s">
        <v>18</v>
      </c>
      <c r="G2904" s="1" t="s">
        <v>26</v>
      </c>
      <c r="H2904" t="s">
        <v>14</v>
      </c>
      <c r="I2904" s="1" t="s">
        <v>606</v>
      </c>
      <c r="J2904" s="1" t="s">
        <v>230</v>
      </c>
      <c r="K2904" s="1" t="s">
        <v>19</v>
      </c>
      <c r="L2904" s="1" t="s">
        <v>912</v>
      </c>
      <c r="M2904" t="s">
        <v>66</v>
      </c>
      <c r="N2904">
        <v>1</v>
      </c>
      <c r="O2904" s="1" t="s">
        <v>205</v>
      </c>
      <c r="P2904" t="s">
        <v>153</v>
      </c>
      <c r="Q2904">
        <v>2</v>
      </c>
      <c r="R2904" t="s">
        <v>255</v>
      </c>
      <c r="S2904" t="s">
        <v>180</v>
      </c>
    </row>
    <row r="2905" spans="1:19" x14ac:dyDescent="0.35">
      <c r="A2905" s="2" t="s">
        <v>203</v>
      </c>
      <c r="B2905" s="1" t="s">
        <v>217</v>
      </c>
      <c r="C2905" t="s">
        <v>907</v>
      </c>
      <c r="D2905" s="1" t="s">
        <v>212</v>
      </c>
      <c r="E2905" s="1" t="s">
        <v>22</v>
      </c>
      <c r="F2905" s="1" t="s">
        <v>18</v>
      </c>
      <c r="G2905" s="1" t="s">
        <v>26</v>
      </c>
      <c r="H2905" t="s">
        <v>14</v>
      </c>
      <c r="I2905" s="1" t="s">
        <v>632</v>
      </c>
      <c r="J2905" s="1" t="s">
        <v>230</v>
      </c>
      <c r="K2905" s="1" t="s">
        <v>19</v>
      </c>
      <c r="L2905" s="1" t="s">
        <v>912</v>
      </c>
      <c r="M2905" t="s">
        <v>66</v>
      </c>
      <c r="N2905">
        <v>1</v>
      </c>
      <c r="O2905" s="1" t="s">
        <v>205</v>
      </c>
      <c r="P2905" t="s">
        <v>154</v>
      </c>
      <c r="Q2905">
        <v>2</v>
      </c>
      <c r="R2905" t="s">
        <v>255</v>
      </c>
      <c r="S2905" t="s">
        <v>180</v>
      </c>
    </row>
    <row r="2906" spans="1:19" x14ac:dyDescent="0.35">
      <c r="A2906" s="2" t="s">
        <v>203</v>
      </c>
      <c r="B2906" s="1" t="s">
        <v>217</v>
      </c>
      <c r="C2906" t="s">
        <v>907</v>
      </c>
      <c r="D2906" s="1" t="s">
        <v>212</v>
      </c>
      <c r="E2906" s="1" t="s">
        <v>22</v>
      </c>
      <c r="F2906" s="1" t="s">
        <v>18</v>
      </c>
      <c r="G2906" s="1" t="s">
        <v>26</v>
      </c>
      <c r="H2906" t="s">
        <v>24</v>
      </c>
      <c r="I2906" s="1" t="s">
        <v>602</v>
      </c>
      <c r="J2906" s="1" t="s">
        <v>230</v>
      </c>
      <c r="K2906" s="1" t="s">
        <v>19</v>
      </c>
      <c r="L2906" s="1" t="s">
        <v>913</v>
      </c>
      <c r="M2906" t="s">
        <v>187</v>
      </c>
      <c r="N2906">
        <v>1</v>
      </c>
      <c r="O2906" s="1" t="s">
        <v>205</v>
      </c>
      <c r="P2906" t="s">
        <v>154</v>
      </c>
      <c r="Q2906">
        <v>2</v>
      </c>
      <c r="R2906" t="s">
        <v>179</v>
      </c>
      <c r="S2906" t="s">
        <v>180</v>
      </c>
    </row>
    <row r="2907" spans="1:19" x14ac:dyDescent="0.35">
      <c r="A2907" s="2" t="s">
        <v>203</v>
      </c>
      <c r="B2907" s="1" t="s">
        <v>217</v>
      </c>
      <c r="C2907" t="s">
        <v>907</v>
      </c>
      <c r="D2907" s="1" t="s">
        <v>212</v>
      </c>
      <c r="E2907" s="1" t="s">
        <v>22</v>
      </c>
      <c r="F2907" s="1" t="s">
        <v>18</v>
      </c>
      <c r="G2907" s="1" t="s">
        <v>26</v>
      </c>
      <c r="H2907" t="s">
        <v>32</v>
      </c>
      <c r="I2907" s="1" t="s">
        <v>601</v>
      </c>
      <c r="J2907" s="1" t="s">
        <v>230</v>
      </c>
      <c r="K2907" s="1" t="s">
        <v>19</v>
      </c>
      <c r="L2907" s="1" t="s">
        <v>912</v>
      </c>
      <c r="M2907" t="s">
        <v>187</v>
      </c>
      <c r="N2907">
        <v>1</v>
      </c>
      <c r="O2907" s="1" t="s">
        <v>205</v>
      </c>
      <c r="P2907" t="s">
        <v>154</v>
      </c>
      <c r="Q2907">
        <v>2</v>
      </c>
      <c r="R2907" t="s">
        <v>255</v>
      </c>
      <c r="S2907" t="s">
        <v>180</v>
      </c>
    </row>
    <row r="2908" spans="1:19" x14ac:dyDescent="0.35">
      <c r="A2908" s="2" t="s">
        <v>203</v>
      </c>
      <c r="B2908" s="1" t="s">
        <v>217</v>
      </c>
      <c r="C2908" t="s">
        <v>907</v>
      </c>
      <c r="D2908" s="1" t="s">
        <v>212</v>
      </c>
      <c r="E2908" s="1" t="s">
        <v>22</v>
      </c>
      <c r="F2908" s="1" t="s">
        <v>18</v>
      </c>
      <c r="G2908" s="1" t="s">
        <v>26</v>
      </c>
      <c r="H2908" t="s">
        <v>21</v>
      </c>
      <c r="I2908" s="1" t="s">
        <v>1034</v>
      </c>
      <c r="J2908" s="1" t="s">
        <v>230</v>
      </c>
      <c r="K2908" s="1" t="s">
        <v>19</v>
      </c>
      <c r="L2908" s="1" t="s">
        <v>913</v>
      </c>
      <c r="M2908" t="s">
        <v>187</v>
      </c>
      <c r="N2908">
        <v>1</v>
      </c>
      <c r="O2908" s="1" t="s">
        <v>205</v>
      </c>
      <c r="P2908" t="s">
        <v>154</v>
      </c>
      <c r="Q2908">
        <v>2</v>
      </c>
      <c r="R2908" t="s">
        <v>179</v>
      </c>
      <c r="S2908" t="s">
        <v>180</v>
      </c>
    </row>
    <row r="2909" spans="1:19" x14ac:dyDescent="0.35">
      <c r="A2909" s="2" t="s">
        <v>203</v>
      </c>
      <c r="B2909" s="1" t="s">
        <v>217</v>
      </c>
      <c r="C2909" t="s">
        <v>907</v>
      </c>
      <c r="D2909" s="1" t="s">
        <v>212</v>
      </c>
      <c r="E2909" s="1" t="s">
        <v>22</v>
      </c>
      <c r="F2909" s="1" t="s">
        <v>18</v>
      </c>
      <c r="G2909" s="1" t="s">
        <v>26</v>
      </c>
      <c r="H2909" t="s">
        <v>21</v>
      </c>
      <c r="I2909" s="1" t="s">
        <v>606</v>
      </c>
      <c r="J2909" s="1" t="s">
        <v>230</v>
      </c>
      <c r="K2909" s="1" t="s">
        <v>19</v>
      </c>
      <c r="L2909" s="1" t="s">
        <v>912</v>
      </c>
      <c r="M2909" t="s">
        <v>67</v>
      </c>
      <c r="N2909">
        <v>1</v>
      </c>
      <c r="O2909" s="1" t="s">
        <v>205</v>
      </c>
      <c r="P2909" t="s">
        <v>153</v>
      </c>
      <c r="Q2909">
        <v>2</v>
      </c>
      <c r="R2909" t="s">
        <v>255</v>
      </c>
      <c r="S2909" t="s">
        <v>180</v>
      </c>
    </row>
    <row r="2910" spans="1:19" x14ac:dyDescent="0.35">
      <c r="A2910" s="2" t="s">
        <v>203</v>
      </c>
      <c r="B2910" s="1" t="s">
        <v>217</v>
      </c>
      <c r="C2910" t="s">
        <v>907</v>
      </c>
      <c r="D2910" s="1" t="s">
        <v>212</v>
      </c>
      <c r="E2910" s="1" t="s">
        <v>22</v>
      </c>
      <c r="F2910" s="1" t="s">
        <v>18</v>
      </c>
      <c r="G2910" s="1" t="s">
        <v>26</v>
      </c>
      <c r="H2910" t="s">
        <v>21</v>
      </c>
      <c r="I2910" s="1" t="s">
        <v>632</v>
      </c>
      <c r="J2910" s="1" t="s">
        <v>230</v>
      </c>
      <c r="K2910" s="1" t="s">
        <v>19</v>
      </c>
      <c r="L2910" s="1" t="s">
        <v>912</v>
      </c>
      <c r="M2910" t="s">
        <v>67</v>
      </c>
      <c r="N2910">
        <v>1</v>
      </c>
      <c r="O2910" s="1" t="s">
        <v>205</v>
      </c>
      <c r="P2910" t="s">
        <v>154</v>
      </c>
      <c r="Q2910">
        <v>2</v>
      </c>
      <c r="R2910" t="s">
        <v>255</v>
      </c>
      <c r="S2910" t="s">
        <v>180</v>
      </c>
    </row>
    <row r="2911" spans="1:19" x14ac:dyDescent="0.35">
      <c r="A2911" s="2" t="s">
        <v>203</v>
      </c>
      <c r="B2911" s="1" t="s">
        <v>217</v>
      </c>
      <c r="C2911" t="s">
        <v>907</v>
      </c>
      <c r="D2911" s="1" t="s">
        <v>212</v>
      </c>
      <c r="E2911" s="1" t="s">
        <v>22</v>
      </c>
      <c r="F2911" s="1" t="s">
        <v>18</v>
      </c>
      <c r="G2911" s="1" t="s">
        <v>26</v>
      </c>
      <c r="H2911" t="s">
        <v>21</v>
      </c>
      <c r="I2911" s="1" t="s">
        <v>624</v>
      </c>
      <c r="J2911" s="1" t="s">
        <v>230</v>
      </c>
      <c r="K2911" s="1" t="s">
        <v>19</v>
      </c>
      <c r="L2911" s="1" t="s">
        <v>913</v>
      </c>
      <c r="M2911" t="s">
        <v>187</v>
      </c>
      <c r="N2911">
        <v>1</v>
      </c>
      <c r="O2911" s="1" t="s">
        <v>205</v>
      </c>
      <c r="P2911" t="s">
        <v>153</v>
      </c>
      <c r="Q2911">
        <v>2</v>
      </c>
      <c r="R2911" t="s">
        <v>179</v>
      </c>
      <c r="S2911" t="s">
        <v>180</v>
      </c>
    </row>
    <row r="2912" spans="1:19" x14ac:dyDescent="0.35">
      <c r="A2912" s="2" t="s">
        <v>203</v>
      </c>
      <c r="B2912" s="1" t="s">
        <v>217</v>
      </c>
      <c r="C2912" t="s">
        <v>907</v>
      </c>
      <c r="D2912" s="1" t="s">
        <v>212</v>
      </c>
      <c r="E2912" s="1" t="s">
        <v>22</v>
      </c>
      <c r="F2912" s="1" t="s">
        <v>18</v>
      </c>
      <c r="G2912" s="1" t="s">
        <v>26</v>
      </c>
      <c r="H2912" t="s">
        <v>35</v>
      </c>
      <c r="I2912" s="1" t="s">
        <v>1035</v>
      </c>
      <c r="J2912" s="1" t="s">
        <v>230</v>
      </c>
      <c r="K2912" s="1" t="s">
        <v>19</v>
      </c>
      <c r="L2912" s="1" t="s">
        <v>913</v>
      </c>
      <c r="M2912" t="s">
        <v>66</v>
      </c>
      <c r="N2912">
        <v>1</v>
      </c>
      <c r="O2912" s="1" t="s">
        <v>206</v>
      </c>
      <c r="P2912" t="s">
        <v>154</v>
      </c>
      <c r="Q2912">
        <v>2</v>
      </c>
      <c r="R2912" t="s">
        <v>179</v>
      </c>
      <c r="S2912" t="s">
        <v>180</v>
      </c>
    </row>
    <row r="2913" spans="1:19" x14ac:dyDescent="0.35">
      <c r="A2913" s="2" t="s">
        <v>203</v>
      </c>
      <c r="B2913" s="1" t="s">
        <v>217</v>
      </c>
      <c r="C2913" t="s">
        <v>908</v>
      </c>
      <c r="D2913" s="1" t="s">
        <v>248</v>
      </c>
      <c r="E2913" s="1" t="s">
        <v>22</v>
      </c>
      <c r="F2913" s="1" t="s">
        <v>29</v>
      </c>
      <c r="G2913" s="1" t="s">
        <v>136</v>
      </c>
      <c r="H2913" t="s">
        <v>24</v>
      </c>
      <c r="I2913" s="1" t="s">
        <v>331</v>
      </c>
      <c r="J2913" s="1" t="s">
        <v>230</v>
      </c>
      <c r="K2913" s="1" t="s">
        <v>40</v>
      </c>
      <c r="L2913" s="1" t="s">
        <v>912</v>
      </c>
      <c r="M2913" t="s">
        <v>184</v>
      </c>
      <c r="N2913">
        <v>1</v>
      </c>
      <c r="O2913" s="1" t="s">
        <v>205</v>
      </c>
      <c r="P2913" t="s">
        <v>154</v>
      </c>
      <c r="Q2913">
        <v>2</v>
      </c>
      <c r="R2913" t="s">
        <v>255</v>
      </c>
      <c r="S2913" t="s">
        <v>180</v>
      </c>
    </row>
    <row r="2914" spans="1:19" x14ac:dyDescent="0.35">
      <c r="A2914" s="2" t="s">
        <v>203</v>
      </c>
      <c r="B2914" s="1" t="s">
        <v>217</v>
      </c>
      <c r="C2914" t="s">
        <v>908</v>
      </c>
      <c r="D2914" s="1" t="s">
        <v>248</v>
      </c>
      <c r="E2914" s="1" t="s">
        <v>22</v>
      </c>
      <c r="F2914" s="1" t="s">
        <v>23</v>
      </c>
      <c r="G2914" s="1" t="s">
        <v>137</v>
      </c>
      <c r="H2914" t="s">
        <v>27</v>
      </c>
      <c r="I2914" s="1" t="s">
        <v>331</v>
      </c>
      <c r="J2914" s="1" t="s">
        <v>230</v>
      </c>
      <c r="K2914" s="1" t="s">
        <v>40</v>
      </c>
      <c r="L2914" s="1" t="s">
        <v>913</v>
      </c>
      <c r="M2914" t="s">
        <v>184</v>
      </c>
      <c r="N2914">
        <v>1</v>
      </c>
      <c r="O2914" s="1" t="s">
        <v>205</v>
      </c>
      <c r="P2914" t="s">
        <v>154</v>
      </c>
      <c r="Q2914">
        <v>2</v>
      </c>
      <c r="R2914" t="s">
        <v>179</v>
      </c>
      <c r="S2914" t="s">
        <v>180</v>
      </c>
    </row>
    <row r="2915" spans="1:19" x14ac:dyDescent="0.35">
      <c r="A2915" s="2" t="s">
        <v>203</v>
      </c>
      <c r="B2915" s="1" t="s">
        <v>217</v>
      </c>
      <c r="C2915" t="s">
        <v>908</v>
      </c>
      <c r="D2915" s="1" t="s">
        <v>248</v>
      </c>
      <c r="E2915" s="1" t="s">
        <v>22</v>
      </c>
      <c r="F2915" s="1" t="s">
        <v>23</v>
      </c>
      <c r="G2915" s="1" t="s">
        <v>137</v>
      </c>
      <c r="H2915" t="s">
        <v>32</v>
      </c>
      <c r="I2915" s="1" t="s">
        <v>628</v>
      </c>
      <c r="J2915" s="1" t="s">
        <v>230</v>
      </c>
      <c r="K2915" s="1" t="s">
        <v>40</v>
      </c>
      <c r="L2915" s="1" t="s">
        <v>912</v>
      </c>
      <c r="M2915" t="s">
        <v>239</v>
      </c>
      <c r="N2915">
        <v>1</v>
      </c>
      <c r="O2915" s="1" t="s">
        <v>205</v>
      </c>
      <c r="P2915" t="s">
        <v>153</v>
      </c>
      <c r="Q2915">
        <v>1</v>
      </c>
      <c r="R2915" t="s">
        <v>255</v>
      </c>
      <c r="S2915" t="s">
        <v>180</v>
      </c>
    </row>
    <row r="2916" spans="1:19" x14ac:dyDescent="0.35">
      <c r="A2916" s="2" t="s">
        <v>203</v>
      </c>
      <c r="B2916" s="1" t="s">
        <v>217</v>
      </c>
      <c r="C2916" t="s">
        <v>908</v>
      </c>
      <c r="D2916" s="1" t="s">
        <v>248</v>
      </c>
      <c r="E2916" s="1" t="s">
        <v>22</v>
      </c>
      <c r="F2916" s="1" t="s">
        <v>23</v>
      </c>
      <c r="G2916" s="1" t="s">
        <v>137</v>
      </c>
      <c r="H2916" t="s">
        <v>32</v>
      </c>
      <c r="I2916" s="1" t="s">
        <v>1036</v>
      </c>
      <c r="J2916" s="1" t="s">
        <v>230</v>
      </c>
      <c r="K2916" s="1" t="s">
        <v>40</v>
      </c>
      <c r="L2916" s="1" t="s">
        <v>912</v>
      </c>
      <c r="M2916" t="s">
        <v>239</v>
      </c>
      <c r="N2916">
        <v>1</v>
      </c>
      <c r="O2916" s="1" t="s">
        <v>205</v>
      </c>
      <c r="P2916" t="s">
        <v>153</v>
      </c>
      <c r="Q2916">
        <v>1</v>
      </c>
      <c r="R2916" t="s">
        <v>255</v>
      </c>
      <c r="S2916" t="s">
        <v>180</v>
      </c>
    </row>
    <row r="2917" spans="1:19" x14ac:dyDescent="0.35">
      <c r="A2917" s="2" t="s">
        <v>203</v>
      </c>
      <c r="B2917" s="1" t="s">
        <v>217</v>
      </c>
      <c r="C2917" t="s">
        <v>908</v>
      </c>
      <c r="D2917" s="1" t="s">
        <v>248</v>
      </c>
      <c r="E2917" s="1" t="s">
        <v>22</v>
      </c>
      <c r="F2917" s="1" t="s">
        <v>23</v>
      </c>
      <c r="G2917" s="1" t="s">
        <v>137</v>
      </c>
      <c r="H2917" t="s">
        <v>32</v>
      </c>
      <c r="I2917" s="1" t="s">
        <v>629</v>
      </c>
      <c r="J2917" s="1" t="s">
        <v>230</v>
      </c>
      <c r="K2917" s="1" t="s">
        <v>40</v>
      </c>
      <c r="L2917" s="1" t="s">
        <v>912</v>
      </c>
      <c r="M2917" t="s">
        <v>239</v>
      </c>
      <c r="N2917">
        <v>1</v>
      </c>
      <c r="O2917" s="1" t="s">
        <v>205</v>
      </c>
      <c r="P2917" t="s">
        <v>154</v>
      </c>
      <c r="Q2917">
        <v>1</v>
      </c>
      <c r="R2917" t="s">
        <v>255</v>
      </c>
      <c r="S2917" t="s">
        <v>180</v>
      </c>
    </row>
    <row r="2918" spans="1:19" x14ac:dyDescent="0.35">
      <c r="A2918" s="2" t="s">
        <v>203</v>
      </c>
      <c r="B2918" s="1" t="s">
        <v>217</v>
      </c>
      <c r="C2918" t="s">
        <v>908</v>
      </c>
      <c r="D2918" s="1" t="s">
        <v>248</v>
      </c>
      <c r="E2918" s="1" t="s">
        <v>22</v>
      </c>
      <c r="F2918" s="1" t="s">
        <v>13</v>
      </c>
      <c r="G2918" s="1" t="s">
        <v>137</v>
      </c>
      <c r="H2918" t="s">
        <v>17</v>
      </c>
      <c r="I2918" s="1" t="s">
        <v>628</v>
      </c>
      <c r="J2918" s="1" t="s">
        <v>230</v>
      </c>
      <c r="K2918" s="1" t="s">
        <v>40</v>
      </c>
      <c r="L2918" s="1" t="s">
        <v>912</v>
      </c>
      <c r="M2918" t="s">
        <v>239</v>
      </c>
      <c r="N2918">
        <v>1</v>
      </c>
      <c r="O2918" s="1" t="s">
        <v>205</v>
      </c>
      <c r="P2918" t="s">
        <v>153</v>
      </c>
      <c r="Q2918">
        <v>2</v>
      </c>
      <c r="R2918" t="s">
        <v>255</v>
      </c>
      <c r="S2918" t="s">
        <v>180</v>
      </c>
    </row>
    <row r="2919" spans="1:19" x14ac:dyDescent="0.35">
      <c r="A2919" s="2" t="s">
        <v>203</v>
      </c>
      <c r="B2919" s="1" t="s">
        <v>217</v>
      </c>
      <c r="C2919" t="s">
        <v>908</v>
      </c>
      <c r="D2919" s="1" t="s">
        <v>248</v>
      </c>
      <c r="E2919" s="1" t="s">
        <v>22</v>
      </c>
      <c r="F2919" s="1" t="s">
        <v>13</v>
      </c>
      <c r="G2919" s="1" t="s">
        <v>137</v>
      </c>
      <c r="H2919" t="s">
        <v>17</v>
      </c>
      <c r="I2919" s="1" t="s">
        <v>1036</v>
      </c>
      <c r="J2919" s="1" t="s">
        <v>230</v>
      </c>
      <c r="K2919" s="1" t="s">
        <v>40</v>
      </c>
      <c r="L2919" s="1" t="s">
        <v>912</v>
      </c>
      <c r="M2919" t="s">
        <v>239</v>
      </c>
      <c r="N2919">
        <v>1</v>
      </c>
      <c r="O2919" s="1" t="s">
        <v>205</v>
      </c>
      <c r="P2919" t="s">
        <v>153</v>
      </c>
      <c r="Q2919">
        <v>2</v>
      </c>
      <c r="R2919" t="s">
        <v>255</v>
      </c>
      <c r="S2919" t="s">
        <v>180</v>
      </c>
    </row>
    <row r="2920" spans="1:19" x14ac:dyDescent="0.35">
      <c r="A2920" s="2" t="s">
        <v>203</v>
      </c>
      <c r="B2920" s="1" t="s">
        <v>217</v>
      </c>
      <c r="C2920" t="s">
        <v>908</v>
      </c>
      <c r="D2920" s="1" t="s">
        <v>248</v>
      </c>
      <c r="E2920" s="1" t="s">
        <v>22</v>
      </c>
      <c r="F2920" s="1" t="s">
        <v>13</v>
      </c>
      <c r="G2920" s="1" t="s">
        <v>137</v>
      </c>
      <c r="H2920" t="s">
        <v>17</v>
      </c>
      <c r="I2920" s="1" t="s">
        <v>629</v>
      </c>
      <c r="J2920" s="1" t="s">
        <v>230</v>
      </c>
      <c r="K2920" s="1" t="s">
        <v>40</v>
      </c>
      <c r="L2920" s="1" t="s">
        <v>912</v>
      </c>
      <c r="M2920" t="s">
        <v>239</v>
      </c>
      <c r="N2920">
        <v>1</v>
      </c>
      <c r="O2920" s="1" t="s">
        <v>205</v>
      </c>
      <c r="P2920" t="s">
        <v>154</v>
      </c>
      <c r="Q2920">
        <v>2</v>
      </c>
      <c r="R2920" t="s">
        <v>255</v>
      </c>
      <c r="S2920" t="s">
        <v>180</v>
      </c>
    </row>
    <row r="2921" spans="1:19" x14ac:dyDescent="0.35">
      <c r="A2921" s="2" t="s">
        <v>203</v>
      </c>
      <c r="B2921" s="1" t="s">
        <v>217</v>
      </c>
      <c r="C2921" t="s">
        <v>908</v>
      </c>
      <c r="D2921" s="1" t="s">
        <v>248</v>
      </c>
      <c r="E2921" s="1" t="s">
        <v>22</v>
      </c>
      <c r="F2921" s="1" t="s">
        <v>18</v>
      </c>
      <c r="G2921" s="1" t="s">
        <v>26</v>
      </c>
      <c r="H2921" t="s">
        <v>14</v>
      </c>
      <c r="I2921" s="1" t="s">
        <v>331</v>
      </c>
      <c r="J2921" s="1" t="s">
        <v>230</v>
      </c>
      <c r="K2921" s="1" t="s">
        <v>40</v>
      </c>
      <c r="L2921" s="1" t="s">
        <v>912</v>
      </c>
      <c r="M2921" t="s">
        <v>184</v>
      </c>
      <c r="N2921">
        <v>1</v>
      </c>
      <c r="O2921" s="1" t="s">
        <v>205</v>
      </c>
      <c r="P2921" t="s">
        <v>154</v>
      </c>
      <c r="Q2921">
        <v>2</v>
      </c>
      <c r="R2921" t="s">
        <v>255</v>
      </c>
      <c r="S2921" t="s">
        <v>180</v>
      </c>
    </row>
    <row r="2922" spans="1:19" x14ac:dyDescent="0.35">
      <c r="A2922" s="2" t="s">
        <v>203</v>
      </c>
      <c r="B2922" s="1" t="s">
        <v>217</v>
      </c>
      <c r="C2922" t="s">
        <v>908</v>
      </c>
      <c r="D2922" s="1" t="s">
        <v>171</v>
      </c>
      <c r="E2922" s="1" t="s">
        <v>12</v>
      </c>
      <c r="F2922" s="1" t="s">
        <v>107</v>
      </c>
      <c r="G2922" s="1" t="s">
        <v>904</v>
      </c>
      <c r="H2922" t="s">
        <v>32</v>
      </c>
      <c r="I2922" s="1" t="s">
        <v>644</v>
      </c>
      <c r="J2922" s="1" t="s">
        <v>230</v>
      </c>
      <c r="K2922" s="1" t="s">
        <v>40</v>
      </c>
      <c r="L2922" s="1" t="s">
        <v>912</v>
      </c>
      <c r="M2922" t="s">
        <v>42</v>
      </c>
      <c r="N2922">
        <v>1</v>
      </c>
      <c r="O2922" s="1" t="s">
        <v>206</v>
      </c>
      <c r="P2922" t="s">
        <v>154</v>
      </c>
      <c r="Q2922">
        <v>2</v>
      </c>
      <c r="R2922" t="s">
        <v>179</v>
      </c>
      <c r="S2922" t="s">
        <v>180</v>
      </c>
    </row>
    <row r="2923" spans="1:19" x14ac:dyDescent="0.35">
      <c r="A2923" s="2" t="s">
        <v>203</v>
      </c>
      <c r="B2923" s="1" t="s">
        <v>217</v>
      </c>
      <c r="C2923" t="s">
        <v>908</v>
      </c>
      <c r="D2923" s="1" t="s">
        <v>171</v>
      </c>
      <c r="E2923" s="1" t="s">
        <v>12</v>
      </c>
      <c r="F2923" s="1" t="s">
        <v>107</v>
      </c>
      <c r="G2923" s="1" t="s">
        <v>904</v>
      </c>
      <c r="H2923" t="s">
        <v>41</v>
      </c>
      <c r="I2923" s="1" t="s">
        <v>601</v>
      </c>
      <c r="J2923" s="1" t="s">
        <v>230</v>
      </c>
      <c r="K2923" s="1" t="s">
        <v>40</v>
      </c>
      <c r="L2923" s="1" t="s">
        <v>912</v>
      </c>
      <c r="M2923" t="s">
        <v>80</v>
      </c>
      <c r="N2923">
        <v>1</v>
      </c>
      <c r="O2923" s="1" t="s">
        <v>205</v>
      </c>
      <c r="P2923" t="s">
        <v>154</v>
      </c>
      <c r="Q2923">
        <v>2</v>
      </c>
      <c r="R2923" t="s">
        <v>255</v>
      </c>
      <c r="S2923" t="s">
        <v>180</v>
      </c>
    </row>
    <row r="2924" spans="1:19" x14ac:dyDescent="0.35">
      <c r="A2924" s="2" t="s">
        <v>203</v>
      </c>
      <c r="B2924" s="1" t="s">
        <v>217</v>
      </c>
      <c r="C2924" t="s">
        <v>908</v>
      </c>
      <c r="D2924" s="1" t="s">
        <v>171</v>
      </c>
      <c r="E2924" s="1" t="s">
        <v>12</v>
      </c>
      <c r="F2924" s="1" t="s">
        <v>29</v>
      </c>
      <c r="G2924" s="1" t="s">
        <v>136</v>
      </c>
      <c r="H2924" t="s">
        <v>17</v>
      </c>
      <c r="I2924" s="1" t="s">
        <v>636</v>
      </c>
      <c r="J2924" s="1" t="s">
        <v>230</v>
      </c>
      <c r="K2924" s="1" t="s">
        <v>40</v>
      </c>
      <c r="L2924" s="1" t="s">
        <v>913</v>
      </c>
      <c r="M2924" t="s">
        <v>213</v>
      </c>
      <c r="N2924">
        <v>1</v>
      </c>
      <c r="O2924" s="1" t="s">
        <v>205</v>
      </c>
      <c r="P2924" t="s">
        <v>153</v>
      </c>
      <c r="Q2924">
        <v>2</v>
      </c>
      <c r="R2924" t="s">
        <v>255</v>
      </c>
      <c r="S2924" t="s">
        <v>180</v>
      </c>
    </row>
    <row r="2925" spans="1:19" x14ac:dyDescent="0.35">
      <c r="A2925" s="2" t="s">
        <v>203</v>
      </c>
      <c r="B2925" s="1" t="s">
        <v>217</v>
      </c>
      <c r="C2925" t="s">
        <v>908</v>
      </c>
      <c r="D2925" s="1" t="s">
        <v>171</v>
      </c>
      <c r="E2925" s="1" t="s">
        <v>12</v>
      </c>
      <c r="F2925" s="1" t="s">
        <v>29</v>
      </c>
      <c r="G2925" s="1" t="s">
        <v>136</v>
      </c>
      <c r="H2925" t="s">
        <v>17</v>
      </c>
      <c r="I2925" s="1" t="s">
        <v>637</v>
      </c>
      <c r="J2925" s="1" t="s">
        <v>230</v>
      </c>
      <c r="K2925" s="1" t="s">
        <v>40</v>
      </c>
      <c r="L2925" s="1" t="s">
        <v>913</v>
      </c>
      <c r="M2925" t="s">
        <v>213</v>
      </c>
      <c r="N2925">
        <v>1</v>
      </c>
      <c r="O2925" s="1" t="s">
        <v>205</v>
      </c>
      <c r="P2925" t="s">
        <v>153</v>
      </c>
      <c r="Q2925">
        <v>2</v>
      </c>
      <c r="R2925" t="s">
        <v>255</v>
      </c>
      <c r="S2925" t="s">
        <v>180</v>
      </c>
    </row>
    <row r="2926" spans="1:19" x14ac:dyDescent="0.35">
      <c r="A2926" s="2" t="s">
        <v>203</v>
      </c>
      <c r="B2926" s="1" t="s">
        <v>217</v>
      </c>
      <c r="C2926" t="s">
        <v>908</v>
      </c>
      <c r="D2926" s="1" t="s">
        <v>171</v>
      </c>
      <c r="E2926" s="1" t="s">
        <v>12</v>
      </c>
      <c r="F2926" s="1" t="s">
        <v>29</v>
      </c>
      <c r="G2926" s="1" t="s">
        <v>136</v>
      </c>
      <c r="H2926" t="s">
        <v>17</v>
      </c>
      <c r="I2926" s="1" t="s">
        <v>638</v>
      </c>
      <c r="J2926" s="1" t="s">
        <v>230</v>
      </c>
      <c r="K2926" s="1" t="s">
        <v>40</v>
      </c>
      <c r="L2926" s="1" t="s">
        <v>913</v>
      </c>
      <c r="M2926" t="s">
        <v>213</v>
      </c>
      <c r="N2926">
        <v>1</v>
      </c>
      <c r="O2926" s="1" t="s">
        <v>205</v>
      </c>
      <c r="P2926" t="s">
        <v>154</v>
      </c>
      <c r="Q2926">
        <v>2</v>
      </c>
      <c r="R2926" t="s">
        <v>255</v>
      </c>
      <c r="S2926" t="s">
        <v>180</v>
      </c>
    </row>
    <row r="2927" spans="1:19" x14ac:dyDescent="0.35">
      <c r="A2927" s="2" t="s">
        <v>203</v>
      </c>
      <c r="B2927" s="1" t="s">
        <v>217</v>
      </c>
      <c r="C2927" t="s">
        <v>908</v>
      </c>
      <c r="D2927" s="1" t="s">
        <v>171</v>
      </c>
      <c r="E2927" s="1" t="s">
        <v>12</v>
      </c>
      <c r="F2927" s="1" t="s">
        <v>29</v>
      </c>
      <c r="G2927" s="1" t="s">
        <v>136</v>
      </c>
      <c r="H2927" t="s">
        <v>24</v>
      </c>
      <c r="I2927" s="1" t="s">
        <v>659</v>
      </c>
      <c r="J2927" s="1" t="s">
        <v>230</v>
      </c>
      <c r="K2927" s="1" t="s">
        <v>40</v>
      </c>
      <c r="L2927" s="1" t="s">
        <v>912</v>
      </c>
      <c r="M2927" t="s">
        <v>177</v>
      </c>
      <c r="N2927">
        <v>1</v>
      </c>
      <c r="O2927" s="1" t="s">
        <v>205</v>
      </c>
      <c r="P2927" t="s">
        <v>154</v>
      </c>
      <c r="Q2927">
        <v>2</v>
      </c>
      <c r="R2927" t="s">
        <v>179</v>
      </c>
      <c r="S2927" t="s">
        <v>180</v>
      </c>
    </row>
    <row r="2928" spans="1:19" x14ac:dyDescent="0.35">
      <c r="A2928" s="2" t="s">
        <v>203</v>
      </c>
      <c r="B2928" s="1" t="s">
        <v>217</v>
      </c>
      <c r="C2928" t="s">
        <v>908</v>
      </c>
      <c r="D2928" s="1" t="s">
        <v>171</v>
      </c>
      <c r="E2928" s="1" t="s">
        <v>12</v>
      </c>
      <c r="F2928" s="1" t="s">
        <v>29</v>
      </c>
      <c r="G2928" s="1" t="s">
        <v>136</v>
      </c>
      <c r="H2928" t="s">
        <v>24</v>
      </c>
      <c r="I2928" s="1" t="s">
        <v>630</v>
      </c>
      <c r="J2928" s="1" t="s">
        <v>230</v>
      </c>
      <c r="K2928" s="1" t="s">
        <v>40</v>
      </c>
      <c r="L2928" s="1" t="s">
        <v>912</v>
      </c>
      <c r="M2928" t="s">
        <v>101</v>
      </c>
      <c r="N2928">
        <v>1</v>
      </c>
      <c r="O2928" s="1" t="s">
        <v>205</v>
      </c>
      <c r="P2928" t="s">
        <v>154</v>
      </c>
      <c r="Q2928">
        <v>2</v>
      </c>
      <c r="R2928" t="s">
        <v>179</v>
      </c>
      <c r="S2928" t="s">
        <v>180</v>
      </c>
    </row>
    <row r="2929" spans="1:19" x14ac:dyDescent="0.35">
      <c r="A2929" s="2" t="s">
        <v>203</v>
      </c>
      <c r="B2929" s="1" t="s">
        <v>217</v>
      </c>
      <c r="C2929" t="s">
        <v>908</v>
      </c>
      <c r="D2929" s="1" t="s">
        <v>171</v>
      </c>
      <c r="E2929" s="1" t="s">
        <v>12</v>
      </c>
      <c r="F2929" s="1" t="s">
        <v>29</v>
      </c>
      <c r="G2929" s="1" t="s">
        <v>136</v>
      </c>
      <c r="H2929" t="s">
        <v>24</v>
      </c>
      <c r="I2929" s="1" t="s">
        <v>1033</v>
      </c>
      <c r="J2929" s="1" t="s">
        <v>230</v>
      </c>
      <c r="K2929" s="1" t="s">
        <v>40</v>
      </c>
      <c r="L2929" s="1" t="s">
        <v>912</v>
      </c>
      <c r="M2929" t="s">
        <v>101</v>
      </c>
      <c r="N2929">
        <v>1</v>
      </c>
      <c r="O2929" s="1" t="s">
        <v>205</v>
      </c>
      <c r="P2929" t="s">
        <v>154</v>
      </c>
      <c r="Q2929">
        <v>2</v>
      </c>
      <c r="R2929" t="s">
        <v>179</v>
      </c>
      <c r="S2929" t="s">
        <v>180</v>
      </c>
    </row>
    <row r="2930" spans="1:19" x14ac:dyDescent="0.35">
      <c r="A2930" s="2" t="s">
        <v>203</v>
      </c>
      <c r="B2930" s="1" t="s">
        <v>217</v>
      </c>
      <c r="C2930" t="s">
        <v>908</v>
      </c>
      <c r="D2930" s="1" t="s">
        <v>171</v>
      </c>
      <c r="E2930" s="1" t="s">
        <v>12</v>
      </c>
      <c r="F2930" s="1" t="s">
        <v>29</v>
      </c>
      <c r="G2930" s="1" t="s">
        <v>136</v>
      </c>
      <c r="H2930" t="s">
        <v>27</v>
      </c>
      <c r="I2930" s="1" t="s">
        <v>1427</v>
      </c>
      <c r="J2930" s="1" t="s">
        <v>230</v>
      </c>
      <c r="K2930" s="1" t="s">
        <v>40</v>
      </c>
      <c r="L2930" s="1" t="s">
        <v>912</v>
      </c>
      <c r="M2930" t="s">
        <v>213</v>
      </c>
      <c r="N2930">
        <v>1</v>
      </c>
      <c r="O2930" s="1" t="s">
        <v>206</v>
      </c>
      <c r="P2930" t="s">
        <v>154</v>
      </c>
      <c r="Q2930">
        <v>2</v>
      </c>
      <c r="R2930" t="s">
        <v>179</v>
      </c>
      <c r="S2930" t="s">
        <v>180</v>
      </c>
    </row>
    <row r="2931" spans="1:19" x14ac:dyDescent="0.35">
      <c r="A2931" s="2" t="s">
        <v>203</v>
      </c>
      <c r="B2931" s="1" t="s">
        <v>217</v>
      </c>
      <c r="C2931" t="s">
        <v>908</v>
      </c>
      <c r="D2931" s="1" t="s">
        <v>171</v>
      </c>
      <c r="E2931" s="1" t="s">
        <v>12</v>
      </c>
      <c r="F2931" s="1" t="s">
        <v>29</v>
      </c>
      <c r="G2931" s="1" t="s">
        <v>136</v>
      </c>
      <c r="H2931" t="s">
        <v>27</v>
      </c>
      <c r="I2931" s="1" t="s">
        <v>1428</v>
      </c>
      <c r="J2931" s="1" t="s">
        <v>230</v>
      </c>
      <c r="K2931" s="1" t="s">
        <v>40</v>
      </c>
      <c r="L2931" s="1" t="s">
        <v>912</v>
      </c>
      <c r="M2931" t="s">
        <v>213</v>
      </c>
      <c r="N2931">
        <v>1</v>
      </c>
      <c r="O2931" s="1" t="s">
        <v>206</v>
      </c>
      <c r="P2931" t="s">
        <v>153</v>
      </c>
      <c r="Q2931">
        <v>2</v>
      </c>
      <c r="R2931" t="s">
        <v>255</v>
      </c>
      <c r="S2931" t="s">
        <v>180</v>
      </c>
    </row>
    <row r="2932" spans="1:19" x14ac:dyDescent="0.35">
      <c r="A2932" s="2" t="s">
        <v>203</v>
      </c>
      <c r="B2932" s="1" t="s">
        <v>217</v>
      </c>
      <c r="C2932" t="s">
        <v>908</v>
      </c>
      <c r="D2932" s="1" t="s">
        <v>171</v>
      </c>
      <c r="E2932" s="1" t="s">
        <v>12</v>
      </c>
      <c r="F2932" s="1" t="s">
        <v>29</v>
      </c>
      <c r="G2932" s="1" t="s">
        <v>136</v>
      </c>
      <c r="H2932" t="s">
        <v>27</v>
      </c>
      <c r="I2932" s="1" t="s">
        <v>237</v>
      </c>
      <c r="J2932" s="1" t="s">
        <v>230</v>
      </c>
      <c r="K2932" s="1" t="s">
        <v>40</v>
      </c>
      <c r="L2932" s="1" t="s">
        <v>912</v>
      </c>
      <c r="M2932" t="s">
        <v>42</v>
      </c>
      <c r="N2932">
        <v>1</v>
      </c>
      <c r="O2932" s="1" t="s">
        <v>206</v>
      </c>
      <c r="P2932" t="s">
        <v>153</v>
      </c>
      <c r="Q2932">
        <v>2</v>
      </c>
      <c r="R2932" t="s">
        <v>255</v>
      </c>
      <c r="S2932" t="s">
        <v>180</v>
      </c>
    </row>
    <row r="2933" spans="1:19" x14ac:dyDescent="0.35">
      <c r="A2933" s="2" t="s">
        <v>203</v>
      </c>
      <c r="B2933" s="1" t="s">
        <v>217</v>
      </c>
      <c r="C2933" t="s">
        <v>908</v>
      </c>
      <c r="D2933" s="1" t="s">
        <v>171</v>
      </c>
      <c r="E2933" s="1" t="s">
        <v>12</v>
      </c>
      <c r="F2933" s="1" t="s">
        <v>29</v>
      </c>
      <c r="G2933" s="1" t="s">
        <v>136</v>
      </c>
      <c r="H2933" t="s">
        <v>27</v>
      </c>
      <c r="I2933" s="1" t="s">
        <v>237</v>
      </c>
      <c r="J2933" s="1" t="s">
        <v>230</v>
      </c>
      <c r="K2933" s="1" t="s">
        <v>40</v>
      </c>
      <c r="L2933" s="1" t="s">
        <v>912</v>
      </c>
      <c r="M2933" t="s">
        <v>101</v>
      </c>
      <c r="N2933">
        <v>1</v>
      </c>
      <c r="O2933" s="1" t="s">
        <v>206</v>
      </c>
      <c r="P2933" t="s">
        <v>154</v>
      </c>
      <c r="Q2933">
        <v>2</v>
      </c>
      <c r="R2933" t="s">
        <v>255</v>
      </c>
      <c r="S2933" t="s">
        <v>180</v>
      </c>
    </row>
    <row r="2934" spans="1:19" x14ac:dyDescent="0.35">
      <c r="A2934" s="2" t="s">
        <v>203</v>
      </c>
      <c r="B2934" s="1" t="s">
        <v>217</v>
      </c>
      <c r="C2934" t="s">
        <v>908</v>
      </c>
      <c r="D2934" s="1" t="s">
        <v>171</v>
      </c>
      <c r="E2934" s="1" t="s">
        <v>12</v>
      </c>
      <c r="F2934" s="1" t="s">
        <v>29</v>
      </c>
      <c r="G2934" s="1" t="s">
        <v>136</v>
      </c>
      <c r="H2934" t="s">
        <v>27</v>
      </c>
      <c r="I2934" s="1" t="s">
        <v>1037</v>
      </c>
      <c r="J2934" s="1" t="s">
        <v>230</v>
      </c>
      <c r="K2934" s="1" t="s">
        <v>40</v>
      </c>
      <c r="L2934" s="1" t="s">
        <v>912</v>
      </c>
      <c r="M2934" t="s">
        <v>213</v>
      </c>
      <c r="N2934">
        <v>1</v>
      </c>
      <c r="O2934" s="1" t="s">
        <v>205</v>
      </c>
      <c r="P2934" t="s">
        <v>153</v>
      </c>
      <c r="Q2934">
        <v>2</v>
      </c>
      <c r="R2934" t="s">
        <v>255</v>
      </c>
      <c r="S2934" t="s">
        <v>180</v>
      </c>
    </row>
    <row r="2935" spans="1:19" x14ac:dyDescent="0.35">
      <c r="A2935" s="2" t="s">
        <v>203</v>
      </c>
      <c r="B2935" s="1" t="s">
        <v>217</v>
      </c>
      <c r="C2935" t="s">
        <v>908</v>
      </c>
      <c r="D2935" s="1" t="s">
        <v>171</v>
      </c>
      <c r="E2935" s="1" t="s">
        <v>12</v>
      </c>
      <c r="F2935" s="1" t="s">
        <v>29</v>
      </c>
      <c r="G2935" s="1" t="s">
        <v>136</v>
      </c>
      <c r="H2935" t="s">
        <v>27</v>
      </c>
      <c r="I2935" s="1" t="s">
        <v>630</v>
      </c>
      <c r="J2935" s="1" t="s">
        <v>230</v>
      </c>
      <c r="K2935" s="1" t="s">
        <v>40</v>
      </c>
      <c r="L2935" s="1" t="s">
        <v>912</v>
      </c>
      <c r="M2935" t="s">
        <v>42</v>
      </c>
      <c r="N2935">
        <v>1</v>
      </c>
      <c r="O2935" s="1" t="s">
        <v>205</v>
      </c>
      <c r="P2935" t="s">
        <v>154</v>
      </c>
      <c r="Q2935">
        <v>2</v>
      </c>
      <c r="R2935" t="s">
        <v>179</v>
      </c>
      <c r="S2935" t="s">
        <v>180</v>
      </c>
    </row>
    <row r="2936" spans="1:19" x14ac:dyDescent="0.35">
      <c r="A2936" s="2" t="s">
        <v>203</v>
      </c>
      <c r="B2936" s="1" t="s">
        <v>217</v>
      </c>
      <c r="C2936" t="s">
        <v>908</v>
      </c>
      <c r="D2936" s="1" t="s">
        <v>171</v>
      </c>
      <c r="E2936" s="1" t="s">
        <v>12</v>
      </c>
      <c r="F2936" s="1" t="s">
        <v>29</v>
      </c>
      <c r="G2936" s="1" t="s">
        <v>136</v>
      </c>
      <c r="H2936" t="s">
        <v>27</v>
      </c>
      <c r="I2936" s="1" t="s">
        <v>630</v>
      </c>
      <c r="J2936" s="1" t="s">
        <v>230</v>
      </c>
      <c r="K2936" s="1" t="s">
        <v>40</v>
      </c>
      <c r="L2936" s="1" t="s">
        <v>912</v>
      </c>
      <c r="M2936" t="s">
        <v>101</v>
      </c>
      <c r="N2936">
        <v>1</v>
      </c>
      <c r="O2936" s="1" t="s">
        <v>205</v>
      </c>
      <c r="P2936" t="s">
        <v>154</v>
      </c>
      <c r="Q2936">
        <v>2</v>
      </c>
      <c r="R2936" t="s">
        <v>179</v>
      </c>
      <c r="S2936" t="s">
        <v>180</v>
      </c>
    </row>
    <row r="2937" spans="1:19" x14ac:dyDescent="0.35">
      <c r="A2937" s="2" t="s">
        <v>203</v>
      </c>
      <c r="B2937" s="1" t="s">
        <v>217</v>
      </c>
      <c r="C2937" t="s">
        <v>908</v>
      </c>
      <c r="D2937" s="1" t="s">
        <v>171</v>
      </c>
      <c r="E2937" s="1" t="s">
        <v>12</v>
      </c>
      <c r="F2937" s="1" t="s">
        <v>29</v>
      </c>
      <c r="G2937" s="1" t="s">
        <v>136</v>
      </c>
      <c r="H2937" t="s">
        <v>27</v>
      </c>
      <c r="I2937" s="1" t="s">
        <v>631</v>
      </c>
      <c r="J2937" s="1" t="s">
        <v>230</v>
      </c>
      <c r="K2937" s="1" t="s">
        <v>40</v>
      </c>
      <c r="L2937" s="1" t="s">
        <v>912</v>
      </c>
      <c r="M2937" t="s">
        <v>184</v>
      </c>
      <c r="N2937">
        <v>1</v>
      </c>
      <c r="O2937" s="1" t="s">
        <v>205</v>
      </c>
      <c r="P2937" t="s">
        <v>154</v>
      </c>
      <c r="Q2937">
        <v>2</v>
      </c>
      <c r="R2937" t="s">
        <v>179</v>
      </c>
      <c r="S2937" t="s">
        <v>180</v>
      </c>
    </row>
    <row r="2938" spans="1:19" x14ac:dyDescent="0.35">
      <c r="A2938" s="2" t="s">
        <v>203</v>
      </c>
      <c r="B2938" s="1" t="s">
        <v>217</v>
      </c>
      <c r="C2938" t="s">
        <v>908</v>
      </c>
      <c r="D2938" s="1" t="s">
        <v>171</v>
      </c>
      <c r="E2938" s="1" t="s">
        <v>12</v>
      </c>
      <c r="F2938" s="1" t="s">
        <v>29</v>
      </c>
      <c r="G2938" s="1" t="s">
        <v>136</v>
      </c>
      <c r="H2938" t="s">
        <v>32</v>
      </c>
      <c r="I2938" s="1" t="s">
        <v>632</v>
      </c>
      <c r="J2938" s="1" t="s">
        <v>230</v>
      </c>
      <c r="K2938" s="1" t="s">
        <v>40</v>
      </c>
      <c r="L2938" s="1" t="s">
        <v>912</v>
      </c>
      <c r="M2938" t="s">
        <v>80</v>
      </c>
      <c r="N2938">
        <v>1</v>
      </c>
      <c r="O2938" s="1" t="s">
        <v>205</v>
      </c>
      <c r="P2938" t="s">
        <v>154</v>
      </c>
      <c r="Q2938">
        <v>2</v>
      </c>
      <c r="R2938" t="s">
        <v>179</v>
      </c>
      <c r="S2938" t="s">
        <v>180</v>
      </c>
    </row>
    <row r="2939" spans="1:19" x14ac:dyDescent="0.35">
      <c r="A2939" s="2" t="s">
        <v>203</v>
      </c>
      <c r="B2939" s="1" t="s">
        <v>217</v>
      </c>
      <c r="C2939" t="s">
        <v>908</v>
      </c>
      <c r="D2939" s="1" t="s">
        <v>171</v>
      </c>
      <c r="E2939" s="1" t="s">
        <v>12</v>
      </c>
      <c r="F2939" s="1" t="s">
        <v>29</v>
      </c>
      <c r="G2939" s="1" t="s">
        <v>136</v>
      </c>
      <c r="H2939" t="s">
        <v>32</v>
      </c>
      <c r="I2939" s="1" t="s">
        <v>1038</v>
      </c>
      <c r="J2939" s="1" t="s">
        <v>230</v>
      </c>
      <c r="K2939" s="1" t="s">
        <v>40</v>
      </c>
      <c r="L2939" s="1" t="s">
        <v>912</v>
      </c>
      <c r="M2939" t="s">
        <v>193</v>
      </c>
      <c r="N2939">
        <v>1</v>
      </c>
      <c r="O2939" s="1" t="s">
        <v>205</v>
      </c>
      <c r="P2939" t="s">
        <v>154</v>
      </c>
      <c r="Q2939">
        <v>2</v>
      </c>
      <c r="R2939" t="s">
        <v>255</v>
      </c>
      <c r="S2939" t="s">
        <v>180</v>
      </c>
    </row>
    <row r="2940" spans="1:19" x14ac:dyDescent="0.35">
      <c r="A2940" s="2" t="s">
        <v>203</v>
      </c>
      <c r="B2940" s="1" t="s">
        <v>217</v>
      </c>
      <c r="C2940" t="s">
        <v>908</v>
      </c>
      <c r="D2940" s="1" t="s">
        <v>171</v>
      </c>
      <c r="E2940" s="1" t="s">
        <v>12</v>
      </c>
      <c r="F2940" s="1" t="s">
        <v>29</v>
      </c>
      <c r="G2940" s="1" t="s">
        <v>136</v>
      </c>
      <c r="H2940" t="s">
        <v>32</v>
      </c>
      <c r="I2940" s="1" t="s">
        <v>1429</v>
      </c>
      <c r="J2940" s="1" t="s">
        <v>230</v>
      </c>
      <c r="K2940" s="1" t="s">
        <v>47</v>
      </c>
      <c r="L2940" s="1" t="s">
        <v>913</v>
      </c>
      <c r="M2940" t="s">
        <v>47</v>
      </c>
      <c r="N2940">
        <v>1</v>
      </c>
      <c r="O2940" s="1" t="s">
        <v>205</v>
      </c>
      <c r="P2940" t="s">
        <v>154</v>
      </c>
      <c r="Q2940">
        <v>2</v>
      </c>
      <c r="R2940" t="s">
        <v>255</v>
      </c>
      <c r="S2940" t="s">
        <v>180</v>
      </c>
    </row>
    <row r="2941" spans="1:19" x14ac:dyDescent="0.35">
      <c r="A2941" s="2" t="s">
        <v>203</v>
      </c>
      <c r="B2941" s="1" t="s">
        <v>217</v>
      </c>
      <c r="C2941" t="s">
        <v>908</v>
      </c>
      <c r="D2941" s="1" t="s">
        <v>171</v>
      </c>
      <c r="E2941" s="1" t="s">
        <v>12</v>
      </c>
      <c r="F2941" s="1" t="s">
        <v>29</v>
      </c>
      <c r="G2941" s="1" t="s">
        <v>136</v>
      </c>
      <c r="H2941" t="s">
        <v>32</v>
      </c>
      <c r="I2941" s="1" t="s">
        <v>630</v>
      </c>
      <c r="J2941" s="1" t="s">
        <v>230</v>
      </c>
      <c r="K2941" s="1" t="s">
        <v>40</v>
      </c>
      <c r="L2941" s="1" t="s">
        <v>912</v>
      </c>
      <c r="M2941" t="s">
        <v>184</v>
      </c>
      <c r="N2941">
        <v>1</v>
      </c>
      <c r="O2941" s="1" t="s">
        <v>205</v>
      </c>
      <c r="P2941" t="s">
        <v>154</v>
      </c>
      <c r="Q2941">
        <v>2</v>
      </c>
      <c r="R2941" t="s">
        <v>179</v>
      </c>
      <c r="S2941" t="s">
        <v>180</v>
      </c>
    </row>
    <row r="2942" spans="1:19" x14ac:dyDescent="0.35">
      <c r="A2942" s="2" t="s">
        <v>203</v>
      </c>
      <c r="B2942" s="1" t="s">
        <v>217</v>
      </c>
      <c r="C2942" t="s">
        <v>908</v>
      </c>
      <c r="D2942" s="1" t="s">
        <v>171</v>
      </c>
      <c r="E2942" s="1" t="s">
        <v>12</v>
      </c>
      <c r="F2942" s="1" t="s">
        <v>29</v>
      </c>
      <c r="G2942" s="1" t="s">
        <v>136</v>
      </c>
      <c r="H2942" t="s">
        <v>32</v>
      </c>
      <c r="I2942" s="1" t="s">
        <v>630</v>
      </c>
      <c r="J2942" s="1" t="s">
        <v>230</v>
      </c>
      <c r="K2942" s="1" t="s">
        <v>40</v>
      </c>
      <c r="L2942" s="1" t="s">
        <v>912</v>
      </c>
      <c r="M2942" t="s">
        <v>80</v>
      </c>
      <c r="N2942">
        <v>1</v>
      </c>
      <c r="O2942" s="1" t="s">
        <v>205</v>
      </c>
      <c r="P2942" t="s">
        <v>154</v>
      </c>
      <c r="Q2942">
        <v>2</v>
      </c>
      <c r="R2942" t="s">
        <v>179</v>
      </c>
      <c r="S2942" t="s">
        <v>180</v>
      </c>
    </row>
    <row r="2943" spans="1:19" x14ac:dyDescent="0.35">
      <c r="A2943" s="2" t="s">
        <v>203</v>
      </c>
      <c r="B2943" s="1" t="s">
        <v>217</v>
      </c>
      <c r="C2943" t="s">
        <v>908</v>
      </c>
      <c r="D2943" s="1" t="s">
        <v>171</v>
      </c>
      <c r="E2943" s="1" t="s">
        <v>12</v>
      </c>
      <c r="F2943" s="1" t="s">
        <v>29</v>
      </c>
      <c r="G2943" s="1" t="s">
        <v>136</v>
      </c>
      <c r="H2943" t="s">
        <v>32</v>
      </c>
      <c r="I2943" s="1" t="s">
        <v>631</v>
      </c>
      <c r="J2943" s="1" t="s">
        <v>230</v>
      </c>
      <c r="K2943" s="1" t="s">
        <v>40</v>
      </c>
      <c r="L2943" s="1" t="s">
        <v>912</v>
      </c>
      <c r="M2943" t="s">
        <v>184</v>
      </c>
      <c r="N2943">
        <v>1</v>
      </c>
      <c r="O2943" s="1" t="s">
        <v>205</v>
      </c>
      <c r="P2943" t="s">
        <v>154</v>
      </c>
      <c r="Q2943">
        <v>2</v>
      </c>
      <c r="R2943" t="s">
        <v>179</v>
      </c>
      <c r="S2943" t="s">
        <v>180</v>
      </c>
    </row>
    <row r="2944" spans="1:19" x14ac:dyDescent="0.35">
      <c r="A2944" s="2" t="s">
        <v>203</v>
      </c>
      <c r="B2944" s="1" t="s">
        <v>217</v>
      </c>
      <c r="C2944" t="s">
        <v>908</v>
      </c>
      <c r="D2944" s="1" t="s">
        <v>171</v>
      </c>
      <c r="E2944" s="1" t="s">
        <v>12</v>
      </c>
      <c r="F2944" s="1" t="s">
        <v>29</v>
      </c>
      <c r="G2944" s="1" t="s">
        <v>136</v>
      </c>
      <c r="H2944" t="s">
        <v>32</v>
      </c>
      <c r="I2944" s="1" t="s">
        <v>336</v>
      </c>
      <c r="J2944" s="1" t="s">
        <v>230</v>
      </c>
      <c r="K2944" s="1" t="s">
        <v>40</v>
      </c>
      <c r="L2944" s="1" t="s">
        <v>912</v>
      </c>
      <c r="M2944" t="s">
        <v>184</v>
      </c>
      <c r="N2944">
        <v>1</v>
      </c>
      <c r="O2944" s="1" t="s">
        <v>205</v>
      </c>
      <c r="P2944" t="s">
        <v>154</v>
      </c>
      <c r="Q2944">
        <v>2</v>
      </c>
      <c r="R2944" t="s">
        <v>179</v>
      </c>
      <c r="S2944" t="s">
        <v>180</v>
      </c>
    </row>
    <row r="2945" spans="1:19" x14ac:dyDescent="0.35">
      <c r="A2945" s="2" t="s">
        <v>203</v>
      </c>
      <c r="B2945" s="1" t="s">
        <v>217</v>
      </c>
      <c r="C2945" t="s">
        <v>908</v>
      </c>
      <c r="D2945" s="1" t="s">
        <v>171</v>
      </c>
      <c r="E2945" s="1" t="s">
        <v>12</v>
      </c>
      <c r="F2945" s="1" t="s">
        <v>29</v>
      </c>
      <c r="G2945" s="1" t="s">
        <v>136</v>
      </c>
      <c r="H2945" t="s">
        <v>21</v>
      </c>
      <c r="I2945" s="1" t="s">
        <v>606</v>
      </c>
      <c r="J2945" s="1" t="s">
        <v>230</v>
      </c>
      <c r="K2945" s="1" t="s">
        <v>40</v>
      </c>
      <c r="L2945" s="1" t="s">
        <v>912</v>
      </c>
      <c r="M2945" t="s">
        <v>80</v>
      </c>
      <c r="N2945">
        <v>1</v>
      </c>
      <c r="O2945" s="1" t="s">
        <v>205</v>
      </c>
      <c r="P2945" t="s">
        <v>154</v>
      </c>
      <c r="Q2945">
        <v>2</v>
      </c>
      <c r="R2945" t="s">
        <v>255</v>
      </c>
      <c r="S2945" t="s">
        <v>180</v>
      </c>
    </row>
    <row r="2946" spans="1:19" x14ac:dyDescent="0.35">
      <c r="A2946" s="2" t="s">
        <v>203</v>
      </c>
      <c r="B2946" s="1" t="s">
        <v>217</v>
      </c>
      <c r="C2946" t="s">
        <v>908</v>
      </c>
      <c r="D2946" s="1" t="s">
        <v>171</v>
      </c>
      <c r="E2946" s="1" t="s">
        <v>12</v>
      </c>
      <c r="F2946" s="1" t="s">
        <v>29</v>
      </c>
      <c r="G2946" s="1" t="s">
        <v>136</v>
      </c>
      <c r="H2946" t="s">
        <v>21</v>
      </c>
      <c r="I2946" s="1" t="s">
        <v>1430</v>
      </c>
      <c r="J2946" s="1" t="s">
        <v>230</v>
      </c>
      <c r="K2946" s="1" t="s">
        <v>47</v>
      </c>
      <c r="L2946" s="1" t="s">
        <v>912</v>
      </c>
      <c r="M2946" t="s">
        <v>47</v>
      </c>
      <c r="N2946">
        <v>2</v>
      </c>
      <c r="O2946" s="1" t="s">
        <v>205</v>
      </c>
      <c r="P2946" t="s">
        <v>154</v>
      </c>
      <c r="Q2946">
        <v>2</v>
      </c>
      <c r="R2946" t="s">
        <v>179</v>
      </c>
      <c r="S2946" t="s">
        <v>180</v>
      </c>
    </row>
    <row r="2947" spans="1:19" x14ac:dyDescent="0.35">
      <c r="A2947" s="2" t="s">
        <v>203</v>
      </c>
      <c r="B2947" s="1" t="s">
        <v>217</v>
      </c>
      <c r="C2947" t="s">
        <v>908</v>
      </c>
      <c r="D2947" s="1" t="s">
        <v>171</v>
      </c>
      <c r="E2947" s="1" t="s">
        <v>12</v>
      </c>
      <c r="F2947" s="1" t="s">
        <v>29</v>
      </c>
      <c r="G2947" s="1" t="s">
        <v>136</v>
      </c>
      <c r="H2947" t="s">
        <v>21</v>
      </c>
      <c r="I2947" s="1" t="s">
        <v>1427</v>
      </c>
      <c r="J2947" s="1" t="s">
        <v>230</v>
      </c>
      <c r="K2947" s="1" t="s">
        <v>40</v>
      </c>
      <c r="L2947" s="1" t="s">
        <v>912</v>
      </c>
      <c r="M2947" t="s">
        <v>213</v>
      </c>
      <c r="N2947">
        <v>1</v>
      </c>
      <c r="O2947" s="1" t="s">
        <v>206</v>
      </c>
      <c r="P2947" t="s">
        <v>154</v>
      </c>
      <c r="Q2947">
        <v>2</v>
      </c>
      <c r="R2947" t="s">
        <v>179</v>
      </c>
      <c r="S2947" t="s">
        <v>180</v>
      </c>
    </row>
    <row r="2948" spans="1:19" x14ac:dyDescent="0.35">
      <c r="A2948" s="2" t="s">
        <v>203</v>
      </c>
      <c r="B2948" s="1" t="s">
        <v>217</v>
      </c>
      <c r="C2948" t="s">
        <v>908</v>
      </c>
      <c r="D2948" s="1" t="s">
        <v>171</v>
      </c>
      <c r="E2948" s="1" t="s">
        <v>12</v>
      </c>
      <c r="F2948" s="1" t="s">
        <v>29</v>
      </c>
      <c r="G2948" s="1" t="s">
        <v>136</v>
      </c>
      <c r="H2948" t="s">
        <v>21</v>
      </c>
      <c r="I2948" s="1" t="s">
        <v>1428</v>
      </c>
      <c r="J2948" s="1" t="s">
        <v>230</v>
      </c>
      <c r="K2948" s="1" t="s">
        <v>40</v>
      </c>
      <c r="L2948" s="1" t="s">
        <v>912</v>
      </c>
      <c r="M2948" t="s">
        <v>213</v>
      </c>
      <c r="N2948">
        <v>1</v>
      </c>
      <c r="O2948" s="1" t="s">
        <v>206</v>
      </c>
      <c r="P2948" t="s">
        <v>153</v>
      </c>
      <c r="Q2948">
        <v>2</v>
      </c>
      <c r="R2948" t="s">
        <v>255</v>
      </c>
      <c r="S2948" t="s">
        <v>180</v>
      </c>
    </row>
    <row r="2949" spans="1:19" x14ac:dyDescent="0.35">
      <c r="A2949" s="2" t="s">
        <v>203</v>
      </c>
      <c r="B2949" s="1" t="s">
        <v>217</v>
      </c>
      <c r="C2949" t="s">
        <v>908</v>
      </c>
      <c r="D2949" s="1" t="s">
        <v>171</v>
      </c>
      <c r="E2949" s="1" t="s">
        <v>12</v>
      </c>
      <c r="F2949" s="1" t="s">
        <v>29</v>
      </c>
      <c r="G2949" s="1" t="s">
        <v>136</v>
      </c>
      <c r="H2949" t="s">
        <v>21</v>
      </c>
      <c r="I2949" s="1" t="s">
        <v>1038</v>
      </c>
      <c r="J2949" s="1" t="s">
        <v>230</v>
      </c>
      <c r="K2949" s="1" t="s">
        <v>40</v>
      </c>
      <c r="L2949" s="1" t="s">
        <v>912</v>
      </c>
      <c r="M2949" t="s">
        <v>193</v>
      </c>
      <c r="N2949">
        <v>1</v>
      </c>
      <c r="O2949" s="1" t="s">
        <v>205</v>
      </c>
      <c r="P2949" t="s">
        <v>154</v>
      </c>
      <c r="Q2949">
        <v>2</v>
      </c>
      <c r="R2949" t="s">
        <v>255</v>
      </c>
      <c r="S2949" t="s">
        <v>180</v>
      </c>
    </row>
    <row r="2950" spans="1:19" x14ac:dyDescent="0.35">
      <c r="A2950" s="2" t="s">
        <v>203</v>
      </c>
      <c r="B2950" s="1" t="s">
        <v>217</v>
      </c>
      <c r="C2950" t="s">
        <v>908</v>
      </c>
      <c r="D2950" s="1" t="s">
        <v>171</v>
      </c>
      <c r="E2950" s="1" t="s">
        <v>12</v>
      </c>
      <c r="F2950" s="1" t="s">
        <v>29</v>
      </c>
      <c r="G2950" s="1" t="s">
        <v>136</v>
      </c>
      <c r="H2950" t="s">
        <v>21</v>
      </c>
      <c r="I2950" s="1" t="s">
        <v>1429</v>
      </c>
      <c r="J2950" s="1" t="s">
        <v>230</v>
      </c>
      <c r="K2950" s="1" t="s">
        <v>47</v>
      </c>
      <c r="L2950" s="1" t="s">
        <v>912</v>
      </c>
      <c r="M2950" t="s">
        <v>47</v>
      </c>
      <c r="N2950">
        <v>2</v>
      </c>
      <c r="O2950" s="1" t="s">
        <v>205</v>
      </c>
      <c r="P2950" t="s">
        <v>153</v>
      </c>
      <c r="Q2950">
        <v>2</v>
      </c>
      <c r="R2950" t="s">
        <v>255</v>
      </c>
      <c r="S2950" t="s">
        <v>180</v>
      </c>
    </row>
    <row r="2951" spans="1:19" x14ac:dyDescent="0.35">
      <c r="A2951" s="2" t="s">
        <v>203</v>
      </c>
      <c r="B2951" s="1" t="s">
        <v>217</v>
      </c>
      <c r="C2951" t="s">
        <v>908</v>
      </c>
      <c r="D2951" s="1" t="s">
        <v>171</v>
      </c>
      <c r="E2951" s="1" t="s">
        <v>12</v>
      </c>
      <c r="F2951" s="1" t="s">
        <v>29</v>
      </c>
      <c r="G2951" s="1" t="s">
        <v>136</v>
      </c>
      <c r="H2951" t="s">
        <v>21</v>
      </c>
      <c r="I2951" s="1" t="s">
        <v>1429</v>
      </c>
      <c r="J2951" s="1" t="s">
        <v>230</v>
      </c>
      <c r="K2951" s="1" t="s">
        <v>47</v>
      </c>
      <c r="L2951" s="1" t="s">
        <v>912</v>
      </c>
      <c r="M2951" t="s">
        <v>47</v>
      </c>
      <c r="N2951">
        <v>1</v>
      </c>
      <c r="O2951" s="1" t="s">
        <v>205</v>
      </c>
      <c r="P2951" t="s">
        <v>154</v>
      </c>
      <c r="Q2951">
        <v>2</v>
      </c>
      <c r="R2951" t="s">
        <v>255</v>
      </c>
      <c r="S2951" t="s">
        <v>180</v>
      </c>
    </row>
    <row r="2952" spans="1:19" x14ac:dyDescent="0.35">
      <c r="A2952" s="2" t="s">
        <v>203</v>
      </c>
      <c r="B2952" s="1" t="s">
        <v>217</v>
      </c>
      <c r="C2952" t="s">
        <v>908</v>
      </c>
      <c r="D2952" s="1" t="s">
        <v>171</v>
      </c>
      <c r="E2952" s="1" t="s">
        <v>12</v>
      </c>
      <c r="F2952" s="1" t="s">
        <v>29</v>
      </c>
      <c r="G2952" s="1" t="s">
        <v>136</v>
      </c>
      <c r="H2952" t="s">
        <v>21</v>
      </c>
      <c r="I2952" s="1" t="s">
        <v>1037</v>
      </c>
      <c r="J2952" s="1" t="s">
        <v>230</v>
      </c>
      <c r="K2952" s="1" t="s">
        <v>40</v>
      </c>
      <c r="L2952" s="1" t="s">
        <v>912</v>
      </c>
      <c r="M2952" t="s">
        <v>213</v>
      </c>
      <c r="N2952">
        <v>1</v>
      </c>
      <c r="O2952" s="1" t="s">
        <v>205</v>
      </c>
      <c r="P2952" t="s">
        <v>153</v>
      </c>
      <c r="Q2952">
        <v>2</v>
      </c>
      <c r="R2952" t="s">
        <v>255</v>
      </c>
      <c r="S2952" t="s">
        <v>180</v>
      </c>
    </row>
    <row r="2953" spans="1:19" x14ac:dyDescent="0.35">
      <c r="A2953" s="2" t="s">
        <v>203</v>
      </c>
      <c r="B2953" s="1" t="s">
        <v>217</v>
      </c>
      <c r="C2953" t="s">
        <v>908</v>
      </c>
      <c r="D2953" s="1" t="s">
        <v>171</v>
      </c>
      <c r="E2953" s="1" t="s">
        <v>12</v>
      </c>
      <c r="F2953" s="1" t="s">
        <v>29</v>
      </c>
      <c r="G2953" s="1" t="s">
        <v>136</v>
      </c>
      <c r="H2953" t="s">
        <v>21</v>
      </c>
      <c r="I2953" s="1" t="s">
        <v>601</v>
      </c>
      <c r="J2953" s="1" t="s">
        <v>230</v>
      </c>
      <c r="K2953" s="1" t="s">
        <v>40</v>
      </c>
      <c r="L2953" s="1" t="s">
        <v>913</v>
      </c>
      <c r="M2953" t="s">
        <v>177</v>
      </c>
      <c r="N2953">
        <v>1</v>
      </c>
      <c r="O2953" s="1" t="s">
        <v>205</v>
      </c>
      <c r="P2953" t="s">
        <v>153</v>
      </c>
      <c r="Q2953">
        <v>2</v>
      </c>
      <c r="R2953" t="s">
        <v>255</v>
      </c>
      <c r="S2953" t="s">
        <v>180</v>
      </c>
    </row>
    <row r="2954" spans="1:19" x14ac:dyDescent="0.35">
      <c r="A2954" s="2" t="s">
        <v>203</v>
      </c>
      <c r="B2954" s="1" t="s">
        <v>217</v>
      </c>
      <c r="C2954" t="s">
        <v>908</v>
      </c>
      <c r="D2954" s="1" t="s">
        <v>171</v>
      </c>
      <c r="E2954" s="1" t="s">
        <v>12</v>
      </c>
      <c r="F2954" s="1" t="s">
        <v>29</v>
      </c>
      <c r="G2954" s="1" t="s">
        <v>136</v>
      </c>
      <c r="H2954" t="s">
        <v>21</v>
      </c>
      <c r="I2954" s="1" t="s">
        <v>633</v>
      </c>
      <c r="J2954" s="1" t="s">
        <v>230</v>
      </c>
      <c r="K2954" s="1" t="s">
        <v>40</v>
      </c>
      <c r="L2954" s="1" t="s">
        <v>912</v>
      </c>
      <c r="M2954" t="s">
        <v>42</v>
      </c>
      <c r="N2954">
        <v>1</v>
      </c>
      <c r="O2954" s="1" t="s">
        <v>205</v>
      </c>
      <c r="P2954" t="s">
        <v>153</v>
      </c>
      <c r="Q2954">
        <v>2</v>
      </c>
      <c r="R2954" t="s">
        <v>179</v>
      </c>
      <c r="S2954" t="s">
        <v>180</v>
      </c>
    </row>
    <row r="2955" spans="1:19" x14ac:dyDescent="0.35">
      <c r="A2955" s="2" t="s">
        <v>203</v>
      </c>
      <c r="B2955" s="1" t="s">
        <v>217</v>
      </c>
      <c r="C2955" t="s">
        <v>908</v>
      </c>
      <c r="D2955" s="1" t="s">
        <v>171</v>
      </c>
      <c r="E2955" s="1" t="s">
        <v>12</v>
      </c>
      <c r="F2955" s="1" t="s">
        <v>29</v>
      </c>
      <c r="G2955" s="1" t="s">
        <v>136</v>
      </c>
      <c r="H2955" t="s">
        <v>21</v>
      </c>
      <c r="I2955" s="1" t="s">
        <v>633</v>
      </c>
      <c r="J2955" s="1" t="s">
        <v>230</v>
      </c>
      <c r="K2955" s="1" t="s">
        <v>40</v>
      </c>
      <c r="L2955" s="1" t="s">
        <v>912</v>
      </c>
      <c r="M2955" t="s">
        <v>79</v>
      </c>
      <c r="N2955">
        <v>1</v>
      </c>
      <c r="O2955" s="1" t="s">
        <v>205</v>
      </c>
      <c r="P2955" t="s">
        <v>154</v>
      </c>
      <c r="Q2955">
        <v>2</v>
      </c>
      <c r="R2955" t="s">
        <v>179</v>
      </c>
      <c r="S2955" t="s">
        <v>180</v>
      </c>
    </row>
    <row r="2956" spans="1:19" x14ac:dyDescent="0.35">
      <c r="A2956" s="2" t="s">
        <v>203</v>
      </c>
      <c r="B2956" s="1" t="s">
        <v>217</v>
      </c>
      <c r="C2956" t="s">
        <v>908</v>
      </c>
      <c r="D2956" s="1" t="s">
        <v>171</v>
      </c>
      <c r="E2956" s="1" t="s">
        <v>12</v>
      </c>
      <c r="F2956" s="1" t="s">
        <v>29</v>
      </c>
      <c r="G2956" s="1" t="s">
        <v>136</v>
      </c>
      <c r="H2956" t="s">
        <v>21</v>
      </c>
      <c r="I2956" s="1" t="s">
        <v>630</v>
      </c>
      <c r="J2956" s="1" t="s">
        <v>230</v>
      </c>
      <c r="K2956" s="1" t="s">
        <v>40</v>
      </c>
      <c r="L2956" s="1" t="s">
        <v>912</v>
      </c>
      <c r="M2956" t="s">
        <v>42</v>
      </c>
      <c r="N2956">
        <v>1</v>
      </c>
      <c r="O2956" s="1" t="s">
        <v>205</v>
      </c>
      <c r="P2956" t="s">
        <v>154</v>
      </c>
      <c r="Q2956">
        <v>2</v>
      </c>
      <c r="R2956" t="s">
        <v>179</v>
      </c>
      <c r="S2956" t="s">
        <v>180</v>
      </c>
    </row>
    <row r="2957" spans="1:19" x14ac:dyDescent="0.35">
      <c r="A2957" s="2" t="s">
        <v>203</v>
      </c>
      <c r="B2957" s="1" t="s">
        <v>217</v>
      </c>
      <c r="C2957" t="s">
        <v>908</v>
      </c>
      <c r="D2957" s="1" t="s">
        <v>171</v>
      </c>
      <c r="E2957" s="1" t="s">
        <v>12</v>
      </c>
      <c r="F2957" s="1" t="s">
        <v>29</v>
      </c>
      <c r="G2957" s="1" t="s">
        <v>136</v>
      </c>
      <c r="H2957" t="s">
        <v>21</v>
      </c>
      <c r="I2957" s="1" t="s">
        <v>630</v>
      </c>
      <c r="J2957" s="1" t="s">
        <v>230</v>
      </c>
      <c r="K2957" s="1" t="s">
        <v>40</v>
      </c>
      <c r="L2957" s="1" t="s">
        <v>912</v>
      </c>
      <c r="M2957" t="s">
        <v>80</v>
      </c>
      <c r="N2957">
        <v>1</v>
      </c>
      <c r="O2957" s="1" t="s">
        <v>205</v>
      </c>
      <c r="P2957" t="s">
        <v>154</v>
      </c>
      <c r="Q2957">
        <v>2</v>
      </c>
      <c r="R2957" t="s">
        <v>179</v>
      </c>
      <c r="S2957" t="s">
        <v>180</v>
      </c>
    </row>
    <row r="2958" spans="1:19" x14ac:dyDescent="0.35">
      <c r="A2958" s="2" t="s">
        <v>203</v>
      </c>
      <c r="B2958" s="1" t="s">
        <v>217</v>
      </c>
      <c r="C2958" t="s">
        <v>908</v>
      </c>
      <c r="D2958" s="1" t="s">
        <v>171</v>
      </c>
      <c r="E2958" s="1" t="s">
        <v>12</v>
      </c>
      <c r="F2958" s="1" t="s">
        <v>29</v>
      </c>
      <c r="G2958" s="1" t="s">
        <v>136</v>
      </c>
      <c r="H2958" t="s">
        <v>21</v>
      </c>
      <c r="I2958" s="1" t="s">
        <v>1033</v>
      </c>
      <c r="J2958" s="1" t="s">
        <v>230</v>
      </c>
      <c r="K2958" s="1" t="s">
        <v>40</v>
      </c>
      <c r="L2958" s="1" t="s">
        <v>912</v>
      </c>
      <c r="M2958" t="s">
        <v>42</v>
      </c>
      <c r="N2958">
        <v>1</v>
      </c>
      <c r="O2958" s="1" t="s">
        <v>205</v>
      </c>
      <c r="P2958" t="s">
        <v>154</v>
      </c>
      <c r="Q2958">
        <v>2</v>
      </c>
      <c r="R2958" t="s">
        <v>179</v>
      </c>
      <c r="S2958" t="s">
        <v>180</v>
      </c>
    </row>
    <row r="2959" spans="1:19" x14ac:dyDescent="0.35">
      <c r="A2959" s="2" t="s">
        <v>203</v>
      </c>
      <c r="B2959" s="1" t="s">
        <v>217</v>
      </c>
      <c r="C2959" t="s">
        <v>908</v>
      </c>
      <c r="D2959" s="1" t="s">
        <v>171</v>
      </c>
      <c r="E2959" s="1" t="s">
        <v>12</v>
      </c>
      <c r="F2959" s="1" t="s">
        <v>29</v>
      </c>
      <c r="G2959" s="1" t="s">
        <v>136</v>
      </c>
      <c r="H2959" t="s">
        <v>21</v>
      </c>
      <c r="I2959" s="1" t="s">
        <v>1033</v>
      </c>
      <c r="J2959" s="1" t="s">
        <v>230</v>
      </c>
      <c r="K2959" s="1" t="s">
        <v>40</v>
      </c>
      <c r="L2959" s="1" t="s">
        <v>912</v>
      </c>
      <c r="M2959" t="s">
        <v>183</v>
      </c>
      <c r="N2959">
        <v>1</v>
      </c>
      <c r="O2959" s="1" t="s">
        <v>205</v>
      </c>
      <c r="P2959" t="s">
        <v>154</v>
      </c>
      <c r="Q2959">
        <v>2</v>
      </c>
      <c r="R2959" t="s">
        <v>179</v>
      </c>
      <c r="S2959" t="s">
        <v>180</v>
      </c>
    </row>
    <row r="2960" spans="1:19" x14ac:dyDescent="0.35">
      <c r="A2960" s="2" t="s">
        <v>203</v>
      </c>
      <c r="B2960" s="1" t="s">
        <v>217</v>
      </c>
      <c r="C2960" t="s">
        <v>908</v>
      </c>
      <c r="D2960" s="1" t="s">
        <v>171</v>
      </c>
      <c r="E2960" s="1" t="s">
        <v>12</v>
      </c>
      <c r="F2960" s="1" t="s">
        <v>29</v>
      </c>
      <c r="G2960" s="1" t="s">
        <v>136</v>
      </c>
      <c r="H2960" t="s">
        <v>21</v>
      </c>
      <c r="I2960" s="1" t="s">
        <v>336</v>
      </c>
      <c r="J2960" s="1" t="s">
        <v>230</v>
      </c>
      <c r="K2960" s="1" t="s">
        <v>40</v>
      </c>
      <c r="L2960" s="1" t="s">
        <v>912</v>
      </c>
      <c r="M2960" t="s">
        <v>184</v>
      </c>
      <c r="N2960">
        <v>1</v>
      </c>
      <c r="O2960" s="1" t="s">
        <v>205</v>
      </c>
      <c r="P2960" t="s">
        <v>154</v>
      </c>
      <c r="Q2960">
        <v>1</v>
      </c>
      <c r="R2960" t="s">
        <v>179</v>
      </c>
      <c r="S2960" t="s">
        <v>180</v>
      </c>
    </row>
    <row r="2961" spans="1:19" x14ac:dyDescent="0.35">
      <c r="A2961" s="2" t="s">
        <v>203</v>
      </c>
      <c r="B2961" s="1" t="s">
        <v>217</v>
      </c>
      <c r="C2961" t="s">
        <v>908</v>
      </c>
      <c r="D2961" s="1" t="s">
        <v>171</v>
      </c>
      <c r="E2961" s="1" t="s">
        <v>12</v>
      </c>
      <c r="F2961" s="1" t="s">
        <v>29</v>
      </c>
      <c r="G2961" s="1" t="s">
        <v>136</v>
      </c>
      <c r="H2961" t="s">
        <v>21</v>
      </c>
      <c r="I2961" s="1" t="s">
        <v>1032</v>
      </c>
      <c r="J2961" s="1" t="s">
        <v>230</v>
      </c>
      <c r="K2961" s="1" t="s">
        <v>40</v>
      </c>
      <c r="L2961" s="1" t="s">
        <v>912</v>
      </c>
      <c r="M2961" t="s">
        <v>42</v>
      </c>
      <c r="N2961">
        <v>1</v>
      </c>
      <c r="O2961" s="1" t="s">
        <v>205</v>
      </c>
      <c r="P2961" t="s">
        <v>154</v>
      </c>
      <c r="Q2961">
        <v>2</v>
      </c>
      <c r="R2961" t="s">
        <v>179</v>
      </c>
      <c r="S2961" t="s">
        <v>180</v>
      </c>
    </row>
    <row r="2962" spans="1:19" x14ac:dyDescent="0.35">
      <c r="A2962" s="2" t="s">
        <v>203</v>
      </c>
      <c r="B2962" s="1" t="s">
        <v>217</v>
      </c>
      <c r="C2962" t="s">
        <v>908</v>
      </c>
      <c r="D2962" s="1" t="s">
        <v>171</v>
      </c>
      <c r="E2962" s="1" t="s">
        <v>12</v>
      </c>
      <c r="F2962" s="1" t="s">
        <v>29</v>
      </c>
      <c r="G2962" s="1" t="s">
        <v>136</v>
      </c>
      <c r="H2962" t="s">
        <v>21</v>
      </c>
      <c r="I2962" s="1" t="s">
        <v>634</v>
      </c>
      <c r="J2962" s="1" t="s">
        <v>230</v>
      </c>
      <c r="K2962" s="1" t="s">
        <v>40</v>
      </c>
      <c r="L2962" s="1" t="s">
        <v>913</v>
      </c>
      <c r="M2962" t="s">
        <v>177</v>
      </c>
      <c r="N2962">
        <v>1</v>
      </c>
      <c r="O2962" s="1" t="s">
        <v>205</v>
      </c>
      <c r="P2962" t="s">
        <v>154</v>
      </c>
      <c r="Q2962">
        <v>2</v>
      </c>
      <c r="R2962" t="s">
        <v>255</v>
      </c>
      <c r="S2962" t="s">
        <v>180</v>
      </c>
    </row>
    <row r="2963" spans="1:19" x14ac:dyDescent="0.35">
      <c r="A2963" s="2" t="s">
        <v>203</v>
      </c>
      <c r="B2963" s="1" t="s">
        <v>217</v>
      </c>
      <c r="C2963" t="s">
        <v>908</v>
      </c>
      <c r="D2963" s="1" t="s">
        <v>171</v>
      </c>
      <c r="E2963" s="1" t="s">
        <v>12</v>
      </c>
      <c r="F2963" s="1" t="s">
        <v>29</v>
      </c>
      <c r="G2963" s="1" t="s">
        <v>136</v>
      </c>
      <c r="H2963" t="s">
        <v>35</v>
      </c>
      <c r="I2963" s="1" t="s">
        <v>1039</v>
      </c>
      <c r="J2963" s="1" t="s">
        <v>230</v>
      </c>
      <c r="K2963" s="1" t="s">
        <v>40</v>
      </c>
      <c r="L2963" s="1" t="s">
        <v>912</v>
      </c>
      <c r="M2963" t="s">
        <v>177</v>
      </c>
      <c r="N2963">
        <v>1</v>
      </c>
      <c r="O2963" s="1" t="s">
        <v>205</v>
      </c>
      <c r="P2963" t="s">
        <v>153</v>
      </c>
      <c r="Q2963">
        <v>2</v>
      </c>
      <c r="R2963" t="s">
        <v>179</v>
      </c>
      <c r="S2963" t="s">
        <v>180</v>
      </c>
    </row>
    <row r="2964" spans="1:19" x14ac:dyDescent="0.35">
      <c r="A2964" s="2" t="s">
        <v>203</v>
      </c>
      <c r="B2964" s="1" t="s">
        <v>217</v>
      </c>
      <c r="C2964" t="s">
        <v>908</v>
      </c>
      <c r="D2964" s="1" t="s">
        <v>171</v>
      </c>
      <c r="E2964" s="1" t="s">
        <v>12</v>
      </c>
      <c r="F2964" s="1" t="s">
        <v>29</v>
      </c>
      <c r="G2964" s="1" t="s">
        <v>136</v>
      </c>
      <c r="H2964" t="s">
        <v>35</v>
      </c>
      <c r="I2964" s="1" t="s">
        <v>1427</v>
      </c>
      <c r="J2964" s="1" t="s">
        <v>230</v>
      </c>
      <c r="K2964" s="1" t="s">
        <v>40</v>
      </c>
      <c r="L2964" s="1" t="s">
        <v>912</v>
      </c>
      <c r="M2964" t="s">
        <v>213</v>
      </c>
      <c r="N2964">
        <v>1</v>
      </c>
      <c r="O2964" s="1" t="s">
        <v>206</v>
      </c>
      <c r="P2964" t="s">
        <v>154</v>
      </c>
      <c r="Q2964">
        <v>2</v>
      </c>
      <c r="R2964" t="s">
        <v>179</v>
      </c>
      <c r="S2964" t="s">
        <v>180</v>
      </c>
    </row>
    <row r="2965" spans="1:19" x14ac:dyDescent="0.35">
      <c r="A2965" s="2" t="s">
        <v>203</v>
      </c>
      <c r="B2965" s="1" t="s">
        <v>217</v>
      </c>
      <c r="C2965" t="s">
        <v>908</v>
      </c>
      <c r="D2965" s="1" t="s">
        <v>171</v>
      </c>
      <c r="E2965" s="1" t="s">
        <v>12</v>
      </c>
      <c r="F2965" s="1" t="s">
        <v>29</v>
      </c>
      <c r="G2965" s="1" t="s">
        <v>136</v>
      </c>
      <c r="H2965" t="s">
        <v>35</v>
      </c>
      <c r="I2965" s="1" t="s">
        <v>1428</v>
      </c>
      <c r="J2965" s="1" t="s">
        <v>230</v>
      </c>
      <c r="K2965" s="1" t="s">
        <v>40</v>
      </c>
      <c r="L2965" s="1" t="s">
        <v>912</v>
      </c>
      <c r="M2965" t="s">
        <v>213</v>
      </c>
      <c r="N2965">
        <v>1</v>
      </c>
      <c r="O2965" s="1" t="s">
        <v>206</v>
      </c>
      <c r="P2965" t="s">
        <v>153</v>
      </c>
      <c r="Q2965">
        <v>2</v>
      </c>
      <c r="R2965" t="s">
        <v>255</v>
      </c>
      <c r="S2965" t="s">
        <v>180</v>
      </c>
    </row>
    <row r="2966" spans="1:19" x14ac:dyDescent="0.35">
      <c r="A2966" s="2" t="s">
        <v>203</v>
      </c>
      <c r="B2966" s="1" t="s">
        <v>217</v>
      </c>
      <c r="C2966" t="s">
        <v>908</v>
      </c>
      <c r="D2966" s="1" t="s">
        <v>171</v>
      </c>
      <c r="E2966" s="1" t="s">
        <v>12</v>
      </c>
      <c r="F2966" s="1" t="s">
        <v>29</v>
      </c>
      <c r="G2966" s="1" t="s">
        <v>136</v>
      </c>
      <c r="H2966" t="s">
        <v>35</v>
      </c>
      <c r="I2966" s="1" t="s">
        <v>1431</v>
      </c>
      <c r="J2966" s="1" t="s">
        <v>230</v>
      </c>
      <c r="K2966" s="1" t="s">
        <v>40</v>
      </c>
      <c r="L2966" s="1" t="s">
        <v>912</v>
      </c>
      <c r="M2966" t="s">
        <v>177</v>
      </c>
      <c r="N2966">
        <v>1</v>
      </c>
      <c r="O2966" s="1" t="s">
        <v>205</v>
      </c>
      <c r="P2966" t="s">
        <v>153</v>
      </c>
      <c r="Q2966">
        <v>2</v>
      </c>
      <c r="R2966" t="s">
        <v>179</v>
      </c>
      <c r="S2966" t="s">
        <v>180</v>
      </c>
    </row>
    <row r="2967" spans="1:19" x14ac:dyDescent="0.35">
      <c r="A2967" s="2" t="s">
        <v>203</v>
      </c>
      <c r="B2967" s="1" t="s">
        <v>217</v>
      </c>
      <c r="C2967" t="s">
        <v>908</v>
      </c>
      <c r="D2967" s="1" t="s">
        <v>171</v>
      </c>
      <c r="E2967" s="1" t="s">
        <v>12</v>
      </c>
      <c r="F2967" s="1" t="s">
        <v>29</v>
      </c>
      <c r="G2967" s="1" t="s">
        <v>136</v>
      </c>
      <c r="H2967" t="s">
        <v>35</v>
      </c>
      <c r="I2967" s="1" t="s">
        <v>1038</v>
      </c>
      <c r="J2967" s="1" t="s">
        <v>230</v>
      </c>
      <c r="K2967" s="1" t="s">
        <v>40</v>
      </c>
      <c r="L2967" s="1" t="s">
        <v>912</v>
      </c>
      <c r="M2967" t="s">
        <v>193</v>
      </c>
      <c r="N2967">
        <v>1</v>
      </c>
      <c r="O2967" s="1" t="s">
        <v>205</v>
      </c>
      <c r="P2967" t="s">
        <v>154</v>
      </c>
      <c r="Q2967">
        <v>2</v>
      </c>
      <c r="R2967" t="s">
        <v>255</v>
      </c>
      <c r="S2967" t="s">
        <v>180</v>
      </c>
    </row>
    <row r="2968" spans="1:19" x14ac:dyDescent="0.35">
      <c r="A2968" s="2" t="s">
        <v>203</v>
      </c>
      <c r="B2968" s="1" t="s">
        <v>217</v>
      </c>
      <c r="C2968" t="s">
        <v>908</v>
      </c>
      <c r="D2968" s="1" t="s">
        <v>171</v>
      </c>
      <c r="E2968" s="1" t="s">
        <v>12</v>
      </c>
      <c r="F2968" s="1" t="s">
        <v>29</v>
      </c>
      <c r="G2968" s="1" t="s">
        <v>136</v>
      </c>
      <c r="H2968" t="s">
        <v>35</v>
      </c>
      <c r="I2968" s="1" t="s">
        <v>638</v>
      </c>
      <c r="J2968" s="1" t="s">
        <v>230</v>
      </c>
      <c r="K2968" s="1" t="s">
        <v>40</v>
      </c>
      <c r="L2968" s="1" t="s">
        <v>912</v>
      </c>
      <c r="M2968" t="s">
        <v>177</v>
      </c>
      <c r="N2968">
        <v>1</v>
      </c>
      <c r="O2968" s="1" t="s">
        <v>205</v>
      </c>
      <c r="P2968" t="s">
        <v>154</v>
      </c>
      <c r="Q2968">
        <v>2</v>
      </c>
      <c r="R2968" t="s">
        <v>179</v>
      </c>
      <c r="S2968" t="s">
        <v>180</v>
      </c>
    </row>
    <row r="2969" spans="1:19" x14ac:dyDescent="0.35">
      <c r="A2969" s="2" t="s">
        <v>203</v>
      </c>
      <c r="B2969" s="1" t="s">
        <v>217</v>
      </c>
      <c r="C2969" t="s">
        <v>908</v>
      </c>
      <c r="D2969" s="1" t="s">
        <v>171</v>
      </c>
      <c r="E2969" s="1" t="s">
        <v>12</v>
      </c>
      <c r="F2969" s="1" t="s">
        <v>29</v>
      </c>
      <c r="G2969" s="1" t="s">
        <v>136</v>
      </c>
      <c r="H2969" t="s">
        <v>35</v>
      </c>
      <c r="I2969" s="1" t="s">
        <v>332</v>
      </c>
      <c r="J2969" s="1" t="s">
        <v>230</v>
      </c>
      <c r="K2969" s="1" t="s">
        <v>40</v>
      </c>
      <c r="L2969" s="1" t="s">
        <v>912</v>
      </c>
      <c r="M2969" t="s">
        <v>213</v>
      </c>
      <c r="N2969">
        <v>1</v>
      </c>
      <c r="O2969" s="1" t="s">
        <v>205</v>
      </c>
      <c r="P2969" t="s">
        <v>153</v>
      </c>
      <c r="Q2969">
        <v>2</v>
      </c>
      <c r="R2969" t="s">
        <v>255</v>
      </c>
      <c r="S2969" t="s">
        <v>180</v>
      </c>
    </row>
    <row r="2970" spans="1:19" x14ac:dyDescent="0.35">
      <c r="A2970" s="2" t="s">
        <v>203</v>
      </c>
      <c r="B2970" s="1" t="s">
        <v>217</v>
      </c>
      <c r="C2970" t="s">
        <v>908</v>
      </c>
      <c r="D2970" s="1" t="s">
        <v>171</v>
      </c>
      <c r="E2970" s="1" t="s">
        <v>12</v>
      </c>
      <c r="F2970" s="1" t="s">
        <v>29</v>
      </c>
      <c r="G2970" s="1" t="s">
        <v>136</v>
      </c>
      <c r="H2970" t="s">
        <v>35</v>
      </c>
      <c r="I2970" s="1" t="s">
        <v>630</v>
      </c>
      <c r="J2970" s="1" t="s">
        <v>230</v>
      </c>
      <c r="K2970" s="1" t="s">
        <v>40</v>
      </c>
      <c r="L2970" s="1" t="s">
        <v>912</v>
      </c>
      <c r="M2970" t="s">
        <v>42</v>
      </c>
      <c r="N2970">
        <v>1</v>
      </c>
      <c r="O2970" s="1" t="s">
        <v>205</v>
      </c>
      <c r="P2970" t="s">
        <v>154</v>
      </c>
      <c r="Q2970">
        <v>2</v>
      </c>
      <c r="R2970" t="s">
        <v>179</v>
      </c>
      <c r="S2970" t="s">
        <v>180</v>
      </c>
    </row>
    <row r="2971" spans="1:19" x14ac:dyDescent="0.35">
      <c r="A2971" s="2" t="s">
        <v>203</v>
      </c>
      <c r="B2971" s="1" t="s">
        <v>217</v>
      </c>
      <c r="C2971" t="s">
        <v>908</v>
      </c>
      <c r="D2971" s="1" t="s">
        <v>171</v>
      </c>
      <c r="E2971" s="1" t="s">
        <v>12</v>
      </c>
      <c r="F2971" s="1" t="s">
        <v>29</v>
      </c>
      <c r="G2971" s="1" t="s">
        <v>136</v>
      </c>
      <c r="H2971" t="s">
        <v>35</v>
      </c>
      <c r="I2971" s="1" t="s">
        <v>630</v>
      </c>
      <c r="J2971" s="1" t="s">
        <v>230</v>
      </c>
      <c r="K2971" s="1" t="s">
        <v>40</v>
      </c>
      <c r="L2971" s="1" t="s">
        <v>912</v>
      </c>
      <c r="M2971" t="s">
        <v>80</v>
      </c>
      <c r="N2971">
        <v>1</v>
      </c>
      <c r="O2971" s="1" t="s">
        <v>205</v>
      </c>
      <c r="P2971" t="s">
        <v>154</v>
      </c>
      <c r="Q2971">
        <v>2</v>
      </c>
      <c r="R2971" t="s">
        <v>179</v>
      </c>
      <c r="S2971" t="s">
        <v>180</v>
      </c>
    </row>
    <row r="2972" spans="1:19" x14ac:dyDescent="0.35">
      <c r="A2972" s="2" t="s">
        <v>203</v>
      </c>
      <c r="B2972" s="1" t="s">
        <v>217</v>
      </c>
      <c r="C2972" t="s">
        <v>908</v>
      </c>
      <c r="D2972" s="1" t="s">
        <v>171</v>
      </c>
      <c r="E2972" s="1" t="s">
        <v>12</v>
      </c>
      <c r="F2972" s="1" t="s">
        <v>29</v>
      </c>
      <c r="G2972" s="1" t="s">
        <v>136</v>
      </c>
      <c r="H2972" t="s">
        <v>35</v>
      </c>
      <c r="I2972" s="1" t="s">
        <v>631</v>
      </c>
      <c r="J2972" s="1" t="s">
        <v>230</v>
      </c>
      <c r="K2972" s="1" t="s">
        <v>40</v>
      </c>
      <c r="L2972" s="1" t="s">
        <v>912</v>
      </c>
      <c r="M2972" t="s">
        <v>184</v>
      </c>
      <c r="N2972">
        <v>1</v>
      </c>
      <c r="O2972" s="1" t="s">
        <v>205</v>
      </c>
      <c r="P2972" t="s">
        <v>154</v>
      </c>
      <c r="Q2972">
        <v>2</v>
      </c>
      <c r="R2972" t="s">
        <v>179</v>
      </c>
      <c r="S2972" t="s">
        <v>180</v>
      </c>
    </row>
    <row r="2973" spans="1:19" x14ac:dyDescent="0.35">
      <c r="A2973" s="2" t="s">
        <v>203</v>
      </c>
      <c r="B2973" s="1" t="s">
        <v>217</v>
      </c>
      <c r="C2973" t="s">
        <v>908</v>
      </c>
      <c r="D2973" s="1" t="s">
        <v>171</v>
      </c>
      <c r="E2973" s="1" t="s">
        <v>12</v>
      </c>
      <c r="F2973" s="1" t="s">
        <v>29</v>
      </c>
      <c r="G2973" s="1" t="s">
        <v>136</v>
      </c>
      <c r="H2973" t="s">
        <v>58</v>
      </c>
      <c r="I2973" s="1" t="s">
        <v>635</v>
      </c>
      <c r="J2973" s="1" t="s">
        <v>230</v>
      </c>
      <c r="K2973" s="1" t="s">
        <v>40</v>
      </c>
      <c r="L2973" s="1" t="s">
        <v>912</v>
      </c>
      <c r="M2973" t="s">
        <v>101</v>
      </c>
      <c r="N2973">
        <v>1</v>
      </c>
      <c r="O2973" s="1" t="s">
        <v>205</v>
      </c>
      <c r="P2973" t="s">
        <v>154</v>
      </c>
      <c r="Q2973">
        <v>2</v>
      </c>
      <c r="R2973" t="s">
        <v>255</v>
      </c>
      <c r="S2973" t="s">
        <v>180</v>
      </c>
    </row>
    <row r="2974" spans="1:19" x14ac:dyDescent="0.35">
      <c r="A2974" s="2" t="s">
        <v>203</v>
      </c>
      <c r="B2974" s="1" t="s">
        <v>217</v>
      </c>
      <c r="C2974" t="s">
        <v>908</v>
      </c>
      <c r="D2974" s="1" t="s">
        <v>171</v>
      </c>
      <c r="E2974" s="1" t="s">
        <v>12</v>
      </c>
      <c r="F2974" s="1" t="s">
        <v>29</v>
      </c>
      <c r="G2974" s="1" t="s">
        <v>136</v>
      </c>
      <c r="H2974" t="s">
        <v>58</v>
      </c>
      <c r="I2974" s="1" t="s">
        <v>1430</v>
      </c>
      <c r="J2974" s="1" t="s">
        <v>230</v>
      </c>
      <c r="K2974" s="1" t="s">
        <v>47</v>
      </c>
      <c r="L2974" s="1" t="s">
        <v>912</v>
      </c>
      <c r="M2974" t="s">
        <v>47</v>
      </c>
      <c r="N2974">
        <v>1</v>
      </c>
      <c r="O2974" s="1" t="s">
        <v>205</v>
      </c>
      <c r="P2974" t="s">
        <v>154</v>
      </c>
      <c r="Q2974">
        <v>2</v>
      </c>
      <c r="R2974" t="s">
        <v>255</v>
      </c>
      <c r="S2974" t="s">
        <v>180</v>
      </c>
    </row>
    <row r="2975" spans="1:19" x14ac:dyDescent="0.35">
      <c r="A2975" s="2" t="s">
        <v>203</v>
      </c>
      <c r="B2975" s="1" t="s">
        <v>217</v>
      </c>
      <c r="C2975" t="s">
        <v>908</v>
      </c>
      <c r="D2975" s="1" t="s">
        <v>171</v>
      </c>
      <c r="E2975" s="1" t="s">
        <v>12</v>
      </c>
      <c r="F2975" s="1" t="s">
        <v>29</v>
      </c>
      <c r="G2975" s="1" t="s">
        <v>136</v>
      </c>
      <c r="H2975" t="s">
        <v>58</v>
      </c>
      <c r="I2975" s="1" t="s">
        <v>1038</v>
      </c>
      <c r="J2975" s="1" t="s">
        <v>230</v>
      </c>
      <c r="K2975" s="1" t="s">
        <v>40</v>
      </c>
      <c r="L2975" s="1" t="s">
        <v>912</v>
      </c>
      <c r="M2975" t="s">
        <v>193</v>
      </c>
      <c r="N2975">
        <v>1</v>
      </c>
      <c r="O2975" s="1" t="s">
        <v>205</v>
      </c>
      <c r="P2975" t="s">
        <v>154</v>
      </c>
      <c r="Q2975">
        <v>2</v>
      </c>
      <c r="R2975" t="s">
        <v>255</v>
      </c>
      <c r="S2975" t="s">
        <v>180</v>
      </c>
    </row>
    <row r="2976" spans="1:19" x14ac:dyDescent="0.35">
      <c r="A2976" s="2" t="s">
        <v>203</v>
      </c>
      <c r="B2976" s="1" t="s">
        <v>217</v>
      </c>
      <c r="C2976" t="s">
        <v>908</v>
      </c>
      <c r="D2976" s="1" t="s">
        <v>171</v>
      </c>
      <c r="E2976" s="1" t="s">
        <v>12</v>
      </c>
      <c r="F2976" s="1" t="s">
        <v>29</v>
      </c>
      <c r="G2976" s="1" t="s">
        <v>136</v>
      </c>
      <c r="H2976" t="s">
        <v>58</v>
      </c>
      <c r="I2976" s="1" t="s">
        <v>1429</v>
      </c>
      <c r="J2976" s="1" t="s">
        <v>230</v>
      </c>
      <c r="K2976" s="1" t="s">
        <v>47</v>
      </c>
      <c r="L2976" s="1" t="s">
        <v>912</v>
      </c>
      <c r="M2976" t="s">
        <v>47</v>
      </c>
      <c r="N2976">
        <v>1</v>
      </c>
      <c r="O2976" s="1" t="s">
        <v>205</v>
      </c>
      <c r="P2976" t="s">
        <v>153</v>
      </c>
      <c r="Q2976">
        <v>2</v>
      </c>
      <c r="R2976" t="s">
        <v>255</v>
      </c>
      <c r="S2976" t="s">
        <v>180</v>
      </c>
    </row>
    <row r="2977" spans="1:19" x14ac:dyDescent="0.35">
      <c r="A2977" s="2" t="s">
        <v>203</v>
      </c>
      <c r="B2977" s="1" t="s">
        <v>217</v>
      </c>
      <c r="C2977" t="s">
        <v>908</v>
      </c>
      <c r="D2977" s="1" t="s">
        <v>171</v>
      </c>
      <c r="E2977" s="1" t="s">
        <v>12</v>
      </c>
      <c r="F2977" s="1" t="s">
        <v>29</v>
      </c>
      <c r="G2977" s="1" t="s">
        <v>136</v>
      </c>
      <c r="H2977" t="s">
        <v>58</v>
      </c>
      <c r="I2977" s="1" t="s">
        <v>633</v>
      </c>
      <c r="J2977" s="1" t="s">
        <v>230</v>
      </c>
      <c r="K2977" s="1" t="s">
        <v>40</v>
      </c>
      <c r="L2977" s="1" t="s">
        <v>912</v>
      </c>
      <c r="M2977" t="s">
        <v>42</v>
      </c>
      <c r="N2977">
        <v>1</v>
      </c>
      <c r="O2977" s="1" t="s">
        <v>205</v>
      </c>
      <c r="P2977" t="s">
        <v>153</v>
      </c>
      <c r="Q2977">
        <v>2</v>
      </c>
      <c r="R2977" t="s">
        <v>179</v>
      </c>
      <c r="S2977" t="s">
        <v>180</v>
      </c>
    </row>
    <row r="2978" spans="1:19" x14ac:dyDescent="0.35">
      <c r="A2978" s="2" t="s">
        <v>203</v>
      </c>
      <c r="B2978" s="1" t="s">
        <v>217</v>
      </c>
      <c r="C2978" t="s">
        <v>908</v>
      </c>
      <c r="D2978" s="1" t="s">
        <v>171</v>
      </c>
      <c r="E2978" s="1" t="s">
        <v>12</v>
      </c>
      <c r="F2978" s="1" t="s">
        <v>29</v>
      </c>
      <c r="G2978" s="1" t="s">
        <v>136</v>
      </c>
      <c r="H2978" t="s">
        <v>58</v>
      </c>
      <c r="I2978" s="1" t="s">
        <v>633</v>
      </c>
      <c r="J2978" s="1" t="s">
        <v>230</v>
      </c>
      <c r="K2978" s="1" t="s">
        <v>40</v>
      </c>
      <c r="L2978" s="1" t="s">
        <v>912</v>
      </c>
      <c r="M2978" t="s">
        <v>42</v>
      </c>
      <c r="N2978">
        <v>1</v>
      </c>
      <c r="O2978" s="1" t="s">
        <v>205</v>
      </c>
      <c r="P2978" t="s">
        <v>154</v>
      </c>
      <c r="Q2978">
        <v>2</v>
      </c>
      <c r="R2978" t="s">
        <v>179</v>
      </c>
      <c r="S2978" t="s">
        <v>180</v>
      </c>
    </row>
    <row r="2979" spans="1:19" x14ac:dyDescent="0.35">
      <c r="A2979" s="2" t="s">
        <v>203</v>
      </c>
      <c r="B2979" s="1" t="s">
        <v>217</v>
      </c>
      <c r="C2979" t="s">
        <v>908</v>
      </c>
      <c r="D2979" s="1" t="s">
        <v>171</v>
      </c>
      <c r="E2979" s="1" t="s">
        <v>12</v>
      </c>
      <c r="F2979" s="1" t="s">
        <v>29</v>
      </c>
      <c r="G2979" s="1" t="s">
        <v>136</v>
      </c>
      <c r="H2979" t="s">
        <v>58</v>
      </c>
      <c r="I2979" s="1" t="s">
        <v>630</v>
      </c>
      <c r="J2979" s="1" t="s">
        <v>230</v>
      </c>
      <c r="K2979" s="1" t="s">
        <v>40</v>
      </c>
      <c r="L2979" s="1" t="s">
        <v>912</v>
      </c>
      <c r="M2979" t="s">
        <v>42</v>
      </c>
      <c r="N2979">
        <v>1</v>
      </c>
      <c r="O2979" s="1" t="s">
        <v>205</v>
      </c>
      <c r="P2979" t="s">
        <v>154</v>
      </c>
      <c r="Q2979">
        <v>2</v>
      </c>
      <c r="R2979" t="s">
        <v>179</v>
      </c>
      <c r="S2979" t="s">
        <v>180</v>
      </c>
    </row>
    <row r="2980" spans="1:19" x14ac:dyDescent="0.35">
      <c r="A2980" s="2" t="s">
        <v>203</v>
      </c>
      <c r="B2980" s="1" t="s">
        <v>217</v>
      </c>
      <c r="C2980" t="s">
        <v>908</v>
      </c>
      <c r="D2980" s="1" t="s">
        <v>171</v>
      </c>
      <c r="E2980" s="1" t="s">
        <v>12</v>
      </c>
      <c r="F2980" s="1" t="s">
        <v>29</v>
      </c>
      <c r="G2980" s="1" t="s">
        <v>136</v>
      </c>
      <c r="H2980" t="s">
        <v>58</v>
      </c>
      <c r="I2980" s="1" t="s">
        <v>1033</v>
      </c>
      <c r="J2980" s="1" t="s">
        <v>230</v>
      </c>
      <c r="K2980" s="1" t="s">
        <v>40</v>
      </c>
      <c r="L2980" s="1" t="s">
        <v>912</v>
      </c>
      <c r="M2980" t="s">
        <v>183</v>
      </c>
      <c r="N2980">
        <v>1</v>
      </c>
      <c r="O2980" s="1" t="s">
        <v>205</v>
      </c>
      <c r="P2980" t="s">
        <v>154</v>
      </c>
      <c r="Q2980">
        <v>2</v>
      </c>
      <c r="R2980" t="s">
        <v>179</v>
      </c>
      <c r="S2980" t="s">
        <v>180</v>
      </c>
    </row>
    <row r="2981" spans="1:19" x14ac:dyDescent="0.35">
      <c r="A2981" s="2" t="s">
        <v>203</v>
      </c>
      <c r="B2981" s="1" t="s">
        <v>217</v>
      </c>
      <c r="C2981" t="s">
        <v>908</v>
      </c>
      <c r="D2981" s="1" t="s">
        <v>171</v>
      </c>
      <c r="E2981" s="1" t="s">
        <v>12</v>
      </c>
      <c r="F2981" s="1" t="s">
        <v>29</v>
      </c>
      <c r="G2981" s="1" t="s">
        <v>136</v>
      </c>
      <c r="H2981" t="s">
        <v>58</v>
      </c>
      <c r="I2981" s="1" t="s">
        <v>631</v>
      </c>
      <c r="J2981" s="1" t="s">
        <v>230</v>
      </c>
      <c r="K2981" s="1" t="s">
        <v>40</v>
      </c>
      <c r="L2981" s="1" t="s">
        <v>912</v>
      </c>
      <c r="M2981" t="s">
        <v>184</v>
      </c>
      <c r="N2981">
        <v>2</v>
      </c>
      <c r="O2981" s="1" t="s">
        <v>205</v>
      </c>
      <c r="P2981" t="s">
        <v>154</v>
      </c>
      <c r="Q2981">
        <v>2</v>
      </c>
      <c r="R2981" t="s">
        <v>179</v>
      </c>
      <c r="S2981" t="s">
        <v>180</v>
      </c>
    </row>
    <row r="2982" spans="1:19" x14ac:dyDescent="0.35">
      <c r="A2982" s="2" t="s">
        <v>203</v>
      </c>
      <c r="B2982" s="1" t="s">
        <v>217</v>
      </c>
      <c r="C2982" t="s">
        <v>908</v>
      </c>
      <c r="D2982" s="1" t="s">
        <v>171</v>
      </c>
      <c r="E2982" s="1" t="s">
        <v>12</v>
      </c>
      <c r="F2982" s="1" t="s">
        <v>29</v>
      </c>
      <c r="G2982" s="1" t="s">
        <v>136</v>
      </c>
      <c r="H2982" t="s">
        <v>58</v>
      </c>
      <c r="I2982" s="1" t="s">
        <v>631</v>
      </c>
      <c r="J2982" s="1" t="s">
        <v>230</v>
      </c>
      <c r="K2982" s="1" t="s">
        <v>40</v>
      </c>
      <c r="L2982" s="1" t="s">
        <v>912</v>
      </c>
      <c r="M2982" t="s">
        <v>80</v>
      </c>
      <c r="N2982">
        <v>1</v>
      </c>
      <c r="O2982" s="1" t="s">
        <v>205</v>
      </c>
      <c r="P2982" t="s">
        <v>154</v>
      </c>
      <c r="Q2982">
        <v>2</v>
      </c>
      <c r="R2982" t="s">
        <v>179</v>
      </c>
      <c r="S2982" t="s">
        <v>180</v>
      </c>
    </row>
    <row r="2983" spans="1:19" x14ac:dyDescent="0.35">
      <c r="A2983" s="2" t="s">
        <v>203</v>
      </c>
      <c r="B2983" s="1" t="s">
        <v>217</v>
      </c>
      <c r="C2983" t="s">
        <v>908</v>
      </c>
      <c r="D2983" s="1" t="s">
        <v>171</v>
      </c>
      <c r="E2983" s="1" t="s">
        <v>12</v>
      </c>
      <c r="F2983" s="1" t="s">
        <v>29</v>
      </c>
      <c r="G2983" s="1" t="s">
        <v>136</v>
      </c>
      <c r="H2983" t="s">
        <v>58</v>
      </c>
      <c r="I2983" s="1" t="s">
        <v>336</v>
      </c>
      <c r="J2983" s="1" t="s">
        <v>230</v>
      </c>
      <c r="K2983" s="1" t="s">
        <v>40</v>
      </c>
      <c r="L2983" s="1" t="s">
        <v>912</v>
      </c>
      <c r="M2983" t="s">
        <v>184</v>
      </c>
      <c r="N2983">
        <v>1</v>
      </c>
      <c r="O2983" s="1" t="s">
        <v>205</v>
      </c>
      <c r="P2983" t="s">
        <v>153</v>
      </c>
      <c r="Q2983">
        <v>2</v>
      </c>
      <c r="R2983" t="s">
        <v>179</v>
      </c>
      <c r="S2983" t="s">
        <v>180</v>
      </c>
    </row>
    <row r="2984" spans="1:19" x14ac:dyDescent="0.35">
      <c r="A2984" s="2" t="s">
        <v>203</v>
      </c>
      <c r="B2984" s="1" t="s">
        <v>217</v>
      </c>
      <c r="C2984" t="s">
        <v>908</v>
      </c>
      <c r="D2984" s="1" t="s">
        <v>171</v>
      </c>
      <c r="E2984" s="1" t="s">
        <v>12</v>
      </c>
      <c r="F2984" s="1" t="s">
        <v>29</v>
      </c>
      <c r="G2984" s="1" t="s">
        <v>136</v>
      </c>
      <c r="H2984" t="s">
        <v>58</v>
      </c>
      <c r="I2984" s="1" t="s">
        <v>1032</v>
      </c>
      <c r="J2984" s="1" t="s">
        <v>230</v>
      </c>
      <c r="K2984" s="1" t="s">
        <v>40</v>
      </c>
      <c r="L2984" s="1" t="s">
        <v>912</v>
      </c>
      <c r="M2984" t="s">
        <v>42</v>
      </c>
      <c r="N2984">
        <v>1</v>
      </c>
      <c r="O2984" s="1" t="s">
        <v>205</v>
      </c>
      <c r="P2984" t="s">
        <v>154</v>
      </c>
      <c r="Q2984">
        <v>2</v>
      </c>
      <c r="R2984" t="s">
        <v>179</v>
      </c>
      <c r="S2984" t="s">
        <v>180</v>
      </c>
    </row>
    <row r="2985" spans="1:19" x14ac:dyDescent="0.35">
      <c r="A2985" s="2" t="s">
        <v>203</v>
      </c>
      <c r="B2985" s="1" t="s">
        <v>217</v>
      </c>
      <c r="C2985" t="s">
        <v>908</v>
      </c>
      <c r="D2985" s="1" t="s">
        <v>171</v>
      </c>
      <c r="E2985" s="1" t="s">
        <v>12</v>
      </c>
      <c r="F2985" s="1" t="s">
        <v>29</v>
      </c>
      <c r="G2985" s="1" t="s">
        <v>136</v>
      </c>
      <c r="H2985" t="s">
        <v>39</v>
      </c>
      <c r="I2985" s="1" t="s">
        <v>1039</v>
      </c>
      <c r="J2985" s="1" t="s">
        <v>230</v>
      </c>
      <c r="K2985" s="1" t="s">
        <v>40</v>
      </c>
      <c r="L2985" s="1" t="s">
        <v>912</v>
      </c>
      <c r="M2985" t="s">
        <v>177</v>
      </c>
      <c r="N2985">
        <v>1</v>
      </c>
      <c r="O2985" s="1" t="s">
        <v>205</v>
      </c>
      <c r="P2985" t="s">
        <v>153</v>
      </c>
      <c r="Q2985">
        <v>2</v>
      </c>
      <c r="R2985" t="s">
        <v>179</v>
      </c>
      <c r="S2985" t="s">
        <v>180</v>
      </c>
    </row>
    <row r="2986" spans="1:19" x14ac:dyDescent="0.35">
      <c r="A2986" s="2" t="s">
        <v>203</v>
      </c>
      <c r="B2986" s="1" t="s">
        <v>217</v>
      </c>
      <c r="C2986" t="s">
        <v>908</v>
      </c>
      <c r="D2986" s="1" t="s">
        <v>171</v>
      </c>
      <c r="E2986" s="1" t="s">
        <v>12</v>
      </c>
      <c r="F2986" s="1" t="s">
        <v>29</v>
      </c>
      <c r="G2986" s="1" t="s">
        <v>136</v>
      </c>
      <c r="H2986" t="s">
        <v>39</v>
      </c>
      <c r="I2986" s="1" t="s">
        <v>1430</v>
      </c>
      <c r="J2986" s="1" t="s">
        <v>230</v>
      </c>
      <c r="K2986" s="1" t="s">
        <v>40</v>
      </c>
      <c r="L2986" s="1" t="s">
        <v>912</v>
      </c>
      <c r="M2986" t="s">
        <v>177</v>
      </c>
      <c r="N2986">
        <v>1</v>
      </c>
      <c r="O2986" s="1" t="s">
        <v>205</v>
      </c>
      <c r="P2986" t="s">
        <v>154</v>
      </c>
      <c r="Q2986">
        <v>2</v>
      </c>
      <c r="R2986" t="s">
        <v>255</v>
      </c>
      <c r="S2986" t="s">
        <v>180</v>
      </c>
    </row>
    <row r="2987" spans="1:19" x14ac:dyDescent="0.35">
      <c r="A2987" s="2" t="s">
        <v>203</v>
      </c>
      <c r="B2987" s="1" t="s">
        <v>217</v>
      </c>
      <c r="C2987" t="s">
        <v>908</v>
      </c>
      <c r="D2987" s="1" t="s">
        <v>171</v>
      </c>
      <c r="E2987" s="1" t="s">
        <v>12</v>
      </c>
      <c r="F2987" s="1" t="s">
        <v>29</v>
      </c>
      <c r="G2987" s="1" t="s">
        <v>136</v>
      </c>
      <c r="H2987" t="s">
        <v>39</v>
      </c>
      <c r="I2987" s="1" t="s">
        <v>1427</v>
      </c>
      <c r="J2987" s="1" t="s">
        <v>230</v>
      </c>
      <c r="K2987" s="1" t="s">
        <v>40</v>
      </c>
      <c r="L2987" s="1" t="s">
        <v>912</v>
      </c>
      <c r="M2987" t="s">
        <v>213</v>
      </c>
      <c r="N2987">
        <v>1</v>
      </c>
      <c r="O2987" s="1" t="s">
        <v>206</v>
      </c>
      <c r="P2987" t="s">
        <v>154</v>
      </c>
      <c r="Q2987">
        <v>2</v>
      </c>
      <c r="R2987" t="s">
        <v>179</v>
      </c>
      <c r="S2987" t="s">
        <v>180</v>
      </c>
    </row>
    <row r="2988" spans="1:19" x14ac:dyDescent="0.35">
      <c r="A2988" s="2" t="s">
        <v>203</v>
      </c>
      <c r="B2988" s="1" t="s">
        <v>217</v>
      </c>
      <c r="C2988" t="s">
        <v>908</v>
      </c>
      <c r="D2988" s="1" t="s">
        <v>171</v>
      </c>
      <c r="E2988" s="1" t="s">
        <v>12</v>
      </c>
      <c r="F2988" s="1" t="s">
        <v>29</v>
      </c>
      <c r="G2988" s="1" t="s">
        <v>136</v>
      </c>
      <c r="H2988" t="s">
        <v>39</v>
      </c>
      <c r="I2988" s="1" t="s">
        <v>1428</v>
      </c>
      <c r="J2988" s="1" t="s">
        <v>230</v>
      </c>
      <c r="K2988" s="1" t="s">
        <v>40</v>
      </c>
      <c r="L2988" s="1" t="s">
        <v>912</v>
      </c>
      <c r="M2988" t="s">
        <v>213</v>
      </c>
      <c r="N2988">
        <v>1</v>
      </c>
      <c r="O2988" s="1" t="s">
        <v>206</v>
      </c>
      <c r="P2988" t="s">
        <v>153</v>
      </c>
      <c r="Q2988">
        <v>2</v>
      </c>
      <c r="R2988" t="s">
        <v>255</v>
      </c>
      <c r="S2988" t="s">
        <v>180</v>
      </c>
    </row>
    <row r="2989" spans="1:19" x14ac:dyDescent="0.35">
      <c r="A2989" s="2" t="s">
        <v>203</v>
      </c>
      <c r="B2989" s="1" t="s">
        <v>217</v>
      </c>
      <c r="C2989" t="s">
        <v>908</v>
      </c>
      <c r="D2989" s="1" t="s">
        <v>171</v>
      </c>
      <c r="E2989" s="1" t="s">
        <v>12</v>
      </c>
      <c r="F2989" s="1" t="s">
        <v>29</v>
      </c>
      <c r="G2989" s="1" t="s">
        <v>136</v>
      </c>
      <c r="H2989" t="s">
        <v>39</v>
      </c>
      <c r="I2989" s="1" t="s">
        <v>1431</v>
      </c>
      <c r="J2989" s="1" t="s">
        <v>230</v>
      </c>
      <c r="K2989" s="1" t="s">
        <v>40</v>
      </c>
      <c r="L2989" s="1" t="s">
        <v>912</v>
      </c>
      <c r="M2989" t="s">
        <v>177</v>
      </c>
      <c r="N2989">
        <v>1</v>
      </c>
      <c r="O2989" s="1" t="s">
        <v>205</v>
      </c>
      <c r="P2989" t="s">
        <v>153</v>
      </c>
      <c r="Q2989">
        <v>2</v>
      </c>
      <c r="R2989" t="s">
        <v>179</v>
      </c>
      <c r="S2989" t="s">
        <v>180</v>
      </c>
    </row>
    <row r="2990" spans="1:19" x14ac:dyDescent="0.35">
      <c r="A2990" s="2" t="s">
        <v>203</v>
      </c>
      <c r="B2990" s="1" t="s">
        <v>217</v>
      </c>
      <c r="C2990" t="s">
        <v>908</v>
      </c>
      <c r="D2990" s="1" t="s">
        <v>171</v>
      </c>
      <c r="E2990" s="1" t="s">
        <v>12</v>
      </c>
      <c r="F2990" s="1" t="s">
        <v>29</v>
      </c>
      <c r="G2990" s="1" t="s">
        <v>136</v>
      </c>
      <c r="H2990" t="s">
        <v>39</v>
      </c>
      <c r="I2990" s="1" t="s">
        <v>644</v>
      </c>
      <c r="J2990" s="1" t="s">
        <v>230</v>
      </c>
      <c r="K2990" s="1" t="s">
        <v>40</v>
      </c>
      <c r="L2990" s="1" t="s">
        <v>912</v>
      </c>
      <c r="M2990" t="s">
        <v>42</v>
      </c>
      <c r="N2990">
        <v>1</v>
      </c>
      <c r="O2990" s="1" t="s">
        <v>206</v>
      </c>
      <c r="P2990" t="s">
        <v>154</v>
      </c>
      <c r="Q2990">
        <v>2</v>
      </c>
      <c r="R2990" t="s">
        <v>179</v>
      </c>
      <c r="S2990" t="s">
        <v>180</v>
      </c>
    </row>
    <row r="2991" spans="1:19" x14ac:dyDescent="0.35">
      <c r="A2991" s="2" t="s">
        <v>203</v>
      </c>
      <c r="B2991" s="1" t="s">
        <v>217</v>
      </c>
      <c r="C2991" t="s">
        <v>908</v>
      </c>
      <c r="D2991" s="1" t="s">
        <v>171</v>
      </c>
      <c r="E2991" s="1" t="s">
        <v>12</v>
      </c>
      <c r="F2991" s="1" t="s">
        <v>29</v>
      </c>
      <c r="G2991" s="1" t="s">
        <v>136</v>
      </c>
      <c r="H2991" t="s">
        <v>39</v>
      </c>
      <c r="I2991" s="1" t="s">
        <v>644</v>
      </c>
      <c r="J2991" s="1" t="s">
        <v>230</v>
      </c>
      <c r="K2991" s="1" t="s">
        <v>40</v>
      </c>
      <c r="L2991" s="1" t="s">
        <v>912</v>
      </c>
      <c r="M2991" t="s">
        <v>193</v>
      </c>
      <c r="N2991">
        <v>1</v>
      </c>
      <c r="O2991" s="1" t="s">
        <v>205</v>
      </c>
      <c r="P2991" t="s">
        <v>153</v>
      </c>
      <c r="Q2991">
        <v>2</v>
      </c>
      <c r="R2991" t="s">
        <v>255</v>
      </c>
      <c r="S2991" t="s">
        <v>180</v>
      </c>
    </row>
    <row r="2992" spans="1:19" x14ac:dyDescent="0.35">
      <c r="A2992" s="2" t="s">
        <v>203</v>
      </c>
      <c r="B2992" s="1" t="s">
        <v>217</v>
      </c>
      <c r="C2992" t="s">
        <v>908</v>
      </c>
      <c r="D2992" s="1" t="s">
        <v>171</v>
      </c>
      <c r="E2992" s="1" t="s">
        <v>12</v>
      </c>
      <c r="F2992" s="1" t="s">
        <v>29</v>
      </c>
      <c r="G2992" s="1" t="s">
        <v>136</v>
      </c>
      <c r="H2992" t="s">
        <v>39</v>
      </c>
      <c r="I2992" s="1" t="s">
        <v>638</v>
      </c>
      <c r="J2992" s="1" t="s">
        <v>230</v>
      </c>
      <c r="K2992" s="1" t="s">
        <v>40</v>
      </c>
      <c r="L2992" s="1" t="s">
        <v>912</v>
      </c>
      <c r="M2992" t="s">
        <v>177</v>
      </c>
      <c r="N2992">
        <v>1</v>
      </c>
      <c r="O2992" s="1" t="s">
        <v>205</v>
      </c>
      <c r="P2992" t="s">
        <v>153</v>
      </c>
      <c r="Q2992">
        <v>2</v>
      </c>
      <c r="R2992" t="s">
        <v>179</v>
      </c>
      <c r="S2992" t="s">
        <v>180</v>
      </c>
    </row>
    <row r="2993" spans="1:19" x14ac:dyDescent="0.35">
      <c r="A2993" s="2" t="s">
        <v>203</v>
      </c>
      <c r="B2993" s="1" t="s">
        <v>217</v>
      </c>
      <c r="C2993" t="s">
        <v>908</v>
      </c>
      <c r="D2993" s="1" t="s">
        <v>171</v>
      </c>
      <c r="E2993" s="1" t="s">
        <v>12</v>
      </c>
      <c r="F2993" s="1" t="s">
        <v>29</v>
      </c>
      <c r="G2993" s="1" t="s">
        <v>136</v>
      </c>
      <c r="H2993" t="s">
        <v>39</v>
      </c>
      <c r="I2993" s="1" t="s">
        <v>332</v>
      </c>
      <c r="J2993" s="1" t="s">
        <v>230</v>
      </c>
      <c r="K2993" s="1" t="s">
        <v>40</v>
      </c>
      <c r="L2993" s="1" t="s">
        <v>912</v>
      </c>
      <c r="M2993" t="s">
        <v>213</v>
      </c>
      <c r="N2993">
        <v>1</v>
      </c>
      <c r="O2993" s="1" t="s">
        <v>205</v>
      </c>
      <c r="P2993" t="s">
        <v>153</v>
      </c>
      <c r="Q2993">
        <v>2</v>
      </c>
      <c r="R2993" t="s">
        <v>255</v>
      </c>
      <c r="S2993" t="s">
        <v>180</v>
      </c>
    </row>
    <row r="2994" spans="1:19" x14ac:dyDescent="0.35">
      <c r="A2994" s="2" t="s">
        <v>203</v>
      </c>
      <c r="B2994" s="1" t="s">
        <v>217</v>
      </c>
      <c r="C2994" t="s">
        <v>908</v>
      </c>
      <c r="D2994" s="1" t="s">
        <v>171</v>
      </c>
      <c r="E2994" s="1" t="s">
        <v>12</v>
      </c>
      <c r="F2994" s="1" t="s">
        <v>29</v>
      </c>
      <c r="G2994" s="1" t="s">
        <v>136</v>
      </c>
      <c r="H2994" t="s">
        <v>39</v>
      </c>
      <c r="I2994" s="1" t="s">
        <v>237</v>
      </c>
      <c r="J2994" s="1" t="s">
        <v>230</v>
      </c>
      <c r="K2994" s="1" t="s">
        <v>40</v>
      </c>
      <c r="L2994" s="1" t="s">
        <v>912</v>
      </c>
      <c r="M2994" t="s">
        <v>42</v>
      </c>
      <c r="N2994">
        <v>1</v>
      </c>
      <c r="O2994" s="1" t="s">
        <v>206</v>
      </c>
      <c r="P2994" t="s">
        <v>153</v>
      </c>
      <c r="Q2994">
        <v>2</v>
      </c>
      <c r="R2994" t="s">
        <v>255</v>
      </c>
      <c r="S2994" t="s">
        <v>180</v>
      </c>
    </row>
    <row r="2995" spans="1:19" x14ac:dyDescent="0.35">
      <c r="A2995" s="2" t="s">
        <v>203</v>
      </c>
      <c r="B2995" s="1" t="s">
        <v>217</v>
      </c>
      <c r="C2995" t="s">
        <v>908</v>
      </c>
      <c r="D2995" s="1" t="s">
        <v>171</v>
      </c>
      <c r="E2995" s="1" t="s">
        <v>12</v>
      </c>
      <c r="F2995" s="1" t="s">
        <v>29</v>
      </c>
      <c r="G2995" s="1" t="s">
        <v>136</v>
      </c>
      <c r="H2995" t="s">
        <v>39</v>
      </c>
      <c r="I2995" s="1" t="s">
        <v>237</v>
      </c>
      <c r="J2995" s="1" t="s">
        <v>230</v>
      </c>
      <c r="K2995" s="1" t="s">
        <v>40</v>
      </c>
      <c r="L2995" s="1" t="s">
        <v>912</v>
      </c>
      <c r="M2995" t="s">
        <v>193</v>
      </c>
      <c r="N2995">
        <v>1</v>
      </c>
      <c r="O2995" s="1" t="s">
        <v>205</v>
      </c>
      <c r="P2995" t="s">
        <v>153</v>
      </c>
      <c r="Q2995">
        <v>2</v>
      </c>
      <c r="R2995" t="s">
        <v>255</v>
      </c>
      <c r="S2995" t="s">
        <v>180</v>
      </c>
    </row>
    <row r="2996" spans="1:19" x14ac:dyDescent="0.35">
      <c r="A2996" s="2" t="s">
        <v>203</v>
      </c>
      <c r="B2996" s="1" t="s">
        <v>217</v>
      </c>
      <c r="C2996" t="s">
        <v>908</v>
      </c>
      <c r="D2996" s="1" t="s">
        <v>171</v>
      </c>
      <c r="E2996" s="1" t="s">
        <v>12</v>
      </c>
      <c r="F2996" s="1" t="s">
        <v>29</v>
      </c>
      <c r="G2996" s="1" t="s">
        <v>136</v>
      </c>
      <c r="H2996" t="s">
        <v>39</v>
      </c>
      <c r="I2996" s="1" t="s">
        <v>1429</v>
      </c>
      <c r="J2996" s="1" t="s">
        <v>230</v>
      </c>
      <c r="K2996" s="1" t="s">
        <v>40</v>
      </c>
      <c r="L2996" s="1" t="s">
        <v>912</v>
      </c>
      <c r="M2996" t="s">
        <v>177</v>
      </c>
      <c r="N2996">
        <v>1</v>
      </c>
      <c r="O2996" s="1" t="s">
        <v>205</v>
      </c>
      <c r="P2996" t="s">
        <v>153</v>
      </c>
      <c r="Q2996">
        <v>2</v>
      </c>
      <c r="R2996" t="s">
        <v>255</v>
      </c>
      <c r="S2996" t="s">
        <v>180</v>
      </c>
    </row>
    <row r="2997" spans="1:19" x14ac:dyDescent="0.35">
      <c r="A2997" s="2" t="s">
        <v>203</v>
      </c>
      <c r="B2997" s="1" t="s">
        <v>217</v>
      </c>
      <c r="C2997" t="s">
        <v>908</v>
      </c>
      <c r="D2997" s="1" t="s">
        <v>171</v>
      </c>
      <c r="E2997" s="1" t="s">
        <v>12</v>
      </c>
      <c r="F2997" s="1" t="s">
        <v>29</v>
      </c>
      <c r="G2997" s="1" t="s">
        <v>136</v>
      </c>
      <c r="H2997" t="s">
        <v>39</v>
      </c>
      <c r="I2997" s="1" t="s">
        <v>1432</v>
      </c>
      <c r="J2997" s="1" t="s">
        <v>230</v>
      </c>
      <c r="K2997" s="1" t="s">
        <v>40</v>
      </c>
      <c r="L2997" s="1" t="s">
        <v>912</v>
      </c>
      <c r="M2997" t="s">
        <v>193</v>
      </c>
      <c r="N2997">
        <v>1</v>
      </c>
      <c r="O2997" s="1" t="s">
        <v>205</v>
      </c>
      <c r="P2997" t="s">
        <v>154</v>
      </c>
      <c r="Q2997">
        <v>2</v>
      </c>
      <c r="R2997" t="s">
        <v>255</v>
      </c>
      <c r="S2997" t="s">
        <v>180</v>
      </c>
    </row>
    <row r="2998" spans="1:19" x14ac:dyDescent="0.35">
      <c r="A2998" s="2" t="s">
        <v>203</v>
      </c>
      <c r="B2998" s="1" t="s">
        <v>217</v>
      </c>
      <c r="C2998" t="s">
        <v>908</v>
      </c>
      <c r="D2998" s="1" t="s">
        <v>171</v>
      </c>
      <c r="E2998" s="1" t="s">
        <v>12</v>
      </c>
      <c r="F2998" s="1" t="s">
        <v>29</v>
      </c>
      <c r="G2998" s="1" t="s">
        <v>136</v>
      </c>
      <c r="H2998" t="s">
        <v>39</v>
      </c>
      <c r="I2998" s="1" t="s">
        <v>1037</v>
      </c>
      <c r="J2998" s="1" t="s">
        <v>230</v>
      </c>
      <c r="K2998" s="1" t="s">
        <v>40</v>
      </c>
      <c r="L2998" s="1" t="s">
        <v>912</v>
      </c>
      <c r="M2998" t="s">
        <v>213</v>
      </c>
      <c r="N2998">
        <v>1</v>
      </c>
      <c r="O2998" s="1" t="s">
        <v>205</v>
      </c>
      <c r="P2998" t="s">
        <v>153</v>
      </c>
      <c r="Q2998">
        <v>2</v>
      </c>
      <c r="R2998" t="s">
        <v>255</v>
      </c>
      <c r="S2998" t="s">
        <v>180</v>
      </c>
    </row>
    <row r="2999" spans="1:19" x14ac:dyDescent="0.35">
      <c r="A2999" s="2" t="s">
        <v>203</v>
      </c>
      <c r="B2999" s="1" t="s">
        <v>217</v>
      </c>
      <c r="C2999" t="s">
        <v>908</v>
      </c>
      <c r="D2999" s="1" t="s">
        <v>171</v>
      </c>
      <c r="E2999" s="1" t="s">
        <v>12</v>
      </c>
      <c r="F2999" s="1" t="s">
        <v>29</v>
      </c>
      <c r="G2999" s="1" t="s">
        <v>136</v>
      </c>
      <c r="H2999" t="s">
        <v>39</v>
      </c>
      <c r="I2999" s="1" t="s">
        <v>659</v>
      </c>
      <c r="J2999" s="1" t="s">
        <v>230</v>
      </c>
      <c r="K2999" s="1" t="s">
        <v>40</v>
      </c>
      <c r="L2999" s="1" t="s">
        <v>912</v>
      </c>
      <c r="M2999" t="s">
        <v>177</v>
      </c>
      <c r="N2999">
        <v>1</v>
      </c>
      <c r="O2999" s="1" t="s">
        <v>205</v>
      </c>
      <c r="P2999" t="s">
        <v>153</v>
      </c>
      <c r="Q2999">
        <v>2</v>
      </c>
      <c r="R2999" t="s">
        <v>179</v>
      </c>
      <c r="S2999" t="s">
        <v>180</v>
      </c>
    </row>
    <row r="3000" spans="1:19" x14ac:dyDescent="0.35">
      <c r="A3000" s="2" t="s">
        <v>203</v>
      </c>
      <c r="B3000" s="1" t="s">
        <v>217</v>
      </c>
      <c r="C3000" t="s">
        <v>908</v>
      </c>
      <c r="D3000" s="1" t="s">
        <v>171</v>
      </c>
      <c r="E3000" s="1" t="s">
        <v>12</v>
      </c>
      <c r="F3000" s="1" t="s">
        <v>29</v>
      </c>
      <c r="G3000" s="1" t="s">
        <v>136</v>
      </c>
      <c r="H3000" t="s">
        <v>39</v>
      </c>
      <c r="I3000" s="1" t="s">
        <v>659</v>
      </c>
      <c r="J3000" s="1" t="s">
        <v>230</v>
      </c>
      <c r="K3000" s="1" t="s">
        <v>40</v>
      </c>
      <c r="L3000" s="1" t="s">
        <v>912</v>
      </c>
      <c r="M3000" t="s">
        <v>177</v>
      </c>
      <c r="N3000">
        <v>2</v>
      </c>
      <c r="O3000" s="1" t="s">
        <v>205</v>
      </c>
      <c r="P3000" t="s">
        <v>154</v>
      </c>
      <c r="Q3000">
        <v>2</v>
      </c>
      <c r="R3000" t="s">
        <v>179</v>
      </c>
      <c r="S3000" t="s">
        <v>180</v>
      </c>
    </row>
    <row r="3001" spans="1:19" x14ac:dyDescent="0.35">
      <c r="A3001" s="2" t="s">
        <v>203</v>
      </c>
      <c r="B3001" s="1" t="s">
        <v>217</v>
      </c>
      <c r="C3001" t="s">
        <v>908</v>
      </c>
      <c r="D3001" s="1" t="s">
        <v>171</v>
      </c>
      <c r="E3001" s="1" t="s">
        <v>12</v>
      </c>
      <c r="F3001" s="1" t="s">
        <v>29</v>
      </c>
      <c r="G3001" s="1" t="s">
        <v>136</v>
      </c>
      <c r="H3001" t="s">
        <v>39</v>
      </c>
      <c r="I3001" s="1" t="s">
        <v>633</v>
      </c>
      <c r="J3001" s="1" t="s">
        <v>230</v>
      </c>
      <c r="K3001" s="1" t="s">
        <v>40</v>
      </c>
      <c r="L3001" s="1" t="s">
        <v>912</v>
      </c>
      <c r="M3001" t="s">
        <v>42</v>
      </c>
      <c r="N3001">
        <v>1</v>
      </c>
      <c r="O3001" s="1" t="s">
        <v>205</v>
      </c>
      <c r="P3001" t="s">
        <v>153</v>
      </c>
      <c r="Q3001">
        <v>2</v>
      </c>
      <c r="R3001" t="s">
        <v>179</v>
      </c>
      <c r="S3001" t="s">
        <v>180</v>
      </c>
    </row>
    <row r="3002" spans="1:19" x14ac:dyDescent="0.35">
      <c r="A3002" s="2" t="s">
        <v>203</v>
      </c>
      <c r="B3002" s="1" t="s">
        <v>217</v>
      </c>
      <c r="C3002" t="s">
        <v>908</v>
      </c>
      <c r="D3002" s="1" t="s">
        <v>171</v>
      </c>
      <c r="E3002" s="1" t="s">
        <v>12</v>
      </c>
      <c r="F3002" s="1" t="s">
        <v>29</v>
      </c>
      <c r="G3002" s="1" t="s">
        <v>136</v>
      </c>
      <c r="H3002" t="s">
        <v>39</v>
      </c>
      <c r="I3002" s="1" t="s">
        <v>630</v>
      </c>
      <c r="J3002" s="1" t="s">
        <v>230</v>
      </c>
      <c r="K3002" s="1" t="s">
        <v>40</v>
      </c>
      <c r="L3002" s="1" t="s">
        <v>912</v>
      </c>
      <c r="M3002" t="s">
        <v>42</v>
      </c>
      <c r="N3002">
        <v>1</v>
      </c>
      <c r="O3002" s="1" t="s">
        <v>205</v>
      </c>
      <c r="P3002" t="s">
        <v>154</v>
      </c>
      <c r="Q3002">
        <v>2</v>
      </c>
      <c r="R3002" t="s">
        <v>179</v>
      </c>
      <c r="S3002" t="s">
        <v>180</v>
      </c>
    </row>
    <row r="3003" spans="1:19" x14ac:dyDescent="0.35">
      <c r="A3003" s="2" t="s">
        <v>203</v>
      </c>
      <c r="B3003" s="1" t="s">
        <v>217</v>
      </c>
      <c r="C3003" t="s">
        <v>908</v>
      </c>
      <c r="D3003" s="1" t="s">
        <v>171</v>
      </c>
      <c r="E3003" s="1" t="s">
        <v>12</v>
      </c>
      <c r="F3003" s="1" t="s">
        <v>29</v>
      </c>
      <c r="G3003" s="1" t="s">
        <v>136</v>
      </c>
      <c r="H3003" t="s">
        <v>39</v>
      </c>
      <c r="I3003" s="1" t="s">
        <v>1033</v>
      </c>
      <c r="J3003" s="1" t="s">
        <v>230</v>
      </c>
      <c r="K3003" s="1" t="s">
        <v>40</v>
      </c>
      <c r="L3003" s="1" t="s">
        <v>912</v>
      </c>
      <c r="M3003" t="s">
        <v>183</v>
      </c>
      <c r="N3003">
        <v>1</v>
      </c>
      <c r="O3003" s="1" t="s">
        <v>205</v>
      </c>
      <c r="P3003" t="s">
        <v>154</v>
      </c>
      <c r="Q3003">
        <v>2</v>
      </c>
      <c r="R3003" t="s">
        <v>179</v>
      </c>
      <c r="S3003" t="s">
        <v>180</v>
      </c>
    </row>
    <row r="3004" spans="1:19" x14ac:dyDescent="0.35">
      <c r="A3004" s="2" t="s">
        <v>203</v>
      </c>
      <c r="B3004" s="1" t="s">
        <v>217</v>
      </c>
      <c r="C3004" t="s">
        <v>908</v>
      </c>
      <c r="D3004" s="1" t="s">
        <v>171</v>
      </c>
      <c r="E3004" s="1" t="s">
        <v>12</v>
      </c>
      <c r="F3004" s="1" t="s">
        <v>29</v>
      </c>
      <c r="G3004" s="1" t="s">
        <v>136</v>
      </c>
      <c r="H3004" t="s">
        <v>39</v>
      </c>
      <c r="I3004" s="1" t="s">
        <v>631</v>
      </c>
      <c r="J3004" s="1" t="s">
        <v>230</v>
      </c>
      <c r="K3004" s="1" t="s">
        <v>40</v>
      </c>
      <c r="L3004" s="1" t="s">
        <v>912</v>
      </c>
      <c r="M3004" t="s">
        <v>184</v>
      </c>
      <c r="N3004">
        <v>2</v>
      </c>
      <c r="O3004" s="1" t="s">
        <v>205</v>
      </c>
      <c r="P3004" t="s">
        <v>154</v>
      </c>
      <c r="Q3004">
        <v>2</v>
      </c>
      <c r="R3004" t="s">
        <v>179</v>
      </c>
      <c r="S3004" t="s">
        <v>180</v>
      </c>
    </row>
    <row r="3005" spans="1:19" x14ac:dyDescent="0.35">
      <c r="A3005" s="2" t="s">
        <v>203</v>
      </c>
      <c r="B3005" s="1" t="s">
        <v>217</v>
      </c>
      <c r="C3005" t="s">
        <v>908</v>
      </c>
      <c r="D3005" s="1" t="s">
        <v>171</v>
      </c>
      <c r="E3005" s="1" t="s">
        <v>12</v>
      </c>
      <c r="F3005" s="1" t="s">
        <v>29</v>
      </c>
      <c r="G3005" s="1" t="s">
        <v>136</v>
      </c>
      <c r="H3005" t="s">
        <v>39</v>
      </c>
      <c r="I3005" s="1" t="s">
        <v>1032</v>
      </c>
      <c r="J3005" s="1" t="s">
        <v>230</v>
      </c>
      <c r="K3005" s="1" t="s">
        <v>40</v>
      </c>
      <c r="L3005" s="1" t="s">
        <v>912</v>
      </c>
      <c r="M3005" t="s">
        <v>42</v>
      </c>
      <c r="N3005">
        <v>1</v>
      </c>
      <c r="O3005" s="1" t="s">
        <v>205</v>
      </c>
      <c r="P3005" t="s">
        <v>154</v>
      </c>
      <c r="Q3005">
        <v>2</v>
      </c>
      <c r="R3005" t="s">
        <v>179</v>
      </c>
      <c r="S3005" t="s">
        <v>180</v>
      </c>
    </row>
    <row r="3006" spans="1:19" x14ac:dyDescent="0.35">
      <c r="A3006" s="2" t="s">
        <v>203</v>
      </c>
      <c r="B3006" s="1" t="s">
        <v>217</v>
      </c>
      <c r="C3006" t="s">
        <v>908</v>
      </c>
      <c r="D3006" s="1" t="s">
        <v>171</v>
      </c>
      <c r="E3006" s="1" t="s">
        <v>12</v>
      </c>
      <c r="F3006" s="1" t="s">
        <v>29</v>
      </c>
      <c r="G3006" s="1" t="s">
        <v>136</v>
      </c>
      <c r="H3006" t="s">
        <v>39</v>
      </c>
      <c r="I3006" s="1" t="s">
        <v>602</v>
      </c>
      <c r="J3006" s="1" t="s">
        <v>230</v>
      </c>
      <c r="K3006" s="1" t="s">
        <v>40</v>
      </c>
      <c r="L3006" s="1" t="s">
        <v>912</v>
      </c>
      <c r="M3006" t="s">
        <v>101</v>
      </c>
      <c r="N3006">
        <v>1</v>
      </c>
      <c r="O3006" s="1" t="s">
        <v>205</v>
      </c>
      <c r="P3006" t="s">
        <v>154</v>
      </c>
      <c r="Q3006">
        <v>2</v>
      </c>
      <c r="R3006" t="s">
        <v>179</v>
      </c>
      <c r="S3006" t="s">
        <v>180</v>
      </c>
    </row>
    <row r="3007" spans="1:19" x14ac:dyDescent="0.35">
      <c r="A3007" s="2" t="s">
        <v>203</v>
      </c>
      <c r="B3007" s="1" t="s">
        <v>217</v>
      </c>
      <c r="C3007" t="s">
        <v>908</v>
      </c>
      <c r="D3007" s="1" t="s">
        <v>171</v>
      </c>
      <c r="E3007" s="1" t="s">
        <v>12</v>
      </c>
      <c r="F3007" s="1" t="s">
        <v>29</v>
      </c>
      <c r="G3007" s="1" t="s">
        <v>136</v>
      </c>
      <c r="H3007" t="s">
        <v>41</v>
      </c>
      <c r="I3007" s="1" t="s">
        <v>635</v>
      </c>
      <c r="J3007" s="1" t="s">
        <v>230</v>
      </c>
      <c r="K3007" s="1" t="s">
        <v>40</v>
      </c>
      <c r="L3007" s="1" t="s">
        <v>912</v>
      </c>
      <c r="M3007" t="s">
        <v>101</v>
      </c>
      <c r="N3007">
        <v>1</v>
      </c>
      <c r="O3007" s="1" t="s">
        <v>205</v>
      </c>
      <c r="P3007" t="s">
        <v>154</v>
      </c>
      <c r="Q3007">
        <v>2</v>
      </c>
      <c r="R3007" t="s">
        <v>179</v>
      </c>
      <c r="S3007" t="s">
        <v>180</v>
      </c>
    </row>
    <row r="3008" spans="1:19" x14ac:dyDescent="0.35">
      <c r="A3008" s="2" t="s">
        <v>203</v>
      </c>
      <c r="B3008" s="1" t="s">
        <v>217</v>
      </c>
      <c r="C3008" t="s">
        <v>908</v>
      </c>
      <c r="D3008" s="1" t="s">
        <v>171</v>
      </c>
      <c r="E3008" s="1" t="s">
        <v>12</v>
      </c>
      <c r="F3008" s="1" t="s">
        <v>29</v>
      </c>
      <c r="G3008" s="1" t="s">
        <v>136</v>
      </c>
      <c r="H3008" t="s">
        <v>41</v>
      </c>
      <c r="I3008" s="1" t="s">
        <v>632</v>
      </c>
      <c r="J3008" s="1" t="s">
        <v>230</v>
      </c>
      <c r="K3008" s="1" t="s">
        <v>40</v>
      </c>
      <c r="L3008" s="1" t="s">
        <v>912</v>
      </c>
      <c r="M3008" t="s">
        <v>80</v>
      </c>
      <c r="N3008">
        <v>2</v>
      </c>
      <c r="O3008" s="1" t="s">
        <v>205</v>
      </c>
      <c r="P3008" t="s">
        <v>154</v>
      </c>
      <c r="Q3008">
        <v>2</v>
      </c>
      <c r="R3008" t="s">
        <v>179</v>
      </c>
      <c r="S3008" t="s">
        <v>180</v>
      </c>
    </row>
    <row r="3009" spans="1:19" x14ac:dyDescent="0.35">
      <c r="A3009" s="2" t="s">
        <v>203</v>
      </c>
      <c r="B3009" s="1" t="s">
        <v>217</v>
      </c>
      <c r="C3009" t="s">
        <v>908</v>
      </c>
      <c r="D3009" s="1" t="s">
        <v>171</v>
      </c>
      <c r="E3009" s="1" t="s">
        <v>12</v>
      </c>
      <c r="F3009" s="1" t="s">
        <v>29</v>
      </c>
      <c r="G3009" s="1" t="s">
        <v>136</v>
      </c>
      <c r="H3009" t="s">
        <v>41</v>
      </c>
      <c r="I3009" s="1" t="s">
        <v>1430</v>
      </c>
      <c r="J3009" s="1" t="s">
        <v>230</v>
      </c>
      <c r="K3009" s="1" t="s">
        <v>40</v>
      </c>
      <c r="L3009" s="1" t="s">
        <v>912</v>
      </c>
      <c r="M3009" t="s">
        <v>177</v>
      </c>
      <c r="N3009">
        <v>1</v>
      </c>
      <c r="O3009" s="1" t="s">
        <v>205</v>
      </c>
      <c r="P3009" t="s">
        <v>154</v>
      </c>
      <c r="Q3009">
        <v>2</v>
      </c>
      <c r="R3009" t="s">
        <v>179</v>
      </c>
      <c r="S3009" t="s">
        <v>180</v>
      </c>
    </row>
    <row r="3010" spans="1:19" x14ac:dyDescent="0.35">
      <c r="A3010" s="2" t="s">
        <v>203</v>
      </c>
      <c r="B3010" s="1" t="s">
        <v>217</v>
      </c>
      <c r="C3010" t="s">
        <v>908</v>
      </c>
      <c r="D3010" s="1" t="s">
        <v>171</v>
      </c>
      <c r="E3010" s="1" t="s">
        <v>12</v>
      </c>
      <c r="F3010" s="1" t="s">
        <v>29</v>
      </c>
      <c r="G3010" s="1" t="s">
        <v>136</v>
      </c>
      <c r="H3010" t="s">
        <v>41</v>
      </c>
      <c r="I3010" s="1" t="s">
        <v>644</v>
      </c>
      <c r="J3010" s="1" t="s">
        <v>230</v>
      </c>
      <c r="K3010" s="1" t="s">
        <v>40</v>
      </c>
      <c r="L3010" s="1" t="s">
        <v>912</v>
      </c>
      <c r="M3010" t="s">
        <v>193</v>
      </c>
      <c r="N3010">
        <v>1</v>
      </c>
      <c r="O3010" s="1" t="s">
        <v>205</v>
      </c>
      <c r="P3010" t="s">
        <v>153</v>
      </c>
      <c r="Q3010">
        <v>2</v>
      </c>
      <c r="R3010" t="s">
        <v>255</v>
      </c>
      <c r="S3010" t="s">
        <v>180</v>
      </c>
    </row>
    <row r="3011" spans="1:19" x14ac:dyDescent="0.35">
      <c r="A3011" s="2" t="s">
        <v>203</v>
      </c>
      <c r="B3011" s="1" t="s">
        <v>217</v>
      </c>
      <c r="C3011" t="s">
        <v>908</v>
      </c>
      <c r="D3011" s="1" t="s">
        <v>171</v>
      </c>
      <c r="E3011" s="1" t="s">
        <v>12</v>
      </c>
      <c r="F3011" s="1" t="s">
        <v>29</v>
      </c>
      <c r="G3011" s="1" t="s">
        <v>136</v>
      </c>
      <c r="H3011" t="s">
        <v>41</v>
      </c>
      <c r="I3011" s="1" t="s">
        <v>237</v>
      </c>
      <c r="J3011" s="1" t="s">
        <v>230</v>
      </c>
      <c r="K3011" s="1" t="s">
        <v>40</v>
      </c>
      <c r="L3011" s="1" t="s">
        <v>912</v>
      </c>
      <c r="M3011" t="s">
        <v>193</v>
      </c>
      <c r="N3011">
        <v>1</v>
      </c>
      <c r="O3011" s="1" t="s">
        <v>205</v>
      </c>
      <c r="P3011" t="s">
        <v>153</v>
      </c>
      <c r="Q3011">
        <v>2</v>
      </c>
      <c r="R3011" t="s">
        <v>255</v>
      </c>
      <c r="S3011" t="s">
        <v>180</v>
      </c>
    </row>
    <row r="3012" spans="1:19" x14ac:dyDescent="0.35">
      <c r="A3012" s="2" t="s">
        <v>203</v>
      </c>
      <c r="B3012" s="1" t="s">
        <v>217</v>
      </c>
      <c r="C3012" t="s">
        <v>908</v>
      </c>
      <c r="D3012" s="1" t="s">
        <v>171</v>
      </c>
      <c r="E3012" s="1" t="s">
        <v>12</v>
      </c>
      <c r="F3012" s="1" t="s">
        <v>29</v>
      </c>
      <c r="G3012" s="1" t="s">
        <v>136</v>
      </c>
      <c r="H3012" t="s">
        <v>41</v>
      </c>
      <c r="I3012" s="1" t="s">
        <v>1429</v>
      </c>
      <c r="J3012" s="1" t="s">
        <v>230</v>
      </c>
      <c r="K3012" s="1" t="s">
        <v>40</v>
      </c>
      <c r="L3012" s="1" t="s">
        <v>912</v>
      </c>
      <c r="M3012" t="s">
        <v>177</v>
      </c>
      <c r="N3012">
        <v>1</v>
      </c>
      <c r="O3012" s="1" t="s">
        <v>205</v>
      </c>
      <c r="P3012" t="s">
        <v>153</v>
      </c>
      <c r="Q3012">
        <v>2</v>
      </c>
      <c r="R3012" t="s">
        <v>255</v>
      </c>
      <c r="S3012" t="s">
        <v>180</v>
      </c>
    </row>
    <row r="3013" spans="1:19" x14ac:dyDescent="0.35">
      <c r="A3013" s="2" t="s">
        <v>203</v>
      </c>
      <c r="B3013" s="1" t="s">
        <v>217</v>
      </c>
      <c r="C3013" t="s">
        <v>908</v>
      </c>
      <c r="D3013" s="1" t="s">
        <v>171</v>
      </c>
      <c r="E3013" s="1" t="s">
        <v>12</v>
      </c>
      <c r="F3013" s="1" t="s">
        <v>29</v>
      </c>
      <c r="G3013" s="1" t="s">
        <v>136</v>
      </c>
      <c r="H3013" t="s">
        <v>41</v>
      </c>
      <c r="I3013" s="1" t="s">
        <v>1429</v>
      </c>
      <c r="J3013" s="1" t="s">
        <v>230</v>
      </c>
      <c r="K3013" s="1" t="s">
        <v>40</v>
      </c>
      <c r="L3013" s="1" t="s">
        <v>912</v>
      </c>
      <c r="M3013" t="s">
        <v>177</v>
      </c>
      <c r="N3013">
        <v>1</v>
      </c>
      <c r="O3013" s="1" t="s">
        <v>205</v>
      </c>
      <c r="P3013" t="s">
        <v>154</v>
      </c>
      <c r="Q3013">
        <v>2</v>
      </c>
      <c r="R3013" t="s">
        <v>255</v>
      </c>
      <c r="S3013" t="s">
        <v>180</v>
      </c>
    </row>
    <row r="3014" spans="1:19" x14ac:dyDescent="0.35">
      <c r="A3014" s="2" t="s">
        <v>203</v>
      </c>
      <c r="B3014" s="1" t="s">
        <v>217</v>
      </c>
      <c r="C3014" t="s">
        <v>908</v>
      </c>
      <c r="D3014" s="1" t="s">
        <v>171</v>
      </c>
      <c r="E3014" s="1" t="s">
        <v>12</v>
      </c>
      <c r="F3014" s="1" t="s">
        <v>29</v>
      </c>
      <c r="G3014" s="1" t="s">
        <v>136</v>
      </c>
      <c r="H3014" t="s">
        <v>41</v>
      </c>
      <c r="I3014" s="1" t="s">
        <v>1432</v>
      </c>
      <c r="J3014" s="1" t="s">
        <v>230</v>
      </c>
      <c r="K3014" s="1" t="s">
        <v>40</v>
      </c>
      <c r="L3014" s="1" t="s">
        <v>912</v>
      </c>
      <c r="M3014" t="s">
        <v>193</v>
      </c>
      <c r="N3014">
        <v>1</v>
      </c>
      <c r="O3014" s="1" t="s">
        <v>205</v>
      </c>
      <c r="P3014" t="s">
        <v>154</v>
      </c>
      <c r="Q3014">
        <v>2</v>
      </c>
      <c r="R3014" t="s">
        <v>255</v>
      </c>
      <c r="S3014" t="s">
        <v>180</v>
      </c>
    </row>
    <row r="3015" spans="1:19" x14ac:dyDescent="0.35">
      <c r="A3015" s="2" t="s">
        <v>203</v>
      </c>
      <c r="B3015" s="1" t="s">
        <v>217</v>
      </c>
      <c r="C3015" t="s">
        <v>908</v>
      </c>
      <c r="D3015" s="1" t="s">
        <v>171</v>
      </c>
      <c r="E3015" s="1" t="s">
        <v>12</v>
      </c>
      <c r="F3015" s="1" t="s">
        <v>29</v>
      </c>
      <c r="G3015" s="1" t="s">
        <v>136</v>
      </c>
      <c r="H3015" t="s">
        <v>41</v>
      </c>
      <c r="I3015" s="1" t="s">
        <v>659</v>
      </c>
      <c r="J3015" s="1" t="s">
        <v>230</v>
      </c>
      <c r="K3015" s="1" t="s">
        <v>40</v>
      </c>
      <c r="L3015" s="1" t="s">
        <v>912</v>
      </c>
      <c r="M3015" t="s">
        <v>177</v>
      </c>
      <c r="N3015">
        <v>1</v>
      </c>
      <c r="O3015" s="1" t="s">
        <v>205</v>
      </c>
      <c r="P3015" t="s">
        <v>154</v>
      </c>
      <c r="Q3015">
        <v>2</v>
      </c>
      <c r="R3015" t="s">
        <v>179</v>
      </c>
      <c r="S3015" t="s">
        <v>180</v>
      </c>
    </row>
    <row r="3016" spans="1:19" x14ac:dyDescent="0.35">
      <c r="A3016" s="2" t="s">
        <v>203</v>
      </c>
      <c r="B3016" s="1" t="s">
        <v>217</v>
      </c>
      <c r="C3016" t="s">
        <v>908</v>
      </c>
      <c r="D3016" s="1" t="s">
        <v>171</v>
      </c>
      <c r="E3016" s="1" t="s">
        <v>12</v>
      </c>
      <c r="F3016" s="1" t="s">
        <v>29</v>
      </c>
      <c r="G3016" s="1" t="s">
        <v>136</v>
      </c>
      <c r="H3016" t="s">
        <v>41</v>
      </c>
      <c r="I3016" s="1" t="s">
        <v>601</v>
      </c>
      <c r="J3016" s="1" t="s">
        <v>230</v>
      </c>
      <c r="K3016" s="1" t="s">
        <v>40</v>
      </c>
      <c r="L3016" s="1" t="s">
        <v>912</v>
      </c>
      <c r="M3016" t="s">
        <v>80</v>
      </c>
      <c r="N3016">
        <v>2</v>
      </c>
      <c r="O3016" s="1" t="s">
        <v>205</v>
      </c>
      <c r="P3016" t="s">
        <v>153</v>
      </c>
      <c r="Q3016">
        <v>2</v>
      </c>
      <c r="R3016" t="s">
        <v>255</v>
      </c>
      <c r="S3016" t="s">
        <v>180</v>
      </c>
    </row>
    <row r="3017" spans="1:19" x14ac:dyDescent="0.35">
      <c r="A3017" s="2" t="s">
        <v>203</v>
      </c>
      <c r="B3017" s="1" t="s">
        <v>217</v>
      </c>
      <c r="C3017" t="s">
        <v>908</v>
      </c>
      <c r="D3017" s="1" t="s">
        <v>171</v>
      </c>
      <c r="E3017" s="1" t="s">
        <v>12</v>
      </c>
      <c r="F3017" s="1" t="s">
        <v>29</v>
      </c>
      <c r="G3017" s="1" t="s">
        <v>136</v>
      </c>
      <c r="H3017" t="s">
        <v>41</v>
      </c>
      <c r="I3017" s="1" t="s">
        <v>633</v>
      </c>
      <c r="J3017" s="1" t="s">
        <v>230</v>
      </c>
      <c r="K3017" s="1" t="s">
        <v>40</v>
      </c>
      <c r="L3017" s="1" t="s">
        <v>912</v>
      </c>
      <c r="M3017" t="s">
        <v>42</v>
      </c>
      <c r="N3017">
        <v>1</v>
      </c>
      <c r="O3017" s="1" t="s">
        <v>205</v>
      </c>
      <c r="P3017" t="s">
        <v>153</v>
      </c>
      <c r="Q3017">
        <v>2</v>
      </c>
      <c r="R3017" t="s">
        <v>179</v>
      </c>
      <c r="S3017" t="s">
        <v>180</v>
      </c>
    </row>
    <row r="3018" spans="1:19" x14ac:dyDescent="0.35">
      <c r="A3018" s="2" t="s">
        <v>203</v>
      </c>
      <c r="B3018" s="1" t="s">
        <v>217</v>
      </c>
      <c r="C3018" t="s">
        <v>908</v>
      </c>
      <c r="D3018" s="1" t="s">
        <v>171</v>
      </c>
      <c r="E3018" s="1" t="s">
        <v>12</v>
      </c>
      <c r="F3018" s="1" t="s">
        <v>29</v>
      </c>
      <c r="G3018" s="1" t="s">
        <v>136</v>
      </c>
      <c r="H3018" t="s">
        <v>41</v>
      </c>
      <c r="I3018" s="1" t="s">
        <v>1033</v>
      </c>
      <c r="J3018" s="1" t="s">
        <v>230</v>
      </c>
      <c r="K3018" s="1" t="s">
        <v>40</v>
      </c>
      <c r="L3018" s="1" t="s">
        <v>912</v>
      </c>
      <c r="M3018" t="s">
        <v>183</v>
      </c>
      <c r="N3018">
        <v>1</v>
      </c>
      <c r="O3018" s="1" t="s">
        <v>205</v>
      </c>
      <c r="P3018" t="s">
        <v>154</v>
      </c>
      <c r="Q3018">
        <v>2</v>
      </c>
      <c r="R3018" t="s">
        <v>179</v>
      </c>
      <c r="S3018" t="s">
        <v>180</v>
      </c>
    </row>
    <row r="3019" spans="1:19" x14ac:dyDescent="0.35">
      <c r="A3019" s="2" t="s">
        <v>203</v>
      </c>
      <c r="B3019" s="1" t="s">
        <v>217</v>
      </c>
      <c r="C3019" t="s">
        <v>908</v>
      </c>
      <c r="D3019" s="1" t="s">
        <v>171</v>
      </c>
      <c r="E3019" s="1" t="s">
        <v>12</v>
      </c>
      <c r="F3019" s="1" t="s">
        <v>29</v>
      </c>
      <c r="G3019" s="1" t="s">
        <v>136</v>
      </c>
      <c r="H3019" t="s">
        <v>41</v>
      </c>
      <c r="I3019" s="1" t="s">
        <v>1032</v>
      </c>
      <c r="J3019" s="1" t="s">
        <v>230</v>
      </c>
      <c r="K3019" s="1" t="s">
        <v>40</v>
      </c>
      <c r="L3019" s="1" t="s">
        <v>912</v>
      </c>
      <c r="M3019" t="s">
        <v>42</v>
      </c>
      <c r="N3019">
        <v>1</v>
      </c>
      <c r="O3019" s="1" t="s">
        <v>205</v>
      </c>
      <c r="P3019" t="s">
        <v>154</v>
      </c>
      <c r="Q3019">
        <v>2</v>
      </c>
      <c r="R3019" t="s">
        <v>179</v>
      </c>
      <c r="S3019" t="s">
        <v>180</v>
      </c>
    </row>
    <row r="3020" spans="1:19" x14ac:dyDescent="0.35">
      <c r="A3020" s="2" t="s">
        <v>203</v>
      </c>
      <c r="B3020" s="1" t="s">
        <v>217</v>
      </c>
      <c r="C3020" t="s">
        <v>908</v>
      </c>
      <c r="D3020" s="1" t="s">
        <v>171</v>
      </c>
      <c r="E3020" s="1" t="s">
        <v>12</v>
      </c>
      <c r="F3020" s="1" t="s">
        <v>33</v>
      </c>
      <c r="G3020" s="1" t="s">
        <v>136</v>
      </c>
      <c r="H3020" t="s">
        <v>27</v>
      </c>
      <c r="I3020" s="1" t="s">
        <v>631</v>
      </c>
      <c r="J3020" s="1" t="s">
        <v>230</v>
      </c>
      <c r="K3020" s="1" t="s">
        <v>40</v>
      </c>
      <c r="L3020" s="1" t="s">
        <v>912</v>
      </c>
      <c r="M3020" t="s">
        <v>184</v>
      </c>
      <c r="N3020">
        <v>1</v>
      </c>
      <c r="O3020" s="1" t="s">
        <v>205</v>
      </c>
      <c r="P3020" t="s">
        <v>154</v>
      </c>
      <c r="Q3020">
        <v>2</v>
      </c>
      <c r="R3020" t="s">
        <v>179</v>
      </c>
      <c r="S3020" t="s">
        <v>180</v>
      </c>
    </row>
    <row r="3021" spans="1:19" x14ac:dyDescent="0.35">
      <c r="A3021" s="2" t="s">
        <v>203</v>
      </c>
      <c r="B3021" s="1" t="s">
        <v>217</v>
      </c>
      <c r="C3021" t="s">
        <v>908</v>
      </c>
      <c r="D3021" s="1" t="s">
        <v>171</v>
      </c>
      <c r="E3021" s="1" t="s">
        <v>12</v>
      </c>
      <c r="F3021" s="1" t="s">
        <v>33</v>
      </c>
      <c r="G3021" s="1" t="s">
        <v>136</v>
      </c>
      <c r="H3021" t="s">
        <v>32</v>
      </c>
      <c r="I3021" s="1" t="s">
        <v>1033</v>
      </c>
      <c r="J3021" s="1" t="s">
        <v>230</v>
      </c>
      <c r="K3021" s="1" t="s">
        <v>40</v>
      </c>
      <c r="L3021" s="1" t="s">
        <v>912</v>
      </c>
      <c r="M3021" t="s">
        <v>183</v>
      </c>
      <c r="N3021">
        <v>1</v>
      </c>
      <c r="O3021" s="1" t="s">
        <v>205</v>
      </c>
      <c r="P3021" t="s">
        <v>154</v>
      </c>
      <c r="Q3021">
        <v>2</v>
      </c>
      <c r="R3021" t="s">
        <v>179</v>
      </c>
      <c r="S3021" t="s">
        <v>180</v>
      </c>
    </row>
    <row r="3022" spans="1:19" x14ac:dyDescent="0.35">
      <c r="A3022" s="2" t="s">
        <v>203</v>
      </c>
      <c r="B3022" s="1" t="s">
        <v>217</v>
      </c>
      <c r="C3022" t="s">
        <v>908</v>
      </c>
      <c r="D3022" s="1" t="s">
        <v>171</v>
      </c>
      <c r="E3022" s="1" t="s">
        <v>12</v>
      </c>
      <c r="F3022" s="1" t="s">
        <v>33</v>
      </c>
      <c r="G3022" s="1" t="s">
        <v>136</v>
      </c>
      <c r="H3022" t="s">
        <v>32</v>
      </c>
      <c r="I3022" s="1" t="s">
        <v>631</v>
      </c>
      <c r="J3022" s="1" t="s">
        <v>230</v>
      </c>
      <c r="K3022" s="1" t="s">
        <v>40</v>
      </c>
      <c r="L3022" s="1" t="s">
        <v>912</v>
      </c>
      <c r="M3022" t="s">
        <v>184</v>
      </c>
      <c r="N3022">
        <v>1</v>
      </c>
      <c r="O3022" s="1" t="s">
        <v>205</v>
      </c>
      <c r="P3022" t="s">
        <v>154</v>
      </c>
      <c r="Q3022">
        <v>2</v>
      </c>
      <c r="R3022" t="s">
        <v>179</v>
      </c>
      <c r="S3022" t="s">
        <v>180</v>
      </c>
    </row>
    <row r="3023" spans="1:19" x14ac:dyDescent="0.35">
      <c r="A3023" s="2" t="s">
        <v>203</v>
      </c>
      <c r="B3023" s="1" t="s">
        <v>217</v>
      </c>
      <c r="C3023" t="s">
        <v>908</v>
      </c>
      <c r="D3023" s="1" t="s">
        <v>171</v>
      </c>
      <c r="E3023" s="1" t="s">
        <v>12</v>
      </c>
      <c r="F3023" s="1" t="s">
        <v>33</v>
      </c>
      <c r="G3023" s="1" t="s">
        <v>136</v>
      </c>
      <c r="H3023" t="s">
        <v>32</v>
      </c>
      <c r="I3023" s="1" t="s">
        <v>336</v>
      </c>
      <c r="J3023" s="1" t="s">
        <v>230</v>
      </c>
      <c r="K3023" s="1" t="s">
        <v>40</v>
      </c>
      <c r="L3023" s="1" t="s">
        <v>912</v>
      </c>
      <c r="M3023" t="s">
        <v>184</v>
      </c>
      <c r="N3023">
        <v>1</v>
      </c>
      <c r="O3023" s="1" t="s">
        <v>205</v>
      </c>
      <c r="P3023" t="s">
        <v>154</v>
      </c>
      <c r="Q3023">
        <v>2</v>
      </c>
      <c r="R3023" t="s">
        <v>179</v>
      </c>
      <c r="S3023" t="s">
        <v>180</v>
      </c>
    </row>
    <row r="3024" spans="1:19" x14ac:dyDescent="0.35">
      <c r="A3024" s="2" t="s">
        <v>203</v>
      </c>
      <c r="B3024" s="1" t="s">
        <v>217</v>
      </c>
      <c r="C3024" t="s">
        <v>908</v>
      </c>
      <c r="D3024" s="1" t="s">
        <v>171</v>
      </c>
      <c r="E3024" s="1" t="s">
        <v>12</v>
      </c>
      <c r="F3024" s="1" t="s">
        <v>33</v>
      </c>
      <c r="G3024" s="1" t="s">
        <v>136</v>
      </c>
      <c r="H3024" t="s">
        <v>21</v>
      </c>
      <c r="I3024" s="1" t="s">
        <v>1038</v>
      </c>
      <c r="J3024" s="1" t="s">
        <v>230</v>
      </c>
      <c r="K3024" s="1" t="s">
        <v>40</v>
      </c>
      <c r="L3024" s="1" t="s">
        <v>912</v>
      </c>
      <c r="M3024" t="s">
        <v>193</v>
      </c>
      <c r="N3024">
        <v>1</v>
      </c>
      <c r="O3024" s="1" t="s">
        <v>205</v>
      </c>
      <c r="P3024" t="s">
        <v>154</v>
      </c>
      <c r="Q3024">
        <v>2</v>
      </c>
      <c r="R3024" t="s">
        <v>255</v>
      </c>
      <c r="S3024" t="s">
        <v>180</v>
      </c>
    </row>
    <row r="3025" spans="1:19" x14ac:dyDescent="0.35">
      <c r="A3025" s="2" t="s">
        <v>203</v>
      </c>
      <c r="B3025" s="1" t="s">
        <v>217</v>
      </c>
      <c r="C3025" t="s">
        <v>908</v>
      </c>
      <c r="D3025" s="1" t="s">
        <v>171</v>
      </c>
      <c r="E3025" s="1" t="s">
        <v>12</v>
      </c>
      <c r="F3025" s="1" t="s">
        <v>33</v>
      </c>
      <c r="G3025" s="1" t="s">
        <v>136</v>
      </c>
      <c r="H3025" t="s">
        <v>21</v>
      </c>
      <c r="I3025" s="1" t="s">
        <v>1040</v>
      </c>
      <c r="J3025" s="1" t="s">
        <v>230</v>
      </c>
      <c r="K3025" s="1" t="s">
        <v>40</v>
      </c>
      <c r="L3025" s="1" t="s">
        <v>912</v>
      </c>
      <c r="M3025" t="s">
        <v>79</v>
      </c>
      <c r="N3025">
        <v>1</v>
      </c>
      <c r="O3025" s="1" t="s">
        <v>205</v>
      </c>
      <c r="P3025" t="s">
        <v>154</v>
      </c>
      <c r="Q3025">
        <v>2</v>
      </c>
      <c r="R3025" t="s">
        <v>255</v>
      </c>
      <c r="S3025" t="s">
        <v>180</v>
      </c>
    </row>
    <row r="3026" spans="1:19" x14ac:dyDescent="0.35">
      <c r="A3026" s="2" t="s">
        <v>203</v>
      </c>
      <c r="B3026" s="1" t="s">
        <v>217</v>
      </c>
      <c r="C3026" t="s">
        <v>908</v>
      </c>
      <c r="D3026" s="1" t="s">
        <v>171</v>
      </c>
      <c r="E3026" s="1" t="s">
        <v>12</v>
      </c>
      <c r="F3026" s="1" t="s">
        <v>33</v>
      </c>
      <c r="G3026" s="1" t="s">
        <v>136</v>
      </c>
      <c r="H3026" t="s">
        <v>21</v>
      </c>
      <c r="I3026" s="1" t="s">
        <v>639</v>
      </c>
      <c r="J3026" s="1" t="s">
        <v>230</v>
      </c>
      <c r="K3026" s="1" t="s">
        <v>40</v>
      </c>
      <c r="L3026" s="1" t="s">
        <v>912</v>
      </c>
      <c r="M3026" t="s">
        <v>79</v>
      </c>
      <c r="N3026">
        <v>1</v>
      </c>
      <c r="O3026" s="1" t="s">
        <v>205</v>
      </c>
      <c r="P3026" t="s">
        <v>153</v>
      </c>
      <c r="Q3026">
        <v>2</v>
      </c>
      <c r="R3026" t="s">
        <v>255</v>
      </c>
      <c r="S3026" t="s">
        <v>180</v>
      </c>
    </row>
    <row r="3027" spans="1:19" x14ac:dyDescent="0.35">
      <c r="A3027" s="2" t="s">
        <v>203</v>
      </c>
      <c r="B3027" s="1" t="s">
        <v>217</v>
      </c>
      <c r="C3027" t="s">
        <v>908</v>
      </c>
      <c r="D3027" s="1" t="s">
        <v>171</v>
      </c>
      <c r="E3027" s="1" t="s">
        <v>12</v>
      </c>
      <c r="F3027" s="1" t="s">
        <v>33</v>
      </c>
      <c r="G3027" s="1" t="s">
        <v>136</v>
      </c>
      <c r="H3027" t="s">
        <v>21</v>
      </c>
      <c r="I3027" s="1" t="s">
        <v>1041</v>
      </c>
      <c r="J3027" s="1" t="s">
        <v>230</v>
      </c>
      <c r="K3027" s="1" t="s">
        <v>40</v>
      </c>
      <c r="L3027" s="1" t="s">
        <v>912</v>
      </c>
      <c r="M3027" t="s">
        <v>79</v>
      </c>
      <c r="N3027">
        <v>1</v>
      </c>
      <c r="O3027" s="1" t="s">
        <v>205</v>
      </c>
      <c r="P3027" t="s">
        <v>153</v>
      </c>
      <c r="Q3027">
        <v>2</v>
      </c>
      <c r="R3027" t="s">
        <v>255</v>
      </c>
      <c r="S3027" t="s">
        <v>180</v>
      </c>
    </row>
    <row r="3028" spans="1:19" x14ac:dyDescent="0.35">
      <c r="A3028" s="2" t="s">
        <v>203</v>
      </c>
      <c r="B3028" s="1" t="s">
        <v>217</v>
      </c>
      <c r="C3028" t="s">
        <v>908</v>
      </c>
      <c r="D3028" s="1" t="s">
        <v>171</v>
      </c>
      <c r="E3028" s="1" t="s">
        <v>12</v>
      </c>
      <c r="F3028" s="1" t="s">
        <v>33</v>
      </c>
      <c r="G3028" s="1" t="s">
        <v>136</v>
      </c>
      <c r="H3028" t="s">
        <v>35</v>
      </c>
      <c r="I3028" s="1" t="s">
        <v>630</v>
      </c>
      <c r="J3028" s="1" t="s">
        <v>230</v>
      </c>
      <c r="K3028" s="1" t="s">
        <v>40</v>
      </c>
      <c r="L3028" s="1" t="s">
        <v>912</v>
      </c>
      <c r="M3028" t="s">
        <v>42</v>
      </c>
      <c r="N3028">
        <v>1</v>
      </c>
      <c r="O3028" s="1" t="s">
        <v>205</v>
      </c>
      <c r="P3028" t="s">
        <v>154</v>
      </c>
      <c r="Q3028">
        <v>2</v>
      </c>
      <c r="R3028" t="s">
        <v>179</v>
      </c>
      <c r="S3028" t="s">
        <v>180</v>
      </c>
    </row>
    <row r="3029" spans="1:19" x14ac:dyDescent="0.35">
      <c r="A3029" s="2" t="s">
        <v>203</v>
      </c>
      <c r="B3029" s="1" t="s">
        <v>217</v>
      </c>
      <c r="C3029" t="s">
        <v>908</v>
      </c>
      <c r="D3029" s="1" t="s">
        <v>171</v>
      </c>
      <c r="E3029" s="1" t="s">
        <v>12</v>
      </c>
      <c r="F3029" s="1" t="s">
        <v>33</v>
      </c>
      <c r="G3029" s="1" t="s">
        <v>136</v>
      </c>
      <c r="H3029" t="s">
        <v>35</v>
      </c>
      <c r="I3029" s="1" t="s">
        <v>630</v>
      </c>
      <c r="J3029" s="1" t="s">
        <v>230</v>
      </c>
      <c r="K3029" s="1" t="s">
        <v>40</v>
      </c>
      <c r="L3029" s="1" t="s">
        <v>912</v>
      </c>
      <c r="M3029" t="s">
        <v>80</v>
      </c>
      <c r="N3029">
        <v>1</v>
      </c>
      <c r="O3029" s="1" t="s">
        <v>205</v>
      </c>
      <c r="P3029" t="s">
        <v>154</v>
      </c>
      <c r="Q3029">
        <v>2</v>
      </c>
      <c r="R3029" t="s">
        <v>179</v>
      </c>
      <c r="S3029" t="s">
        <v>180</v>
      </c>
    </row>
    <row r="3030" spans="1:19" x14ac:dyDescent="0.35">
      <c r="A3030" s="2" t="s">
        <v>203</v>
      </c>
      <c r="B3030" s="1" t="s">
        <v>217</v>
      </c>
      <c r="C3030" t="s">
        <v>908</v>
      </c>
      <c r="D3030" s="1" t="s">
        <v>171</v>
      </c>
      <c r="E3030" s="1" t="s">
        <v>12</v>
      </c>
      <c r="F3030" s="1" t="s">
        <v>33</v>
      </c>
      <c r="G3030" s="1" t="s">
        <v>136</v>
      </c>
      <c r="H3030" t="s">
        <v>58</v>
      </c>
      <c r="I3030" s="1" t="s">
        <v>1430</v>
      </c>
      <c r="J3030" s="1" t="s">
        <v>230</v>
      </c>
      <c r="K3030" s="1" t="s">
        <v>47</v>
      </c>
      <c r="L3030" s="1" t="s">
        <v>912</v>
      </c>
      <c r="M3030" t="s">
        <v>47</v>
      </c>
      <c r="N3030">
        <v>1</v>
      </c>
      <c r="O3030" s="1" t="s">
        <v>205</v>
      </c>
      <c r="P3030" t="s">
        <v>154</v>
      </c>
      <c r="Q3030">
        <v>2</v>
      </c>
      <c r="R3030" t="s">
        <v>255</v>
      </c>
      <c r="S3030" t="s">
        <v>180</v>
      </c>
    </row>
    <row r="3031" spans="1:19" x14ac:dyDescent="0.35">
      <c r="A3031" s="2" t="s">
        <v>203</v>
      </c>
      <c r="B3031" s="1" t="s">
        <v>217</v>
      </c>
      <c r="C3031" t="s">
        <v>908</v>
      </c>
      <c r="D3031" s="1" t="s">
        <v>171</v>
      </c>
      <c r="E3031" s="1" t="s">
        <v>12</v>
      </c>
      <c r="F3031" s="1" t="s">
        <v>33</v>
      </c>
      <c r="G3031" s="1" t="s">
        <v>136</v>
      </c>
      <c r="H3031" t="s">
        <v>58</v>
      </c>
      <c r="I3031" s="1" t="s">
        <v>1427</v>
      </c>
      <c r="J3031" s="1" t="s">
        <v>230</v>
      </c>
      <c r="K3031" s="1" t="s">
        <v>40</v>
      </c>
      <c r="L3031" s="1" t="s">
        <v>912</v>
      </c>
      <c r="M3031" t="s">
        <v>213</v>
      </c>
      <c r="N3031">
        <v>1</v>
      </c>
      <c r="O3031" s="1" t="s">
        <v>206</v>
      </c>
      <c r="P3031" t="s">
        <v>154</v>
      </c>
      <c r="Q3031">
        <v>2</v>
      </c>
      <c r="R3031" t="s">
        <v>179</v>
      </c>
      <c r="S3031" t="s">
        <v>180</v>
      </c>
    </row>
    <row r="3032" spans="1:19" x14ac:dyDescent="0.35">
      <c r="A3032" s="2" t="s">
        <v>203</v>
      </c>
      <c r="B3032" s="1" t="s">
        <v>217</v>
      </c>
      <c r="C3032" t="s">
        <v>908</v>
      </c>
      <c r="D3032" s="1" t="s">
        <v>171</v>
      </c>
      <c r="E3032" s="1" t="s">
        <v>12</v>
      </c>
      <c r="F3032" s="1" t="s">
        <v>33</v>
      </c>
      <c r="G3032" s="1" t="s">
        <v>136</v>
      </c>
      <c r="H3032" t="s">
        <v>58</v>
      </c>
      <c r="I3032" s="1" t="s">
        <v>1428</v>
      </c>
      <c r="J3032" s="1" t="s">
        <v>230</v>
      </c>
      <c r="K3032" s="1" t="s">
        <v>40</v>
      </c>
      <c r="L3032" s="1" t="s">
        <v>912</v>
      </c>
      <c r="M3032" t="s">
        <v>213</v>
      </c>
      <c r="N3032">
        <v>1</v>
      </c>
      <c r="O3032" s="1" t="s">
        <v>206</v>
      </c>
      <c r="P3032" t="s">
        <v>153</v>
      </c>
      <c r="Q3032">
        <v>2</v>
      </c>
      <c r="R3032" t="s">
        <v>255</v>
      </c>
      <c r="S3032" t="s">
        <v>180</v>
      </c>
    </row>
    <row r="3033" spans="1:19" x14ac:dyDescent="0.35">
      <c r="A3033" s="2" t="s">
        <v>203</v>
      </c>
      <c r="B3033" s="1" t="s">
        <v>217</v>
      </c>
      <c r="C3033" t="s">
        <v>908</v>
      </c>
      <c r="D3033" s="1" t="s">
        <v>171</v>
      </c>
      <c r="E3033" s="1" t="s">
        <v>12</v>
      </c>
      <c r="F3033" s="1" t="s">
        <v>33</v>
      </c>
      <c r="G3033" s="1" t="s">
        <v>136</v>
      </c>
      <c r="H3033" t="s">
        <v>58</v>
      </c>
      <c r="I3033" s="1" t="s">
        <v>1429</v>
      </c>
      <c r="J3033" s="1" t="s">
        <v>230</v>
      </c>
      <c r="K3033" s="1" t="s">
        <v>47</v>
      </c>
      <c r="L3033" s="1" t="s">
        <v>912</v>
      </c>
      <c r="M3033" t="s">
        <v>47</v>
      </c>
      <c r="N3033">
        <v>1</v>
      </c>
      <c r="O3033" s="1" t="s">
        <v>205</v>
      </c>
      <c r="P3033" t="s">
        <v>153</v>
      </c>
      <c r="Q3033">
        <v>2</v>
      </c>
      <c r="R3033" t="s">
        <v>255</v>
      </c>
      <c r="S3033" t="s">
        <v>180</v>
      </c>
    </row>
    <row r="3034" spans="1:19" x14ac:dyDescent="0.35">
      <c r="A3034" s="2" t="s">
        <v>203</v>
      </c>
      <c r="B3034" s="1" t="s">
        <v>217</v>
      </c>
      <c r="C3034" t="s">
        <v>908</v>
      </c>
      <c r="D3034" s="1" t="s">
        <v>171</v>
      </c>
      <c r="E3034" s="1" t="s">
        <v>12</v>
      </c>
      <c r="F3034" s="1" t="s">
        <v>33</v>
      </c>
      <c r="G3034" s="1" t="s">
        <v>136</v>
      </c>
      <c r="H3034" t="s">
        <v>58</v>
      </c>
      <c r="I3034" s="1" t="s">
        <v>631</v>
      </c>
      <c r="J3034" s="1" t="s">
        <v>230</v>
      </c>
      <c r="K3034" s="1" t="s">
        <v>40</v>
      </c>
      <c r="L3034" s="1" t="s">
        <v>912</v>
      </c>
      <c r="M3034" t="s">
        <v>80</v>
      </c>
      <c r="N3034">
        <v>1</v>
      </c>
      <c r="O3034" s="1" t="s">
        <v>205</v>
      </c>
      <c r="P3034" t="s">
        <v>154</v>
      </c>
      <c r="Q3034">
        <v>2</v>
      </c>
      <c r="R3034" t="s">
        <v>179</v>
      </c>
      <c r="S3034" t="s">
        <v>180</v>
      </c>
    </row>
    <row r="3035" spans="1:19" x14ac:dyDescent="0.35">
      <c r="A3035" s="2" t="s">
        <v>203</v>
      </c>
      <c r="B3035" s="1" t="s">
        <v>217</v>
      </c>
      <c r="C3035" t="s">
        <v>908</v>
      </c>
      <c r="D3035" s="1" t="s">
        <v>171</v>
      </c>
      <c r="E3035" s="1" t="s">
        <v>12</v>
      </c>
      <c r="F3035" s="1" t="s">
        <v>33</v>
      </c>
      <c r="G3035" s="1" t="s">
        <v>136</v>
      </c>
      <c r="H3035" t="s">
        <v>39</v>
      </c>
      <c r="I3035" s="1" t="s">
        <v>632</v>
      </c>
      <c r="J3035" s="1" t="s">
        <v>230</v>
      </c>
      <c r="K3035" s="1" t="s">
        <v>40</v>
      </c>
      <c r="L3035" s="1" t="s">
        <v>912</v>
      </c>
      <c r="M3035" t="s">
        <v>80</v>
      </c>
      <c r="N3035">
        <v>1</v>
      </c>
      <c r="O3035" s="1" t="s">
        <v>205</v>
      </c>
      <c r="P3035" t="s">
        <v>154</v>
      </c>
      <c r="Q3035">
        <v>2</v>
      </c>
      <c r="R3035" t="s">
        <v>179</v>
      </c>
      <c r="S3035" t="s">
        <v>180</v>
      </c>
    </row>
    <row r="3036" spans="1:19" x14ac:dyDescent="0.35">
      <c r="A3036" s="2" t="s">
        <v>203</v>
      </c>
      <c r="B3036" s="1" t="s">
        <v>217</v>
      </c>
      <c r="C3036" t="s">
        <v>908</v>
      </c>
      <c r="D3036" s="1" t="s">
        <v>171</v>
      </c>
      <c r="E3036" s="1" t="s">
        <v>12</v>
      </c>
      <c r="F3036" s="1" t="s">
        <v>33</v>
      </c>
      <c r="G3036" s="1" t="s">
        <v>136</v>
      </c>
      <c r="H3036" t="s">
        <v>39</v>
      </c>
      <c r="I3036" s="1" t="s">
        <v>601</v>
      </c>
      <c r="J3036" s="1" t="s">
        <v>230</v>
      </c>
      <c r="K3036" s="1" t="s">
        <v>40</v>
      </c>
      <c r="L3036" s="1" t="s">
        <v>912</v>
      </c>
      <c r="M3036" t="s">
        <v>80</v>
      </c>
      <c r="N3036">
        <v>1</v>
      </c>
      <c r="O3036" s="1" t="s">
        <v>205</v>
      </c>
      <c r="P3036" t="s">
        <v>154</v>
      </c>
      <c r="Q3036">
        <v>2</v>
      </c>
      <c r="R3036" t="s">
        <v>255</v>
      </c>
      <c r="S3036" t="s">
        <v>180</v>
      </c>
    </row>
    <row r="3037" spans="1:19" x14ac:dyDescent="0.35">
      <c r="A3037" s="2" t="s">
        <v>203</v>
      </c>
      <c r="B3037" s="1" t="s">
        <v>217</v>
      </c>
      <c r="C3037" t="s">
        <v>908</v>
      </c>
      <c r="D3037" s="1" t="s">
        <v>171</v>
      </c>
      <c r="E3037" s="1" t="s">
        <v>12</v>
      </c>
      <c r="F3037" s="1" t="s">
        <v>33</v>
      </c>
      <c r="G3037" s="1" t="s">
        <v>136</v>
      </c>
      <c r="H3037" t="s">
        <v>41</v>
      </c>
      <c r="I3037" s="1" t="s">
        <v>1039</v>
      </c>
      <c r="J3037" s="1" t="s">
        <v>230</v>
      </c>
      <c r="K3037" s="1" t="s">
        <v>40</v>
      </c>
      <c r="L3037" s="1" t="s">
        <v>912</v>
      </c>
      <c r="M3037" t="s">
        <v>177</v>
      </c>
      <c r="N3037">
        <v>1</v>
      </c>
      <c r="O3037" s="1" t="s">
        <v>205</v>
      </c>
      <c r="P3037" t="s">
        <v>153</v>
      </c>
      <c r="Q3037">
        <v>2</v>
      </c>
      <c r="R3037" t="s">
        <v>179</v>
      </c>
      <c r="S3037" t="s">
        <v>180</v>
      </c>
    </row>
    <row r="3038" spans="1:19" x14ac:dyDescent="0.35">
      <c r="A3038" s="2" t="s">
        <v>203</v>
      </c>
      <c r="B3038" s="1" t="s">
        <v>217</v>
      </c>
      <c r="C3038" t="s">
        <v>908</v>
      </c>
      <c r="D3038" s="1" t="s">
        <v>171</v>
      </c>
      <c r="E3038" s="1" t="s">
        <v>12</v>
      </c>
      <c r="F3038" s="1" t="s">
        <v>33</v>
      </c>
      <c r="G3038" s="1" t="s">
        <v>136</v>
      </c>
      <c r="H3038" t="s">
        <v>41</v>
      </c>
      <c r="I3038" s="1" t="s">
        <v>632</v>
      </c>
      <c r="J3038" s="1" t="s">
        <v>230</v>
      </c>
      <c r="K3038" s="1" t="s">
        <v>40</v>
      </c>
      <c r="L3038" s="1" t="s">
        <v>912</v>
      </c>
      <c r="M3038" t="s">
        <v>80</v>
      </c>
      <c r="N3038">
        <v>1</v>
      </c>
      <c r="O3038" s="1" t="s">
        <v>205</v>
      </c>
      <c r="P3038" t="s">
        <v>154</v>
      </c>
      <c r="Q3038">
        <v>2</v>
      </c>
      <c r="R3038" t="s">
        <v>179</v>
      </c>
      <c r="S3038" t="s">
        <v>180</v>
      </c>
    </row>
    <row r="3039" spans="1:19" x14ac:dyDescent="0.35">
      <c r="A3039" s="2" t="s">
        <v>203</v>
      </c>
      <c r="B3039" s="1" t="s">
        <v>217</v>
      </c>
      <c r="C3039" t="s">
        <v>908</v>
      </c>
      <c r="D3039" s="1" t="s">
        <v>171</v>
      </c>
      <c r="E3039" s="1" t="s">
        <v>12</v>
      </c>
      <c r="F3039" s="1" t="s">
        <v>33</v>
      </c>
      <c r="G3039" s="1" t="s">
        <v>136</v>
      </c>
      <c r="H3039" t="s">
        <v>41</v>
      </c>
      <c r="I3039" s="1" t="s">
        <v>1427</v>
      </c>
      <c r="J3039" s="1" t="s">
        <v>230</v>
      </c>
      <c r="K3039" s="1" t="s">
        <v>40</v>
      </c>
      <c r="L3039" s="1" t="s">
        <v>912</v>
      </c>
      <c r="M3039" t="s">
        <v>213</v>
      </c>
      <c r="N3039">
        <v>1</v>
      </c>
      <c r="O3039" s="1" t="s">
        <v>206</v>
      </c>
      <c r="P3039" t="s">
        <v>154</v>
      </c>
      <c r="Q3039">
        <v>2</v>
      </c>
      <c r="R3039" t="s">
        <v>179</v>
      </c>
      <c r="S3039" t="s">
        <v>180</v>
      </c>
    </row>
    <row r="3040" spans="1:19" x14ac:dyDescent="0.35">
      <c r="A3040" s="2" t="s">
        <v>203</v>
      </c>
      <c r="B3040" s="1" t="s">
        <v>217</v>
      </c>
      <c r="C3040" t="s">
        <v>908</v>
      </c>
      <c r="D3040" s="1" t="s">
        <v>171</v>
      </c>
      <c r="E3040" s="1" t="s">
        <v>12</v>
      </c>
      <c r="F3040" s="1" t="s">
        <v>33</v>
      </c>
      <c r="G3040" s="1" t="s">
        <v>136</v>
      </c>
      <c r="H3040" t="s">
        <v>41</v>
      </c>
      <c r="I3040" s="1" t="s">
        <v>1428</v>
      </c>
      <c r="J3040" s="1" t="s">
        <v>230</v>
      </c>
      <c r="K3040" s="1" t="s">
        <v>40</v>
      </c>
      <c r="L3040" s="1" t="s">
        <v>912</v>
      </c>
      <c r="M3040" t="s">
        <v>213</v>
      </c>
      <c r="N3040">
        <v>1</v>
      </c>
      <c r="O3040" s="1" t="s">
        <v>206</v>
      </c>
      <c r="P3040" t="s">
        <v>153</v>
      </c>
      <c r="Q3040">
        <v>2</v>
      </c>
      <c r="R3040" t="s">
        <v>179</v>
      </c>
      <c r="S3040" t="s">
        <v>180</v>
      </c>
    </row>
    <row r="3041" spans="1:19" x14ac:dyDescent="0.35">
      <c r="A3041" s="2" t="s">
        <v>203</v>
      </c>
      <c r="B3041" s="1" t="s">
        <v>217</v>
      </c>
      <c r="C3041" t="s">
        <v>908</v>
      </c>
      <c r="D3041" s="1" t="s">
        <v>171</v>
      </c>
      <c r="E3041" s="1" t="s">
        <v>12</v>
      </c>
      <c r="F3041" s="1" t="s">
        <v>33</v>
      </c>
      <c r="G3041" s="1" t="s">
        <v>136</v>
      </c>
      <c r="H3041" t="s">
        <v>41</v>
      </c>
      <c r="I3041" s="1" t="s">
        <v>1431</v>
      </c>
      <c r="J3041" s="1" t="s">
        <v>230</v>
      </c>
      <c r="K3041" s="1" t="s">
        <v>40</v>
      </c>
      <c r="L3041" s="1" t="s">
        <v>912</v>
      </c>
      <c r="M3041" t="s">
        <v>177</v>
      </c>
      <c r="N3041">
        <v>1</v>
      </c>
      <c r="O3041" s="1" t="s">
        <v>205</v>
      </c>
      <c r="P3041" t="s">
        <v>153</v>
      </c>
      <c r="Q3041">
        <v>2</v>
      </c>
      <c r="R3041" t="s">
        <v>179</v>
      </c>
      <c r="S3041" t="s">
        <v>180</v>
      </c>
    </row>
    <row r="3042" spans="1:19" x14ac:dyDescent="0.35">
      <c r="A3042" s="2" t="s">
        <v>203</v>
      </c>
      <c r="B3042" s="1" t="s">
        <v>217</v>
      </c>
      <c r="C3042" t="s">
        <v>908</v>
      </c>
      <c r="D3042" s="1" t="s">
        <v>171</v>
      </c>
      <c r="E3042" s="1" t="s">
        <v>12</v>
      </c>
      <c r="F3042" s="1" t="s">
        <v>33</v>
      </c>
      <c r="G3042" s="1" t="s">
        <v>136</v>
      </c>
      <c r="H3042" t="s">
        <v>41</v>
      </c>
      <c r="I3042" s="1" t="s">
        <v>644</v>
      </c>
      <c r="J3042" s="1" t="s">
        <v>230</v>
      </c>
      <c r="K3042" s="1" t="s">
        <v>40</v>
      </c>
      <c r="L3042" s="1" t="s">
        <v>912</v>
      </c>
      <c r="M3042" t="s">
        <v>193</v>
      </c>
      <c r="N3042">
        <v>1</v>
      </c>
      <c r="O3042" s="1" t="s">
        <v>205</v>
      </c>
      <c r="P3042" t="s">
        <v>153</v>
      </c>
      <c r="Q3042">
        <v>2</v>
      </c>
      <c r="R3042" t="s">
        <v>255</v>
      </c>
      <c r="S3042" t="s">
        <v>180</v>
      </c>
    </row>
    <row r="3043" spans="1:19" x14ac:dyDescent="0.35">
      <c r="A3043" s="2" t="s">
        <v>203</v>
      </c>
      <c r="B3043" s="1" t="s">
        <v>217</v>
      </c>
      <c r="C3043" t="s">
        <v>908</v>
      </c>
      <c r="D3043" s="1" t="s">
        <v>171</v>
      </c>
      <c r="E3043" s="1" t="s">
        <v>12</v>
      </c>
      <c r="F3043" s="1" t="s">
        <v>33</v>
      </c>
      <c r="G3043" s="1" t="s">
        <v>136</v>
      </c>
      <c r="H3043" t="s">
        <v>41</v>
      </c>
      <c r="I3043" s="1" t="s">
        <v>638</v>
      </c>
      <c r="J3043" s="1" t="s">
        <v>230</v>
      </c>
      <c r="K3043" s="1" t="s">
        <v>40</v>
      </c>
      <c r="L3043" s="1" t="s">
        <v>912</v>
      </c>
      <c r="M3043" t="s">
        <v>177</v>
      </c>
      <c r="N3043">
        <v>1</v>
      </c>
      <c r="O3043" s="1" t="s">
        <v>205</v>
      </c>
      <c r="P3043" t="s">
        <v>154</v>
      </c>
      <c r="Q3043">
        <v>2</v>
      </c>
      <c r="R3043" t="s">
        <v>179</v>
      </c>
      <c r="S3043" t="s">
        <v>180</v>
      </c>
    </row>
    <row r="3044" spans="1:19" x14ac:dyDescent="0.35">
      <c r="A3044" s="2" t="s">
        <v>203</v>
      </c>
      <c r="B3044" s="1" t="s">
        <v>217</v>
      </c>
      <c r="C3044" t="s">
        <v>908</v>
      </c>
      <c r="D3044" s="1" t="s">
        <v>171</v>
      </c>
      <c r="E3044" s="1" t="s">
        <v>12</v>
      </c>
      <c r="F3044" s="1" t="s">
        <v>33</v>
      </c>
      <c r="G3044" s="1" t="s">
        <v>136</v>
      </c>
      <c r="H3044" t="s">
        <v>41</v>
      </c>
      <c r="I3044" s="1" t="s">
        <v>332</v>
      </c>
      <c r="J3044" s="1" t="s">
        <v>230</v>
      </c>
      <c r="K3044" s="1" t="s">
        <v>40</v>
      </c>
      <c r="L3044" s="1" t="s">
        <v>912</v>
      </c>
      <c r="M3044" t="s">
        <v>213</v>
      </c>
      <c r="N3044">
        <v>1</v>
      </c>
      <c r="O3044" s="1" t="s">
        <v>205</v>
      </c>
      <c r="P3044" t="s">
        <v>153</v>
      </c>
      <c r="Q3044">
        <v>2</v>
      </c>
      <c r="R3044" t="s">
        <v>255</v>
      </c>
      <c r="S3044" t="s">
        <v>180</v>
      </c>
    </row>
    <row r="3045" spans="1:19" x14ac:dyDescent="0.35">
      <c r="A3045" s="2" t="s">
        <v>203</v>
      </c>
      <c r="B3045" s="1" t="s">
        <v>217</v>
      </c>
      <c r="C3045" t="s">
        <v>908</v>
      </c>
      <c r="D3045" s="1" t="s">
        <v>171</v>
      </c>
      <c r="E3045" s="1" t="s">
        <v>12</v>
      </c>
      <c r="F3045" s="1" t="s">
        <v>33</v>
      </c>
      <c r="G3045" s="1" t="s">
        <v>136</v>
      </c>
      <c r="H3045" t="s">
        <v>41</v>
      </c>
      <c r="I3045" s="1" t="s">
        <v>237</v>
      </c>
      <c r="J3045" s="1" t="s">
        <v>230</v>
      </c>
      <c r="K3045" s="1" t="s">
        <v>40</v>
      </c>
      <c r="L3045" s="1" t="s">
        <v>912</v>
      </c>
      <c r="M3045" t="s">
        <v>193</v>
      </c>
      <c r="N3045">
        <v>1</v>
      </c>
      <c r="O3045" s="1" t="s">
        <v>205</v>
      </c>
      <c r="P3045" t="s">
        <v>153</v>
      </c>
      <c r="Q3045">
        <v>2</v>
      </c>
      <c r="R3045" t="s">
        <v>255</v>
      </c>
      <c r="S3045" t="s">
        <v>180</v>
      </c>
    </row>
    <row r="3046" spans="1:19" x14ac:dyDescent="0.35">
      <c r="A3046" s="2" t="s">
        <v>203</v>
      </c>
      <c r="B3046" s="1" t="s">
        <v>217</v>
      </c>
      <c r="C3046" t="s">
        <v>908</v>
      </c>
      <c r="D3046" s="1" t="s">
        <v>171</v>
      </c>
      <c r="E3046" s="1" t="s">
        <v>12</v>
      </c>
      <c r="F3046" s="1" t="s">
        <v>33</v>
      </c>
      <c r="G3046" s="1" t="s">
        <v>136</v>
      </c>
      <c r="H3046" t="s">
        <v>41</v>
      </c>
      <c r="I3046" s="1" t="s">
        <v>1432</v>
      </c>
      <c r="J3046" s="1" t="s">
        <v>230</v>
      </c>
      <c r="K3046" s="1" t="s">
        <v>40</v>
      </c>
      <c r="L3046" s="1" t="s">
        <v>912</v>
      </c>
      <c r="M3046" t="s">
        <v>193</v>
      </c>
      <c r="N3046">
        <v>1</v>
      </c>
      <c r="O3046" s="1" t="s">
        <v>205</v>
      </c>
      <c r="P3046" t="s">
        <v>154</v>
      </c>
      <c r="Q3046">
        <v>2</v>
      </c>
      <c r="R3046" t="s">
        <v>255</v>
      </c>
      <c r="S3046" t="s">
        <v>180</v>
      </c>
    </row>
    <row r="3047" spans="1:19" x14ac:dyDescent="0.35">
      <c r="A3047" s="2" t="s">
        <v>203</v>
      </c>
      <c r="B3047" s="1" t="s">
        <v>217</v>
      </c>
      <c r="C3047" t="s">
        <v>908</v>
      </c>
      <c r="D3047" s="1" t="s">
        <v>171</v>
      </c>
      <c r="E3047" s="1" t="s">
        <v>12</v>
      </c>
      <c r="F3047" s="1" t="s">
        <v>33</v>
      </c>
      <c r="G3047" s="1" t="s">
        <v>136</v>
      </c>
      <c r="H3047" t="s">
        <v>41</v>
      </c>
      <c r="I3047" s="1" t="s">
        <v>1037</v>
      </c>
      <c r="J3047" s="1" t="s">
        <v>230</v>
      </c>
      <c r="K3047" s="1" t="s">
        <v>40</v>
      </c>
      <c r="L3047" s="1" t="s">
        <v>912</v>
      </c>
      <c r="M3047" t="s">
        <v>213</v>
      </c>
      <c r="N3047">
        <v>1</v>
      </c>
      <c r="O3047" s="1" t="s">
        <v>205</v>
      </c>
      <c r="P3047" t="s">
        <v>153</v>
      </c>
      <c r="Q3047">
        <v>2</v>
      </c>
      <c r="R3047" t="s">
        <v>255</v>
      </c>
      <c r="S3047" t="s">
        <v>180</v>
      </c>
    </row>
    <row r="3048" spans="1:19" x14ac:dyDescent="0.35">
      <c r="A3048" s="2" t="s">
        <v>203</v>
      </c>
      <c r="B3048" s="1" t="s">
        <v>217</v>
      </c>
      <c r="C3048" t="s">
        <v>908</v>
      </c>
      <c r="D3048" s="1" t="s">
        <v>171</v>
      </c>
      <c r="E3048" s="1" t="s">
        <v>12</v>
      </c>
      <c r="F3048" s="1" t="s">
        <v>33</v>
      </c>
      <c r="G3048" s="1" t="s">
        <v>136</v>
      </c>
      <c r="H3048" t="s">
        <v>41</v>
      </c>
      <c r="I3048" s="1" t="s">
        <v>602</v>
      </c>
      <c r="J3048" s="1" t="s">
        <v>230</v>
      </c>
      <c r="K3048" s="1" t="s">
        <v>40</v>
      </c>
      <c r="L3048" s="1" t="s">
        <v>912</v>
      </c>
      <c r="M3048" t="s">
        <v>101</v>
      </c>
      <c r="N3048">
        <v>1</v>
      </c>
      <c r="O3048" s="1" t="s">
        <v>205</v>
      </c>
      <c r="P3048" t="s">
        <v>154</v>
      </c>
      <c r="Q3048">
        <v>2</v>
      </c>
      <c r="R3048" t="s">
        <v>179</v>
      </c>
      <c r="S3048" t="s">
        <v>180</v>
      </c>
    </row>
    <row r="3049" spans="1:19" x14ac:dyDescent="0.35">
      <c r="A3049" s="2" t="s">
        <v>203</v>
      </c>
      <c r="B3049" s="1" t="s">
        <v>217</v>
      </c>
      <c r="C3049" t="s">
        <v>908</v>
      </c>
      <c r="D3049" s="1" t="s">
        <v>171</v>
      </c>
      <c r="E3049" s="1" t="s">
        <v>12</v>
      </c>
      <c r="F3049" s="1" t="s">
        <v>23</v>
      </c>
      <c r="G3049" s="1" t="s">
        <v>137</v>
      </c>
      <c r="H3049" t="s">
        <v>43</v>
      </c>
      <c r="I3049" s="1" t="s">
        <v>635</v>
      </c>
      <c r="J3049" s="1" t="s">
        <v>230</v>
      </c>
      <c r="K3049" s="1" t="s">
        <v>40</v>
      </c>
      <c r="L3049" s="1" t="s">
        <v>912</v>
      </c>
      <c r="M3049" t="s">
        <v>101</v>
      </c>
      <c r="N3049">
        <v>1</v>
      </c>
      <c r="O3049" s="1" t="s">
        <v>205</v>
      </c>
      <c r="P3049" t="s">
        <v>154</v>
      </c>
      <c r="Q3049">
        <v>2</v>
      </c>
      <c r="R3049" t="s">
        <v>255</v>
      </c>
      <c r="S3049" t="s">
        <v>180</v>
      </c>
    </row>
    <row r="3050" spans="1:19" x14ac:dyDescent="0.35">
      <c r="A3050" s="2" t="s">
        <v>203</v>
      </c>
      <c r="B3050" s="1" t="s">
        <v>217</v>
      </c>
      <c r="C3050" t="s">
        <v>908</v>
      </c>
      <c r="D3050" s="1" t="s">
        <v>171</v>
      </c>
      <c r="E3050" s="1" t="s">
        <v>12</v>
      </c>
      <c r="F3050" s="1" t="s">
        <v>23</v>
      </c>
      <c r="G3050" s="1" t="s">
        <v>137</v>
      </c>
      <c r="H3050" t="s">
        <v>14</v>
      </c>
      <c r="I3050" s="1" t="s">
        <v>659</v>
      </c>
      <c r="J3050" s="1" t="s">
        <v>230</v>
      </c>
      <c r="K3050" s="1" t="s">
        <v>47</v>
      </c>
      <c r="L3050" s="1" t="s">
        <v>912</v>
      </c>
      <c r="M3050" t="s">
        <v>952</v>
      </c>
      <c r="N3050">
        <v>1</v>
      </c>
      <c r="O3050" s="1" t="s">
        <v>205</v>
      </c>
      <c r="P3050" t="s">
        <v>154</v>
      </c>
      <c r="Q3050">
        <v>2</v>
      </c>
      <c r="R3050" t="s">
        <v>179</v>
      </c>
      <c r="S3050" t="s">
        <v>180</v>
      </c>
    </row>
    <row r="3051" spans="1:19" x14ac:dyDescent="0.35">
      <c r="A3051" s="2" t="s">
        <v>203</v>
      </c>
      <c r="B3051" s="1" t="s">
        <v>217</v>
      </c>
      <c r="C3051" t="s">
        <v>908</v>
      </c>
      <c r="D3051" s="1" t="s">
        <v>171</v>
      </c>
      <c r="E3051" s="1" t="s">
        <v>12</v>
      </c>
      <c r="F3051" s="1" t="s">
        <v>23</v>
      </c>
      <c r="G3051" s="1" t="s">
        <v>137</v>
      </c>
      <c r="H3051" t="s">
        <v>14</v>
      </c>
      <c r="I3051" s="1" t="s">
        <v>633</v>
      </c>
      <c r="J3051" s="1" t="s">
        <v>230</v>
      </c>
      <c r="K3051" s="1" t="s">
        <v>40</v>
      </c>
      <c r="L3051" s="1" t="s">
        <v>912</v>
      </c>
      <c r="M3051" t="s">
        <v>42</v>
      </c>
      <c r="N3051">
        <v>1</v>
      </c>
      <c r="O3051" s="1" t="s">
        <v>205</v>
      </c>
      <c r="P3051" t="s">
        <v>153</v>
      </c>
      <c r="Q3051">
        <v>2</v>
      </c>
      <c r="R3051" t="s">
        <v>179</v>
      </c>
      <c r="S3051" t="s">
        <v>180</v>
      </c>
    </row>
    <row r="3052" spans="1:19" x14ac:dyDescent="0.35">
      <c r="A3052" s="2" t="s">
        <v>203</v>
      </c>
      <c r="B3052" s="1" t="s">
        <v>217</v>
      </c>
      <c r="C3052" t="s">
        <v>908</v>
      </c>
      <c r="D3052" s="1" t="s">
        <v>171</v>
      </c>
      <c r="E3052" s="1" t="s">
        <v>12</v>
      </c>
      <c r="F3052" s="1" t="s">
        <v>23</v>
      </c>
      <c r="G3052" s="1" t="s">
        <v>137</v>
      </c>
      <c r="H3052" t="s">
        <v>14</v>
      </c>
      <c r="I3052" s="1" t="s">
        <v>1033</v>
      </c>
      <c r="J3052" s="1" t="s">
        <v>230</v>
      </c>
      <c r="K3052" s="1" t="s">
        <v>40</v>
      </c>
      <c r="L3052" s="1" t="s">
        <v>912</v>
      </c>
      <c r="M3052" t="s">
        <v>101</v>
      </c>
      <c r="N3052">
        <v>1</v>
      </c>
      <c r="O3052" s="1" t="s">
        <v>205</v>
      </c>
      <c r="P3052" t="s">
        <v>154</v>
      </c>
      <c r="Q3052">
        <v>2</v>
      </c>
      <c r="R3052" t="s">
        <v>179</v>
      </c>
      <c r="S3052" t="s">
        <v>180</v>
      </c>
    </row>
    <row r="3053" spans="1:19" x14ac:dyDescent="0.35">
      <c r="A3053" s="2" t="s">
        <v>203</v>
      </c>
      <c r="B3053" s="1" t="s">
        <v>217</v>
      </c>
      <c r="C3053" t="s">
        <v>908</v>
      </c>
      <c r="D3053" s="1" t="s">
        <v>171</v>
      </c>
      <c r="E3053" s="1" t="s">
        <v>12</v>
      </c>
      <c r="F3053" s="1" t="s">
        <v>23</v>
      </c>
      <c r="G3053" s="1" t="s">
        <v>137</v>
      </c>
      <c r="H3053" t="s">
        <v>14</v>
      </c>
      <c r="I3053" s="1" t="s">
        <v>1032</v>
      </c>
      <c r="J3053" s="1" t="s">
        <v>230</v>
      </c>
      <c r="K3053" s="1" t="s">
        <v>40</v>
      </c>
      <c r="L3053" s="1" t="s">
        <v>912</v>
      </c>
      <c r="M3053" t="s">
        <v>42</v>
      </c>
      <c r="N3053">
        <v>1</v>
      </c>
      <c r="O3053" s="1" t="s">
        <v>205</v>
      </c>
      <c r="P3053" t="s">
        <v>154</v>
      </c>
      <c r="Q3053">
        <v>2</v>
      </c>
      <c r="R3053" t="s">
        <v>179</v>
      </c>
      <c r="S3053" t="s">
        <v>180</v>
      </c>
    </row>
    <row r="3054" spans="1:19" x14ac:dyDescent="0.35">
      <c r="A3054" s="2" t="s">
        <v>203</v>
      </c>
      <c r="B3054" s="1" t="s">
        <v>217</v>
      </c>
      <c r="C3054" t="s">
        <v>908</v>
      </c>
      <c r="D3054" s="1" t="s">
        <v>171</v>
      </c>
      <c r="E3054" s="1" t="s">
        <v>12</v>
      </c>
      <c r="F3054" s="1" t="s">
        <v>23</v>
      </c>
      <c r="G3054" s="1" t="s">
        <v>137</v>
      </c>
      <c r="H3054" t="s">
        <v>17</v>
      </c>
      <c r="I3054" s="1" t="s">
        <v>1033</v>
      </c>
      <c r="J3054" s="1" t="s">
        <v>230</v>
      </c>
      <c r="K3054" s="1" t="s">
        <v>40</v>
      </c>
      <c r="L3054" s="1" t="s">
        <v>912</v>
      </c>
      <c r="M3054" t="s">
        <v>42</v>
      </c>
      <c r="N3054">
        <v>1</v>
      </c>
      <c r="O3054" s="1" t="s">
        <v>205</v>
      </c>
      <c r="P3054" t="s">
        <v>153</v>
      </c>
      <c r="Q3054">
        <v>2</v>
      </c>
      <c r="R3054" t="s">
        <v>179</v>
      </c>
      <c r="S3054" t="s">
        <v>180</v>
      </c>
    </row>
    <row r="3055" spans="1:19" x14ac:dyDescent="0.35">
      <c r="A3055" s="2" t="s">
        <v>203</v>
      </c>
      <c r="B3055" s="1" t="s">
        <v>217</v>
      </c>
      <c r="C3055" t="s">
        <v>908</v>
      </c>
      <c r="D3055" s="1" t="s">
        <v>171</v>
      </c>
      <c r="E3055" s="1" t="s">
        <v>12</v>
      </c>
      <c r="F3055" s="1" t="s">
        <v>23</v>
      </c>
      <c r="G3055" s="1" t="s">
        <v>137</v>
      </c>
      <c r="H3055" t="s">
        <v>17</v>
      </c>
      <c r="I3055" s="1" t="s">
        <v>1033</v>
      </c>
      <c r="J3055" s="1" t="s">
        <v>230</v>
      </c>
      <c r="K3055" s="1" t="s">
        <v>40</v>
      </c>
      <c r="L3055" s="1" t="s">
        <v>912</v>
      </c>
      <c r="M3055" t="s">
        <v>183</v>
      </c>
      <c r="N3055">
        <v>1</v>
      </c>
      <c r="O3055" s="1" t="s">
        <v>205</v>
      </c>
      <c r="P3055" t="s">
        <v>154</v>
      </c>
      <c r="Q3055">
        <v>2</v>
      </c>
      <c r="R3055" t="s">
        <v>179</v>
      </c>
      <c r="S3055" t="s">
        <v>180</v>
      </c>
    </row>
    <row r="3056" spans="1:19" x14ac:dyDescent="0.35">
      <c r="A3056" s="2" t="s">
        <v>203</v>
      </c>
      <c r="B3056" s="1" t="s">
        <v>217</v>
      </c>
      <c r="C3056" t="s">
        <v>908</v>
      </c>
      <c r="D3056" s="1" t="s">
        <v>171</v>
      </c>
      <c r="E3056" s="1" t="s">
        <v>12</v>
      </c>
      <c r="F3056" s="1" t="s">
        <v>23</v>
      </c>
      <c r="G3056" s="1" t="s">
        <v>137</v>
      </c>
      <c r="H3056" t="s">
        <v>17</v>
      </c>
      <c r="I3056" s="1" t="s">
        <v>336</v>
      </c>
      <c r="J3056" s="1" t="s">
        <v>230</v>
      </c>
      <c r="K3056" s="1" t="s">
        <v>40</v>
      </c>
      <c r="L3056" s="1" t="s">
        <v>912</v>
      </c>
      <c r="M3056" t="s">
        <v>184</v>
      </c>
      <c r="N3056">
        <v>1</v>
      </c>
      <c r="O3056" s="1" t="s">
        <v>205</v>
      </c>
      <c r="P3056" t="s">
        <v>154</v>
      </c>
      <c r="Q3056">
        <v>1</v>
      </c>
      <c r="R3056" t="s">
        <v>179</v>
      </c>
      <c r="S3056" t="s">
        <v>180</v>
      </c>
    </row>
    <row r="3057" spans="1:19" x14ac:dyDescent="0.35">
      <c r="A3057" s="2" t="s">
        <v>203</v>
      </c>
      <c r="B3057" s="1" t="s">
        <v>217</v>
      </c>
      <c r="C3057" t="s">
        <v>908</v>
      </c>
      <c r="D3057" s="1" t="s">
        <v>171</v>
      </c>
      <c r="E3057" s="1" t="s">
        <v>12</v>
      </c>
      <c r="F3057" s="1" t="s">
        <v>23</v>
      </c>
      <c r="G3057" s="1" t="s">
        <v>137</v>
      </c>
      <c r="H3057" t="s">
        <v>17</v>
      </c>
      <c r="I3057" s="1" t="s">
        <v>1032</v>
      </c>
      <c r="J3057" s="1" t="s">
        <v>230</v>
      </c>
      <c r="K3057" s="1" t="s">
        <v>40</v>
      </c>
      <c r="L3057" s="1" t="s">
        <v>912</v>
      </c>
      <c r="M3057" t="s">
        <v>42</v>
      </c>
      <c r="N3057">
        <v>1</v>
      </c>
      <c r="O3057" s="1" t="s">
        <v>205</v>
      </c>
      <c r="P3057" t="s">
        <v>154</v>
      </c>
      <c r="Q3057">
        <v>2</v>
      </c>
      <c r="R3057" t="s">
        <v>179</v>
      </c>
      <c r="S3057" t="s">
        <v>180</v>
      </c>
    </row>
    <row r="3058" spans="1:19" x14ac:dyDescent="0.35">
      <c r="A3058" s="2" t="s">
        <v>203</v>
      </c>
      <c r="B3058" s="1" t="s">
        <v>217</v>
      </c>
      <c r="C3058" t="s">
        <v>908</v>
      </c>
      <c r="D3058" s="1" t="s">
        <v>171</v>
      </c>
      <c r="E3058" s="1" t="s">
        <v>12</v>
      </c>
      <c r="F3058" s="1" t="s">
        <v>23</v>
      </c>
      <c r="G3058" s="1" t="s">
        <v>137</v>
      </c>
      <c r="H3058" t="s">
        <v>24</v>
      </c>
      <c r="I3058" s="1" t="s">
        <v>645</v>
      </c>
      <c r="J3058" s="1" t="s">
        <v>230</v>
      </c>
      <c r="K3058" s="1" t="s">
        <v>40</v>
      </c>
      <c r="L3058" s="1" t="s">
        <v>912</v>
      </c>
      <c r="M3058" t="s">
        <v>101</v>
      </c>
      <c r="N3058">
        <v>1</v>
      </c>
      <c r="O3058" s="1" t="s">
        <v>205</v>
      </c>
      <c r="P3058" t="s">
        <v>153</v>
      </c>
      <c r="Q3058">
        <v>2</v>
      </c>
      <c r="R3058" t="s">
        <v>255</v>
      </c>
      <c r="S3058" t="s">
        <v>180</v>
      </c>
    </row>
    <row r="3059" spans="1:19" x14ac:dyDescent="0.35">
      <c r="A3059" s="2" t="s">
        <v>203</v>
      </c>
      <c r="B3059" s="1" t="s">
        <v>217</v>
      </c>
      <c r="C3059" t="s">
        <v>908</v>
      </c>
      <c r="D3059" s="1" t="s">
        <v>171</v>
      </c>
      <c r="E3059" s="1" t="s">
        <v>12</v>
      </c>
      <c r="F3059" s="1" t="s">
        <v>23</v>
      </c>
      <c r="G3059" s="1" t="s">
        <v>137</v>
      </c>
      <c r="H3059" t="s">
        <v>24</v>
      </c>
      <c r="I3059" s="1" t="s">
        <v>1430</v>
      </c>
      <c r="J3059" s="1" t="s">
        <v>230</v>
      </c>
      <c r="K3059" s="1" t="s">
        <v>47</v>
      </c>
      <c r="L3059" s="1" t="s">
        <v>912</v>
      </c>
      <c r="M3059" t="s">
        <v>47</v>
      </c>
      <c r="N3059">
        <v>1</v>
      </c>
      <c r="O3059" s="1" t="s">
        <v>205</v>
      </c>
      <c r="P3059" t="s">
        <v>154</v>
      </c>
      <c r="Q3059">
        <v>2</v>
      </c>
      <c r="R3059" t="s">
        <v>255</v>
      </c>
      <c r="S3059" t="s">
        <v>180</v>
      </c>
    </row>
    <row r="3060" spans="1:19" x14ac:dyDescent="0.35">
      <c r="A3060" s="2" t="s">
        <v>203</v>
      </c>
      <c r="B3060" s="1" t="s">
        <v>217</v>
      </c>
      <c r="C3060" t="s">
        <v>908</v>
      </c>
      <c r="D3060" s="1" t="s">
        <v>171</v>
      </c>
      <c r="E3060" s="1" t="s">
        <v>12</v>
      </c>
      <c r="F3060" s="1" t="s">
        <v>23</v>
      </c>
      <c r="G3060" s="1" t="s">
        <v>137</v>
      </c>
      <c r="H3060" t="s">
        <v>24</v>
      </c>
      <c r="I3060" s="1" t="s">
        <v>638</v>
      </c>
      <c r="J3060" s="1" t="s">
        <v>230</v>
      </c>
      <c r="K3060" s="1" t="s">
        <v>40</v>
      </c>
      <c r="L3060" s="1" t="s">
        <v>912</v>
      </c>
      <c r="M3060" t="s">
        <v>101</v>
      </c>
      <c r="N3060">
        <v>1</v>
      </c>
      <c r="O3060" s="1" t="s">
        <v>205</v>
      </c>
      <c r="P3060" t="s">
        <v>153</v>
      </c>
      <c r="Q3060">
        <v>2</v>
      </c>
      <c r="R3060" t="s">
        <v>255</v>
      </c>
      <c r="S3060" t="s">
        <v>180</v>
      </c>
    </row>
    <row r="3061" spans="1:19" x14ac:dyDescent="0.35">
      <c r="A3061" s="2" t="s">
        <v>203</v>
      </c>
      <c r="B3061" s="1" t="s">
        <v>217</v>
      </c>
      <c r="C3061" t="s">
        <v>908</v>
      </c>
      <c r="D3061" s="1" t="s">
        <v>171</v>
      </c>
      <c r="E3061" s="1" t="s">
        <v>12</v>
      </c>
      <c r="F3061" s="1" t="s">
        <v>23</v>
      </c>
      <c r="G3061" s="1" t="s">
        <v>137</v>
      </c>
      <c r="H3061" t="s">
        <v>24</v>
      </c>
      <c r="I3061" s="1" t="s">
        <v>1433</v>
      </c>
      <c r="J3061" s="1" t="s">
        <v>230</v>
      </c>
      <c r="K3061" s="1" t="s">
        <v>40</v>
      </c>
      <c r="L3061" s="1" t="s">
        <v>912</v>
      </c>
      <c r="M3061" t="s">
        <v>101</v>
      </c>
      <c r="N3061">
        <v>1</v>
      </c>
      <c r="O3061" s="1" t="s">
        <v>205</v>
      </c>
      <c r="P3061" t="s">
        <v>153</v>
      </c>
      <c r="Q3061">
        <v>2</v>
      </c>
      <c r="R3061" t="s">
        <v>255</v>
      </c>
      <c r="S3061" t="s">
        <v>180</v>
      </c>
    </row>
    <row r="3062" spans="1:19" x14ac:dyDescent="0.35">
      <c r="A3062" s="2" t="s">
        <v>203</v>
      </c>
      <c r="B3062" s="1" t="s">
        <v>217</v>
      </c>
      <c r="C3062" t="s">
        <v>908</v>
      </c>
      <c r="D3062" s="1" t="s">
        <v>171</v>
      </c>
      <c r="E3062" s="1" t="s">
        <v>12</v>
      </c>
      <c r="F3062" s="1" t="s">
        <v>23</v>
      </c>
      <c r="G3062" s="1" t="s">
        <v>137</v>
      </c>
      <c r="H3062" t="s">
        <v>24</v>
      </c>
      <c r="I3062" s="1" t="s">
        <v>1429</v>
      </c>
      <c r="J3062" s="1" t="s">
        <v>230</v>
      </c>
      <c r="K3062" s="1" t="s">
        <v>47</v>
      </c>
      <c r="L3062" s="1" t="s">
        <v>912</v>
      </c>
      <c r="M3062" t="s">
        <v>47</v>
      </c>
      <c r="N3062">
        <v>1</v>
      </c>
      <c r="O3062" s="1" t="s">
        <v>205</v>
      </c>
      <c r="P3062" t="s">
        <v>153</v>
      </c>
      <c r="Q3062">
        <v>2</v>
      </c>
      <c r="R3062" t="s">
        <v>255</v>
      </c>
      <c r="S3062" t="s">
        <v>180</v>
      </c>
    </row>
    <row r="3063" spans="1:19" x14ac:dyDescent="0.35">
      <c r="A3063" s="2" t="s">
        <v>203</v>
      </c>
      <c r="B3063" s="1" t="s">
        <v>217</v>
      </c>
      <c r="C3063" t="s">
        <v>908</v>
      </c>
      <c r="D3063" s="1" t="s">
        <v>171</v>
      </c>
      <c r="E3063" s="1" t="s">
        <v>12</v>
      </c>
      <c r="F3063" s="1" t="s">
        <v>23</v>
      </c>
      <c r="G3063" s="1" t="s">
        <v>137</v>
      </c>
      <c r="H3063" t="s">
        <v>24</v>
      </c>
      <c r="I3063" s="1" t="s">
        <v>1033</v>
      </c>
      <c r="J3063" s="1" t="s">
        <v>230</v>
      </c>
      <c r="K3063" s="1" t="s">
        <v>40</v>
      </c>
      <c r="L3063" s="1" t="s">
        <v>912</v>
      </c>
      <c r="M3063" t="s">
        <v>183</v>
      </c>
      <c r="N3063">
        <v>3</v>
      </c>
      <c r="O3063" s="1" t="s">
        <v>205</v>
      </c>
      <c r="P3063" t="s">
        <v>154</v>
      </c>
      <c r="Q3063">
        <v>2</v>
      </c>
      <c r="R3063" t="s">
        <v>179</v>
      </c>
      <c r="S3063" t="s">
        <v>180</v>
      </c>
    </row>
    <row r="3064" spans="1:19" x14ac:dyDescent="0.35">
      <c r="A3064" s="2" t="s">
        <v>203</v>
      </c>
      <c r="B3064" s="1" t="s">
        <v>217</v>
      </c>
      <c r="C3064" t="s">
        <v>908</v>
      </c>
      <c r="D3064" s="1" t="s">
        <v>171</v>
      </c>
      <c r="E3064" s="1" t="s">
        <v>12</v>
      </c>
      <c r="F3064" s="1" t="s">
        <v>23</v>
      </c>
      <c r="G3064" s="1" t="s">
        <v>137</v>
      </c>
      <c r="H3064" t="s">
        <v>24</v>
      </c>
      <c r="I3064" s="1" t="s">
        <v>333</v>
      </c>
      <c r="J3064" s="1" t="s">
        <v>230</v>
      </c>
      <c r="K3064" s="1" t="s">
        <v>40</v>
      </c>
      <c r="L3064" s="1" t="s">
        <v>912</v>
      </c>
      <c r="M3064" t="s">
        <v>183</v>
      </c>
      <c r="N3064">
        <v>2</v>
      </c>
      <c r="O3064" s="1" t="s">
        <v>205</v>
      </c>
      <c r="P3064" t="s">
        <v>154</v>
      </c>
      <c r="Q3064">
        <v>2</v>
      </c>
      <c r="R3064" t="s">
        <v>255</v>
      </c>
      <c r="S3064" t="s">
        <v>180</v>
      </c>
    </row>
    <row r="3065" spans="1:19" x14ac:dyDescent="0.35">
      <c r="A3065" s="2" t="s">
        <v>203</v>
      </c>
      <c r="B3065" s="1" t="s">
        <v>217</v>
      </c>
      <c r="C3065" t="s">
        <v>908</v>
      </c>
      <c r="D3065" s="1" t="s">
        <v>171</v>
      </c>
      <c r="E3065" s="1" t="s">
        <v>12</v>
      </c>
      <c r="F3065" s="1" t="s">
        <v>23</v>
      </c>
      <c r="G3065" s="1" t="s">
        <v>137</v>
      </c>
      <c r="H3065" t="s">
        <v>24</v>
      </c>
      <c r="I3065" s="1" t="s">
        <v>602</v>
      </c>
      <c r="J3065" s="1" t="s">
        <v>230</v>
      </c>
      <c r="K3065" s="1" t="s">
        <v>40</v>
      </c>
      <c r="L3065" s="1" t="s">
        <v>912</v>
      </c>
      <c r="M3065" t="s">
        <v>101</v>
      </c>
      <c r="N3065">
        <v>1</v>
      </c>
      <c r="O3065" s="1" t="s">
        <v>205</v>
      </c>
      <c r="P3065" t="s">
        <v>154</v>
      </c>
      <c r="Q3065">
        <v>2</v>
      </c>
      <c r="R3065" t="s">
        <v>179</v>
      </c>
      <c r="S3065" t="s">
        <v>180</v>
      </c>
    </row>
    <row r="3066" spans="1:19" x14ac:dyDescent="0.35">
      <c r="A3066" s="2" t="s">
        <v>203</v>
      </c>
      <c r="B3066" s="1" t="s">
        <v>217</v>
      </c>
      <c r="C3066" t="s">
        <v>908</v>
      </c>
      <c r="D3066" s="1" t="s">
        <v>171</v>
      </c>
      <c r="E3066" s="1" t="s">
        <v>12</v>
      </c>
      <c r="F3066" s="1" t="s">
        <v>23</v>
      </c>
      <c r="G3066" s="1" t="s">
        <v>137</v>
      </c>
      <c r="H3066" t="s">
        <v>27</v>
      </c>
      <c r="I3066" s="1" t="s">
        <v>1429</v>
      </c>
      <c r="J3066" s="1" t="s">
        <v>230</v>
      </c>
      <c r="K3066" s="1" t="s">
        <v>47</v>
      </c>
      <c r="L3066" s="1" t="s">
        <v>912</v>
      </c>
      <c r="M3066" t="s">
        <v>47</v>
      </c>
      <c r="N3066">
        <v>1</v>
      </c>
      <c r="O3066" s="1" t="s">
        <v>205</v>
      </c>
      <c r="P3066" t="s">
        <v>154</v>
      </c>
      <c r="Q3066">
        <v>2</v>
      </c>
      <c r="R3066" t="s">
        <v>255</v>
      </c>
      <c r="S3066" t="s">
        <v>180</v>
      </c>
    </row>
    <row r="3067" spans="1:19" x14ac:dyDescent="0.35">
      <c r="A3067" s="2" t="s">
        <v>203</v>
      </c>
      <c r="B3067" s="1" t="s">
        <v>217</v>
      </c>
      <c r="C3067" t="s">
        <v>908</v>
      </c>
      <c r="D3067" s="1" t="s">
        <v>171</v>
      </c>
      <c r="E3067" s="1" t="s">
        <v>12</v>
      </c>
      <c r="F3067" s="1" t="s">
        <v>23</v>
      </c>
      <c r="G3067" s="1" t="s">
        <v>137</v>
      </c>
      <c r="H3067" t="s">
        <v>27</v>
      </c>
      <c r="I3067" s="1" t="s">
        <v>659</v>
      </c>
      <c r="J3067" s="1" t="s">
        <v>230</v>
      </c>
      <c r="K3067" s="1" t="s">
        <v>40</v>
      </c>
      <c r="L3067" s="1" t="s">
        <v>912</v>
      </c>
      <c r="M3067" t="s">
        <v>177</v>
      </c>
      <c r="N3067">
        <v>1</v>
      </c>
      <c r="O3067" s="1" t="s">
        <v>205</v>
      </c>
      <c r="P3067" t="s">
        <v>153</v>
      </c>
      <c r="Q3067">
        <v>1</v>
      </c>
      <c r="R3067" t="s">
        <v>179</v>
      </c>
      <c r="S3067" t="s">
        <v>180</v>
      </c>
    </row>
    <row r="3068" spans="1:19" x14ac:dyDescent="0.35">
      <c r="A3068" s="2" t="s">
        <v>203</v>
      </c>
      <c r="B3068" s="1" t="s">
        <v>217</v>
      </c>
      <c r="C3068" t="s">
        <v>908</v>
      </c>
      <c r="D3068" s="1" t="s">
        <v>171</v>
      </c>
      <c r="E3068" s="1" t="s">
        <v>12</v>
      </c>
      <c r="F3068" s="1" t="s">
        <v>23</v>
      </c>
      <c r="G3068" s="1" t="s">
        <v>137</v>
      </c>
      <c r="H3068" t="s">
        <v>27</v>
      </c>
      <c r="I3068" s="1" t="s">
        <v>630</v>
      </c>
      <c r="J3068" s="1" t="s">
        <v>230</v>
      </c>
      <c r="K3068" s="1" t="s">
        <v>40</v>
      </c>
      <c r="L3068" s="1" t="s">
        <v>912</v>
      </c>
      <c r="M3068" t="s">
        <v>42</v>
      </c>
      <c r="N3068">
        <v>1</v>
      </c>
      <c r="O3068" s="1" t="s">
        <v>205</v>
      </c>
      <c r="P3068" t="s">
        <v>154</v>
      </c>
      <c r="Q3068">
        <v>2</v>
      </c>
      <c r="R3068" t="s">
        <v>179</v>
      </c>
      <c r="S3068" t="s">
        <v>180</v>
      </c>
    </row>
    <row r="3069" spans="1:19" x14ac:dyDescent="0.35">
      <c r="A3069" s="2" t="s">
        <v>203</v>
      </c>
      <c r="B3069" s="1" t="s">
        <v>217</v>
      </c>
      <c r="C3069" t="s">
        <v>908</v>
      </c>
      <c r="D3069" s="1" t="s">
        <v>171</v>
      </c>
      <c r="E3069" s="1" t="s">
        <v>12</v>
      </c>
      <c r="F3069" s="1" t="s">
        <v>23</v>
      </c>
      <c r="G3069" s="1" t="s">
        <v>137</v>
      </c>
      <c r="H3069" t="s">
        <v>27</v>
      </c>
      <c r="I3069" s="1" t="s">
        <v>334</v>
      </c>
      <c r="J3069" s="1" t="s">
        <v>230</v>
      </c>
      <c r="K3069" s="1" t="s">
        <v>40</v>
      </c>
      <c r="L3069" s="1" t="s">
        <v>912</v>
      </c>
      <c r="M3069" t="s">
        <v>193</v>
      </c>
      <c r="N3069">
        <v>1</v>
      </c>
      <c r="O3069" s="1" t="s">
        <v>205</v>
      </c>
      <c r="P3069" t="s">
        <v>154</v>
      </c>
      <c r="Q3069">
        <v>2</v>
      </c>
      <c r="R3069" t="s">
        <v>255</v>
      </c>
      <c r="S3069" t="s">
        <v>180</v>
      </c>
    </row>
    <row r="3070" spans="1:19" x14ac:dyDescent="0.35">
      <c r="A3070" s="2" t="s">
        <v>203</v>
      </c>
      <c r="B3070" s="1" t="s">
        <v>217</v>
      </c>
      <c r="C3070" t="s">
        <v>908</v>
      </c>
      <c r="D3070" s="1" t="s">
        <v>171</v>
      </c>
      <c r="E3070" s="1" t="s">
        <v>12</v>
      </c>
      <c r="F3070" s="1" t="s">
        <v>23</v>
      </c>
      <c r="G3070" s="1" t="s">
        <v>137</v>
      </c>
      <c r="H3070" t="s">
        <v>32</v>
      </c>
      <c r="I3070" s="1" t="s">
        <v>1429</v>
      </c>
      <c r="J3070" s="1" t="s">
        <v>230</v>
      </c>
      <c r="K3070" s="1" t="s">
        <v>47</v>
      </c>
      <c r="L3070" s="1" t="s">
        <v>912</v>
      </c>
      <c r="M3070" t="s">
        <v>47</v>
      </c>
      <c r="N3070">
        <v>1</v>
      </c>
      <c r="O3070" s="1" t="s">
        <v>205</v>
      </c>
      <c r="P3070" t="s">
        <v>154</v>
      </c>
      <c r="Q3070">
        <v>2</v>
      </c>
      <c r="R3070" t="s">
        <v>255</v>
      </c>
      <c r="S3070" t="s">
        <v>180</v>
      </c>
    </row>
    <row r="3071" spans="1:19" x14ac:dyDescent="0.35">
      <c r="A3071" s="2" t="s">
        <v>203</v>
      </c>
      <c r="B3071" s="1" t="s">
        <v>217</v>
      </c>
      <c r="C3071" t="s">
        <v>908</v>
      </c>
      <c r="D3071" s="1" t="s">
        <v>171</v>
      </c>
      <c r="E3071" s="1" t="s">
        <v>12</v>
      </c>
      <c r="F3071" s="1" t="s">
        <v>23</v>
      </c>
      <c r="G3071" s="1" t="s">
        <v>137</v>
      </c>
      <c r="H3071" t="s">
        <v>32</v>
      </c>
      <c r="I3071" s="1" t="s">
        <v>633</v>
      </c>
      <c r="J3071" s="1" t="s">
        <v>230</v>
      </c>
      <c r="K3071" s="1" t="s">
        <v>40</v>
      </c>
      <c r="L3071" s="1" t="s">
        <v>912</v>
      </c>
      <c r="M3071" t="s">
        <v>79</v>
      </c>
      <c r="N3071">
        <v>1</v>
      </c>
      <c r="O3071" s="1" t="s">
        <v>205</v>
      </c>
      <c r="P3071" t="s">
        <v>154</v>
      </c>
      <c r="Q3071">
        <v>2</v>
      </c>
      <c r="R3071" t="s">
        <v>179</v>
      </c>
      <c r="S3071" t="s">
        <v>180</v>
      </c>
    </row>
    <row r="3072" spans="1:19" x14ac:dyDescent="0.35">
      <c r="A3072" s="2" t="s">
        <v>203</v>
      </c>
      <c r="B3072" s="1" t="s">
        <v>217</v>
      </c>
      <c r="C3072" t="s">
        <v>908</v>
      </c>
      <c r="D3072" s="1" t="s">
        <v>171</v>
      </c>
      <c r="E3072" s="1" t="s">
        <v>12</v>
      </c>
      <c r="F3072" s="1" t="s">
        <v>23</v>
      </c>
      <c r="G3072" s="1" t="s">
        <v>137</v>
      </c>
      <c r="H3072" t="s">
        <v>32</v>
      </c>
      <c r="I3072" s="1" t="s">
        <v>336</v>
      </c>
      <c r="J3072" s="1" t="s">
        <v>230</v>
      </c>
      <c r="K3072" s="1" t="s">
        <v>40</v>
      </c>
      <c r="L3072" s="1" t="s">
        <v>912</v>
      </c>
      <c r="M3072" t="s">
        <v>80</v>
      </c>
      <c r="N3072">
        <v>1</v>
      </c>
      <c r="O3072" s="1" t="s">
        <v>205</v>
      </c>
      <c r="P3072" t="s">
        <v>154</v>
      </c>
      <c r="Q3072">
        <v>1</v>
      </c>
      <c r="R3072" t="s">
        <v>179</v>
      </c>
      <c r="S3072" t="s">
        <v>180</v>
      </c>
    </row>
    <row r="3073" spans="1:19" x14ac:dyDescent="0.35">
      <c r="A3073" s="2" t="s">
        <v>203</v>
      </c>
      <c r="B3073" s="1" t="s">
        <v>217</v>
      </c>
      <c r="C3073" t="s">
        <v>908</v>
      </c>
      <c r="D3073" s="1" t="s">
        <v>171</v>
      </c>
      <c r="E3073" s="1" t="s">
        <v>12</v>
      </c>
      <c r="F3073" s="1" t="s">
        <v>23</v>
      </c>
      <c r="G3073" s="1" t="s">
        <v>137</v>
      </c>
      <c r="H3073" t="s">
        <v>21</v>
      </c>
      <c r="I3073" s="1" t="s">
        <v>1430</v>
      </c>
      <c r="J3073" s="1" t="s">
        <v>230</v>
      </c>
      <c r="K3073" s="1" t="s">
        <v>47</v>
      </c>
      <c r="L3073" s="1" t="s">
        <v>912</v>
      </c>
      <c r="M3073" t="s">
        <v>47</v>
      </c>
      <c r="N3073">
        <v>1</v>
      </c>
      <c r="O3073" s="1" t="s">
        <v>205</v>
      </c>
      <c r="P3073" t="s">
        <v>154</v>
      </c>
      <c r="Q3073">
        <v>2</v>
      </c>
      <c r="R3073" t="s">
        <v>255</v>
      </c>
      <c r="S3073" t="s">
        <v>180</v>
      </c>
    </row>
    <row r="3074" spans="1:19" x14ac:dyDescent="0.35">
      <c r="A3074" s="2" t="s">
        <v>203</v>
      </c>
      <c r="B3074" s="1" t="s">
        <v>217</v>
      </c>
      <c r="C3074" t="s">
        <v>908</v>
      </c>
      <c r="D3074" s="1" t="s">
        <v>171</v>
      </c>
      <c r="E3074" s="1" t="s">
        <v>12</v>
      </c>
      <c r="F3074" s="1" t="s">
        <v>23</v>
      </c>
      <c r="G3074" s="1" t="s">
        <v>137</v>
      </c>
      <c r="H3074" t="s">
        <v>21</v>
      </c>
      <c r="I3074" s="1" t="s">
        <v>335</v>
      </c>
      <c r="J3074" s="1" t="s">
        <v>230</v>
      </c>
      <c r="K3074" s="1" t="s">
        <v>40</v>
      </c>
      <c r="L3074" s="1" t="s">
        <v>912</v>
      </c>
      <c r="M3074" t="s">
        <v>183</v>
      </c>
      <c r="N3074">
        <v>1</v>
      </c>
      <c r="O3074" s="1" t="s">
        <v>205</v>
      </c>
      <c r="P3074" t="s">
        <v>154</v>
      </c>
      <c r="Q3074">
        <v>2</v>
      </c>
      <c r="R3074" t="s">
        <v>255</v>
      </c>
      <c r="S3074" t="s">
        <v>180</v>
      </c>
    </row>
    <row r="3075" spans="1:19" x14ac:dyDescent="0.35">
      <c r="A3075" s="2" t="s">
        <v>203</v>
      </c>
      <c r="B3075" s="1" t="s">
        <v>217</v>
      </c>
      <c r="C3075" t="s">
        <v>908</v>
      </c>
      <c r="D3075" s="1" t="s">
        <v>171</v>
      </c>
      <c r="E3075" s="1" t="s">
        <v>12</v>
      </c>
      <c r="F3075" s="1" t="s">
        <v>23</v>
      </c>
      <c r="G3075" s="1" t="s">
        <v>137</v>
      </c>
      <c r="H3075" t="s">
        <v>21</v>
      </c>
      <c r="I3075" s="1" t="s">
        <v>1429</v>
      </c>
      <c r="J3075" s="1" t="s">
        <v>230</v>
      </c>
      <c r="K3075" s="1" t="s">
        <v>47</v>
      </c>
      <c r="L3075" s="1" t="s">
        <v>912</v>
      </c>
      <c r="M3075" t="s">
        <v>47</v>
      </c>
      <c r="N3075">
        <v>1</v>
      </c>
      <c r="O3075" s="1" t="s">
        <v>205</v>
      </c>
      <c r="P3075" t="s">
        <v>153</v>
      </c>
      <c r="Q3075">
        <v>2</v>
      </c>
      <c r="R3075" t="s">
        <v>255</v>
      </c>
      <c r="S3075" t="s">
        <v>180</v>
      </c>
    </row>
    <row r="3076" spans="1:19" x14ac:dyDescent="0.35">
      <c r="A3076" s="2" t="s">
        <v>203</v>
      </c>
      <c r="B3076" s="1" t="s">
        <v>217</v>
      </c>
      <c r="C3076" t="s">
        <v>908</v>
      </c>
      <c r="D3076" s="1" t="s">
        <v>171</v>
      </c>
      <c r="E3076" s="1" t="s">
        <v>12</v>
      </c>
      <c r="F3076" s="1" t="s">
        <v>23</v>
      </c>
      <c r="G3076" s="1" t="s">
        <v>137</v>
      </c>
      <c r="H3076" t="s">
        <v>21</v>
      </c>
      <c r="I3076" s="1" t="s">
        <v>630</v>
      </c>
      <c r="J3076" s="1" t="s">
        <v>230</v>
      </c>
      <c r="K3076" s="1" t="s">
        <v>40</v>
      </c>
      <c r="L3076" s="1" t="s">
        <v>912</v>
      </c>
      <c r="M3076" t="s">
        <v>42</v>
      </c>
      <c r="N3076">
        <v>1</v>
      </c>
      <c r="O3076" s="1" t="s">
        <v>205</v>
      </c>
      <c r="P3076" t="s">
        <v>154</v>
      </c>
      <c r="Q3076">
        <v>2</v>
      </c>
      <c r="R3076" t="s">
        <v>179</v>
      </c>
      <c r="S3076" t="s">
        <v>180</v>
      </c>
    </row>
    <row r="3077" spans="1:19" x14ac:dyDescent="0.35">
      <c r="A3077" s="2" t="s">
        <v>203</v>
      </c>
      <c r="B3077" s="1" t="s">
        <v>217</v>
      </c>
      <c r="C3077" t="s">
        <v>908</v>
      </c>
      <c r="D3077" s="1" t="s">
        <v>171</v>
      </c>
      <c r="E3077" s="1" t="s">
        <v>12</v>
      </c>
      <c r="F3077" s="1" t="s">
        <v>23</v>
      </c>
      <c r="G3077" s="1" t="s">
        <v>137</v>
      </c>
      <c r="H3077" t="s">
        <v>21</v>
      </c>
      <c r="I3077" s="1" t="s">
        <v>1033</v>
      </c>
      <c r="J3077" s="1" t="s">
        <v>230</v>
      </c>
      <c r="K3077" s="1" t="s">
        <v>40</v>
      </c>
      <c r="L3077" s="1" t="s">
        <v>912</v>
      </c>
      <c r="M3077" t="s">
        <v>101</v>
      </c>
      <c r="N3077">
        <v>1</v>
      </c>
      <c r="O3077" s="1" t="s">
        <v>205</v>
      </c>
      <c r="P3077" t="s">
        <v>154</v>
      </c>
      <c r="Q3077">
        <v>2</v>
      </c>
      <c r="R3077" t="s">
        <v>179</v>
      </c>
      <c r="S3077" t="s">
        <v>180</v>
      </c>
    </row>
    <row r="3078" spans="1:19" x14ac:dyDescent="0.35">
      <c r="A3078" s="2" t="s">
        <v>203</v>
      </c>
      <c r="B3078" s="1" t="s">
        <v>217</v>
      </c>
      <c r="C3078" t="s">
        <v>908</v>
      </c>
      <c r="D3078" s="1" t="s">
        <v>171</v>
      </c>
      <c r="E3078" s="1" t="s">
        <v>12</v>
      </c>
      <c r="F3078" s="1" t="s">
        <v>23</v>
      </c>
      <c r="G3078" s="1" t="s">
        <v>137</v>
      </c>
      <c r="H3078" t="s">
        <v>21</v>
      </c>
      <c r="I3078" s="1" t="s">
        <v>602</v>
      </c>
      <c r="J3078" s="1" t="s">
        <v>230</v>
      </c>
      <c r="K3078" s="1" t="s">
        <v>40</v>
      </c>
      <c r="L3078" s="1" t="s">
        <v>912</v>
      </c>
      <c r="M3078" t="s">
        <v>101</v>
      </c>
      <c r="N3078">
        <v>1</v>
      </c>
      <c r="O3078" s="1" t="s">
        <v>205</v>
      </c>
      <c r="P3078" t="s">
        <v>153</v>
      </c>
      <c r="Q3078">
        <v>2</v>
      </c>
      <c r="R3078" t="s">
        <v>179</v>
      </c>
      <c r="S3078" t="s">
        <v>180</v>
      </c>
    </row>
    <row r="3079" spans="1:19" x14ac:dyDescent="0.35">
      <c r="A3079" s="2" t="s">
        <v>203</v>
      </c>
      <c r="B3079" s="1" t="s">
        <v>217</v>
      </c>
      <c r="C3079" t="s">
        <v>908</v>
      </c>
      <c r="D3079" s="1" t="s">
        <v>171</v>
      </c>
      <c r="E3079" s="1" t="s">
        <v>12</v>
      </c>
      <c r="F3079" s="1" t="s">
        <v>23</v>
      </c>
      <c r="G3079" s="1" t="s">
        <v>137</v>
      </c>
      <c r="H3079" t="s">
        <v>35</v>
      </c>
      <c r="I3079" s="1" t="s">
        <v>633</v>
      </c>
      <c r="J3079" s="1" t="s">
        <v>230</v>
      </c>
      <c r="K3079" s="1" t="s">
        <v>40</v>
      </c>
      <c r="L3079" s="1" t="s">
        <v>912</v>
      </c>
      <c r="M3079" t="s">
        <v>79</v>
      </c>
      <c r="N3079">
        <v>2</v>
      </c>
      <c r="O3079" s="1" t="s">
        <v>205</v>
      </c>
      <c r="P3079" t="s">
        <v>154</v>
      </c>
      <c r="Q3079">
        <v>2</v>
      </c>
      <c r="R3079" t="s">
        <v>179</v>
      </c>
      <c r="S3079" t="s">
        <v>180</v>
      </c>
    </row>
    <row r="3080" spans="1:19" x14ac:dyDescent="0.35">
      <c r="A3080" s="2" t="s">
        <v>203</v>
      </c>
      <c r="B3080" s="1" t="s">
        <v>217</v>
      </c>
      <c r="C3080" t="s">
        <v>908</v>
      </c>
      <c r="D3080" s="1" t="s">
        <v>171</v>
      </c>
      <c r="E3080" s="1" t="s">
        <v>12</v>
      </c>
      <c r="F3080" s="1" t="s">
        <v>23</v>
      </c>
      <c r="G3080" s="1" t="s">
        <v>137</v>
      </c>
      <c r="H3080" t="s">
        <v>35</v>
      </c>
      <c r="I3080" s="1" t="s">
        <v>630</v>
      </c>
      <c r="J3080" s="1" t="s">
        <v>230</v>
      </c>
      <c r="K3080" s="1" t="s">
        <v>40</v>
      </c>
      <c r="L3080" s="1" t="s">
        <v>912</v>
      </c>
      <c r="M3080" t="s">
        <v>42</v>
      </c>
      <c r="N3080">
        <v>1</v>
      </c>
      <c r="O3080" s="1" t="s">
        <v>205</v>
      </c>
      <c r="P3080" t="s">
        <v>154</v>
      </c>
      <c r="Q3080">
        <v>2</v>
      </c>
      <c r="R3080" t="s">
        <v>179</v>
      </c>
      <c r="S3080" t="s">
        <v>180</v>
      </c>
    </row>
    <row r="3081" spans="1:19" x14ac:dyDescent="0.35">
      <c r="A3081" s="2" t="s">
        <v>203</v>
      </c>
      <c r="B3081" s="1" t="s">
        <v>217</v>
      </c>
      <c r="C3081" t="s">
        <v>908</v>
      </c>
      <c r="D3081" s="1" t="s">
        <v>171</v>
      </c>
      <c r="E3081" s="1" t="s">
        <v>12</v>
      </c>
      <c r="F3081" s="1" t="s">
        <v>23</v>
      </c>
      <c r="G3081" s="1" t="s">
        <v>137</v>
      </c>
      <c r="H3081" t="s">
        <v>58</v>
      </c>
      <c r="I3081" s="1" t="s">
        <v>1430</v>
      </c>
      <c r="J3081" s="1" t="s">
        <v>230</v>
      </c>
      <c r="K3081" s="1" t="s">
        <v>40</v>
      </c>
      <c r="L3081" s="1" t="s">
        <v>912</v>
      </c>
      <c r="M3081" t="s">
        <v>177</v>
      </c>
      <c r="N3081">
        <v>1</v>
      </c>
      <c r="O3081" s="1" t="s">
        <v>205</v>
      </c>
      <c r="P3081" t="s">
        <v>154</v>
      </c>
      <c r="Q3081">
        <v>2</v>
      </c>
      <c r="R3081" t="s">
        <v>179</v>
      </c>
      <c r="S3081" t="s">
        <v>180</v>
      </c>
    </row>
    <row r="3082" spans="1:19" x14ac:dyDescent="0.35">
      <c r="A3082" s="2" t="s">
        <v>203</v>
      </c>
      <c r="B3082" s="1" t="s">
        <v>217</v>
      </c>
      <c r="C3082" t="s">
        <v>908</v>
      </c>
      <c r="D3082" s="1" t="s">
        <v>171</v>
      </c>
      <c r="E3082" s="1" t="s">
        <v>12</v>
      </c>
      <c r="F3082" s="1" t="s">
        <v>23</v>
      </c>
      <c r="G3082" s="1" t="s">
        <v>137</v>
      </c>
      <c r="H3082" t="s">
        <v>58</v>
      </c>
      <c r="I3082" s="1" t="s">
        <v>1430</v>
      </c>
      <c r="J3082" s="1" t="s">
        <v>230</v>
      </c>
      <c r="K3082" s="1" t="s">
        <v>47</v>
      </c>
      <c r="L3082" s="1" t="s">
        <v>912</v>
      </c>
      <c r="M3082" t="s">
        <v>47</v>
      </c>
      <c r="N3082">
        <v>2</v>
      </c>
      <c r="O3082" s="1" t="s">
        <v>205</v>
      </c>
      <c r="P3082" t="s">
        <v>154</v>
      </c>
      <c r="Q3082">
        <v>2</v>
      </c>
      <c r="R3082" t="s">
        <v>255</v>
      </c>
      <c r="S3082" t="s">
        <v>180</v>
      </c>
    </row>
    <row r="3083" spans="1:19" x14ac:dyDescent="0.35">
      <c r="A3083" s="2" t="s">
        <v>203</v>
      </c>
      <c r="B3083" s="1" t="s">
        <v>217</v>
      </c>
      <c r="C3083" t="s">
        <v>908</v>
      </c>
      <c r="D3083" s="1" t="s">
        <v>171</v>
      </c>
      <c r="E3083" s="1" t="s">
        <v>12</v>
      </c>
      <c r="F3083" s="1" t="s">
        <v>23</v>
      </c>
      <c r="G3083" s="1" t="s">
        <v>137</v>
      </c>
      <c r="H3083" t="s">
        <v>58</v>
      </c>
      <c r="I3083" s="1" t="s">
        <v>1430</v>
      </c>
      <c r="J3083" s="1" t="s">
        <v>230</v>
      </c>
      <c r="K3083" s="1" t="s">
        <v>47</v>
      </c>
      <c r="L3083" s="1" t="s">
        <v>912</v>
      </c>
      <c r="M3083" t="s">
        <v>47</v>
      </c>
      <c r="N3083">
        <v>1</v>
      </c>
      <c r="O3083" s="1" t="s">
        <v>205</v>
      </c>
      <c r="P3083" t="s">
        <v>154</v>
      </c>
      <c r="Q3083">
        <v>2</v>
      </c>
      <c r="R3083" t="s">
        <v>179</v>
      </c>
      <c r="S3083" t="s">
        <v>180</v>
      </c>
    </row>
    <row r="3084" spans="1:19" x14ac:dyDescent="0.35">
      <c r="A3084" s="2" t="s">
        <v>203</v>
      </c>
      <c r="B3084" s="1" t="s">
        <v>217</v>
      </c>
      <c r="C3084" t="s">
        <v>908</v>
      </c>
      <c r="D3084" s="1" t="s">
        <v>171</v>
      </c>
      <c r="E3084" s="1" t="s">
        <v>12</v>
      </c>
      <c r="F3084" s="1" t="s">
        <v>23</v>
      </c>
      <c r="G3084" s="1" t="s">
        <v>137</v>
      </c>
      <c r="H3084" t="s">
        <v>58</v>
      </c>
      <c r="I3084" s="1" t="s">
        <v>237</v>
      </c>
      <c r="J3084" s="1" t="s">
        <v>230</v>
      </c>
      <c r="K3084" s="1" t="s">
        <v>40</v>
      </c>
      <c r="L3084" s="1" t="s">
        <v>912</v>
      </c>
      <c r="M3084" t="s">
        <v>42</v>
      </c>
      <c r="N3084">
        <v>1</v>
      </c>
      <c r="O3084" s="1" t="s">
        <v>206</v>
      </c>
      <c r="P3084" t="s">
        <v>154</v>
      </c>
      <c r="Q3084">
        <v>2</v>
      </c>
      <c r="R3084" t="s">
        <v>255</v>
      </c>
      <c r="S3084" t="s">
        <v>180</v>
      </c>
    </row>
    <row r="3085" spans="1:19" x14ac:dyDescent="0.35">
      <c r="A3085" s="2" t="s">
        <v>203</v>
      </c>
      <c r="B3085" s="1" t="s">
        <v>217</v>
      </c>
      <c r="C3085" t="s">
        <v>908</v>
      </c>
      <c r="D3085" s="1" t="s">
        <v>171</v>
      </c>
      <c r="E3085" s="1" t="s">
        <v>12</v>
      </c>
      <c r="F3085" s="1" t="s">
        <v>23</v>
      </c>
      <c r="G3085" s="1" t="s">
        <v>137</v>
      </c>
      <c r="H3085" t="s">
        <v>58</v>
      </c>
      <c r="I3085" s="1" t="s">
        <v>1429</v>
      </c>
      <c r="J3085" s="1" t="s">
        <v>230</v>
      </c>
      <c r="K3085" s="1" t="s">
        <v>40</v>
      </c>
      <c r="L3085" s="1" t="s">
        <v>912</v>
      </c>
      <c r="M3085" t="s">
        <v>177</v>
      </c>
      <c r="N3085">
        <v>1</v>
      </c>
      <c r="O3085" s="1" t="s">
        <v>205</v>
      </c>
      <c r="P3085" t="s">
        <v>153</v>
      </c>
      <c r="Q3085">
        <v>2</v>
      </c>
      <c r="R3085" t="s">
        <v>255</v>
      </c>
      <c r="S3085" t="s">
        <v>180</v>
      </c>
    </row>
    <row r="3086" spans="1:19" x14ac:dyDescent="0.35">
      <c r="A3086" s="2" t="s">
        <v>203</v>
      </c>
      <c r="B3086" s="1" t="s">
        <v>217</v>
      </c>
      <c r="C3086" t="s">
        <v>908</v>
      </c>
      <c r="D3086" s="1" t="s">
        <v>171</v>
      </c>
      <c r="E3086" s="1" t="s">
        <v>12</v>
      </c>
      <c r="F3086" s="1" t="s">
        <v>23</v>
      </c>
      <c r="G3086" s="1" t="s">
        <v>137</v>
      </c>
      <c r="H3086" t="s">
        <v>58</v>
      </c>
      <c r="I3086" s="1" t="s">
        <v>1429</v>
      </c>
      <c r="J3086" s="1" t="s">
        <v>230</v>
      </c>
      <c r="K3086" s="1" t="s">
        <v>47</v>
      </c>
      <c r="L3086" s="1" t="s">
        <v>912</v>
      </c>
      <c r="M3086" t="s">
        <v>47</v>
      </c>
      <c r="N3086">
        <v>3</v>
      </c>
      <c r="O3086" s="1" t="s">
        <v>205</v>
      </c>
      <c r="P3086" t="s">
        <v>153</v>
      </c>
      <c r="Q3086">
        <v>2</v>
      </c>
      <c r="R3086" t="s">
        <v>255</v>
      </c>
      <c r="S3086" t="s">
        <v>180</v>
      </c>
    </row>
    <row r="3087" spans="1:19" x14ac:dyDescent="0.35">
      <c r="A3087" s="2" t="s">
        <v>203</v>
      </c>
      <c r="B3087" s="1" t="s">
        <v>217</v>
      </c>
      <c r="C3087" t="s">
        <v>908</v>
      </c>
      <c r="D3087" s="1" t="s">
        <v>171</v>
      </c>
      <c r="E3087" s="1" t="s">
        <v>12</v>
      </c>
      <c r="F3087" s="1" t="s">
        <v>23</v>
      </c>
      <c r="G3087" s="1" t="s">
        <v>137</v>
      </c>
      <c r="H3087" t="s">
        <v>58</v>
      </c>
      <c r="I3087" s="1" t="s">
        <v>602</v>
      </c>
      <c r="J3087" s="1" t="s">
        <v>230</v>
      </c>
      <c r="K3087" s="1" t="s">
        <v>40</v>
      </c>
      <c r="L3087" s="1" t="s">
        <v>912</v>
      </c>
      <c r="M3087" t="s">
        <v>101</v>
      </c>
      <c r="N3087">
        <v>1</v>
      </c>
      <c r="O3087" s="1" t="s">
        <v>205</v>
      </c>
      <c r="P3087" t="s">
        <v>154</v>
      </c>
      <c r="Q3087">
        <v>1</v>
      </c>
      <c r="R3087" t="s">
        <v>179</v>
      </c>
      <c r="S3087" t="s">
        <v>180</v>
      </c>
    </row>
    <row r="3088" spans="1:19" x14ac:dyDescent="0.35">
      <c r="A3088" s="2" t="s">
        <v>203</v>
      </c>
      <c r="B3088" s="1" t="s">
        <v>217</v>
      </c>
      <c r="C3088" t="s">
        <v>908</v>
      </c>
      <c r="D3088" s="1" t="s">
        <v>171</v>
      </c>
      <c r="E3088" s="1" t="s">
        <v>12</v>
      </c>
      <c r="F3088" s="1" t="s">
        <v>23</v>
      </c>
      <c r="G3088" s="1" t="s">
        <v>137</v>
      </c>
      <c r="H3088" t="s">
        <v>58</v>
      </c>
      <c r="I3088" s="1" t="s">
        <v>602</v>
      </c>
      <c r="J3088" s="1" t="s">
        <v>230</v>
      </c>
      <c r="K3088" s="1" t="s">
        <v>40</v>
      </c>
      <c r="L3088" s="1" t="s">
        <v>912</v>
      </c>
      <c r="M3088" t="s">
        <v>101</v>
      </c>
      <c r="N3088">
        <v>1</v>
      </c>
      <c r="O3088" s="1" t="s">
        <v>205</v>
      </c>
      <c r="P3088" t="s">
        <v>154</v>
      </c>
      <c r="Q3088">
        <v>2</v>
      </c>
      <c r="R3088" t="s">
        <v>179</v>
      </c>
      <c r="S3088" t="s">
        <v>180</v>
      </c>
    </row>
    <row r="3089" spans="1:19" x14ac:dyDescent="0.35">
      <c r="A3089" s="2" t="s">
        <v>203</v>
      </c>
      <c r="B3089" s="1" t="s">
        <v>217</v>
      </c>
      <c r="C3089" t="s">
        <v>908</v>
      </c>
      <c r="D3089" s="1" t="s">
        <v>171</v>
      </c>
      <c r="E3089" s="1" t="s">
        <v>12</v>
      </c>
      <c r="F3089" s="1" t="s">
        <v>23</v>
      </c>
      <c r="G3089" s="1" t="s">
        <v>137</v>
      </c>
      <c r="H3089" t="s">
        <v>39</v>
      </c>
      <c r="I3089" s="1" t="s">
        <v>632</v>
      </c>
      <c r="J3089" s="1" t="s">
        <v>230</v>
      </c>
      <c r="K3089" s="1" t="s">
        <v>40</v>
      </c>
      <c r="L3089" s="1" t="s">
        <v>912</v>
      </c>
      <c r="M3089" t="s">
        <v>80</v>
      </c>
      <c r="N3089">
        <v>1</v>
      </c>
      <c r="O3089" s="1" t="s">
        <v>205</v>
      </c>
      <c r="P3089" t="s">
        <v>154</v>
      </c>
      <c r="Q3089">
        <v>2</v>
      </c>
      <c r="R3089" t="s">
        <v>179</v>
      </c>
      <c r="S3089" t="s">
        <v>180</v>
      </c>
    </row>
    <row r="3090" spans="1:19" x14ac:dyDescent="0.35">
      <c r="A3090" s="2" t="s">
        <v>203</v>
      </c>
      <c r="B3090" s="1" t="s">
        <v>217</v>
      </c>
      <c r="C3090" t="s">
        <v>908</v>
      </c>
      <c r="D3090" s="1" t="s">
        <v>171</v>
      </c>
      <c r="E3090" s="1" t="s">
        <v>12</v>
      </c>
      <c r="F3090" s="1" t="s">
        <v>23</v>
      </c>
      <c r="G3090" s="1" t="s">
        <v>137</v>
      </c>
      <c r="H3090" t="s">
        <v>39</v>
      </c>
      <c r="I3090" s="1" t="s">
        <v>1430</v>
      </c>
      <c r="J3090" s="1" t="s">
        <v>230</v>
      </c>
      <c r="K3090" s="1" t="s">
        <v>47</v>
      </c>
      <c r="L3090" s="1" t="s">
        <v>912</v>
      </c>
      <c r="M3090" t="s">
        <v>47</v>
      </c>
      <c r="N3090">
        <v>1</v>
      </c>
      <c r="O3090" s="1" t="s">
        <v>205</v>
      </c>
      <c r="P3090" t="s">
        <v>154</v>
      </c>
      <c r="Q3090">
        <v>2</v>
      </c>
      <c r="R3090" t="s">
        <v>255</v>
      </c>
      <c r="S3090" t="s">
        <v>180</v>
      </c>
    </row>
    <row r="3091" spans="1:19" x14ac:dyDescent="0.35">
      <c r="A3091" s="2" t="s">
        <v>203</v>
      </c>
      <c r="B3091" s="1" t="s">
        <v>217</v>
      </c>
      <c r="C3091" t="s">
        <v>908</v>
      </c>
      <c r="D3091" s="1" t="s">
        <v>171</v>
      </c>
      <c r="E3091" s="1" t="s">
        <v>12</v>
      </c>
      <c r="F3091" s="1" t="s">
        <v>23</v>
      </c>
      <c r="G3091" s="1" t="s">
        <v>137</v>
      </c>
      <c r="H3091" t="s">
        <v>39</v>
      </c>
      <c r="I3091" s="1" t="s">
        <v>644</v>
      </c>
      <c r="J3091" s="1" t="s">
        <v>230</v>
      </c>
      <c r="K3091" s="1" t="s">
        <v>40</v>
      </c>
      <c r="L3091" s="1" t="s">
        <v>912</v>
      </c>
      <c r="M3091" t="s">
        <v>42</v>
      </c>
      <c r="N3091">
        <v>1</v>
      </c>
      <c r="O3091" s="1" t="s">
        <v>206</v>
      </c>
      <c r="P3091" t="s">
        <v>154</v>
      </c>
      <c r="Q3091">
        <v>2</v>
      </c>
      <c r="R3091" t="s">
        <v>179</v>
      </c>
      <c r="S3091" t="s">
        <v>180</v>
      </c>
    </row>
    <row r="3092" spans="1:19" x14ac:dyDescent="0.35">
      <c r="A3092" s="2" t="s">
        <v>203</v>
      </c>
      <c r="B3092" s="1" t="s">
        <v>217</v>
      </c>
      <c r="C3092" t="s">
        <v>908</v>
      </c>
      <c r="D3092" s="1" t="s">
        <v>171</v>
      </c>
      <c r="E3092" s="1" t="s">
        <v>12</v>
      </c>
      <c r="F3092" s="1" t="s">
        <v>23</v>
      </c>
      <c r="G3092" s="1" t="s">
        <v>137</v>
      </c>
      <c r="H3092" t="s">
        <v>39</v>
      </c>
      <c r="I3092" s="1" t="s">
        <v>237</v>
      </c>
      <c r="J3092" s="1" t="s">
        <v>230</v>
      </c>
      <c r="K3092" s="1" t="s">
        <v>40</v>
      </c>
      <c r="L3092" s="1" t="s">
        <v>912</v>
      </c>
      <c r="M3092" t="s">
        <v>42</v>
      </c>
      <c r="N3092">
        <v>1</v>
      </c>
      <c r="O3092" s="1" t="s">
        <v>206</v>
      </c>
      <c r="P3092" t="s">
        <v>153</v>
      </c>
      <c r="Q3092">
        <v>2</v>
      </c>
      <c r="R3092" t="s">
        <v>255</v>
      </c>
      <c r="S3092" t="s">
        <v>180</v>
      </c>
    </row>
    <row r="3093" spans="1:19" x14ac:dyDescent="0.35">
      <c r="A3093" s="2" t="s">
        <v>203</v>
      </c>
      <c r="B3093" s="1" t="s">
        <v>217</v>
      </c>
      <c r="C3093" t="s">
        <v>908</v>
      </c>
      <c r="D3093" s="1" t="s">
        <v>171</v>
      </c>
      <c r="E3093" s="1" t="s">
        <v>12</v>
      </c>
      <c r="F3093" s="1" t="s">
        <v>23</v>
      </c>
      <c r="G3093" s="1" t="s">
        <v>137</v>
      </c>
      <c r="H3093" t="s">
        <v>39</v>
      </c>
      <c r="I3093" s="1" t="s">
        <v>1429</v>
      </c>
      <c r="J3093" s="1" t="s">
        <v>230</v>
      </c>
      <c r="K3093" s="1" t="s">
        <v>47</v>
      </c>
      <c r="L3093" s="1" t="s">
        <v>912</v>
      </c>
      <c r="M3093" t="s">
        <v>47</v>
      </c>
      <c r="N3093">
        <v>1</v>
      </c>
      <c r="O3093" s="1" t="s">
        <v>205</v>
      </c>
      <c r="P3093" t="s">
        <v>153</v>
      </c>
      <c r="Q3093">
        <v>2</v>
      </c>
      <c r="R3093" t="s">
        <v>255</v>
      </c>
      <c r="S3093" t="s">
        <v>180</v>
      </c>
    </row>
    <row r="3094" spans="1:19" x14ac:dyDescent="0.35">
      <c r="A3094" s="2" t="s">
        <v>203</v>
      </c>
      <c r="B3094" s="1" t="s">
        <v>217</v>
      </c>
      <c r="C3094" t="s">
        <v>908</v>
      </c>
      <c r="D3094" s="1" t="s">
        <v>171</v>
      </c>
      <c r="E3094" s="1" t="s">
        <v>12</v>
      </c>
      <c r="F3094" s="1" t="s">
        <v>23</v>
      </c>
      <c r="G3094" s="1" t="s">
        <v>137</v>
      </c>
      <c r="H3094" t="s">
        <v>39</v>
      </c>
      <c r="I3094" s="1" t="s">
        <v>1033</v>
      </c>
      <c r="J3094" s="1" t="s">
        <v>230</v>
      </c>
      <c r="K3094" s="1" t="s">
        <v>40</v>
      </c>
      <c r="L3094" s="1" t="s">
        <v>912</v>
      </c>
      <c r="M3094" t="s">
        <v>183</v>
      </c>
      <c r="N3094">
        <v>1</v>
      </c>
      <c r="O3094" s="1" t="s">
        <v>205</v>
      </c>
      <c r="P3094" t="s">
        <v>154</v>
      </c>
      <c r="Q3094">
        <v>2</v>
      </c>
      <c r="R3094" t="s">
        <v>179</v>
      </c>
      <c r="S3094" t="s">
        <v>180</v>
      </c>
    </row>
    <row r="3095" spans="1:19" x14ac:dyDescent="0.35">
      <c r="A3095" s="2" t="s">
        <v>203</v>
      </c>
      <c r="B3095" s="1" t="s">
        <v>217</v>
      </c>
      <c r="C3095" t="s">
        <v>908</v>
      </c>
      <c r="D3095" s="1" t="s">
        <v>171</v>
      </c>
      <c r="E3095" s="1" t="s">
        <v>12</v>
      </c>
      <c r="F3095" s="1" t="s">
        <v>23</v>
      </c>
      <c r="G3095" s="1" t="s">
        <v>137</v>
      </c>
      <c r="H3095" t="s">
        <v>41</v>
      </c>
      <c r="I3095" s="1" t="s">
        <v>632</v>
      </c>
      <c r="J3095" s="1" t="s">
        <v>230</v>
      </c>
      <c r="K3095" s="1" t="s">
        <v>40</v>
      </c>
      <c r="L3095" s="1" t="s">
        <v>912</v>
      </c>
      <c r="M3095" t="s">
        <v>80</v>
      </c>
      <c r="N3095">
        <v>1</v>
      </c>
      <c r="O3095" s="1" t="s">
        <v>205</v>
      </c>
      <c r="P3095" t="s">
        <v>154</v>
      </c>
      <c r="Q3095">
        <v>2</v>
      </c>
      <c r="R3095" t="s">
        <v>179</v>
      </c>
      <c r="S3095" t="s">
        <v>180</v>
      </c>
    </row>
    <row r="3096" spans="1:19" x14ac:dyDescent="0.35">
      <c r="A3096" s="2" t="s">
        <v>203</v>
      </c>
      <c r="B3096" s="1" t="s">
        <v>217</v>
      </c>
      <c r="C3096" t="s">
        <v>908</v>
      </c>
      <c r="D3096" s="1" t="s">
        <v>171</v>
      </c>
      <c r="E3096" s="1" t="s">
        <v>12</v>
      </c>
      <c r="F3096" s="1" t="s">
        <v>23</v>
      </c>
      <c r="G3096" s="1" t="s">
        <v>137</v>
      </c>
      <c r="H3096" t="s">
        <v>41</v>
      </c>
      <c r="I3096" s="1" t="s">
        <v>237</v>
      </c>
      <c r="J3096" s="1" t="s">
        <v>230</v>
      </c>
      <c r="K3096" s="1" t="s">
        <v>40</v>
      </c>
      <c r="L3096" s="1" t="s">
        <v>912</v>
      </c>
      <c r="M3096" t="s">
        <v>42</v>
      </c>
      <c r="N3096">
        <v>1</v>
      </c>
      <c r="O3096" s="1" t="s">
        <v>206</v>
      </c>
      <c r="P3096" t="s">
        <v>154</v>
      </c>
      <c r="Q3096">
        <v>2</v>
      </c>
      <c r="R3096" t="s">
        <v>255</v>
      </c>
      <c r="S3096" t="s">
        <v>180</v>
      </c>
    </row>
    <row r="3097" spans="1:19" x14ac:dyDescent="0.35">
      <c r="A3097" s="2" t="s">
        <v>203</v>
      </c>
      <c r="B3097" s="1" t="s">
        <v>217</v>
      </c>
      <c r="C3097" t="s">
        <v>908</v>
      </c>
      <c r="D3097" s="1" t="s">
        <v>171</v>
      </c>
      <c r="E3097" s="1" t="s">
        <v>12</v>
      </c>
      <c r="F3097" s="1" t="s">
        <v>23</v>
      </c>
      <c r="G3097" s="1" t="s">
        <v>137</v>
      </c>
      <c r="H3097" t="s">
        <v>41</v>
      </c>
      <c r="I3097" s="1" t="s">
        <v>601</v>
      </c>
      <c r="J3097" s="1" t="s">
        <v>230</v>
      </c>
      <c r="K3097" s="1" t="s">
        <v>40</v>
      </c>
      <c r="L3097" s="1" t="s">
        <v>912</v>
      </c>
      <c r="M3097" t="s">
        <v>80</v>
      </c>
      <c r="N3097">
        <v>1</v>
      </c>
      <c r="O3097" s="1" t="s">
        <v>205</v>
      </c>
      <c r="P3097" t="s">
        <v>153</v>
      </c>
      <c r="Q3097">
        <v>2</v>
      </c>
      <c r="R3097" t="s">
        <v>255</v>
      </c>
      <c r="S3097" t="s">
        <v>180</v>
      </c>
    </row>
    <row r="3098" spans="1:19" x14ac:dyDescent="0.35">
      <c r="A3098" s="2" t="s">
        <v>203</v>
      </c>
      <c r="B3098" s="1" t="s">
        <v>217</v>
      </c>
      <c r="C3098" t="s">
        <v>908</v>
      </c>
      <c r="D3098" s="1" t="s">
        <v>171</v>
      </c>
      <c r="E3098" s="1" t="s">
        <v>12</v>
      </c>
      <c r="F3098" s="1" t="s">
        <v>23</v>
      </c>
      <c r="G3098" s="1" t="s">
        <v>137</v>
      </c>
      <c r="H3098" t="s">
        <v>41</v>
      </c>
      <c r="I3098" s="1" t="s">
        <v>633</v>
      </c>
      <c r="J3098" s="1" t="s">
        <v>230</v>
      </c>
      <c r="K3098" s="1" t="s">
        <v>40</v>
      </c>
      <c r="L3098" s="1" t="s">
        <v>912</v>
      </c>
      <c r="M3098" t="s">
        <v>42</v>
      </c>
      <c r="N3098">
        <v>1</v>
      </c>
      <c r="O3098" s="1" t="s">
        <v>205</v>
      </c>
      <c r="P3098" t="s">
        <v>153</v>
      </c>
      <c r="Q3098">
        <v>1</v>
      </c>
      <c r="R3098" t="s">
        <v>179</v>
      </c>
      <c r="S3098" t="s">
        <v>180</v>
      </c>
    </row>
    <row r="3099" spans="1:19" x14ac:dyDescent="0.35">
      <c r="A3099" s="2" t="s">
        <v>203</v>
      </c>
      <c r="B3099" s="1" t="s">
        <v>217</v>
      </c>
      <c r="C3099" t="s">
        <v>908</v>
      </c>
      <c r="D3099" s="1" t="s">
        <v>171</v>
      </c>
      <c r="E3099" s="1" t="s">
        <v>12</v>
      </c>
      <c r="F3099" s="1" t="s">
        <v>23</v>
      </c>
      <c r="G3099" s="1" t="s">
        <v>137</v>
      </c>
      <c r="H3099" t="s">
        <v>41</v>
      </c>
      <c r="I3099" s="1" t="s">
        <v>633</v>
      </c>
      <c r="J3099" s="1" t="s">
        <v>230</v>
      </c>
      <c r="K3099" s="1" t="s">
        <v>40</v>
      </c>
      <c r="L3099" s="1" t="s">
        <v>912</v>
      </c>
      <c r="M3099" t="s">
        <v>42</v>
      </c>
      <c r="N3099">
        <v>1</v>
      </c>
      <c r="O3099" s="1" t="s">
        <v>205</v>
      </c>
      <c r="P3099" t="s">
        <v>154</v>
      </c>
      <c r="Q3099">
        <v>2</v>
      </c>
      <c r="R3099" t="s">
        <v>179</v>
      </c>
      <c r="S3099" t="s">
        <v>180</v>
      </c>
    </row>
    <row r="3100" spans="1:19" x14ac:dyDescent="0.35">
      <c r="A3100" s="2" t="s">
        <v>203</v>
      </c>
      <c r="B3100" s="1" t="s">
        <v>217</v>
      </c>
      <c r="C3100" t="s">
        <v>908</v>
      </c>
      <c r="D3100" s="1" t="s">
        <v>171</v>
      </c>
      <c r="E3100" s="1" t="s">
        <v>12</v>
      </c>
      <c r="F3100" s="1" t="s">
        <v>23</v>
      </c>
      <c r="G3100" s="1" t="s">
        <v>137</v>
      </c>
      <c r="H3100" t="s">
        <v>41</v>
      </c>
      <c r="I3100" s="1" t="s">
        <v>1033</v>
      </c>
      <c r="J3100" s="1" t="s">
        <v>230</v>
      </c>
      <c r="K3100" s="1" t="s">
        <v>40</v>
      </c>
      <c r="L3100" s="1" t="s">
        <v>912</v>
      </c>
      <c r="M3100" t="s">
        <v>101</v>
      </c>
      <c r="N3100">
        <v>1</v>
      </c>
      <c r="O3100" s="1" t="s">
        <v>205</v>
      </c>
      <c r="P3100" t="s">
        <v>154</v>
      </c>
      <c r="Q3100">
        <v>2</v>
      </c>
      <c r="R3100" t="s">
        <v>179</v>
      </c>
      <c r="S3100" t="s">
        <v>180</v>
      </c>
    </row>
    <row r="3101" spans="1:19" x14ac:dyDescent="0.35">
      <c r="A3101" s="2" t="s">
        <v>203</v>
      </c>
      <c r="B3101" s="1" t="s">
        <v>217</v>
      </c>
      <c r="C3101" t="s">
        <v>908</v>
      </c>
      <c r="D3101" s="1" t="s">
        <v>171</v>
      </c>
      <c r="E3101" s="1" t="s">
        <v>12</v>
      </c>
      <c r="F3101" s="1" t="s">
        <v>23</v>
      </c>
      <c r="G3101" s="1" t="s">
        <v>137</v>
      </c>
      <c r="H3101" t="s">
        <v>41</v>
      </c>
      <c r="I3101" s="1" t="s">
        <v>1032</v>
      </c>
      <c r="J3101" s="1" t="s">
        <v>230</v>
      </c>
      <c r="K3101" s="1" t="s">
        <v>40</v>
      </c>
      <c r="L3101" s="1" t="s">
        <v>912</v>
      </c>
      <c r="M3101" t="s">
        <v>42</v>
      </c>
      <c r="N3101">
        <v>1</v>
      </c>
      <c r="O3101" s="1" t="s">
        <v>205</v>
      </c>
      <c r="P3101" t="s">
        <v>154</v>
      </c>
      <c r="Q3101">
        <v>1</v>
      </c>
      <c r="R3101" t="s">
        <v>179</v>
      </c>
      <c r="S3101" t="s">
        <v>180</v>
      </c>
    </row>
    <row r="3102" spans="1:19" x14ac:dyDescent="0.35">
      <c r="A3102" s="2" t="s">
        <v>203</v>
      </c>
      <c r="B3102" s="1" t="s">
        <v>217</v>
      </c>
      <c r="C3102" t="s">
        <v>908</v>
      </c>
      <c r="D3102" s="1" t="s">
        <v>171</v>
      </c>
      <c r="E3102" s="1" t="s">
        <v>12</v>
      </c>
      <c r="F3102" s="1" t="s">
        <v>13</v>
      </c>
      <c r="G3102" s="1" t="s">
        <v>137</v>
      </c>
      <c r="H3102" t="s">
        <v>14</v>
      </c>
      <c r="I3102" s="1" t="s">
        <v>631</v>
      </c>
      <c r="J3102" s="1" t="s">
        <v>230</v>
      </c>
      <c r="K3102" s="1" t="s">
        <v>40</v>
      </c>
      <c r="L3102" s="1" t="s">
        <v>912</v>
      </c>
      <c r="M3102" t="s">
        <v>184</v>
      </c>
      <c r="N3102">
        <v>1</v>
      </c>
      <c r="O3102" s="1" t="s">
        <v>205</v>
      </c>
      <c r="P3102" t="s">
        <v>153</v>
      </c>
      <c r="Q3102">
        <v>2</v>
      </c>
      <c r="R3102" t="s">
        <v>179</v>
      </c>
      <c r="S3102" t="s">
        <v>180</v>
      </c>
    </row>
    <row r="3103" spans="1:19" x14ac:dyDescent="0.35">
      <c r="A3103" s="2" t="s">
        <v>203</v>
      </c>
      <c r="B3103" s="1" t="s">
        <v>217</v>
      </c>
      <c r="C3103" t="s">
        <v>908</v>
      </c>
      <c r="D3103" s="1" t="s">
        <v>171</v>
      </c>
      <c r="E3103" s="1" t="s">
        <v>12</v>
      </c>
      <c r="F3103" s="1" t="s">
        <v>13</v>
      </c>
      <c r="G3103" s="1" t="s">
        <v>137</v>
      </c>
      <c r="H3103" t="s">
        <v>14</v>
      </c>
      <c r="I3103" s="1" t="s">
        <v>336</v>
      </c>
      <c r="J3103" s="1" t="s">
        <v>230</v>
      </c>
      <c r="K3103" s="1" t="s">
        <v>40</v>
      </c>
      <c r="L3103" s="1" t="s">
        <v>912</v>
      </c>
      <c r="M3103" t="s">
        <v>184</v>
      </c>
      <c r="N3103">
        <v>1</v>
      </c>
      <c r="O3103" s="1" t="s">
        <v>205</v>
      </c>
      <c r="P3103" t="s">
        <v>153</v>
      </c>
      <c r="Q3103">
        <v>2</v>
      </c>
      <c r="R3103" t="s">
        <v>179</v>
      </c>
      <c r="S3103" t="s">
        <v>180</v>
      </c>
    </row>
    <row r="3104" spans="1:19" x14ac:dyDescent="0.35">
      <c r="A3104" s="2" t="s">
        <v>203</v>
      </c>
      <c r="B3104" s="1" t="s">
        <v>217</v>
      </c>
      <c r="C3104" t="s">
        <v>908</v>
      </c>
      <c r="D3104" s="1" t="s">
        <v>171</v>
      </c>
      <c r="E3104" s="1" t="s">
        <v>12</v>
      </c>
      <c r="F3104" s="1" t="s">
        <v>13</v>
      </c>
      <c r="G3104" s="1" t="s">
        <v>137</v>
      </c>
      <c r="H3104" t="s">
        <v>17</v>
      </c>
      <c r="I3104" s="1" t="s">
        <v>630</v>
      </c>
      <c r="J3104" s="1" t="s">
        <v>230</v>
      </c>
      <c r="K3104" s="1" t="s">
        <v>40</v>
      </c>
      <c r="L3104" s="1" t="s">
        <v>912</v>
      </c>
      <c r="M3104" t="s">
        <v>101</v>
      </c>
      <c r="N3104">
        <v>1</v>
      </c>
      <c r="O3104" s="1" t="s">
        <v>205</v>
      </c>
      <c r="P3104" t="s">
        <v>154</v>
      </c>
      <c r="Q3104">
        <v>2</v>
      </c>
      <c r="R3104" t="s">
        <v>179</v>
      </c>
      <c r="S3104" t="s">
        <v>180</v>
      </c>
    </row>
    <row r="3105" spans="1:19" x14ac:dyDescent="0.35">
      <c r="A3105" s="2" t="s">
        <v>203</v>
      </c>
      <c r="B3105" s="1" t="s">
        <v>217</v>
      </c>
      <c r="C3105" t="s">
        <v>908</v>
      </c>
      <c r="D3105" s="1" t="s">
        <v>171</v>
      </c>
      <c r="E3105" s="1" t="s">
        <v>12</v>
      </c>
      <c r="F3105" s="1" t="s">
        <v>13</v>
      </c>
      <c r="G3105" s="1" t="s">
        <v>137</v>
      </c>
      <c r="H3105" t="s">
        <v>17</v>
      </c>
      <c r="I3105" s="1" t="s">
        <v>631</v>
      </c>
      <c r="J3105" s="1" t="s">
        <v>230</v>
      </c>
      <c r="K3105" s="1" t="s">
        <v>40</v>
      </c>
      <c r="L3105" s="1" t="s">
        <v>912</v>
      </c>
      <c r="M3105" t="s">
        <v>184</v>
      </c>
      <c r="N3105">
        <v>1</v>
      </c>
      <c r="O3105" s="1" t="s">
        <v>205</v>
      </c>
      <c r="P3105" t="s">
        <v>153</v>
      </c>
      <c r="Q3105">
        <v>2</v>
      </c>
      <c r="R3105" t="s">
        <v>179</v>
      </c>
      <c r="S3105" t="s">
        <v>180</v>
      </c>
    </row>
    <row r="3106" spans="1:19" x14ac:dyDescent="0.35">
      <c r="A3106" s="2" t="s">
        <v>203</v>
      </c>
      <c r="B3106" s="1" t="s">
        <v>217</v>
      </c>
      <c r="C3106" t="s">
        <v>908</v>
      </c>
      <c r="D3106" s="1" t="s">
        <v>171</v>
      </c>
      <c r="E3106" s="1" t="s">
        <v>12</v>
      </c>
      <c r="F3106" s="1" t="s">
        <v>13</v>
      </c>
      <c r="G3106" s="1" t="s">
        <v>137</v>
      </c>
      <c r="H3106" t="s">
        <v>17</v>
      </c>
      <c r="I3106" s="1" t="s">
        <v>336</v>
      </c>
      <c r="J3106" s="1" t="s">
        <v>230</v>
      </c>
      <c r="K3106" s="1" t="s">
        <v>40</v>
      </c>
      <c r="L3106" s="1" t="s">
        <v>912</v>
      </c>
      <c r="M3106" t="s">
        <v>184</v>
      </c>
      <c r="N3106">
        <v>1</v>
      </c>
      <c r="O3106" s="1" t="s">
        <v>205</v>
      </c>
      <c r="P3106" t="s">
        <v>154</v>
      </c>
      <c r="Q3106">
        <v>2</v>
      </c>
      <c r="R3106" t="s">
        <v>179</v>
      </c>
      <c r="S3106" t="s">
        <v>180</v>
      </c>
    </row>
    <row r="3107" spans="1:19" x14ac:dyDescent="0.35">
      <c r="A3107" s="2" t="s">
        <v>203</v>
      </c>
      <c r="B3107" s="1" t="s">
        <v>217</v>
      </c>
      <c r="C3107" t="s">
        <v>908</v>
      </c>
      <c r="D3107" s="1" t="s">
        <v>171</v>
      </c>
      <c r="E3107" s="1" t="s">
        <v>12</v>
      </c>
      <c r="F3107" s="1" t="s">
        <v>13</v>
      </c>
      <c r="G3107" s="1" t="s">
        <v>137</v>
      </c>
      <c r="H3107" t="s">
        <v>24</v>
      </c>
      <c r="I3107" s="1" t="s">
        <v>645</v>
      </c>
      <c r="J3107" s="1" t="s">
        <v>230</v>
      </c>
      <c r="K3107" s="1" t="s">
        <v>40</v>
      </c>
      <c r="L3107" s="1" t="s">
        <v>912</v>
      </c>
      <c r="M3107" t="s">
        <v>101</v>
      </c>
      <c r="N3107">
        <v>1</v>
      </c>
      <c r="O3107" s="1" t="s">
        <v>205</v>
      </c>
      <c r="P3107" t="s">
        <v>153</v>
      </c>
      <c r="Q3107">
        <v>2</v>
      </c>
      <c r="R3107" t="s">
        <v>255</v>
      </c>
      <c r="S3107" t="s">
        <v>180</v>
      </c>
    </row>
    <row r="3108" spans="1:19" x14ac:dyDescent="0.35">
      <c r="A3108" s="2" t="s">
        <v>203</v>
      </c>
      <c r="B3108" s="1" t="s">
        <v>217</v>
      </c>
      <c r="C3108" t="s">
        <v>908</v>
      </c>
      <c r="D3108" s="1" t="s">
        <v>171</v>
      </c>
      <c r="E3108" s="1" t="s">
        <v>12</v>
      </c>
      <c r="F3108" s="1" t="s">
        <v>13</v>
      </c>
      <c r="G3108" s="1" t="s">
        <v>137</v>
      </c>
      <c r="H3108" t="s">
        <v>24</v>
      </c>
      <c r="I3108" s="1" t="s">
        <v>1430</v>
      </c>
      <c r="J3108" s="1" t="s">
        <v>230</v>
      </c>
      <c r="K3108" s="1" t="s">
        <v>40</v>
      </c>
      <c r="L3108" s="1" t="s">
        <v>912</v>
      </c>
      <c r="M3108" t="s">
        <v>177</v>
      </c>
      <c r="N3108">
        <v>1</v>
      </c>
      <c r="O3108" s="1" t="s">
        <v>205</v>
      </c>
      <c r="P3108" t="s">
        <v>154</v>
      </c>
      <c r="Q3108">
        <v>2</v>
      </c>
      <c r="R3108" t="s">
        <v>255</v>
      </c>
      <c r="S3108" t="s">
        <v>180</v>
      </c>
    </row>
    <row r="3109" spans="1:19" x14ac:dyDescent="0.35">
      <c r="A3109" s="2" t="s">
        <v>203</v>
      </c>
      <c r="B3109" s="1" t="s">
        <v>217</v>
      </c>
      <c r="C3109" t="s">
        <v>908</v>
      </c>
      <c r="D3109" s="1" t="s">
        <v>171</v>
      </c>
      <c r="E3109" s="1" t="s">
        <v>12</v>
      </c>
      <c r="F3109" s="1" t="s">
        <v>13</v>
      </c>
      <c r="G3109" s="1" t="s">
        <v>137</v>
      </c>
      <c r="H3109" t="s">
        <v>24</v>
      </c>
      <c r="I3109" s="1" t="s">
        <v>1430</v>
      </c>
      <c r="J3109" s="1" t="s">
        <v>230</v>
      </c>
      <c r="K3109" s="1" t="s">
        <v>40</v>
      </c>
      <c r="L3109" s="1" t="s">
        <v>912</v>
      </c>
      <c r="M3109" t="s">
        <v>177</v>
      </c>
      <c r="N3109">
        <v>1</v>
      </c>
      <c r="O3109" s="1" t="s">
        <v>205</v>
      </c>
      <c r="P3109" t="s">
        <v>154</v>
      </c>
      <c r="Q3109">
        <v>2</v>
      </c>
      <c r="R3109" t="s">
        <v>179</v>
      </c>
      <c r="S3109" t="s">
        <v>180</v>
      </c>
    </row>
    <row r="3110" spans="1:19" x14ac:dyDescent="0.35">
      <c r="A3110" s="2" t="s">
        <v>203</v>
      </c>
      <c r="B3110" s="1" t="s">
        <v>217</v>
      </c>
      <c r="C3110" t="s">
        <v>908</v>
      </c>
      <c r="D3110" s="1" t="s">
        <v>171</v>
      </c>
      <c r="E3110" s="1" t="s">
        <v>12</v>
      </c>
      <c r="F3110" s="1" t="s">
        <v>13</v>
      </c>
      <c r="G3110" s="1" t="s">
        <v>137</v>
      </c>
      <c r="H3110" t="s">
        <v>24</v>
      </c>
      <c r="I3110" s="1" t="s">
        <v>1427</v>
      </c>
      <c r="J3110" s="1" t="s">
        <v>230</v>
      </c>
      <c r="K3110" s="1" t="s">
        <v>40</v>
      </c>
      <c r="L3110" s="1" t="s">
        <v>912</v>
      </c>
      <c r="M3110" t="s">
        <v>213</v>
      </c>
      <c r="N3110">
        <v>1</v>
      </c>
      <c r="O3110" s="1" t="s">
        <v>206</v>
      </c>
      <c r="P3110" t="s">
        <v>154</v>
      </c>
      <c r="Q3110">
        <v>2</v>
      </c>
      <c r="R3110" t="s">
        <v>179</v>
      </c>
      <c r="S3110" t="s">
        <v>180</v>
      </c>
    </row>
    <row r="3111" spans="1:19" x14ac:dyDescent="0.35">
      <c r="A3111" s="2" t="s">
        <v>203</v>
      </c>
      <c r="B3111" s="1" t="s">
        <v>217</v>
      </c>
      <c r="C3111" t="s">
        <v>908</v>
      </c>
      <c r="D3111" s="1" t="s">
        <v>171</v>
      </c>
      <c r="E3111" s="1" t="s">
        <v>12</v>
      </c>
      <c r="F3111" s="1" t="s">
        <v>13</v>
      </c>
      <c r="G3111" s="1" t="s">
        <v>137</v>
      </c>
      <c r="H3111" t="s">
        <v>24</v>
      </c>
      <c r="I3111" s="1" t="s">
        <v>1428</v>
      </c>
      <c r="J3111" s="1" t="s">
        <v>230</v>
      </c>
      <c r="K3111" s="1" t="s">
        <v>40</v>
      </c>
      <c r="L3111" s="1" t="s">
        <v>912</v>
      </c>
      <c r="M3111" t="s">
        <v>213</v>
      </c>
      <c r="N3111">
        <v>1</v>
      </c>
      <c r="O3111" s="1" t="s">
        <v>206</v>
      </c>
      <c r="P3111" t="s">
        <v>153</v>
      </c>
      <c r="Q3111">
        <v>2</v>
      </c>
      <c r="R3111" t="s">
        <v>179</v>
      </c>
      <c r="S3111" t="s">
        <v>180</v>
      </c>
    </row>
    <row r="3112" spans="1:19" x14ac:dyDescent="0.35">
      <c r="A3112" s="2" t="s">
        <v>203</v>
      </c>
      <c r="B3112" s="1" t="s">
        <v>217</v>
      </c>
      <c r="C3112" t="s">
        <v>908</v>
      </c>
      <c r="D3112" s="1" t="s">
        <v>171</v>
      </c>
      <c r="E3112" s="1" t="s">
        <v>12</v>
      </c>
      <c r="F3112" s="1" t="s">
        <v>13</v>
      </c>
      <c r="G3112" s="1" t="s">
        <v>137</v>
      </c>
      <c r="H3112" t="s">
        <v>24</v>
      </c>
      <c r="I3112" s="1" t="s">
        <v>1433</v>
      </c>
      <c r="J3112" s="1" t="s">
        <v>230</v>
      </c>
      <c r="K3112" s="1" t="s">
        <v>40</v>
      </c>
      <c r="L3112" s="1" t="s">
        <v>912</v>
      </c>
      <c r="M3112" t="s">
        <v>101</v>
      </c>
      <c r="N3112">
        <v>1</v>
      </c>
      <c r="O3112" s="1" t="s">
        <v>205</v>
      </c>
      <c r="P3112" t="s">
        <v>154</v>
      </c>
      <c r="Q3112">
        <v>2</v>
      </c>
      <c r="R3112" t="s">
        <v>255</v>
      </c>
      <c r="S3112" t="s">
        <v>180</v>
      </c>
    </row>
    <row r="3113" spans="1:19" x14ac:dyDescent="0.35">
      <c r="A3113" s="2" t="s">
        <v>203</v>
      </c>
      <c r="B3113" s="1" t="s">
        <v>217</v>
      </c>
      <c r="C3113" t="s">
        <v>908</v>
      </c>
      <c r="D3113" s="1" t="s">
        <v>171</v>
      </c>
      <c r="E3113" s="1" t="s">
        <v>12</v>
      </c>
      <c r="F3113" s="1" t="s">
        <v>13</v>
      </c>
      <c r="G3113" s="1" t="s">
        <v>137</v>
      </c>
      <c r="H3113" t="s">
        <v>24</v>
      </c>
      <c r="I3113" s="1" t="s">
        <v>1429</v>
      </c>
      <c r="J3113" s="1" t="s">
        <v>230</v>
      </c>
      <c r="K3113" s="1" t="s">
        <v>40</v>
      </c>
      <c r="L3113" s="1" t="s">
        <v>912</v>
      </c>
      <c r="M3113" t="s">
        <v>177</v>
      </c>
      <c r="N3113">
        <v>2</v>
      </c>
      <c r="O3113" s="1" t="s">
        <v>205</v>
      </c>
      <c r="P3113" t="s">
        <v>153</v>
      </c>
      <c r="Q3113">
        <v>2</v>
      </c>
      <c r="R3113" t="s">
        <v>255</v>
      </c>
      <c r="S3113" t="s">
        <v>180</v>
      </c>
    </row>
    <row r="3114" spans="1:19" x14ac:dyDescent="0.35">
      <c r="A3114" s="2" t="s">
        <v>203</v>
      </c>
      <c r="B3114" s="1" t="s">
        <v>217</v>
      </c>
      <c r="C3114" t="s">
        <v>908</v>
      </c>
      <c r="D3114" s="1" t="s">
        <v>171</v>
      </c>
      <c r="E3114" s="1" t="s">
        <v>12</v>
      </c>
      <c r="F3114" s="1" t="s">
        <v>13</v>
      </c>
      <c r="G3114" s="1" t="s">
        <v>137</v>
      </c>
      <c r="H3114" t="s">
        <v>24</v>
      </c>
      <c r="I3114" s="1" t="s">
        <v>630</v>
      </c>
      <c r="J3114" s="1" t="s">
        <v>230</v>
      </c>
      <c r="K3114" s="1" t="s">
        <v>40</v>
      </c>
      <c r="L3114" s="1" t="s">
        <v>912</v>
      </c>
      <c r="M3114" t="s">
        <v>184</v>
      </c>
      <c r="N3114">
        <v>1</v>
      </c>
      <c r="O3114" s="1" t="s">
        <v>205</v>
      </c>
      <c r="P3114" t="s">
        <v>154</v>
      </c>
      <c r="Q3114">
        <v>2</v>
      </c>
      <c r="R3114" t="s">
        <v>179</v>
      </c>
      <c r="S3114" t="s">
        <v>180</v>
      </c>
    </row>
    <row r="3115" spans="1:19" x14ac:dyDescent="0.35">
      <c r="A3115" s="2" t="s">
        <v>203</v>
      </c>
      <c r="B3115" s="1" t="s">
        <v>217</v>
      </c>
      <c r="C3115" t="s">
        <v>908</v>
      </c>
      <c r="D3115" s="1" t="s">
        <v>171</v>
      </c>
      <c r="E3115" s="1" t="s">
        <v>12</v>
      </c>
      <c r="F3115" s="1" t="s">
        <v>13</v>
      </c>
      <c r="G3115" s="1" t="s">
        <v>137</v>
      </c>
      <c r="H3115" t="s">
        <v>24</v>
      </c>
      <c r="I3115" s="1" t="s">
        <v>630</v>
      </c>
      <c r="J3115" s="1" t="s">
        <v>230</v>
      </c>
      <c r="K3115" s="1" t="s">
        <v>40</v>
      </c>
      <c r="L3115" s="1" t="s">
        <v>912</v>
      </c>
      <c r="M3115" t="s">
        <v>80</v>
      </c>
      <c r="N3115">
        <v>1</v>
      </c>
      <c r="O3115" s="1" t="s">
        <v>205</v>
      </c>
      <c r="P3115" t="s">
        <v>154</v>
      </c>
      <c r="Q3115">
        <v>2</v>
      </c>
      <c r="R3115" t="s">
        <v>179</v>
      </c>
      <c r="S3115" t="s">
        <v>180</v>
      </c>
    </row>
    <row r="3116" spans="1:19" x14ac:dyDescent="0.35">
      <c r="A3116" s="2" t="s">
        <v>203</v>
      </c>
      <c r="B3116" s="1" t="s">
        <v>217</v>
      </c>
      <c r="C3116" t="s">
        <v>908</v>
      </c>
      <c r="D3116" s="1" t="s">
        <v>171</v>
      </c>
      <c r="E3116" s="1" t="s">
        <v>12</v>
      </c>
      <c r="F3116" s="1" t="s">
        <v>13</v>
      </c>
      <c r="G3116" s="1" t="s">
        <v>137</v>
      </c>
      <c r="H3116" t="s">
        <v>24</v>
      </c>
      <c r="I3116" s="1" t="s">
        <v>631</v>
      </c>
      <c r="J3116" s="1" t="s">
        <v>230</v>
      </c>
      <c r="K3116" s="1" t="s">
        <v>40</v>
      </c>
      <c r="L3116" s="1" t="s">
        <v>912</v>
      </c>
      <c r="M3116" t="s">
        <v>80</v>
      </c>
      <c r="N3116">
        <v>3</v>
      </c>
      <c r="O3116" s="1" t="s">
        <v>205</v>
      </c>
      <c r="P3116" t="s">
        <v>154</v>
      </c>
      <c r="Q3116">
        <v>2</v>
      </c>
      <c r="R3116" t="s">
        <v>179</v>
      </c>
      <c r="S3116" t="s">
        <v>180</v>
      </c>
    </row>
    <row r="3117" spans="1:19" x14ac:dyDescent="0.35">
      <c r="A3117" s="2" t="s">
        <v>203</v>
      </c>
      <c r="B3117" s="1" t="s">
        <v>217</v>
      </c>
      <c r="C3117" t="s">
        <v>908</v>
      </c>
      <c r="D3117" s="1" t="s">
        <v>171</v>
      </c>
      <c r="E3117" s="1" t="s">
        <v>12</v>
      </c>
      <c r="F3117" s="1" t="s">
        <v>13</v>
      </c>
      <c r="G3117" s="1" t="s">
        <v>137</v>
      </c>
      <c r="H3117" t="s">
        <v>24</v>
      </c>
      <c r="I3117" s="1" t="s">
        <v>336</v>
      </c>
      <c r="J3117" s="1" t="s">
        <v>230</v>
      </c>
      <c r="K3117" s="1" t="s">
        <v>40</v>
      </c>
      <c r="L3117" s="1" t="s">
        <v>912</v>
      </c>
      <c r="M3117" t="s">
        <v>80</v>
      </c>
      <c r="N3117">
        <v>1</v>
      </c>
      <c r="O3117" s="1" t="s">
        <v>205</v>
      </c>
      <c r="P3117" t="s">
        <v>153</v>
      </c>
      <c r="Q3117">
        <v>2</v>
      </c>
      <c r="R3117" t="s">
        <v>179</v>
      </c>
      <c r="S3117" t="s">
        <v>180</v>
      </c>
    </row>
    <row r="3118" spans="1:19" x14ac:dyDescent="0.35">
      <c r="A3118" s="2" t="s">
        <v>203</v>
      </c>
      <c r="B3118" s="1" t="s">
        <v>217</v>
      </c>
      <c r="C3118" t="s">
        <v>908</v>
      </c>
      <c r="D3118" s="1" t="s">
        <v>171</v>
      </c>
      <c r="E3118" s="1" t="s">
        <v>12</v>
      </c>
      <c r="F3118" s="1" t="s">
        <v>13</v>
      </c>
      <c r="G3118" s="1" t="s">
        <v>137</v>
      </c>
      <c r="H3118" t="s">
        <v>27</v>
      </c>
      <c r="I3118" s="1" t="s">
        <v>1430</v>
      </c>
      <c r="J3118" s="1" t="s">
        <v>230</v>
      </c>
      <c r="K3118" s="1" t="s">
        <v>47</v>
      </c>
      <c r="L3118" s="1" t="s">
        <v>912</v>
      </c>
      <c r="M3118" t="s">
        <v>47</v>
      </c>
      <c r="N3118">
        <v>1</v>
      </c>
      <c r="O3118" s="1" t="s">
        <v>205</v>
      </c>
      <c r="P3118" t="s">
        <v>154</v>
      </c>
      <c r="Q3118">
        <v>2</v>
      </c>
      <c r="R3118" t="s">
        <v>255</v>
      </c>
      <c r="S3118" t="s">
        <v>180</v>
      </c>
    </row>
    <row r="3119" spans="1:19" x14ac:dyDescent="0.35">
      <c r="A3119" s="2" t="s">
        <v>203</v>
      </c>
      <c r="B3119" s="1" t="s">
        <v>217</v>
      </c>
      <c r="C3119" t="s">
        <v>908</v>
      </c>
      <c r="D3119" s="1" t="s">
        <v>171</v>
      </c>
      <c r="E3119" s="1" t="s">
        <v>12</v>
      </c>
      <c r="F3119" s="1" t="s">
        <v>13</v>
      </c>
      <c r="G3119" s="1" t="s">
        <v>137</v>
      </c>
      <c r="H3119" t="s">
        <v>27</v>
      </c>
      <c r="I3119" s="1" t="s">
        <v>1429</v>
      </c>
      <c r="J3119" s="1" t="s">
        <v>230</v>
      </c>
      <c r="K3119" s="1" t="s">
        <v>47</v>
      </c>
      <c r="L3119" s="1" t="s">
        <v>912</v>
      </c>
      <c r="M3119" t="s">
        <v>47</v>
      </c>
      <c r="N3119">
        <v>1</v>
      </c>
      <c r="O3119" s="1" t="s">
        <v>205</v>
      </c>
      <c r="P3119" t="s">
        <v>153</v>
      </c>
      <c r="Q3119">
        <v>2</v>
      </c>
      <c r="R3119" t="s">
        <v>255</v>
      </c>
      <c r="S3119" t="s">
        <v>180</v>
      </c>
    </row>
    <row r="3120" spans="1:19" x14ac:dyDescent="0.35">
      <c r="A3120" s="2" t="s">
        <v>203</v>
      </c>
      <c r="B3120" s="1" t="s">
        <v>217</v>
      </c>
      <c r="C3120" t="s">
        <v>908</v>
      </c>
      <c r="D3120" s="1" t="s">
        <v>171</v>
      </c>
      <c r="E3120" s="1" t="s">
        <v>12</v>
      </c>
      <c r="F3120" s="1" t="s">
        <v>13</v>
      </c>
      <c r="G3120" s="1" t="s">
        <v>137</v>
      </c>
      <c r="H3120" t="s">
        <v>27</v>
      </c>
      <c r="I3120" s="1" t="s">
        <v>633</v>
      </c>
      <c r="J3120" s="1" t="s">
        <v>230</v>
      </c>
      <c r="K3120" s="1" t="s">
        <v>40</v>
      </c>
      <c r="L3120" s="1" t="s">
        <v>912</v>
      </c>
      <c r="M3120" t="s">
        <v>42</v>
      </c>
      <c r="N3120">
        <v>1</v>
      </c>
      <c r="O3120" s="1" t="s">
        <v>205</v>
      </c>
      <c r="P3120" t="s">
        <v>154</v>
      </c>
      <c r="Q3120">
        <v>2</v>
      </c>
      <c r="R3120" t="s">
        <v>179</v>
      </c>
      <c r="S3120" t="s">
        <v>180</v>
      </c>
    </row>
    <row r="3121" spans="1:19" x14ac:dyDescent="0.35">
      <c r="A3121" s="2" t="s">
        <v>203</v>
      </c>
      <c r="B3121" s="1" t="s">
        <v>217</v>
      </c>
      <c r="C3121" t="s">
        <v>908</v>
      </c>
      <c r="D3121" s="1" t="s">
        <v>171</v>
      </c>
      <c r="E3121" s="1" t="s">
        <v>12</v>
      </c>
      <c r="F3121" s="1" t="s">
        <v>13</v>
      </c>
      <c r="G3121" s="1" t="s">
        <v>137</v>
      </c>
      <c r="H3121" t="s">
        <v>27</v>
      </c>
      <c r="I3121" s="1" t="s">
        <v>1033</v>
      </c>
      <c r="J3121" s="1" t="s">
        <v>230</v>
      </c>
      <c r="K3121" s="1" t="s">
        <v>40</v>
      </c>
      <c r="L3121" s="1" t="s">
        <v>912</v>
      </c>
      <c r="M3121" t="s">
        <v>101</v>
      </c>
      <c r="N3121">
        <v>1</v>
      </c>
      <c r="O3121" s="1" t="s">
        <v>205</v>
      </c>
      <c r="P3121" t="s">
        <v>154</v>
      </c>
      <c r="Q3121">
        <v>2</v>
      </c>
      <c r="R3121" t="s">
        <v>179</v>
      </c>
      <c r="S3121" t="s">
        <v>180</v>
      </c>
    </row>
    <row r="3122" spans="1:19" x14ac:dyDescent="0.35">
      <c r="A3122" s="2" t="s">
        <v>203</v>
      </c>
      <c r="B3122" s="1" t="s">
        <v>217</v>
      </c>
      <c r="C3122" t="s">
        <v>908</v>
      </c>
      <c r="D3122" s="1" t="s">
        <v>171</v>
      </c>
      <c r="E3122" s="1" t="s">
        <v>12</v>
      </c>
      <c r="F3122" s="1" t="s">
        <v>13</v>
      </c>
      <c r="G3122" s="1" t="s">
        <v>137</v>
      </c>
      <c r="H3122" t="s">
        <v>27</v>
      </c>
      <c r="I3122" s="1" t="s">
        <v>631</v>
      </c>
      <c r="J3122" s="1" t="s">
        <v>230</v>
      </c>
      <c r="K3122" s="1" t="s">
        <v>40</v>
      </c>
      <c r="L3122" s="1" t="s">
        <v>912</v>
      </c>
      <c r="M3122" t="s">
        <v>80</v>
      </c>
      <c r="N3122">
        <v>1</v>
      </c>
      <c r="O3122" s="1" t="s">
        <v>205</v>
      </c>
      <c r="P3122" t="s">
        <v>154</v>
      </c>
      <c r="Q3122">
        <v>2</v>
      </c>
      <c r="R3122" t="s">
        <v>179</v>
      </c>
      <c r="S3122" t="s">
        <v>180</v>
      </c>
    </row>
    <row r="3123" spans="1:19" x14ac:dyDescent="0.35">
      <c r="A3123" s="2" t="s">
        <v>203</v>
      </c>
      <c r="B3123" s="1" t="s">
        <v>217</v>
      </c>
      <c r="C3123" t="s">
        <v>908</v>
      </c>
      <c r="D3123" s="1" t="s">
        <v>171</v>
      </c>
      <c r="E3123" s="1" t="s">
        <v>12</v>
      </c>
      <c r="F3123" s="1" t="s">
        <v>13</v>
      </c>
      <c r="G3123" s="1" t="s">
        <v>137</v>
      </c>
      <c r="H3123" t="s">
        <v>32</v>
      </c>
      <c r="I3123" s="1" t="s">
        <v>1430</v>
      </c>
      <c r="J3123" s="1" t="s">
        <v>230</v>
      </c>
      <c r="K3123" s="1" t="s">
        <v>47</v>
      </c>
      <c r="L3123" s="1" t="s">
        <v>912</v>
      </c>
      <c r="M3123" t="s">
        <v>47</v>
      </c>
      <c r="N3123">
        <v>1</v>
      </c>
      <c r="O3123" s="1" t="s">
        <v>205</v>
      </c>
      <c r="P3123" t="s">
        <v>154</v>
      </c>
      <c r="Q3123">
        <v>2</v>
      </c>
      <c r="R3123" t="s">
        <v>255</v>
      </c>
      <c r="S3123" t="s">
        <v>180</v>
      </c>
    </row>
    <row r="3124" spans="1:19" x14ac:dyDescent="0.35">
      <c r="A3124" s="2" t="s">
        <v>203</v>
      </c>
      <c r="B3124" s="1" t="s">
        <v>217</v>
      </c>
      <c r="C3124" t="s">
        <v>908</v>
      </c>
      <c r="D3124" s="1" t="s">
        <v>171</v>
      </c>
      <c r="E3124" s="1" t="s">
        <v>12</v>
      </c>
      <c r="F3124" s="1" t="s">
        <v>13</v>
      </c>
      <c r="G3124" s="1" t="s">
        <v>137</v>
      </c>
      <c r="H3124" t="s">
        <v>32</v>
      </c>
      <c r="I3124" s="1" t="s">
        <v>1429</v>
      </c>
      <c r="J3124" s="1" t="s">
        <v>230</v>
      </c>
      <c r="K3124" s="1" t="s">
        <v>47</v>
      </c>
      <c r="L3124" s="1" t="s">
        <v>912</v>
      </c>
      <c r="M3124" t="s">
        <v>47</v>
      </c>
      <c r="N3124">
        <v>1</v>
      </c>
      <c r="O3124" s="1" t="s">
        <v>205</v>
      </c>
      <c r="P3124" t="s">
        <v>153</v>
      </c>
      <c r="Q3124">
        <v>2</v>
      </c>
      <c r="R3124" t="s">
        <v>255</v>
      </c>
      <c r="S3124" t="s">
        <v>180</v>
      </c>
    </row>
    <row r="3125" spans="1:19" x14ac:dyDescent="0.35">
      <c r="A3125" s="2" t="s">
        <v>203</v>
      </c>
      <c r="B3125" s="1" t="s">
        <v>217</v>
      </c>
      <c r="C3125" t="s">
        <v>908</v>
      </c>
      <c r="D3125" s="1" t="s">
        <v>171</v>
      </c>
      <c r="E3125" s="1" t="s">
        <v>12</v>
      </c>
      <c r="F3125" s="1" t="s">
        <v>13</v>
      </c>
      <c r="G3125" s="1" t="s">
        <v>137</v>
      </c>
      <c r="H3125" t="s">
        <v>32</v>
      </c>
      <c r="I3125" s="1" t="s">
        <v>601</v>
      </c>
      <c r="J3125" s="1" t="s">
        <v>230</v>
      </c>
      <c r="K3125" s="1" t="s">
        <v>40</v>
      </c>
      <c r="L3125" s="1" t="s">
        <v>913</v>
      </c>
      <c r="M3125" t="s">
        <v>177</v>
      </c>
      <c r="N3125">
        <v>1</v>
      </c>
      <c r="O3125" s="1" t="s">
        <v>205</v>
      </c>
      <c r="P3125" t="s">
        <v>154</v>
      </c>
      <c r="Q3125">
        <v>1</v>
      </c>
      <c r="R3125" t="s">
        <v>255</v>
      </c>
      <c r="S3125" t="s">
        <v>180</v>
      </c>
    </row>
    <row r="3126" spans="1:19" x14ac:dyDescent="0.35">
      <c r="A3126" s="2" t="s">
        <v>203</v>
      </c>
      <c r="B3126" s="1" t="s">
        <v>217</v>
      </c>
      <c r="C3126" t="s">
        <v>908</v>
      </c>
      <c r="D3126" s="1" t="s">
        <v>171</v>
      </c>
      <c r="E3126" s="1" t="s">
        <v>12</v>
      </c>
      <c r="F3126" s="1" t="s">
        <v>13</v>
      </c>
      <c r="G3126" s="1" t="s">
        <v>137</v>
      </c>
      <c r="H3126" t="s">
        <v>32</v>
      </c>
      <c r="I3126" s="1" t="s">
        <v>633</v>
      </c>
      <c r="J3126" s="1" t="s">
        <v>230</v>
      </c>
      <c r="K3126" s="1" t="s">
        <v>40</v>
      </c>
      <c r="L3126" s="1" t="s">
        <v>912</v>
      </c>
      <c r="M3126" t="s">
        <v>42</v>
      </c>
      <c r="N3126">
        <v>1</v>
      </c>
      <c r="O3126" s="1" t="s">
        <v>205</v>
      </c>
      <c r="P3126" t="s">
        <v>154</v>
      </c>
      <c r="Q3126">
        <v>2</v>
      </c>
      <c r="R3126" t="s">
        <v>179</v>
      </c>
      <c r="S3126" t="s">
        <v>180</v>
      </c>
    </row>
    <row r="3127" spans="1:19" x14ac:dyDescent="0.35">
      <c r="A3127" s="2" t="s">
        <v>203</v>
      </c>
      <c r="B3127" s="1" t="s">
        <v>217</v>
      </c>
      <c r="C3127" t="s">
        <v>908</v>
      </c>
      <c r="D3127" s="1" t="s">
        <v>171</v>
      </c>
      <c r="E3127" s="1" t="s">
        <v>12</v>
      </c>
      <c r="F3127" s="1" t="s">
        <v>13</v>
      </c>
      <c r="G3127" s="1" t="s">
        <v>137</v>
      </c>
      <c r="H3127" t="s">
        <v>32</v>
      </c>
      <c r="I3127" s="1" t="s">
        <v>633</v>
      </c>
      <c r="J3127" s="1" t="s">
        <v>230</v>
      </c>
      <c r="K3127" s="1" t="s">
        <v>40</v>
      </c>
      <c r="L3127" s="1" t="s">
        <v>912</v>
      </c>
      <c r="M3127" t="s">
        <v>79</v>
      </c>
      <c r="N3127">
        <v>1</v>
      </c>
      <c r="O3127" s="1" t="s">
        <v>205</v>
      </c>
      <c r="P3127" t="s">
        <v>154</v>
      </c>
      <c r="Q3127">
        <v>2</v>
      </c>
      <c r="R3127" t="s">
        <v>179</v>
      </c>
      <c r="S3127" t="s">
        <v>180</v>
      </c>
    </row>
    <row r="3128" spans="1:19" x14ac:dyDescent="0.35">
      <c r="A3128" s="2" t="s">
        <v>203</v>
      </c>
      <c r="B3128" s="1" t="s">
        <v>217</v>
      </c>
      <c r="C3128" t="s">
        <v>908</v>
      </c>
      <c r="D3128" s="1" t="s">
        <v>171</v>
      </c>
      <c r="E3128" s="1" t="s">
        <v>12</v>
      </c>
      <c r="F3128" s="1" t="s">
        <v>13</v>
      </c>
      <c r="G3128" s="1" t="s">
        <v>137</v>
      </c>
      <c r="H3128" t="s">
        <v>32</v>
      </c>
      <c r="I3128" s="1" t="s">
        <v>630</v>
      </c>
      <c r="J3128" s="1" t="s">
        <v>230</v>
      </c>
      <c r="K3128" s="1" t="s">
        <v>40</v>
      </c>
      <c r="L3128" s="1" t="s">
        <v>912</v>
      </c>
      <c r="M3128" t="s">
        <v>80</v>
      </c>
      <c r="N3128">
        <v>1</v>
      </c>
      <c r="O3128" s="1" t="s">
        <v>205</v>
      </c>
      <c r="P3128" t="s">
        <v>154</v>
      </c>
      <c r="Q3128">
        <v>2</v>
      </c>
      <c r="R3128" t="s">
        <v>179</v>
      </c>
      <c r="S3128" t="s">
        <v>180</v>
      </c>
    </row>
    <row r="3129" spans="1:19" x14ac:dyDescent="0.35">
      <c r="A3129" s="2" t="s">
        <v>203</v>
      </c>
      <c r="B3129" s="1" t="s">
        <v>217</v>
      </c>
      <c r="C3129" t="s">
        <v>908</v>
      </c>
      <c r="D3129" s="1" t="s">
        <v>171</v>
      </c>
      <c r="E3129" s="1" t="s">
        <v>12</v>
      </c>
      <c r="F3129" s="1" t="s">
        <v>13</v>
      </c>
      <c r="G3129" s="1" t="s">
        <v>137</v>
      </c>
      <c r="H3129" t="s">
        <v>21</v>
      </c>
      <c r="I3129" s="1" t="s">
        <v>630</v>
      </c>
      <c r="J3129" s="1" t="s">
        <v>230</v>
      </c>
      <c r="K3129" s="1" t="s">
        <v>40</v>
      </c>
      <c r="L3129" s="1" t="s">
        <v>912</v>
      </c>
      <c r="M3129" t="s">
        <v>42</v>
      </c>
      <c r="N3129">
        <v>1</v>
      </c>
      <c r="O3129" s="1" t="s">
        <v>205</v>
      </c>
      <c r="P3129" t="s">
        <v>154</v>
      </c>
      <c r="Q3129">
        <v>2</v>
      </c>
      <c r="R3129" t="s">
        <v>179</v>
      </c>
      <c r="S3129" t="s">
        <v>180</v>
      </c>
    </row>
    <row r="3130" spans="1:19" x14ac:dyDescent="0.35">
      <c r="A3130" s="2" t="s">
        <v>203</v>
      </c>
      <c r="B3130" s="1" t="s">
        <v>217</v>
      </c>
      <c r="C3130" t="s">
        <v>908</v>
      </c>
      <c r="D3130" s="1" t="s">
        <v>171</v>
      </c>
      <c r="E3130" s="1" t="s">
        <v>12</v>
      </c>
      <c r="F3130" s="1" t="s">
        <v>13</v>
      </c>
      <c r="G3130" s="1" t="s">
        <v>137</v>
      </c>
      <c r="H3130" t="s">
        <v>21</v>
      </c>
      <c r="I3130" s="1" t="s">
        <v>631</v>
      </c>
      <c r="J3130" s="1" t="s">
        <v>230</v>
      </c>
      <c r="K3130" s="1" t="s">
        <v>40</v>
      </c>
      <c r="L3130" s="1" t="s">
        <v>912</v>
      </c>
      <c r="M3130" t="s">
        <v>184</v>
      </c>
      <c r="N3130">
        <v>1</v>
      </c>
      <c r="O3130" s="1" t="s">
        <v>205</v>
      </c>
      <c r="P3130" t="s">
        <v>154</v>
      </c>
      <c r="Q3130">
        <v>2</v>
      </c>
      <c r="R3130" t="s">
        <v>179</v>
      </c>
      <c r="S3130" t="s">
        <v>180</v>
      </c>
    </row>
    <row r="3131" spans="1:19" x14ac:dyDescent="0.35">
      <c r="A3131" s="2" t="s">
        <v>203</v>
      </c>
      <c r="B3131" s="1" t="s">
        <v>217</v>
      </c>
      <c r="C3131" t="s">
        <v>908</v>
      </c>
      <c r="D3131" s="1" t="s">
        <v>171</v>
      </c>
      <c r="E3131" s="1" t="s">
        <v>12</v>
      </c>
      <c r="F3131" s="1" t="s">
        <v>13</v>
      </c>
      <c r="G3131" s="1" t="s">
        <v>137</v>
      </c>
      <c r="H3131" t="s">
        <v>35</v>
      </c>
      <c r="I3131" s="1" t="s">
        <v>1430</v>
      </c>
      <c r="J3131" s="1" t="s">
        <v>230</v>
      </c>
      <c r="K3131" s="1" t="s">
        <v>47</v>
      </c>
      <c r="L3131" s="1" t="s">
        <v>912</v>
      </c>
      <c r="M3131" t="s">
        <v>47</v>
      </c>
      <c r="N3131">
        <v>1</v>
      </c>
      <c r="O3131" s="1" t="s">
        <v>205</v>
      </c>
      <c r="P3131" t="s">
        <v>154</v>
      </c>
      <c r="Q3131">
        <v>2</v>
      </c>
      <c r="R3131" t="s">
        <v>255</v>
      </c>
      <c r="S3131" t="s">
        <v>180</v>
      </c>
    </row>
    <row r="3132" spans="1:19" x14ac:dyDescent="0.35">
      <c r="A3132" s="2" t="s">
        <v>203</v>
      </c>
      <c r="B3132" s="1" t="s">
        <v>217</v>
      </c>
      <c r="C3132" t="s">
        <v>908</v>
      </c>
      <c r="D3132" s="1" t="s">
        <v>171</v>
      </c>
      <c r="E3132" s="1" t="s">
        <v>12</v>
      </c>
      <c r="F3132" s="1" t="s">
        <v>13</v>
      </c>
      <c r="G3132" s="1" t="s">
        <v>137</v>
      </c>
      <c r="H3132" t="s">
        <v>35</v>
      </c>
      <c r="I3132" s="1" t="s">
        <v>644</v>
      </c>
      <c r="J3132" s="1" t="s">
        <v>230</v>
      </c>
      <c r="K3132" s="1" t="s">
        <v>40</v>
      </c>
      <c r="L3132" s="1" t="s">
        <v>912</v>
      </c>
      <c r="M3132" t="s">
        <v>42</v>
      </c>
      <c r="N3132">
        <v>1</v>
      </c>
      <c r="O3132" s="1" t="s">
        <v>206</v>
      </c>
      <c r="P3132" t="s">
        <v>154</v>
      </c>
      <c r="Q3132">
        <v>2</v>
      </c>
      <c r="R3132" t="s">
        <v>179</v>
      </c>
      <c r="S3132" t="s">
        <v>180</v>
      </c>
    </row>
    <row r="3133" spans="1:19" x14ac:dyDescent="0.35">
      <c r="A3133" s="2" t="s">
        <v>203</v>
      </c>
      <c r="B3133" s="1" t="s">
        <v>217</v>
      </c>
      <c r="C3133" t="s">
        <v>908</v>
      </c>
      <c r="D3133" s="1" t="s">
        <v>171</v>
      </c>
      <c r="E3133" s="1" t="s">
        <v>12</v>
      </c>
      <c r="F3133" s="1" t="s">
        <v>13</v>
      </c>
      <c r="G3133" s="1" t="s">
        <v>137</v>
      </c>
      <c r="H3133" t="s">
        <v>35</v>
      </c>
      <c r="I3133" s="1" t="s">
        <v>237</v>
      </c>
      <c r="J3133" s="1" t="s">
        <v>230</v>
      </c>
      <c r="K3133" s="1" t="s">
        <v>40</v>
      </c>
      <c r="L3133" s="1" t="s">
        <v>912</v>
      </c>
      <c r="M3133" t="s">
        <v>42</v>
      </c>
      <c r="N3133">
        <v>1</v>
      </c>
      <c r="O3133" s="1" t="s">
        <v>206</v>
      </c>
      <c r="P3133" t="s">
        <v>153</v>
      </c>
      <c r="Q3133">
        <v>2</v>
      </c>
      <c r="R3133" t="s">
        <v>255</v>
      </c>
      <c r="S3133" t="s">
        <v>180</v>
      </c>
    </row>
    <row r="3134" spans="1:19" x14ac:dyDescent="0.35">
      <c r="A3134" s="2" t="s">
        <v>203</v>
      </c>
      <c r="B3134" s="1" t="s">
        <v>217</v>
      </c>
      <c r="C3134" t="s">
        <v>908</v>
      </c>
      <c r="D3134" s="1" t="s">
        <v>171</v>
      </c>
      <c r="E3134" s="1" t="s">
        <v>12</v>
      </c>
      <c r="F3134" s="1" t="s">
        <v>13</v>
      </c>
      <c r="G3134" s="1" t="s">
        <v>137</v>
      </c>
      <c r="H3134" t="s">
        <v>35</v>
      </c>
      <c r="I3134" s="1" t="s">
        <v>1429</v>
      </c>
      <c r="J3134" s="1" t="s">
        <v>230</v>
      </c>
      <c r="K3134" s="1" t="s">
        <v>40</v>
      </c>
      <c r="L3134" s="1" t="s">
        <v>912</v>
      </c>
      <c r="M3134" t="s">
        <v>177</v>
      </c>
      <c r="N3134">
        <v>1</v>
      </c>
      <c r="O3134" s="1" t="s">
        <v>205</v>
      </c>
      <c r="P3134" t="s">
        <v>154</v>
      </c>
      <c r="Q3134">
        <v>2</v>
      </c>
      <c r="R3134" t="s">
        <v>255</v>
      </c>
      <c r="S3134" t="s">
        <v>180</v>
      </c>
    </row>
    <row r="3135" spans="1:19" x14ac:dyDescent="0.35">
      <c r="A3135" s="2" t="s">
        <v>203</v>
      </c>
      <c r="B3135" s="1" t="s">
        <v>217</v>
      </c>
      <c r="C3135" t="s">
        <v>908</v>
      </c>
      <c r="D3135" s="1" t="s">
        <v>171</v>
      </c>
      <c r="E3135" s="1" t="s">
        <v>12</v>
      </c>
      <c r="F3135" s="1" t="s">
        <v>13</v>
      </c>
      <c r="G3135" s="1" t="s">
        <v>137</v>
      </c>
      <c r="H3135" t="s">
        <v>35</v>
      </c>
      <c r="I3135" s="1" t="s">
        <v>1429</v>
      </c>
      <c r="J3135" s="1" t="s">
        <v>230</v>
      </c>
      <c r="K3135" s="1" t="s">
        <v>47</v>
      </c>
      <c r="L3135" s="1" t="s">
        <v>912</v>
      </c>
      <c r="M3135" t="s">
        <v>47</v>
      </c>
      <c r="N3135">
        <v>1</v>
      </c>
      <c r="O3135" s="1" t="s">
        <v>205</v>
      </c>
      <c r="P3135" t="s">
        <v>153</v>
      </c>
      <c r="Q3135">
        <v>2</v>
      </c>
      <c r="R3135" t="s">
        <v>255</v>
      </c>
      <c r="S3135" t="s">
        <v>180</v>
      </c>
    </row>
    <row r="3136" spans="1:19" x14ac:dyDescent="0.35">
      <c r="A3136" s="2" t="s">
        <v>203</v>
      </c>
      <c r="B3136" s="1" t="s">
        <v>217</v>
      </c>
      <c r="C3136" t="s">
        <v>908</v>
      </c>
      <c r="D3136" s="1" t="s">
        <v>171</v>
      </c>
      <c r="E3136" s="1" t="s">
        <v>12</v>
      </c>
      <c r="F3136" s="1" t="s">
        <v>13</v>
      </c>
      <c r="G3136" s="1" t="s">
        <v>137</v>
      </c>
      <c r="H3136" t="s">
        <v>35</v>
      </c>
      <c r="I3136" s="1" t="s">
        <v>633</v>
      </c>
      <c r="J3136" s="1" t="s">
        <v>230</v>
      </c>
      <c r="K3136" s="1" t="s">
        <v>40</v>
      </c>
      <c r="L3136" s="1" t="s">
        <v>912</v>
      </c>
      <c r="M3136" t="s">
        <v>42</v>
      </c>
      <c r="N3136">
        <v>1</v>
      </c>
      <c r="O3136" s="1" t="s">
        <v>205</v>
      </c>
      <c r="P3136" t="s">
        <v>153</v>
      </c>
      <c r="Q3136">
        <v>2</v>
      </c>
      <c r="R3136" t="s">
        <v>179</v>
      </c>
      <c r="S3136" t="s">
        <v>180</v>
      </c>
    </row>
    <row r="3137" spans="1:19" x14ac:dyDescent="0.35">
      <c r="A3137" s="2" t="s">
        <v>203</v>
      </c>
      <c r="B3137" s="1" t="s">
        <v>217</v>
      </c>
      <c r="C3137" t="s">
        <v>908</v>
      </c>
      <c r="D3137" s="1" t="s">
        <v>171</v>
      </c>
      <c r="E3137" s="1" t="s">
        <v>12</v>
      </c>
      <c r="F3137" s="1" t="s">
        <v>13</v>
      </c>
      <c r="G3137" s="1" t="s">
        <v>137</v>
      </c>
      <c r="H3137" t="s">
        <v>35</v>
      </c>
      <c r="I3137" s="1" t="s">
        <v>630</v>
      </c>
      <c r="J3137" s="1" t="s">
        <v>230</v>
      </c>
      <c r="K3137" s="1" t="s">
        <v>40</v>
      </c>
      <c r="L3137" s="1" t="s">
        <v>912</v>
      </c>
      <c r="M3137" t="s">
        <v>42</v>
      </c>
      <c r="N3137">
        <v>1</v>
      </c>
      <c r="O3137" s="1" t="s">
        <v>205</v>
      </c>
      <c r="P3137" t="s">
        <v>154</v>
      </c>
      <c r="Q3137">
        <v>2</v>
      </c>
      <c r="R3137" t="s">
        <v>179</v>
      </c>
      <c r="S3137" t="s">
        <v>180</v>
      </c>
    </row>
    <row r="3138" spans="1:19" x14ac:dyDescent="0.35">
      <c r="A3138" s="2" t="s">
        <v>203</v>
      </c>
      <c r="B3138" s="1" t="s">
        <v>217</v>
      </c>
      <c r="C3138" t="s">
        <v>908</v>
      </c>
      <c r="D3138" s="1" t="s">
        <v>171</v>
      </c>
      <c r="E3138" s="1" t="s">
        <v>12</v>
      </c>
      <c r="F3138" s="1" t="s">
        <v>13</v>
      </c>
      <c r="G3138" s="1" t="s">
        <v>137</v>
      </c>
      <c r="H3138" t="s">
        <v>35</v>
      </c>
      <c r="I3138" s="1" t="s">
        <v>631</v>
      </c>
      <c r="J3138" s="1" t="s">
        <v>230</v>
      </c>
      <c r="K3138" s="1" t="s">
        <v>40</v>
      </c>
      <c r="L3138" s="1" t="s">
        <v>912</v>
      </c>
      <c r="M3138" t="s">
        <v>184</v>
      </c>
      <c r="N3138">
        <v>1</v>
      </c>
      <c r="O3138" s="1" t="s">
        <v>205</v>
      </c>
      <c r="P3138" t="s">
        <v>154</v>
      </c>
      <c r="Q3138">
        <v>2</v>
      </c>
      <c r="R3138" t="s">
        <v>179</v>
      </c>
      <c r="S3138" t="s">
        <v>180</v>
      </c>
    </row>
    <row r="3139" spans="1:19" x14ac:dyDescent="0.35">
      <c r="A3139" s="2" t="s">
        <v>203</v>
      </c>
      <c r="B3139" s="1" t="s">
        <v>217</v>
      </c>
      <c r="C3139" t="s">
        <v>908</v>
      </c>
      <c r="D3139" s="1" t="s">
        <v>171</v>
      </c>
      <c r="E3139" s="1" t="s">
        <v>12</v>
      </c>
      <c r="F3139" s="1" t="s">
        <v>13</v>
      </c>
      <c r="G3139" s="1" t="s">
        <v>137</v>
      </c>
      <c r="H3139" t="s">
        <v>35</v>
      </c>
      <c r="I3139" s="1" t="s">
        <v>1032</v>
      </c>
      <c r="J3139" s="1" t="s">
        <v>230</v>
      </c>
      <c r="K3139" s="1" t="s">
        <v>40</v>
      </c>
      <c r="L3139" s="1" t="s">
        <v>912</v>
      </c>
      <c r="M3139" t="s">
        <v>42</v>
      </c>
      <c r="N3139">
        <v>1</v>
      </c>
      <c r="O3139" s="1" t="s">
        <v>205</v>
      </c>
      <c r="P3139" t="s">
        <v>154</v>
      </c>
      <c r="Q3139">
        <v>2</v>
      </c>
      <c r="R3139" t="s">
        <v>179</v>
      </c>
      <c r="S3139" t="s">
        <v>180</v>
      </c>
    </row>
    <row r="3140" spans="1:19" x14ac:dyDescent="0.35">
      <c r="A3140" s="2" t="s">
        <v>203</v>
      </c>
      <c r="B3140" s="1" t="s">
        <v>217</v>
      </c>
      <c r="C3140" t="s">
        <v>908</v>
      </c>
      <c r="D3140" s="1" t="s">
        <v>171</v>
      </c>
      <c r="E3140" s="1" t="s">
        <v>12</v>
      </c>
      <c r="F3140" s="1" t="s">
        <v>13</v>
      </c>
      <c r="G3140" s="1" t="s">
        <v>137</v>
      </c>
      <c r="H3140" t="s">
        <v>58</v>
      </c>
      <c r="I3140" s="1" t="s">
        <v>1430</v>
      </c>
      <c r="J3140" s="1" t="s">
        <v>230</v>
      </c>
      <c r="K3140" s="1" t="s">
        <v>47</v>
      </c>
      <c r="L3140" s="1" t="s">
        <v>912</v>
      </c>
      <c r="M3140" t="s">
        <v>47</v>
      </c>
      <c r="N3140">
        <v>1</v>
      </c>
      <c r="O3140" s="1" t="s">
        <v>205</v>
      </c>
      <c r="P3140" t="s">
        <v>154</v>
      </c>
      <c r="Q3140">
        <v>2</v>
      </c>
      <c r="R3140" t="s">
        <v>179</v>
      </c>
      <c r="S3140" t="s">
        <v>180</v>
      </c>
    </row>
    <row r="3141" spans="1:19" x14ac:dyDescent="0.35">
      <c r="A3141" s="2" t="s">
        <v>203</v>
      </c>
      <c r="B3141" s="1" t="s">
        <v>217</v>
      </c>
      <c r="C3141" t="s">
        <v>908</v>
      </c>
      <c r="D3141" s="1" t="s">
        <v>171</v>
      </c>
      <c r="E3141" s="1" t="s">
        <v>12</v>
      </c>
      <c r="F3141" s="1" t="s">
        <v>13</v>
      </c>
      <c r="G3141" s="1" t="s">
        <v>137</v>
      </c>
      <c r="H3141" t="s">
        <v>58</v>
      </c>
      <c r="I3141" s="1" t="s">
        <v>1429</v>
      </c>
      <c r="J3141" s="1" t="s">
        <v>230</v>
      </c>
      <c r="K3141" s="1" t="s">
        <v>47</v>
      </c>
      <c r="L3141" s="1" t="s">
        <v>912</v>
      </c>
      <c r="M3141" t="s">
        <v>47</v>
      </c>
      <c r="N3141">
        <v>1</v>
      </c>
      <c r="O3141" s="1" t="s">
        <v>205</v>
      </c>
      <c r="P3141" t="s">
        <v>153</v>
      </c>
      <c r="Q3141">
        <v>2</v>
      </c>
      <c r="R3141" t="s">
        <v>255</v>
      </c>
      <c r="S3141" t="s">
        <v>180</v>
      </c>
    </row>
    <row r="3142" spans="1:19" x14ac:dyDescent="0.35">
      <c r="A3142" s="2" t="s">
        <v>203</v>
      </c>
      <c r="B3142" s="1" t="s">
        <v>217</v>
      </c>
      <c r="C3142" t="s">
        <v>908</v>
      </c>
      <c r="D3142" s="1" t="s">
        <v>171</v>
      </c>
      <c r="E3142" s="1" t="s">
        <v>12</v>
      </c>
      <c r="F3142" s="1" t="s">
        <v>13</v>
      </c>
      <c r="G3142" s="1" t="s">
        <v>137</v>
      </c>
      <c r="H3142" t="s">
        <v>58</v>
      </c>
      <c r="I3142" s="1" t="s">
        <v>633</v>
      </c>
      <c r="J3142" s="1" t="s">
        <v>230</v>
      </c>
      <c r="K3142" s="1" t="s">
        <v>40</v>
      </c>
      <c r="L3142" s="1" t="s">
        <v>912</v>
      </c>
      <c r="M3142" t="s">
        <v>79</v>
      </c>
      <c r="N3142">
        <v>1</v>
      </c>
      <c r="O3142" s="1" t="s">
        <v>205</v>
      </c>
      <c r="P3142" t="s">
        <v>154</v>
      </c>
      <c r="Q3142">
        <v>2</v>
      </c>
      <c r="R3142" t="s">
        <v>179</v>
      </c>
      <c r="S3142" t="s">
        <v>180</v>
      </c>
    </row>
    <row r="3143" spans="1:19" x14ac:dyDescent="0.35">
      <c r="A3143" s="2" t="s">
        <v>203</v>
      </c>
      <c r="B3143" s="1" t="s">
        <v>217</v>
      </c>
      <c r="C3143" t="s">
        <v>908</v>
      </c>
      <c r="D3143" s="1" t="s">
        <v>171</v>
      </c>
      <c r="E3143" s="1" t="s">
        <v>12</v>
      </c>
      <c r="F3143" s="1" t="s">
        <v>13</v>
      </c>
      <c r="G3143" s="1" t="s">
        <v>137</v>
      </c>
      <c r="H3143" t="s">
        <v>58</v>
      </c>
      <c r="I3143" s="1" t="s">
        <v>631</v>
      </c>
      <c r="J3143" s="1" t="s">
        <v>230</v>
      </c>
      <c r="K3143" s="1" t="s">
        <v>40</v>
      </c>
      <c r="L3143" s="1" t="s">
        <v>912</v>
      </c>
      <c r="M3143" t="s">
        <v>80</v>
      </c>
      <c r="N3143">
        <v>2</v>
      </c>
      <c r="O3143" s="1" t="s">
        <v>205</v>
      </c>
      <c r="P3143" t="s">
        <v>154</v>
      </c>
      <c r="Q3143">
        <v>2</v>
      </c>
      <c r="R3143" t="s">
        <v>179</v>
      </c>
      <c r="S3143" t="s">
        <v>180</v>
      </c>
    </row>
    <row r="3144" spans="1:19" x14ac:dyDescent="0.35">
      <c r="A3144" s="2" t="s">
        <v>203</v>
      </c>
      <c r="B3144" s="1" t="s">
        <v>217</v>
      </c>
      <c r="C3144" t="s">
        <v>908</v>
      </c>
      <c r="D3144" s="1" t="s">
        <v>171</v>
      </c>
      <c r="E3144" s="1" t="s">
        <v>12</v>
      </c>
      <c r="F3144" s="1" t="s">
        <v>13</v>
      </c>
      <c r="G3144" s="1" t="s">
        <v>137</v>
      </c>
      <c r="H3144" t="s">
        <v>39</v>
      </c>
      <c r="I3144" s="1" t="s">
        <v>1430</v>
      </c>
      <c r="J3144" s="1" t="s">
        <v>230</v>
      </c>
      <c r="K3144" s="1" t="s">
        <v>40</v>
      </c>
      <c r="L3144" s="1" t="s">
        <v>912</v>
      </c>
      <c r="M3144" t="s">
        <v>177</v>
      </c>
      <c r="N3144">
        <v>3</v>
      </c>
      <c r="O3144" s="1" t="s">
        <v>205</v>
      </c>
      <c r="P3144" t="s">
        <v>154</v>
      </c>
      <c r="Q3144">
        <v>2</v>
      </c>
      <c r="R3144" t="s">
        <v>255</v>
      </c>
      <c r="S3144" t="s">
        <v>180</v>
      </c>
    </row>
    <row r="3145" spans="1:19" x14ac:dyDescent="0.35">
      <c r="A3145" s="2" t="s">
        <v>203</v>
      </c>
      <c r="B3145" s="1" t="s">
        <v>217</v>
      </c>
      <c r="C3145" t="s">
        <v>908</v>
      </c>
      <c r="D3145" s="1" t="s">
        <v>171</v>
      </c>
      <c r="E3145" s="1" t="s">
        <v>12</v>
      </c>
      <c r="F3145" s="1" t="s">
        <v>13</v>
      </c>
      <c r="G3145" s="1" t="s">
        <v>137</v>
      </c>
      <c r="H3145" t="s">
        <v>39</v>
      </c>
      <c r="I3145" s="1" t="s">
        <v>1430</v>
      </c>
      <c r="J3145" s="1" t="s">
        <v>230</v>
      </c>
      <c r="K3145" s="1" t="s">
        <v>47</v>
      </c>
      <c r="L3145" s="1" t="s">
        <v>912</v>
      </c>
      <c r="M3145" t="s">
        <v>47</v>
      </c>
      <c r="N3145">
        <v>1</v>
      </c>
      <c r="O3145" s="1" t="s">
        <v>205</v>
      </c>
      <c r="P3145" t="s">
        <v>154</v>
      </c>
      <c r="Q3145">
        <v>2</v>
      </c>
      <c r="R3145" t="s">
        <v>179</v>
      </c>
      <c r="S3145" t="s">
        <v>180</v>
      </c>
    </row>
    <row r="3146" spans="1:19" x14ac:dyDescent="0.35">
      <c r="A3146" s="2" t="s">
        <v>203</v>
      </c>
      <c r="B3146" s="1" t="s">
        <v>217</v>
      </c>
      <c r="C3146" t="s">
        <v>908</v>
      </c>
      <c r="D3146" s="1" t="s">
        <v>171</v>
      </c>
      <c r="E3146" s="1" t="s">
        <v>12</v>
      </c>
      <c r="F3146" s="1" t="s">
        <v>13</v>
      </c>
      <c r="G3146" s="1" t="s">
        <v>137</v>
      </c>
      <c r="H3146" t="s">
        <v>39</v>
      </c>
      <c r="I3146" s="1" t="s">
        <v>1038</v>
      </c>
      <c r="J3146" s="1" t="s">
        <v>230</v>
      </c>
      <c r="K3146" s="1" t="s">
        <v>40</v>
      </c>
      <c r="L3146" s="1" t="s">
        <v>912</v>
      </c>
      <c r="M3146" t="s">
        <v>193</v>
      </c>
      <c r="N3146">
        <v>1</v>
      </c>
      <c r="O3146" s="1" t="s">
        <v>205</v>
      </c>
      <c r="P3146" t="s">
        <v>154</v>
      </c>
      <c r="Q3146">
        <v>2</v>
      </c>
      <c r="R3146" t="s">
        <v>255</v>
      </c>
      <c r="S3146" t="s">
        <v>180</v>
      </c>
    </row>
    <row r="3147" spans="1:19" x14ac:dyDescent="0.35">
      <c r="A3147" s="2" t="s">
        <v>203</v>
      </c>
      <c r="B3147" s="1" t="s">
        <v>217</v>
      </c>
      <c r="C3147" t="s">
        <v>908</v>
      </c>
      <c r="D3147" s="1" t="s">
        <v>171</v>
      </c>
      <c r="E3147" s="1" t="s">
        <v>12</v>
      </c>
      <c r="F3147" s="1" t="s">
        <v>13</v>
      </c>
      <c r="G3147" s="1" t="s">
        <v>137</v>
      </c>
      <c r="H3147" t="s">
        <v>39</v>
      </c>
      <c r="I3147" s="1" t="s">
        <v>1429</v>
      </c>
      <c r="J3147" s="1" t="s">
        <v>230</v>
      </c>
      <c r="K3147" s="1" t="s">
        <v>40</v>
      </c>
      <c r="L3147" s="1" t="s">
        <v>912</v>
      </c>
      <c r="M3147" t="s">
        <v>177</v>
      </c>
      <c r="N3147">
        <v>3</v>
      </c>
      <c r="O3147" s="1" t="s">
        <v>205</v>
      </c>
      <c r="P3147" t="s">
        <v>153</v>
      </c>
      <c r="Q3147">
        <v>2</v>
      </c>
      <c r="R3147" t="s">
        <v>255</v>
      </c>
      <c r="S3147" t="s">
        <v>180</v>
      </c>
    </row>
    <row r="3148" spans="1:19" x14ac:dyDescent="0.35">
      <c r="A3148" s="2" t="s">
        <v>203</v>
      </c>
      <c r="B3148" s="1" t="s">
        <v>217</v>
      </c>
      <c r="C3148" t="s">
        <v>908</v>
      </c>
      <c r="D3148" s="1" t="s">
        <v>171</v>
      </c>
      <c r="E3148" s="1" t="s">
        <v>12</v>
      </c>
      <c r="F3148" s="1" t="s">
        <v>13</v>
      </c>
      <c r="G3148" s="1" t="s">
        <v>137</v>
      </c>
      <c r="H3148" t="s">
        <v>39</v>
      </c>
      <c r="I3148" s="1" t="s">
        <v>1429</v>
      </c>
      <c r="J3148" s="1" t="s">
        <v>230</v>
      </c>
      <c r="K3148" s="1" t="s">
        <v>47</v>
      </c>
      <c r="L3148" s="1" t="s">
        <v>912</v>
      </c>
      <c r="M3148" t="s">
        <v>47</v>
      </c>
      <c r="N3148">
        <v>1</v>
      </c>
      <c r="O3148" s="1" t="s">
        <v>205</v>
      </c>
      <c r="P3148" t="s">
        <v>153</v>
      </c>
      <c r="Q3148">
        <v>2</v>
      </c>
      <c r="R3148" t="s">
        <v>255</v>
      </c>
      <c r="S3148" t="s">
        <v>180</v>
      </c>
    </row>
    <row r="3149" spans="1:19" x14ac:dyDescent="0.35">
      <c r="A3149" s="2" t="s">
        <v>203</v>
      </c>
      <c r="B3149" s="1" t="s">
        <v>217</v>
      </c>
      <c r="C3149" t="s">
        <v>908</v>
      </c>
      <c r="D3149" s="1" t="s">
        <v>171</v>
      </c>
      <c r="E3149" s="1" t="s">
        <v>12</v>
      </c>
      <c r="F3149" s="1" t="s">
        <v>13</v>
      </c>
      <c r="G3149" s="1" t="s">
        <v>137</v>
      </c>
      <c r="H3149" t="s">
        <v>41</v>
      </c>
      <c r="I3149" s="1" t="s">
        <v>1430</v>
      </c>
      <c r="J3149" s="1" t="s">
        <v>230</v>
      </c>
      <c r="K3149" s="1" t="s">
        <v>40</v>
      </c>
      <c r="L3149" s="1" t="s">
        <v>912</v>
      </c>
      <c r="M3149" t="s">
        <v>177</v>
      </c>
      <c r="N3149">
        <v>1</v>
      </c>
      <c r="O3149" s="1" t="s">
        <v>205</v>
      </c>
      <c r="P3149" t="s">
        <v>154</v>
      </c>
      <c r="Q3149">
        <v>2</v>
      </c>
      <c r="R3149" t="s">
        <v>255</v>
      </c>
      <c r="S3149" t="s">
        <v>180</v>
      </c>
    </row>
    <row r="3150" spans="1:19" x14ac:dyDescent="0.35">
      <c r="A3150" s="2" t="s">
        <v>203</v>
      </c>
      <c r="B3150" s="1" t="s">
        <v>217</v>
      </c>
      <c r="C3150" t="s">
        <v>908</v>
      </c>
      <c r="D3150" s="1" t="s">
        <v>171</v>
      </c>
      <c r="E3150" s="1" t="s">
        <v>12</v>
      </c>
      <c r="F3150" s="1" t="s">
        <v>13</v>
      </c>
      <c r="G3150" s="1" t="s">
        <v>137</v>
      </c>
      <c r="H3150" t="s">
        <v>41</v>
      </c>
      <c r="I3150" s="1" t="s">
        <v>1430</v>
      </c>
      <c r="J3150" s="1" t="s">
        <v>230</v>
      </c>
      <c r="K3150" s="1" t="s">
        <v>40</v>
      </c>
      <c r="L3150" s="1" t="s">
        <v>912</v>
      </c>
      <c r="M3150" t="s">
        <v>170</v>
      </c>
      <c r="N3150">
        <v>1</v>
      </c>
      <c r="O3150" s="1" t="s">
        <v>205</v>
      </c>
      <c r="P3150" t="s">
        <v>154</v>
      </c>
      <c r="Q3150">
        <v>2</v>
      </c>
      <c r="R3150" t="s">
        <v>255</v>
      </c>
      <c r="S3150" t="s">
        <v>180</v>
      </c>
    </row>
    <row r="3151" spans="1:19" x14ac:dyDescent="0.35">
      <c r="A3151" s="2" t="s">
        <v>203</v>
      </c>
      <c r="B3151" s="1" t="s">
        <v>217</v>
      </c>
      <c r="C3151" t="s">
        <v>908</v>
      </c>
      <c r="D3151" s="1" t="s">
        <v>171</v>
      </c>
      <c r="E3151" s="1" t="s">
        <v>12</v>
      </c>
      <c r="F3151" s="1" t="s">
        <v>13</v>
      </c>
      <c r="G3151" s="1" t="s">
        <v>137</v>
      </c>
      <c r="H3151" t="s">
        <v>41</v>
      </c>
      <c r="I3151" s="1" t="s">
        <v>1427</v>
      </c>
      <c r="J3151" s="1" t="s">
        <v>230</v>
      </c>
      <c r="K3151" s="1" t="s">
        <v>40</v>
      </c>
      <c r="L3151" s="1" t="s">
        <v>912</v>
      </c>
      <c r="M3151" t="s">
        <v>213</v>
      </c>
      <c r="N3151">
        <v>1</v>
      </c>
      <c r="O3151" s="1" t="s">
        <v>206</v>
      </c>
      <c r="P3151" t="s">
        <v>154</v>
      </c>
      <c r="Q3151">
        <v>2</v>
      </c>
      <c r="R3151" t="s">
        <v>179</v>
      </c>
      <c r="S3151" t="s">
        <v>180</v>
      </c>
    </row>
    <row r="3152" spans="1:19" x14ac:dyDescent="0.35">
      <c r="A3152" s="2" t="s">
        <v>203</v>
      </c>
      <c r="B3152" s="1" t="s">
        <v>217</v>
      </c>
      <c r="C3152" t="s">
        <v>908</v>
      </c>
      <c r="D3152" s="1" t="s">
        <v>171</v>
      </c>
      <c r="E3152" s="1" t="s">
        <v>12</v>
      </c>
      <c r="F3152" s="1" t="s">
        <v>13</v>
      </c>
      <c r="G3152" s="1" t="s">
        <v>137</v>
      </c>
      <c r="H3152" t="s">
        <v>41</v>
      </c>
      <c r="I3152" s="1" t="s">
        <v>1428</v>
      </c>
      <c r="J3152" s="1" t="s">
        <v>230</v>
      </c>
      <c r="K3152" s="1" t="s">
        <v>40</v>
      </c>
      <c r="L3152" s="1" t="s">
        <v>912</v>
      </c>
      <c r="M3152" t="s">
        <v>213</v>
      </c>
      <c r="N3152">
        <v>1</v>
      </c>
      <c r="O3152" s="1" t="s">
        <v>206</v>
      </c>
      <c r="P3152" t="s">
        <v>153</v>
      </c>
      <c r="Q3152">
        <v>2</v>
      </c>
      <c r="R3152" t="s">
        <v>255</v>
      </c>
      <c r="S3152" t="s">
        <v>180</v>
      </c>
    </row>
    <row r="3153" spans="1:19" x14ac:dyDescent="0.35">
      <c r="A3153" s="2" t="s">
        <v>203</v>
      </c>
      <c r="B3153" s="1" t="s">
        <v>217</v>
      </c>
      <c r="C3153" t="s">
        <v>908</v>
      </c>
      <c r="D3153" s="1" t="s">
        <v>171</v>
      </c>
      <c r="E3153" s="1" t="s">
        <v>12</v>
      </c>
      <c r="F3153" s="1" t="s">
        <v>13</v>
      </c>
      <c r="G3153" s="1" t="s">
        <v>137</v>
      </c>
      <c r="H3153" t="s">
        <v>41</v>
      </c>
      <c r="I3153" s="1" t="s">
        <v>1038</v>
      </c>
      <c r="J3153" s="1" t="s">
        <v>230</v>
      </c>
      <c r="K3153" s="1" t="s">
        <v>40</v>
      </c>
      <c r="L3153" s="1" t="s">
        <v>912</v>
      </c>
      <c r="M3153" t="s">
        <v>193</v>
      </c>
      <c r="N3153">
        <v>1</v>
      </c>
      <c r="O3153" s="1" t="s">
        <v>205</v>
      </c>
      <c r="P3153" t="s">
        <v>154</v>
      </c>
      <c r="Q3153">
        <v>2</v>
      </c>
      <c r="R3153" t="s">
        <v>255</v>
      </c>
      <c r="S3153" t="s">
        <v>180</v>
      </c>
    </row>
    <row r="3154" spans="1:19" x14ac:dyDescent="0.35">
      <c r="A3154" s="2" t="s">
        <v>203</v>
      </c>
      <c r="B3154" s="1" t="s">
        <v>217</v>
      </c>
      <c r="C3154" t="s">
        <v>908</v>
      </c>
      <c r="D3154" s="1" t="s">
        <v>171</v>
      </c>
      <c r="E3154" s="1" t="s">
        <v>12</v>
      </c>
      <c r="F3154" s="1" t="s">
        <v>13</v>
      </c>
      <c r="G3154" s="1" t="s">
        <v>137</v>
      </c>
      <c r="H3154" t="s">
        <v>41</v>
      </c>
      <c r="I3154" s="1" t="s">
        <v>332</v>
      </c>
      <c r="J3154" s="1" t="s">
        <v>230</v>
      </c>
      <c r="K3154" s="1" t="s">
        <v>40</v>
      </c>
      <c r="L3154" s="1" t="s">
        <v>912</v>
      </c>
      <c r="M3154" t="s">
        <v>213</v>
      </c>
      <c r="N3154">
        <v>1</v>
      </c>
      <c r="O3154" s="1" t="s">
        <v>205</v>
      </c>
      <c r="P3154" t="s">
        <v>153</v>
      </c>
      <c r="Q3154">
        <v>2</v>
      </c>
      <c r="R3154" t="s">
        <v>255</v>
      </c>
      <c r="S3154" t="s">
        <v>180</v>
      </c>
    </row>
    <row r="3155" spans="1:19" x14ac:dyDescent="0.35">
      <c r="A3155" s="2" t="s">
        <v>203</v>
      </c>
      <c r="B3155" s="1" t="s">
        <v>217</v>
      </c>
      <c r="C3155" t="s">
        <v>908</v>
      </c>
      <c r="D3155" s="1" t="s">
        <v>171</v>
      </c>
      <c r="E3155" s="1" t="s">
        <v>12</v>
      </c>
      <c r="F3155" s="1" t="s">
        <v>13</v>
      </c>
      <c r="G3155" s="1" t="s">
        <v>137</v>
      </c>
      <c r="H3155" t="s">
        <v>41</v>
      </c>
      <c r="I3155" s="1" t="s">
        <v>1429</v>
      </c>
      <c r="J3155" s="1" t="s">
        <v>230</v>
      </c>
      <c r="K3155" s="1" t="s">
        <v>40</v>
      </c>
      <c r="L3155" s="1" t="s">
        <v>912</v>
      </c>
      <c r="M3155" t="s">
        <v>177</v>
      </c>
      <c r="N3155">
        <v>1</v>
      </c>
      <c r="O3155" s="1" t="s">
        <v>205</v>
      </c>
      <c r="P3155" t="s">
        <v>153</v>
      </c>
      <c r="Q3155">
        <v>2</v>
      </c>
      <c r="R3155" t="s">
        <v>255</v>
      </c>
      <c r="S3155" t="s">
        <v>180</v>
      </c>
    </row>
    <row r="3156" spans="1:19" x14ac:dyDescent="0.35">
      <c r="A3156" s="2" t="s">
        <v>203</v>
      </c>
      <c r="B3156" s="1" t="s">
        <v>217</v>
      </c>
      <c r="C3156" t="s">
        <v>908</v>
      </c>
      <c r="D3156" s="1" t="s">
        <v>171</v>
      </c>
      <c r="E3156" s="1" t="s">
        <v>12</v>
      </c>
      <c r="F3156" s="1" t="s">
        <v>13</v>
      </c>
      <c r="G3156" s="1" t="s">
        <v>137</v>
      </c>
      <c r="H3156" t="s">
        <v>41</v>
      </c>
      <c r="I3156" s="1" t="s">
        <v>1429</v>
      </c>
      <c r="J3156" s="1" t="s">
        <v>230</v>
      </c>
      <c r="K3156" s="1" t="s">
        <v>40</v>
      </c>
      <c r="L3156" s="1" t="s">
        <v>912</v>
      </c>
      <c r="M3156" t="s">
        <v>170</v>
      </c>
      <c r="N3156">
        <v>1</v>
      </c>
      <c r="O3156" s="1" t="s">
        <v>205</v>
      </c>
      <c r="P3156" t="s">
        <v>153</v>
      </c>
      <c r="Q3156">
        <v>2</v>
      </c>
      <c r="R3156" t="s">
        <v>255</v>
      </c>
      <c r="S3156" t="s">
        <v>180</v>
      </c>
    </row>
    <row r="3157" spans="1:19" x14ac:dyDescent="0.35">
      <c r="A3157" s="2" t="s">
        <v>203</v>
      </c>
      <c r="B3157" s="1" t="s">
        <v>217</v>
      </c>
      <c r="C3157" t="s">
        <v>908</v>
      </c>
      <c r="D3157" s="1" t="s">
        <v>171</v>
      </c>
      <c r="E3157" s="1" t="s">
        <v>12</v>
      </c>
      <c r="F3157" s="1" t="s">
        <v>13</v>
      </c>
      <c r="G3157" s="1" t="s">
        <v>137</v>
      </c>
      <c r="H3157" t="s">
        <v>41</v>
      </c>
      <c r="I3157" s="1" t="s">
        <v>1037</v>
      </c>
      <c r="J3157" s="1" t="s">
        <v>230</v>
      </c>
      <c r="K3157" s="1" t="s">
        <v>40</v>
      </c>
      <c r="L3157" s="1" t="s">
        <v>912</v>
      </c>
      <c r="M3157" t="s">
        <v>213</v>
      </c>
      <c r="N3157">
        <v>1</v>
      </c>
      <c r="O3157" s="1" t="s">
        <v>205</v>
      </c>
      <c r="P3157" t="s">
        <v>153</v>
      </c>
      <c r="Q3157">
        <v>2</v>
      </c>
      <c r="R3157" t="s">
        <v>255</v>
      </c>
      <c r="S3157" t="s">
        <v>180</v>
      </c>
    </row>
    <row r="3158" spans="1:19" x14ac:dyDescent="0.35">
      <c r="A3158" s="2" t="s">
        <v>203</v>
      </c>
      <c r="B3158" s="1" t="s">
        <v>217</v>
      </c>
      <c r="C3158" t="s">
        <v>908</v>
      </c>
      <c r="D3158" s="1" t="s">
        <v>171</v>
      </c>
      <c r="E3158" s="1" t="s">
        <v>12</v>
      </c>
      <c r="F3158" s="1" t="s">
        <v>13</v>
      </c>
      <c r="G3158" s="1" t="s">
        <v>137</v>
      </c>
      <c r="H3158" t="s">
        <v>41</v>
      </c>
      <c r="I3158" s="1" t="s">
        <v>633</v>
      </c>
      <c r="J3158" s="1" t="s">
        <v>230</v>
      </c>
      <c r="K3158" s="1" t="s">
        <v>40</v>
      </c>
      <c r="L3158" s="1" t="s">
        <v>912</v>
      </c>
      <c r="M3158" t="s">
        <v>42</v>
      </c>
      <c r="N3158">
        <v>1</v>
      </c>
      <c r="O3158" s="1" t="s">
        <v>205</v>
      </c>
      <c r="P3158" t="s">
        <v>154</v>
      </c>
      <c r="Q3158">
        <v>2</v>
      </c>
      <c r="R3158" t="s">
        <v>179</v>
      </c>
      <c r="S3158" t="s">
        <v>180</v>
      </c>
    </row>
    <row r="3159" spans="1:19" x14ac:dyDescent="0.35">
      <c r="A3159" s="2" t="s">
        <v>203</v>
      </c>
      <c r="B3159" s="1" t="s">
        <v>217</v>
      </c>
      <c r="C3159" t="s">
        <v>908</v>
      </c>
      <c r="D3159" s="1" t="s">
        <v>171</v>
      </c>
      <c r="E3159" s="1" t="s">
        <v>12</v>
      </c>
      <c r="F3159" s="1" t="s">
        <v>13</v>
      </c>
      <c r="G3159" s="1" t="s">
        <v>137</v>
      </c>
      <c r="H3159" t="s">
        <v>41</v>
      </c>
      <c r="I3159" s="1" t="s">
        <v>1033</v>
      </c>
      <c r="J3159" s="1" t="s">
        <v>230</v>
      </c>
      <c r="K3159" s="1" t="s">
        <v>40</v>
      </c>
      <c r="L3159" s="1" t="s">
        <v>912</v>
      </c>
      <c r="M3159" t="s">
        <v>183</v>
      </c>
      <c r="N3159">
        <v>1</v>
      </c>
      <c r="O3159" s="1" t="s">
        <v>205</v>
      </c>
      <c r="P3159" t="s">
        <v>154</v>
      </c>
      <c r="Q3159">
        <v>2</v>
      </c>
      <c r="R3159" t="s">
        <v>179</v>
      </c>
      <c r="S3159" t="s">
        <v>180</v>
      </c>
    </row>
    <row r="3160" spans="1:19" x14ac:dyDescent="0.35">
      <c r="A3160" s="2" t="s">
        <v>203</v>
      </c>
      <c r="B3160" s="1" t="s">
        <v>217</v>
      </c>
      <c r="C3160" t="s">
        <v>908</v>
      </c>
      <c r="D3160" s="1" t="s">
        <v>171</v>
      </c>
      <c r="E3160" s="1" t="s">
        <v>12</v>
      </c>
      <c r="F3160" s="1" t="s">
        <v>26</v>
      </c>
      <c r="G3160" s="1" t="s">
        <v>26</v>
      </c>
      <c r="H3160" t="s">
        <v>14</v>
      </c>
      <c r="I3160" s="1" t="s">
        <v>1434</v>
      </c>
      <c r="J3160" s="1" t="s">
        <v>230</v>
      </c>
      <c r="K3160" s="1" t="s">
        <v>40</v>
      </c>
      <c r="L3160" s="1" t="s">
        <v>912</v>
      </c>
      <c r="M3160" t="s">
        <v>183</v>
      </c>
      <c r="N3160">
        <v>1</v>
      </c>
      <c r="O3160" s="1" t="s">
        <v>206</v>
      </c>
      <c r="P3160" t="s">
        <v>153</v>
      </c>
      <c r="Q3160">
        <v>2</v>
      </c>
      <c r="R3160" t="s">
        <v>255</v>
      </c>
      <c r="S3160" t="s">
        <v>180</v>
      </c>
    </row>
    <row r="3161" spans="1:19" x14ac:dyDescent="0.35">
      <c r="A3161" s="2" t="s">
        <v>203</v>
      </c>
      <c r="B3161" s="1" t="s">
        <v>217</v>
      </c>
      <c r="C3161" t="s">
        <v>908</v>
      </c>
      <c r="D3161" s="1" t="s">
        <v>171</v>
      </c>
      <c r="E3161" s="1" t="s">
        <v>12</v>
      </c>
      <c r="F3161" s="1" t="s">
        <v>26</v>
      </c>
      <c r="G3161" s="1" t="s">
        <v>26</v>
      </c>
      <c r="H3161" t="s">
        <v>14</v>
      </c>
      <c r="I3161" s="1" t="s">
        <v>1435</v>
      </c>
      <c r="J3161" s="1" t="s">
        <v>230</v>
      </c>
      <c r="K3161" s="1" t="s">
        <v>40</v>
      </c>
      <c r="L3161" s="1" t="s">
        <v>912</v>
      </c>
      <c r="M3161" t="s">
        <v>183</v>
      </c>
      <c r="N3161">
        <v>1</v>
      </c>
      <c r="O3161" s="1" t="s">
        <v>206</v>
      </c>
      <c r="P3161" t="s">
        <v>153</v>
      </c>
      <c r="Q3161">
        <v>2</v>
      </c>
      <c r="R3161" t="s">
        <v>255</v>
      </c>
      <c r="S3161" t="s">
        <v>180</v>
      </c>
    </row>
    <row r="3162" spans="1:19" x14ac:dyDescent="0.35">
      <c r="A3162" s="2" t="s">
        <v>203</v>
      </c>
      <c r="B3162" s="1" t="s">
        <v>217</v>
      </c>
      <c r="C3162" t="s">
        <v>908</v>
      </c>
      <c r="D3162" s="1" t="s">
        <v>171</v>
      </c>
      <c r="E3162" s="1" t="s">
        <v>12</v>
      </c>
      <c r="F3162" s="1" t="s">
        <v>26</v>
      </c>
      <c r="G3162" s="1" t="s">
        <v>26</v>
      </c>
      <c r="H3162" t="s">
        <v>14</v>
      </c>
      <c r="I3162" s="1" t="s">
        <v>1436</v>
      </c>
      <c r="J3162" s="1" t="s">
        <v>230</v>
      </c>
      <c r="K3162" s="1" t="s">
        <v>40</v>
      </c>
      <c r="L3162" s="1" t="s">
        <v>912</v>
      </c>
      <c r="M3162" t="s">
        <v>183</v>
      </c>
      <c r="N3162">
        <v>1</v>
      </c>
      <c r="O3162" s="1" t="s">
        <v>206</v>
      </c>
      <c r="P3162" t="s">
        <v>154</v>
      </c>
      <c r="Q3162">
        <v>2</v>
      </c>
      <c r="R3162" t="s">
        <v>255</v>
      </c>
      <c r="S3162" t="s">
        <v>180</v>
      </c>
    </row>
    <row r="3163" spans="1:19" x14ac:dyDescent="0.35">
      <c r="A3163" s="2" t="s">
        <v>203</v>
      </c>
      <c r="B3163" s="1" t="s">
        <v>217</v>
      </c>
      <c r="C3163" t="s">
        <v>908</v>
      </c>
      <c r="D3163" s="1" t="s">
        <v>171</v>
      </c>
      <c r="E3163" s="1" t="s">
        <v>12</v>
      </c>
      <c r="F3163" s="1" t="s">
        <v>26</v>
      </c>
      <c r="G3163" s="1" t="s">
        <v>26</v>
      </c>
      <c r="H3163" t="s">
        <v>14</v>
      </c>
      <c r="I3163" s="1" t="s">
        <v>1437</v>
      </c>
      <c r="J3163" s="1" t="s">
        <v>230</v>
      </c>
      <c r="K3163" s="1" t="s">
        <v>40</v>
      </c>
      <c r="L3163" s="1" t="s">
        <v>912</v>
      </c>
      <c r="M3163" t="s">
        <v>183</v>
      </c>
      <c r="N3163">
        <v>1</v>
      </c>
      <c r="O3163" s="1" t="s">
        <v>206</v>
      </c>
      <c r="P3163" t="s">
        <v>153</v>
      </c>
      <c r="Q3163">
        <v>2</v>
      </c>
      <c r="R3163" t="s">
        <v>255</v>
      </c>
      <c r="S3163" t="s">
        <v>180</v>
      </c>
    </row>
    <row r="3164" spans="1:19" x14ac:dyDescent="0.35">
      <c r="A3164" s="2" t="s">
        <v>203</v>
      </c>
      <c r="B3164" s="1" t="s">
        <v>217</v>
      </c>
      <c r="C3164" t="s">
        <v>908</v>
      </c>
      <c r="D3164" s="1" t="s">
        <v>171</v>
      </c>
      <c r="E3164" s="1" t="s">
        <v>12</v>
      </c>
      <c r="F3164" s="1" t="s">
        <v>26</v>
      </c>
      <c r="G3164" s="1" t="s">
        <v>26</v>
      </c>
      <c r="H3164" t="s">
        <v>14</v>
      </c>
      <c r="I3164" s="1" t="s">
        <v>1040</v>
      </c>
      <c r="J3164" s="1" t="s">
        <v>230</v>
      </c>
      <c r="K3164" s="1" t="s">
        <v>40</v>
      </c>
      <c r="L3164" s="1" t="s">
        <v>912</v>
      </c>
      <c r="M3164" t="s">
        <v>79</v>
      </c>
      <c r="N3164">
        <v>1</v>
      </c>
      <c r="O3164" s="1" t="s">
        <v>205</v>
      </c>
      <c r="P3164" t="s">
        <v>154</v>
      </c>
      <c r="Q3164">
        <v>2</v>
      </c>
      <c r="R3164" t="s">
        <v>255</v>
      </c>
      <c r="S3164" t="s">
        <v>180</v>
      </c>
    </row>
    <row r="3165" spans="1:19" x14ac:dyDescent="0.35">
      <c r="A3165" s="2" t="s">
        <v>203</v>
      </c>
      <c r="B3165" s="1" t="s">
        <v>217</v>
      </c>
      <c r="C3165" t="s">
        <v>908</v>
      </c>
      <c r="D3165" s="1" t="s">
        <v>171</v>
      </c>
      <c r="E3165" s="1" t="s">
        <v>12</v>
      </c>
      <c r="F3165" s="1" t="s">
        <v>26</v>
      </c>
      <c r="G3165" s="1" t="s">
        <v>26</v>
      </c>
      <c r="H3165" t="s">
        <v>14</v>
      </c>
      <c r="I3165" s="1" t="s">
        <v>639</v>
      </c>
      <c r="J3165" s="1" t="s">
        <v>230</v>
      </c>
      <c r="K3165" s="1" t="s">
        <v>40</v>
      </c>
      <c r="L3165" s="1" t="s">
        <v>912</v>
      </c>
      <c r="M3165" t="s">
        <v>79</v>
      </c>
      <c r="N3165">
        <v>1</v>
      </c>
      <c r="O3165" s="1" t="s">
        <v>205</v>
      </c>
      <c r="P3165" t="s">
        <v>153</v>
      </c>
      <c r="Q3165">
        <v>2</v>
      </c>
      <c r="R3165" t="s">
        <v>255</v>
      </c>
      <c r="S3165" t="s">
        <v>180</v>
      </c>
    </row>
    <row r="3166" spans="1:19" x14ac:dyDescent="0.35">
      <c r="A3166" s="2" t="s">
        <v>203</v>
      </c>
      <c r="B3166" s="1" t="s">
        <v>217</v>
      </c>
      <c r="C3166" t="s">
        <v>908</v>
      </c>
      <c r="D3166" s="1" t="s">
        <v>171</v>
      </c>
      <c r="E3166" s="1" t="s">
        <v>12</v>
      </c>
      <c r="F3166" s="1" t="s">
        <v>26</v>
      </c>
      <c r="G3166" s="1" t="s">
        <v>26</v>
      </c>
      <c r="H3166" t="s">
        <v>14</v>
      </c>
      <c r="I3166" s="1" t="s">
        <v>1041</v>
      </c>
      <c r="J3166" s="1" t="s">
        <v>230</v>
      </c>
      <c r="K3166" s="1" t="s">
        <v>40</v>
      </c>
      <c r="L3166" s="1" t="s">
        <v>912</v>
      </c>
      <c r="M3166" t="s">
        <v>79</v>
      </c>
      <c r="N3166">
        <v>1</v>
      </c>
      <c r="O3166" s="1" t="s">
        <v>205</v>
      </c>
      <c r="P3166" t="s">
        <v>153</v>
      </c>
      <c r="Q3166">
        <v>2</v>
      </c>
      <c r="R3166" t="s">
        <v>255</v>
      </c>
      <c r="S3166" t="s">
        <v>180</v>
      </c>
    </row>
    <row r="3167" spans="1:19" x14ac:dyDescent="0.35">
      <c r="A3167" s="2" t="s">
        <v>203</v>
      </c>
      <c r="B3167" s="1" t="s">
        <v>217</v>
      </c>
      <c r="C3167" t="s">
        <v>908</v>
      </c>
      <c r="D3167" s="1" t="s">
        <v>171</v>
      </c>
      <c r="E3167" s="1" t="s">
        <v>12</v>
      </c>
      <c r="F3167" s="1" t="s">
        <v>26</v>
      </c>
      <c r="G3167" s="1" t="s">
        <v>26</v>
      </c>
      <c r="H3167" t="s">
        <v>17</v>
      </c>
      <c r="I3167" s="1" t="s">
        <v>1434</v>
      </c>
      <c r="J3167" s="1" t="s">
        <v>230</v>
      </c>
      <c r="K3167" s="1" t="s">
        <v>40</v>
      </c>
      <c r="L3167" s="1" t="s">
        <v>912</v>
      </c>
      <c r="M3167" t="s">
        <v>183</v>
      </c>
      <c r="N3167">
        <v>1</v>
      </c>
      <c r="O3167" s="1" t="s">
        <v>206</v>
      </c>
      <c r="P3167" t="s">
        <v>153</v>
      </c>
      <c r="Q3167">
        <v>2</v>
      </c>
      <c r="R3167" t="s">
        <v>179</v>
      </c>
      <c r="S3167" t="s">
        <v>180</v>
      </c>
    </row>
    <row r="3168" spans="1:19" x14ac:dyDescent="0.35">
      <c r="A3168" s="2" t="s">
        <v>203</v>
      </c>
      <c r="B3168" s="1" t="s">
        <v>217</v>
      </c>
      <c r="C3168" t="s">
        <v>908</v>
      </c>
      <c r="D3168" s="1" t="s">
        <v>171</v>
      </c>
      <c r="E3168" s="1" t="s">
        <v>12</v>
      </c>
      <c r="F3168" s="1" t="s">
        <v>26</v>
      </c>
      <c r="G3168" s="1" t="s">
        <v>26</v>
      </c>
      <c r="H3168" t="s">
        <v>17</v>
      </c>
      <c r="I3168" s="1" t="s">
        <v>1435</v>
      </c>
      <c r="J3168" s="1" t="s">
        <v>230</v>
      </c>
      <c r="K3168" s="1" t="s">
        <v>40</v>
      </c>
      <c r="L3168" s="1" t="s">
        <v>912</v>
      </c>
      <c r="M3168" t="s">
        <v>183</v>
      </c>
      <c r="N3168">
        <v>1</v>
      </c>
      <c r="O3168" s="1" t="s">
        <v>206</v>
      </c>
      <c r="P3168" t="s">
        <v>153</v>
      </c>
      <c r="Q3168">
        <v>2</v>
      </c>
      <c r="R3168" t="s">
        <v>255</v>
      </c>
      <c r="S3168" t="s">
        <v>180</v>
      </c>
    </row>
    <row r="3169" spans="1:19" x14ac:dyDescent="0.35">
      <c r="A3169" s="2" t="s">
        <v>203</v>
      </c>
      <c r="B3169" s="1" t="s">
        <v>217</v>
      </c>
      <c r="C3169" t="s">
        <v>908</v>
      </c>
      <c r="D3169" s="1" t="s">
        <v>171</v>
      </c>
      <c r="E3169" s="1" t="s">
        <v>12</v>
      </c>
      <c r="F3169" s="1" t="s">
        <v>26</v>
      </c>
      <c r="G3169" s="1" t="s">
        <v>26</v>
      </c>
      <c r="H3169" t="s">
        <v>17</v>
      </c>
      <c r="I3169" s="1" t="s">
        <v>1038</v>
      </c>
      <c r="J3169" s="1" t="s">
        <v>230</v>
      </c>
      <c r="K3169" s="1" t="s">
        <v>40</v>
      </c>
      <c r="L3169" s="1" t="s">
        <v>912</v>
      </c>
      <c r="M3169" t="s">
        <v>193</v>
      </c>
      <c r="N3169">
        <v>1</v>
      </c>
      <c r="O3169" s="1" t="s">
        <v>205</v>
      </c>
      <c r="P3169" t="s">
        <v>154</v>
      </c>
      <c r="Q3169">
        <v>2</v>
      </c>
      <c r="R3169" t="s">
        <v>255</v>
      </c>
      <c r="S3169" t="s">
        <v>180</v>
      </c>
    </row>
    <row r="3170" spans="1:19" x14ac:dyDescent="0.35">
      <c r="A3170" s="2" t="s">
        <v>203</v>
      </c>
      <c r="B3170" s="1" t="s">
        <v>217</v>
      </c>
      <c r="C3170" t="s">
        <v>908</v>
      </c>
      <c r="D3170" s="1" t="s">
        <v>171</v>
      </c>
      <c r="E3170" s="1" t="s">
        <v>12</v>
      </c>
      <c r="F3170" s="1" t="s">
        <v>26</v>
      </c>
      <c r="G3170" s="1" t="s">
        <v>26</v>
      </c>
      <c r="H3170" t="s">
        <v>17</v>
      </c>
      <c r="I3170" s="1" t="s">
        <v>1436</v>
      </c>
      <c r="J3170" s="1" t="s">
        <v>230</v>
      </c>
      <c r="K3170" s="1" t="s">
        <v>40</v>
      </c>
      <c r="L3170" s="1" t="s">
        <v>912</v>
      </c>
      <c r="M3170" t="s">
        <v>183</v>
      </c>
      <c r="N3170">
        <v>1</v>
      </c>
      <c r="O3170" s="1" t="s">
        <v>206</v>
      </c>
      <c r="P3170" t="s">
        <v>154</v>
      </c>
      <c r="Q3170">
        <v>2</v>
      </c>
      <c r="R3170" t="s">
        <v>179</v>
      </c>
      <c r="S3170" t="s">
        <v>180</v>
      </c>
    </row>
    <row r="3171" spans="1:19" x14ac:dyDescent="0.35">
      <c r="A3171" s="2" t="s">
        <v>203</v>
      </c>
      <c r="B3171" s="1" t="s">
        <v>217</v>
      </c>
      <c r="C3171" t="s">
        <v>908</v>
      </c>
      <c r="D3171" s="1" t="s">
        <v>171</v>
      </c>
      <c r="E3171" s="1" t="s">
        <v>12</v>
      </c>
      <c r="F3171" s="1" t="s">
        <v>26</v>
      </c>
      <c r="G3171" s="1" t="s">
        <v>26</v>
      </c>
      <c r="H3171" t="s">
        <v>17</v>
      </c>
      <c r="I3171" s="1" t="s">
        <v>1437</v>
      </c>
      <c r="J3171" s="1" t="s">
        <v>230</v>
      </c>
      <c r="K3171" s="1" t="s">
        <v>40</v>
      </c>
      <c r="L3171" s="1" t="s">
        <v>912</v>
      </c>
      <c r="M3171" t="s">
        <v>183</v>
      </c>
      <c r="N3171">
        <v>1</v>
      </c>
      <c r="O3171" s="1" t="s">
        <v>206</v>
      </c>
      <c r="P3171" t="s">
        <v>153</v>
      </c>
      <c r="Q3171">
        <v>2</v>
      </c>
      <c r="R3171" t="s">
        <v>255</v>
      </c>
      <c r="S3171" t="s">
        <v>180</v>
      </c>
    </row>
    <row r="3172" spans="1:19" x14ac:dyDescent="0.35">
      <c r="A3172" s="2" t="s">
        <v>203</v>
      </c>
      <c r="B3172" s="1" t="s">
        <v>217</v>
      </c>
      <c r="C3172" t="s">
        <v>908</v>
      </c>
      <c r="D3172" s="1" t="s">
        <v>171</v>
      </c>
      <c r="E3172" s="1" t="s">
        <v>12</v>
      </c>
      <c r="F3172" s="1" t="s">
        <v>26</v>
      </c>
      <c r="G3172" s="1" t="s">
        <v>26</v>
      </c>
      <c r="H3172" t="s">
        <v>17</v>
      </c>
      <c r="I3172" s="1" t="s">
        <v>633</v>
      </c>
      <c r="J3172" s="1" t="s">
        <v>230</v>
      </c>
      <c r="K3172" s="1" t="s">
        <v>40</v>
      </c>
      <c r="L3172" s="1" t="s">
        <v>912</v>
      </c>
      <c r="M3172" t="s">
        <v>42</v>
      </c>
      <c r="N3172">
        <v>1</v>
      </c>
      <c r="O3172" s="1" t="s">
        <v>205</v>
      </c>
      <c r="P3172" t="s">
        <v>154</v>
      </c>
      <c r="Q3172">
        <v>1</v>
      </c>
      <c r="R3172" t="s">
        <v>179</v>
      </c>
      <c r="S3172" t="s">
        <v>180</v>
      </c>
    </row>
    <row r="3173" spans="1:19" x14ac:dyDescent="0.35">
      <c r="A3173" s="2" t="s">
        <v>203</v>
      </c>
      <c r="B3173" s="1" t="s">
        <v>217</v>
      </c>
      <c r="C3173" t="s">
        <v>908</v>
      </c>
      <c r="D3173" s="1" t="s">
        <v>171</v>
      </c>
      <c r="E3173" s="1" t="s">
        <v>12</v>
      </c>
      <c r="F3173" s="1" t="s">
        <v>26</v>
      </c>
      <c r="G3173" s="1" t="s">
        <v>26</v>
      </c>
      <c r="H3173" t="s">
        <v>17</v>
      </c>
      <c r="I3173" s="1" t="s">
        <v>633</v>
      </c>
      <c r="J3173" s="1" t="s">
        <v>230</v>
      </c>
      <c r="K3173" s="1" t="s">
        <v>40</v>
      </c>
      <c r="L3173" s="1" t="s">
        <v>912</v>
      </c>
      <c r="M3173" t="s">
        <v>42</v>
      </c>
      <c r="N3173">
        <v>1</v>
      </c>
      <c r="O3173" s="1" t="s">
        <v>205</v>
      </c>
      <c r="P3173" t="s">
        <v>154</v>
      </c>
      <c r="Q3173">
        <v>2</v>
      </c>
      <c r="R3173" t="s">
        <v>179</v>
      </c>
      <c r="S3173" t="s">
        <v>180</v>
      </c>
    </row>
    <row r="3174" spans="1:19" x14ac:dyDescent="0.35">
      <c r="A3174" s="2" t="s">
        <v>203</v>
      </c>
      <c r="B3174" s="1" t="s">
        <v>217</v>
      </c>
      <c r="C3174" t="s">
        <v>908</v>
      </c>
      <c r="D3174" s="1" t="s">
        <v>171</v>
      </c>
      <c r="E3174" s="1" t="s">
        <v>12</v>
      </c>
      <c r="F3174" s="1" t="s">
        <v>26</v>
      </c>
      <c r="G3174" s="1" t="s">
        <v>26</v>
      </c>
      <c r="H3174" t="s">
        <v>17</v>
      </c>
      <c r="I3174" s="1" t="s">
        <v>630</v>
      </c>
      <c r="J3174" s="1" t="s">
        <v>230</v>
      </c>
      <c r="K3174" s="1" t="s">
        <v>40</v>
      </c>
      <c r="L3174" s="1" t="s">
        <v>912</v>
      </c>
      <c r="M3174" t="s">
        <v>42</v>
      </c>
      <c r="N3174">
        <v>1</v>
      </c>
      <c r="O3174" s="1" t="s">
        <v>205</v>
      </c>
      <c r="P3174" t="s">
        <v>154</v>
      </c>
      <c r="Q3174">
        <v>1</v>
      </c>
      <c r="R3174" t="s">
        <v>179</v>
      </c>
      <c r="S3174" t="s">
        <v>180</v>
      </c>
    </row>
    <row r="3175" spans="1:19" x14ac:dyDescent="0.35">
      <c r="A3175" s="2" t="s">
        <v>203</v>
      </c>
      <c r="B3175" s="1" t="s">
        <v>217</v>
      </c>
      <c r="C3175" t="s">
        <v>908</v>
      </c>
      <c r="D3175" s="1" t="s">
        <v>171</v>
      </c>
      <c r="E3175" s="1" t="s">
        <v>12</v>
      </c>
      <c r="F3175" s="1" t="s">
        <v>26</v>
      </c>
      <c r="G3175" s="1" t="s">
        <v>26</v>
      </c>
      <c r="H3175" t="s">
        <v>17</v>
      </c>
      <c r="I3175" s="1" t="s">
        <v>1033</v>
      </c>
      <c r="J3175" s="1" t="s">
        <v>230</v>
      </c>
      <c r="K3175" s="1" t="s">
        <v>40</v>
      </c>
      <c r="L3175" s="1" t="s">
        <v>912</v>
      </c>
      <c r="M3175" t="s">
        <v>101</v>
      </c>
      <c r="N3175">
        <v>1</v>
      </c>
      <c r="O3175" s="1" t="s">
        <v>205</v>
      </c>
      <c r="P3175" t="s">
        <v>154</v>
      </c>
      <c r="Q3175">
        <v>2</v>
      </c>
      <c r="R3175" t="s">
        <v>179</v>
      </c>
      <c r="S3175" t="s">
        <v>180</v>
      </c>
    </row>
    <row r="3176" spans="1:19" x14ac:dyDescent="0.35">
      <c r="A3176" s="2" t="s">
        <v>203</v>
      </c>
      <c r="B3176" s="1" t="s">
        <v>217</v>
      </c>
      <c r="C3176" t="s">
        <v>908</v>
      </c>
      <c r="D3176" s="1" t="s">
        <v>171</v>
      </c>
      <c r="E3176" s="1" t="s">
        <v>12</v>
      </c>
      <c r="F3176" s="1" t="s">
        <v>26</v>
      </c>
      <c r="G3176" s="1" t="s">
        <v>26</v>
      </c>
      <c r="H3176" t="s">
        <v>27</v>
      </c>
      <c r="I3176" s="1" t="s">
        <v>1434</v>
      </c>
      <c r="J3176" s="1" t="s">
        <v>230</v>
      </c>
      <c r="K3176" s="1" t="s">
        <v>40</v>
      </c>
      <c r="L3176" s="1" t="s">
        <v>912</v>
      </c>
      <c r="M3176" t="s">
        <v>170</v>
      </c>
      <c r="N3176">
        <v>1</v>
      </c>
      <c r="O3176" s="1" t="s">
        <v>206</v>
      </c>
      <c r="P3176" t="s">
        <v>153</v>
      </c>
      <c r="Q3176">
        <v>2</v>
      </c>
      <c r="R3176" t="s">
        <v>255</v>
      </c>
      <c r="S3176" t="s">
        <v>180</v>
      </c>
    </row>
    <row r="3177" spans="1:19" x14ac:dyDescent="0.35">
      <c r="A3177" s="2" t="s">
        <v>203</v>
      </c>
      <c r="B3177" s="1" t="s">
        <v>217</v>
      </c>
      <c r="C3177" t="s">
        <v>908</v>
      </c>
      <c r="D3177" s="1" t="s">
        <v>171</v>
      </c>
      <c r="E3177" s="1" t="s">
        <v>12</v>
      </c>
      <c r="F3177" s="1" t="s">
        <v>26</v>
      </c>
      <c r="G3177" s="1" t="s">
        <v>26</v>
      </c>
      <c r="H3177" t="s">
        <v>27</v>
      </c>
      <c r="I3177" s="1" t="s">
        <v>1430</v>
      </c>
      <c r="J3177" s="1" t="s">
        <v>230</v>
      </c>
      <c r="K3177" s="1" t="s">
        <v>47</v>
      </c>
      <c r="L3177" s="1" t="s">
        <v>912</v>
      </c>
      <c r="M3177" t="s">
        <v>47</v>
      </c>
      <c r="N3177">
        <v>1</v>
      </c>
      <c r="O3177" s="1" t="s">
        <v>205</v>
      </c>
      <c r="P3177" t="s">
        <v>154</v>
      </c>
      <c r="Q3177">
        <v>2</v>
      </c>
      <c r="R3177" t="s">
        <v>179</v>
      </c>
      <c r="S3177" t="s">
        <v>180</v>
      </c>
    </row>
    <row r="3178" spans="1:19" x14ac:dyDescent="0.35">
      <c r="A3178" s="2" t="s">
        <v>203</v>
      </c>
      <c r="B3178" s="1" t="s">
        <v>217</v>
      </c>
      <c r="C3178" t="s">
        <v>908</v>
      </c>
      <c r="D3178" s="1" t="s">
        <v>171</v>
      </c>
      <c r="E3178" s="1" t="s">
        <v>12</v>
      </c>
      <c r="F3178" s="1" t="s">
        <v>26</v>
      </c>
      <c r="G3178" s="1" t="s">
        <v>26</v>
      </c>
      <c r="H3178" t="s">
        <v>27</v>
      </c>
      <c r="I3178" s="1" t="s">
        <v>1435</v>
      </c>
      <c r="J3178" s="1" t="s">
        <v>230</v>
      </c>
      <c r="K3178" s="1" t="s">
        <v>40</v>
      </c>
      <c r="L3178" s="1" t="s">
        <v>912</v>
      </c>
      <c r="M3178" t="s">
        <v>170</v>
      </c>
      <c r="N3178">
        <v>1</v>
      </c>
      <c r="O3178" s="1" t="s">
        <v>206</v>
      </c>
      <c r="P3178" t="s">
        <v>153</v>
      </c>
      <c r="Q3178">
        <v>2</v>
      </c>
      <c r="R3178" t="s">
        <v>255</v>
      </c>
      <c r="S3178" t="s">
        <v>180</v>
      </c>
    </row>
    <row r="3179" spans="1:19" x14ac:dyDescent="0.35">
      <c r="A3179" s="2" t="s">
        <v>203</v>
      </c>
      <c r="B3179" s="1" t="s">
        <v>217</v>
      </c>
      <c r="C3179" t="s">
        <v>908</v>
      </c>
      <c r="D3179" s="1" t="s">
        <v>171</v>
      </c>
      <c r="E3179" s="1" t="s">
        <v>12</v>
      </c>
      <c r="F3179" s="1" t="s">
        <v>26</v>
      </c>
      <c r="G3179" s="1" t="s">
        <v>26</v>
      </c>
      <c r="H3179" t="s">
        <v>27</v>
      </c>
      <c r="I3179" s="1" t="s">
        <v>1436</v>
      </c>
      <c r="J3179" s="1" t="s">
        <v>230</v>
      </c>
      <c r="K3179" s="1" t="s">
        <v>40</v>
      </c>
      <c r="L3179" s="1" t="s">
        <v>912</v>
      </c>
      <c r="M3179" t="s">
        <v>170</v>
      </c>
      <c r="N3179">
        <v>1</v>
      </c>
      <c r="O3179" s="1" t="s">
        <v>206</v>
      </c>
      <c r="P3179" t="s">
        <v>154</v>
      </c>
      <c r="Q3179">
        <v>2</v>
      </c>
      <c r="R3179" t="s">
        <v>255</v>
      </c>
      <c r="S3179" t="s">
        <v>180</v>
      </c>
    </row>
    <row r="3180" spans="1:19" x14ac:dyDescent="0.35">
      <c r="A3180" s="2" t="s">
        <v>203</v>
      </c>
      <c r="B3180" s="1" t="s">
        <v>217</v>
      </c>
      <c r="C3180" t="s">
        <v>908</v>
      </c>
      <c r="D3180" s="1" t="s">
        <v>171</v>
      </c>
      <c r="E3180" s="1" t="s">
        <v>12</v>
      </c>
      <c r="F3180" s="1" t="s">
        <v>26</v>
      </c>
      <c r="G3180" s="1" t="s">
        <v>26</v>
      </c>
      <c r="H3180" t="s">
        <v>27</v>
      </c>
      <c r="I3180" s="1" t="s">
        <v>1429</v>
      </c>
      <c r="J3180" s="1" t="s">
        <v>230</v>
      </c>
      <c r="K3180" s="1" t="s">
        <v>47</v>
      </c>
      <c r="L3180" s="1" t="s">
        <v>912</v>
      </c>
      <c r="M3180" t="s">
        <v>47</v>
      </c>
      <c r="N3180">
        <v>1</v>
      </c>
      <c r="O3180" s="1" t="s">
        <v>205</v>
      </c>
      <c r="P3180" t="s">
        <v>153</v>
      </c>
      <c r="Q3180">
        <v>2</v>
      </c>
      <c r="R3180" t="s">
        <v>255</v>
      </c>
      <c r="S3180" t="s">
        <v>180</v>
      </c>
    </row>
    <row r="3181" spans="1:19" x14ac:dyDescent="0.35">
      <c r="A3181" s="2" t="s">
        <v>203</v>
      </c>
      <c r="B3181" s="1" t="s">
        <v>217</v>
      </c>
      <c r="C3181" t="s">
        <v>908</v>
      </c>
      <c r="D3181" s="1" t="s">
        <v>171</v>
      </c>
      <c r="E3181" s="1" t="s">
        <v>12</v>
      </c>
      <c r="F3181" s="1" t="s">
        <v>26</v>
      </c>
      <c r="G3181" s="1" t="s">
        <v>26</v>
      </c>
      <c r="H3181" t="s">
        <v>27</v>
      </c>
      <c r="I3181" s="1" t="s">
        <v>1437</v>
      </c>
      <c r="J3181" s="1" t="s">
        <v>230</v>
      </c>
      <c r="K3181" s="1" t="s">
        <v>40</v>
      </c>
      <c r="L3181" s="1" t="s">
        <v>912</v>
      </c>
      <c r="M3181" t="s">
        <v>170</v>
      </c>
      <c r="N3181">
        <v>1</v>
      </c>
      <c r="O3181" s="1" t="s">
        <v>206</v>
      </c>
      <c r="P3181" t="s">
        <v>153</v>
      </c>
      <c r="Q3181">
        <v>2</v>
      </c>
      <c r="R3181" t="s">
        <v>255</v>
      </c>
      <c r="S3181" t="s">
        <v>180</v>
      </c>
    </row>
    <row r="3182" spans="1:19" x14ac:dyDescent="0.35">
      <c r="A3182" s="2" t="s">
        <v>203</v>
      </c>
      <c r="B3182" s="1" t="s">
        <v>217</v>
      </c>
      <c r="C3182" t="s">
        <v>908</v>
      </c>
      <c r="D3182" s="1" t="s">
        <v>171</v>
      </c>
      <c r="E3182" s="1" t="s">
        <v>12</v>
      </c>
      <c r="F3182" s="1" t="s">
        <v>26</v>
      </c>
      <c r="G3182" s="1" t="s">
        <v>26</v>
      </c>
      <c r="H3182" t="s">
        <v>27</v>
      </c>
      <c r="I3182" s="1" t="s">
        <v>1033</v>
      </c>
      <c r="J3182" s="1" t="s">
        <v>230</v>
      </c>
      <c r="K3182" s="1" t="s">
        <v>40</v>
      </c>
      <c r="L3182" s="1" t="s">
        <v>912</v>
      </c>
      <c r="M3182" t="s">
        <v>170</v>
      </c>
      <c r="N3182">
        <v>1</v>
      </c>
      <c r="O3182" s="1" t="s">
        <v>205</v>
      </c>
      <c r="P3182" t="s">
        <v>153</v>
      </c>
      <c r="Q3182">
        <v>2</v>
      </c>
      <c r="R3182" t="s">
        <v>179</v>
      </c>
      <c r="S3182" t="s">
        <v>180</v>
      </c>
    </row>
    <row r="3183" spans="1:19" x14ac:dyDescent="0.35">
      <c r="A3183" s="2" t="s">
        <v>203</v>
      </c>
      <c r="B3183" s="1" t="s">
        <v>217</v>
      </c>
      <c r="C3183" t="s">
        <v>908</v>
      </c>
      <c r="D3183" s="1" t="s">
        <v>171</v>
      </c>
      <c r="E3183" s="1" t="s">
        <v>12</v>
      </c>
      <c r="F3183" s="1" t="s">
        <v>26</v>
      </c>
      <c r="G3183" s="1" t="s">
        <v>26</v>
      </c>
      <c r="H3183" t="s">
        <v>32</v>
      </c>
      <c r="I3183" s="1" t="s">
        <v>633</v>
      </c>
      <c r="J3183" s="1" t="s">
        <v>230</v>
      </c>
      <c r="K3183" s="1" t="s">
        <v>40</v>
      </c>
      <c r="L3183" s="1" t="s">
        <v>912</v>
      </c>
      <c r="M3183" t="s">
        <v>79</v>
      </c>
      <c r="N3183">
        <v>1</v>
      </c>
      <c r="O3183" s="1" t="s">
        <v>205</v>
      </c>
      <c r="P3183" t="s">
        <v>154</v>
      </c>
      <c r="Q3183">
        <v>1</v>
      </c>
      <c r="R3183" t="s">
        <v>179</v>
      </c>
      <c r="S3183" t="s">
        <v>180</v>
      </c>
    </row>
    <row r="3184" spans="1:19" x14ac:dyDescent="0.35">
      <c r="A3184" s="2" t="s">
        <v>203</v>
      </c>
      <c r="B3184" s="1" t="s">
        <v>217</v>
      </c>
      <c r="C3184" t="s">
        <v>908</v>
      </c>
      <c r="D3184" s="1" t="s">
        <v>171</v>
      </c>
      <c r="E3184" s="1" t="s">
        <v>12</v>
      </c>
      <c r="F3184" s="1" t="s">
        <v>26</v>
      </c>
      <c r="G3184" s="1" t="s">
        <v>26</v>
      </c>
      <c r="H3184" t="s">
        <v>21</v>
      </c>
      <c r="I3184" s="1" t="s">
        <v>1438</v>
      </c>
      <c r="J3184" s="1" t="s">
        <v>230</v>
      </c>
      <c r="K3184" s="1" t="s">
        <v>40</v>
      </c>
      <c r="L3184" s="1" t="s">
        <v>912</v>
      </c>
      <c r="M3184" t="s">
        <v>42</v>
      </c>
      <c r="N3184">
        <v>1</v>
      </c>
      <c r="O3184" s="1" t="s">
        <v>206</v>
      </c>
      <c r="P3184" t="s">
        <v>154</v>
      </c>
      <c r="Q3184">
        <v>1</v>
      </c>
      <c r="R3184" t="s">
        <v>179</v>
      </c>
      <c r="S3184" t="s">
        <v>180</v>
      </c>
    </row>
    <row r="3185" spans="1:19" x14ac:dyDescent="0.35">
      <c r="A3185" s="2" t="s">
        <v>203</v>
      </c>
      <c r="B3185" s="1" t="s">
        <v>217</v>
      </c>
      <c r="C3185" t="s">
        <v>908</v>
      </c>
      <c r="D3185" s="1" t="s">
        <v>171</v>
      </c>
      <c r="E3185" s="1" t="s">
        <v>12</v>
      </c>
      <c r="F3185" s="1" t="s">
        <v>26</v>
      </c>
      <c r="G3185" s="1" t="s">
        <v>26</v>
      </c>
      <c r="H3185" t="s">
        <v>21</v>
      </c>
      <c r="I3185" s="1" t="s">
        <v>640</v>
      </c>
      <c r="J3185" s="1" t="s">
        <v>230</v>
      </c>
      <c r="K3185" s="1" t="s">
        <v>40</v>
      </c>
      <c r="L3185" s="1" t="s">
        <v>912</v>
      </c>
      <c r="M3185" t="s">
        <v>170</v>
      </c>
      <c r="N3185">
        <v>1</v>
      </c>
      <c r="O3185" s="1" t="s">
        <v>205</v>
      </c>
      <c r="P3185" t="s">
        <v>154</v>
      </c>
      <c r="Q3185">
        <v>2</v>
      </c>
      <c r="R3185" t="s">
        <v>179</v>
      </c>
      <c r="S3185" t="s">
        <v>180</v>
      </c>
    </row>
    <row r="3186" spans="1:19" x14ac:dyDescent="0.35">
      <c r="A3186" s="2" t="s">
        <v>203</v>
      </c>
      <c r="B3186" s="1" t="s">
        <v>217</v>
      </c>
      <c r="C3186" t="s">
        <v>908</v>
      </c>
      <c r="D3186" s="1" t="s">
        <v>171</v>
      </c>
      <c r="E3186" s="1" t="s">
        <v>12</v>
      </c>
      <c r="F3186" s="1" t="s">
        <v>26</v>
      </c>
      <c r="G3186" s="1" t="s">
        <v>26</v>
      </c>
      <c r="H3186" t="s">
        <v>35</v>
      </c>
      <c r="I3186" s="1" t="s">
        <v>1430</v>
      </c>
      <c r="J3186" s="1" t="s">
        <v>230</v>
      </c>
      <c r="K3186" s="1" t="s">
        <v>47</v>
      </c>
      <c r="L3186" s="1" t="s">
        <v>912</v>
      </c>
      <c r="M3186" t="s">
        <v>47</v>
      </c>
      <c r="N3186">
        <v>1</v>
      </c>
      <c r="O3186" s="1" t="s">
        <v>205</v>
      </c>
      <c r="P3186" t="s">
        <v>154</v>
      </c>
      <c r="Q3186">
        <v>2</v>
      </c>
      <c r="R3186" t="s">
        <v>179</v>
      </c>
      <c r="S3186" t="s">
        <v>180</v>
      </c>
    </row>
    <row r="3187" spans="1:19" x14ac:dyDescent="0.35">
      <c r="A3187" s="2" t="s">
        <v>203</v>
      </c>
      <c r="B3187" s="1" t="s">
        <v>217</v>
      </c>
      <c r="C3187" t="s">
        <v>908</v>
      </c>
      <c r="D3187" s="1" t="s">
        <v>171</v>
      </c>
      <c r="E3187" s="1" t="s">
        <v>12</v>
      </c>
      <c r="F3187" s="1" t="s">
        <v>26</v>
      </c>
      <c r="G3187" s="1" t="s">
        <v>26</v>
      </c>
      <c r="H3187" t="s">
        <v>35</v>
      </c>
      <c r="I3187" s="1" t="s">
        <v>1429</v>
      </c>
      <c r="J3187" s="1" t="s">
        <v>230</v>
      </c>
      <c r="K3187" s="1" t="s">
        <v>47</v>
      </c>
      <c r="L3187" s="1" t="s">
        <v>912</v>
      </c>
      <c r="M3187" t="s">
        <v>47</v>
      </c>
      <c r="N3187">
        <v>1</v>
      </c>
      <c r="O3187" s="1" t="s">
        <v>205</v>
      </c>
      <c r="P3187" t="s">
        <v>153</v>
      </c>
      <c r="Q3187">
        <v>2</v>
      </c>
      <c r="R3187" t="s">
        <v>255</v>
      </c>
      <c r="S3187" t="s">
        <v>180</v>
      </c>
    </row>
    <row r="3188" spans="1:19" x14ac:dyDescent="0.35">
      <c r="A3188" s="2" t="s">
        <v>203</v>
      </c>
      <c r="B3188" s="1" t="s">
        <v>217</v>
      </c>
      <c r="C3188" t="s">
        <v>908</v>
      </c>
      <c r="D3188" s="1" t="s">
        <v>171</v>
      </c>
      <c r="E3188" s="1" t="s">
        <v>12</v>
      </c>
      <c r="F3188" s="1" t="s">
        <v>26</v>
      </c>
      <c r="G3188" s="1" t="s">
        <v>26</v>
      </c>
      <c r="H3188" t="s">
        <v>35</v>
      </c>
      <c r="I3188" s="1" t="s">
        <v>1429</v>
      </c>
      <c r="J3188" s="1" t="s">
        <v>230</v>
      </c>
      <c r="K3188" s="1" t="s">
        <v>47</v>
      </c>
      <c r="L3188" s="1" t="s">
        <v>912</v>
      </c>
      <c r="M3188" t="s">
        <v>47</v>
      </c>
      <c r="N3188">
        <v>1</v>
      </c>
      <c r="O3188" s="1" t="s">
        <v>205</v>
      </c>
      <c r="P3188" t="s">
        <v>154</v>
      </c>
      <c r="Q3188">
        <v>2</v>
      </c>
      <c r="R3188" t="s">
        <v>255</v>
      </c>
      <c r="S3188" t="s">
        <v>180</v>
      </c>
    </row>
    <row r="3189" spans="1:19" x14ac:dyDescent="0.35">
      <c r="A3189" s="2" t="s">
        <v>203</v>
      </c>
      <c r="B3189" s="1" t="s">
        <v>217</v>
      </c>
      <c r="C3189" t="s">
        <v>908</v>
      </c>
      <c r="D3189" s="1" t="s">
        <v>171</v>
      </c>
      <c r="E3189" s="1" t="s">
        <v>12</v>
      </c>
      <c r="F3189" s="1" t="s">
        <v>26</v>
      </c>
      <c r="G3189" s="1" t="s">
        <v>26</v>
      </c>
      <c r="H3189" t="s">
        <v>35</v>
      </c>
      <c r="I3189" s="1" t="s">
        <v>601</v>
      </c>
      <c r="J3189" s="1" t="s">
        <v>230</v>
      </c>
      <c r="K3189" s="1" t="s">
        <v>40</v>
      </c>
      <c r="L3189" s="1" t="s">
        <v>912</v>
      </c>
      <c r="M3189" t="s">
        <v>177</v>
      </c>
      <c r="N3189">
        <v>1</v>
      </c>
      <c r="O3189" s="1" t="s">
        <v>205</v>
      </c>
      <c r="P3189" t="s">
        <v>154</v>
      </c>
      <c r="Q3189">
        <v>2</v>
      </c>
      <c r="R3189" t="s">
        <v>255</v>
      </c>
      <c r="S3189" t="s">
        <v>180</v>
      </c>
    </row>
    <row r="3190" spans="1:19" x14ac:dyDescent="0.35">
      <c r="A3190" s="2" t="s">
        <v>203</v>
      </c>
      <c r="B3190" s="1" t="s">
        <v>217</v>
      </c>
      <c r="C3190" t="s">
        <v>908</v>
      </c>
      <c r="D3190" s="1" t="s">
        <v>171</v>
      </c>
      <c r="E3190" s="1" t="s">
        <v>12</v>
      </c>
      <c r="F3190" s="1" t="s">
        <v>26</v>
      </c>
      <c r="G3190" s="1" t="s">
        <v>26</v>
      </c>
      <c r="H3190" t="s">
        <v>35</v>
      </c>
      <c r="I3190" s="1" t="s">
        <v>1033</v>
      </c>
      <c r="J3190" s="1" t="s">
        <v>230</v>
      </c>
      <c r="K3190" s="1" t="s">
        <v>40</v>
      </c>
      <c r="L3190" s="1" t="s">
        <v>912</v>
      </c>
      <c r="M3190" t="s">
        <v>101</v>
      </c>
      <c r="N3190">
        <v>1</v>
      </c>
      <c r="O3190" s="1" t="s">
        <v>205</v>
      </c>
      <c r="P3190" t="s">
        <v>154</v>
      </c>
      <c r="Q3190">
        <v>2</v>
      </c>
      <c r="R3190" t="s">
        <v>179</v>
      </c>
      <c r="S3190" t="s">
        <v>180</v>
      </c>
    </row>
    <row r="3191" spans="1:19" x14ac:dyDescent="0.35">
      <c r="A3191" s="2" t="s">
        <v>203</v>
      </c>
      <c r="B3191" s="1" t="s">
        <v>217</v>
      </c>
      <c r="C3191" t="s">
        <v>908</v>
      </c>
      <c r="D3191" s="1" t="s">
        <v>171</v>
      </c>
      <c r="E3191" s="1" t="s">
        <v>12</v>
      </c>
      <c r="F3191" s="1" t="s">
        <v>26</v>
      </c>
      <c r="G3191" s="1" t="s">
        <v>26</v>
      </c>
      <c r="H3191" t="s">
        <v>58</v>
      </c>
      <c r="I3191" s="1" t="s">
        <v>641</v>
      </c>
      <c r="J3191" s="1" t="s">
        <v>230</v>
      </c>
      <c r="K3191" s="1" t="s">
        <v>40</v>
      </c>
      <c r="L3191" s="1" t="s">
        <v>912</v>
      </c>
      <c r="M3191" t="s">
        <v>42</v>
      </c>
      <c r="N3191">
        <v>1</v>
      </c>
      <c r="O3191" s="1" t="s">
        <v>205</v>
      </c>
      <c r="P3191" t="s">
        <v>154</v>
      </c>
      <c r="Q3191">
        <v>2</v>
      </c>
      <c r="R3191" t="s">
        <v>255</v>
      </c>
      <c r="S3191" t="s">
        <v>180</v>
      </c>
    </row>
    <row r="3192" spans="1:19" x14ac:dyDescent="0.35">
      <c r="A3192" s="2" t="s">
        <v>203</v>
      </c>
      <c r="B3192" s="1" t="s">
        <v>217</v>
      </c>
      <c r="C3192" t="s">
        <v>908</v>
      </c>
      <c r="D3192" s="1" t="s">
        <v>171</v>
      </c>
      <c r="E3192" s="1" t="s">
        <v>12</v>
      </c>
      <c r="F3192" s="1" t="s">
        <v>26</v>
      </c>
      <c r="G3192" s="1" t="s">
        <v>26</v>
      </c>
      <c r="H3192" t="s">
        <v>58</v>
      </c>
      <c r="I3192" s="1" t="s">
        <v>1033</v>
      </c>
      <c r="J3192" s="1" t="s">
        <v>230</v>
      </c>
      <c r="K3192" s="1" t="s">
        <v>40</v>
      </c>
      <c r="L3192" s="1" t="s">
        <v>912</v>
      </c>
      <c r="M3192" t="s">
        <v>42</v>
      </c>
      <c r="N3192">
        <v>1</v>
      </c>
      <c r="O3192" s="1" t="s">
        <v>205</v>
      </c>
      <c r="P3192" t="s">
        <v>154</v>
      </c>
      <c r="Q3192">
        <v>2</v>
      </c>
      <c r="R3192" t="s">
        <v>179</v>
      </c>
      <c r="S3192" t="s">
        <v>180</v>
      </c>
    </row>
    <row r="3193" spans="1:19" x14ac:dyDescent="0.35">
      <c r="A3193" s="2" t="s">
        <v>203</v>
      </c>
      <c r="B3193" s="1" t="s">
        <v>217</v>
      </c>
      <c r="C3193" t="s">
        <v>908</v>
      </c>
      <c r="D3193" s="1" t="s">
        <v>171</v>
      </c>
      <c r="E3193" s="1" t="s">
        <v>12</v>
      </c>
      <c r="F3193" s="1" t="s">
        <v>26</v>
      </c>
      <c r="G3193" s="1" t="s">
        <v>26</v>
      </c>
      <c r="H3193" t="s">
        <v>58</v>
      </c>
      <c r="I3193" s="1" t="s">
        <v>602</v>
      </c>
      <c r="J3193" s="1" t="s">
        <v>230</v>
      </c>
      <c r="K3193" s="1" t="s">
        <v>40</v>
      </c>
      <c r="L3193" s="1" t="s">
        <v>912</v>
      </c>
      <c r="M3193" t="s">
        <v>101</v>
      </c>
      <c r="N3193">
        <v>1</v>
      </c>
      <c r="O3193" s="1" t="s">
        <v>205</v>
      </c>
      <c r="P3193" t="s">
        <v>154</v>
      </c>
      <c r="Q3193">
        <v>2</v>
      </c>
      <c r="R3193" t="s">
        <v>179</v>
      </c>
      <c r="S3193" t="s">
        <v>180</v>
      </c>
    </row>
    <row r="3194" spans="1:19" x14ac:dyDescent="0.35">
      <c r="A3194" s="2" t="s">
        <v>203</v>
      </c>
      <c r="B3194" s="1" t="s">
        <v>217</v>
      </c>
      <c r="C3194" t="s">
        <v>908</v>
      </c>
      <c r="D3194" s="1" t="s">
        <v>171</v>
      </c>
      <c r="E3194" s="1" t="s">
        <v>12</v>
      </c>
      <c r="F3194" s="1" t="s">
        <v>26</v>
      </c>
      <c r="G3194" s="1" t="s">
        <v>26</v>
      </c>
      <c r="H3194" t="s">
        <v>39</v>
      </c>
      <c r="I3194" s="1" t="s">
        <v>642</v>
      </c>
      <c r="J3194" s="1" t="s">
        <v>230</v>
      </c>
      <c r="K3194" s="1" t="s">
        <v>40</v>
      </c>
      <c r="L3194" s="1" t="s">
        <v>912</v>
      </c>
      <c r="M3194" t="s">
        <v>42</v>
      </c>
      <c r="N3194">
        <v>1</v>
      </c>
      <c r="O3194" s="1" t="s">
        <v>205</v>
      </c>
      <c r="P3194" t="s">
        <v>153</v>
      </c>
      <c r="Q3194">
        <v>2</v>
      </c>
      <c r="R3194" t="s">
        <v>255</v>
      </c>
      <c r="S3194" t="s">
        <v>180</v>
      </c>
    </row>
    <row r="3195" spans="1:19" x14ac:dyDescent="0.35">
      <c r="A3195" s="2" t="s">
        <v>203</v>
      </c>
      <c r="B3195" s="1" t="s">
        <v>217</v>
      </c>
      <c r="C3195" t="s">
        <v>908</v>
      </c>
      <c r="D3195" s="1" t="s">
        <v>171</v>
      </c>
      <c r="E3195" s="1" t="s">
        <v>12</v>
      </c>
      <c r="F3195" s="1" t="s">
        <v>26</v>
      </c>
      <c r="G3195" s="1" t="s">
        <v>26</v>
      </c>
      <c r="H3195" t="s">
        <v>39</v>
      </c>
      <c r="I3195" s="1" t="s">
        <v>643</v>
      </c>
      <c r="J3195" s="1" t="s">
        <v>230</v>
      </c>
      <c r="K3195" s="1" t="s">
        <v>40</v>
      </c>
      <c r="L3195" s="1" t="s">
        <v>912</v>
      </c>
      <c r="M3195" t="s">
        <v>42</v>
      </c>
      <c r="N3195">
        <v>1</v>
      </c>
      <c r="O3195" s="1" t="s">
        <v>205</v>
      </c>
      <c r="P3195" t="s">
        <v>153</v>
      </c>
      <c r="Q3195">
        <v>2</v>
      </c>
      <c r="R3195" t="s">
        <v>255</v>
      </c>
      <c r="S3195" t="s">
        <v>180</v>
      </c>
    </row>
    <row r="3196" spans="1:19" x14ac:dyDescent="0.35">
      <c r="A3196" s="2" t="s">
        <v>203</v>
      </c>
      <c r="B3196" s="1" t="s">
        <v>217</v>
      </c>
      <c r="C3196" t="s">
        <v>908</v>
      </c>
      <c r="D3196" s="1" t="s">
        <v>171</v>
      </c>
      <c r="E3196" s="1" t="s">
        <v>12</v>
      </c>
      <c r="F3196" s="1" t="s">
        <v>26</v>
      </c>
      <c r="G3196" s="1" t="s">
        <v>26</v>
      </c>
      <c r="H3196" t="s">
        <v>39</v>
      </c>
      <c r="I3196" s="1" t="s">
        <v>1430</v>
      </c>
      <c r="J3196" s="1" t="s">
        <v>230</v>
      </c>
      <c r="K3196" s="1" t="s">
        <v>47</v>
      </c>
      <c r="L3196" s="1" t="s">
        <v>912</v>
      </c>
      <c r="M3196" t="s">
        <v>47</v>
      </c>
      <c r="N3196">
        <v>1</v>
      </c>
      <c r="O3196" s="1" t="s">
        <v>205</v>
      </c>
      <c r="P3196" t="s">
        <v>154</v>
      </c>
      <c r="Q3196">
        <v>2</v>
      </c>
      <c r="R3196" t="s">
        <v>255</v>
      </c>
      <c r="S3196" t="s">
        <v>180</v>
      </c>
    </row>
    <row r="3197" spans="1:19" x14ac:dyDescent="0.35">
      <c r="A3197" s="2" t="s">
        <v>203</v>
      </c>
      <c r="B3197" s="1" t="s">
        <v>217</v>
      </c>
      <c r="C3197" t="s">
        <v>908</v>
      </c>
      <c r="D3197" s="1" t="s">
        <v>171</v>
      </c>
      <c r="E3197" s="1" t="s">
        <v>12</v>
      </c>
      <c r="F3197" s="1" t="s">
        <v>26</v>
      </c>
      <c r="G3197" s="1" t="s">
        <v>26</v>
      </c>
      <c r="H3197" t="s">
        <v>39</v>
      </c>
      <c r="I3197" s="1" t="s">
        <v>1430</v>
      </c>
      <c r="J3197" s="1" t="s">
        <v>230</v>
      </c>
      <c r="K3197" s="1" t="s">
        <v>47</v>
      </c>
      <c r="L3197" s="1" t="s">
        <v>912</v>
      </c>
      <c r="M3197" t="s">
        <v>47</v>
      </c>
      <c r="N3197">
        <v>1</v>
      </c>
      <c r="O3197" s="1" t="s">
        <v>205</v>
      </c>
      <c r="P3197" t="s">
        <v>154</v>
      </c>
      <c r="Q3197">
        <v>2</v>
      </c>
      <c r="R3197" t="s">
        <v>179</v>
      </c>
      <c r="S3197" t="s">
        <v>180</v>
      </c>
    </row>
    <row r="3198" spans="1:19" x14ac:dyDescent="0.35">
      <c r="A3198" s="2" t="s">
        <v>203</v>
      </c>
      <c r="B3198" s="1" t="s">
        <v>217</v>
      </c>
      <c r="C3198" t="s">
        <v>908</v>
      </c>
      <c r="D3198" s="1" t="s">
        <v>171</v>
      </c>
      <c r="E3198" s="1" t="s">
        <v>12</v>
      </c>
      <c r="F3198" s="1" t="s">
        <v>26</v>
      </c>
      <c r="G3198" s="1" t="s">
        <v>26</v>
      </c>
      <c r="H3198" t="s">
        <v>39</v>
      </c>
      <c r="I3198" s="1" t="s">
        <v>641</v>
      </c>
      <c r="J3198" s="1" t="s">
        <v>230</v>
      </c>
      <c r="K3198" s="1" t="s">
        <v>40</v>
      </c>
      <c r="L3198" s="1" t="s">
        <v>912</v>
      </c>
      <c r="M3198" t="s">
        <v>42</v>
      </c>
      <c r="N3198">
        <v>1</v>
      </c>
      <c r="O3198" s="1" t="s">
        <v>205</v>
      </c>
      <c r="P3198" t="s">
        <v>153</v>
      </c>
      <c r="Q3198">
        <v>2</v>
      </c>
      <c r="R3198" t="s">
        <v>255</v>
      </c>
      <c r="S3198" t="s">
        <v>180</v>
      </c>
    </row>
    <row r="3199" spans="1:19" x14ac:dyDescent="0.35">
      <c r="A3199" s="2" t="s">
        <v>203</v>
      </c>
      <c r="B3199" s="1" t="s">
        <v>217</v>
      </c>
      <c r="C3199" t="s">
        <v>908</v>
      </c>
      <c r="D3199" s="1" t="s">
        <v>171</v>
      </c>
      <c r="E3199" s="1" t="s">
        <v>12</v>
      </c>
      <c r="F3199" s="1" t="s">
        <v>26</v>
      </c>
      <c r="G3199" s="1" t="s">
        <v>26</v>
      </c>
      <c r="H3199" t="s">
        <v>39</v>
      </c>
      <c r="I3199" s="1" t="s">
        <v>337</v>
      </c>
      <c r="J3199" s="1" t="s">
        <v>230</v>
      </c>
      <c r="K3199" s="1" t="s">
        <v>40</v>
      </c>
      <c r="L3199" s="1" t="s">
        <v>912</v>
      </c>
      <c r="M3199" t="s">
        <v>42</v>
      </c>
      <c r="N3199">
        <v>1</v>
      </c>
      <c r="O3199" s="1" t="s">
        <v>205</v>
      </c>
      <c r="P3199" t="s">
        <v>153</v>
      </c>
      <c r="Q3199">
        <v>2</v>
      </c>
      <c r="R3199" t="s">
        <v>255</v>
      </c>
      <c r="S3199" t="s">
        <v>180</v>
      </c>
    </row>
    <row r="3200" spans="1:19" x14ac:dyDescent="0.35">
      <c r="A3200" s="2" t="s">
        <v>203</v>
      </c>
      <c r="B3200" s="1" t="s">
        <v>217</v>
      </c>
      <c r="C3200" t="s">
        <v>908</v>
      </c>
      <c r="D3200" s="1" t="s">
        <v>171</v>
      </c>
      <c r="E3200" s="1" t="s">
        <v>12</v>
      </c>
      <c r="F3200" s="1" t="s">
        <v>26</v>
      </c>
      <c r="G3200" s="1" t="s">
        <v>26</v>
      </c>
      <c r="H3200" t="s">
        <v>39</v>
      </c>
      <c r="I3200" s="1" t="s">
        <v>644</v>
      </c>
      <c r="J3200" s="1" t="s">
        <v>230</v>
      </c>
      <c r="K3200" s="1" t="s">
        <v>40</v>
      </c>
      <c r="L3200" s="1" t="s">
        <v>912</v>
      </c>
      <c r="M3200" t="s">
        <v>42</v>
      </c>
      <c r="N3200">
        <v>1</v>
      </c>
      <c r="O3200" s="1" t="s">
        <v>205</v>
      </c>
      <c r="P3200" t="s">
        <v>153</v>
      </c>
      <c r="Q3200">
        <v>2</v>
      </c>
      <c r="R3200" t="s">
        <v>255</v>
      </c>
      <c r="S3200" t="s">
        <v>180</v>
      </c>
    </row>
    <row r="3201" spans="1:19" x14ac:dyDescent="0.35">
      <c r="A3201" s="2" t="s">
        <v>203</v>
      </c>
      <c r="B3201" s="1" t="s">
        <v>217</v>
      </c>
      <c r="C3201" t="s">
        <v>908</v>
      </c>
      <c r="D3201" s="1" t="s">
        <v>171</v>
      </c>
      <c r="E3201" s="1" t="s">
        <v>12</v>
      </c>
      <c r="F3201" s="1" t="s">
        <v>26</v>
      </c>
      <c r="G3201" s="1" t="s">
        <v>26</v>
      </c>
      <c r="H3201" t="s">
        <v>39</v>
      </c>
      <c r="I3201" s="1" t="s">
        <v>1429</v>
      </c>
      <c r="J3201" s="1" t="s">
        <v>230</v>
      </c>
      <c r="K3201" s="1" t="s">
        <v>47</v>
      </c>
      <c r="L3201" s="1" t="s">
        <v>912</v>
      </c>
      <c r="M3201" t="s">
        <v>47</v>
      </c>
      <c r="N3201">
        <v>1</v>
      </c>
      <c r="O3201" s="1" t="s">
        <v>205</v>
      </c>
      <c r="P3201" t="s">
        <v>153</v>
      </c>
      <c r="Q3201">
        <v>2</v>
      </c>
      <c r="R3201" t="s">
        <v>255</v>
      </c>
      <c r="S3201" t="s">
        <v>180</v>
      </c>
    </row>
    <row r="3202" spans="1:19" x14ac:dyDescent="0.35">
      <c r="A3202" s="2" t="s">
        <v>203</v>
      </c>
      <c r="B3202" s="1" t="s">
        <v>217</v>
      </c>
      <c r="C3202" t="s">
        <v>908</v>
      </c>
      <c r="D3202" s="1" t="s">
        <v>171</v>
      </c>
      <c r="E3202" s="1" t="s">
        <v>12</v>
      </c>
      <c r="F3202" s="1" t="s">
        <v>26</v>
      </c>
      <c r="G3202" s="1" t="s">
        <v>26</v>
      </c>
      <c r="H3202" t="s">
        <v>39</v>
      </c>
      <c r="I3202" s="1" t="s">
        <v>1429</v>
      </c>
      <c r="J3202" s="1" t="s">
        <v>230</v>
      </c>
      <c r="K3202" s="1" t="s">
        <v>47</v>
      </c>
      <c r="L3202" s="1" t="s">
        <v>912</v>
      </c>
      <c r="M3202" t="s">
        <v>47</v>
      </c>
      <c r="N3202">
        <v>1</v>
      </c>
      <c r="O3202" s="1" t="s">
        <v>205</v>
      </c>
      <c r="P3202" t="s">
        <v>154</v>
      </c>
      <c r="Q3202">
        <v>2</v>
      </c>
      <c r="R3202" t="s">
        <v>255</v>
      </c>
      <c r="S3202" t="s">
        <v>180</v>
      </c>
    </row>
    <row r="3203" spans="1:19" x14ac:dyDescent="0.35">
      <c r="A3203" s="2" t="s">
        <v>203</v>
      </c>
      <c r="B3203" s="1" t="s">
        <v>217</v>
      </c>
      <c r="C3203" t="s">
        <v>908</v>
      </c>
      <c r="D3203" s="1" t="s">
        <v>171</v>
      </c>
      <c r="E3203" s="1" t="s">
        <v>12</v>
      </c>
      <c r="F3203" s="1" t="s">
        <v>26</v>
      </c>
      <c r="G3203" s="1" t="s">
        <v>26</v>
      </c>
      <c r="H3203" t="s">
        <v>39</v>
      </c>
      <c r="I3203" s="1" t="s">
        <v>1033</v>
      </c>
      <c r="J3203" s="1" t="s">
        <v>230</v>
      </c>
      <c r="K3203" s="1" t="s">
        <v>40</v>
      </c>
      <c r="L3203" s="1" t="s">
        <v>912</v>
      </c>
      <c r="M3203" t="s">
        <v>42</v>
      </c>
      <c r="N3203">
        <v>1</v>
      </c>
      <c r="O3203" s="1" t="s">
        <v>205</v>
      </c>
      <c r="P3203" t="s">
        <v>154</v>
      </c>
      <c r="Q3203">
        <v>2</v>
      </c>
      <c r="R3203" t="s">
        <v>179</v>
      </c>
      <c r="S3203" t="s">
        <v>180</v>
      </c>
    </row>
    <row r="3204" spans="1:19" x14ac:dyDescent="0.35">
      <c r="A3204" s="2" t="s">
        <v>203</v>
      </c>
      <c r="B3204" s="1" t="s">
        <v>217</v>
      </c>
      <c r="C3204" t="s">
        <v>908</v>
      </c>
      <c r="D3204" s="1" t="s">
        <v>171</v>
      </c>
      <c r="E3204" s="1" t="s">
        <v>12</v>
      </c>
      <c r="F3204" s="1" t="s">
        <v>26</v>
      </c>
      <c r="G3204" s="1" t="s">
        <v>26</v>
      </c>
      <c r="H3204" t="s">
        <v>41</v>
      </c>
      <c r="I3204" s="1" t="s">
        <v>642</v>
      </c>
      <c r="J3204" s="1" t="s">
        <v>230</v>
      </c>
      <c r="K3204" s="1" t="s">
        <v>40</v>
      </c>
      <c r="L3204" s="1" t="s">
        <v>912</v>
      </c>
      <c r="M3204" t="s">
        <v>42</v>
      </c>
      <c r="N3204">
        <v>1</v>
      </c>
      <c r="O3204" s="1" t="s">
        <v>205</v>
      </c>
      <c r="P3204" t="s">
        <v>153</v>
      </c>
      <c r="Q3204">
        <v>2</v>
      </c>
      <c r="R3204" t="s">
        <v>255</v>
      </c>
      <c r="S3204" t="s">
        <v>180</v>
      </c>
    </row>
    <row r="3205" spans="1:19" x14ac:dyDescent="0.35">
      <c r="A3205" s="2" t="s">
        <v>203</v>
      </c>
      <c r="B3205" s="1" t="s">
        <v>217</v>
      </c>
      <c r="C3205" t="s">
        <v>908</v>
      </c>
      <c r="D3205" s="1" t="s">
        <v>171</v>
      </c>
      <c r="E3205" s="1" t="s">
        <v>12</v>
      </c>
      <c r="F3205" s="1" t="s">
        <v>26</v>
      </c>
      <c r="G3205" s="1" t="s">
        <v>26</v>
      </c>
      <c r="H3205" t="s">
        <v>41</v>
      </c>
      <c r="I3205" s="1" t="s">
        <v>643</v>
      </c>
      <c r="J3205" s="1" t="s">
        <v>230</v>
      </c>
      <c r="K3205" s="1" t="s">
        <v>40</v>
      </c>
      <c r="L3205" s="1" t="s">
        <v>912</v>
      </c>
      <c r="M3205" t="s">
        <v>42</v>
      </c>
      <c r="N3205">
        <v>1</v>
      </c>
      <c r="O3205" s="1" t="s">
        <v>205</v>
      </c>
      <c r="P3205" t="s">
        <v>153</v>
      </c>
      <c r="Q3205">
        <v>2</v>
      </c>
      <c r="R3205" t="s">
        <v>255</v>
      </c>
      <c r="S3205" t="s">
        <v>180</v>
      </c>
    </row>
    <row r="3206" spans="1:19" x14ac:dyDescent="0.35">
      <c r="A3206" s="2" t="s">
        <v>203</v>
      </c>
      <c r="B3206" s="1" t="s">
        <v>217</v>
      </c>
      <c r="C3206" t="s">
        <v>908</v>
      </c>
      <c r="D3206" s="1" t="s">
        <v>171</v>
      </c>
      <c r="E3206" s="1" t="s">
        <v>12</v>
      </c>
      <c r="F3206" s="1" t="s">
        <v>26</v>
      </c>
      <c r="G3206" s="1" t="s">
        <v>26</v>
      </c>
      <c r="H3206" t="s">
        <v>41</v>
      </c>
      <c r="I3206" s="1" t="s">
        <v>1430</v>
      </c>
      <c r="J3206" s="1" t="s">
        <v>230</v>
      </c>
      <c r="K3206" s="1" t="s">
        <v>40</v>
      </c>
      <c r="L3206" s="1" t="s">
        <v>912</v>
      </c>
      <c r="M3206" t="s">
        <v>193</v>
      </c>
      <c r="N3206">
        <v>1</v>
      </c>
      <c r="O3206" s="1" t="s">
        <v>205</v>
      </c>
      <c r="P3206" t="s">
        <v>154</v>
      </c>
      <c r="Q3206">
        <v>2</v>
      </c>
      <c r="R3206" t="s">
        <v>179</v>
      </c>
      <c r="S3206" t="s">
        <v>180</v>
      </c>
    </row>
    <row r="3207" spans="1:19" x14ac:dyDescent="0.35">
      <c r="A3207" s="2" t="s">
        <v>203</v>
      </c>
      <c r="B3207" s="1" t="s">
        <v>217</v>
      </c>
      <c r="C3207" t="s">
        <v>908</v>
      </c>
      <c r="D3207" s="1" t="s">
        <v>171</v>
      </c>
      <c r="E3207" s="1" t="s">
        <v>12</v>
      </c>
      <c r="F3207" s="1" t="s">
        <v>26</v>
      </c>
      <c r="G3207" s="1" t="s">
        <v>26</v>
      </c>
      <c r="H3207" t="s">
        <v>41</v>
      </c>
      <c r="I3207" s="1" t="s">
        <v>1430</v>
      </c>
      <c r="J3207" s="1" t="s">
        <v>230</v>
      </c>
      <c r="K3207" s="1" t="s">
        <v>47</v>
      </c>
      <c r="L3207" s="1" t="s">
        <v>912</v>
      </c>
      <c r="M3207" t="s">
        <v>47</v>
      </c>
      <c r="N3207">
        <v>1</v>
      </c>
      <c r="O3207" s="1" t="s">
        <v>205</v>
      </c>
      <c r="P3207" t="s">
        <v>154</v>
      </c>
      <c r="Q3207">
        <v>2</v>
      </c>
      <c r="R3207" t="s">
        <v>255</v>
      </c>
      <c r="S3207" t="s">
        <v>180</v>
      </c>
    </row>
    <row r="3208" spans="1:19" x14ac:dyDescent="0.35">
      <c r="A3208" s="2" t="s">
        <v>203</v>
      </c>
      <c r="B3208" s="1" t="s">
        <v>217</v>
      </c>
      <c r="C3208" t="s">
        <v>908</v>
      </c>
      <c r="D3208" s="1" t="s">
        <v>171</v>
      </c>
      <c r="E3208" s="1" t="s">
        <v>12</v>
      </c>
      <c r="F3208" s="1" t="s">
        <v>26</v>
      </c>
      <c r="G3208" s="1" t="s">
        <v>26</v>
      </c>
      <c r="H3208" t="s">
        <v>41</v>
      </c>
      <c r="I3208" s="1" t="s">
        <v>641</v>
      </c>
      <c r="J3208" s="1" t="s">
        <v>230</v>
      </c>
      <c r="K3208" s="1" t="s">
        <v>40</v>
      </c>
      <c r="L3208" s="1" t="s">
        <v>912</v>
      </c>
      <c r="M3208" t="s">
        <v>42</v>
      </c>
      <c r="N3208">
        <v>1</v>
      </c>
      <c r="O3208" s="1" t="s">
        <v>205</v>
      </c>
      <c r="P3208" t="s">
        <v>153</v>
      </c>
      <c r="Q3208">
        <v>2</v>
      </c>
      <c r="R3208" t="s">
        <v>255</v>
      </c>
      <c r="S3208" t="s">
        <v>180</v>
      </c>
    </row>
    <row r="3209" spans="1:19" x14ac:dyDescent="0.35">
      <c r="A3209" s="2" t="s">
        <v>203</v>
      </c>
      <c r="B3209" s="1" t="s">
        <v>217</v>
      </c>
      <c r="C3209" t="s">
        <v>908</v>
      </c>
      <c r="D3209" s="1" t="s">
        <v>171</v>
      </c>
      <c r="E3209" s="1" t="s">
        <v>12</v>
      </c>
      <c r="F3209" s="1" t="s">
        <v>26</v>
      </c>
      <c r="G3209" s="1" t="s">
        <v>26</v>
      </c>
      <c r="H3209" t="s">
        <v>41</v>
      </c>
      <c r="I3209" s="1" t="s">
        <v>337</v>
      </c>
      <c r="J3209" s="1" t="s">
        <v>230</v>
      </c>
      <c r="K3209" s="1" t="s">
        <v>40</v>
      </c>
      <c r="L3209" s="1" t="s">
        <v>912</v>
      </c>
      <c r="M3209" t="s">
        <v>42</v>
      </c>
      <c r="N3209">
        <v>1</v>
      </c>
      <c r="O3209" s="1" t="s">
        <v>205</v>
      </c>
      <c r="P3209" t="s">
        <v>153</v>
      </c>
      <c r="Q3209">
        <v>2</v>
      </c>
      <c r="R3209" t="s">
        <v>255</v>
      </c>
      <c r="S3209" t="s">
        <v>180</v>
      </c>
    </row>
    <row r="3210" spans="1:19" x14ac:dyDescent="0.35">
      <c r="A3210" s="2" t="s">
        <v>203</v>
      </c>
      <c r="B3210" s="1" t="s">
        <v>217</v>
      </c>
      <c r="C3210" t="s">
        <v>908</v>
      </c>
      <c r="D3210" s="1" t="s">
        <v>171</v>
      </c>
      <c r="E3210" s="1" t="s">
        <v>12</v>
      </c>
      <c r="F3210" s="1" t="s">
        <v>26</v>
      </c>
      <c r="G3210" s="1" t="s">
        <v>26</v>
      </c>
      <c r="H3210" t="s">
        <v>41</v>
      </c>
      <c r="I3210" s="1" t="s">
        <v>644</v>
      </c>
      <c r="J3210" s="1" t="s">
        <v>230</v>
      </c>
      <c r="K3210" s="1" t="s">
        <v>40</v>
      </c>
      <c r="L3210" s="1" t="s">
        <v>912</v>
      </c>
      <c r="M3210" t="s">
        <v>42</v>
      </c>
      <c r="N3210">
        <v>1</v>
      </c>
      <c r="O3210" s="1" t="s">
        <v>205</v>
      </c>
      <c r="P3210" t="s">
        <v>153</v>
      </c>
      <c r="Q3210">
        <v>2</v>
      </c>
      <c r="R3210" t="s">
        <v>255</v>
      </c>
      <c r="S3210" t="s">
        <v>180</v>
      </c>
    </row>
    <row r="3211" spans="1:19" x14ac:dyDescent="0.35">
      <c r="A3211" s="2" t="s">
        <v>203</v>
      </c>
      <c r="B3211" s="1" t="s">
        <v>217</v>
      </c>
      <c r="C3211" t="s">
        <v>908</v>
      </c>
      <c r="D3211" s="1" t="s">
        <v>171</v>
      </c>
      <c r="E3211" s="1" t="s">
        <v>12</v>
      </c>
      <c r="F3211" s="1" t="s">
        <v>26</v>
      </c>
      <c r="G3211" s="1" t="s">
        <v>26</v>
      </c>
      <c r="H3211" t="s">
        <v>41</v>
      </c>
      <c r="I3211" s="1" t="s">
        <v>1429</v>
      </c>
      <c r="J3211" s="1" t="s">
        <v>230</v>
      </c>
      <c r="K3211" s="1" t="s">
        <v>40</v>
      </c>
      <c r="L3211" s="1" t="s">
        <v>912</v>
      </c>
      <c r="M3211" t="s">
        <v>193</v>
      </c>
      <c r="N3211">
        <v>1</v>
      </c>
      <c r="O3211" s="1" t="s">
        <v>205</v>
      </c>
      <c r="P3211" t="s">
        <v>153</v>
      </c>
      <c r="Q3211">
        <v>2</v>
      </c>
      <c r="R3211" t="s">
        <v>255</v>
      </c>
      <c r="S3211" t="s">
        <v>180</v>
      </c>
    </row>
    <row r="3212" spans="1:19" x14ac:dyDescent="0.35">
      <c r="A3212" s="2" t="s">
        <v>203</v>
      </c>
      <c r="B3212" s="1" t="s">
        <v>217</v>
      </c>
      <c r="C3212" t="s">
        <v>908</v>
      </c>
      <c r="D3212" s="1" t="s">
        <v>171</v>
      </c>
      <c r="E3212" s="1" t="s">
        <v>12</v>
      </c>
      <c r="F3212" s="1" t="s">
        <v>26</v>
      </c>
      <c r="G3212" s="1" t="s">
        <v>26</v>
      </c>
      <c r="H3212" t="s">
        <v>41</v>
      </c>
      <c r="I3212" s="1" t="s">
        <v>1429</v>
      </c>
      <c r="J3212" s="1" t="s">
        <v>230</v>
      </c>
      <c r="K3212" s="1" t="s">
        <v>47</v>
      </c>
      <c r="L3212" s="1" t="s">
        <v>912</v>
      </c>
      <c r="M3212" t="s">
        <v>47</v>
      </c>
      <c r="N3212">
        <v>1</v>
      </c>
      <c r="O3212" s="1" t="s">
        <v>205</v>
      </c>
      <c r="P3212" t="s">
        <v>153</v>
      </c>
      <c r="Q3212">
        <v>2</v>
      </c>
      <c r="R3212" t="s">
        <v>255</v>
      </c>
      <c r="S3212" t="s">
        <v>180</v>
      </c>
    </row>
    <row r="3213" spans="1:19" x14ac:dyDescent="0.35">
      <c r="A3213" s="2" t="s">
        <v>203</v>
      </c>
      <c r="B3213" s="1" t="s">
        <v>217</v>
      </c>
      <c r="C3213" t="s">
        <v>908</v>
      </c>
      <c r="D3213" s="1" t="s">
        <v>171</v>
      </c>
      <c r="E3213" s="1" t="s">
        <v>12</v>
      </c>
      <c r="F3213" s="1" t="s">
        <v>26</v>
      </c>
      <c r="G3213" s="1" t="s">
        <v>26</v>
      </c>
      <c r="H3213" t="s">
        <v>41</v>
      </c>
      <c r="I3213" s="1" t="s">
        <v>1429</v>
      </c>
      <c r="J3213" s="1" t="s">
        <v>230</v>
      </c>
      <c r="K3213" s="1" t="s">
        <v>47</v>
      </c>
      <c r="L3213" s="1" t="s">
        <v>912</v>
      </c>
      <c r="M3213" t="s">
        <v>47</v>
      </c>
      <c r="N3213">
        <v>1</v>
      </c>
      <c r="O3213" s="1" t="s">
        <v>205</v>
      </c>
      <c r="P3213" t="s">
        <v>154</v>
      </c>
      <c r="Q3213">
        <v>2</v>
      </c>
      <c r="R3213" t="s">
        <v>255</v>
      </c>
      <c r="S3213" t="s">
        <v>180</v>
      </c>
    </row>
    <row r="3214" spans="1:19" x14ac:dyDescent="0.35">
      <c r="A3214" s="2" t="s">
        <v>203</v>
      </c>
      <c r="B3214" s="1" t="s">
        <v>217</v>
      </c>
      <c r="C3214" t="s">
        <v>908</v>
      </c>
      <c r="D3214" s="1" t="s">
        <v>171</v>
      </c>
      <c r="E3214" s="1" t="s">
        <v>12</v>
      </c>
      <c r="F3214" s="1" t="s">
        <v>26</v>
      </c>
      <c r="G3214" s="1" t="s">
        <v>26</v>
      </c>
      <c r="H3214" t="s">
        <v>41</v>
      </c>
      <c r="I3214" s="1" t="s">
        <v>633</v>
      </c>
      <c r="J3214" s="1" t="s">
        <v>230</v>
      </c>
      <c r="K3214" s="1" t="s">
        <v>40</v>
      </c>
      <c r="L3214" s="1" t="s">
        <v>912</v>
      </c>
      <c r="M3214" t="s">
        <v>42</v>
      </c>
      <c r="N3214">
        <v>2</v>
      </c>
      <c r="O3214" s="1" t="s">
        <v>205</v>
      </c>
      <c r="P3214" t="s">
        <v>153</v>
      </c>
      <c r="Q3214">
        <v>2</v>
      </c>
      <c r="R3214" t="s">
        <v>179</v>
      </c>
      <c r="S3214" t="s">
        <v>180</v>
      </c>
    </row>
    <row r="3215" spans="1:19" x14ac:dyDescent="0.35">
      <c r="A3215" s="2" t="s">
        <v>203</v>
      </c>
      <c r="B3215" s="1" t="s">
        <v>217</v>
      </c>
      <c r="C3215" t="s">
        <v>908</v>
      </c>
      <c r="D3215" s="1" t="s">
        <v>171</v>
      </c>
      <c r="E3215" s="1" t="s">
        <v>12</v>
      </c>
      <c r="F3215" s="1" t="s">
        <v>26</v>
      </c>
      <c r="G3215" s="1" t="s">
        <v>26</v>
      </c>
      <c r="H3215" t="s">
        <v>41</v>
      </c>
      <c r="I3215" s="1" t="s">
        <v>633</v>
      </c>
      <c r="J3215" s="1" t="s">
        <v>230</v>
      </c>
      <c r="K3215" s="1" t="s">
        <v>40</v>
      </c>
      <c r="L3215" s="1" t="s">
        <v>912</v>
      </c>
      <c r="M3215" t="s">
        <v>80</v>
      </c>
      <c r="N3215">
        <v>1</v>
      </c>
      <c r="O3215" s="1" t="s">
        <v>205</v>
      </c>
      <c r="P3215" t="s">
        <v>154</v>
      </c>
      <c r="Q3215">
        <v>2</v>
      </c>
      <c r="R3215" t="s">
        <v>179</v>
      </c>
      <c r="S3215" t="s">
        <v>180</v>
      </c>
    </row>
    <row r="3216" spans="1:19" x14ac:dyDescent="0.35">
      <c r="A3216" s="2" t="s">
        <v>203</v>
      </c>
      <c r="B3216" s="1" t="s">
        <v>217</v>
      </c>
      <c r="C3216" t="s">
        <v>908</v>
      </c>
      <c r="D3216" s="1" t="s">
        <v>171</v>
      </c>
      <c r="E3216" s="1" t="s">
        <v>12</v>
      </c>
      <c r="F3216" s="1" t="s">
        <v>26</v>
      </c>
      <c r="G3216" s="1" t="s">
        <v>26</v>
      </c>
      <c r="H3216" t="s">
        <v>41</v>
      </c>
      <c r="I3216" s="1" t="s">
        <v>1033</v>
      </c>
      <c r="J3216" s="1" t="s">
        <v>230</v>
      </c>
      <c r="K3216" s="1" t="s">
        <v>40</v>
      </c>
      <c r="L3216" s="1" t="s">
        <v>912</v>
      </c>
      <c r="M3216" t="s">
        <v>42</v>
      </c>
      <c r="N3216">
        <v>1</v>
      </c>
      <c r="O3216" s="1" t="s">
        <v>205</v>
      </c>
      <c r="P3216" t="s">
        <v>153</v>
      </c>
      <c r="Q3216">
        <v>2</v>
      </c>
      <c r="R3216" t="s">
        <v>179</v>
      </c>
      <c r="S3216" t="s">
        <v>180</v>
      </c>
    </row>
    <row r="3217" spans="1:19" x14ac:dyDescent="0.35">
      <c r="A3217" s="2" t="s">
        <v>203</v>
      </c>
      <c r="B3217" s="1" t="s">
        <v>217</v>
      </c>
      <c r="C3217" t="s">
        <v>908</v>
      </c>
      <c r="D3217" s="1" t="s">
        <v>171</v>
      </c>
      <c r="E3217" s="1" t="s">
        <v>12</v>
      </c>
      <c r="F3217" s="1" t="s">
        <v>26</v>
      </c>
      <c r="G3217" s="1" t="s">
        <v>26</v>
      </c>
      <c r="H3217" t="s">
        <v>41</v>
      </c>
      <c r="I3217" s="1" t="s">
        <v>1033</v>
      </c>
      <c r="J3217" s="1" t="s">
        <v>230</v>
      </c>
      <c r="K3217" s="1" t="s">
        <v>40</v>
      </c>
      <c r="L3217" s="1" t="s">
        <v>912</v>
      </c>
      <c r="M3217" t="s">
        <v>42</v>
      </c>
      <c r="N3217">
        <v>3</v>
      </c>
      <c r="O3217" s="1" t="s">
        <v>205</v>
      </c>
      <c r="P3217" t="s">
        <v>154</v>
      </c>
      <c r="Q3217">
        <v>2</v>
      </c>
      <c r="R3217" t="s">
        <v>179</v>
      </c>
      <c r="S3217" t="s">
        <v>180</v>
      </c>
    </row>
    <row r="3218" spans="1:19" x14ac:dyDescent="0.35">
      <c r="A3218" s="2" t="s">
        <v>203</v>
      </c>
      <c r="B3218" s="1" t="s">
        <v>217</v>
      </c>
      <c r="C3218" t="s">
        <v>908</v>
      </c>
      <c r="D3218" s="1" t="s">
        <v>171</v>
      </c>
      <c r="E3218" s="1" t="s">
        <v>12</v>
      </c>
      <c r="F3218" s="1" t="s">
        <v>26</v>
      </c>
      <c r="G3218" s="1" t="s">
        <v>26</v>
      </c>
      <c r="H3218" t="s">
        <v>41</v>
      </c>
      <c r="I3218" s="1" t="s">
        <v>1033</v>
      </c>
      <c r="J3218" s="1" t="s">
        <v>230</v>
      </c>
      <c r="K3218" s="1" t="s">
        <v>40</v>
      </c>
      <c r="L3218" s="1" t="s">
        <v>912</v>
      </c>
      <c r="M3218" t="s">
        <v>183</v>
      </c>
      <c r="N3218">
        <v>1</v>
      </c>
      <c r="O3218" s="1" t="s">
        <v>205</v>
      </c>
      <c r="P3218" t="s">
        <v>154</v>
      </c>
      <c r="Q3218">
        <v>2</v>
      </c>
      <c r="R3218" t="s">
        <v>179</v>
      </c>
      <c r="S3218" t="s">
        <v>180</v>
      </c>
    </row>
    <row r="3219" spans="1:19" x14ac:dyDescent="0.35">
      <c r="A3219" s="2" t="s">
        <v>203</v>
      </c>
      <c r="B3219" s="1" t="s">
        <v>217</v>
      </c>
      <c r="C3219" t="s">
        <v>908</v>
      </c>
      <c r="D3219" s="1" t="s">
        <v>171</v>
      </c>
      <c r="E3219" s="1" t="s">
        <v>12</v>
      </c>
      <c r="F3219" s="1" t="s">
        <v>26</v>
      </c>
      <c r="G3219" s="1" t="s">
        <v>26</v>
      </c>
      <c r="H3219" t="s">
        <v>41</v>
      </c>
      <c r="I3219" s="1" t="s">
        <v>1032</v>
      </c>
      <c r="J3219" s="1" t="s">
        <v>230</v>
      </c>
      <c r="K3219" s="1" t="s">
        <v>40</v>
      </c>
      <c r="L3219" s="1" t="s">
        <v>912</v>
      </c>
      <c r="M3219" t="s">
        <v>42</v>
      </c>
      <c r="N3219">
        <v>1</v>
      </c>
      <c r="O3219" s="1" t="s">
        <v>205</v>
      </c>
      <c r="P3219" t="s">
        <v>154</v>
      </c>
      <c r="Q3219">
        <v>2</v>
      </c>
      <c r="R3219" t="s">
        <v>179</v>
      </c>
      <c r="S3219" t="s">
        <v>180</v>
      </c>
    </row>
    <row r="3220" spans="1:19" x14ac:dyDescent="0.35">
      <c r="A3220" s="2" t="s">
        <v>203</v>
      </c>
      <c r="B3220" s="1" t="s">
        <v>217</v>
      </c>
      <c r="C3220" t="s">
        <v>908</v>
      </c>
      <c r="D3220" s="1" t="s">
        <v>171</v>
      </c>
      <c r="E3220" s="1" t="s">
        <v>12</v>
      </c>
      <c r="F3220" s="1" t="s">
        <v>18</v>
      </c>
      <c r="G3220" s="1" t="s">
        <v>26</v>
      </c>
      <c r="H3220" t="s">
        <v>24</v>
      </c>
      <c r="I3220" s="1" t="s">
        <v>630</v>
      </c>
      <c r="J3220" s="1" t="s">
        <v>230</v>
      </c>
      <c r="K3220" s="1" t="s">
        <v>40</v>
      </c>
      <c r="L3220" s="1" t="s">
        <v>912</v>
      </c>
      <c r="M3220" t="s">
        <v>101</v>
      </c>
      <c r="N3220">
        <v>1</v>
      </c>
      <c r="O3220" s="1" t="s">
        <v>205</v>
      </c>
      <c r="P3220" t="s">
        <v>154</v>
      </c>
      <c r="Q3220">
        <v>2</v>
      </c>
      <c r="R3220" t="s">
        <v>179</v>
      </c>
      <c r="S3220" t="s">
        <v>180</v>
      </c>
    </row>
    <row r="3221" spans="1:19" x14ac:dyDescent="0.35">
      <c r="A3221" s="2" t="s">
        <v>203</v>
      </c>
      <c r="B3221" s="1" t="s">
        <v>217</v>
      </c>
      <c r="C3221" t="s">
        <v>908</v>
      </c>
      <c r="D3221" s="1" t="s">
        <v>171</v>
      </c>
      <c r="E3221" s="1" t="s">
        <v>12</v>
      </c>
      <c r="F3221" s="1" t="s">
        <v>18</v>
      </c>
      <c r="G3221" s="1" t="s">
        <v>26</v>
      </c>
      <c r="H3221" t="s">
        <v>21</v>
      </c>
      <c r="I3221" s="1" t="s">
        <v>601</v>
      </c>
      <c r="J3221" s="1" t="s">
        <v>230</v>
      </c>
      <c r="K3221" s="1" t="s">
        <v>40</v>
      </c>
      <c r="L3221" s="1" t="s">
        <v>912</v>
      </c>
      <c r="M3221" t="s">
        <v>177</v>
      </c>
      <c r="N3221">
        <v>1</v>
      </c>
      <c r="O3221" s="1" t="s">
        <v>205</v>
      </c>
      <c r="P3221" t="s">
        <v>154</v>
      </c>
      <c r="Q3221">
        <v>1</v>
      </c>
      <c r="R3221" t="s">
        <v>255</v>
      </c>
      <c r="S3221" t="s">
        <v>180</v>
      </c>
    </row>
    <row r="3222" spans="1:19" x14ac:dyDescent="0.35">
      <c r="A3222" s="2" t="s">
        <v>203</v>
      </c>
      <c r="B3222" s="1" t="s">
        <v>217</v>
      </c>
      <c r="C3222" t="s">
        <v>908</v>
      </c>
      <c r="D3222" s="1" t="s">
        <v>171</v>
      </c>
      <c r="E3222" s="1" t="s">
        <v>22</v>
      </c>
      <c r="F3222" s="1" t="s">
        <v>29</v>
      </c>
      <c r="G3222" s="1" t="s">
        <v>136</v>
      </c>
      <c r="H3222" t="s">
        <v>27</v>
      </c>
      <c r="I3222" s="1" t="s">
        <v>645</v>
      </c>
      <c r="J3222" s="1" t="s">
        <v>230</v>
      </c>
      <c r="K3222" s="1" t="s">
        <v>40</v>
      </c>
      <c r="L3222" s="1" t="s">
        <v>913</v>
      </c>
      <c r="M3222" t="s">
        <v>213</v>
      </c>
      <c r="N3222">
        <v>1</v>
      </c>
      <c r="O3222" s="1" t="s">
        <v>205</v>
      </c>
      <c r="P3222" t="s">
        <v>153</v>
      </c>
      <c r="Q3222">
        <v>2</v>
      </c>
      <c r="R3222" t="s">
        <v>255</v>
      </c>
      <c r="S3222" t="s">
        <v>180</v>
      </c>
    </row>
    <row r="3223" spans="1:19" x14ac:dyDescent="0.35">
      <c r="A3223" s="2" t="s">
        <v>203</v>
      </c>
      <c r="B3223" s="1" t="s">
        <v>217</v>
      </c>
      <c r="C3223" t="s">
        <v>908</v>
      </c>
      <c r="D3223" s="1" t="s">
        <v>171</v>
      </c>
      <c r="E3223" s="1" t="s">
        <v>22</v>
      </c>
      <c r="F3223" s="1" t="s">
        <v>29</v>
      </c>
      <c r="G3223" s="1" t="s">
        <v>136</v>
      </c>
      <c r="H3223" t="s">
        <v>27</v>
      </c>
      <c r="I3223" s="1" t="s">
        <v>606</v>
      </c>
      <c r="J3223" s="1" t="s">
        <v>230</v>
      </c>
      <c r="K3223" s="1" t="s">
        <v>40</v>
      </c>
      <c r="L3223" s="1" t="s">
        <v>913</v>
      </c>
      <c r="M3223" t="s">
        <v>80</v>
      </c>
      <c r="N3223">
        <v>1</v>
      </c>
      <c r="O3223" s="1" t="s">
        <v>205</v>
      </c>
      <c r="P3223" t="s">
        <v>154</v>
      </c>
      <c r="Q3223">
        <v>2</v>
      </c>
      <c r="R3223" t="s">
        <v>255</v>
      </c>
      <c r="S3223" t="s">
        <v>180</v>
      </c>
    </row>
    <row r="3224" spans="1:19" x14ac:dyDescent="0.35">
      <c r="A3224" s="2" t="s">
        <v>203</v>
      </c>
      <c r="B3224" s="1" t="s">
        <v>217</v>
      </c>
      <c r="C3224" t="s">
        <v>908</v>
      </c>
      <c r="D3224" s="1" t="s">
        <v>171</v>
      </c>
      <c r="E3224" s="1" t="s">
        <v>22</v>
      </c>
      <c r="F3224" s="1" t="s">
        <v>29</v>
      </c>
      <c r="G3224" s="1" t="s">
        <v>136</v>
      </c>
      <c r="H3224" t="s">
        <v>27</v>
      </c>
      <c r="I3224" s="1" t="s">
        <v>636</v>
      </c>
      <c r="J3224" s="1" t="s">
        <v>230</v>
      </c>
      <c r="K3224" s="1" t="s">
        <v>40</v>
      </c>
      <c r="L3224" s="1" t="s">
        <v>913</v>
      </c>
      <c r="M3224" t="s">
        <v>213</v>
      </c>
      <c r="N3224">
        <v>1</v>
      </c>
      <c r="O3224" s="1" t="s">
        <v>205</v>
      </c>
      <c r="P3224" t="s">
        <v>153</v>
      </c>
      <c r="Q3224">
        <v>2</v>
      </c>
      <c r="R3224" t="s">
        <v>255</v>
      </c>
      <c r="S3224" t="s">
        <v>180</v>
      </c>
    </row>
    <row r="3225" spans="1:19" x14ac:dyDescent="0.35">
      <c r="A3225" s="2" t="s">
        <v>203</v>
      </c>
      <c r="B3225" s="1" t="s">
        <v>217</v>
      </c>
      <c r="C3225" t="s">
        <v>908</v>
      </c>
      <c r="D3225" s="1" t="s">
        <v>171</v>
      </c>
      <c r="E3225" s="1" t="s">
        <v>22</v>
      </c>
      <c r="F3225" s="1" t="s">
        <v>29</v>
      </c>
      <c r="G3225" s="1" t="s">
        <v>136</v>
      </c>
      <c r="H3225" t="s">
        <v>27</v>
      </c>
      <c r="I3225" s="1" t="s">
        <v>637</v>
      </c>
      <c r="J3225" s="1" t="s">
        <v>230</v>
      </c>
      <c r="K3225" s="1" t="s">
        <v>40</v>
      </c>
      <c r="L3225" s="1" t="s">
        <v>913</v>
      </c>
      <c r="M3225" t="s">
        <v>213</v>
      </c>
      <c r="N3225">
        <v>1</v>
      </c>
      <c r="O3225" s="1" t="s">
        <v>205</v>
      </c>
      <c r="P3225" t="s">
        <v>153</v>
      </c>
      <c r="Q3225">
        <v>2</v>
      </c>
      <c r="R3225" t="s">
        <v>255</v>
      </c>
      <c r="S3225" t="s">
        <v>180</v>
      </c>
    </row>
    <row r="3226" spans="1:19" x14ac:dyDescent="0.35">
      <c r="A3226" s="2" t="s">
        <v>203</v>
      </c>
      <c r="B3226" s="1" t="s">
        <v>217</v>
      </c>
      <c r="C3226" t="s">
        <v>908</v>
      </c>
      <c r="D3226" s="1" t="s">
        <v>171</v>
      </c>
      <c r="E3226" s="1" t="s">
        <v>22</v>
      </c>
      <c r="F3226" s="1" t="s">
        <v>29</v>
      </c>
      <c r="G3226" s="1" t="s">
        <v>136</v>
      </c>
      <c r="H3226" t="s">
        <v>27</v>
      </c>
      <c r="I3226" s="1" t="s">
        <v>638</v>
      </c>
      <c r="J3226" s="1" t="s">
        <v>230</v>
      </c>
      <c r="K3226" s="1" t="s">
        <v>40</v>
      </c>
      <c r="L3226" s="1" t="s">
        <v>913</v>
      </c>
      <c r="M3226" t="s">
        <v>213</v>
      </c>
      <c r="N3226">
        <v>1</v>
      </c>
      <c r="O3226" s="1" t="s">
        <v>205</v>
      </c>
      <c r="P3226" t="s">
        <v>154</v>
      </c>
      <c r="Q3226">
        <v>2</v>
      </c>
      <c r="R3226" t="s">
        <v>255</v>
      </c>
      <c r="S3226" t="s">
        <v>180</v>
      </c>
    </row>
    <row r="3227" spans="1:19" x14ac:dyDescent="0.35">
      <c r="A3227" s="2" t="s">
        <v>203</v>
      </c>
      <c r="B3227" s="1" t="s">
        <v>217</v>
      </c>
      <c r="C3227" t="s">
        <v>908</v>
      </c>
      <c r="D3227" s="1" t="s">
        <v>171</v>
      </c>
      <c r="E3227" s="1" t="s">
        <v>22</v>
      </c>
      <c r="F3227" s="1" t="s">
        <v>29</v>
      </c>
      <c r="G3227" s="1" t="s">
        <v>136</v>
      </c>
      <c r="H3227" t="s">
        <v>27</v>
      </c>
      <c r="I3227" s="1" t="s">
        <v>638</v>
      </c>
      <c r="J3227" s="1" t="s">
        <v>230</v>
      </c>
      <c r="K3227" s="1" t="s">
        <v>40</v>
      </c>
      <c r="L3227" s="1" t="s">
        <v>912</v>
      </c>
      <c r="M3227" t="s">
        <v>101</v>
      </c>
      <c r="N3227">
        <v>1</v>
      </c>
      <c r="O3227" s="1" t="s">
        <v>205</v>
      </c>
      <c r="P3227" t="s">
        <v>154</v>
      </c>
      <c r="Q3227">
        <v>2</v>
      </c>
      <c r="R3227" t="s">
        <v>255</v>
      </c>
      <c r="S3227" t="s">
        <v>180</v>
      </c>
    </row>
    <row r="3228" spans="1:19" x14ac:dyDescent="0.35">
      <c r="A3228" s="2" t="s">
        <v>203</v>
      </c>
      <c r="B3228" s="1" t="s">
        <v>217</v>
      </c>
      <c r="C3228" t="s">
        <v>908</v>
      </c>
      <c r="D3228" s="1" t="s">
        <v>171</v>
      </c>
      <c r="E3228" s="1" t="s">
        <v>22</v>
      </c>
      <c r="F3228" s="1" t="s">
        <v>29</v>
      </c>
      <c r="G3228" s="1" t="s">
        <v>136</v>
      </c>
      <c r="H3228" t="s">
        <v>27</v>
      </c>
      <c r="I3228" s="1" t="s">
        <v>1433</v>
      </c>
      <c r="J3228" s="1" t="s">
        <v>230</v>
      </c>
      <c r="K3228" s="1" t="s">
        <v>40</v>
      </c>
      <c r="L3228" s="1" t="s">
        <v>912</v>
      </c>
      <c r="M3228" t="s">
        <v>101</v>
      </c>
      <c r="N3228">
        <v>1</v>
      </c>
      <c r="O3228" s="1" t="s">
        <v>205</v>
      </c>
      <c r="P3228" t="s">
        <v>153</v>
      </c>
      <c r="Q3228">
        <v>2</v>
      </c>
      <c r="R3228" t="s">
        <v>255</v>
      </c>
      <c r="S3228" t="s">
        <v>180</v>
      </c>
    </row>
    <row r="3229" spans="1:19" x14ac:dyDescent="0.35">
      <c r="A3229" s="2" t="s">
        <v>203</v>
      </c>
      <c r="B3229" s="1" t="s">
        <v>217</v>
      </c>
      <c r="C3229" t="s">
        <v>908</v>
      </c>
      <c r="D3229" s="1" t="s">
        <v>171</v>
      </c>
      <c r="E3229" s="1" t="s">
        <v>22</v>
      </c>
      <c r="F3229" s="1" t="s">
        <v>29</v>
      </c>
      <c r="G3229" s="1" t="s">
        <v>136</v>
      </c>
      <c r="H3229" t="s">
        <v>27</v>
      </c>
      <c r="I3229" s="1" t="s">
        <v>1033</v>
      </c>
      <c r="J3229" s="1" t="s">
        <v>230</v>
      </c>
      <c r="K3229" s="1" t="s">
        <v>40</v>
      </c>
      <c r="L3229" s="1" t="s">
        <v>912</v>
      </c>
      <c r="M3229" t="s">
        <v>101</v>
      </c>
      <c r="N3229">
        <v>1</v>
      </c>
      <c r="O3229" s="1" t="s">
        <v>205</v>
      </c>
      <c r="P3229" t="s">
        <v>153</v>
      </c>
      <c r="Q3229">
        <v>2</v>
      </c>
      <c r="R3229" t="s">
        <v>179</v>
      </c>
      <c r="S3229" t="s">
        <v>180</v>
      </c>
    </row>
    <row r="3230" spans="1:19" x14ac:dyDescent="0.35">
      <c r="A3230" s="2" t="s">
        <v>203</v>
      </c>
      <c r="B3230" s="1" t="s">
        <v>217</v>
      </c>
      <c r="C3230" t="s">
        <v>908</v>
      </c>
      <c r="D3230" s="1" t="s">
        <v>171</v>
      </c>
      <c r="E3230" s="1" t="s">
        <v>22</v>
      </c>
      <c r="F3230" s="1" t="s">
        <v>29</v>
      </c>
      <c r="G3230" s="1" t="s">
        <v>136</v>
      </c>
      <c r="H3230" t="s">
        <v>27</v>
      </c>
      <c r="I3230" s="1" t="s">
        <v>602</v>
      </c>
      <c r="J3230" s="1" t="s">
        <v>230</v>
      </c>
      <c r="K3230" s="1" t="s">
        <v>40</v>
      </c>
      <c r="L3230" s="1" t="s">
        <v>912</v>
      </c>
      <c r="M3230" t="s">
        <v>101</v>
      </c>
      <c r="N3230">
        <v>1</v>
      </c>
      <c r="O3230" s="1" t="s">
        <v>205</v>
      </c>
      <c r="P3230" t="s">
        <v>154</v>
      </c>
      <c r="Q3230">
        <v>2</v>
      </c>
      <c r="R3230" t="s">
        <v>179</v>
      </c>
      <c r="S3230" t="s">
        <v>180</v>
      </c>
    </row>
    <row r="3231" spans="1:19" x14ac:dyDescent="0.35">
      <c r="A3231" s="2" t="s">
        <v>203</v>
      </c>
      <c r="B3231" s="1" t="s">
        <v>217</v>
      </c>
      <c r="C3231" t="s">
        <v>908</v>
      </c>
      <c r="D3231" s="1" t="s">
        <v>171</v>
      </c>
      <c r="E3231" s="1" t="s">
        <v>22</v>
      </c>
      <c r="F3231" s="1" t="s">
        <v>29</v>
      </c>
      <c r="G3231" s="1" t="s">
        <v>136</v>
      </c>
      <c r="H3231" t="s">
        <v>32</v>
      </c>
      <c r="I3231" s="1" t="s">
        <v>645</v>
      </c>
      <c r="J3231" s="1" t="s">
        <v>230</v>
      </c>
      <c r="K3231" s="1" t="s">
        <v>40</v>
      </c>
      <c r="L3231" s="1" t="s">
        <v>912</v>
      </c>
      <c r="M3231" t="s">
        <v>101</v>
      </c>
      <c r="N3231">
        <v>1</v>
      </c>
      <c r="O3231" s="1" t="s">
        <v>205</v>
      </c>
      <c r="P3231" t="s">
        <v>153</v>
      </c>
      <c r="Q3231">
        <v>2</v>
      </c>
      <c r="R3231" t="s">
        <v>255</v>
      </c>
      <c r="S3231" t="s">
        <v>180</v>
      </c>
    </row>
    <row r="3232" spans="1:19" x14ac:dyDescent="0.35">
      <c r="A3232" s="2" t="s">
        <v>203</v>
      </c>
      <c r="B3232" s="1" t="s">
        <v>217</v>
      </c>
      <c r="C3232" t="s">
        <v>908</v>
      </c>
      <c r="D3232" s="1" t="s">
        <v>171</v>
      </c>
      <c r="E3232" s="1" t="s">
        <v>22</v>
      </c>
      <c r="F3232" s="1" t="s">
        <v>29</v>
      </c>
      <c r="G3232" s="1" t="s">
        <v>136</v>
      </c>
      <c r="H3232" t="s">
        <v>32</v>
      </c>
      <c r="I3232" s="1" t="s">
        <v>606</v>
      </c>
      <c r="J3232" s="1" t="s">
        <v>230</v>
      </c>
      <c r="K3232" s="1" t="s">
        <v>40</v>
      </c>
      <c r="L3232" s="1" t="s">
        <v>912</v>
      </c>
      <c r="M3232" t="s">
        <v>80</v>
      </c>
      <c r="N3232">
        <v>1</v>
      </c>
      <c r="O3232" s="1" t="s">
        <v>205</v>
      </c>
      <c r="P3232" t="s">
        <v>154</v>
      </c>
      <c r="Q3232">
        <v>2</v>
      </c>
      <c r="R3232" t="s">
        <v>255</v>
      </c>
      <c r="S3232" t="s">
        <v>180</v>
      </c>
    </row>
    <row r="3233" spans="1:19" x14ac:dyDescent="0.35">
      <c r="A3233" s="2" t="s">
        <v>203</v>
      </c>
      <c r="B3233" s="1" t="s">
        <v>217</v>
      </c>
      <c r="C3233" t="s">
        <v>908</v>
      </c>
      <c r="D3233" s="1" t="s">
        <v>171</v>
      </c>
      <c r="E3233" s="1" t="s">
        <v>22</v>
      </c>
      <c r="F3233" s="1" t="s">
        <v>29</v>
      </c>
      <c r="G3233" s="1" t="s">
        <v>136</v>
      </c>
      <c r="H3233" t="s">
        <v>32</v>
      </c>
      <c r="I3233" s="1" t="s">
        <v>1038</v>
      </c>
      <c r="J3233" s="1" t="s">
        <v>230</v>
      </c>
      <c r="K3233" s="1" t="s">
        <v>40</v>
      </c>
      <c r="L3233" s="1" t="s">
        <v>912</v>
      </c>
      <c r="M3233" t="s">
        <v>193</v>
      </c>
      <c r="N3233">
        <v>1</v>
      </c>
      <c r="O3233" s="1" t="s">
        <v>205</v>
      </c>
      <c r="P3233" t="s">
        <v>154</v>
      </c>
      <c r="Q3233">
        <v>2</v>
      </c>
      <c r="R3233" t="s">
        <v>255</v>
      </c>
      <c r="S3233" t="s">
        <v>180</v>
      </c>
    </row>
    <row r="3234" spans="1:19" x14ac:dyDescent="0.35">
      <c r="A3234" s="2" t="s">
        <v>203</v>
      </c>
      <c r="B3234" s="1" t="s">
        <v>217</v>
      </c>
      <c r="C3234" t="s">
        <v>908</v>
      </c>
      <c r="D3234" s="1" t="s">
        <v>171</v>
      </c>
      <c r="E3234" s="1" t="s">
        <v>22</v>
      </c>
      <c r="F3234" s="1" t="s">
        <v>29</v>
      </c>
      <c r="G3234" s="1" t="s">
        <v>136</v>
      </c>
      <c r="H3234" t="s">
        <v>32</v>
      </c>
      <c r="I3234" s="1" t="s">
        <v>638</v>
      </c>
      <c r="J3234" s="1" t="s">
        <v>230</v>
      </c>
      <c r="K3234" s="1" t="s">
        <v>40</v>
      </c>
      <c r="L3234" s="1" t="s">
        <v>912</v>
      </c>
      <c r="M3234" t="s">
        <v>101</v>
      </c>
      <c r="N3234">
        <v>1</v>
      </c>
      <c r="O3234" s="1" t="s">
        <v>205</v>
      </c>
      <c r="P3234" t="s">
        <v>154</v>
      </c>
      <c r="Q3234">
        <v>2</v>
      </c>
      <c r="R3234" t="s">
        <v>255</v>
      </c>
      <c r="S3234" t="s">
        <v>180</v>
      </c>
    </row>
    <row r="3235" spans="1:19" x14ac:dyDescent="0.35">
      <c r="A3235" s="2" t="s">
        <v>203</v>
      </c>
      <c r="B3235" s="1" t="s">
        <v>217</v>
      </c>
      <c r="C3235" t="s">
        <v>908</v>
      </c>
      <c r="D3235" s="1" t="s">
        <v>171</v>
      </c>
      <c r="E3235" s="1" t="s">
        <v>22</v>
      </c>
      <c r="F3235" s="1" t="s">
        <v>29</v>
      </c>
      <c r="G3235" s="1" t="s">
        <v>136</v>
      </c>
      <c r="H3235" t="s">
        <v>32</v>
      </c>
      <c r="I3235" s="1" t="s">
        <v>1433</v>
      </c>
      <c r="J3235" s="1" t="s">
        <v>230</v>
      </c>
      <c r="K3235" s="1" t="s">
        <v>40</v>
      </c>
      <c r="L3235" s="1" t="s">
        <v>912</v>
      </c>
      <c r="M3235" t="s">
        <v>101</v>
      </c>
      <c r="N3235">
        <v>1</v>
      </c>
      <c r="O3235" s="1" t="s">
        <v>205</v>
      </c>
      <c r="P3235" t="s">
        <v>153</v>
      </c>
      <c r="Q3235">
        <v>2</v>
      </c>
      <c r="R3235" t="s">
        <v>255</v>
      </c>
      <c r="S3235" t="s">
        <v>180</v>
      </c>
    </row>
    <row r="3236" spans="1:19" x14ac:dyDescent="0.35">
      <c r="A3236" s="2" t="s">
        <v>203</v>
      </c>
      <c r="B3236" s="1" t="s">
        <v>217</v>
      </c>
      <c r="C3236" t="s">
        <v>908</v>
      </c>
      <c r="D3236" s="1" t="s">
        <v>171</v>
      </c>
      <c r="E3236" s="1" t="s">
        <v>22</v>
      </c>
      <c r="F3236" s="1" t="s">
        <v>29</v>
      </c>
      <c r="G3236" s="1" t="s">
        <v>136</v>
      </c>
      <c r="H3236" t="s">
        <v>32</v>
      </c>
      <c r="I3236" s="1" t="s">
        <v>633</v>
      </c>
      <c r="J3236" s="1" t="s">
        <v>230</v>
      </c>
      <c r="K3236" s="1" t="s">
        <v>40</v>
      </c>
      <c r="L3236" s="1" t="s">
        <v>912</v>
      </c>
      <c r="M3236" t="s">
        <v>42</v>
      </c>
      <c r="N3236">
        <v>1</v>
      </c>
      <c r="O3236" s="1" t="s">
        <v>205</v>
      </c>
      <c r="P3236" t="s">
        <v>153</v>
      </c>
      <c r="Q3236">
        <v>2</v>
      </c>
      <c r="R3236" t="s">
        <v>179</v>
      </c>
      <c r="S3236" t="s">
        <v>180</v>
      </c>
    </row>
    <row r="3237" spans="1:19" x14ac:dyDescent="0.35">
      <c r="A3237" s="2" t="s">
        <v>203</v>
      </c>
      <c r="B3237" s="1" t="s">
        <v>217</v>
      </c>
      <c r="C3237" t="s">
        <v>908</v>
      </c>
      <c r="D3237" s="1" t="s">
        <v>171</v>
      </c>
      <c r="E3237" s="1" t="s">
        <v>22</v>
      </c>
      <c r="F3237" s="1" t="s">
        <v>29</v>
      </c>
      <c r="G3237" s="1" t="s">
        <v>136</v>
      </c>
      <c r="H3237" t="s">
        <v>32</v>
      </c>
      <c r="I3237" s="1" t="s">
        <v>1032</v>
      </c>
      <c r="J3237" s="1" t="s">
        <v>230</v>
      </c>
      <c r="K3237" s="1" t="s">
        <v>40</v>
      </c>
      <c r="L3237" s="1" t="s">
        <v>912</v>
      </c>
      <c r="M3237" t="s">
        <v>42</v>
      </c>
      <c r="N3237">
        <v>1</v>
      </c>
      <c r="O3237" s="1" t="s">
        <v>205</v>
      </c>
      <c r="P3237" t="s">
        <v>154</v>
      </c>
      <c r="Q3237">
        <v>2</v>
      </c>
      <c r="R3237" t="s">
        <v>179</v>
      </c>
      <c r="S3237" t="s">
        <v>180</v>
      </c>
    </row>
    <row r="3238" spans="1:19" x14ac:dyDescent="0.35">
      <c r="A3238" s="2" t="s">
        <v>203</v>
      </c>
      <c r="B3238" s="1" t="s">
        <v>217</v>
      </c>
      <c r="C3238" t="s">
        <v>908</v>
      </c>
      <c r="D3238" s="1" t="s">
        <v>171</v>
      </c>
      <c r="E3238" s="1" t="s">
        <v>22</v>
      </c>
      <c r="F3238" s="1" t="s">
        <v>29</v>
      </c>
      <c r="G3238" s="1" t="s">
        <v>136</v>
      </c>
      <c r="H3238" t="s">
        <v>21</v>
      </c>
      <c r="I3238" s="1" t="s">
        <v>645</v>
      </c>
      <c r="J3238" s="1" t="s">
        <v>230</v>
      </c>
      <c r="K3238" s="1" t="s">
        <v>40</v>
      </c>
      <c r="L3238" s="1" t="s">
        <v>912</v>
      </c>
      <c r="M3238" t="s">
        <v>101</v>
      </c>
      <c r="N3238">
        <v>1</v>
      </c>
      <c r="O3238" s="1" t="s">
        <v>205</v>
      </c>
      <c r="P3238" t="s">
        <v>153</v>
      </c>
      <c r="Q3238">
        <v>2</v>
      </c>
      <c r="R3238" t="s">
        <v>255</v>
      </c>
      <c r="S3238" t="s">
        <v>180</v>
      </c>
    </row>
    <row r="3239" spans="1:19" x14ac:dyDescent="0.35">
      <c r="A3239" s="2" t="s">
        <v>203</v>
      </c>
      <c r="B3239" s="1" t="s">
        <v>217</v>
      </c>
      <c r="C3239" t="s">
        <v>908</v>
      </c>
      <c r="D3239" s="1" t="s">
        <v>171</v>
      </c>
      <c r="E3239" s="1" t="s">
        <v>22</v>
      </c>
      <c r="F3239" s="1" t="s">
        <v>29</v>
      </c>
      <c r="G3239" s="1" t="s">
        <v>136</v>
      </c>
      <c r="H3239" t="s">
        <v>21</v>
      </c>
      <c r="I3239" s="1" t="s">
        <v>646</v>
      </c>
      <c r="J3239" s="1" t="s">
        <v>230</v>
      </c>
      <c r="K3239" s="1" t="s">
        <v>40</v>
      </c>
      <c r="L3239" s="1" t="s">
        <v>912</v>
      </c>
      <c r="M3239" t="s">
        <v>42</v>
      </c>
      <c r="N3239">
        <v>1</v>
      </c>
      <c r="O3239" s="1" t="s">
        <v>205</v>
      </c>
      <c r="P3239" t="s">
        <v>153</v>
      </c>
      <c r="Q3239">
        <v>2</v>
      </c>
      <c r="R3239" t="s">
        <v>179</v>
      </c>
      <c r="S3239" t="s">
        <v>180</v>
      </c>
    </row>
    <row r="3240" spans="1:19" x14ac:dyDescent="0.35">
      <c r="A3240" s="2" t="s">
        <v>203</v>
      </c>
      <c r="B3240" s="1" t="s">
        <v>217</v>
      </c>
      <c r="C3240" t="s">
        <v>908</v>
      </c>
      <c r="D3240" s="1" t="s">
        <v>171</v>
      </c>
      <c r="E3240" s="1" t="s">
        <v>22</v>
      </c>
      <c r="F3240" s="1" t="s">
        <v>29</v>
      </c>
      <c r="G3240" s="1" t="s">
        <v>136</v>
      </c>
      <c r="H3240" t="s">
        <v>21</v>
      </c>
      <c r="I3240" s="1" t="s">
        <v>637</v>
      </c>
      <c r="J3240" s="1" t="s">
        <v>230</v>
      </c>
      <c r="K3240" s="1" t="s">
        <v>40</v>
      </c>
      <c r="L3240" s="1" t="s">
        <v>912</v>
      </c>
      <c r="M3240" t="s">
        <v>42</v>
      </c>
      <c r="N3240">
        <v>1</v>
      </c>
      <c r="O3240" s="1" t="s">
        <v>205</v>
      </c>
      <c r="P3240" t="s">
        <v>153</v>
      </c>
      <c r="Q3240">
        <v>2</v>
      </c>
      <c r="R3240" t="s">
        <v>255</v>
      </c>
      <c r="S3240" t="s">
        <v>180</v>
      </c>
    </row>
    <row r="3241" spans="1:19" x14ac:dyDescent="0.35">
      <c r="A3241" s="2" t="s">
        <v>203</v>
      </c>
      <c r="B3241" s="1" t="s">
        <v>217</v>
      </c>
      <c r="C3241" t="s">
        <v>908</v>
      </c>
      <c r="D3241" s="1" t="s">
        <v>171</v>
      </c>
      <c r="E3241" s="1" t="s">
        <v>22</v>
      </c>
      <c r="F3241" s="1" t="s">
        <v>29</v>
      </c>
      <c r="G3241" s="1" t="s">
        <v>136</v>
      </c>
      <c r="H3241" t="s">
        <v>21</v>
      </c>
      <c r="I3241" s="1" t="s">
        <v>1430</v>
      </c>
      <c r="J3241" s="1" t="s">
        <v>230</v>
      </c>
      <c r="K3241" s="1" t="s">
        <v>47</v>
      </c>
      <c r="L3241" s="1" t="s">
        <v>912</v>
      </c>
      <c r="M3241" t="s">
        <v>47</v>
      </c>
      <c r="N3241">
        <v>1</v>
      </c>
      <c r="O3241" s="1" t="s">
        <v>205</v>
      </c>
      <c r="P3241" t="s">
        <v>154</v>
      </c>
      <c r="Q3241">
        <v>2</v>
      </c>
      <c r="R3241" t="s">
        <v>255</v>
      </c>
      <c r="S3241" t="s">
        <v>180</v>
      </c>
    </row>
    <row r="3242" spans="1:19" x14ac:dyDescent="0.35">
      <c r="A3242" s="2" t="s">
        <v>203</v>
      </c>
      <c r="B3242" s="1" t="s">
        <v>217</v>
      </c>
      <c r="C3242" t="s">
        <v>908</v>
      </c>
      <c r="D3242" s="1" t="s">
        <v>171</v>
      </c>
      <c r="E3242" s="1" t="s">
        <v>22</v>
      </c>
      <c r="F3242" s="1" t="s">
        <v>29</v>
      </c>
      <c r="G3242" s="1" t="s">
        <v>136</v>
      </c>
      <c r="H3242" t="s">
        <v>21</v>
      </c>
      <c r="I3242" s="1" t="s">
        <v>1042</v>
      </c>
      <c r="J3242" s="1" t="s">
        <v>230</v>
      </c>
      <c r="K3242" s="1" t="s">
        <v>40</v>
      </c>
      <c r="L3242" s="1" t="s">
        <v>912</v>
      </c>
      <c r="M3242" t="s">
        <v>42</v>
      </c>
      <c r="N3242">
        <v>1</v>
      </c>
      <c r="O3242" s="1" t="s">
        <v>205</v>
      </c>
      <c r="P3242" t="s">
        <v>153</v>
      </c>
      <c r="Q3242">
        <v>2</v>
      </c>
      <c r="R3242" t="s">
        <v>179</v>
      </c>
      <c r="S3242" t="s">
        <v>180</v>
      </c>
    </row>
    <row r="3243" spans="1:19" x14ac:dyDescent="0.35">
      <c r="A3243" s="2" t="s">
        <v>203</v>
      </c>
      <c r="B3243" s="1" t="s">
        <v>217</v>
      </c>
      <c r="C3243" t="s">
        <v>908</v>
      </c>
      <c r="D3243" s="1" t="s">
        <v>171</v>
      </c>
      <c r="E3243" s="1" t="s">
        <v>22</v>
      </c>
      <c r="F3243" s="1" t="s">
        <v>29</v>
      </c>
      <c r="G3243" s="1" t="s">
        <v>136</v>
      </c>
      <c r="H3243" t="s">
        <v>21</v>
      </c>
      <c r="I3243" s="1" t="s">
        <v>638</v>
      </c>
      <c r="J3243" s="1" t="s">
        <v>230</v>
      </c>
      <c r="K3243" s="1" t="s">
        <v>40</v>
      </c>
      <c r="L3243" s="1" t="s">
        <v>912</v>
      </c>
      <c r="M3243" t="s">
        <v>42</v>
      </c>
      <c r="N3243">
        <v>1</v>
      </c>
      <c r="O3243" s="1" t="s">
        <v>205</v>
      </c>
      <c r="P3243" t="s">
        <v>154</v>
      </c>
      <c r="Q3243">
        <v>2</v>
      </c>
      <c r="R3243" t="s">
        <v>255</v>
      </c>
      <c r="S3243" t="s">
        <v>180</v>
      </c>
    </row>
    <row r="3244" spans="1:19" x14ac:dyDescent="0.35">
      <c r="A3244" s="2" t="s">
        <v>203</v>
      </c>
      <c r="B3244" s="1" t="s">
        <v>217</v>
      </c>
      <c r="C3244" t="s">
        <v>908</v>
      </c>
      <c r="D3244" s="1" t="s">
        <v>171</v>
      </c>
      <c r="E3244" s="1" t="s">
        <v>22</v>
      </c>
      <c r="F3244" s="1" t="s">
        <v>29</v>
      </c>
      <c r="G3244" s="1" t="s">
        <v>136</v>
      </c>
      <c r="H3244" t="s">
        <v>21</v>
      </c>
      <c r="I3244" s="1" t="s">
        <v>638</v>
      </c>
      <c r="J3244" s="1" t="s">
        <v>230</v>
      </c>
      <c r="K3244" s="1" t="s">
        <v>40</v>
      </c>
      <c r="L3244" s="1" t="s">
        <v>912</v>
      </c>
      <c r="M3244" t="s">
        <v>101</v>
      </c>
      <c r="N3244">
        <v>1</v>
      </c>
      <c r="O3244" s="1" t="s">
        <v>205</v>
      </c>
      <c r="P3244" t="s">
        <v>153</v>
      </c>
      <c r="Q3244">
        <v>2</v>
      </c>
      <c r="R3244" t="s">
        <v>255</v>
      </c>
      <c r="S3244" t="s">
        <v>180</v>
      </c>
    </row>
    <row r="3245" spans="1:19" x14ac:dyDescent="0.35">
      <c r="A3245" s="2" t="s">
        <v>203</v>
      </c>
      <c r="B3245" s="1" t="s">
        <v>217</v>
      </c>
      <c r="C3245" t="s">
        <v>908</v>
      </c>
      <c r="D3245" s="1" t="s">
        <v>171</v>
      </c>
      <c r="E3245" s="1" t="s">
        <v>22</v>
      </c>
      <c r="F3245" s="1" t="s">
        <v>29</v>
      </c>
      <c r="G3245" s="1" t="s">
        <v>136</v>
      </c>
      <c r="H3245" t="s">
        <v>21</v>
      </c>
      <c r="I3245" s="1" t="s">
        <v>1433</v>
      </c>
      <c r="J3245" s="1" t="s">
        <v>230</v>
      </c>
      <c r="K3245" s="1" t="s">
        <v>40</v>
      </c>
      <c r="L3245" s="1" t="s">
        <v>912</v>
      </c>
      <c r="M3245" t="s">
        <v>101</v>
      </c>
      <c r="N3245">
        <v>1</v>
      </c>
      <c r="O3245" s="1" t="s">
        <v>205</v>
      </c>
      <c r="P3245" t="s">
        <v>153</v>
      </c>
      <c r="Q3245">
        <v>2</v>
      </c>
      <c r="R3245" t="s">
        <v>255</v>
      </c>
      <c r="S3245" t="s">
        <v>180</v>
      </c>
    </row>
    <row r="3246" spans="1:19" x14ac:dyDescent="0.35">
      <c r="A3246" s="2" t="s">
        <v>203</v>
      </c>
      <c r="B3246" s="1" t="s">
        <v>217</v>
      </c>
      <c r="C3246" t="s">
        <v>908</v>
      </c>
      <c r="D3246" s="1" t="s">
        <v>171</v>
      </c>
      <c r="E3246" s="1" t="s">
        <v>22</v>
      </c>
      <c r="F3246" s="1" t="s">
        <v>29</v>
      </c>
      <c r="G3246" s="1" t="s">
        <v>136</v>
      </c>
      <c r="H3246" t="s">
        <v>21</v>
      </c>
      <c r="I3246" s="1" t="s">
        <v>1429</v>
      </c>
      <c r="J3246" s="1" t="s">
        <v>230</v>
      </c>
      <c r="K3246" s="1" t="s">
        <v>47</v>
      </c>
      <c r="L3246" s="1" t="s">
        <v>912</v>
      </c>
      <c r="M3246" t="s">
        <v>47</v>
      </c>
      <c r="N3246">
        <v>1</v>
      </c>
      <c r="O3246" s="1" t="s">
        <v>205</v>
      </c>
      <c r="P3246" t="s">
        <v>153</v>
      </c>
      <c r="Q3246">
        <v>2</v>
      </c>
      <c r="R3246" t="s">
        <v>255</v>
      </c>
      <c r="S3246" t="s">
        <v>180</v>
      </c>
    </row>
    <row r="3247" spans="1:19" x14ac:dyDescent="0.35">
      <c r="A3247" s="2" t="s">
        <v>203</v>
      </c>
      <c r="B3247" s="1" t="s">
        <v>217</v>
      </c>
      <c r="C3247" t="s">
        <v>908</v>
      </c>
      <c r="D3247" s="1" t="s">
        <v>171</v>
      </c>
      <c r="E3247" s="1" t="s">
        <v>22</v>
      </c>
      <c r="F3247" s="1" t="s">
        <v>29</v>
      </c>
      <c r="G3247" s="1" t="s">
        <v>136</v>
      </c>
      <c r="H3247" t="s">
        <v>21</v>
      </c>
      <c r="I3247" s="1" t="s">
        <v>601</v>
      </c>
      <c r="J3247" s="1" t="s">
        <v>230</v>
      </c>
      <c r="K3247" s="1" t="s">
        <v>40</v>
      </c>
      <c r="L3247" s="1" t="s">
        <v>912</v>
      </c>
      <c r="M3247" t="s">
        <v>177</v>
      </c>
      <c r="N3247">
        <v>1</v>
      </c>
      <c r="O3247" s="1" t="s">
        <v>205</v>
      </c>
      <c r="P3247" t="s">
        <v>154</v>
      </c>
      <c r="Q3247">
        <v>2</v>
      </c>
      <c r="R3247" t="s">
        <v>255</v>
      </c>
      <c r="S3247" t="s">
        <v>180</v>
      </c>
    </row>
    <row r="3248" spans="1:19" x14ac:dyDescent="0.35">
      <c r="A3248" s="2" t="s">
        <v>203</v>
      </c>
      <c r="B3248" s="1" t="s">
        <v>217</v>
      </c>
      <c r="C3248" t="s">
        <v>908</v>
      </c>
      <c r="D3248" s="1" t="s">
        <v>171</v>
      </c>
      <c r="E3248" s="1" t="s">
        <v>22</v>
      </c>
      <c r="F3248" s="1" t="s">
        <v>29</v>
      </c>
      <c r="G3248" s="1" t="s">
        <v>136</v>
      </c>
      <c r="H3248" t="s">
        <v>35</v>
      </c>
      <c r="I3248" s="1" t="s">
        <v>645</v>
      </c>
      <c r="J3248" s="1" t="s">
        <v>230</v>
      </c>
      <c r="K3248" s="1" t="s">
        <v>40</v>
      </c>
      <c r="L3248" s="1" t="s">
        <v>913</v>
      </c>
      <c r="M3248" t="s">
        <v>213</v>
      </c>
      <c r="N3248">
        <v>1</v>
      </c>
      <c r="O3248" s="1" t="s">
        <v>205</v>
      </c>
      <c r="P3248" t="s">
        <v>154</v>
      </c>
      <c r="Q3248">
        <v>2</v>
      </c>
      <c r="R3248" t="s">
        <v>255</v>
      </c>
      <c r="S3248" t="s">
        <v>180</v>
      </c>
    </row>
    <row r="3249" spans="1:19" x14ac:dyDescent="0.35">
      <c r="A3249" s="2" t="s">
        <v>203</v>
      </c>
      <c r="B3249" s="1" t="s">
        <v>217</v>
      </c>
      <c r="C3249" t="s">
        <v>908</v>
      </c>
      <c r="D3249" s="1" t="s">
        <v>171</v>
      </c>
      <c r="E3249" s="1" t="s">
        <v>22</v>
      </c>
      <c r="F3249" s="1" t="s">
        <v>29</v>
      </c>
      <c r="G3249" s="1" t="s">
        <v>136</v>
      </c>
      <c r="H3249" t="s">
        <v>35</v>
      </c>
      <c r="I3249" s="1" t="s">
        <v>637</v>
      </c>
      <c r="J3249" s="1" t="s">
        <v>230</v>
      </c>
      <c r="K3249" s="1" t="s">
        <v>40</v>
      </c>
      <c r="L3249" s="1" t="s">
        <v>912</v>
      </c>
      <c r="M3249" t="s">
        <v>213</v>
      </c>
      <c r="N3249">
        <v>1</v>
      </c>
      <c r="O3249" s="1" t="s">
        <v>205</v>
      </c>
      <c r="P3249" t="s">
        <v>153</v>
      </c>
      <c r="Q3249">
        <v>2</v>
      </c>
      <c r="R3249" t="s">
        <v>255</v>
      </c>
      <c r="S3249" t="s">
        <v>180</v>
      </c>
    </row>
    <row r="3250" spans="1:19" x14ac:dyDescent="0.35">
      <c r="A3250" s="2" t="s">
        <v>203</v>
      </c>
      <c r="B3250" s="1" t="s">
        <v>217</v>
      </c>
      <c r="C3250" t="s">
        <v>908</v>
      </c>
      <c r="D3250" s="1" t="s">
        <v>171</v>
      </c>
      <c r="E3250" s="1" t="s">
        <v>22</v>
      </c>
      <c r="F3250" s="1" t="s">
        <v>29</v>
      </c>
      <c r="G3250" s="1" t="s">
        <v>136</v>
      </c>
      <c r="H3250" t="s">
        <v>35</v>
      </c>
      <c r="I3250" s="1" t="s">
        <v>638</v>
      </c>
      <c r="J3250" s="1" t="s">
        <v>230</v>
      </c>
      <c r="K3250" s="1" t="s">
        <v>40</v>
      </c>
      <c r="L3250" s="1" t="s">
        <v>912</v>
      </c>
      <c r="M3250" t="s">
        <v>213</v>
      </c>
      <c r="N3250">
        <v>1</v>
      </c>
      <c r="O3250" s="1" t="s">
        <v>205</v>
      </c>
      <c r="P3250" t="s">
        <v>154</v>
      </c>
      <c r="Q3250">
        <v>2</v>
      </c>
      <c r="R3250" t="s">
        <v>255</v>
      </c>
      <c r="S3250" t="s">
        <v>180</v>
      </c>
    </row>
    <row r="3251" spans="1:19" x14ac:dyDescent="0.35">
      <c r="A3251" s="2" t="s">
        <v>203</v>
      </c>
      <c r="B3251" s="1" t="s">
        <v>217</v>
      </c>
      <c r="C3251" t="s">
        <v>908</v>
      </c>
      <c r="D3251" s="1" t="s">
        <v>171</v>
      </c>
      <c r="E3251" s="1" t="s">
        <v>22</v>
      </c>
      <c r="F3251" s="1" t="s">
        <v>29</v>
      </c>
      <c r="G3251" s="1" t="s">
        <v>136</v>
      </c>
      <c r="H3251" t="s">
        <v>35</v>
      </c>
      <c r="I3251" s="1" t="s">
        <v>332</v>
      </c>
      <c r="J3251" s="1" t="s">
        <v>230</v>
      </c>
      <c r="K3251" s="1" t="s">
        <v>40</v>
      </c>
      <c r="L3251" s="1" t="s">
        <v>912</v>
      </c>
      <c r="M3251" t="s">
        <v>213</v>
      </c>
      <c r="N3251">
        <v>1</v>
      </c>
      <c r="O3251" s="1" t="s">
        <v>205</v>
      </c>
      <c r="P3251" t="s">
        <v>154</v>
      </c>
      <c r="Q3251">
        <v>2</v>
      </c>
      <c r="R3251" t="s">
        <v>255</v>
      </c>
      <c r="S3251" t="s">
        <v>180</v>
      </c>
    </row>
    <row r="3252" spans="1:19" x14ac:dyDescent="0.35">
      <c r="A3252" s="2" t="s">
        <v>203</v>
      </c>
      <c r="B3252" s="1" t="s">
        <v>217</v>
      </c>
      <c r="C3252" t="s">
        <v>908</v>
      </c>
      <c r="D3252" s="1" t="s">
        <v>171</v>
      </c>
      <c r="E3252" s="1" t="s">
        <v>22</v>
      </c>
      <c r="F3252" s="1" t="s">
        <v>29</v>
      </c>
      <c r="G3252" s="1" t="s">
        <v>136</v>
      </c>
      <c r="H3252" t="s">
        <v>35</v>
      </c>
      <c r="I3252" s="1" t="s">
        <v>237</v>
      </c>
      <c r="J3252" s="1" t="s">
        <v>230</v>
      </c>
      <c r="K3252" s="1" t="s">
        <v>40</v>
      </c>
      <c r="L3252" s="1" t="s">
        <v>912</v>
      </c>
      <c r="M3252" t="s">
        <v>193</v>
      </c>
      <c r="N3252">
        <v>1</v>
      </c>
      <c r="O3252" s="1" t="s">
        <v>205</v>
      </c>
      <c r="P3252" t="s">
        <v>153</v>
      </c>
      <c r="Q3252">
        <v>2</v>
      </c>
      <c r="R3252" t="s">
        <v>255</v>
      </c>
      <c r="S3252" t="s">
        <v>180</v>
      </c>
    </row>
    <row r="3253" spans="1:19" x14ac:dyDescent="0.35">
      <c r="A3253" s="2" t="s">
        <v>203</v>
      </c>
      <c r="B3253" s="1" t="s">
        <v>217</v>
      </c>
      <c r="C3253" t="s">
        <v>908</v>
      </c>
      <c r="D3253" s="1" t="s">
        <v>171</v>
      </c>
      <c r="E3253" s="1" t="s">
        <v>22</v>
      </c>
      <c r="F3253" s="1" t="s">
        <v>29</v>
      </c>
      <c r="G3253" s="1" t="s">
        <v>136</v>
      </c>
      <c r="H3253" t="s">
        <v>35</v>
      </c>
      <c r="I3253" s="1" t="s">
        <v>1432</v>
      </c>
      <c r="J3253" s="1" t="s">
        <v>230</v>
      </c>
      <c r="K3253" s="1" t="s">
        <v>40</v>
      </c>
      <c r="L3253" s="1" t="s">
        <v>912</v>
      </c>
      <c r="M3253" t="s">
        <v>193</v>
      </c>
      <c r="N3253">
        <v>1</v>
      </c>
      <c r="O3253" s="1" t="s">
        <v>205</v>
      </c>
      <c r="P3253" t="s">
        <v>154</v>
      </c>
      <c r="Q3253">
        <v>2</v>
      </c>
      <c r="R3253" t="s">
        <v>255</v>
      </c>
      <c r="S3253" t="s">
        <v>180</v>
      </c>
    </row>
    <row r="3254" spans="1:19" x14ac:dyDescent="0.35">
      <c r="A3254" s="2" t="s">
        <v>203</v>
      </c>
      <c r="B3254" s="1" t="s">
        <v>217</v>
      </c>
      <c r="C3254" t="s">
        <v>908</v>
      </c>
      <c r="D3254" s="1" t="s">
        <v>171</v>
      </c>
      <c r="E3254" s="1" t="s">
        <v>22</v>
      </c>
      <c r="F3254" s="1" t="s">
        <v>29</v>
      </c>
      <c r="G3254" s="1" t="s">
        <v>136</v>
      </c>
      <c r="H3254" t="s">
        <v>35</v>
      </c>
      <c r="I3254" s="1" t="s">
        <v>633</v>
      </c>
      <c r="J3254" s="1" t="s">
        <v>230</v>
      </c>
      <c r="K3254" s="1" t="s">
        <v>40</v>
      </c>
      <c r="L3254" s="1" t="s">
        <v>912</v>
      </c>
      <c r="M3254" t="s">
        <v>42</v>
      </c>
      <c r="N3254">
        <v>1</v>
      </c>
      <c r="O3254" s="1" t="s">
        <v>205</v>
      </c>
      <c r="P3254" t="s">
        <v>154</v>
      </c>
      <c r="Q3254">
        <v>2</v>
      </c>
      <c r="R3254" t="s">
        <v>179</v>
      </c>
      <c r="S3254" t="s">
        <v>180</v>
      </c>
    </row>
    <row r="3255" spans="1:19" x14ac:dyDescent="0.35">
      <c r="A3255" s="2" t="s">
        <v>203</v>
      </c>
      <c r="B3255" s="1" t="s">
        <v>217</v>
      </c>
      <c r="C3255" t="s">
        <v>908</v>
      </c>
      <c r="D3255" s="1" t="s">
        <v>171</v>
      </c>
      <c r="E3255" s="1" t="s">
        <v>22</v>
      </c>
      <c r="F3255" s="1" t="s">
        <v>29</v>
      </c>
      <c r="G3255" s="1" t="s">
        <v>136</v>
      </c>
      <c r="H3255" t="s">
        <v>35</v>
      </c>
      <c r="I3255" s="1" t="s">
        <v>1032</v>
      </c>
      <c r="J3255" s="1" t="s">
        <v>230</v>
      </c>
      <c r="K3255" s="1" t="s">
        <v>40</v>
      </c>
      <c r="L3255" s="1" t="s">
        <v>912</v>
      </c>
      <c r="M3255" t="s">
        <v>42</v>
      </c>
      <c r="N3255">
        <v>1</v>
      </c>
      <c r="O3255" s="1" t="s">
        <v>205</v>
      </c>
      <c r="P3255" t="s">
        <v>154</v>
      </c>
      <c r="Q3255">
        <v>2</v>
      </c>
      <c r="R3255" t="s">
        <v>179</v>
      </c>
      <c r="S3255" t="s">
        <v>180</v>
      </c>
    </row>
    <row r="3256" spans="1:19" x14ac:dyDescent="0.35">
      <c r="A3256" s="2" t="s">
        <v>203</v>
      </c>
      <c r="B3256" s="1" t="s">
        <v>217</v>
      </c>
      <c r="C3256" t="s">
        <v>908</v>
      </c>
      <c r="D3256" s="1" t="s">
        <v>171</v>
      </c>
      <c r="E3256" s="1" t="s">
        <v>22</v>
      </c>
      <c r="F3256" s="1" t="s">
        <v>29</v>
      </c>
      <c r="G3256" s="1" t="s">
        <v>136</v>
      </c>
      <c r="H3256" t="s">
        <v>58</v>
      </c>
      <c r="I3256" s="1" t="s">
        <v>645</v>
      </c>
      <c r="J3256" s="1" t="s">
        <v>230</v>
      </c>
      <c r="K3256" s="1" t="s">
        <v>40</v>
      </c>
      <c r="L3256" s="1" t="s">
        <v>913</v>
      </c>
      <c r="M3256" t="s">
        <v>213</v>
      </c>
      <c r="N3256">
        <v>1</v>
      </c>
      <c r="O3256" s="1" t="s">
        <v>205</v>
      </c>
      <c r="P3256" t="s">
        <v>153</v>
      </c>
      <c r="Q3256">
        <v>2</v>
      </c>
      <c r="R3256" t="s">
        <v>255</v>
      </c>
      <c r="S3256" t="s">
        <v>180</v>
      </c>
    </row>
    <row r="3257" spans="1:19" x14ac:dyDescent="0.35">
      <c r="A3257" s="2" t="s">
        <v>203</v>
      </c>
      <c r="B3257" s="1" t="s">
        <v>217</v>
      </c>
      <c r="C3257" t="s">
        <v>908</v>
      </c>
      <c r="D3257" s="1" t="s">
        <v>171</v>
      </c>
      <c r="E3257" s="1" t="s">
        <v>22</v>
      </c>
      <c r="F3257" s="1" t="s">
        <v>29</v>
      </c>
      <c r="G3257" s="1" t="s">
        <v>136</v>
      </c>
      <c r="H3257" t="s">
        <v>58</v>
      </c>
      <c r="I3257" s="1" t="s">
        <v>645</v>
      </c>
      <c r="J3257" s="1" t="s">
        <v>230</v>
      </c>
      <c r="K3257" s="1" t="s">
        <v>40</v>
      </c>
      <c r="L3257" s="1" t="s">
        <v>912</v>
      </c>
      <c r="M3257" t="s">
        <v>213</v>
      </c>
      <c r="N3257">
        <v>1</v>
      </c>
      <c r="O3257" s="1" t="s">
        <v>205</v>
      </c>
      <c r="P3257" t="s">
        <v>153</v>
      </c>
      <c r="Q3257">
        <v>2</v>
      </c>
      <c r="R3257" t="s">
        <v>255</v>
      </c>
      <c r="S3257" t="s">
        <v>180</v>
      </c>
    </row>
    <row r="3258" spans="1:19" x14ac:dyDescent="0.35">
      <c r="A3258" s="2" t="s">
        <v>203</v>
      </c>
      <c r="B3258" s="1" t="s">
        <v>217</v>
      </c>
      <c r="C3258" t="s">
        <v>908</v>
      </c>
      <c r="D3258" s="1" t="s">
        <v>171</v>
      </c>
      <c r="E3258" s="1" t="s">
        <v>22</v>
      </c>
      <c r="F3258" s="1" t="s">
        <v>29</v>
      </c>
      <c r="G3258" s="1" t="s">
        <v>136</v>
      </c>
      <c r="H3258" t="s">
        <v>58</v>
      </c>
      <c r="I3258" s="1" t="s">
        <v>646</v>
      </c>
      <c r="J3258" s="1" t="s">
        <v>230</v>
      </c>
      <c r="K3258" s="1" t="s">
        <v>40</v>
      </c>
      <c r="L3258" s="1" t="s">
        <v>912</v>
      </c>
      <c r="M3258" t="s">
        <v>42</v>
      </c>
      <c r="N3258">
        <v>1</v>
      </c>
      <c r="O3258" s="1" t="s">
        <v>205</v>
      </c>
      <c r="P3258" t="s">
        <v>153</v>
      </c>
      <c r="Q3258">
        <v>2</v>
      </c>
      <c r="R3258" t="s">
        <v>255</v>
      </c>
      <c r="S3258" t="s">
        <v>180</v>
      </c>
    </row>
    <row r="3259" spans="1:19" x14ac:dyDescent="0.35">
      <c r="A3259" s="2" t="s">
        <v>203</v>
      </c>
      <c r="B3259" s="1" t="s">
        <v>217</v>
      </c>
      <c r="C3259" t="s">
        <v>908</v>
      </c>
      <c r="D3259" s="1" t="s">
        <v>171</v>
      </c>
      <c r="E3259" s="1" t="s">
        <v>22</v>
      </c>
      <c r="F3259" s="1" t="s">
        <v>29</v>
      </c>
      <c r="G3259" s="1" t="s">
        <v>136</v>
      </c>
      <c r="H3259" t="s">
        <v>58</v>
      </c>
      <c r="I3259" s="1" t="s">
        <v>636</v>
      </c>
      <c r="J3259" s="1" t="s">
        <v>230</v>
      </c>
      <c r="K3259" s="1" t="s">
        <v>40</v>
      </c>
      <c r="L3259" s="1" t="s">
        <v>913</v>
      </c>
      <c r="M3259" t="s">
        <v>213</v>
      </c>
      <c r="N3259">
        <v>1</v>
      </c>
      <c r="O3259" s="1" t="s">
        <v>205</v>
      </c>
      <c r="P3259" t="s">
        <v>153</v>
      </c>
      <c r="Q3259">
        <v>2</v>
      </c>
      <c r="R3259" t="s">
        <v>255</v>
      </c>
      <c r="S3259" t="s">
        <v>180</v>
      </c>
    </row>
    <row r="3260" spans="1:19" x14ac:dyDescent="0.35">
      <c r="A3260" s="2" t="s">
        <v>203</v>
      </c>
      <c r="B3260" s="1" t="s">
        <v>217</v>
      </c>
      <c r="C3260" t="s">
        <v>908</v>
      </c>
      <c r="D3260" s="1" t="s">
        <v>171</v>
      </c>
      <c r="E3260" s="1" t="s">
        <v>22</v>
      </c>
      <c r="F3260" s="1" t="s">
        <v>29</v>
      </c>
      <c r="G3260" s="1" t="s">
        <v>136</v>
      </c>
      <c r="H3260" t="s">
        <v>58</v>
      </c>
      <c r="I3260" s="1" t="s">
        <v>636</v>
      </c>
      <c r="J3260" s="1" t="s">
        <v>230</v>
      </c>
      <c r="K3260" s="1" t="s">
        <v>40</v>
      </c>
      <c r="L3260" s="1" t="s">
        <v>912</v>
      </c>
      <c r="M3260" t="s">
        <v>213</v>
      </c>
      <c r="N3260">
        <v>1</v>
      </c>
      <c r="O3260" s="1" t="s">
        <v>205</v>
      </c>
      <c r="P3260" t="s">
        <v>153</v>
      </c>
      <c r="Q3260">
        <v>2</v>
      </c>
      <c r="R3260" t="s">
        <v>255</v>
      </c>
      <c r="S3260" t="s">
        <v>180</v>
      </c>
    </row>
    <row r="3261" spans="1:19" x14ac:dyDescent="0.35">
      <c r="A3261" s="2" t="s">
        <v>203</v>
      </c>
      <c r="B3261" s="1" t="s">
        <v>217</v>
      </c>
      <c r="C3261" t="s">
        <v>908</v>
      </c>
      <c r="D3261" s="1" t="s">
        <v>171</v>
      </c>
      <c r="E3261" s="1" t="s">
        <v>22</v>
      </c>
      <c r="F3261" s="1" t="s">
        <v>29</v>
      </c>
      <c r="G3261" s="1" t="s">
        <v>136</v>
      </c>
      <c r="H3261" t="s">
        <v>58</v>
      </c>
      <c r="I3261" s="1" t="s">
        <v>637</v>
      </c>
      <c r="J3261" s="1" t="s">
        <v>230</v>
      </c>
      <c r="K3261" s="1" t="s">
        <v>40</v>
      </c>
      <c r="L3261" s="1" t="s">
        <v>913</v>
      </c>
      <c r="M3261" t="s">
        <v>213</v>
      </c>
      <c r="N3261">
        <v>1</v>
      </c>
      <c r="O3261" s="1" t="s">
        <v>205</v>
      </c>
      <c r="P3261" t="s">
        <v>154</v>
      </c>
      <c r="Q3261">
        <v>2</v>
      </c>
      <c r="R3261" t="s">
        <v>255</v>
      </c>
      <c r="S3261" t="s">
        <v>180</v>
      </c>
    </row>
    <row r="3262" spans="1:19" x14ac:dyDescent="0.35">
      <c r="A3262" s="2" t="s">
        <v>203</v>
      </c>
      <c r="B3262" s="1" t="s">
        <v>217</v>
      </c>
      <c r="C3262" t="s">
        <v>908</v>
      </c>
      <c r="D3262" s="1" t="s">
        <v>171</v>
      </c>
      <c r="E3262" s="1" t="s">
        <v>22</v>
      </c>
      <c r="F3262" s="1" t="s">
        <v>29</v>
      </c>
      <c r="G3262" s="1" t="s">
        <v>136</v>
      </c>
      <c r="H3262" t="s">
        <v>58</v>
      </c>
      <c r="I3262" s="1" t="s">
        <v>637</v>
      </c>
      <c r="J3262" s="1" t="s">
        <v>230</v>
      </c>
      <c r="K3262" s="1" t="s">
        <v>40</v>
      </c>
      <c r="L3262" s="1" t="s">
        <v>912</v>
      </c>
      <c r="M3262" t="s">
        <v>213</v>
      </c>
      <c r="N3262">
        <v>1</v>
      </c>
      <c r="O3262" s="1" t="s">
        <v>205</v>
      </c>
      <c r="P3262" t="s">
        <v>153</v>
      </c>
      <c r="Q3262">
        <v>2</v>
      </c>
      <c r="R3262" t="s">
        <v>255</v>
      </c>
      <c r="S3262" t="s">
        <v>180</v>
      </c>
    </row>
    <row r="3263" spans="1:19" x14ac:dyDescent="0.35">
      <c r="A3263" s="2" t="s">
        <v>203</v>
      </c>
      <c r="B3263" s="1" t="s">
        <v>217</v>
      </c>
      <c r="C3263" t="s">
        <v>908</v>
      </c>
      <c r="D3263" s="1" t="s">
        <v>171</v>
      </c>
      <c r="E3263" s="1" t="s">
        <v>22</v>
      </c>
      <c r="F3263" s="1" t="s">
        <v>29</v>
      </c>
      <c r="G3263" s="1" t="s">
        <v>136</v>
      </c>
      <c r="H3263" t="s">
        <v>58</v>
      </c>
      <c r="I3263" s="1" t="s">
        <v>1042</v>
      </c>
      <c r="J3263" s="1" t="s">
        <v>230</v>
      </c>
      <c r="K3263" s="1" t="s">
        <v>40</v>
      </c>
      <c r="L3263" s="1" t="s">
        <v>912</v>
      </c>
      <c r="M3263" t="s">
        <v>42</v>
      </c>
      <c r="N3263">
        <v>1</v>
      </c>
      <c r="O3263" s="1" t="s">
        <v>205</v>
      </c>
      <c r="P3263" t="s">
        <v>153</v>
      </c>
      <c r="Q3263">
        <v>2</v>
      </c>
      <c r="R3263" t="s">
        <v>255</v>
      </c>
      <c r="S3263" t="s">
        <v>180</v>
      </c>
    </row>
    <row r="3264" spans="1:19" x14ac:dyDescent="0.35">
      <c r="A3264" s="2" t="s">
        <v>203</v>
      </c>
      <c r="B3264" s="1" t="s">
        <v>217</v>
      </c>
      <c r="C3264" t="s">
        <v>908</v>
      </c>
      <c r="D3264" s="1" t="s">
        <v>171</v>
      </c>
      <c r="E3264" s="1" t="s">
        <v>22</v>
      </c>
      <c r="F3264" s="1" t="s">
        <v>29</v>
      </c>
      <c r="G3264" s="1" t="s">
        <v>136</v>
      </c>
      <c r="H3264" t="s">
        <v>58</v>
      </c>
      <c r="I3264" s="1" t="s">
        <v>638</v>
      </c>
      <c r="J3264" s="1" t="s">
        <v>230</v>
      </c>
      <c r="K3264" s="1" t="s">
        <v>40</v>
      </c>
      <c r="L3264" s="1" t="s">
        <v>912</v>
      </c>
      <c r="M3264" t="s">
        <v>42</v>
      </c>
      <c r="N3264">
        <v>1</v>
      </c>
      <c r="O3264" s="1" t="s">
        <v>205</v>
      </c>
      <c r="P3264" t="s">
        <v>154</v>
      </c>
      <c r="Q3264">
        <v>2</v>
      </c>
      <c r="R3264" t="s">
        <v>255</v>
      </c>
      <c r="S3264" t="s">
        <v>180</v>
      </c>
    </row>
    <row r="3265" spans="1:19" x14ac:dyDescent="0.35">
      <c r="A3265" s="2" t="s">
        <v>203</v>
      </c>
      <c r="B3265" s="1" t="s">
        <v>217</v>
      </c>
      <c r="C3265" t="s">
        <v>908</v>
      </c>
      <c r="D3265" s="1" t="s">
        <v>171</v>
      </c>
      <c r="E3265" s="1" t="s">
        <v>22</v>
      </c>
      <c r="F3265" s="1" t="s">
        <v>29</v>
      </c>
      <c r="G3265" s="1" t="s">
        <v>136</v>
      </c>
      <c r="H3265" t="s">
        <v>58</v>
      </c>
      <c r="I3265" s="1" t="s">
        <v>638</v>
      </c>
      <c r="J3265" s="1" t="s">
        <v>230</v>
      </c>
      <c r="K3265" s="1" t="s">
        <v>40</v>
      </c>
      <c r="L3265" s="1" t="s">
        <v>912</v>
      </c>
      <c r="M3265" t="s">
        <v>213</v>
      </c>
      <c r="N3265">
        <v>1</v>
      </c>
      <c r="O3265" s="1" t="s">
        <v>205</v>
      </c>
      <c r="P3265" t="s">
        <v>154</v>
      </c>
      <c r="Q3265">
        <v>2</v>
      </c>
      <c r="R3265" t="s">
        <v>255</v>
      </c>
      <c r="S3265" t="s">
        <v>180</v>
      </c>
    </row>
    <row r="3266" spans="1:19" x14ac:dyDescent="0.35">
      <c r="A3266" s="2" t="s">
        <v>203</v>
      </c>
      <c r="B3266" s="1" t="s">
        <v>217</v>
      </c>
      <c r="C3266" t="s">
        <v>908</v>
      </c>
      <c r="D3266" s="1" t="s">
        <v>171</v>
      </c>
      <c r="E3266" s="1" t="s">
        <v>22</v>
      </c>
      <c r="F3266" s="1" t="s">
        <v>29</v>
      </c>
      <c r="G3266" s="1" t="s">
        <v>136</v>
      </c>
      <c r="H3266" t="s">
        <v>58</v>
      </c>
      <c r="I3266" s="1" t="s">
        <v>633</v>
      </c>
      <c r="J3266" s="1" t="s">
        <v>230</v>
      </c>
      <c r="K3266" s="1" t="s">
        <v>40</v>
      </c>
      <c r="L3266" s="1" t="s">
        <v>912</v>
      </c>
      <c r="M3266" t="s">
        <v>42</v>
      </c>
      <c r="N3266">
        <v>1</v>
      </c>
      <c r="O3266" s="1" t="s">
        <v>205</v>
      </c>
      <c r="P3266" t="s">
        <v>153</v>
      </c>
      <c r="Q3266">
        <v>2</v>
      </c>
      <c r="R3266" t="s">
        <v>179</v>
      </c>
      <c r="S3266" t="s">
        <v>180</v>
      </c>
    </row>
    <row r="3267" spans="1:19" x14ac:dyDescent="0.35">
      <c r="A3267" s="2" t="s">
        <v>203</v>
      </c>
      <c r="B3267" s="1" t="s">
        <v>217</v>
      </c>
      <c r="C3267" t="s">
        <v>908</v>
      </c>
      <c r="D3267" s="1" t="s">
        <v>171</v>
      </c>
      <c r="E3267" s="1" t="s">
        <v>22</v>
      </c>
      <c r="F3267" s="1" t="s">
        <v>29</v>
      </c>
      <c r="G3267" s="1" t="s">
        <v>136</v>
      </c>
      <c r="H3267" t="s">
        <v>58</v>
      </c>
      <c r="I3267" s="1" t="s">
        <v>1032</v>
      </c>
      <c r="J3267" s="1" t="s">
        <v>230</v>
      </c>
      <c r="K3267" s="1" t="s">
        <v>40</v>
      </c>
      <c r="L3267" s="1" t="s">
        <v>912</v>
      </c>
      <c r="M3267" t="s">
        <v>42</v>
      </c>
      <c r="N3267">
        <v>1</v>
      </c>
      <c r="O3267" s="1" t="s">
        <v>205</v>
      </c>
      <c r="P3267" t="s">
        <v>154</v>
      </c>
      <c r="Q3267">
        <v>2</v>
      </c>
      <c r="R3267" t="s">
        <v>179</v>
      </c>
      <c r="S3267" t="s">
        <v>180</v>
      </c>
    </row>
    <row r="3268" spans="1:19" x14ac:dyDescent="0.35">
      <c r="A3268" s="2" t="s">
        <v>203</v>
      </c>
      <c r="B3268" s="1" t="s">
        <v>217</v>
      </c>
      <c r="C3268" t="s">
        <v>908</v>
      </c>
      <c r="D3268" s="1" t="s">
        <v>171</v>
      </c>
      <c r="E3268" s="1" t="s">
        <v>22</v>
      </c>
      <c r="F3268" s="1" t="s">
        <v>29</v>
      </c>
      <c r="G3268" s="1" t="s">
        <v>136</v>
      </c>
      <c r="H3268" t="s">
        <v>58</v>
      </c>
      <c r="I3268" s="1" t="s">
        <v>602</v>
      </c>
      <c r="J3268" s="1" t="s">
        <v>230</v>
      </c>
      <c r="K3268" s="1" t="s">
        <v>40</v>
      </c>
      <c r="L3268" s="1" t="s">
        <v>912</v>
      </c>
      <c r="M3268" t="s">
        <v>101</v>
      </c>
      <c r="N3268">
        <v>1</v>
      </c>
      <c r="O3268" s="1" t="s">
        <v>205</v>
      </c>
      <c r="P3268" t="s">
        <v>154</v>
      </c>
      <c r="Q3268">
        <v>2</v>
      </c>
      <c r="R3268" t="s">
        <v>179</v>
      </c>
      <c r="S3268" t="s">
        <v>180</v>
      </c>
    </row>
    <row r="3269" spans="1:19" x14ac:dyDescent="0.35">
      <c r="A3269" s="2" t="s">
        <v>203</v>
      </c>
      <c r="B3269" s="1" t="s">
        <v>217</v>
      </c>
      <c r="C3269" t="s">
        <v>908</v>
      </c>
      <c r="D3269" s="1" t="s">
        <v>171</v>
      </c>
      <c r="E3269" s="1" t="s">
        <v>22</v>
      </c>
      <c r="F3269" s="1" t="s">
        <v>29</v>
      </c>
      <c r="G3269" s="1" t="s">
        <v>136</v>
      </c>
      <c r="H3269" t="s">
        <v>39</v>
      </c>
      <c r="I3269" s="1" t="s">
        <v>635</v>
      </c>
      <c r="J3269" s="1" t="s">
        <v>230</v>
      </c>
      <c r="K3269" s="1" t="s">
        <v>40</v>
      </c>
      <c r="L3269" s="1" t="s">
        <v>912</v>
      </c>
      <c r="M3269" t="s">
        <v>101</v>
      </c>
      <c r="N3269">
        <v>1</v>
      </c>
      <c r="O3269" s="1" t="s">
        <v>205</v>
      </c>
      <c r="P3269" t="s">
        <v>154</v>
      </c>
      <c r="Q3269">
        <v>2</v>
      </c>
      <c r="R3269" t="s">
        <v>255</v>
      </c>
      <c r="S3269" t="s">
        <v>180</v>
      </c>
    </row>
    <row r="3270" spans="1:19" x14ac:dyDescent="0.35">
      <c r="A3270" s="2" t="s">
        <v>203</v>
      </c>
      <c r="B3270" s="1" t="s">
        <v>217</v>
      </c>
      <c r="C3270" t="s">
        <v>908</v>
      </c>
      <c r="D3270" s="1" t="s">
        <v>171</v>
      </c>
      <c r="E3270" s="1" t="s">
        <v>22</v>
      </c>
      <c r="F3270" s="1" t="s">
        <v>29</v>
      </c>
      <c r="G3270" s="1" t="s">
        <v>136</v>
      </c>
      <c r="H3270" t="s">
        <v>41</v>
      </c>
      <c r="I3270" s="1" t="s">
        <v>646</v>
      </c>
      <c r="J3270" s="1" t="s">
        <v>230</v>
      </c>
      <c r="K3270" s="1" t="s">
        <v>40</v>
      </c>
      <c r="L3270" s="1" t="s">
        <v>912</v>
      </c>
      <c r="M3270" t="s">
        <v>42</v>
      </c>
      <c r="N3270">
        <v>1</v>
      </c>
      <c r="O3270" s="1" t="s">
        <v>205</v>
      </c>
      <c r="P3270" t="s">
        <v>154</v>
      </c>
      <c r="Q3270">
        <v>2</v>
      </c>
      <c r="R3270" t="s">
        <v>255</v>
      </c>
      <c r="S3270" t="s">
        <v>180</v>
      </c>
    </row>
    <row r="3271" spans="1:19" x14ac:dyDescent="0.35">
      <c r="A3271" s="2" t="s">
        <v>203</v>
      </c>
      <c r="B3271" s="1" t="s">
        <v>217</v>
      </c>
      <c r="C3271" t="s">
        <v>908</v>
      </c>
      <c r="D3271" s="1" t="s">
        <v>171</v>
      </c>
      <c r="E3271" s="1" t="s">
        <v>22</v>
      </c>
      <c r="F3271" s="1" t="s">
        <v>29</v>
      </c>
      <c r="G3271" s="1" t="s">
        <v>136</v>
      </c>
      <c r="H3271" t="s">
        <v>41</v>
      </c>
      <c r="I3271" s="1" t="s">
        <v>1430</v>
      </c>
      <c r="J3271" s="1" t="s">
        <v>230</v>
      </c>
      <c r="K3271" s="1" t="s">
        <v>40</v>
      </c>
      <c r="L3271" s="1" t="s">
        <v>912</v>
      </c>
      <c r="M3271" t="s">
        <v>177</v>
      </c>
      <c r="N3271">
        <v>1</v>
      </c>
      <c r="O3271" s="1" t="s">
        <v>205</v>
      </c>
      <c r="P3271" t="s">
        <v>154</v>
      </c>
      <c r="Q3271">
        <v>2</v>
      </c>
      <c r="R3271" t="s">
        <v>179</v>
      </c>
      <c r="S3271" t="s">
        <v>180</v>
      </c>
    </row>
    <row r="3272" spans="1:19" x14ac:dyDescent="0.35">
      <c r="A3272" s="2" t="s">
        <v>203</v>
      </c>
      <c r="B3272" s="1" t="s">
        <v>217</v>
      </c>
      <c r="C3272" t="s">
        <v>908</v>
      </c>
      <c r="D3272" s="1" t="s">
        <v>171</v>
      </c>
      <c r="E3272" s="1" t="s">
        <v>22</v>
      </c>
      <c r="F3272" s="1" t="s">
        <v>29</v>
      </c>
      <c r="G3272" s="1" t="s">
        <v>136</v>
      </c>
      <c r="H3272" t="s">
        <v>41</v>
      </c>
      <c r="I3272" s="1" t="s">
        <v>337</v>
      </c>
      <c r="J3272" s="1" t="s">
        <v>230</v>
      </c>
      <c r="K3272" s="1" t="s">
        <v>40</v>
      </c>
      <c r="L3272" s="1" t="s">
        <v>912</v>
      </c>
      <c r="M3272" t="s">
        <v>42</v>
      </c>
      <c r="N3272">
        <v>1</v>
      </c>
      <c r="O3272" s="1" t="s">
        <v>205</v>
      </c>
      <c r="P3272" t="s">
        <v>153</v>
      </c>
      <c r="Q3272">
        <v>2</v>
      </c>
      <c r="R3272" t="s">
        <v>255</v>
      </c>
      <c r="S3272" t="s">
        <v>180</v>
      </c>
    </row>
    <row r="3273" spans="1:19" x14ac:dyDescent="0.35">
      <c r="A3273" s="2" t="s">
        <v>203</v>
      </c>
      <c r="B3273" s="1" t="s">
        <v>217</v>
      </c>
      <c r="C3273" t="s">
        <v>908</v>
      </c>
      <c r="D3273" s="1" t="s">
        <v>171</v>
      </c>
      <c r="E3273" s="1" t="s">
        <v>22</v>
      </c>
      <c r="F3273" s="1" t="s">
        <v>29</v>
      </c>
      <c r="G3273" s="1" t="s">
        <v>136</v>
      </c>
      <c r="H3273" t="s">
        <v>41</v>
      </c>
      <c r="I3273" s="1" t="s">
        <v>644</v>
      </c>
      <c r="J3273" s="1" t="s">
        <v>230</v>
      </c>
      <c r="K3273" s="1" t="s">
        <v>40</v>
      </c>
      <c r="L3273" s="1" t="s">
        <v>912</v>
      </c>
      <c r="M3273" t="s">
        <v>42</v>
      </c>
      <c r="N3273">
        <v>1</v>
      </c>
      <c r="O3273" s="1" t="s">
        <v>205</v>
      </c>
      <c r="P3273" t="s">
        <v>153</v>
      </c>
      <c r="Q3273">
        <v>2</v>
      </c>
      <c r="R3273" t="s">
        <v>255</v>
      </c>
      <c r="S3273" t="s">
        <v>180</v>
      </c>
    </row>
    <row r="3274" spans="1:19" x14ac:dyDescent="0.35">
      <c r="A3274" s="2" t="s">
        <v>203</v>
      </c>
      <c r="B3274" s="1" t="s">
        <v>217</v>
      </c>
      <c r="C3274" t="s">
        <v>908</v>
      </c>
      <c r="D3274" s="1" t="s">
        <v>171</v>
      </c>
      <c r="E3274" s="1" t="s">
        <v>22</v>
      </c>
      <c r="F3274" s="1" t="s">
        <v>29</v>
      </c>
      <c r="G3274" s="1" t="s">
        <v>136</v>
      </c>
      <c r="H3274" t="s">
        <v>41</v>
      </c>
      <c r="I3274" s="1" t="s">
        <v>1429</v>
      </c>
      <c r="J3274" s="1" t="s">
        <v>230</v>
      </c>
      <c r="K3274" s="1" t="s">
        <v>40</v>
      </c>
      <c r="L3274" s="1" t="s">
        <v>912</v>
      </c>
      <c r="M3274" t="s">
        <v>177</v>
      </c>
      <c r="N3274">
        <v>1</v>
      </c>
      <c r="O3274" s="1" t="s">
        <v>205</v>
      </c>
      <c r="P3274" t="s">
        <v>153</v>
      </c>
      <c r="Q3274">
        <v>2</v>
      </c>
      <c r="R3274" t="s">
        <v>255</v>
      </c>
      <c r="S3274" t="s">
        <v>180</v>
      </c>
    </row>
    <row r="3275" spans="1:19" x14ac:dyDescent="0.35">
      <c r="A3275" s="2" t="s">
        <v>203</v>
      </c>
      <c r="B3275" s="1" t="s">
        <v>217</v>
      </c>
      <c r="C3275" t="s">
        <v>908</v>
      </c>
      <c r="D3275" s="1" t="s">
        <v>171</v>
      </c>
      <c r="E3275" s="1" t="s">
        <v>22</v>
      </c>
      <c r="F3275" s="1" t="s">
        <v>29</v>
      </c>
      <c r="G3275" s="1" t="s">
        <v>136</v>
      </c>
      <c r="H3275" t="s">
        <v>41</v>
      </c>
      <c r="I3275" s="1" t="s">
        <v>633</v>
      </c>
      <c r="J3275" s="1" t="s">
        <v>230</v>
      </c>
      <c r="K3275" s="1" t="s">
        <v>40</v>
      </c>
      <c r="L3275" s="1" t="s">
        <v>912</v>
      </c>
      <c r="M3275" t="s">
        <v>42</v>
      </c>
      <c r="N3275">
        <v>1</v>
      </c>
      <c r="O3275" s="1" t="s">
        <v>205</v>
      </c>
      <c r="P3275" t="s">
        <v>153</v>
      </c>
      <c r="Q3275">
        <v>2</v>
      </c>
      <c r="R3275" t="s">
        <v>179</v>
      </c>
      <c r="S3275" t="s">
        <v>180</v>
      </c>
    </row>
    <row r="3276" spans="1:19" x14ac:dyDescent="0.35">
      <c r="A3276" s="2" t="s">
        <v>203</v>
      </c>
      <c r="B3276" s="1" t="s">
        <v>217</v>
      </c>
      <c r="C3276" t="s">
        <v>908</v>
      </c>
      <c r="D3276" s="1" t="s">
        <v>171</v>
      </c>
      <c r="E3276" s="1" t="s">
        <v>22</v>
      </c>
      <c r="F3276" s="1" t="s">
        <v>29</v>
      </c>
      <c r="G3276" s="1" t="s">
        <v>136</v>
      </c>
      <c r="H3276" t="s">
        <v>41</v>
      </c>
      <c r="I3276" s="1" t="s">
        <v>1033</v>
      </c>
      <c r="J3276" s="1" t="s">
        <v>230</v>
      </c>
      <c r="K3276" s="1" t="s">
        <v>40</v>
      </c>
      <c r="L3276" s="1" t="s">
        <v>912</v>
      </c>
      <c r="M3276" t="s">
        <v>42</v>
      </c>
      <c r="N3276">
        <v>1</v>
      </c>
      <c r="O3276" s="1" t="s">
        <v>205</v>
      </c>
      <c r="P3276" t="s">
        <v>154</v>
      </c>
      <c r="Q3276">
        <v>2</v>
      </c>
      <c r="R3276" t="s">
        <v>179</v>
      </c>
      <c r="S3276" t="s">
        <v>180</v>
      </c>
    </row>
    <row r="3277" spans="1:19" x14ac:dyDescent="0.35">
      <c r="A3277" s="2" t="s">
        <v>203</v>
      </c>
      <c r="B3277" s="1" t="s">
        <v>217</v>
      </c>
      <c r="C3277" t="s">
        <v>908</v>
      </c>
      <c r="D3277" s="1" t="s">
        <v>171</v>
      </c>
      <c r="E3277" s="1" t="s">
        <v>22</v>
      </c>
      <c r="F3277" s="1" t="s">
        <v>29</v>
      </c>
      <c r="G3277" s="1" t="s">
        <v>136</v>
      </c>
      <c r="H3277" t="s">
        <v>41</v>
      </c>
      <c r="I3277" s="1" t="s">
        <v>1032</v>
      </c>
      <c r="J3277" s="1" t="s">
        <v>230</v>
      </c>
      <c r="K3277" s="1" t="s">
        <v>40</v>
      </c>
      <c r="L3277" s="1" t="s">
        <v>912</v>
      </c>
      <c r="M3277" t="s">
        <v>42</v>
      </c>
      <c r="N3277">
        <v>1</v>
      </c>
      <c r="O3277" s="1" t="s">
        <v>205</v>
      </c>
      <c r="P3277" t="s">
        <v>154</v>
      </c>
      <c r="Q3277">
        <v>2</v>
      </c>
      <c r="R3277" t="s">
        <v>179</v>
      </c>
      <c r="S3277" t="s">
        <v>180</v>
      </c>
    </row>
    <row r="3278" spans="1:19" x14ac:dyDescent="0.35">
      <c r="A3278" s="2" t="s">
        <v>203</v>
      </c>
      <c r="B3278" s="1" t="s">
        <v>217</v>
      </c>
      <c r="C3278" t="s">
        <v>908</v>
      </c>
      <c r="D3278" s="1" t="s">
        <v>171</v>
      </c>
      <c r="E3278" s="1" t="s">
        <v>22</v>
      </c>
      <c r="F3278" s="1" t="s">
        <v>33</v>
      </c>
      <c r="G3278" s="1" t="s">
        <v>136</v>
      </c>
      <c r="H3278" t="s">
        <v>32</v>
      </c>
      <c r="I3278" s="1" t="s">
        <v>606</v>
      </c>
      <c r="J3278" s="1" t="s">
        <v>230</v>
      </c>
      <c r="K3278" s="1" t="s">
        <v>40</v>
      </c>
      <c r="L3278" s="1" t="s">
        <v>912</v>
      </c>
      <c r="M3278" t="s">
        <v>80</v>
      </c>
      <c r="N3278">
        <v>1</v>
      </c>
      <c r="O3278" s="1" t="s">
        <v>205</v>
      </c>
      <c r="P3278" t="s">
        <v>154</v>
      </c>
      <c r="Q3278">
        <v>2</v>
      </c>
      <c r="R3278" t="s">
        <v>255</v>
      </c>
      <c r="S3278" t="s">
        <v>180</v>
      </c>
    </row>
    <row r="3279" spans="1:19" x14ac:dyDescent="0.35">
      <c r="A3279" s="2" t="s">
        <v>203</v>
      </c>
      <c r="B3279" s="1" t="s">
        <v>217</v>
      </c>
      <c r="C3279" t="s">
        <v>908</v>
      </c>
      <c r="D3279" s="1" t="s">
        <v>171</v>
      </c>
      <c r="E3279" s="1" t="s">
        <v>22</v>
      </c>
      <c r="F3279" s="1" t="s">
        <v>33</v>
      </c>
      <c r="G3279" s="1" t="s">
        <v>136</v>
      </c>
      <c r="H3279" t="s">
        <v>32</v>
      </c>
      <c r="I3279" s="1" t="s">
        <v>237</v>
      </c>
      <c r="J3279" s="1" t="s">
        <v>230</v>
      </c>
      <c r="K3279" s="1" t="s">
        <v>40</v>
      </c>
      <c r="L3279" s="1" t="s">
        <v>912</v>
      </c>
      <c r="M3279" t="s">
        <v>193</v>
      </c>
      <c r="N3279">
        <v>1</v>
      </c>
      <c r="O3279" s="1" t="s">
        <v>205</v>
      </c>
      <c r="P3279" t="s">
        <v>154</v>
      </c>
      <c r="Q3279">
        <v>1</v>
      </c>
      <c r="R3279" t="s">
        <v>179</v>
      </c>
      <c r="S3279" t="s">
        <v>180</v>
      </c>
    </row>
    <row r="3280" spans="1:19" x14ac:dyDescent="0.35">
      <c r="A3280" s="2" t="s">
        <v>203</v>
      </c>
      <c r="B3280" s="1" t="s">
        <v>217</v>
      </c>
      <c r="C3280" t="s">
        <v>908</v>
      </c>
      <c r="D3280" s="1" t="s">
        <v>171</v>
      </c>
      <c r="E3280" s="1" t="s">
        <v>22</v>
      </c>
      <c r="F3280" s="1" t="s">
        <v>33</v>
      </c>
      <c r="G3280" s="1" t="s">
        <v>136</v>
      </c>
      <c r="H3280" t="s">
        <v>35</v>
      </c>
      <c r="I3280" s="1" t="s">
        <v>645</v>
      </c>
      <c r="J3280" s="1" t="s">
        <v>230</v>
      </c>
      <c r="K3280" s="1" t="s">
        <v>40</v>
      </c>
      <c r="L3280" s="1" t="s">
        <v>912</v>
      </c>
      <c r="M3280" t="s">
        <v>213</v>
      </c>
      <c r="N3280">
        <v>1</v>
      </c>
      <c r="O3280" s="1" t="s">
        <v>205</v>
      </c>
      <c r="P3280" t="s">
        <v>154</v>
      </c>
      <c r="Q3280">
        <v>2</v>
      </c>
      <c r="R3280" t="s">
        <v>255</v>
      </c>
      <c r="S3280" t="s">
        <v>180</v>
      </c>
    </row>
    <row r="3281" spans="1:19" x14ac:dyDescent="0.35">
      <c r="A3281" s="2" t="s">
        <v>203</v>
      </c>
      <c r="B3281" s="1" t="s">
        <v>217</v>
      </c>
      <c r="C3281" t="s">
        <v>908</v>
      </c>
      <c r="D3281" s="1" t="s">
        <v>171</v>
      </c>
      <c r="E3281" s="1" t="s">
        <v>22</v>
      </c>
      <c r="F3281" s="1" t="s">
        <v>33</v>
      </c>
      <c r="G3281" s="1" t="s">
        <v>136</v>
      </c>
      <c r="H3281" t="s">
        <v>39</v>
      </c>
      <c r="I3281" s="1" t="s">
        <v>645</v>
      </c>
      <c r="J3281" s="1" t="s">
        <v>230</v>
      </c>
      <c r="K3281" s="1" t="s">
        <v>40</v>
      </c>
      <c r="L3281" s="1" t="s">
        <v>912</v>
      </c>
      <c r="M3281" t="s">
        <v>101</v>
      </c>
      <c r="N3281">
        <v>1</v>
      </c>
      <c r="O3281" s="1" t="s">
        <v>205</v>
      </c>
      <c r="P3281" t="s">
        <v>153</v>
      </c>
      <c r="Q3281">
        <v>2</v>
      </c>
      <c r="R3281" t="s">
        <v>255</v>
      </c>
      <c r="S3281" t="s">
        <v>180</v>
      </c>
    </row>
    <row r="3282" spans="1:19" x14ac:dyDescent="0.35">
      <c r="A3282" s="2" t="s">
        <v>203</v>
      </c>
      <c r="B3282" s="1" t="s">
        <v>217</v>
      </c>
      <c r="C3282" t="s">
        <v>908</v>
      </c>
      <c r="D3282" s="1" t="s">
        <v>171</v>
      </c>
      <c r="E3282" s="1" t="s">
        <v>22</v>
      </c>
      <c r="F3282" s="1" t="s">
        <v>33</v>
      </c>
      <c r="G3282" s="1" t="s">
        <v>136</v>
      </c>
      <c r="H3282" t="s">
        <v>39</v>
      </c>
      <c r="I3282" s="1" t="s">
        <v>636</v>
      </c>
      <c r="J3282" s="1" t="s">
        <v>230</v>
      </c>
      <c r="K3282" s="1" t="s">
        <v>40</v>
      </c>
      <c r="L3282" s="1" t="s">
        <v>912</v>
      </c>
      <c r="M3282" t="s">
        <v>213</v>
      </c>
      <c r="N3282">
        <v>1</v>
      </c>
      <c r="O3282" s="1" t="s">
        <v>205</v>
      </c>
      <c r="P3282" t="s">
        <v>153</v>
      </c>
      <c r="Q3282">
        <v>2</v>
      </c>
      <c r="R3282" t="s">
        <v>255</v>
      </c>
      <c r="S3282" t="s">
        <v>180</v>
      </c>
    </row>
    <row r="3283" spans="1:19" x14ac:dyDescent="0.35">
      <c r="A3283" s="2" t="s">
        <v>203</v>
      </c>
      <c r="B3283" s="1" t="s">
        <v>217</v>
      </c>
      <c r="C3283" t="s">
        <v>908</v>
      </c>
      <c r="D3283" s="1" t="s">
        <v>171</v>
      </c>
      <c r="E3283" s="1" t="s">
        <v>22</v>
      </c>
      <c r="F3283" s="1" t="s">
        <v>33</v>
      </c>
      <c r="G3283" s="1" t="s">
        <v>136</v>
      </c>
      <c r="H3283" t="s">
        <v>39</v>
      </c>
      <c r="I3283" s="1" t="s">
        <v>637</v>
      </c>
      <c r="J3283" s="1" t="s">
        <v>230</v>
      </c>
      <c r="K3283" s="1" t="s">
        <v>40</v>
      </c>
      <c r="L3283" s="1" t="s">
        <v>912</v>
      </c>
      <c r="M3283" t="s">
        <v>213</v>
      </c>
      <c r="N3283">
        <v>1</v>
      </c>
      <c r="O3283" s="1" t="s">
        <v>205</v>
      </c>
      <c r="P3283" t="s">
        <v>153</v>
      </c>
      <c r="Q3283">
        <v>2</v>
      </c>
      <c r="R3283" t="s">
        <v>255</v>
      </c>
      <c r="S3283" t="s">
        <v>180</v>
      </c>
    </row>
    <row r="3284" spans="1:19" x14ac:dyDescent="0.35">
      <c r="A3284" s="2" t="s">
        <v>203</v>
      </c>
      <c r="B3284" s="1" t="s">
        <v>217</v>
      </c>
      <c r="C3284" t="s">
        <v>908</v>
      </c>
      <c r="D3284" s="1" t="s">
        <v>171</v>
      </c>
      <c r="E3284" s="1" t="s">
        <v>22</v>
      </c>
      <c r="F3284" s="1" t="s">
        <v>33</v>
      </c>
      <c r="G3284" s="1" t="s">
        <v>136</v>
      </c>
      <c r="H3284" t="s">
        <v>39</v>
      </c>
      <c r="I3284" s="1" t="s">
        <v>638</v>
      </c>
      <c r="J3284" s="1" t="s">
        <v>230</v>
      </c>
      <c r="K3284" s="1" t="s">
        <v>40</v>
      </c>
      <c r="L3284" s="1" t="s">
        <v>912</v>
      </c>
      <c r="M3284" t="s">
        <v>213</v>
      </c>
      <c r="N3284">
        <v>1</v>
      </c>
      <c r="O3284" s="1" t="s">
        <v>205</v>
      </c>
      <c r="P3284" t="s">
        <v>154</v>
      </c>
      <c r="Q3284">
        <v>2</v>
      </c>
      <c r="R3284" t="s">
        <v>255</v>
      </c>
      <c r="S3284" t="s">
        <v>180</v>
      </c>
    </row>
    <row r="3285" spans="1:19" x14ac:dyDescent="0.35">
      <c r="A3285" s="2" t="s">
        <v>203</v>
      </c>
      <c r="B3285" s="1" t="s">
        <v>217</v>
      </c>
      <c r="C3285" t="s">
        <v>908</v>
      </c>
      <c r="D3285" s="1" t="s">
        <v>171</v>
      </c>
      <c r="E3285" s="1" t="s">
        <v>22</v>
      </c>
      <c r="F3285" s="1" t="s">
        <v>33</v>
      </c>
      <c r="G3285" s="1" t="s">
        <v>136</v>
      </c>
      <c r="H3285" t="s">
        <v>39</v>
      </c>
      <c r="I3285" s="1" t="s">
        <v>1433</v>
      </c>
      <c r="J3285" s="1" t="s">
        <v>230</v>
      </c>
      <c r="K3285" s="1" t="s">
        <v>40</v>
      </c>
      <c r="L3285" s="1" t="s">
        <v>912</v>
      </c>
      <c r="M3285" t="s">
        <v>101</v>
      </c>
      <c r="N3285">
        <v>1</v>
      </c>
      <c r="O3285" s="1" t="s">
        <v>205</v>
      </c>
      <c r="P3285" t="s">
        <v>154</v>
      </c>
      <c r="Q3285">
        <v>2</v>
      </c>
      <c r="R3285" t="s">
        <v>255</v>
      </c>
      <c r="S3285" t="s">
        <v>180</v>
      </c>
    </row>
    <row r="3286" spans="1:19" x14ac:dyDescent="0.35">
      <c r="A3286" s="2" t="s">
        <v>203</v>
      </c>
      <c r="B3286" s="1" t="s">
        <v>217</v>
      </c>
      <c r="C3286" t="s">
        <v>908</v>
      </c>
      <c r="D3286" s="1" t="s">
        <v>171</v>
      </c>
      <c r="E3286" s="1" t="s">
        <v>22</v>
      </c>
      <c r="F3286" s="1" t="s">
        <v>33</v>
      </c>
      <c r="G3286" s="1" t="s">
        <v>136</v>
      </c>
      <c r="H3286" t="s">
        <v>41</v>
      </c>
      <c r="I3286" s="1" t="s">
        <v>1430</v>
      </c>
      <c r="J3286" s="1" t="s">
        <v>230</v>
      </c>
      <c r="K3286" s="1" t="s">
        <v>40</v>
      </c>
      <c r="L3286" s="1" t="s">
        <v>912</v>
      </c>
      <c r="M3286" t="s">
        <v>177</v>
      </c>
      <c r="N3286">
        <v>1</v>
      </c>
      <c r="O3286" s="1" t="s">
        <v>205</v>
      </c>
      <c r="P3286" t="s">
        <v>154</v>
      </c>
      <c r="Q3286">
        <v>2</v>
      </c>
      <c r="R3286" t="s">
        <v>179</v>
      </c>
      <c r="S3286" t="s">
        <v>180</v>
      </c>
    </row>
    <row r="3287" spans="1:19" x14ac:dyDescent="0.35">
      <c r="A3287" s="2" t="s">
        <v>203</v>
      </c>
      <c r="B3287" s="1" t="s">
        <v>217</v>
      </c>
      <c r="C3287" t="s">
        <v>908</v>
      </c>
      <c r="D3287" s="1" t="s">
        <v>171</v>
      </c>
      <c r="E3287" s="1" t="s">
        <v>22</v>
      </c>
      <c r="F3287" s="1" t="s">
        <v>33</v>
      </c>
      <c r="G3287" s="1" t="s">
        <v>136</v>
      </c>
      <c r="H3287" t="s">
        <v>41</v>
      </c>
      <c r="I3287" s="1" t="s">
        <v>1429</v>
      </c>
      <c r="J3287" s="1" t="s">
        <v>230</v>
      </c>
      <c r="K3287" s="1" t="s">
        <v>40</v>
      </c>
      <c r="L3287" s="1" t="s">
        <v>912</v>
      </c>
      <c r="M3287" t="s">
        <v>177</v>
      </c>
      <c r="N3287">
        <v>1</v>
      </c>
      <c r="O3287" s="1" t="s">
        <v>205</v>
      </c>
      <c r="P3287" t="s">
        <v>153</v>
      </c>
      <c r="Q3287">
        <v>2</v>
      </c>
      <c r="R3287" t="s">
        <v>255</v>
      </c>
      <c r="S3287" t="s">
        <v>180</v>
      </c>
    </row>
    <row r="3288" spans="1:19" x14ac:dyDescent="0.35">
      <c r="A3288" s="2" t="s">
        <v>203</v>
      </c>
      <c r="B3288" s="1" t="s">
        <v>217</v>
      </c>
      <c r="C3288" t="s">
        <v>908</v>
      </c>
      <c r="D3288" s="1" t="s">
        <v>171</v>
      </c>
      <c r="E3288" s="1" t="s">
        <v>22</v>
      </c>
      <c r="F3288" s="1" t="s">
        <v>33</v>
      </c>
      <c r="G3288" s="1" t="s">
        <v>136</v>
      </c>
      <c r="H3288" t="s">
        <v>41</v>
      </c>
      <c r="I3288" s="1" t="s">
        <v>1032</v>
      </c>
      <c r="J3288" s="1" t="s">
        <v>230</v>
      </c>
      <c r="K3288" s="1" t="s">
        <v>40</v>
      </c>
      <c r="L3288" s="1" t="s">
        <v>912</v>
      </c>
      <c r="M3288" t="s">
        <v>42</v>
      </c>
      <c r="N3288">
        <v>1</v>
      </c>
      <c r="O3288" s="1" t="s">
        <v>205</v>
      </c>
      <c r="P3288" t="s">
        <v>154</v>
      </c>
      <c r="Q3288">
        <v>2</v>
      </c>
      <c r="R3288" t="s">
        <v>179</v>
      </c>
      <c r="S3288" t="s">
        <v>180</v>
      </c>
    </row>
    <row r="3289" spans="1:19" x14ac:dyDescent="0.35">
      <c r="A3289" s="2" t="s">
        <v>203</v>
      </c>
      <c r="B3289" s="1" t="s">
        <v>217</v>
      </c>
      <c r="C3289" t="s">
        <v>908</v>
      </c>
      <c r="D3289" s="1" t="s">
        <v>171</v>
      </c>
      <c r="E3289" s="1" t="s">
        <v>22</v>
      </c>
      <c r="F3289" s="1" t="s">
        <v>23</v>
      </c>
      <c r="G3289" s="1" t="s">
        <v>137</v>
      </c>
      <c r="H3289" t="s">
        <v>14</v>
      </c>
      <c r="I3289" s="1" t="s">
        <v>606</v>
      </c>
      <c r="J3289" s="1" t="s">
        <v>230</v>
      </c>
      <c r="K3289" s="1" t="s">
        <v>40</v>
      </c>
      <c r="L3289" s="1" t="s">
        <v>912</v>
      </c>
      <c r="M3289" t="s">
        <v>80</v>
      </c>
      <c r="N3289">
        <v>1</v>
      </c>
      <c r="O3289" s="1" t="s">
        <v>205</v>
      </c>
      <c r="P3289" t="s">
        <v>154</v>
      </c>
      <c r="Q3289">
        <v>2</v>
      </c>
      <c r="R3289" t="s">
        <v>255</v>
      </c>
      <c r="S3289" t="s">
        <v>180</v>
      </c>
    </row>
    <row r="3290" spans="1:19" x14ac:dyDescent="0.35">
      <c r="A3290" s="2" t="s">
        <v>203</v>
      </c>
      <c r="B3290" s="1" t="s">
        <v>217</v>
      </c>
      <c r="C3290" t="s">
        <v>908</v>
      </c>
      <c r="D3290" s="1" t="s">
        <v>171</v>
      </c>
      <c r="E3290" s="1" t="s">
        <v>22</v>
      </c>
      <c r="F3290" s="1" t="s">
        <v>23</v>
      </c>
      <c r="G3290" s="1" t="s">
        <v>137</v>
      </c>
      <c r="H3290" t="s">
        <v>14</v>
      </c>
      <c r="I3290" s="1" t="s">
        <v>646</v>
      </c>
      <c r="J3290" s="1" t="s">
        <v>230</v>
      </c>
      <c r="K3290" s="1" t="s">
        <v>40</v>
      </c>
      <c r="L3290" s="1" t="s">
        <v>912</v>
      </c>
      <c r="M3290" t="s">
        <v>42</v>
      </c>
      <c r="N3290">
        <v>1</v>
      </c>
      <c r="O3290" s="1" t="s">
        <v>205</v>
      </c>
      <c r="P3290" t="s">
        <v>153</v>
      </c>
      <c r="Q3290">
        <v>1</v>
      </c>
      <c r="R3290" t="s">
        <v>255</v>
      </c>
      <c r="S3290" t="s">
        <v>180</v>
      </c>
    </row>
    <row r="3291" spans="1:19" x14ac:dyDescent="0.35">
      <c r="A3291" s="2" t="s">
        <v>203</v>
      </c>
      <c r="B3291" s="1" t="s">
        <v>217</v>
      </c>
      <c r="C3291" t="s">
        <v>908</v>
      </c>
      <c r="D3291" s="1" t="s">
        <v>171</v>
      </c>
      <c r="E3291" s="1" t="s">
        <v>22</v>
      </c>
      <c r="F3291" s="1" t="s">
        <v>23</v>
      </c>
      <c r="G3291" s="1" t="s">
        <v>137</v>
      </c>
      <c r="H3291" t="s">
        <v>14</v>
      </c>
      <c r="I3291" s="1" t="s">
        <v>637</v>
      </c>
      <c r="J3291" s="1" t="s">
        <v>230</v>
      </c>
      <c r="K3291" s="1" t="s">
        <v>40</v>
      </c>
      <c r="L3291" s="1" t="s">
        <v>912</v>
      </c>
      <c r="M3291" t="s">
        <v>42</v>
      </c>
      <c r="N3291">
        <v>1</v>
      </c>
      <c r="O3291" s="1" t="s">
        <v>205</v>
      </c>
      <c r="P3291" t="s">
        <v>153</v>
      </c>
      <c r="Q3291">
        <v>1</v>
      </c>
      <c r="R3291" t="s">
        <v>255</v>
      </c>
      <c r="S3291" t="s">
        <v>180</v>
      </c>
    </row>
    <row r="3292" spans="1:19" x14ac:dyDescent="0.35">
      <c r="A3292" s="2" t="s">
        <v>203</v>
      </c>
      <c r="B3292" s="1" t="s">
        <v>217</v>
      </c>
      <c r="C3292" t="s">
        <v>908</v>
      </c>
      <c r="D3292" s="1" t="s">
        <v>171</v>
      </c>
      <c r="E3292" s="1" t="s">
        <v>22</v>
      </c>
      <c r="F3292" s="1" t="s">
        <v>23</v>
      </c>
      <c r="G3292" s="1" t="s">
        <v>137</v>
      </c>
      <c r="H3292" t="s">
        <v>14</v>
      </c>
      <c r="I3292" s="1" t="s">
        <v>1430</v>
      </c>
      <c r="J3292" s="1" t="s">
        <v>230</v>
      </c>
      <c r="K3292" s="1" t="s">
        <v>47</v>
      </c>
      <c r="L3292" s="1" t="s">
        <v>912</v>
      </c>
      <c r="M3292" t="s">
        <v>47</v>
      </c>
      <c r="N3292">
        <v>1</v>
      </c>
      <c r="O3292" s="1" t="s">
        <v>205</v>
      </c>
      <c r="P3292" t="s">
        <v>154</v>
      </c>
      <c r="Q3292">
        <v>2</v>
      </c>
      <c r="R3292" t="s">
        <v>255</v>
      </c>
      <c r="S3292" t="s">
        <v>180</v>
      </c>
    </row>
    <row r="3293" spans="1:19" x14ac:dyDescent="0.35">
      <c r="A3293" s="2" t="s">
        <v>203</v>
      </c>
      <c r="B3293" s="1" t="s">
        <v>217</v>
      </c>
      <c r="C3293" t="s">
        <v>908</v>
      </c>
      <c r="D3293" s="1" t="s">
        <v>171</v>
      </c>
      <c r="E3293" s="1" t="s">
        <v>22</v>
      </c>
      <c r="F3293" s="1" t="s">
        <v>23</v>
      </c>
      <c r="G3293" s="1" t="s">
        <v>137</v>
      </c>
      <c r="H3293" t="s">
        <v>14</v>
      </c>
      <c r="I3293" s="1" t="s">
        <v>1042</v>
      </c>
      <c r="J3293" s="1" t="s">
        <v>230</v>
      </c>
      <c r="K3293" s="1" t="s">
        <v>40</v>
      </c>
      <c r="L3293" s="1" t="s">
        <v>912</v>
      </c>
      <c r="M3293" t="s">
        <v>42</v>
      </c>
      <c r="N3293">
        <v>1</v>
      </c>
      <c r="O3293" s="1" t="s">
        <v>205</v>
      </c>
      <c r="P3293" t="s">
        <v>153</v>
      </c>
      <c r="Q3293">
        <v>1</v>
      </c>
      <c r="R3293" t="s">
        <v>255</v>
      </c>
      <c r="S3293" t="s">
        <v>180</v>
      </c>
    </row>
    <row r="3294" spans="1:19" x14ac:dyDescent="0.35">
      <c r="A3294" s="2" t="s">
        <v>203</v>
      </c>
      <c r="B3294" s="1" t="s">
        <v>217</v>
      </c>
      <c r="C3294" t="s">
        <v>908</v>
      </c>
      <c r="D3294" s="1" t="s">
        <v>171</v>
      </c>
      <c r="E3294" s="1" t="s">
        <v>22</v>
      </c>
      <c r="F3294" s="1" t="s">
        <v>23</v>
      </c>
      <c r="G3294" s="1" t="s">
        <v>137</v>
      </c>
      <c r="H3294" t="s">
        <v>14</v>
      </c>
      <c r="I3294" s="1" t="s">
        <v>638</v>
      </c>
      <c r="J3294" s="1" t="s">
        <v>230</v>
      </c>
      <c r="K3294" s="1" t="s">
        <v>40</v>
      </c>
      <c r="L3294" s="1" t="s">
        <v>912</v>
      </c>
      <c r="M3294" t="s">
        <v>42</v>
      </c>
      <c r="N3294">
        <v>1</v>
      </c>
      <c r="O3294" s="1" t="s">
        <v>205</v>
      </c>
      <c r="P3294" t="s">
        <v>154</v>
      </c>
      <c r="Q3294">
        <v>1</v>
      </c>
      <c r="R3294" t="s">
        <v>255</v>
      </c>
      <c r="S3294" t="s">
        <v>180</v>
      </c>
    </row>
    <row r="3295" spans="1:19" x14ac:dyDescent="0.35">
      <c r="A3295" s="2" t="s">
        <v>203</v>
      </c>
      <c r="B3295" s="1" t="s">
        <v>217</v>
      </c>
      <c r="C3295" t="s">
        <v>908</v>
      </c>
      <c r="D3295" s="1" t="s">
        <v>171</v>
      </c>
      <c r="E3295" s="1" t="s">
        <v>22</v>
      </c>
      <c r="F3295" s="1" t="s">
        <v>23</v>
      </c>
      <c r="G3295" s="1" t="s">
        <v>137</v>
      </c>
      <c r="H3295" t="s">
        <v>14</v>
      </c>
      <c r="I3295" s="1" t="s">
        <v>1429</v>
      </c>
      <c r="J3295" s="1" t="s">
        <v>230</v>
      </c>
      <c r="K3295" s="1" t="s">
        <v>47</v>
      </c>
      <c r="L3295" s="1" t="s">
        <v>912</v>
      </c>
      <c r="M3295" t="s">
        <v>47</v>
      </c>
      <c r="N3295">
        <v>1</v>
      </c>
      <c r="O3295" s="1" t="s">
        <v>205</v>
      </c>
      <c r="P3295" t="s">
        <v>153</v>
      </c>
      <c r="Q3295">
        <v>2</v>
      </c>
      <c r="R3295" t="s">
        <v>255</v>
      </c>
      <c r="S3295" t="s">
        <v>180</v>
      </c>
    </row>
    <row r="3296" spans="1:19" x14ac:dyDescent="0.35">
      <c r="A3296" s="2" t="s">
        <v>203</v>
      </c>
      <c r="B3296" s="1" t="s">
        <v>217</v>
      </c>
      <c r="C3296" t="s">
        <v>908</v>
      </c>
      <c r="D3296" s="1" t="s">
        <v>171</v>
      </c>
      <c r="E3296" s="1" t="s">
        <v>22</v>
      </c>
      <c r="F3296" s="1" t="s">
        <v>23</v>
      </c>
      <c r="G3296" s="1" t="s">
        <v>137</v>
      </c>
      <c r="H3296" t="s">
        <v>14</v>
      </c>
      <c r="I3296" s="1" t="s">
        <v>1037</v>
      </c>
      <c r="J3296" s="1" t="s">
        <v>230</v>
      </c>
      <c r="K3296" s="1" t="s">
        <v>40</v>
      </c>
      <c r="L3296" s="1" t="s">
        <v>912</v>
      </c>
      <c r="M3296" t="s">
        <v>213</v>
      </c>
      <c r="N3296">
        <v>1</v>
      </c>
      <c r="O3296" s="1" t="s">
        <v>205</v>
      </c>
      <c r="P3296" t="s">
        <v>154</v>
      </c>
      <c r="Q3296">
        <v>2</v>
      </c>
      <c r="R3296" t="s">
        <v>255</v>
      </c>
      <c r="S3296" t="s">
        <v>180</v>
      </c>
    </row>
    <row r="3297" spans="1:19" x14ac:dyDescent="0.35">
      <c r="A3297" s="2" t="s">
        <v>203</v>
      </c>
      <c r="B3297" s="1" t="s">
        <v>217</v>
      </c>
      <c r="C3297" t="s">
        <v>908</v>
      </c>
      <c r="D3297" s="1" t="s">
        <v>171</v>
      </c>
      <c r="E3297" s="1" t="s">
        <v>22</v>
      </c>
      <c r="F3297" s="1" t="s">
        <v>23</v>
      </c>
      <c r="G3297" s="1" t="s">
        <v>137</v>
      </c>
      <c r="H3297" t="s">
        <v>14</v>
      </c>
      <c r="I3297" s="1" t="s">
        <v>1033</v>
      </c>
      <c r="J3297" s="1" t="s">
        <v>230</v>
      </c>
      <c r="K3297" s="1" t="s">
        <v>40</v>
      </c>
      <c r="L3297" s="1" t="s">
        <v>912</v>
      </c>
      <c r="M3297" t="s">
        <v>101</v>
      </c>
      <c r="N3297">
        <v>1</v>
      </c>
      <c r="O3297" s="1" t="s">
        <v>205</v>
      </c>
      <c r="P3297" t="s">
        <v>154</v>
      </c>
      <c r="Q3297">
        <v>2</v>
      </c>
      <c r="R3297" t="s">
        <v>179</v>
      </c>
      <c r="S3297" t="s">
        <v>180</v>
      </c>
    </row>
    <row r="3298" spans="1:19" x14ac:dyDescent="0.35">
      <c r="A3298" s="2" t="s">
        <v>203</v>
      </c>
      <c r="B3298" s="1" t="s">
        <v>217</v>
      </c>
      <c r="C3298" t="s">
        <v>908</v>
      </c>
      <c r="D3298" s="1" t="s">
        <v>171</v>
      </c>
      <c r="E3298" s="1" t="s">
        <v>22</v>
      </c>
      <c r="F3298" s="1" t="s">
        <v>23</v>
      </c>
      <c r="G3298" s="1" t="s">
        <v>137</v>
      </c>
      <c r="H3298" t="s">
        <v>14</v>
      </c>
      <c r="I3298" s="1" t="s">
        <v>634</v>
      </c>
      <c r="J3298" s="1" t="s">
        <v>230</v>
      </c>
      <c r="K3298" s="1" t="s">
        <v>40</v>
      </c>
      <c r="L3298" s="1" t="s">
        <v>913</v>
      </c>
      <c r="M3298" t="s">
        <v>177</v>
      </c>
      <c r="N3298">
        <v>1</v>
      </c>
      <c r="O3298" s="1" t="s">
        <v>205</v>
      </c>
      <c r="P3298" t="s">
        <v>154</v>
      </c>
      <c r="Q3298">
        <v>1</v>
      </c>
      <c r="R3298" t="s">
        <v>255</v>
      </c>
      <c r="S3298" t="s">
        <v>180</v>
      </c>
    </row>
    <row r="3299" spans="1:19" x14ac:dyDescent="0.35">
      <c r="A3299" s="2" t="s">
        <v>203</v>
      </c>
      <c r="B3299" s="1" t="s">
        <v>217</v>
      </c>
      <c r="C3299" t="s">
        <v>908</v>
      </c>
      <c r="D3299" s="1" t="s">
        <v>171</v>
      </c>
      <c r="E3299" s="1" t="s">
        <v>22</v>
      </c>
      <c r="F3299" s="1" t="s">
        <v>23</v>
      </c>
      <c r="G3299" s="1" t="s">
        <v>137</v>
      </c>
      <c r="H3299" t="s">
        <v>17</v>
      </c>
      <c r="I3299" s="1" t="s">
        <v>645</v>
      </c>
      <c r="J3299" s="1" t="s">
        <v>230</v>
      </c>
      <c r="K3299" s="1" t="s">
        <v>40</v>
      </c>
      <c r="L3299" s="1" t="s">
        <v>912</v>
      </c>
      <c r="M3299" t="s">
        <v>213</v>
      </c>
      <c r="N3299">
        <v>1</v>
      </c>
      <c r="O3299" s="1" t="s">
        <v>205</v>
      </c>
      <c r="P3299" t="s">
        <v>153</v>
      </c>
      <c r="Q3299">
        <v>2</v>
      </c>
      <c r="R3299" t="s">
        <v>255</v>
      </c>
      <c r="S3299" t="s">
        <v>180</v>
      </c>
    </row>
    <row r="3300" spans="1:19" x14ac:dyDescent="0.35">
      <c r="A3300" s="2" t="s">
        <v>203</v>
      </c>
      <c r="B3300" s="1" t="s">
        <v>217</v>
      </c>
      <c r="C3300" t="s">
        <v>908</v>
      </c>
      <c r="D3300" s="1" t="s">
        <v>171</v>
      </c>
      <c r="E3300" s="1" t="s">
        <v>22</v>
      </c>
      <c r="F3300" s="1" t="s">
        <v>23</v>
      </c>
      <c r="G3300" s="1" t="s">
        <v>137</v>
      </c>
      <c r="H3300" t="s">
        <v>17</v>
      </c>
      <c r="I3300" s="1" t="s">
        <v>645</v>
      </c>
      <c r="J3300" s="1" t="s">
        <v>230</v>
      </c>
      <c r="K3300" s="1" t="s">
        <v>40</v>
      </c>
      <c r="L3300" s="1" t="s">
        <v>912</v>
      </c>
      <c r="M3300" t="s">
        <v>101</v>
      </c>
      <c r="N3300">
        <v>1</v>
      </c>
      <c r="O3300" s="1" t="s">
        <v>205</v>
      </c>
      <c r="P3300" t="s">
        <v>153</v>
      </c>
      <c r="Q3300">
        <v>2</v>
      </c>
      <c r="R3300" t="s">
        <v>255</v>
      </c>
      <c r="S3300" t="s">
        <v>180</v>
      </c>
    </row>
    <row r="3301" spans="1:19" x14ac:dyDescent="0.35">
      <c r="A3301" s="2" t="s">
        <v>203</v>
      </c>
      <c r="B3301" s="1" t="s">
        <v>217</v>
      </c>
      <c r="C3301" t="s">
        <v>908</v>
      </c>
      <c r="D3301" s="1" t="s">
        <v>171</v>
      </c>
      <c r="E3301" s="1" t="s">
        <v>22</v>
      </c>
      <c r="F3301" s="1" t="s">
        <v>23</v>
      </c>
      <c r="G3301" s="1" t="s">
        <v>137</v>
      </c>
      <c r="H3301" t="s">
        <v>17</v>
      </c>
      <c r="I3301" s="1" t="s">
        <v>606</v>
      </c>
      <c r="J3301" s="1" t="s">
        <v>230</v>
      </c>
      <c r="K3301" s="1" t="s">
        <v>40</v>
      </c>
      <c r="L3301" s="1" t="s">
        <v>913</v>
      </c>
      <c r="M3301" t="s">
        <v>80</v>
      </c>
      <c r="N3301">
        <v>1</v>
      </c>
      <c r="O3301" s="1" t="s">
        <v>205</v>
      </c>
      <c r="P3301" t="s">
        <v>154</v>
      </c>
      <c r="Q3301">
        <v>1</v>
      </c>
      <c r="R3301" t="s">
        <v>255</v>
      </c>
      <c r="S3301" t="s">
        <v>180</v>
      </c>
    </row>
    <row r="3302" spans="1:19" x14ac:dyDescent="0.35">
      <c r="A3302" s="2" t="s">
        <v>203</v>
      </c>
      <c r="B3302" s="1" t="s">
        <v>217</v>
      </c>
      <c r="C3302" t="s">
        <v>908</v>
      </c>
      <c r="D3302" s="1" t="s">
        <v>171</v>
      </c>
      <c r="E3302" s="1" t="s">
        <v>22</v>
      </c>
      <c r="F3302" s="1" t="s">
        <v>23</v>
      </c>
      <c r="G3302" s="1" t="s">
        <v>137</v>
      </c>
      <c r="H3302" t="s">
        <v>17</v>
      </c>
      <c r="I3302" s="1" t="s">
        <v>637</v>
      </c>
      <c r="J3302" s="1" t="s">
        <v>230</v>
      </c>
      <c r="K3302" s="1" t="s">
        <v>40</v>
      </c>
      <c r="L3302" s="1" t="s">
        <v>912</v>
      </c>
      <c r="M3302" t="s">
        <v>213</v>
      </c>
      <c r="N3302">
        <v>1</v>
      </c>
      <c r="O3302" s="1" t="s">
        <v>205</v>
      </c>
      <c r="P3302" t="s">
        <v>154</v>
      </c>
      <c r="Q3302">
        <v>2</v>
      </c>
      <c r="R3302" t="s">
        <v>255</v>
      </c>
      <c r="S3302" t="s">
        <v>180</v>
      </c>
    </row>
    <row r="3303" spans="1:19" x14ac:dyDescent="0.35">
      <c r="A3303" s="2" t="s">
        <v>203</v>
      </c>
      <c r="B3303" s="1" t="s">
        <v>217</v>
      </c>
      <c r="C3303" t="s">
        <v>908</v>
      </c>
      <c r="D3303" s="1" t="s">
        <v>171</v>
      </c>
      <c r="E3303" s="1" t="s">
        <v>22</v>
      </c>
      <c r="F3303" s="1" t="s">
        <v>23</v>
      </c>
      <c r="G3303" s="1" t="s">
        <v>137</v>
      </c>
      <c r="H3303" t="s">
        <v>17</v>
      </c>
      <c r="I3303" s="1" t="s">
        <v>638</v>
      </c>
      <c r="J3303" s="1" t="s">
        <v>230</v>
      </c>
      <c r="K3303" s="1" t="s">
        <v>40</v>
      </c>
      <c r="L3303" s="1" t="s">
        <v>912</v>
      </c>
      <c r="M3303" t="s">
        <v>213</v>
      </c>
      <c r="N3303">
        <v>1</v>
      </c>
      <c r="O3303" s="1" t="s">
        <v>205</v>
      </c>
      <c r="P3303" t="s">
        <v>154</v>
      </c>
      <c r="Q3303">
        <v>2</v>
      </c>
      <c r="R3303" t="s">
        <v>255</v>
      </c>
      <c r="S3303" t="s">
        <v>180</v>
      </c>
    </row>
    <row r="3304" spans="1:19" x14ac:dyDescent="0.35">
      <c r="A3304" s="2" t="s">
        <v>203</v>
      </c>
      <c r="B3304" s="1" t="s">
        <v>217</v>
      </c>
      <c r="C3304" t="s">
        <v>908</v>
      </c>
      <c r="D3304" s="1" t="s">
        <v>171</v>
      </c>
      <c r="E3304" s="1" t="s">
        <v>22</v>
      </c>
      <c r="F3304" s="1" t="s">
        <v>23</v>
      </c>
      <c r="G3304" s="1" t="s">
        <v>137</v>
      </c>
      <c r="H3304" t="s">
        <v>17</v>
      </c>
      <c r="I3304" s="1" t="s">
        <v>1433</v>
      </c>
      <c r="J3304" s="1" t="s">
        <v>230</v>
      </c>
      <c r="K3304" s="1" t="s">
        <v>40</v>
      </c>
      <c r="L3304" s="1" t="s">
        <v>912</v>
      </c>
      <c r="M3304" t="s">
        <v>101</v>
      </c>
      <c r="N3304">
        <v>1</v>
      </c>
      <c r="O3304" s="1" t="s">
        <v>205</v>
      </c>
      <c r="P3304" t="s">
        <v>154</v>
      </c>
      <c r="Q3304">
        <v>2</v>
      </c>
      <c r="R3304" t="s">
        <v>255</v>
      </c>
      <c r="S3304" t="s">
        <v>180</v>
      </c>
    </row>
    <row r="3305" spans="1:19" x14ac:dyDescent="0.35">
      <c r="A3305" s="2" t="s">
        <v>203</v>
      </c>
      <c r="B3305" s="1" t="s">
        <v>217</v>
      </c>
      <c r="C3305" t="s">
        <v>908</v>
      </c>
      <c r="D3305" s="1" t="s">
        <v>171</v>
      </c>
      <c r="E3305" s="1" t="s">
        <v>22</v>
      </c>
      <c r="F3305" s="1" t="s">
        <v>23</v>
      </c>
      <c r="G3305" s="1" t="s">
        <v>137</v>
      </c>
      <c r="H3305" t="s">
        <v>24</v>
      </c>
      <c r="I3305" s="1" t="s">
        <v>645</v>
      </c>
      <c r="J3305" s="1" t="s">
        <v>230</v>
      </c>
      <c r="K3305" s="1" t="s">
        <v>40</v>
      </c>
      <c r="L3305" s="1" t="s">
        <v>913</v>
      </c>
      <c r="M3305" t="s">
        <v>213</v>
      </c>
      <c r="N3305">
        <v>1</v>
      </c>
      <c r="O3305" s="1" t="s">
        <v>205</v>
      </c>
      <c r="P3305" t="s">
        <v>153</v>
      </c>
      <c r="Q3305">
        <v>2</v>
      </c>
      <c r="R3305" t="s">
        <v>255</v>
      </c>
      <c r="S3305" t="s">
        <v>180</v>
      </c>
    </row>
    <row r="3306" spans="1:19" x14ac:dyDescent="0.35">
      <c r="A3306" s="2" t="s">
        <v>203</v>
      </c>
      <c r="B3306" s="1" t="s">
        <v>217</v>
      </c>
      <c r="C3306" t="s">
        <v>908</v>
      </c>
      <c r="D3306" s="1" t="s">
        <v>171</v>
      </c>
      <c r="E3306" s="1" t="s">
        <v>22</v>
      </c>
      <c r="F3306" s="1" t="s">
        <v>23</v>
      </c>
      <c r="G3306" s="1" t="s">
        <v>137</v>
      </c>
      <c r="H3306" t="s">
        <v>24</v>
      </c>
      <c r="I3306" s="1" t="s">
        <v>645</v>
      </c>
      <c r="J3306" s="1" t="s">
        <v>230</v>
      </c>
      <c r="K3306" s="1" t="s">
        <v>40</v>
      </c>
      <c r="L3306" s="1" t="s">
        <v>912</v>
      </c>
      <c r="M3306" t="s">
        <v>213</v>
      </c>
      <c r="N3306">
        <v>1</v>
      </c>
      <c r="O3306" s="1" t="s">
        <v>205</v>
      </c>
      <c r="P3306" t="s">
        <v>153</v>
      </c>
      <c r="Q3306">
        <v>2</v>
      </c>
      <c r="R3306" t="s">
        <v>255</v>
      </c>
      <c r="S3306" t="s">
        <v>180</v>
      </c>
    </row>
    <row r="3307" spans="1:19" x14ac:dyDescent="0.35">
      <c r="A3307" s="2" t="s">
        <v>203</v>
      </c>
      <c r="B3307" s="1" t="s">
        <v>217</v>
      </c>
      <c r="C3307" t="s">
        <v>908</v>
      </c>
      <c r="D3307" s="1" t="s">
        <v>171</v>
      </c>
      <c r="E3307" s="1" t="s">
        <v>22</v>
      </c>
      <c r="F3307" s="1" t="s">
        <v>23</v>
      </c>
      <c r="G3307" s="1" t="s">
        <v>137</v>
      </c>
      <c r="H3307" t="s">
        <v>24</v>
      </c>
      <c r="I3307" s="1" t="s">
        <v>645</v>
      </c>
      <c r="J3307" s="1" t="s">
        <v>230</v>
      </c>
      <c r="K3307" s="1" t="s">
        <v>40</v>
      </c>
      <c r="L3307" s="1" t="s">
        <v>912</v>
      </c>
      <c r="M3307" t="s">
        <v>213</v>
      </c>
      <c r="N3307">
        <v>1</v>
      </c>
      <c r="O3307" s="1" t="s">
        <v>205</v>
      </c>
      <c r="P3307" t="s">
        <v>154</v>
      </c>
      <c r="Q3307">
        <v>2</v>
      </c>
      <c r="R3307" t="s">
        <v>255</v>
      </c>
      <c r="S3307" t="s">
        <v>180</v>
      </c>
    </row>
    <row r="3308" spans="1:19" x14ac:dyDescent="0.35">
      <c r="A3308" s="2" t="s">
        <v>203</v>
      </c>
      <c r="B3308" s="1" t="s">
        <v>217</v>
      </c>
      <c r="C3308" t="s">
        <v>908</v>
      </c>
      <c r="D3308" s="1" t="s">
        <v>171</v>
      </c>
      <c r="E3308" s="1" t="s">
        <v>22</v>
      </c>
      <c r="F3308" s="1" t="s">
        <v>23</v>
      </c>
      <c r="G3308" s="1" t="s">
        <v>137</v>
      </c>
      <c r="H3308" t="s">
        <v>24</v>
      </c>
      <c r="I3308" s="1" t="s">
        <v>606</v>
      </c>
      <c r="J3308" s="1" t="s">
        <v>230</v>
      </c>
      <c r="K3308" s="1" t="s">
        <v>40</v>
      </c>
      <c r="L3308" s="1" t="s">
        <v>913</v>
      </c>
      <c r="M3308" t="s">
        <v>80</v>
      </c>
      <c r="N3308">
        <v>1</v>
      </c>
      <c r="O3308" s="1" t="s">
        <v>205</v>
      </c>
      <c r="P3308" t="s">
        <v>154</v>
      </c>
      <c r="Q3308">
        <v>1</v>
      </c>
      <c r="R3308" t="s">
        <v>255</v>
      </c>
      <c r="S3308" t="s">
        <v>180</v>
      </c>
    </row>
    <row r="3309" spans="1:19" x14ac:dyDescent="0.35">
      <c r="A3309" s="2" t="s">
        <v>203</v>
      </c>
      <c r="B3309" s="1" t="s">
        <v>217</v>
      </c>
      <c r="C3309" t="s">
        <v>908</v>
      </c>
      <c r="D3309" s="1" t="s">
        <v>171</v>
      </c>
      <c r="E3309" s="1" t="s">
        <v>22</v>
      </c>
      <c r="F3309" s="1" t="s">
        <v>23</v>
      </c>
      <c r="G3309" s="1" t="s">
        <v>137</v>
      </c>
      <c r="H3309" t="s">
        <v>24</v>
      </c>
      <c r="I3309" s="1" t="s">
        <v>632</v>
      </c>
      <c r="J3309" s="1" t="s">
        <v>230</v>
      </c>
      <c r="K3309" s="1" t="s">
        <v>40</v>
      </c>
      <c r="L3309" s="1" t="s">
        <v>912</v>
      </c>
      <c r="M3309" t="s">
        <v>80</v>
      </c>
      <c r="N3309">
        <v>1</v>
      </c>
      <c r="O3309" s="1" t="s">
        <v>205</v>
      </c>
      <c r="P3309" t="s">
        <v>154</v>
      </c>
      <c r="Q3309">
        <v>2</v>
      </c>
      <c r="R3309" t="s">
        <v>179</v>
      </c>
      <c r="S3309" t="s">
        <v>180</v>
      </c>
    </row>
    <row r="3310" spans="1:19" x14ac:dyDescent="0.35">
      <c r="A3310" s="2" t="s">
        <v>203</v>
      </c>
      <c r="B3310" s="1" t="s">
        <v>217</v>
      </c>
      <c r="C3310" t="s">
        <v>908</v>
      </c>
      <c r="D3310" s="1" t="s">
        <v>171</v>
      </c>
      <c r="E3310" s="1" t="s">
        <v>22</v>
      </c>
      <c r="F3310" s="1" t="s">
        <v>23</v>
      </c>
      <c r="G3310" s="1" t="s">
        <v>137</v>
      </c>
      <c r="H3310" t="s">
        <v>24</v>
      </c>
      <c r="I3310" s="1" t="s">
        <v>636</v>
      </c>
      <c r="J3310" s="1" t="s">
        <v>230</v>
      </c>
      <c r="K3310" s="1" t="s">
        <v>40</v>
      </c>
      <c r="L3310" s="1" t="s">
        <v>912</v>
      </c>
      <c r="M3310" t="s">
        <v>213</v>
      </c>
      <c r="N3310">
        <v>1</v>
      </c>
      <c r="O3310" s="1" t="s">
        <v>205</v>
      </c>
      <c r="P3310" t="s">
        <v>154</v>
      </c>
      <c r="Q3310">
        <v>2</v>
      </c>
      <c r="R3310" t="s">
        <v>255</v>
      </c>
      <c r="S3310" t="s">
        <v>180</v>
      </c>
    </row>
    <row r="3311" spans="1:19" x14ac:dyDescent="0.35">
      <c r="A3311" s="2" t="s">
        <v>203</v>
      </c>
      <c r="B3311" s="1" t="s">
        <v>217</v>
      </c>
      <c r="C3311" t="s">
        <v>908</v>
      </c>
      <c r="D3311" s="1" t="s">
        <v>171</v>
      </c>
      <c r="E3311" s="1" t="s">
        <v>22</v>
      </c>
      <c r="F3311" s="1" t="s">
        <v>23</v>
      </c>
      <c r="G3311" s="1" t="s">
        <v>137</v>
      </c>
      <c r="H3311" t="s">
        <v>24</v>
      </c>
      <c r="I3311" s="1" t="s">
        <v>637</v>
      </c>
      <c r="J3311" s="1" t="s">
        <v>230</v>
      </c>
      <c r="K3311" s="1" t="s">
        <v>40</v>
      </c>
      <c r="L3311" s="1" t="s">
        <v>913</v>
      </c>
      <c r="M3311" t="s">
        <v>213</v>
      </c>
      <c r="N3311">
        <v>1</v>
      </c>
      <c r="O3311" s="1" t="s">
        <v>205</v>
      </c>
      <c r="P3311" t="s">
        <v>154</v>
      </c>
      <c r="Q3311">
        <v>2</v>
      </c>
      <c r="R3311" t="s">
        <v>255</v>
      </c>
      <c r="S3311" t="s">
        <v>180</v>
      </c>
    </row>
    <row r="3312" spans="1:19" x14ac:dyDescent="0.35">
      <c r="A3312" s="2" t="s">
        <v>203</v>
      </c>
      <c r="B3312" s="1" t="s">
        <v>217</v>
      </c>
      <c r="C3312" t="s">
        <v>908</v>
      </c>
      <c r="D3312" s="1" t="s">
        <v>171</v>
      </c>
      <c r="E3312" s="1" t="s">
        <v>22</v>
      </c>
      <c r="F3312" s="1" t="s">
        <v>23</v>
      </c>
      <c r="G3312" s="1" t="s">
        <v>137</v>
      </c>
      <c r="H3312" t="s">
        <v>24</v>
      </c>
      <c r="I3312" s="1" t="s">
        <v>1430</v>
      </c>
      <c r="J3312" s="1" t="s">
        <v>230</v>
      </c>
      <c r="K3312" s="1" t="s">
        <v>47</v>
      </c>
      <c r="L3312" s="1" t="s">
        <v>912</v>
      </c>
      <c r="M3312" t="s">
        <v>47</v>
      </c>
      <c r="N3312">
        <v>1</v>
      </c>
      <c r="O3312" s="1" t="s">
        <v>205</v>
      </c>
      <c r="P3312" t="s">
        <v>154</v>
      </c>
      <c r="Q3312">
        <v>1</v>
      </c>
      <c r="R3312" t="s">
        <v>255</v>
      </c>
      <c r="S3312" t="s">
        <v>180</v>
      </c>
    </row>
    <row r="3313" spans="1:19" x14ac:dyDescent="0.35">
      <c r="A3313" s="2" t="s">
        <v>203</v>
      </c>
      <c r="B3313" s="1" t="s">
        <v>217</v>
      </c>
      <c r="C3313" t="s">
        <v>908</v>
      </c>
      <c r="D3313" s="1" t="s">
        <v>171</v>
      </c>
      <c r="E3313" s="1" t="s">
        <v>22</v>
      </c>
      <c r="F3313" s="1" t="s">
        <v>23</v>
      </c>
      <c r="G3313" s="1" t="s">
        <v>137</v>
      </c>
      <c r="H3313" t="s">
        <v>24</v>
      </c>
      <c r="I3313" s="1" t="s">
        <v>1429</v>
      </c>
      <c r="J3313" s="1" t="s">
        <v>230</v>
      </c>
      <c r="K3313" s="1" t="s">
        <v>47</v>
      </c>
      <c r="L3313" s="1" t="s">
        <v>912</v>
      </c>
      <c r="M3313" t="s">
        <v>47</v>
      </c>
      <c r="N3313">
        <v>1</v>
      </c>
      <c r="O3313" s="1" t="s">
        <v>205</v>
      </c>
      <c r="P3313" t="s">
        <v>153</v>
      </c>
      <c r="Q3313">
        <v>1</v>
      </c>
      <c r="R3313" t="s">
        <v>255</v>
      </c>
      <c r="S3313" t="s">
        <v>180</v>
      </c>
    </row>
    <row r="3314" spans="1:19" x14ac:dyDescent="0.35">
      <c r="A3314" s="2" t="s">
        <v>203</v>
      </c>
      <c r="B3314" s="1" t="s">
        <v>217</v>
      </c>
      <c r="C3314" t="s">
        <v>908</v>
      </c>
      <c r="D3314" s="1" t="s">
        <v>171</v>
      </c>
      <c r="E3314" s="1" t="s">
        <v>22</v>
      </c>
      <c r="F3314" s="1" t="s">
        <v>23</v>
      </c>
      <c r="G3314" s="1" t="s">
        <v>137</v>
      </c>
      <c r="H3314" t="s">
        <v>24</v>
      </c>
      <c r="I3314" s="1" t="s">
        <v>601</v>
      </c>
      <c r="J3314" s="1" t="s">
        <v>230</v>
      </c>
      <c r="K3314" s="1" t="s">
        <v>40</v>
      </c>
      <c r="L3314" s="1" t="s">
        <v>913</v>
      </c>
      <c r="M3314" t="s">
        <v>177</v>
      </c>
      <c r="N3314">
        <v>1</v>
      </c>
      <c r="O3314" s="1" t="s">
        <v>205</v>
      </c>
      <c r="P3314" t="s">
        <v>153</v>
      </c>
      <c r="Q3314">
        <v>1</v>
      </c>
      <c r="R3314" t="s">
        <v>255</v>
      </c>
      <c r="S3314" t="s">
        <v>180</v>
      </c>
    </row>
    <row r="3315" spans="1:19" x14ac:dyDescent="0.35">
      <c r="A3315" s="2" t="s">
        <v>203</v>
      </c>
      <c r="B3315" s="1" t="s">
        <v>217</v>
      </c>
      <c r="C3315" t="s">
        <v>908</v>
      </c>
      <c r="D3315" s="1" t="s">
        <v>171</v>
      </c>
      <c r="E3315" s="1" t="s">
        <v>22</v>
      </c>
      <c r="F3315" s="1" t="s">
        <v>23</v>
      </c>
      <c r="G3315" s="1" t="s">
        <v>137</v>
      </c>
      <c r="H3315" t="s">
        <v>24</v>
      </c>
      <c r="I3315" s="1" t="s">
        <v>601</v>
      </c>
      <c r="J3315" s="1" t="s">
        <v>230</v>
      </c>
      <c r="K3315" s="1" t="s">
        <v>40</v>
      </c>
      <c r="L3315" s="1" t="s">
        <v>912</v>
      </c>
      <c r="M3315" t="s">
        <v>80</v>
      </c>
      <c r="N3315">
        <v>1</v>
      </c>
      <c r="O3315" s="1" t="s">
        <v>205</v>
      </c>
      <c r="P3315" t="s">
        <v>154</v>
      </c>
      <c r="Q3315">
        <v>2</v>
      </c>
      <c r="R3315" t="s">
        <v>255</v>
      </c>
      <c r="S3315" t="s">
        <v>180</v>
      </c>
    </row>
    <row r="3316" spans="1:19" x14ac:dyDescent="0.35">
      <c r="A3316" s="2" t="s">
        <v>203</v>
      </c>
      <c r="B3316" s="1" t="s">
        <v>217</v>
      </c>
      <c r="C3316" t="s">
        <v>908</v>
      </c>
      <c r="D3316" s="1" t="s">
        <v>171</v>
      </c>
      <c r="E3316" s="1" t="s">
        <v>22</v>
      </c>
      <c r="F3316" s="1" t="s">
        <v>23</v>
      </c>
      <c r="G3316" s="1" t="s">
        <v>137</v>
      </c>
      <c r="H3316" t="s">
        <v>24</v>
      </c>
      <c r="I3316" s="1" t="s">
        <v>634</v>
      </c>
      <c r="J3316" s="1" t="s">
        <v>230</v>
      </c>
      <c r="K3316" s="1" t="s">
        <v>40</v>
      </c>
      <c r="L3316" s="1" t="s">
        <v>913</v>
      </c>
      <c r="M3316" t="s">
        <v>177</v>
      </c>
      <c r="N3316">
        <v>1</v>
      </c>
      <c r="O3316" s="1" t="s">
        <v>205</v>
      </c>
      <c r="P3316" t="s">
        <v>154</v>
      </c>
      <c r="Q3316">
        <v>1</v>
      </c>
      <c r="R3316" t="s">
        <v>255</v>
      </c>
      <c r="S3316" t="s">
        <v>180</v>
      </c>
    </row>
    <row r="3317" spans="1:19" x14ac:dyDescent="0.35">
      <c r="A3317" s="2" t="s">
        <v>203</v>
      </c>
      <c r="B3317" s="1" t="s">
        <v>217</v>
      </c>
      <c r="C3317" t="s">
        <v>908</v>
      </c>
      <c r="D3317" s="1" t="s">
        <v>171</v>
      </c>
      <c r="E3317" s="1" t="s">
        <v>22</v>
      </c>
      <c r="F3317" s="1" t="s">
        <v>23</v>
      </c>
      <c r="G3317" s="1" t="s">
        <v>137</v>
      </c>
      <c r="H3317" t="s">
        <v>27</v>
      </c>
      <c r="I3317" s="1" t="s">
        <v>646</v>
      </c>
      <c r="J3317" s="1" t="s">
        <v>230</v>
      </c>
      <c r="K3317" s="1" t="s">
        <v>40</v>
      </c>
      <c r="L3317" s="1" t="s">
        <v>912</v>
      </c>
      <c r="M3317" t="s">
        <v>42</v>
      </c>
      <c r="N3317">
        <v>1</v>
      </c>
      <c r="O3317" s="1" t="s">
        <v>205</v>
      </c>
      <c r="P3317" t="s">
        <v>153</v>
      </c>
      <c r="Q3317">
        <v>1</v>
      </c>
      <c r="R3317" t="s">
        <v>255</v>
      </c>
      <c r="S3317" t="s">
        <v>180</v>
      </c>
    </row>
    <row r="3318" spans="1:19" x14ac:dyDescent="0.35">
      <c r="A3318" s="2" t="s">
        <v>203</v>
      </c>
      <c r="B3318" s="1" t="s">
        <v>217</v>
      </c>
      <c r="C3318" t="s">
        <v>908</v>
      </c>
      <c r="D3318" s="1" t="s">
        <v>171</v>
      </c>
      <c r="E3318" s="1" t="s">
        <v>22</v>
      </c>
      <c r="F3318" s="1" t="s">
        <v>23</v>
      </c>
      <c r="G3318" s="1" t="s">
        <v>137</v>
      </c>
      <c r="H3318" t="s">
        <v>27</v>
      </c>
      <c r="I3318" s="1" t="s">
        <v>636</v>
      </c>
      <c r="J3318" s="1" t="s">
        <v>230</v>
      </c>
      <c r="K3318" s="1" t="s">
        <v>40</v>
      </c>
      <c r="L3318" s="1" t="s">
        <v>913</v>
      </c>
      <c r="M3318" t="s">
        <v>213</v>
      </c>
      <c r="N3318">
        <v>1</v>
      </c>
      <c r="O3318" s="1" t="s">
        <v>205</v>
      </c>
      <c r="P3318" t="s">
        <v>154</v>
      </c>
      <c r="Q3318">
        <v>2</v>
      </c>
      <c r="R3318" t="s">
        <v>179</v>
      </c>
      <c r="S3318" t="s">
        <v>180</v>
      </c>
    </row>
    <row r="3319" spans="1:19" x14ac:dyDescent="0.35">
      <c r="A3319" s="2" t="s">
        <v>203</v>
      </c>
      <c r="B3319" s="1" t="s">
        <v>217</v>
      </c>
      <c r="C3319" t="s">
        <v>908</v>
      </c>
      <c r="D3319" s="1" t="s">
        <v>171</v>
      </c>
      <c r="E3319" s="1" t="s">
        <v>22</v>
      </c>
      <c r="F3319" s="1" t="s">
        <v>23</v>
      </c>
      <c r="G3319" s="1" t="s">
        <v>137</v>
      </c>
      <c r="H3319" t="s">
        <v>27</v>
      </c>
      <c r="I3319" s="1" t="s">
        <v>637</v>
      </c>
      <c r="J3319" s="1" t="s">
        <v>230</v>
      </c>
      <c r="K3319" s="1" t="s">
        <v>40</v>
      </c>
      <c r="L3319" s="1" t="s">
        <v>912</v>
      </c>
      <c r="M3319" t="s">
        <v>42</v>
      </c>
      <c r="N3319">
        <v>1</v>
      </c>
      <c r="O3319" s="1" t="s">
        <v>205</v>
      </c>
      <c r="P3319" t="s">
        <v>154</v>
      </c>
      <c r="Q3319">
        <v>1</v>
      </c>
      <c r="R3319" t="s">
        <v>255</v>
      </c>
      <c r="S3319" t="s">
        <v>180</v>
      </c>
    </row>
    <row r="3320" spans="1:19" x14ac:dyDescent="0.35">
      <c r="A3320" s="2" t="s">
        <v>203</v>
      </c>
      <c r="B3320" s="1" t="s">
        <v>217</v>
      </c>
      <c r="C3320" t="s">
        <v>908</v>
      </c>
      <c r="D3320" s="1" t="s">
        <v>171</v>
      </c>
      <c r="E3320" s="1" t="s">
        <v>22</v>
      </c>
      <c r="F3320" s="1" t="s">
        <v>23</v>
      </c>
      <c r="G3320" s="1" t="s">
        <v>137</v>
      </c>
      <c r="H3320" t="s">
        <v>27</v>
      </c>
      <c r="I3320" s="1" t="s">
        <v>1042</v>
      </c>
      <c r="J3320" s="1" t="s">
        <v>230</v>
      </c>
      <c r="K3320" s="1" t="s">
        <v>40</v>
      </c>
      <c r="L3320" s="1" t="s">
        <v>912</v>
      </c>
      <c r="M3320" t="s">
        <v>42</v>
      </c>
      <c r="N3320">
        <v>1</v>
      </c>
      <c r="O3320" s="1" t="s">
        <v>205</v>
      </c>
      <c r="P3320" t="s">
        <v>153</v>
      </c>
      <c r="Q3320">
        <v>1</v>
      </c>
      <c r="R3320" t="s">
        <v>255</v>
      </c>
      <c r="S3320" t="s">
        <v>180</v>
      </c>
    </row>
    <row r="3321" spans="1:19" x14ac:dyDescent="0.35">
      <c r="A3321" s="2" t="s">
        <v>203</v>
      </c>
      <c r="B3321" s="1" t="s">
        <v>217</v>
      </c>
      <c r="C3321" t="s">
        <v>908</v>
      </c>
      <c r="D3321" s="1" t="s">
        <v>171</v>
      </c>
      <c r="E3321" s="1" t="s">
        <v>22</v>
      </c>
      <c r="F3321" s="1" t="s">
        <v>23</v>
      </c>
      <c r="G3321" s="1" t="s">
        <v>137</v>
      </c>
      <c r="H3321" t="s">
        <v>27</v>
      </c>
      <c r="I3321" s="1" t="s">
        <v>601</v>
      </c>
      <c r="J3321" s="1" t="s">
        <v>230</v>
      </c>
      <c r="K3321" s="1" t="s">
        <v>40</v>
      </c>
      <c r="L3321" s="1" t="s">
        <v>912</v>
      </c>
      <c r="M3321" t="s">
        <v>177</v>
      </c>
      <c r="N3321">
        <v>1</v>
      </c>
      <c r="O3321" s="1" t="s">
        <v>205</v>
      </c>
      <c r="P3321" t="s">
        <v>153</v>
      </c>
      <c r="Q3321">
        <v>2</v>
      </c>
      <c r="R3321" t="s">
        <v>255</v>
      </c>
      <c r="S3321" t="s">
        <v>180</v>
      </c>
    </row>
    <row r="3322" spans="1:19" x14ac:dyDescent="0.35">
      <c r="A3322" s="2" t="s">
        <v>203</v>
      </c>
      <c r="B3322" s="1" t="s">
        <v>217</v>
      </c>
      <c r="C3322" t="s">
        <v>908</v>
      </c>
      <c r="D3322" s="1" t="s">
        <v>171</v>
      </c>
      <c r="E3322" s="1" t="s">
        <v>22</v>
      </c>
      <c r="F3322" s="1" t="s">
        <v>23</v>
      </c>
      <c r="G3322" s="1" t="s">
        <v>137</v>
      </c>
      <c r="H3322" t="s">
        <v>27</v>
      </c>
      <c r="I3322" s="1" t="s">
        <v>601</v>
      </c>
      <c r="J3322" s="1" t="s">
        <v>230</v>
      </c>
      <c r="K3322" s="1" t="s">
        <v>40</v>
      </c>
      <c r="L3322" s="1" t="s">
        <v>912</v>
      </c>
      <c r="M3322" t="s">
        <v>80</v>
      </c>
      <c r="N3322">
        <v>1</v>
      </c>
      <c r="O3322" s="1" t="s">
        <v>205</v>
      </c>
      <c r="P3322" t="s">
        <v>154</v>
      </c>
      <c r="Q3322">
        <v>2</v>
      </c>
      <c r="R3322" t="s">
        <v>255</v>
      </c>
      <c r="S3322" t="s">
        <v>180</v>
      </c>
    </row>
    <row r="3323" spans="1:19" x14ac:dyDescent="0.35">
      <c r="A3323" s="2" t="s">
        <v>203</v>
      </c>
      <c r="B3323" s="1" t="s">
        <v>217</v>
      </c>
      <c r="C3323" t="s">
        <v>908</v>
      </c>
      <c r="D3323" s="1" t="s">
        <v>171</v>
      </c>
      <c r="E3323" s="1" t="s">
        <v>22</v>
      </c>
      <c r="F3323" s="1" t="s">
        <v>23</v>
      </c>
      <c r="G3323" s="1" t="s">
        <v>137</v>
      </c>
      <c r="H3323" t="s">
        <v>27</v>
      </c>
      <c r="I3323" s="1" t="s">
        <v>634</v>
      </c>
      <c r="J3323" s="1" t="s">
        <v>230</v>
      </c>
      <c r="K3323" s="1" t="s">
        <v>40</v>
      </c>
      <c r="L3323" s="1" t="s">
        <v>912</v>
      </c>
      <c r="M3323" t="s">
        <v>177</v>
      </c>
      <c r="N3323">
        <v>1</v>
      </c>
      <c r="O3323" s="1" t="s">
        <v>205</v>
      </c>
      <c r="P3323" t="s">
        <v>153</v>
      </c>
      <c r="Q3323">
        <v>2</v>
      </c>
      <c r="R3323" t="s">
        <v>255</v>
      </c>
      <c r="S3323" t="s">
        <v>180</v>
      </c>
    </row>
    <row r="3324" spans="1:19" x14ac:dyDescent="0.35">
      <c r="A3324" s="2" t="s">
        <v>203</v>
      </c>
      <c r="B3324" s="1" t="s">
        <v>217</v>
      </c>
      <c r="C3324" t="s">
        <v>908</v>
      </c>
      <c r="D3324" s="1" t="s">
        <v>171</v>
      </c>
      <c r="E3324" s="1" t="s">
        <v>22</v>
      </c>
      <c r="F3324" s="1" t="s">
        <v>23</v>
      </c>
      <c r="G3324" s="1" t="s">
        <v>137</v>
      </c>
      <c r="H3324" t="s">
        <v>32</v>
      </c>
      <c r="I3324" s="1" t="s">
        <v>601</v>
      </c>
      <c r="J3324" s="1" t="s">
        <v>230</v>
      </c>
      <c r="K3324" s="1" t="s">
        <v>40</v>
      </c>
      <c r="L3324" s="1" t="s">
        <v>912</v>
      </c>
      <c r="M3324" t="s">
        <v>177</v>
      </c>
      <c r="N3324">
        <v>1</v>
      </c>
      <c r="O3324" s="1" t="s">
        <v>205</v>
      </c>
      <c r="P3324" t="s">
        <v>154</v>
      </c>
      <c r="Q3324">
        <v>2</v>
      </c>
      <c r="R3324" t="s">
        <v>255</v>
      </c>
      <c r="S3324" t="s">
        <v>180</v>
      </c>
    </row>
    <row r="3325" spans="1:19" x14ac:dyDescent="0.35">
      <c r="A3325" s="2" t="s">
        <v>203</v>
      </c>
      <c r="B3325" s="1" t="s">
        <v>217</v>
      </c>
      <c r="C3325" t="s">
        <v>908</v>
      </c>
      <c r="D3325" s="1" t="s">
        <v>171</v>
      </c>
      <c r="E3325" s="1" t="s">
        <v>22</v>
      </c>
      <c r="F3325" s="1" t="s">
        <v>23</v>
      </c>
      <c r="G3325" s="1" t="s">
        <v>137</v>
      </c>
      <c r="H3325" t="s">
        <v>32</v>
      </c>
      <c r="I3325" s="1" t="s">
        <v>633</v>
      </c>
      <c r="J3325" s="1" t="s">
        <v>230</v>
      </c>
      <c r="K3325" s="1" t="s">
        <v>40</v>
      </c>
      <c r="L3325" s="1" t="s">
        <v>912</v>
      </c>
      <c r="M3325" t="s">
        <v>79</v>
      </c>
      <c r="N3325">
        <v>1</v>
      </c>
      <c r="O3325" s="1" t="s">
        <v>205</v>
      </c>
      <c r="P3325" t="s">
        <v>154</v>
      </c>
      <c r="Q3325">
        <v>2</v>
      </c>
      <c r="R3325" t="s">
        <v>179</v>
      </c>
      <c r="S3325" t="s">
        <v>180</v>
      </c>
    </row>
    <row r="3326" spans="1:19" x14ac:dyDescent="0.35">
      <c r="A3326" s="2" t="s">
        <v>203</v>
      </c>
      <c r="B3326" s="1" t="s">
        <v>217</v>
      </c>
      <c r="C3326" t="s">
        <v>908</v>
      </c>
      <c r="D3326" s="1" t="s">
        <v>171</v>
      </c>
      <c r="E3326" s="1" t="s">
        <v>22</v>
      </c>
      <c r="F3326" s="1" t="s">
        <v>23</v>
      </c>
      <c r="G3326" s="1" t="s">
        <v>137</v>
      </c>
      <c r="H3326" t="s">
        <v>32</v>
      </c>
      <c r="I3326" s="1" t="s">
        <v>1033</v>
      </c>
      <c r="J3326" s="1" t="s">
        <v>230</v>
      </c>
      <c r="K3326" s="1" t="s">
        <v>40</v>
      </c>
      <c r="L3326" s="1" t="s">
        <v>912</v>
      </c>
      <c r="M3326" t="s">
        <v>42</v>
      </c>
      <c r="N3326">
        <v>1</v>
      </c>
      <c r="O3326" s="1" t="s">
        <v>205</v>
      </c>
      <c r="P3326" t="s">
        <v>154</v>
      </c>
      <c r="Q3326">
        <v>2</v>
      </c>
      <c r="R3326" t="s">
        <v>179</v>
      </c>
      <c r="S3326" t="s">
        <v>180</v>
      </c>
    </row>
    <row r="3327" spans="1:19" x14ac:dyDescent="0.35">
      <c r="A3327" s="2" t="s">
        <v>203</v>
      </c>
      <c r="B3327" s="1" t="s">
        <v>217</v>
      </c>
      <c r="C3327" t="s">
        <v>908</v>
      </c>
      <c r="D3327" s="1" t="s">
        <v>171</v>
      </c>
      <c r="E3327" s="1" t="s">
        <v>22</v>
      </c>
      <c r="F3327" s="1" t="s">
        <v>23</v>
      </c>
      <c r="G3327" s="1" t="s">
        <v>137</v>
      </c>
      <c r="H3327" t="s">
        <v>21</v>
      </c>
      <c r="I3327" s="1" t="s">
        <v>338</v>
      </c>
      <c r="J3327" s="1" t="s">
        <v>230</v>
      </c>
      <c r="K3327" s="1" t="s">
        <v>40</v>
      </c>
      <c r="L3327" s="1" t="s">
        <v>912</v>
      </c>
      <c r="M3327" t="s">
        <v>193</v>
      </c>
      <c r="N3327">
        <v>1</v>
      </c>
      <c r="O3327" s="1" t="s">
        <v>205</v>
      </c>
      <c r="P3327" t="s">
        <v>153</v>
      </c>
      <c r="Q3327">
        <v>2</v>
      </c>
      <c r="R3327" t="s">
        <v>255</v>
      </c>
      <c r="S3327" t="s">
        <v>180</v>
      </c>
    </row>
    <row r="3328" spans="1:19" x14ac:dyDescent="0.35">
      <c r="A3328" s="2" t="s">
        <v>203</v>
      </c>
      <c r="B3328" s="1" t="s">
        <v>217</v>
      </c>
      <c r="C3328" t="s">
        <v>908</v>
      </c>
      <c r="D3328" s="1" t="s">
        <v>171</v>
      </c>
      <c r="E3328" s="1" t="s">
        <v>22</v>
      </c>
      <c r="F3328" s="1" t="s">
        <v>23</v>
      </c>
      <c r="G3328" s="1" t="s">
        <v>137</v>
      </c>
      <c r="H3328" t="s">
        <v>21</v>
      </c>
      <c r="I3328" s="1" t="s">
        <v>647</v>
      </c>
      <c r="J3328" s="1" t="s">
        <v>230</v>
      </c>
      <c r="K3328" s="1" t="s">
        <v>40</v>
      </c>
      <c r="L3328" s="1" t="s">
        <v>912</v>
      </c>
      <c r="M3328" t="s">
        <v>193</v>
      </c>
      <c r="N3328">
        <v>1</v>
      </c>
      <c r="O3328" s="1" t="s">
        <v>205</v>
      </c>
      <c r="P3328" t="s">
        <v>154</v>
      </c>
      <c r="Q3328">
        <v>2</v>
      </c>
      <c r="R3328" t="s">
        <v>255</v>
      </c>
      <c r="S3328" t="s">
        <v>180</v>
      </c>
    </row>
    <row r="3329" spans="1:19" x14ac:dyDescent="0.35">
      <c r="A3329" s="2" t="s">
        <v>203</v>
      </c>
      <c r="B3329" s="1" t="s">
        <v>217</v>
      </c>
      <c r="C3329" t="s">
        <v>908</v>
      </c>
      <c r="D3329" s="1" t="s">
        <v>171</v>
      </c>
      <c r="E3329" s="1" t="s">
        <v>22</v>
      </c>
      <c r="F3329" s="1" t="s">
        <v>23</v>
      </c>
      <c r="G3329" s="1" t="s">
        <v>137</v>
      </c>
      <c r="H3329" t="s">
        <v>21</v>
      </c>
      <c r="I3329" s="1" t="s">
        <v>648</v>
      </c>
      <c r="J3329" s="1" t="s">
        <v>230</v>
      </c>
      <c r="K3329" s="1" t="s">
        <v>40</v>
      </c>
      <c r="L3329" s="1" t="s">
        <v>912</v>
      </c>
      <c r="M3329" t="s">
        <v>193</v>
      </c>
      <c r="N3329">
        <v>1</v>
      </c>
      <c r="O3329" s="1" t="s">
        <v>205</v>
      </c>
      <c r="P3329" t="s">
        <v>153</v>
      </c>
      <c r="Q3329">
        <v>2</v>
      </c>
      <c r="R3329" t="s">
        <v>255</v>
      </c>
      <c r="S3329" t="s">
        <v>180</v>
      </c>
    </row>
    <row r="3330" spans="1:19" x14ac:dyDescent="0.35">
      <c r="A3330" s="2" t="s">
        <v>203</v>
      </c>
      <c r="B3330" s="1" t="s">
        <v>217</v>
      </c>
      <c r="C3330" t="s">
        <v>908</v>
      </c>
      <c r="D3330" s="1" t="s">
        <v>171</v>
      </c>
      <c r="E3330" s="1" t="s">
        <v>22</v>
      </c>
      <c r="F3330" s="1" t="s">
        <v>23</v>
      </c>
      <c r="G3330" s="1" t="s">
        <v>137</v>
      </c>
      <c r="H3330" t="s">
        <v>21</v>
      </c>
      <c r="I3330" s="1" t="s">
        <v>339</v>
      </c>
      <c r="J3330" s="1" t="s">
        <v>230</v>
      </c>
      <c r="K3330" s="1" t="s">
        <v>40</v>
      </c>
      <c r="L3330" s="1" t="s">
        <v>912</v>
      </c>
      <c r="M3330" t="s">
        <v>193</v>
      </c>
      <c r="N3330">
        <v>1</v>
      </c>
      <c r="O3330" s="1" t="s">
        <v>205</v>
      </c>
      <c r="P3330" t="s">
        <v>153</v>
      </c>
      <c r="Q3330">
        <v>2</v>
      </c>
      <c r="R3330" t="s">
        <v>255</v>
      </c>
      <c r="S3330" t="s">
        <v>180</v>
      </c>
    </row>
    <row r="3331" spans="1:19" x14ac:dyDescent="0.35">
      <c r="A3331" s="2" t="s">
        <v>203</v>
      </c>
      <c r="B3331" s="1" t="s">
        <v>217</v>
      </c>
      <c r="C3331" t="s">
        <v>908</v>
      </c>
      <c r="D3331" s="1" t="s">
        <v>171</v>
      </c>
      <c r="E3331" s="1" t="s">
        <v>22</v>
      </c>
      <c r="F3331" s="1" t="s">
        <v>23</v>
      </c>
      <c r="G3331" s="1" t="s">
        <v>137</v>
      </c>
      <c r="H3331" t="s">
        <v>21</v>
      </c>
      <c r="I3331" s="1" t="s">
        <v>601</v>
      </c>
      <c r="J3331" s="1" t="s">
        <v>230</v>
      </c>
      <c r="K3331" s="1" t="s">
        <v>40</v>
      </c>
      <c r="L3331" s="1" t="s">
        <v>912</v>
      </c>
      <c r="M3331" t="s">
        <v>177</v>
      </c>
      <c r="N3331">
        <v>1</v>
      </c>
      <c r="O3331" s="1" t="s">
        <v>205</v>
      </c>
      <c r="P3331" t="s">
        <v>153</v>
      </c>
      <c r="Q3331">
        <v>2</v>
      </c>
      <c r="R3331" t="s">
        <v>255</v>
      </c>
      <c r="S3331" t="s">
        <v>180</v>
      </c>
    </row>
    <row r="3332" spans="1:19" x14ac:dyDescent="0.35">
      <c r="A3332" s="2" t="s">
        <v>203</v>
      </c>
      <c r="B3332" s="1" t="s">
        <v>217</v>
      </c>
      <c r="C3332" t="s">
        <v>908</v>
      </c>
      <c r="D3332" s="1" t="s">
        <v>171</v>
      </c>
      <c r="E3332" s="1" t="s">
        <v>22</v>
      </c>
      <c r="F3332" s="1" t="s">
        <v>23</v>
      </c>
      <c r="G3332" s="1" t="s">
        <v>137</v>
      </c>
      <c r="H3332" t="s">
        <v>21</v>
      </c>
      <c r="I3332" s="1" t="s">
        <v>634</v>
      </c>
      <c r="J3332" s="1" t="s">
        <v>230</v>
      </c>
      <c r="K3332" s="1" t="s">
        <v>40</v>
      </c>
      <c r="L3332" s="1" t="s">
        <v>912</v>
      </c>
      <c r="M3332" t="s">
        <v>177</v>
      </c>
      <c r="N3332">
        <v>1</v>
      </c>
      <c r="O3332" s="1" t="s">
        <v>205</v>
      </c>
      <c r="P3332" t="s">
        <v>154</v>
      </c>
      <c r="Q3332">
        <v>2</v>
      </c>
      <c r="R3332" t="s">
        <v>255</v>
      </c>
      <c r="S3332" t="s">
        <v>180</v>
      </c>
    </row>
    <row r="3333" spans="1:19" x14ac:dyDescent="0.35">
      <c r="A3333" s="2" t="s">
        <v>203</v>
      </c>
      <c r="B3333" s="1" t="s">
        <v>217</v>
      </c>
      <c r="C3333" t="s">
        <v>908</v>
      </c>
      <c r="D3333" s="1" t="s">
        <v>171</v>
      </c>
      <c r="E3333" s="1" t="s">
        <v>22</v>
      </c>
      <c r="F3333" s="1" t="s">
        <v>23</v>
      </c>
      <c r="G3333" s="1" t="s">
        <v>137</v>
      </c>
      <c r="H3333" t="s">
        <v>35</v>
      </c>
      <c r="I3333" s="1" t="s">
        <v>1039</v>
      </c>
      <c r="J3333" s="1" t="s">
        <v>230</v>
      </c>
      <c r="K3333" s="1" t="s">
        <v>40</v>
      </c>
      <c r="L3333" s="1" t="s">
        <v>912</v>
      </c>
      <c r="M3333" t="s">
        <v>177</v>
      </c>
      <c r="N3333">
        <v>1</v>
      </c>
      <c r="O3333" s="1" t="s">
        <v>205</v>
      </c>
      <c r="P3333" t="s">
        <v>153</v>
      </c>
      <c r="Q3333">
        <v>2</v>
      </c>
      <c r="R3333" t="s">
        <v>179</v>
      </c>
      <c r="S3333" t="s">
        <v>180</v>
      </c>
    </row>
    <row r="3334" spans="1:19" x14ac:dyDescent="0.35">
      <c r="A3334" s="2" t="s">
        <v>203</v>
      </c>
      <c r="B3334" s="1" t="s">
        <v>217</v>
      </c>
      <c r="C3334" t="s">
        <v>908</v>
      </c>
      <c r="D3334" s="1" t="s">
        <v>171</v>
      </c>
      <c r="E3334" s="1" t="s">
        <v>22</v>
      </c>
      <c r="F3334" s="1" t="s">
        <v>23</v>
      </c>
      <c r="G3334" s="1" t="s">
        <v>137</v>
      </c>
      <c r="H3334" t="s">
        <v>35</v>
      </c>
      <c r="I3334" s="1" t="s">
        <v>645</v>
      </c>
      <c r="J3334" s="1" t="s">
        <v>230</v>
      </c>
      <c r="K3334" s="1" t="s">
        <v>40</v>
      </c>
      <c r="L3334" s="1" t="s">
        <v>912</v>
      </c>
      <c r="M3334" t="s">
        <v>101</v>
      </c>
      <c r="N3334">
        <v>1</v>
      </c>
      <c r="O3334" s="1" t="s">
        <v>205</v>
      </c>
      <c r="P3334" t="s">
        <v>153</v>
      </c>
      <c r="Q3334">
        <v>2</v>
      </c>
      <c r="R3334" t="s">
        <v>255</v>
      </c>
      <c r="S3334" t="s">
        <v>180</v>
      </c>
    </row>
    <row r="3335" spans="1:19" x14ac:dyDescent="0.35">
      <c r="A3335" s="2" t="s">
        <v>203</v>
      </c>
      <c r="B3335" s="1" t="s">
        <v>217</v>
      </c>
      <c r="C3335" t="s">
        <v>908</v>
      </c>
      <c r="D3335" s="1" t="s">
        <v>171</v>
      </c>
      <c r="E3335" s="1" t="s">
        <v>22</v>
      </c>
      <c r="F3335" s="1" t="s">
        <v>23</v>
      </c>
      <c r="G3335" s="1" t="s">
        <v>137</v>
      </c>
      <c r="H3335" t="s">
        <v>35</v>
      </c>
      <c r="I3335" s="1" t="s">
        <v>642</v>
      </c>
      <c r="J3335" s="1" t="s">
        <v>230</v>
      </c>
      <c r="K3335" s="1" t="s">
        <v>40</v>
      </c>
      <c r="L3335" s="1" t="s">
        <v>912</v>
      </c>
      <c r="M3335" t="s">
        <v>42</v>
      </c>
      <c r="N3335">
        <v>1</v>
      </c>
      <c r="O3335" s="1" t="s">
        <v>205</v>
      </c>
      <c r="P3335" t="s">
        <v>153</v>
      </c>
      <c r="Q3335">
        <v>2</v>
      </c>
      <c r="R3335" t="s">
        <v>255</v>
      </c>
      <c r="S3335" t="s">
        <v>180</v>
      </c>
    </row>
    <row r="3336" spans="1:19" x14ac:dyDescent="0.35">
      <c r="A3336" s="2" t="s">
        <v>203</v>
      </c>
      <c r="B3336" s="1" t="s">
        <v>217</v>
      </c>
      <c r="C3336" t="s">
        <v>908</v>
      </c>
      <c r="D3336" s="1" t="s">
        <v>171</v>
      </c>
      <c r="E3336" s="1" t="s">
        <v>22</v>
      </c>
      <c r="F3336" s="1" t="s">
        <v>23</v>
      </c>
      <c r="G3336" s="1" t="s">
        <v>137</v>
      </c>
      <c r="H3336" t="s">
        <v>35</v>
      </c>
      <c r="I3336" s="1" t="s">
        <v>632</v>
      </c>
      <c r="J3336" s="1" t="s">
        <v>230</v>
      </c>
      <c r="K3336" s="1" t="s">
        <v>40</v>
      </c>
      <c r="L3336" s="1" t="s">
        <v>912</v>
      </c>
      <c r="M3336" t="s">
        <v>80</v>
      </c>
      <c r="N3336">
        <v>1</v>
      </c>
      <c r="O3336" s="1" t="s">
        <v>205</v>
      </c>
      <c r="P3336" t="s">
        <v>154</v>
      </c>
      <c r="Q3336">
        <v>2</v>
      </c>
      <c r="R3336" t="s">
        <v>179</v>
      </c>
      <c r="S3336" t="s">
        <v>180</v>
      </c>
    </row>
    <row r="3337" spans="1:19" x14ac:dyDescent="0.35">
      <c r="A3337" s="2" t="s">
        <v>203</v>
      </c>
      <c r="B3337" s="1" t="s">
        <v>217</v>
      </c>
      <c r="C3337" t="s">
        <v>908</v>
      </c>
      <c r="D3337" s="1" t="s">
        <v>171</v>
      </c>
      <c r="E3337" s="1" t="s">
        <v>22</v>
      </c>
      <c r="F3337" s="1" t="s">
        <v>23</v>
      </c>
      <c r="G3337" s="1" t="s">
        <v>137</v>
      </c>
      <c r="H3337" t="s">
        <v>35</v>
      </c>
      <c r="I3337" s="1" t="s">
        <v>643</v>
      </c>
      <c r="J3337" s="1" t="s">
        <v>230</v>
      </c>
      <c r="K3337" s="1" t="s">
        <v>40</v>
      </c>
      <c r="L3337" s="1" t="s">
        <v>912</v>
      </c>
      <c r="M3337" t="s">
        <v>42</v>
      </c>
      <c r="N3337">
        <v>1</v>
      </c>
      <c r="O3337" s="1" t="s">
        <v>205</v>
      </c>
      <c r="P3337" t="s">
        <v>154</v>
      </c>
      <c r="Q3337">
        <v>2</v>
      </c>
      <c r="R3337" t="s">
        <v>255</v>
      </c>
      <c r="S3337" t="s">
        <v>180</v>
      </c>
    </row>
    <row r="3338" spans="1:19" x14ac:dyDescent="0.35">
      <c r="A3338" s="2" t="s">
        <v>203</v>
      </c>
      <c r="B3338" s="1" t="s">
        <v>217</v>
      </c>
      <c r="C3338" t="s">
        <v>908</v>
      </c>
      <c r="D3338" s="1" t="s">
        <v>171</v>
      </c>
      <c r="E3338" s="1" t="s">
        <v>22</v>
      </c>
      <c r="F3338" s="1" t="s">
        <v>23</v>
      </c>
      <c r="G3338" s="1" t="s">
        <v>137</v>
      </c>
      <c r="H3338" t="s">
        <v>35</v>
      </c>
      <c r="I3338" s="1" t="s">
        <v>1430</v>
      </c>
      <c r="J3338" s="1" t="s">
        <v>230</v>
      </c>
      <c r="K3338" s="1" t="s">
        <v>40</v>
      </c>
      <c r="L3338" s="1" t="s">
        <v>912</v>
      </c>
      <c r="M3338" t="s">
        <v>177</v>
      </c>
      <c r="N3338">
        <v>1</v>
      </c>
      <c r="O3338" s="1" t="s">
        <v>205</v>
      </c>
      <c r="P3338" t="s">
        <v>154</v>
      </c>
      <c r="Q3338">
        <v>2</v>
      </c>
      <c r="R3338" t="s">
        <v>255</v>
      </c>
      <c r="S3338" t="s">
        <v>180</v>
      </c>
    </row>
    <row r="3339" spans="1:19" x14ac:dyDescent="0.35">
      <c r="A3339" s="2" t="s">
        <v>203</v>
      </c>
      <c r="B3339" s="1" t="s">
        <v>217</v>
      </c>
      <c r="C3339" t="s">
        <v>908</v>
      </c>
      <c r="D3339" s="1" t="s">
        <v>171</v>
      </c>
      <c r="E3339" s="1" t="s">
        <v>22</v>
      </c>
      <c r="F3339" s="1" t="s">
        <v>23</v>
      </c>
      <c r="G3339" s="1" t="s">
        <v>137</v>
      </c>
      <c r="H3339" t="s">
        <v>35</v>
      </c>
      <c r="I3339" s="1" t="s">
        <v>641</v>
      </c>
      <c r="J3339" s="1" t="s">
        <v>230</v>
      </c>
      <c r="K3339" s="1" t="s">
        <v>40</v>
      </c>
      <c r="L3339" s="1" t="s">
        <v>912</v>
      </c>
      <c r="M3339" t="s">
        <v>42</v>
      </c>
      <c r="N3339">
        <v>1</v>
      </c>
      <c r="O3339" s="1" t="s">
        <v>205</v>
      </c>
      <c r="P3339" t="s">
        <v>153</v>
      </c>
      <c r="Q3339">
        <v>2</v>
      </c>
      <c r="R3339" t="s">
        <v>255</v>
      </c>
      <c r="S3339" t="s">
        <v>180</v>
      </c>
    </row>
    <row r="3340" spans="1:19" x14ac:dyDescent="0.35">
      <c r="A3340" s="2" t="s">
        <v>203</v>
      </c>
      <c r="B3340" s="1" t="s">
        <v>217</v>
      </c>
      <c r="C3340" t="s">
        <v>908</v>
      </c>
      <c r="D3340" s="1" t="s">
        <v>171</v>
      </c>
      <c r="E3340" s="1" t="s">
        <v>22</v>
      </c>
      <c r="F3340" s="1" t="s">
        <v>23</v>
      </c>
      <c r="G3340" s="1" t="s">
        <v>137</v>
      </c>
      <c r="H3340" t="s">
        <v>35</v>
      </c>
      <c r="I3340" s="1" t="s">
        <v>1431</v>
      </c>
      <c r="J3340" s="1" t="s">
        <v>230</v>
      </c>
      <c r="K3340" s="1" t="s">
        <v>40</v>
      </c>
      <c r="L3340" s="1" t="s">
        <v>912</v>
      </c>
      <c r="M3340" t="s">
        <v>177</v>
      </c>
      <c r="N3340">
        <v>1</v>
      </c>
      <c r="O3340" s="1" t="s">
        <v>205</v>
      </c>
      <c r="P3340" t="s">
        <v>153</v>
      </c>
      <c r="Q3340">
        <v>2</v>
      </c>
      <c r="R3340" t="s">
        <v>179</v>
      </c>
      <c r="S3340" t="s">
        <v>180</v>
      </c>
    </row>
    <row r="3341" spans="1:19" x14ac:dyDescent="0.35">
      <c r="A3341" s="2" t="s">
        <v>203</v>
      </c>
      <c r="B3341" s="1" t="s">
        <v>217</v>
      </c>
      <c r="C3341" t="s">
        <v>908</v>
      </c>
      <c r="D3341" s="1" t="s">
        <v>171</v>
      </c>
      <c r="E3341" s="1" t="s">
        <v>22</v>
      </c>
      <c r="F3341" s="1" t="s">
        <v>23</v>
      </c>
      <c r="G3341" s="1" t="s">
        <v>137</v>
      </c>
      <c r="H3341" t="s">
        <v>35</v>
      </c>
      <c r="I3341" s="1" t="s">
        <v>337</v>
      </c>
      <c r="J3341" s="1" t="s">
        <v>230</v>
      </c>
      <c r="K3341" s="1" t="s">
        <v>40</v>
      </c>
      <c r="L3341" s="1" t="s">
        <v>912</v>
      </c>
      <c r="M3341" t="s">
        <v>42</v>
      </c>
      <c r="N3341">
        <v>1</v>
      </c>
      <c r="O3341" s="1" t="s">
        <v>205</v>
      </c>
      <c r="P3341" t="s">
        <v>153</v>
      </c>
      <c r="Q3341">
        <v>2</v>
      </c>
      <c r="R3341" t="s">
        <v>255</v>
      </c>
      <c r="S3341" t="s">
        <v>180</v>
      </c>
    </row>
    <row r="3342" spans="1:19" x14ac:dyDescent="0.35">
      <c r="A3342" s="2" t="s">
        <v>203</v>
      </c>
      <c r="B3342" s="1" t="s">
        <v>217</v>
      </c>
      <c r="C3342" t="s">
        <v>908</v>
      </c>
      <c r="D3342" s="1" t="s">
        <v>171</v>
      </c>
      <c r="E3342" s="1" t="s">
        <v>22</v>
      </c>
      <c r="F3342" s="1" t="s">
        <v>23</v>
      </c>
      <c r="G3342" s="1" t="s">
        <v>137</v>
      </c>
      <c r="H3342" t="s">
        <v>35</v>
      </c>
      <c r="I3342" s="1" t="s">
        <v>644</v>
      </c>
      <c r="J3342" s="1" t="s">
        <v>230</v>
      </c>
      <c r="K3342" s="1" t="s">
        <v>40</v>
      </c>
      <c r="L3342" s="1" t="s">
        <v>912</v>
      </c>
      <c r="M3342" t="s">
        <v>42</v>
      </c>
      <c r="N3342">
        <v>1</v>
      </c>
      <c r="O3342" s="1" t="s">
        <v>205</v>
      </c>
      <c r="P3342" t="s">
        <v>153</v>
      </c>
      <c r="Q3342">
        <v>2</v>
      </c>
      <c r="R3342" t="s">
        <v>255</v>
      </c>
      <c r="S3342" t="s">
        <v>180</v>
      </c>
    </row>
    <row r="3343" spans="1:19" x14ac:dyDescent="0.35">
      <c r="A3343" s="2" t="s">
        <v>203</v>
      </c>
      <c r="B3343" s="1" t="s">
        <v>217</v>
      </c>
      <c r="C3343" t="s">
        <v>908</v>
      </c>
      <c r="D3343" s="1" t="s">
        <v>171</v>
      </c>
      <c r="E3343" s="1" t="s">
        <v>22</v>
      </c>
      <c r="F3343" s="1" t="s">
        <v>23</v>
      </c>
      <c r="G3343" s="1" t="s">
        <v>137</v>
      </c>
      <c r="H3343" t="s">
        <v>35</v>
      </c>
      <c r="I3343" s="1" t="s">
        <v>638</v>
      </c>
      <c r="J3343" s="1" t="s">
        <v>230</v>
      </c>
      <c r="K3343" s="1" t="s">
        <v>40</v>
      </c>
      <c r="L3343" s="1" t="s">
        <v>912</v>
      </c>
      <c r="M3343" t="s">
        <v>177</v>
      </c>
      <c r="N3343">
        <v>1</v>
      </c>
      <c r="O3343" s="1" t="s">
        <v>205</v>
      </c>
      <c r="P3343" t="s">
        <v>154</v>
      </c>
      <c r="Q3343">
        <v>2</v>
      </c>
      <c r="R3343" t="s">
        <v>179</v>
      </c>
      <c r="S3343" t="s">
        <v>180</v>
      </c>
    </row>
    <row r="3344" spans="1:19" x14ac:dyDescent="0.35">
      <c r="A3344" s="2" t="s">
        <v>203</v>
      </c>
      <c r="B3344" s="1" t="s">
        <v>217</v>
      </c>
      <c r="C3344" t="s">
        <v>908</v>
      </c>
      <c r="D3344" s="1" t="s">
        <v>171</v>
      </c>
      <c r="E3344" s="1" t="s">
        <v>22</v>
      </c>
      <c r="F3344" s="1" t="s">
        <v>23</v>
      </c>
      <c r="G3344" s="1" t="s">
        <v>137</v>
      </c>
      <c r="H3344" t="s">
        <v>35</v>
      </c>
      <c r="I3344" s="1" t="s">
        <v>638</v>
      </c>
      <c r="J3344" s="1" t="s">
        <v>230</v>
      </c>
      <c r="K3344" s="1" t="s">
        <v>40</v>
      </c>
      <c r="L3344" s="1" t="s">
        <v>912</v>
      </c>
      <c r="M3344" t="s">
        <v>101</v>
      </c>
      <c r="N3344">
        <v>1</v>
      </c>
      <c r="O3344" s="1" t="s">
        <v>205</v>
      </c>
      <c r="P3344" t="s">
        <v>154</v>
      </c>
      <c r="Q3344">
        <v>2</v>
      </c>
      <c r="R3344" t="s">
        <v>255</v>
      </c>
      <c r="S3344" t="s">
        <v>180</v>
      </c>
    </row>
    <row r="3345" spans="1:19" x14ac:dyDescent="0.35">
      <c r="A3345" s="2" t="s">
        <v>203</v>
      </c>
      <c r="B3345" s="1" t="s">
        <v>217</v>
      </c>
      <c r="C3345" t="s">
        <v>908</v>
      </c>
      <c r="D3345" s="1" t="s">
        <v>171</v>
      </c>
      <c r="E3345" s="1" t="s">
        <v>22</v>
      </c>
      <c r="F3345" s="1" t="s">
        <v>23</v>
      </c>
      <c r="G3345" s="1" t="s">
        <v>137</v>
      </c>
      <c r="H3345" t="s">
        <v>35</v>
      </c>
      <c r="I3345" s="1" t="s">
        <v>1429</v>
      </c>
      <c r="J3345" s="1" t="s">
        <v>230</v>
      </c>
      <c r="K3345" s="1" t="s">
        <v>40</v>
      </c>
      <c r="L3345" s="1" t="s">
        <v>912</v>
      </c>
      <c r="M3345" t="s">
        <v>177</v>
      </c>
      <c r="N3345">
        <v>1</v>
      </c>
      <c r="O3345" s="1" t="s">
        <v>205</v>
      </c>
      <c r="P3345" t="s">
        <v>153</v>
      </c>
      <c r="Q3345">
        <v>2</v>
      </c>
      <c r="R3345" t="s">
        <v>255</v>
      </c>
      <c r="S3345" t="s">
        <v>180</v>
      </c>
    </row>
    <row r="3346" spans="1:19" x14ac:dyDescent="0.35">
      <c r="A3346" s="2" t="s">
        <v>203</v>
      </c>
      <c r="B3346" s="1" t="s">
        <v>217</v>
      </c>
      <c r="C3346" t="s">
        <v>908</v>
      </c>
      <c r="D3346" s="1" t="s">
        <v>171</v>
      </c>
      <c r="E3346" s="1" t="s">
        <v>22</v>
      </c>
      <c r="F3346" s="1" t="s">
        <v>23</v>
      </c>
      <c r="G3346" s="1" t="s">
        <v>137</v>
      </c>
      <c r="H3346" t="s">
        <v>35</v>
      </c>
      <c r="I3346" s="1" t="s">
        <v>634</v>
      </c>
      <c r="J3346" s="1" t="s">
        <v>230</v>
      </c>
      <c r="K3346" s="1" t="s">
        <v>40</v>
      </c>
      <c r="L3346" s="1" t="s">
        <v>912</v>
      </c>
      <c r="M3346" t="s">
        <v>177</v>
      </c>
      <c r="N3346">
        <v>1</v>
      </c>
      <c r="O3346" s="1" t="s">
        <v>205</v>
      </c>
      <c r="P3346" t="s">
        <v>153</v>
      </c>
      <c r="Q3346">
        <v>2</v>
      </c>
      <c r="R3346" t="s">
        <v>255</v>
      </c>
      <c r="S3346" t="s">
        <v>180</v>
      </c>
    </row>
    <row r="3347" spans="1:19" x14ac:dyDescent="0.35">
      <c r="A3347" s="2" t="s">
        <v>203</v>
      </c>
      <c r="B3347" s="1" t="s">
        <v>217</v>
      </c>
      <c r="C3347" t="s">
        <v>908</v>
      </c>
      <c r="D3347" s="1" t="s">
        <v>171</v>
      </c>
      <c r="E3347" s="1" t="s">
        <v>22</v>
      </c>
      <c r="F3347" s="1" t="s">
        <v>23</v>
      </c>
      <c r="G3347" s="1" t="s">
        <v>137</v>
      </c>
      <c r="H3347" t="s">
        <v>58</v>
      </c>
      <c r="I3347" s="1" t="s">
        <v>1039</v>
      </c>
      <c r="J3347" s="1" t="s">
        <v>230</v>
      </c>
      <c r="K3347" s="1" t="s">
        <v>40</v>
      </c>
      <c r="L3347" s="1" t="s">
        <v>912</v>
      </c>
      <c r="M3347" t="s">
        <v>177</v>
      </c>
      <c r="N3347">
        <v>1</v>
      </c>
      <c r="O3347" s="1" t="s">
        <v>205</v>
      </c>
      <c r="P3347" t="s">
        <v>153</v>
      </c>
      <c r="Q3347">
        <v>2</v>
      </c>
      <c r="R3347" t="s">
        <v>179</v>
      </c>
      <c r="S3347" t="s">
        <v>180</v>
      </c>
    </row>
    <row r="3348" spans="1:19" x14ac:dyDescent="0.35">
      <c r="A3348" s="2" t="s">
        <v>203</v>
      </c>
      <c r="B3348" s="1" t="s">
        <v>217</v>
      </c>
      <c r="C3348" t="s">
        <v>908</v>
      </c>
      <c r="D3348" s="1" t="s">
        <v>171</v>
      </c>
      <c r="E3348" s="1" t="s">
        <v>22</v>
      </c>
      <c r="F3348" s="1" t="s">
        <v>23</v>
      </c>
      <c r="G3348" s="1" t="s">
        <v>137</v>
      </c>
      <c r="H3348" t="s">
        <v>58</v>
      </c>
      <c r="I3348" s="1" t="s">
        <v>646</v>
      </c>
      <c r="J3348" s="1" t="s">
        <v>230</v>
      </c>
      <c r="K3348" s="1" t="s">
        <v>40</v>
      </c>
      <c r="L3348" s="1" t="s">
        <v>912</v>
      </c>
      <c r="M3348" t="s">
        <v>42</v>
      </c>
      <c r="N3348">
        <v>1</v>
      </c>
      <c r="O3348" s="1" t="s">
        <v>205</v>
      </c>
      <c r="P3348" t="s">
        <v>153</v>
      </c>
      <c r="Q3348">
        <v>2</v>
      </c>
      <c r="R3348" t="s">
        <v>255</v>
      </c>
      <c r="S3348" t="s">
        <v>180</v>
      </c>
    </row>
    <row r="3349" spans="1:19" x14ac:dyDescent="0.35">
      <c r="A3349" s="2" t="s">
        <v>203</v>
      </c>
      <c r="B3349" s="1" t="s">
        <v>217</v>
      </c>
      <c r="C3349" t="s">
        <v>908</v>
      </c>
      <c r="D3349" s="1" t="s">
        <v>171</v>
      </c>
      <c r="E3349" s="1" t="s">
        <v>22</v>
      </c>
      <c r="F3349" s="1" t="s">
        <v>23</v>
      </c>
      <c r="G3349" s="1" t="s">
        <v>137</v>
      </c>
      <c r="H3349" t="s">
        <v>58</v>
      </c>
      <c r="I3349" s="1" t="s">
        <v>637</v>
      </c>
      <c r="J3349" s="1" t="s">
        <v>230</v>
      </c>
      <c r="K3349" s="1" t="s">
        <v>40</v>
      </c>
      <c r="L3349" s="1" t="s">
        <v>912</v>
      </c>
      <c r="M3349" t="s">
        <v>42</v>
      </c>
      <c r="N3349">
        <v>1</v>
      </c>
      <c r="O3349" s="1" t="s">
        <v>205</v>
      </c>
      <c r="P3349" t="s">
        <v>153</v>
      </c>
      <c r="Q3349">
        <v>2</v>
      </c>
      <c r="R3349" t="s">
        <v>255</v>
      </c>
      <c r="S3349" t="s">
        <v>180</v>
      </c>
    </row>
    <row r="3350" spans="1:19" x14ac:dyDescent="0.35">
      <c r="A3350" s="2" t="s">
        <v>203</v>
      </c>
      <c r="B3350" s="1" t="s">
        <v>217</v>
      </c>
      <c r="C3350" t="s">
        <v>908</v>
      </c>
      <c r="D3350" s="1" t="s">
        <v>171</v>
      </c>
      <c r="E3350" s="1" t="s">
        <v>22</v>
      </c>
      <c r="F3350" s="1" t="s">
        <v>23</v>
      </c>
      <c r="G3350" s="1" t="s">
        <v>137</v>
      </c>
      <c r="H3350" t="s">
        <v>58</v>
      </c>
      <c r="I3350" s="1" t="s">
        <v>1431</v>
      </c>
      <c r="J3350" s="1" t="s">
        <v>230</v>
      </c>
      <c r="K3350" s="1" t="s">
        <v>40</v>
      </c>
      <c r="L3350" s="1" t="s">
        <v>912</v>
      </c>
      <c r="M3350" t="s">
        <v>177</v>
      </c>
      <c r="N3350">
        <v>1</v>
      </c>
      <c r="O3350" s="1" t="s">
        <v>205</v>
      </c>
      <c r="P3350" t="s">
        <v>153</v>
      </c>
      <c r="Q3350">
        <v>2</v>
      </c>
      <c r="R3350" t="s">
        <v>179</v>
      </c>
      <c r="S3350" t="s">
        <v>180</v>
      </c>
    </row>
    <row r="3351" spans="1:19" x14ac:dyDescent="0.35">
      <c r="A3351" s="2" t="s">
        <v>203</v>
      </c>
      <c r="B3351" s="1" t="s">
        <v>217</v>
      </c>
      <c r="C3351" t="s">
        <v>908</v>
      </c>
      <c r="D3351" s="1" t="s">
        <v>171</v>
      </c>
      <c r="E3351" s="1" t="s">
        <v>22</v>
      </c>
      <c r="F3351" s="1" t="s">
        <v>23</v>
      </c>
      <c r="G3351" s="1" t="s">
        <v>137</v>
      </c>
      <c r="H3351" t="s">
        <v>58</v>
      </c>
      <c r="I3351" s="1" t="s">
        <v>1042</v>
      </c>
      <c r="J3351" s="1" t="s">
        <v>230</v>
      </c>
      <c r="K3351" s="1" t="s">
        <v>40</v>
      </c>
      <c r="L3351" s="1" t="s">
        <v>912</v>
      </c>
      <c r="M3351" t="s">
        <v>42</v>
      </c>
      <c r="N3351">
        <v>1</v>
      </c>
      <c r="O3351" s="1" t="s">
        <v>205</v>
      </c>
      <c r="P3351" t="s">
        <v>153</v>
      </c>
      <c r="Q3351">
        <v>2</v>
      </c>
      <c r="R3351" t="s">
        <v>179</v>
      </c>
      <c r="S3351" t="s">
        <v>180</v>
      </c>
    </row>
    <row r="3352" spans="1:19" x14ac:dyDescent="0.35">
      <c r="A3352" s="2" t="s">
        <v>203</v>
      </c>
      <c r="B3352" s="1" t="s">
        <v>217</v>
      </c>
      <c r="C3352" t="s">
        <v>908</v>
      </c>
      <c r="D3352" s="1" t="s">
        <v>171</v>
      </c>
      <c r="E3352" s="1" t="s">
        <v>22</v>
      </c>
      <c r="F3352" s="1" t="s">
        <v>23</v>
      </c>
      <c r="G3352" s="1" t="s">
        <v>137</v>
      </c>
      <c r="H3352" t="s">
        <v>58</v>
      </c>
      <c r="I3352" s="1" t="s">
        <v>638</v>
      </c>
      <c r="J3352" s="1" t="s">
        <v>230</v>
      </c>
      <c r="K3352" s="1" t="s">
        <v>40</v>
      </c>
      <c r="L3352" s="1" t="s">
        <v>912</v>
      </c>
      <c r="M3352" t="s">
        <v>177</v>
      </c>
      <c r="N3352">
        <v>1</v>
      </c>
      <c r="O3352" s="1" t="s">
        <v>205</v>
      </c>
      <c r="P3352" t="s">
        <v>153</v>
      </c>
      <c r="Q3352">
        <v>2</v>
      </c>
      <c r="R3352" t="s">
        <v>179</v>
      </c>
      <c r="S3352" t="s">
        <v>180</v>
      </c>
    </row>
    <row r="3353" spans="1:19" x14ac:dyDescent="0.35">
      <c r="A3353" s="2" t="s">
        <v>203</v>
      </c>
      <c r="B3353" s="1" t="s">
        <v>217</v>
      </c>
      <c r="C3353" t="s">
        <v>908</v>
      </c>
      <c r="D3353" s="1" t="s">
        <v>171</v>
      </c>
      <c r="E3353" s="1" t="s">
        <v>22</v>
      </c>
      <c r="F3353" s="1" t="s">
        <v>23</v>
      </c>
      <c r="G3353" s="1" t="s">
        <v>137</v>
      </c>
      <c r="H3353" t="s">
        <v>58</v>
      </c>
      <c r="I3353" s="1" t="s">
        <v>638</v>
      </c>
      <c r="J3353" s="1" t="s">
        <v>230</v>
      </c>
      <c r="K3353" s="1" t="s">
        <v>40</v>
      </c>
      <c r="L3353" s="1" t="s">
        <v>912</v>
      </c>
      <c r="M3353" t="s">
        <v>42</v>
      </c>
      <c r="N3353">
        <v>1</v>
      </c>
      <c r="O3353" s="1" t="s">
        <v>205</v>
      </c>
      <c r="P3353" t="s">
        <v>154</v>
      </c>
      <c r="Q3353">
        <v>2</v>
      </c>
      <c r="R3353" t="s">
        <v>255</v>
      </c>
      <c r="S3353" t="s">
        <v>180</v>
      </c>
    </row>
    <row r="3354" spans="1:19" x14ac:dyDescent="0.35">
      <c r="A3354" s="2" t="s">
        <v>203</v>
      </c>
      <c r="B3354" s="1" t="s">
        <v>217</v>
      </c>
      <c r="C3354" t="s">
        <v>908</v>
      </c>
      <c r="D3354" s="1" t="s">
        <v>171</v>
      </c>
      <c r="E3354" s="1" t="s">
        <v>22</v>
      </c>
      <c r="F3354" s="1" t="s">
        <v>23</v>
      </c>
      <c r="G3354" s="1" t="s">
        <v>137</v>
      </c>
      <c r="H3354" t="s">
        <v>58</v>
      </c>
      <c r="I3354" s="1" t="s">
        <v>659</v>
      </c>
      <c r="J3354" s="1" t="s">
        <v>230</v>
      </c>
      <c r="K3354" s="1" t="s">
        <v>40</v>
      </c>
      <c r="L3354" s="1" t="s">
        <v>912</v>
      </c>
      <c r="M3354" t="s">
        <v>177</v>
      </c>
      <c r="N3354">
        <v>1</v>
      </c>
      <c r="O3354" s="1" t="s">
        <v>205</v>
      </c>
      <c r="P3354" t="s">
        <v>153</v>
      </c>
      <c r="Q3354">
        <v>2</v>
      </c>
      <c r="R3354" t="s">
        <v>179</v>
      </c>
      <c r="S3354" t="s">
        <v>180</v>
      </c>
    </row>
    <row r="3355" spans="1:19" x14ac:dyDescent="0.35">
      <c r="A3355" s="2" t="s">
        <v>203</v>
      </c>
      <c r="B3355" s="1" t="s">
        <v>217</v>
      </c>
      <c r="C3355" t="s">
        <v>908</v>
      </c>
      <c r="D3355" s="1" t="s">
        <v>171</v>
      </c>
      <c r="E3355" s="1" t="s">
        <v>22</v>
      </c>
      <c r="F3355" s="1" t="s">
        <v>23</v>
      </c>
      <c r="G3355" s="1" t="s">
        <v>137</v>
      </c>
      <c r="H3355" t="s">
        <v>39</v>
      </c>
      <c r="I3355" s="1" t="s">
        <v>645</v>
      </c>
      <c r="J3355" s="1" t="s">
        <v>230</v>
      </c>
      <c r="K3355" s="1" t="s">
        <v>40</v>
      </c>
      <c r="L3355" s="1" t="s">
        <v>912</v>
      </c>
      <c r="M3355" t="s">
        <v>213</v>
      </c>
      <c r="N3355">
        <v>1</v>
      </c>
      <c r="O3355" s="1" t="s">
        <v>205</v>
      </c>
      <c r="P3355" t="s">
        <v>153</v>
      </c>
      <c r="Q3355">
        <v>2</v>
      </c>
      <c r="R3355" t="s">
        <v>255</v>
      </c>
      <c r="S3355" t="s">
        <v>180</v>
      </c>
    </row>
    <row r="3356" spans="1:19" x14ac:dyDescent="0.35">
      <c r="A3356" s="2" t="s">
        <v>203</v>
      </c>
      <c r="B3356" s="1" t="s">
        <v>217</v>
      </c>
      <c r="C3356" t="s">
        <v>908</v>
      </c>
      <c r="D3356" s="1" t="s">
        <v>171</v>
      </c>
      <c r="E3356" s="1" t="s">
        <v>22</v>
      </c>
      <c r="F3356" s="1" t="s">
        <v>23</v>
      </c>
      <c r="G3356" s="1" t="s">
        <v>137</v>
      </c>
      <c r="H3356" t="s">
        <v>39</v>
      </c>
      <c r="I3356" s="1" t="s">
        <v>636</v>
      </c>
      <c r="J3356" s="1" t="s">
        <v>230</v>
      </c>
      <c r="K3356" s="1" t="s">
        <v>40</v>
      </c>
      <c r="L3356" s="1" t="s">
        <v>912</v>
      </c>
      <c r="M3356" t="s">
        <v>213</v>
      </c>
      <c r="N3356">
        <v>1</v>
      </c>
      <c r="O3356" s="1" t="s">
        <v>205</v>
      </c>
      <c r="P3356" t="s">
        <v>153</v>
      </c>
      <c r="Q3356">
        <v>2</v>
      </c>
      <c r="R3356" t="s">
        <v>255</v>
      </c>
      <c r="S3356" t="s">
        <v>180</v>
      </c>
    </row>
    <row r="3357" spans="1:19" x14ac:dyDescent="0.35">
      <c r="A3357" s="2" t="s">
        <v>203</v>
      </c>
      <c r="B3357" s="1" t="s">
        <v>217</v>
      </c>
      <c r="C3357" t="s">
        <v>908</v>
      </c>
      <c r="D3357" s="1" t="s">
        <v>171</v>
      </c>
      <c r="E3357" s="1" t="s">
        <v>22</v>
      </c>
      <c r="F3357" s="1" t="s">
        <v>23</v>
      </c>
      <c r="G3357" s="1" t="s">
        <v>137</v>
      </c>
      <c r="H3357" t="s">
        <v>39</v>
      </c>
      <c r="I3357" s="1" t="s">
        <v>637</v>
      </c>
      <c r="J3357" s="1" t="s">
        <v>230</v>
      </c>
      <c r="K3357" s="1" t="s">
        <v>40</v>
      </c>
      <c r="L3357" s="1" t="s">
        <v>912</v>
      </c>
      <c r="M3357" t="s">
        <v>213</v>
      </c>
      <c r="N3357">
        <v>1</v>
      </c>
      <c r="O3357" s="1" t="s">
        <v>205</v>
      </c>
      <c r="P3357" t="s">
        <v>154</v>
      </c>
      <c r="Q3357">
        <v>2</v>
      </c>
      <c r="R3357" t="s">
        <v>255</v>
      </c>
      <c r="S3357" t="s">
        <v>180</v>
      </c>
    </row>
    <row r="3358" spans="1:19" x14ac:dyDescent="0.35">
      <c r="A3358" s="2" t="s">
        <v>203</v>
      </c>
      <c r="B3358" s="1" t="s">
        <v>217</v>
      </c>
      <c r="C3358" t="s">
        <v>908</v>
      </c>
      <c r="D3358" s="1" t="s">
        <v>171</v>
      </c>
      <c r="E3358" s="1" t="s">
        <v>22</v>
      </c>
      <c r="F3358" s="1" t="s">
        <v>23</v>
      </c>
      <c r="G3358" s="1" t="s">
        <v>137</v>
      </c>
      <c r="H3358" t="s">
        <v>39</v>
      </c>
      <c r="I3358" s="1" t="s">
        <v>649</v>
      </c>
      <c r="J3358" s="1" t="s">
        <v>230</v>
      </c>
      <c r="K3358" s="1" t="s">
        <v>40</v>
      </c>
      <c r="L3358" s="1" t="s">
        <v>912</v>
      </c>
      <c r="M3358" t="s">
        <v>193</v>
      </c>
      <c r="N3358">
        <v>1</v>
      </c>
      <c r="O3358" s="1" t="s">
        <v>205</v>
      </c>
      <c r="P3358" t="s">
        <v>154</v>
      </c>
      <c r="Q3358">
        <v>2</v>
      </c>
      <c r="R3358" t="s">
        <v>255</v>
      </c>
      <c r="S3358" t="s">
        <v>180</v>
      </c>
    </row>
    <row r="3359" spans="1:19" x14ac:dyDescent="0.35">
      <c r="A3359" s="2" t="s">
        <v>203</v>
      </c>
      <c r="B3359" s="1" t="s">
        <v>217</v>
      </c>
      <c r="C3359" t="s">
        <v>908</v>
      </c>
      <c r="D3359" s="1" t="s">
        <v>171</v>
      </c>
      <c r="E3359" s="1" t="s">
        <v>22</v>
      </c>
      <c r="F3359" s="1" t="s">
        <v>23</v>
      </c>
      <c r="G3359" s="1" t="s">
        <v>137</v>
      </c>
      <c r="H3359" t="s">
        <v>39</v>
      </c>
      <c r="I3359" s="1" t="s">
        <v>334</v>
      </c>
      <c r="J3359" s="1" t="s">
        <v>230</v>
      </c>
      <c r="K3359" s="1" t="s">
        <v>40</v>
      </c>
      <c r="L3359" s="1" t="s">
        <v>912</v>
      </c>
      <c r="M3359" t="s">
        <v>193</v>
      </c>
      <c r="N3359">
        <v>1</v>
      </c>
      <c r="O3359" s="1" t="s">
        <v>205</v>
      </c>
      <c r="P3359" t="s">
        <v>153</v>
      </c>
      <c r="Q3359">
        <v>2</v>
      </c>
      <c r="R3359" t="s">
        <v>255</v>
      </c>
      <c r="S3359" t="s">
        <v>180</v>
      </c>
    </row>
    <row r="3360" spans="1:19" x14ac:dyDescent="0.35">
      <c r="A3360" s="2" t="s">
        <v>203</v>
      </c>
      <c r="B3360" s="1" t="s">
        <v>217</v>
      </c>
      <c r="C3360" t="s">
        <v>908</v>
      </c>
      <c r="D3360" s="1" t="s">
        <v>171</v>
      </c>
      <c r="E3360" s="1" t="s">
        <v>22</v>
      </c>
      <c r="F3360" s="1" t="s">
        <v>23</v>
      </c>
      <c r="G3360" s="1" t="s">
        <v>137</v>
      </c>
      <c r="H3360" t="s">
        <v>39</v>
      </c>
      <c r="I3360" s="1" t="s">
        <v>340</v>
      </c>
      <c r="J3360" s="1" t="s">
        <v>230</v>
      </c>
      <c r="K3360" s="1" t="s">
        <v>40</v>
      </c>
      <c r="L3360" s="1" t="s">
        <v>912</v>
      </c>
      <c r="M3360" t="s">
        <v>193</v>
      </c>
      <c r="N3360">
        <v>1</v>
      </c>
      <c r="O3360" s="1" t="s">
        <v>205</v>
      </c>
      <c r="P3360" t="s">
        <v>153</v>
      </c>
      <c r="Q3360">
        <v>2</v>
      </c>
      <c r="R3360" t="s">
        <v>255</v>
      </c>
      <c r="S3360" t="s">
        <v>180</v>
      </c>
    </row>
    <row r="3361" spans="1:19" x14ac:dyDescent="0.35">
      <c r="A3361" s="2" t="s">
        <v>203</v>
      </c>
      <c r="B3361" s="1" t="s">
        <v>217</v>
      </c>
      <c r="C3361" t="s">
        <v>908</v>
      </c>
      <c r="D3361" s="1" t="s">
        <v>171</v>
      </c>
      <c r="E3361" s="1" t="s">
        <v>22</v>
      </c>
      <c r="F3361" s="1" t="s">
        <v>23</v>
      </c>
      <c r="G3361" s="1" t="s">
        <v>137</v>
      </c>
      <c r="H3361" t="s">
        <v>39</v>
      </c>
      <c r="I3361" s="1" t="s">
        <v>650</v>
      </c>
      <c r="J3361" s="1" t="s">
        <v>230</v>
      </c>
      <c r="K3361" s="1" t="s">
        <v>40</v>
      </c>
      <c r="L3361" s="1" t="s">
        <v>912</v>
      </c>
      <c r="M3361" t="s">
        <v>193</v>
      </c>
      <c r="N3361">
        <v>1</v>
      </c>
      <c r="O3361" s="1" t="s">
        <v>205</v>
      </c>
      <c r="P3361" t="s">
        <v>153</v>
      </c>
      <c r="Q3361">
        <v>2</v>
      </c>
      <c r="R3361" t="s">
        <v>255</v>
      </c>
      <c r="S3361" t="s">
        <v>180</v>
      </c>
    </row>
    <row r="3362" spans="1:19" x14ac:dyDescent="0.35">
      <c r="A3362" s="2" t="s">
        <v>203</v>
      </c>
      <c r="B3362" s="1" t="s">
        <v>217</v>
      </c>
      <c r="C3362" t="s">
        <v>908</v>
      </c>
      <c r="D3362" s="1" t="s">
        <v>171</v>
      </c>
      <c r="E3362" s="1" t="s">
        <v>22</v>
      </c>
      <c r="F3362" s="1" t="s">
        <v>23</v>
      </c>
      <c r="G3362" s="1" t="s">
        <v>137</v>
      </c>
      <c r="H3362" t="s">
        <v>41</v>
      </c>
      <c r="I3362" s="1" t="s">
        <v>642</v>
      </c>
      <c r="J3362" s="1" t="s">
        <v>230</v>
      </c>
      <c r="K3362" s="1" t="s">
        <v>40</v>
      </c>
      <c r="L3362" s="1" t="s">
        <v>912</v>
      </c>
      <c r="M3362" t="s">
        <v>42</v>
      </c>
      <c r="N3362">
        <v>1</v>
      </c>
      <c r="O3362" s="1" t="s">
        <v>205</v>
      </c>
      <c r="P3362" t="s">
        <v>153</v>
      </c>
      <c r="Q3362">
        <v>2</v>
      </c>
      <c r="R3362" t="s">
        <v>255</v>
      </c>
      <c r="S3362" t="s">
        <v>180</v>
      </c>
    </row>
    <row r="3363" spans="1:19" x14ac:dyDescent="0.35">
      <c r="A3363" s="2" t="s">
        <v>203</v>
      </c>
      <c r="B3363" s="1" t="s">
        <v>217</v>
      </c>
      <c r="C3363" t="s">
        <v>908</v>
      </c>
      <c r="D3363" s="1" t="s">
        <v>171</v>
      </c>
      <c r="E3363" s="1" t="s">
        <v>22</v>
      </c>
      <c r="F3363" s="1" t="s">
        <v>23</v>
      </c>
      <c r="G3363" s="1" t="s">
        <v>137</v>
      </c>
      <c r="H3363" t="s">
        <v>41</v>
      </c>
      <c r="I3363" s="1" t="s">
        <v>1430</v>
      </c>
      <c r="J3363" s="1" t="s">
        <v>230</v>
      </c>
      <c r="K3363" s="1" t="s">
        <v>47</v>
      </c>
      <c r="L3363" s="1" t="s">
        <v>912</v>
      </c>
      <c r="M3363" t="s">
        <v>47</v>
      </c>
      <c r="N3363">
        <v>1</v>
      </c>
      <c r="O3363" s="1" t="s">
        <v>205</v>
      </c>
      <c r="P3363" t="s">
        <v>154</v>
      </c>
      <c r="Q3363">
        <v>2</v>
      </c>
      <c r="R3363" t="s">
        <v>179</v>
      </c>
      <c r="S3363" t="s">
        <v>180</v>
      </c>
    </row>
    <row r="3364" spans="1:19" x14ac:dyDescent="0.35">
      <c r="A3364" s="2" t="s">
        <v>203</v>
      </c>
      <c r="B3364" s="1" t="s">
        <v>217</v>
      </c>
      <c r="C3364" t="s">
        <v>908</v>
      </c>
      <c r="D3364" s="1" t="s">
        <v>171</v>
      </c>
      <c r="E3364" s="1" t="s">
        <v>22</v>
      </c>
      <c r="F3364" s="1" t="s">
        <v>23</v>
      </c>
      <c r="G3364" s="1" t="s">
        <v>137</v>
      </c>
      <c r="H3364" t="s">
        <v>41</v>
      </c>
      <c r="I3364" s="1" t="s">
        <v>641</v>
      </c>
      <c r="J3364" s="1" t="s">
        <v>230</v>
      </c>
      <c r="K3364" s="1" t="s">
        <v>40</v>
      </c>
      <c r="L3364" s="1" t="s">
        <v>912</v>
      </c>
      <c r="M3364" t="s">
        <v>42</v>
      </c>
      <c r="N3364">
        <v>1</v>
      </c>
      <c r="O3364" s="1" t="s">
        <v>205</v>
      </c>
      <c r="P3364" t="s">
        <v>153</v>
      </c>
      <c r="Q3364">
        <v>2</v>
      </c>
      <c r="R3364" t="s">
        <v>255</v>
      </c>
      <c r="S3364" t="s">
        <v>180</v>
      </c>
    </row>
    <row r="3365" spans="1:19" x14ac:dyDescent="0.35">
      <c r="A3365" s="2" t="s">
        <v>203</v>
      </c>
      <c r="B3365" s="1" t="s">
        <v>217</v>
      </c>
      <c r="C3365" t="s">
        <v>908</v>
      </c>
      <c r="D3365" s="1" t="s">
        <v>171</v>
      </c>
      <c r="E3365" s="1" t="s">
        <v>22</v>
      </c>
      <c r="F3365" s="1" t="s">
        <v>23</v>
      </c>
      <c r="G3365" s="1" t="s">
        <v>137</v>
      </c>
      <c r="H3365" t="s">
        <v>41</v>
      </c>
      <c r="I3365" s="1" t="s">
        <v>337</v>
      </c>
      <c r="J3365" s="1" t="s">
        <v>230</v>
      </c>
      <c r="K3365" s="1" t="s">
        <v>40</v>
      </c>
      <c r="L3365" s="1" t="s">
        <v>912</v>
      </c>
      <c r="M3365" t="s">
        <v>42</v>
      </c>
      <c r="N3365">
        <v>1</v>
      </c>
      <c r="O3365" s="1" t="s">
        <v>205</v>
      </c>
      <c r="P3365" t="s">
        <v>153</v>
      </c>
      <c r="Q3365">
        <v>2</v>
      </c>
      <c r="R3365" t="s">
        <v>255</v>
      </c>
      <c r="S3365" t="s">
        <v>180</v>
      </c>
    </row>
    <row r="3366" spans="1:19" x14ac:dyDescent="0.35">
      <c r="A3366" s="2" t="s">
        <v>203</v>
      </c>
      <c r="B3366" s="1" t="s">
        <v>217</v>
      </c>
      <c r="C3366" t="s">
        <v>908</v>
      </c>
      <c r="D3366" s="1" t="s">
        <v>171</v>
      </c>
      <c r="E3366" s="1" t="s">
        <v>22</v>
      </c>
      <c r="F3366" s="1" t="s">
        <v>23</v>
      </c>
      <c r="G3366" s="1" t="s">
        <v>137</v>
      </c>
      <c r="H3366" t="s">
        <v>41</v>
      </c>
      <c r="I3366" s="1" t="s">
        <v>644</v>
      </c>
      <c r="J3366" s="1" t="s">
        <v>230</v>
      </c>
      <c r="K3366" s="1" t="s">
        <v>40</v>
      </c>
      <c r="L3366" s="1" t="s">
        <v>912</v>
      </c>
      <c r="M3366" t="s">
        <v>42</v>
      </c>
      <c r="N3366">
        <v>1</v>
      </c>
      <c r="O3366" s="1" t="s">
        <v>205</v>
      </c>
      <c r="P3366" t="s">
        <v>153</v>
      </c>
      <c r="Q3366">
        <v>2</v>
      </c>
      <c r="R3366" t="s">
        <v>255</v>
      </c>
      <c r="S3366" t="s">
        <v>180</v>
      </c>
    </row>
    <row r="3367" spans="1:19" x14ac:dyDescent="0.35">
      <c r="A3367" s="2" t="s">
        <v>203</v>
      </c>
      <c r="B3367" s="1" t="s">
        <v>217</v>
      </c>
      <c r="C3367" t="s">
        <v>908</v>
      </c>
      <c r="D3367" s="1" t="s">
        <v>171</v>
      </c>
      <c r="E3367" s="1" t="s">
        <v>22</v>
      </c>
      <c r="F3367" s="1" t="s">
        <v>23</v>
      </c>
      <c r="G3367" s="1" t="s">
        <v>137</v>
      </c>
      <c r="H3367" t="s">
        <v>41</v>
      </c>
      <c r="I3367" s="1" t="s">
        <v>1429</v>
      </c>
      <c r="J3367" s="1" t="s">
        <v>230</v>
      </c>
      <c r="K3367" s="1" t="s">
        <v>47</v>
      </c>
      <c r="L3367" s="1" t="s">
        <v>912</v>
      </c>
      <c r="M3367" t="s">
        <v>47</v>
      </c>
      <c r="N3367">
        <v>1</v>
      </c>
      <c r="O3367" s="1" t="s">
        <v>205</v>
      </c>
      <c r="P3367" t="s">
        <v>153</v>
      </c>
      <c r="Q3367">
        <v>2</v>
      </c>
      <c r="R3367" t="s">
        <v>255</v>
      </c>
      <c r="S3367" t="s">
        <v>180</v>
      </c>
    </row>
    <row r="3368" spans="1:19" x14ac:dyDescent="0.35">
      <c r="A3368" s="2" t="s">
        <v>203</v>
      </c>
      <c r="B3368" s="1" t="s">
        <v>217</v>
      </c>
      <c r="C3368" t="s">
        <v>908</v>
      </c>
      <c r="D3368" s="1" t="s">
        <v>171</v>
      </c>
      <c r="E3368" s="1" t="s">
        <v>22</v>
      </c>
      <c r="F3368" s="1" t="s">
        <v>23</v>
      </c>
      <c r="G3368" s="1" t="s">
        <v>137</v>
      </c>
      <c r="H3368" t="s">
        <v>41</v>
      </c>
      <c r="I3368" s="1" t="s">
        <v>1033</v>
      </c>
      <c r="J3368" s="1" t="s">
        <v>230</v>
      </c>
      <c r="K3368" s="1" t="s">
        <v>40</v>
      </c>
      <c r="L3368" s="1" t="s">
        <v>912</v>
      </c>
      <c r="M3368" t="s">
        <v>42</v>
      </c>
      <c r="N3368">
        <v>1</v>
      </c>
      <c r="O3368" s="1" t="s">
        <v>205</v>
      </c>
      <c r="P3368" t="s">
        <v>154</v>
      </c>
      <c r="Q3368">
        <v>2</v>
      </c>
      <c r="R3368" t="s">
        <v>179</v>
      </c>
      <c r="S3368" t="s">
        <v>180</v>
      </c>
    </row>
    <row r="3369" spans="1:19" x14ac:dyDescent="0.35">
      <c r="A3369" s="2" t="s">
        <v>203</v>
      </c>
      <c r="B3369" s="1" t="s">
        <v>217</v>
      </c>
      <c r="C3369" t="s">
        <v>908</v>
      </c>
      <c r="D3369" s="1" t="s">
        <v>171</v>
      </c>
      <c r="E3369" s="1" t="s">
        <v>22</v>
      </c>
      <c r="F3369" s="1" t="s">
        <v>13</v>
      </c>
      <c r="G3369" s="1" t="s">
        <v>137</v>
      </c>
      <c r="H3369" t="s">
        <v>43</v>
      </c>
      <c r="I3369" s="1" t="s">
        <v>237</v>
      </c>
      <c r="J3369" s="1" t="s">
        <v>230</v>
      </c>
      <c r="K3369" s="1" t="s">
        <v>40</v>
      </c>
      <c r="L3369" s="1" t="s">
        <v>912</v>
      </c>
      <c r="M3369" t="s">
        <v>193</v>
      </c>
      <c r="N3369">
        <v>1</v>
      </c>
      <c r="O3369" s="1" t="s">
        <v>205</v>
      </c>
      <c r="P3369" t="s">
        <v>154</v>
      </c>
      <c r="Q3369">
        <v>2</v>
      </c>
      <c r="R3369" t="s">
        <v>255</v>
      </c>
      <c r="S3369" t="s">
        <v>180</v>
      </c>
    </row>
    <row r="3370" spans="1:19" x14ac:dyDescent="0.35">
      <c r="A3370" s="2" t="s">
        <v>203</v>
      </c>
      <c r="B3370" s="1" t="s">
        <v>217</v>
      </c>
      <c r="C3370" t="s">
        <v>908</v>
      </c>
      <c r="D3370" s="1" t="s">
        <v>171</v>
      </c>
      <c r="E3370" s="1" t="s">
        <v>22</v>
      </c>
      <c r="F3370" s="1" t="s">
        <v>13</v>
      </c>
      <c r="G3370" s="1" t="s">
        <v>137</v>
      </c>
      <c r="H3370" t="s">
        <v>17</v>
      </c>
      <c r="I3370" s="1" t="s">
        <v>601</v>
      </c>
      <c r="J3370" s="1" t="s">
        <v>230</v>
      </c>
      <c r="K3370" s="1" t="s">
        <v>40</v>
      </c>
      <c r="L3370" s="1" t="s">
        <v>912</v>
      </c>
      <c r="M3370" t="s">
        <v>177</v>
      </c>
      <c r="N3370">
        <v>1</v>
      </c>
      <c r="O3370" s="1" t="s">
        <v>205</v>
      </c>
      <c r="P3370" t="s">
        <v>154</v>
      </c>
      <c r="Q3370">
        <v>2</v>
      </c>
      <c r="R3370" t="s">
        <v>255</v>
      </c>
      <c r="S3370" t="s">
        <v>180</v>
      </c>
    </row>
    <row r="3371" spans="1:19" x14ac:dyDescent="0.35">
      <c r="A3371" s="2" t="s">
        <v>203</v>
      </c>
      <c r="B3371" s="1" t="s">
        <v>217</v>
      </c>
      <c r="C3371" t="s">
        <v>908</v>
      </c>
      <c r="D3371" s="1" t="s">
        <v>171</v>
      </c>
      <c r="E3371" s="1" t="s">
        <v>22</v>
      </c>
      <c r="F3371" s="1" t="s">
        <v>13</v>
      </c>
      <c r="G3371" s="1" t="s">
        <v>137</v>
      </c>
      <c r="H3371" t="s">
        <v>24</v>
      </c>
      <c r="I3371" s="1" t="s">
        <v>632</v>
      </c>
      <c r="J3371" s="1" t="s">
        <v>230</v>
      </c>
      <c r="K3371" s="1" t="s">
        <v>40</v>
      </c>
      <c r="L3371" s="1" t="s">
        <v>912</v>
      </c>
      <c r="M3371" t="s">
        <v>80</v>
      </c>
      <c r="N3371">
        <v>1</v>
      </c>
      <c r="O3371" s="1" t="s">
        <v>205</v>
      </c>
      <c r="P3371" t="s">
        <v>154</v>
      </c>
      <c r="Q3371">
        <v>2</v>
      </c>
      <c r="R3371" t="s">
        <v>179</v>
      </c>
      <c r="S3371" t="s">
        <v>180</v>
      </c>
    </row>
    <row r="3372" spans="1:19" x14ac:dyDescent="0.35">
      <c r="A3372" s="2" t="s">
        <v>203</v>
      </c>
      <c r="B3372" s="1" t="s">
        <v>217</v>
      </c>
      <c r="C3372" t="s">
        <v>908</v>
      </c>
      <c r="D3372" s="1" t="s">
        <v>171</v>
      </c>
      <c r="E3372" s="1" t="s">
        <v>22</v>
      </c>
      <c r="F3372" s="1" t="s">
        <v>13</v>
      </c>
      <c r="G3372" s="1" t="s">
        <v>137</v>
      </c>
      <c r="H3372" t="s">
        <v>27</v>
      </c>
      <c r="I3372" s="1" t="s">
        <v>633</v>
      </c>
      <c r="J3372" s="1" t="s">
        <v>230</v>
      </c>
      <c r="K3372" s="1" t="s">
        <v>40</v>
      </c>
      <c r="L3372" s="1" t="s">
        <v>912</v>
      </c>
      <c r="M3372" t="s">
        <v>42</v>
      </c>
      <c r="N3372">
        <v>1</v>
      </c>
      <c r="O3372" s="1" t="s">
        <v>205</v>
      </c>
      <c r="P3372" t="s">
        <v>153</v>
      </c>
      <c r="Q3372">
        <v>2</v>
      </c>
      <c r="R3372" t="s">
        <v>179</v>
      </c>
      <c r="S3372" t="s">
        <v>180</v>
      </c>
    </row>
    <row r="3373" spans="1:19" x14ac:dyDescent="0.35">
      <c r="A3373" s="2" t="s">
        <v>203</v>
      </c>
      <c r="B3373" s="1" t="s">
        <v>217</v>
      </c>
      <c r="C3373" t="s">
        <v>908</v>
      </c>
      <c r="D3373" s="1" t="s">
        <v>171</v>
      </c>
      <c r="E3373" s="1" t="s">
        <v>22</v>
      </c>
      <c r="F3373" s="1" t="s">
        <v>13</v>
      </c>
      <c r="G3373" s="1" t="s">
        <v>137</v>
      </c>
      <c r="H3373" t="s">
        <v>27</v>
      </c>
      <c r="I3373" s="1" t="s">
        <v>1032</v>
      </c>
      <c r="J3373" s="1" t="s">
        <v>230</v>
      </c>
      <c r="K3373" s="1" t="s">
        <v>40</v>
      </c>
      <c r="L3373" s="1" t="s">
        <v>912</v>
      </c>
      <c r="M3373" t="s">
        <v>42</v>
      </c>
      <c r="N3373">
        <v>1</v>
      </c>
      <c r="O3373" s="1" t="s">
        <v>205</v>
      </c>
      <c r="P3373" t="s">
        <v>154</v>
      </c>
      <c r="Q3373">
        <v>2</v>
      </c>
      <c r="R3373" t="s">
        <v>179</v>
      </c>
      <c r="S3373" t="s">
        <v>180</v>
      </c>
    </row>
    <row r="3374" spans="1:19" x14ac:dyDescent="0.35">
      <c r="A3374" s="2" t="s">
        <v>203</v>
      </c>
      <c r="B3374" s="1" t="s">
        <v>217</v>
      </c>
      <c r="C3374" t="s">
        <v>908</v>
      </c>
      <c r="D3374" s="1" t="s">
        <v>171</v>
      </c>
      <c r="E3374" s="1" t="s">
        <v>22</v>
      </c>
      <c r="F3374" s="1" t="s">
        <v>13</v>
      </c>
      <c r="G3374" s="1" t="s">
        <v>137</v>
      </c>
      <c r="H3374" t="s">
        <v>21</v>
      </c>
      <c r="I3374" s="1" t="s">
        <v>632</v>
      </c>
      <c r="J3374" s="1" t="s">
        <v>230</v>
      </c>
      <c r="K3374" s="1" t="s">
        <v>40</v>
      </c>
      <c r="L3374" s="1" t="s">
        <v>912</v>
      </c>
      <c r="M3374" t="s">
        <v>80</v>
      </c>
      <c r="N3374">
        <v>1</v>
      </c>
      <c r="O3374" s="1" t="s">
        <v>205</v>
      </c>
      <c r="P3374" t="s">
        <v>154</v>
      </c>
      <c r="Q3374">
        <v>1</v>
      </c>
      <c r="R3374" t="s">
        <v>179</v>
      </c>
      <c r="S3374" t="s">
        <v>180</v>
      </c>
    </row>
    <row r="3375" spans="1:19" x14ac:dyDescent="0.35">
      <c r="A3375" s="2" t="s">
        <v>203</v>
      </c>
      <c r="B3375" s="1" t="s">
        <v>217</v>
      </c>
      <c r="C3375" t="s">
        <v>908</v>
      </c>
      <c r="D3375" s="1" t="s">
        <v>171</v>
      </c>
      <c r="E3375" s="1" t="s">
        <v>22</v>
      </c>
      <c r="F3375" s="1" t="s">
        <v>13</v>
      </c>
      <c r="G3375" s="1" t="s">
        <v>137</v>
      </c>
      <c r="H3375" t="s">
        <v>21</v>
      </c>
      <c r="I3375" s="1" t="s">
        <v>632</v>
      </c>
      <c r="J3375" s="1" t="s">
        <v>230</v>
      </c>
      <c r="K3375" s="1" t="s">
        <v>40</v>
      </c>
      <c r="L3375" s="1" t="s">
        <v>912</v>
      </c>
      <c r="M3375" t="s">
        <v>80</v>
      </c>
      <c r="N3375">
        <v>1</v>
      </c>
      <c r="O3375" s="1" t="s">
        <v>205</v>
      </c>
      <c r="P3375" t="s">
        <v>154</v>
      </c>
      <c r="Q3375">
        <v>2</v>
      </c>
      <c r="R3375" t="s">
        <v>179</v>
      </c>
      <c r="S3375" t="s">
        <v>180</v>
      </c>
    </row>
    <row r="3376" spans="1:19" x14ac:dyDescent="0.35">
      <c r="A3376" s="2" t="s">
        <v>203</v>
      </c>
      <c r="B3376" s="1" t="s">
        <v>217</v>
      </c>
      <c r="C3376" t="s">
        <v>908</v>
      </c>
      <c r="D3376" s="1" t="s">
        <v>171</v>
      </c>
      <c r="E3376" s="1" t="s">
        <v>22</v>
      </c>
      <c r="F3376" s="1" t="s">
        <v>13</v>
      </c>
      <c r="G3376" s="1" t="s">
        <v>137</v>
      </c>
      <c r="H3376" t="s">
        <v>21</v>
      </c>
      <c r="I3376" s="1" t="s">
        <v>1429</v>
      </c>
      <c r="J3376" s="1" t="s">
        <v>230</v>
      </c>
      <c r="K3376" s="1" t="s">
        <v>47</v>
      </c>
      <c r="L3376" s="1" t="s">
        <v>912</v>
      </c>
      <c r="M3376" t="s">
        <v>47</v>
      </c>
      <c r="N3376">
        <v>1</v>
      </c>
      <c r="O3376" s="1" t="s">
        <v>205</v>
      </c>
      <c r="P3376" t="s">
        <v>154</v>
      </c>
      <c r="Q3376">
        <v>2</v>
      </c>
      <c r="R3376" t="s">
        <v>255</v>
      </c>
      <c r="S3376" t="s">
        <v>180</v>
      </c>
    </row>
    <row r="3377" spans="1:19" x14ac:dyDescent="0.35">
      <c r="A3377" s="2" t="s">
        <v>203</v>
      </c>
      <c r="B3377" s="1" t="s">
        <v>217</v>
      </c>
      <c r="C3377" t="s">
        <v>908</v>
      </c>
      <c r="D3377" s="1" t="s">
        <v>171</v>
      </c>
      <c r="E3377" s="1" t="s">
        <v>22</v>
      </c>
      <c r="F3377" s="1" t="s">
        <v>13</v>
      </c>
      <c r="G3377" s="1" t="s">
        <v>137</v>
      </c>
      <c r="H3377" t="s">
        <v>21</v>
      </c>
      <c r="I3377" s="1" t="s">
        <v>1040</v>
      </c>
      <c r="J3377" s="1" t="s">
        <v>230</v>
      </c>
      <c r="K3377" s="1" t="s">
        <v>40</v>
      </c>
      <c r="L3377" s="1" t="s">
        <v>912</v>
      </c>
      <c r="M3377" t="s">
        <v>79</v>
      </c>
      <c r="N3377">
        <v>1</v>
      </c>
      <c r="O3377" s="1" t="s">
        <v>205</v>
      </c>
      <c r="P3377" t="s">
        <v>154</v>
      </c>
      <c r="Q3377">
        <v>2</v>
      </c>
      <c r="R3377" t="s">
        <v>255</v>
      </c>
      <c r="S3377" t="s">
        <v>180</v>
      </c>
    </row>
    <row r="3378" spans="1:19" x14ac:dyDescent="0.35">
      <c r="A3378" s="2" t="s">
        <v>203</v>
      </c>
      <c r="B3378" s="1" t="s">
        <v>217</v>
      </c>
      <c r="C3378" t="s">
        <v>908</v>
      </c>
      <c r="D3378" s="1" t="s">
        <v>171</v>
      </c>
      <c r="E3378" s="1" t="s">
        <v>22</v>
      </c>
      <c r="F3378" s="1" t="s">
        <v>13</v>
      </c>
      <c r="G3378" s="1" t="s">
        <v>137</v>
      </c>
      <c r="H3378" t="s">
        <v>21</v>
      </c>
      <c r="I3378" s="1" t="s">
        <v>601</v>
      </c>
      <c r="J3378" s="1" t="s">
        <v>230</v>
      </c>
      <c r="K3378" s="1" t="s">
        <v>40</v>
      </c>
      <c r="L3378" s="1" t="s">
        <v>912</v>
      </c>
      <c r="M3378" t="s">
        <v>80</v>
      </c>
      <c r="N3378">
        <v>1</v>
      </c>
      <c r="O3378" s="1" t="s">
        <v>205</v>
      </c>
      <c r="P3378" t="s">
        <v>153</v>
      </c>
      <c r="Q3378">
        <v>1</v>
      </c>
      <c r="R3378" t="s">
        <v>255</v>
      </c>
      <c r="S3378" t="s">
        <v>180</v>
      </c>
    </row>
    <row r="3379" spans="1:19" x14ac:dyDescent="0.35">
      <c r="A3379" s="2" t="s">
        <v>203</v>
      </c>
      <c r="B3379" s="1" t="s">
        <v>217</v>
      </c>
      <c r="C3379" t="s">
        <v>908</v>
      </c>
      <c r="D3379" s="1" t="s">
        <v>171</v>
      </c>
      <c r="E3379" s="1" t="s">
        <v>22</v>
      </c>
      <c r="F3379" s="1" t="s">
        <v>13</v>
      </c>
      <c r="G3379" s="1" t="s">
        <v>137</v>
      </c>
      <c r="H3379" t="s">
        <v>21</v>
      </c>
      <c r="I3379" s="1" t="s">
        <v>1033</v>
      </c>
      <c r="J3379" s="1" t="s">
        <v>230</v>
      </c>
      <c r="K3379" s="1" t="s">
        <v>40</v>
      </c>
      <c r="L3379" s="1" t="s">
        <v>912</v>
      </c>
      <c r="M3379" t="s">
        <v>101</v>
      </c>
      <c r="N3379">
        <v>1</v>
      </c>
      <c r="O3379" s="1" t="s">
        <v>205</v>
      </c>
      <c r="P3379" t="s">
        <v>154</v>
      </c>
      <c r="Q3379">
        <v>2</v>
      </c>
      <c r="R3379" t="s">
        <v>179</v>
      </c>
      <c r="S3379" t="s">
        <v>180</v>
      </c>
    </row>
    <row r="3380" spans="1:19" x14ac:dyDescent="0.35">
      <c r="A3380" s="2" t="s">
        <v>203</v>
      </c>
      <c r="B3380" s="1" t="s">
        <v>217</v>
      </c>
      <c r="C3380" t="s">
        <v>908</v>
      </c>
      <c r="D3380" s="1" t="s">
        <v>171</v>
      </c>
      <c r="E3380" s="1" t="s">
        <v>22</v>
      </c>
      <c r="F3380" s="1" t="s">
        <v>13</v>
      </c>
      <c r="G3380" s="1" t="s">
        <v>137</v>
      </c>
      <c r="H3380" t="s">
        <v>21</v>
      </c>
      <c r="I3380" s="1" t="s">
        <v>639</v>
      </c>
      <c r="J3380" s="1" t="s">
        <v>230</v>
      </c>
      <c r="K3380" s="1" t="s">
        <v>40</v>
      </c>
      <c r="L3380" s="1" t="s">
        <v>912</v>
      </c>
      <c r="M3380" t="s">
        <v>79</v>
      </c>
      <c r="N3380">
        <v>1</v>
      </c>
      <c r="O3380" s="1" t="s">
        <v>205</v>
      </c>
      <c r="P3380" t="s">
        <v>153</v>
      </c>
      <c r="Q3380">
        <v>2</v>
      </c>
      <c r="R3380" t="s">
        <v>255</v>
      </c>
      <c r="S3380" t="s">
        <v>180</v>
      </c>
    </row>
    <row r="3381" spans="1:19" x14ac:dyDescent="0.35">
      <c r="A3381" s="2" t="s">
        <v>203</v>
      </c>
      <c r="B3381" s="1" t="s">
        <v>217</v>
      </c>
      <c r="C3381" t="s">
        <v>908</v>
      </c>
      <c r="D3381" s="1" t="s">
        <v>171</v>
      </c>
      <c r="E3381" s="1" t="s">
        <v>22</v>
      </c>
      <c r="F3381" s="1" t="s">
        <v>13</v>
      </c>
      <c r="G3381" s="1" t="s">
        <v>137</v>
      </c>
      <c r="H3381" t="s">
        <v>21</v>
      </c>
      <c r="I3381" s="1" t="s">
        <v>1041</v>
      </c>
      <c r="J3381" s="1" t="s">
        <v>230</v>
      </c>
      <c r="K3381" s="1" t="s">
        <v>40</v>
      </c>
      <c r="L3381" s="1" t="s">
        <v>912</v>
      </c>
      <c r="M3381" t="s">
        <v>79</v>
      </c>
      <c r="N3381">
        <v>1</v>
      </c>
      <c r="O3381" s="1" t="s">
        <v>205</v>
      </c>
      <c r="P3381" t="s">
        <v>153</v>
      </c>
      <c r="Q3381">
        <v>2</v>
      </c>
      <c r="R3381" t="s">
        <v>255</v>
      </c>
      <c r="S3381" t="s">
        <v>180</v>
      </c>
    </row>
    <row r="3382" spans="1:19" x14ac:dyDescent="0.35">
      <c r="A3382" s="2" t="s">
        <v>203</v>
      </c>
      <c r="B3382" s="1" t="s">
        <v>217</v>
      </c>
      <c r="C3382" t="s">
        <v>908</v>
      </c>
      <c r="D3382" s="1" t="s">
        <v>171</v>
      </c>
      <c r="E3382" s="1" t="s">
        <v>22</v>
      </c>
      <c r="F3382" s="1" t="s">
        <v>13</v>
      </c>
      <c r="G3382" s="1" t="s">
        <v>137</v>
      </c>
      <c r="H3382" t="s">
        <v>21</v>
      </c>
      <c r="I3382" s="1" t="s">
        <v>602</v>
      </c>
      <c r="J3382" s="1" t="s">
        <v>230</v>
      </c>
      <c r="K3382" s="1" t="s">
        <v>40</v>
      </c>
      <c r="L3382" s="1" t="s">
        <v>912</v>
      </c>
      <c r="M3382" t="s">
        <v>101</v>
      </c>
      <c r="N3382">
        <v>1</v>
      </c>
      <c r="O3382" s="1" t="s">
        <v>205</v>
      </c>
      <c r="P3382" t="s">
        <v>153</v>
      </c>
      <c r="Q3382">
        <v>2</v>
      </c>
      <c r="R3382" t="s">
        <v>179</v>
      </c>
      <c r="S3382" t="s">
        <v>180</v>
      </c>
    </row>
    <row r="3383" spans="1:19" x14ac:dyDescent="0.35">
      <c r="A3383" s="2" t="s">
        <v>203</v>
      </c>
      <c r="B3383" s="1" t="s">
        <v>217</v>
      </c>
      <c r="C3383" t="s">
        <v>908</v>
      </c>
      <c r="D3383" s="1" t="s">
        <v>171</v>
      </c>
      <c r="E3383" s="1" t="s">
        <v>22</v>
      </c>
      <c r="F3383" s="1" t="s">
        <v>13</v>
      </c>
      <c r="G3383" s="1" t="s">
        <v>137</v>
      </c>
      <c r="H3383" t="s">
        <v>35</v>
      </c>
      <c r="I3383" s="1" t="s">
        <v>646</v>
      </c>
      <c r="J3383" s="1" t="s">
        <v>230</v>
      </c>
      <c r="K3383" s="1" t="s">
        <v>40</v>
      </c>
      <c r="L3383" s="1" t="s">
        <v>912</v>
      </c>
      <c r="M3383" t="s">
        <v>42</v>
      </c>
      <c r="N3383">
        <v>1</v>
      </c>
      <c r="O3383" s="1" t="s">
        <v>205</v>
      </c>
      <c r="P3383" t="s">
        <v>153</v>
      </c>
      <c r="Q3383">
        <v>2</v>
      </c>
      <c r="R3383" t="s">
        <v>255</v>
      </c>
      <c r="S3383" t="s">
        <v>180</v>
      </c>
    </row>
    <row r="3384" spans="1:19" x14ac:dyDescent="0.35">
      <c r="A3384" s="2" t="s">
        <v>203</v>
      </c>
      <c r="B3384" s="1" t="s">
        <v>217</v>
      </c>
      <c r="C3384" t="s">
        <v>908</v>
      </c>
      <c r="D3384" s="1" t="s">
        <v>171</v>
      </c>
      <c r="E3384" s="1" t="s">
        <v>22</v>
      </c>
      <c r="F3384" s="1" t="s">
        <v>13</v>
      </c>
      <c r="G3384" s="1" t="s">
        <v>137</v>
      </c>
      <c r="H3384" t="s">
        <v>35</v>
      </c>
      <c r="I3384" s="1" t="s">
        <v>637</v>
      </c>
      <c r="J3384" s="1" t="s">
        <v>230</v>
      </c>
      <c r="K3384" s="1" t="s">
        <v>40</v>
      </c>
      <c r="L3384" s="1" t="s">
        <v>912</v>
      </c>
      <c r="M3384" t="s">
        <v>42</v>
      </c>
      <c r="N3384">
        <v>1</v>
      </c>
      <c r="O3384" s="1" t="s">
        <v>205</v>
      </c>
      <c r="P3384" t="s">
        <v>153</v>
      </c>
      <c r="Q3384">
        <v>2</v>
      </c>
      <c r="R3384" t="s">
        <v>255</v>
      </c>
      <c r="S3384" t="s">
        <v>180</v>
      </c>
    </row>
    <row r="3385" spans="1:19" x14ac:dyDescent="0.35">
      <c r="A3385" s="2" t="s">
        <v>203</v>
      </c>
      <c r="B3385" s="1" t="s">
        <v>217</v>
      </c>
      <c r="C3385" t="s">
        <v>908</v>
      </c>
      <c r="D3385" s="1" t="s">
        <v>171</v>
      </c>
      <c r="E3385" s="1" t="s">
        <v>22</v>
      </c>
      <c r="F3385" s="1" t="s">
        <v>13</v>
      </c>
      <c r="G3385" s="1" t="s">
        <v>137</v>
      </c>
      <c r="H3385" t="s">
        <v>35</v>
      </c>
      <c r="I3385" s="1" t="s">
        <v>1042</v>
      </c>
      <c r="J3385" s="1" t="s">
        <v>230</v>
      </c>
      <c r="K3385" s="1" t="s">
        <v>40</v>
      </c>
      <c r="L3385" s="1" t="s">
        <v>912</v>
      </c>
      <c r="M3385" t="s">
        <v>42</v>
      </c>
      <c r="N3385">
        <v>1</v>
      </c>
      <c r="O3385" s="1" t="s">
        <v>205</v>
      </c>
      <c r="P3385" t="s">
        <v>153</v>
      </c>
      <c r="Q3385">
        <v>2</v>
      </c>
      <c r="R3385" t="s">
        <v>255</v>
      </c>
      <c r="S3385" t="s">
        <v>180</v>
      </c>
    </row>
    <row r="3386" spans="1:19" x14ac:dyDescent="0.35">
      <c r="A3386" s="2" t="s">
        <v>203</v>
      </c>
      <c r="B3386" s="1" t="s">
        <v>217</v>
      </c>
      <c r="C3386" t="s">
        <v>908</v>
      </c>
      <c r="D3386" s="1" t="s">
        <v>171</v>
      </c>
      <c r="E3386" s="1" t="s">
        <v>22</v>
      </c>
      <c r="F3386" s="1" t="s">
        <v>13</v>
      </c>
      <c r="G3386" s="1" t="s">
        <v>137</v>
      </c>
      <c r="H3386" t="s">
        <v>35</v>
      </c>
      <c r="I3386" s="1" t="s">
        <v>638</v>
      </c>
      <c r="J3386" s="1" t="s">
        <v>230</v>
      </c>
      <c r="K3386" s="1" t="s">
        <v>40</v>
      </c>
      <c r="L3386" s="1" t="s">
        <v>912</v>
      </c>
      <c r="M3386" t="s">
        <v>42</v>
      </c>
      <c r="N3386">
        <v>1</v>
      </c>
      <c r="O3386" s="1" t="s">
        <v>205</v>
      </c>
      <c r="P3386" t="s">
        <v>154</v>
      </c>
      <c r="Q3386">
        <v>2</v>
      </c>
      <c r="R3386" t="s">
        <v>255</v>
      </c>
      <c r="S3386" t="s">
        <v>180</v>
      </c>
    </row>
    <row r="3387" spans="1:19" x14ac:dyDescent="0.35">
      <c r="A3387" s="2" t="s">
        <v>203</v>
      </c>
      <c r="B3387" s="1" t="s">
        <v>217</v>
      </c>
      <c r="C3387" t="s">
        <v>908</v>
      </c>
      <c r="D3387" s="1" t="s">
        <v>171</v>
      </c>
      <c r="E3387" s="1" t="s">
        <v>22</v>
      </c>
      <c r="F3387" s="1" t="s">
        <v>13</v>
      </c>
      <c r="G3387" s="1" t="s">
        <v>137</v>
      </c>
      <c r="H3387" t="s">
        <v>35</v>
      </c>
      <c r="I3387" s="1" t="s">
        <v>601</v>
      </c>
      <c r="J3387" s="1" t="s">
        <v>230</v>
      </c>
      <c r="K3387" s="1" t="s">
        <v>40</v>
      </c>
      <c r="L3387" s="1" t="s">
        <v>913</v>
      </c>
      <c r="M3387" t="s">
        <v>177</v>
      </c>
      <c r="N3387">
        <v>1</v>
      </c>
      <c r="O3387" s="1" t="s">
        <v>205</v>
      </c>
      <c r="P3387" t="s">
        <v>153</v>
      </c>
      <c r="Q3387">
        <v>2</v>
      </c>
      <c r="R3387" t="s">
        <v>255</v>
      </c>
      <c r="S3387" t="s">
        <v>180</v>
      </c>
    </row>
    <row r="3388" spans="1:19" x14ac:dyDescent="0.35">
      <c r="A3388" s="2" t="s">
        <v>203</v>
      </c>
      <c r="B3388" s="1" t="s">
        <v>217</v>
      </c>
      <c r="C3388" t="s">
        <v>908</v>
      </c>
      <c r="D3388" s="1" t="s">
        <v>171</v>
      </c>
      <c r="E3388" s="1" t="s">
        <v>22</v>
      </c>
      <c r="F3388" s="1" t="s">
        <v>13</v>
      </c>
      <c r="G3388" s="1" t="s">
        <v>137</v>
      </c>
      <c r="H3388" t="s">
        <v>35</v>
      </c>
      <c r="I3388" s="1" t="s">
        <v>634</v>
      </c>
      <c r="J3388" s="1" t="s">
        <v>230</v>
      </c>
      <c r="K3388" s="1" t="s">
        <v>40</v>
      </c>
      <c r="L3388" s="1" t="s">
        <v>913</v>
      </c>
      <c r="M3388" t="s">
        <v>177</v>
      </c>
      <c r="N3388">
        <v>1</v>
      </c>
      <c r="O3388" s="1" t="s">
        <v>205</v>
      </c>
      <c r="P3388" t="s">
        <v>154</v>
      </c>
      <c r="Q3388">
        <v>2</v>
      </c>
      <c r="R3388" t="s">
        <v>255</v>
      </c>
      <c r="S3388" t="s">
        <v>180</v>
      </c>
    </row>
    <row r="3389" spans="1:19" x14ac:dyDescent="0.35">
      <c r="A3389" s="2" t="s">
        <v>203</v>
      </c>
      <c r="B3389" s="1" t="s">
        <v>217</v>
      </c>
      <c r="C3389" t="s">
        <v>908</v>
      </c>
      <c r="D3389" s="1" t="s">
        <v>171</v>
      </c>
      <c r="E3389" s="1" t="s">
        <v>22</v>
      </c>
      <c r="F3389" s="1" t="s">
        <v>13</v>
      </c>
      <c r="G3389" s="1" t="s">
        <v>137</v>
      </c>
      <c r="H3389" t="s">
        <v>58</v>
      </c>
      <c r="I3389" s="1" t="s">
        <v>1430</v>
      </c>
      <c r="J3389" s="1" t="s">
        <v>230</v>
      </c>
      <c r="K3389" s="1" t="s">
        <v>47</v>
      </c>
      <c r="L3389" s="1" t="s">
        <v>912</v>
      </c>
      <c r="M3389" t="s">
        <v>47</v>
      </c>
      <c r="N3389">
        <v>1</v>
      </c>
      <c r="O3389" s="1" t="s">
        <v>205</v>
      </c>
      <c r="P3389" t="s">
        <v>154</v>
      </c>
      <c r="Q3389">
        <v>2</v>
      </c>
      <c r="R3389" t="s">
        <v>179</v>
      </c>
      <c r="S3389" t="s">
        <v>180</v>
      </c>
    </row>
    <row r="3390" spans="1:19" x14ac:dyDescent="0.35">
      <c r="A3390" s="2" t="s">
        <v>203</v>
      </c>
      <c r="B3390" s="1" t="s">
        <v>217</v>
      </c>
      <c r="C3390" t="s">
        <v>908</v>
      </c>
      <c r="D3390" s="1" t="s">
        <v>171</v>
      </c>
      <c r="E3390" s="1" t="s">
        <v>22</v>
      </c>
      <c r="F3390" s="1" t="s">
        <v>13</v>
      </c>
      <c r="G3390" s="1" t="s">
        <v>137</v>
      </c>
      <c r="H3390" t="s">
        <v>58</v>
      </c>
      <c r="I3390" s="1" t="s">
        <v>1042</v>
      </c>
      <c r="J3390" s="1" t="s">
        <v>230</v>
      </c>
      <c r="K3390" s="1" t="s">
        <v>40</v>
      </c>
      <c r="L3390" s="1" t="s">
        <v>912</v>
      </c>
      <c r="M3390" t="s">
        <v>42</v>
      </c>
      <c r="N3390">
        <v>1</v>
      </c>
      <c r="O3390" s="1" t="s">
        <v>205</v>
      </c>
      <c r="P3390" t="s">
        <v>153</v>
      </c>
      <c r="Q3390">
        <v>1</v>
      </c>
      <c r="R3390" t="s">
        <v>255</v>
      </c>
      <c r="S3390" t="s">
        <v>180</v>
      </c>
    </row>
    <row r="3391" spans="1:19" x14ac:dyDescent="0.35">
      <c r="A3391" s="2" t="s">
        <v>203</v>
      </c>
      <c r="B3391" s="1" t="s">
        <v>217</v>
      </c>
      <c r="C3391" t="s">
        <v>908</v>
      </c>
      <c r="D3391" s="1" t="s">
        <v>171</v>
      </c>
      <c r="E3391" s="1" t="s">
        <v>22</v>
      </c>
      <c r="F3391" s="1" t="s">
        <v>13</v>
      </c>
      <c r="G3391" s="1" t="s">
        <v>137</v>
      </c>
      <c r="H3391" t="s">
        <v>58</v>
      </c>
      <c r="I3391" s="1" t="s">
        <v>638</v>
      </c>
      <c r="J3391" s="1" t="s">
        <v>230</v>
      </c>
      <c r="K3391" s="1" t="s">
        <v>40</v>
      </c>
      <c r="L3391" s="1" t="s">
        <v>912</v>
      </c>
      <c r="M3391" t="s">
        <v>42</v>
      </c>
      <c r="N3391">
        <v>1</v>
      </c>
      <c r="O3391" s="1" t="s">
        <v>205</v>
      </c>
      <c r="P3391" t="s">
        <v>154</v>
      </c>
      <c r="Q3391">
        <v>1</v>
      </c>
      <c r="R3391" t="s">
        <v>255</v>
      </c>
      <c r="S3391" t="s">
        <v>180</v>
      </c>
    </row>
    <row r="3392" spans="1:19" x14ac:dyDescent="0.35">
      <c r="A3392" s="2" t="s">
        <v>203</v>
      </c>
      <c r="B3392" s="1" t="s">
        <v>217</v>
      </c>
      <c r="C3392" t="s">
        <v>908</v>
      </c>
      <c r="D3392" s="1" t="s">
        <v>171</v>
      </c>
      <c r="E3392" s="1" t="s">
        <v>22</v>
      </c>
      <c r="F3392" s="1" t="s">
        <v>13</v>
      </c>
      <c r="G3392" s="1" t="s">
        <v>137</v>
      </c>
      <c r="H3392" t="s">
        <v>58</v>
      </c>
      <c r="I3392" s="1" t="s">
        <v>1429</v>
      </c>
      <c r="J3392" s="1" t="s">
        <v>230</v>
      </c>
      <c r="K3392" s="1" t="s">
        <v>47</v>
      </c>
      <c r="L3392" s="1" t="s">
        <v>912</v>
      </c>
      <c r="M3392" t="s">
        <v>47</v>
      </c>
      <c r="N3392">
        <v>1</v>
      </c>
      <c r="O3392" s="1" t="s">
        <v>205</v>
      </c>
      <c r="P3392" t="s">
        <v>153</v>
      </c>
      <c r="Q3392">
        <v>2</v>
      </c>
      <c r="R3392" t="s">
        <v>255</v>
      </c>
      <c r="S3392" t="s">
        <v>180</v>
      </c>
    </row>
    <row r="3393" spans="1:19" x14ac:dyDescent="0.35">
      <c r="A3393" s="2" t="s">
        <v>203</v>
      </c>
      <c r="B3393" s="1" t="s">
        <v>217</v>
      </c>
      <c r="C3393" t="s">
        <v>908</v>
      </c>
      <c r="D3393" s="1" t="s">
        <v>171</v>
      </c>
      <c r="E3393" s="1" t="s">
        <v>22</v>
      </c>
      <c r="F3393" s="1" t="s">
        <v>13</v>
      </c>
      <c r="G3393" s="1" t="s">
        <v>137</v>
      </c>
      <c r="H3393" t="s">
        <v>39</v>
      </c>
      <c r="I3393" s="1" t="s">
        <v>1042</v>
      </c>
      <c r="J3393" s="1" t="s">
        <v>230</v>
      </c>
      <c r="K3393" s="1" t="s">
        <v>40</v>
      </c>
      <c r="L3393" s="1" t="s">
        <v>912</v>
      </c>
      <c r="M3393" t="s">
        <v>42</v>
      </c>
      <c r="N3393">
        <v>1</v>
      </c>
      <c r="O3393" s="1" t="s">
        <v>205</v>
      </c>
      <c r="P3393" t="s">
        <v>153</v>
      </c>
      <c r="Q3393">
        <v>2</v>
      </c>
      <c r="R3393" t="s">
        <v>255</v>
      </c>
      <c r="S3393" t="s">
        <v>180</v>
      </c>
    </row>
    <row r="3394" spans="1:19" x14ac:dyDescent="0.35">
      <c r="A3394" s="2" t="s">
        <v>203</v>
      </c>
      <c r="B3394" s="1" t="s">
        <v>217</v>
      </c>
      <c r="C3394" t="s">
        <v>908</v>
      </c>
      <c r="D3394" s="1" t="s">
        <v>171</v>
      </c>
      <c r="E3394" s="1" t="s">
        <v>22</v>
      </c>
      <c r="F3394" s="1" t="s">
        <v>13</v>
      </c>
      <c r="G3394" s="1" t="s">
        <v>137</v>
      </c>
      <c r="H3394" t="s">
        <v>39</v>
      </c>
      <c r="I3394" s="1" t="s">
        <v>638</v>
      </c>
      <c r="J3394" s="1" t="s">
        <v>230</v>
      </c>
      <c r="K3394" s="1" t="s">
        <v>40</v>
      </c>
      <c r="L3394" s="1" t="s">
        <v>912</v>
      </c>
      <c r="M3394" t="s">
        <v>42</v>
      </c>
      <c r="N3394">
        <v>1</v>
      </c>
      <c r="O3394" s="1" t="s">
        <v>205</v>
      </c>
      <c r="P3394" t="s">
        <v>154</v>
      </c>
      <c r="Q3394">
        <v>2</v>
      </c>
      <c r="R3394" t="s">
        <v>255</v>
      </c>
      <c r="S3394" t="s">
        <v>180</v>
      </c>
    </row>
    <row r="3395" spans="1:19" x14ac:dyDescent="0.35">
      <c r="A3395" s="2" t="s">
        <v>203</v>
      </c>
      <c r="B3395" s="1" t="s">
        <v>217</v>
      </c>
      <c r="C3395" t="s">
        <v>908</v>
      </c>
      <c r="D3395" s="1" t="s">
        <v>171</v>
      </c>
      <c r="E3395" s="1" t="s">
        <v>22</v>
      </c>
      <c r="F3395" s="1" t="s">
        <v>13</v>
      </c>
      <c r="G3395" s="1" t="s">
        <v>137</v>
      </c>
      <c r="H3395" t="s">
        <v>39</v>
      </c>
      <c r="I3395" s="1" t="s">
        <v>334</v>
      </c>
      <c r="J3395" s="1" t="s">
        <v>230</v>
      </c>
      <c r="K3395" s="1" t="s">
        <v>40</v>
      </c>
      <c r="L3395" s="1" t="s">
        <v>912</v>
      </c>
      <c r="M3395" t="s">
        <v>193</v>
      </c>
      <c r="N3395">
        <v>1</v>
      </c>
      <c r="O3395" s="1" t="s">
        <v>205</v>
      </c>
      <c r="P3395" t="s">
        <v>154</v>
      </c>
      <c r="Q3395">
        <v>2</v>
      </c>
      <c r="R3395" t="s">
        <v>255</v>
      </c>
      <c r="S3395" t="s">
        <v>180</v>
      </c>
    </row>
    <row r="3396" spans="1:19" x14ac:dyDescent="0.35">
      <c r="A3396" s="2" t="s">
        <v>203</v>
      </c>
      <c r="B3396" s="1" t="s">
        <v>217</v>
      </c>
      <c r="C3396" t="s">
        <v>908</v>
      </c>
      <c r="D3396" s="1" t="s">
        <v>171</v>
      </c>
      <c r="E3396" s="1" t="s">
        <v>22</v>
      </c>
      <c r="F3396" s="1" t="s">
        <v>13</v>
      </c>
      <c r="G3396" s="1" t="s">
        <v>137</v>
      </c>
      <c r="H3396" t="s">
        <v>39</v>
      </c>
      <c r="I3396" s="1" t="s">
        <v>340</v>
      </c>
      <c r="J3396" s="1" t="s">
        <v>230</v>
      </c>
      <c r="K3396" s="1" t="s">
        <v>40</v>
      </c>
      <c r="L3396" s="1" t="s">
        <v>912</v>
      </c>
      <c r="M3396" t="s">
        <v>193</v>
      </c>
      <c r="N3396">
        <v>1</v>
      </c>
      <c r="O3396" s="1" t="s">
        <v>205</v>
      </c>
      <c r="P3396" t="s">
        <v>153</v>
      </c>
      <c r="Q3396">
        <v>2</v>
      </c>
      <c r="R3396" t="s">
        <v>255</v>
      </c>
      <c r="S3396" t="s">
        <v>180</v>
      </c>
    </row>
    <row r="3397" spans="1:19" x14ac:dyDescent="0.35">
      <c r="A3397" s="2" t="s">
        <v>203</v>
      </c>
      <c r="B3397" s="1" t="s">
        <v>217</v>
      </c>
      <c r="C3397" t="s">
        <v>908</v>
      </c>
      <c r="D3397" s="1" t="s">
        <v>171</v>
      </c>
      <c r="E3397" s="1" t="s">
        <v>22</v>
      </c>
      <c r="F3397" s="1" t="s">
        <v>26</v>
      </c>
      <c r="G3397" s="1" t="s">
        <v>26</v>
      </c>
      <c r="H3397" t="s">
        <v>17</v>
      </c>
      <c r="I3397" s="1" t="s">
        <v>1429</v>
      </c>
      <c r="J3397" s="1" t="s">
        <v>230</v>
      </c>
      <c r="K3397" s="1" t="s">
        <v>47</v>
      </c>
      <c r="L3397" s="1" t="s">
        <v>912</v>
      </c>
      <c r="M3397" t="s">
        <v>47</v>
      </c>
      <c r="N3397">
        <v>1</v>
      </c>
      <c r="O3397" s="1" t="s">
        <v>205</v>
      </c>
      <c r="P3397" t="s">
        <v>154</v>
      </c>
      <c r="Q3397">
        <v>1</v>
      </c>
      <c r="R3397" t="s">
        <v>255</v>
      </c>
      <c r="S3397" t="s">
        <v>180</v>
      </c>
    </row>
    <row r="3398" spans="1:19" x14ac:dyDescent="0.35">
      <c r="A3398" s="2" t="s">
        <v>203</v>
      </c>
      <c r="B3398" s="1" t="s">
        <v>217</v>
      </c>
      <c r="C3398" t="s">
        <v>908</v>
      </c>
      <c r="D3398" s="1" t="s">
        <v>171</v>
      </c>
      <c r="E3398" s="1" t="s">
        <v>22</v>
      </c>
      <c r="F3398" s="1" t="s">
        <v>26</v>
      </c>
      <c r="G3398" s="1" t="s">
        <v>26</v>
      </c>
      <c r="H3398" t="s">
        <v>17</v>
      </c>
      <c r="I3398" s="1" t="s">
        <v>633</v>
      </c>
      <c r="J3398" s="1" t="s">
        <v>230</v>
      </c>
      <c r="K3398" s="1" t="s">
        <v>40</v>
      </c>
      <c r="L3398" s="1" t="s">
        <v>912</v>
      </c>
      <c r="M3398" t="s">
        <v>42</v>
      </c>
      <c r="N3398">
        <v>1</v>
      </c>
      <c r="O3398" s="1" t="s">
        <v>205</v>
      </c>
      <c r="P3398" t="s">
        <v>154</v>
      </c>
      <c r="Q3398">
        <v>2</v>
      </c>
      <c r="R3398" t="s">
        <v>179</v>
      </c>
      <c r="S3398" t="s">
        <v>180</v>
      </c>
    </row>
    <row r="3399" spans="1:19" x14ac:dyDescent="0.35">
      <c r="A3399" s="2" t="s">
        <v>203</v>
      </c>
      <c r="B3399" s="1" t="s">
        <v>217</v>
      </c>
      <c r="C3399" t="s">
        <v>908</v>
      </c>
      <c r="D3399" s="1" t="s">
        <v>171</v>
      </c>
      <c r="E3399" s="1" t="s">
        <v>22</v>
      </c>
      <c r="F3399" s="1" t="s">
        <v>26</v>
      </c>
      <c r="G3399" s="1" t="s">
        <v>26</v>
      </c>
      <c r="H3399" t="s">
        <v>24</v>
      </c>
      <c r="I3399" s="1" t="s">
        <v>1434</v>
      </c>
      <c r="J3399" s="1" t="s">
        <v>230</v>
      </c>
      <c r="K3399" s="1" t="s">
        <v>40</v>
      </c>
      <c r="L3399" s="1" t="s">
        <v>912</v>
      </c>
      <c r="M3399" t="s">
        <v>170</v>
      </c>
      <c r="N3399">
        <v>1</v>
      </c>
      <c r="O3399" s="1" t="s">
        <v>206</v>
      </c>
      <c r="P3399" t="s">
        <v>153</v>
      </c>
      <c r="Q3399">
        <v>2</v>
      </c>
      <c r="R3399" t="s">
        <v>179</v>
      </c>
      <c r="S3399" t="s">
        <v>180</v>
      </c>
    </row>
    <row r="3400" spans="1:19" x14ac:dyDescent="0.35">
      <c r="A3400" s="2" t="s">
        <v>203</v>
      </c>
      <c r="B3400" s="1" t="s">
        <v>217</v>
      </c>
      <c r="C3400" t="s">
        <v>908</v>
      </c>
      <c r="D3400" s="1" t="s">
        <v>171</v>
      </c>
      <c r="E3400" s="1" t="s">
        <v>22</v>
      </c>
      <c r="F3400" s="1" t="s">
        <v>26</v>
      </c>
      <c r="G3400" s="1" t="s">
        <v>26</v>
      </c>
      <c r="H3400" t="s">
        <v>24</v>
      </c>
      <c r="I3400" s="1" t="s">
        <v>632</v>
      </c>
      <c r="J3400" s="1" t="s">
        <v>230</v>
      </c>
      <c r="K3400" s="1" t="s">
        <v>40</v>
      </c>
      <c r="L3400" s="1" t="s">
        <v>913</v>
      </c>
      <c r="M3400" t="s">
        <v>80</v>
      </c>
      <c r="N3400">
        <v>1</v>
      </c>
      <c r="O3400" s="1" t="s">
        <v>205</v>
      </c>
      <c r="P3400" t="s">
        <v>154</v>
      </c>
      <c r="Q3400">
        <v>1</v>
      </c>
      <c r="R3400" t="s">
        <v>179</v>
      </c>
      <c r="S3400" t="s">
        <v>180</v>
      </c>
    </row>
    <row r="3401" spans="1:19" x14ac:dyDescent="0.35">
      <c r="A3401" s="2" t="s">
        <v>203</v>
      </c>
      <c r="B3401" s="1" t="s">
        <v>217</v>
      </c>
      <c r="C3401" t="s">
        <v>908</v>
      </c>
      <c r="D3401" s="1" t="s">
        <v>171</v>
      </c>
      <c r="E3401" s="1" t="s">
        <v>22</v>
      </c>
      <c r="F3401" s="1" t="s">
        <v>26</v>
      </c>
      <c r="G3401" s="1" t="s">
        <v>26</v>
      </c>
      <c r="H3401" t="s">
        <v>24</v>
      </c>
      <c r="I3401" s="1" t="s">
        <v>1435</v>
      </c>
      <c r="J3401" s="1" t="s">
        <v>230</v>
      </c>
      <c r="K3401" s="1" t="s">
        <v>40</v>
      </c>
      <c r="L3401" s="1" t="s">
        <v>912</v>
      </c>
      <c r="M3401" t="s">
        <v>170</v>
      </c>
      <c r="N3401">
        <v>1</v>
      </c>
      <c r="O3401" s="1" t="s">
        <v>206</v>
      </c>
      <c r="P3401" t="s">
        <v>153</v>
      </c>
      <c r="Q3401">
        <v>2</v>
      </c>
      <c r="R3401" t="s">
        <v>255</v>
      </c>
      <c r="S3401" t="s">
        <v>180</v>
      </c>
    </row>
    <row r="3402" spans="1:19" x14ac:dyDescent="0.35">
      <c r="A3402" s="2" t="s">
        <v>203</v>
      </c>
      <c r="B3402" s="1" t="s">
        <v>217</v>
      </c>
      <c r="C3402" t="s">
        <v>908</v>
      </c>
      <c r="D3402" s="1" t="s">
        <v>171</v>
      </c>
      <c r="E3402" s="1" t="s">
        <v>22</v>
      </c>
      <c r="F3402" s="1" t="s">
        <v>26</v>
      </c>
      <c r="G3402" s="1" t="s">
        <v>26</v>
      </c>
      <c r="H3402" t="s">
        <v>24</v>
      </c>
      <c r="I3402" s="1" t="s">
        <v>1436</v>
      </c>
      <c r="J3402" s="1" t="s">
        <v>230</v>
      </c>
      <c r="K3402" s="1" t="s">
        <v>40</v>
      </c>
      <c r="L3402" s="1" t="s">
        <v>912</v>
      </c>
      <c r="M3402" t="s">
        <v>170</v>
      </c>
      <c r="N3402">
        <v>1</v>
      </c>
      <c r="O3402" s="1" t="s">
        <v>206</v>
      </c>
      <c r="P3402" t="s">
        <v>154</v>
      </c>
      <c r="Q3402">
        <v>2</v>
      </c>
      <c r="R3402" t="s">
        <v>179</v>
      </c>
      <c r="S3402" t="s">
        <v>180</v>
      </c>
    </row>
    <row r="3403" spans="1:19" x14ac:dyDescent="0.35">
      <c r="A3403" s="2" t="s">
        <v>203</v>
      </c>
      <c r="B3403" s="1" t="s">
        <v>217</v>
      </c>
      <c r="C3403" t="s">
        <v>908</v>
      </c>
      <c r="D3403" s="1" t="s">
        <v>171</v>
      </c>
      <c r="E3403" s="1" t="s">
        <v>22</v>
      </c>
      <c r="F3403" s="1" t="s">
        <v>26</v>
      </c>
      <c r="G3403" s="1" t="s">
        <v>26</v>
      </c>
      <c r="H3403" t="s">
        <v>24</v>
      </c>
      <c r="I3403" s="1" t="s">
        <v>1437</v>
      </c>
      <c r="J3403" s="1" t="s">
        <v>230</v>
      </c>
      <c r="K3403" s="1" t="s">
        <v>40</v>
      </c>
      <c r="L3403" s="1" t="s">
        <v>912</v>
      </c>
      <c r="M3403" t="s">
        <v>170</v>
      </c>
      <c r="N3403">
        <v>1</v>
      </c>
      <c r="O3403" s="1" t="s">
        <v>206</v>
      </c>
      <c r="P3403" t="s">
        <v>153</v>
      </c>
      <c r="Q3403">
        <v>2</v>
      </c>
      <c r="R3403" t="s">
        <v>255</v>
      </c>
      <c r="S3403" t="s">
        <v>180</v>
      </c>
    </row>
    <row r="3404" spans="1:19" x14ac:dyDescent="0.35">
      <c r="A3404" s="2" t="s">
        <v>203</v>
      </c>
      <c r="B3404" s="1" t="s">
        <v>217</v>
      </c>
      <c r="C3404" t="s">
        <v>908</v>
      </c>
      <c r="D3404" s="1" t="s">
        <v>171</v>
      </c>
      <c r="E3404" s="1" t="s">
        <v>22</v>
      </c>
      <c r="F3404" s="1" t="s">
        <v>26</v>
      </c>
      <c r="G3404" s="1" t="s">
        <v>26</v>
      </c>
      <c r="H3404" t="s">
        <v>24</v>
      </c>
      <c r="I3404" s="1" t="s">
        <v>601</v>
      </c>
      <c r="J3404" s="1" t="s">
        <v>230</v>
      </c>
      <c r="K3404" s="1" t="s">
        <v>40</v>
      </c>
      <c r="L3404" s="1" t="s">
        <v>913</v>
      </c>
      <c r="M3404" t="s">
        <v>80</v>
      </c>
      <c r="N3404">
        <v>1</v>
      </c>
      <c r="O3404" s="1" t="s">
        <v>205</v>
      </c>
      <c r="P3404" t="s">
        <v>153</v>
      </c>
      <c r="Q3404">
        <v>1</v>
      </c>
      <c r="R3404" t="s">
        <v>255</v>
      </c>
      <c r="S3404" t="s">
        <v>180</v>
      </c>
    </row>
    <row r="3405" spans="1:19" x14ac:dyDescent="0.35">
      <c r="A3405" s="2" t="s">
        <v>203</v>
      </c>
      <c r="B3405" s="1" t="s">
        <v>217</v>
      </c>
      <c r="C3405" t="s">
        <v>908</v>
      </c>
      <c r="D3405" s="1" t="s">
        <v>171</v>
      </c>
      <c r="E3405" s="1" t="s">
        <v>22</v>
      </c>
      <c r="F3405" s="1" t="s">
        <v>26</v>
      </c>
      <c r="G3405" s="1" t="s">
        <v>26</v>
      </c>
      <c r="H3405" t="s">
        <v>27</v>
      </c>
      <c r="I3405" s="1" t="s">
        <v>1430</v>
      </c>
      <c r="J3405" s="1" t="s">
        <v>230</v>
      </c>
      <c r="K3405" s="1" t="s">
        <v>40</v>
      </c>
      <c r="L3405" s="1" t="s">
        <v>912</v>
      </c>
      <c r="M3405" t="s">
        <v>193</v>
      </c>
      <c r="N3405">
        <v>1</v>
      </c>
      <c r="O3405" s="1" t="s">
        <v>205</v>
      </c>
      <c r="P3405" t="s">
        <v>154</v>
      </c>
      <c r="Q3405">
        <v>2</v>
      </c>
      <c r="R3405" t="s">
        <v>179</v>
      </c>
      <c r="S3405" t="s">
        <v>180</v>
      </c>
    </row>
    <row r="3406" spans="1:19" x14ac:dyDescent="0.35">
      <c r="A3406" s="2" t="s">
        <v>203</v>
      </c>
      <c r="B3406" s="1" t="s">
        <v>217</v>
      </c>
      <c r="C3406" t="s">
        <v>908</v>
      </c>
      <c r="D3406" s="1" t="s">
        <v>171</v>
      </c>
      <c r="E3406" s="1" t="s">
        <v>22</v>
      </c>
      <c r="F3406" s="1" t="s">
        <v>26</v>
      </c>
      <c r="G3406" s="1" t="s">
        <v>26</v>
      </c>
      <c r="H3406" t="s">
        <v>27</v>
      </c>
      <c r="I3406" s="1" t="s">
        <v>651</v>
      </c>
      <c r="J3406" s="1" t="s">
        <v>230</v>
      </c>
      <c r="K3406" s="1" t="s">
        <v>40</v>
      </c>
      <c r="L3406" s="1" t="s">
        <v>912</v>
      </c>
      <c r="M3406" t="s">
        <v>184</v>
      </c>
      <c r="N3406">
        <v>1</v>
      </c>
      <c r="O3406" s="1" t="s">
        <v>205</v>
      </c>
      <c r="P3406" t="s">
        <v>154</v>
      </c>
      <c r="Q3406">
        <v>2</v>
      </c>
      <c r="R3406" t="s">
        <v>255</v>
      </c>
      <c r="S3406" t="s">
        <v>180</v>
      </c>
    </row>
    <row r="3407" spans="1:19" x14ac:dyDescent="0.35">
      <c r="A3407" s="2" t="s">
        <v>203</v>
      </c>
      <c r="B3407" s="1" t="s">
        <v>217</v>
      </c>
      <c r="C3407" t="s">
        <v>908</v>
      </c>
      <c r="D3407" s="1" t="s">
        <v>171</v>
      </c>
      <c r="E3407" s="1" t="s">
        <v>22</v>
      </c>
      <c r="F3407" s="1" t="s">
        <v>26</v>
      </c>
      <c r="G3407" s="1" t="s">
        <v>26</v>
      </c>
      <c r="H3407" t="s">
        <v>27</v>
      </c>
      <c r="I3407" s="1" t="s">
        <v>1429</v>
      </c>
      <c r="J3407" s="1" t="s">
        <v>230</v>
      </c>
      <c r="K3407" s="1" t="s">
        <v>40</v>
      </c>
      <c r="L3407" s="1" t="s">
        <v>912</v>
      </c>
      <c r="M3407" t="s">
        <v>193</v>
      </c>
      <c r="N3407">
        <v>1</v>
      </c>
      <c r="O3407" s="1" t="s">
        <v>205</v>
      </c>
      <c r="P3407" t="s">
        <v>153</v>
      </c>
      <c r="Q3407">
        <v>2</v>
      </c>
      <c r="R3407" t="s">
        <v>255</v>
      </c>
      <c r="S3407" t="s">
        <v>180</v>
      </c>
    </row>
    <row r="3408" spans="1:19" x14ac:dyDescent="0.35">
      <c r="A3408" s="2" t="s">
        <v>203</v>
      </c>
      <c r="B3408" s="1" t="s">
        <v>217</v>
      </c>
      <c r="C3408" t="s">
        <v>908</v>
      </c>
      <c r="D3408" s="1" t="s">
        <v>171</v>
      </c>
      <c r="E3408" s="1" t="s">
        <v>22</v>
      </c>
      <c r="F3408" s="1" t="s">
        <v>26</v>
      </c>
      <c r="G3408" s="1" t="s">
        <v>26</v>
      </c>
      <c r="H3408" t="s">
        <v>32</v>
      </c>
      <c r="I3408" s="1" t="s">
        <v>632</v>
      </c>
      <c r="J3408" s="1" t="s">
        <v>230</v>
      </c>
      <c r="K3408" s="1" t="s">
        <v>40</v>
      </c>
      <c r="L3408" s="1" t="s">
        <v>912</v>
      </c>
      <c r="M3408" t="s">
        <v>80</v>
      </c>
      <c r="N3408">
        <v>1</v>
      </c>
      <c r="O3408" s="1" t="s">
        <v>205</v>
      </c>
      <c r="P3408" t="s">
        <v>154</v>
      </c>
      <c r="Q3408">
        <v>1</v>
      </c>
      <c r="R3408" t="s">
        <v>179</v>
      </c>
      <c r="S3408" t="s">
        <v>180</v>
      </c>
    </row>
    <row r="3409" spans="1:19" x14ac:dyDescent="0.35">
      <c r="A3409" s="2" t="s">
        <v>203</v>
      </c>
      <c r="B3409" s="1" t="s">
        <v>217</v>
      </c>
      <c r="C3409" t="s">
        <v>908</v>
      </c>
      <c r="D3409" s="1" t="s">
        <v>171</v>
      </c>
      <c r="E3409" s="1" t="s">
        <v>22</v>
      </c>
      <c r="F3409" s="1" t="s">
        <v>26</v>
      </c>
      <c r="G3409" s="1" t="s">
        <v>26</v>
      </c>
      <c r="H3409" t="s">
        <v>32</v>
      </c>
      <c r="I3409" s="1" t="s">
        <v>636</v>
      </c>
      <c r="J3409" s="1" t="s">
        <v>230</v>
      </c>
      <c r="K3409" s="1" t="s">
        <v>40</v>
      </c>
      <c r="L3409" s="1" t="s">
        <v>912</v>
      </c>
      <c r="M3409" t="s">
        <v>213</v>
      </c>
      <c r="N3409">
        <v>1</v>
      </c>
      <c r="O3409" s="1" t="s">
        <v>205</v>
      </c>
      <c r="P3409" t="s">
        <v>154</v>
      </c>
      <c r="Q3409">
        <v>2</v>
      </c>
      <c r="R3409" t="s">
        <v>255</v>
      </c>
      <c r="S3409" t="s">
        <v>180</v>
      </c>
    </row>
    <row r="3410" spans="1:19" x14ac:dyDescent="0.35">
      <c r="A3410" s="2" t="s">
        <v>203</v>
      </c>
      <c r="B3410" s="1" t="s">
        <v>217</v>
      </c>
      <c r="C3410" t="s">
        <v>908</v>
      </c>
      <c r="D3410" s="1" t="s">
        <v>171</v>
      </c>
      <c r="E3410" s="1" t="s">
        <v>22</v>
      </c>
      <c r="F3410" s="1" t="s">
        <v>26</v>
      </c>
      <c r="G3410" s="1" t="s">
        <v>26</v>
      </c>
      <c r="H3410" t="s">
        <v>32</v>
      </c>
      <c r="I3410" s="1" t="s">
        <v>601</v>
      </c>
      <c r="J3410" s="1" t="s">
        <v>230</v>
      </c>
      <c r="K3410" s="1" t="s">
        <v>40</v>
      </c>
      <c r="L3410" s="1" t="s">
        <v>912</v>
      </c>
      <c r="M3410" t="s">
        <v>80</v>
      </c>
      <c r="N3410">
        <v>1</v>
      </c>
      <c r="O3410" s="1" t="s">
        <v>205</v>
      </c>
      <c r="P3410" t="s">
        <v>153</v>
      </c>
      <c r="Q3410">
        <v>1</v>
      </c>
      <c r="R3410" t="s">
        <v>255</v>
      </c>
      <c r="S3410" t="s">
        <v>180</v>
      </c>
    </row>
    <row r="3411" spans="1:19" x14ac:dyDescent="0.35">
      <c r="A3411" s="2" t="s">
        <v>203</v>
      </c>
      <c r="B3411" s="1" t="s">
        <v>217</v>
      </c>
      <c r="C3411" t="s">
        <v>908</v>
      </c>
      <c r="D3411" s="1" t="s">
        <v>171</v>
      </c>
      <c r="E3411" s="1" t="s">
        <v>22</v>
      </c>
      <c r="F3411" s="1" t="s">
        <v>26</v>
      </c>
      <c r="G3411" s="1" t="s">
        <v>26</v>
      </c>
      <c r="H3411" t="s">
        <v>32</v>
      </c>
      <c r="I3411" s="1" t="s">
        <v>601</v>
      </c>
      <c r="J3411" s="1" t="s">
        <v>230</v>
      </c>
      <c r="K3411" s="1" t="s">
        <v>40</v>
      </c>
      <c r="L3411" s="1" t="s">
        <v>912</v>
      </c>
      <c r="M3411" t="s">
        <v>80</v>
      </c>
      <c r="N3411">
        <v>1</v>
      </c>
      <c r="O3411" s="1" t="s">
        <v>205</v>
      </c>
      <c r="P3411" t="s">
        <v>154</v>
      </c>
      <c r="Q3411">
        <v>2</v>
      </c>
      <c r="R3411" t="s">
        <v>255</v>
      </c>
      <c r="S3411" t="s">
        <v>180</v>
      </c>
    </row>
    <row r="3412" spans="1:19" x14ac:dyDescent="0.35">
      <c r="A3412" s="2" t="s">
        <v>203</v>
      </c>
      <c r="B3412" s="1" t="s">
        <v>217</v>
      </c>
      <c r="C3412" t="s">
        <v>908</v>
      </c>
      <c r="D3412" s="1" t="s">
        <v>171</v>
      </c>
      <c r="E3412" s="1" t="s">
        <v>22</v>
      </c>
      <c r="F3412" s="1" t="s">
        <v>26</v>
      </c>
      <c r="G3412" s="1" t="s">
        <v>26</v>
      </c>
      <c r="H3412" t="s">
        <v>32</v>
      </c>
      <c r="I3412" s="1" t="s">
        <v>1033</v>
      </c>
      <c r="J3412" s="1" t="s">
        <v>230</v>
      </c>
      <c r="K3412" s="1" t="s">
        <v>40</v>
      </c>
      <c r="L3412" s="1" t="s">
        <v>912</v>
      </c>
      <c r="M3412" t="s">
        <v>183</v>
      </c>
      <c r="N3412">
        <v>2</v>
      </c>
      <c r="O3412" s="1" t="s">
        <v>205</v>
      </c>
      <c r="P3412" t="s">
        <v>154</v>
      </c>
      <c r="Q3412">
        <v>2</v>
      </c>
      <c r="R3412" t="s">
        <v>179</v>
      </c>
      <c r="S3412" t="s">
        <v>180</v>
      </c>
    </row>
    <row r="3413" spans="1:19" x14ac:dyDescent="0.35">
      <c r="A3413" s="2" t="s">
        <v>203</v>
      </c>
      <c r="B3413" s="1" t="s">
        <v>217</v>
      </c>
      <c r="C3413" t="s">
        <v>908</v>
      </c>
      <c r="D3413" s="1" t="s">
        <v>171</v>
      </c>
      <c r="E3413" s="1" t="s">
        <v>22</v>
      </c>
      <c r="F3413" s="1" t="s">
        <v>26</v>
      </c>
      <c r="G3413" s="1" t="s">
        <v>26</v>
      </c>
      <c r="H3413" t="s">
        <v>21</v>
      </c>
      <c r="I3413" s="1" t="s">
        <v>1430</v>
      </c>
      <c r="J3413" s="1" t="s">
        <v>230</v>
      </c>
      <c r="K3413" s="1" t="s">
        <v>40</v>
      </c>
      <c r="L3413" s="1" t="s">
        <v>912</v>
      </c>
      <c r="M3413" t="s">
        <v>177</v>
      </c>
      <c r="N3413">
        <v>1</v>
      </c>
      <c r="O3413" s="1" t="s">
        <v>205</v>
      </c>
      <c r="P3413" t="s">
        <v>154</v>
      </c>
      <c r="Q3413">
        <v>2</v>
      </c>
      <c r="R3413" t="s">
        <v>179</v>
      </c>
      <c r="S3413" t="s">
        <v>180</v>
      </c>
    </row>
    <row r="3414" spans="1:19" x14ac:dyDescent="0.35">
      <c r="A3414" s="2" t="s">
        <v>203</v>
      </c>
      <c r="B3414" s="1" t="s">
        <v>217</v>
      </c>
      <c r="C3414" t="s">
        <v>908</v>
      </c>
      <c r="D3414" s="1" t="s">
        <v>171</v>
      </c>
      <c r="E3414" s="1" t="s">
        <v>22</v>
      </c>
      <c r="F3414" s="1" t="s">
        <v>26</v>
      </c>
      <c r="G3414" s="1" t="s">
        <v>26</v>
      </c>
      <c r="H3414" t="s">
        <v>21</v>
      </c>
      <c r="I3414" s="1" t="s">
        <v>1430</v>
      </c>
      <c r="J3414" s="1" t="s">
        <v>230</v>
      </c>
      <c r="K3414" s="1" t="s">
        <v>47</v>
      </c>
      <c r="L3414" s="1" t="s">
        <v>912</v>
      </c>
      <c r="M3414" t="s">
        <v>47</v>
      </c>
      <c r="N3414">
        <v>1</v>
      </c>
      <c r="O3414" s="1" t="s">
        <v>205</v>
      </c>
      <c r="P3414" t="s">
        <v>154</v>
      </c>
      <c r="Q3414">
        <v>1</v>
      </c>
      <c r="R3414" t="s">
        <v>255</v>
      </c>
      <c r="S3414" t="s">
        <v>180</v>
      </c>
    </row>
    <row r="3415" spans="1:19" x14ac:dyDescent="0.35">
      <c r="A3415" s="2" t="s">
        <v>203</v>
      </c>
      <c r="B3415" s="1" t="s">
        <v>217</v>
      </c>
      <c r="C3415" t="s">
        <v>908</v>
      </c>
      <c r="D3415" s="1" t="s">
        <v>171</v>
      </c>
      <c r="E3415" s="1" t="s">
        <v>22</v>
      </c>
      <c r="F3415" s="1" t="s">
        <v>26</v>
      </c>
      <c r="G3415" s="1" t="s">
        <v>26</v>
      </c>
      <c r="H3415" t="s">
        <v>21</v>
      </c>
      <c r="I3415" s="1" t="s">
        <v>1429</v>
      </c>
      <c r="J3415" s="1" t="s">
        <v>230</v>
      </c>
      <c r="K3415" s="1" t="s">
        <v>40</v>
      </c>
      <c r="L3415" s="1" t="s">
        <v>912</v>
      </c>
      <c r="M3415" t="s">
        <v>177</v>
      </c>
      <c r="N3415">
        <v>1</v>
      </c>
      <c r="O3415" s="1" t="s">
        <v>205</v>
      </c>
      <c r="P3415" t="s">
        <v>153</v>
      </c>
      <c r="Q3415">
        <v>2</v>
      </c>
      <c r="R3415" t="s">
        <v>255</v>
      </c>
      <c r="S3415" t="s">
        <v>180</v>
      </c>
    </row>
    <row r="3416" spans="1:19" x14ac:dyDescent="0.35">
      <c r="A3416" s="2" t="s">
        <v>203</v>
      </c>
      <c r="B3416" s="1" t="s">
        <v>217</v>
      </c>
      <c r="C3416" t="s">
        <v>908</v>
      </c>
      <c r="D3416" s="1" t="s">
        <v>171</v>
      </c>
      <c r="E3416" s="1" t="s">
        <v>22</v>
      </c>
      <c r="F3416" s="1" t="s">
        <v>26</v>
      </c>
      <c r="G3416" s="1" t="s">
        <v>26</v>
      </c>
      <c r="H3416" t="s">
        <v>21</v>
      </c>
      <c r="I3416" s="1" t="s">
        <v>1429</v>
      </c>
      <c r="J3416" s="1" t="s">
        <v>230</v>
      </c>
      <c r="K3416" s="1" t="s">
        <v>47</v>
      </c>
      <c r="L3416" s="1" t="s">
        <v>912</v>
      </c>
      <c r="M3416" t="s">
        <v>47</v>
      </c>
      <c r="N3416">
        <v>1</v>
      </c>
      <c r="O3416" s="1" t="s">
        <v>205</v>
      </c>
      <c r="P3416" t="s">
        <v>153</v>
      </c>
      <c r="Q3416">
        <v>1</v>
      </c>
      <c r="R3416" t="s">
        <v>255</v>
      </c>
      <c r="S3416" t="s">
        <v>180</v>
      </c>
    </row>
    <row r="3417" spans="1:19" x14ac:dyDescent="0.35">
      <c r="A3417" s="2" t="s">
        <v>203</v>
      </c>
      <c r="B3417" s="1" t="s">
        <v>217</v>
      </c>
      <c r="C3417" t="s">
        <v>908</v>
      </c>
      <c r="D3417" s="1" t="s">
        <v>171</v>
      </c>
      <c r="E3417" s="1" t="s">
        <v>22</v>
      </c>
      <c r="F3417" s="1" t="s">
        <v>26</v>
      </c>
      <c r="G3417" s="1" t="s">
        <v>26</v>
      </c>
      <c r="H3417" t="s">
        <v>21</v>
      </c>
      <c r="I3417" s="1" t="s">
        <v>601</v>
      </c>
      <c r="J3417" s="1" t="s">
        <v>230</v>
      </c>
      <c r="K3417" s="1" t="s">
        <v>40</v>
      </c>
      <c r="L3417" s="1" t="s">
        <v>912</v>
      </c>
      <c r="M3417" t="s">
        <v>80</v>
      </c>
      <c r="N3417">
        <v>1</v>
      </c>
      <c r="O3417" s="1" t="s">
        <v>205</v>
      </c>
      <c r="P3417" t="s">
        <v>153</v>
      </c>
      <c r="Q3417">
        <v>2</v>
      </c>
      <c r="R3417" t="s">
        <v>255</v>
      </c>
      <c r="S3417" t="s">
        <v>180</v>
      </c>
    </row>
    <row r="3418" spans="1:19" x14ac:dyDescent="0.35">
      <c r="A3418" s="2" t="s">
        <v>203</v>
      </c>
      <c r="B3418" s="1" t="s">
        <v>217</v>
      </c>
      <c r="C3418" t="s">
        <v>908</v>
      </c>
      <c r="D3418" s="1" t="s">
        <v>171</v>
      </c>
      <c r="E3418" s="1" t="s">
        <v>22</v>
      </c>
      <c r="F3418" s="1" t="s">
        <v>26</v>
      </c>
      <c r="G3418" s="1" t="s">
        <v>26</v>
      </c>
      <c r="H3418" t="s">
        <v>21</v>
      </c>
      <c r="I3418" s="1" t="s">
        <v>1033</v>
      </c>
      <c r="J3418" s="1" t="s">
        <v>230</v>
      </c>
      <c r="K3418" s="1" t="s">
        <v>40</v>
      </c>
      <c r="L3418" s="1" t="s">
        <v>912</v>
      </c>
      <c r="M3418" t="s">
        <v>42</v>
      </c>
      <c r="N3418">
        <v>1</v>
      </c>
      <c r="O3418" s="1" t="s">
        <v>205</v>
      </c>
      <c r="P3418" t="s">
        <v>154</v>
      </c>
      <c r="Q3418">
        <v>2</v>
      </c>
      <c r="R3418" t="s">
        <v>179</v>
      </c>
      <c r="S3418" t="s">
        <v>180</v>
      </c>
    </row>
    <row r="3419" spans="1:19" x14ac:dyDescent="0.35">
      <c r="A3419" s="2" t="s">
        <v>203</v>
      </c>
      <c r="B3419" s="1" t="s">
        <v>217</v>
      </c>
      <c r="C3419" t="s">
        <v>908</v>
      </c>
      <c r="D3419" s="1" t="s">
        <v>171</v>
      </c>
      <c r="E3419" s="1" t="s">
        <v>22</v>
      </c>
      <c r="F3419" s="1" t="s">
        <v>26</v>
      </c>
      <c r="G3419" s="1" t="s">
        <v>26</v>
      </c>
      <c r="H3419" t="s">
        <v>58</v>
      </c>
      <c r="I3419" s="1" t="s">
        <v>601</v>
      </c>
      <c r="J3419" s="1" t="s">
        <v>230</v>
      </c>
      <c r="K3419" s="1" t="s">
        <v>40</v>
      </c>
      <c r="L3419" s="1" t="s">
        <v>912</v>
      </c>
      <c r="M3419" t="s">
        <v>184</v>
      </c>
      <c r="N3419">
        <v>1</v>
      </c>
      <c r="O3419" s="1" t="s">
        <v>205</v>
      </c>
      <c r="P3419" t="s">
        <v>153</v>
      </c>
      <c r="Q3419">
        <v>2</v>
      </c>
      <c r="R3419" t="s">
        <v>255</v>
      </c>
      <c r="S3419" t="s">
        <v>180</v>
      </c>
    </row>
    <row r="3420" spans="1:19" x14ac:dyDescent="0.35">
      <c r="A3420" s="2" t="s">
        <v>203</v>
      </c>
      <c r="B3420" s="1" t="s">
        <v>217</v>
      </c>
      <c r="C3420" t="s">
        <v>908</v>
      </c>
      <c r="D3420" s="1" t="s">
        <v>171</v>
      </c>
      <c r="E3420" s="1" t="s">
        <v>22</v>
      </c>
      <c r="F3420" s="1" t="s">
        <v>26</v>
      </c>
      <c r="G3420" s="1" t="s">
        <v>26</v>
      </c>
      <c r="H3420" t="s">
        <v>58</v>
      </c>
      <c r="I3420" s="1" t="s">
        <v>634</v>
      </c>
      <c r="J3420" s="1" t="s">
        <v>230</v>
      </c>
      <c r="K3420" s="1" t="s">
        <v>40</v>
      </c>
      <c r="L3420" s="1" t="s">
        <v>912</v>
      </c>
      <c r="M3420" t="s">
        <v>184</v>
      </c>
      <c r="N3420">
        <v>1</v>
      </c>
      <c r="O3420" s="1" t="s">
        <v>205</v>
      </c>
      <c r="P3420" t="s">
        <v>154</v>
      </c>
      <c r="Q3420">
        <v>2</v>
      </c>
      <c r="R3420" t="s">
        <v>255</v>
      </c>
      <c r="S3420" t="s">
        <v>180</v>
      </c>
    </row>
    <row r="3421" spans="1:19" x14ac:dyDescent="0.35">
      <c r="A3421" s="2" t="s">
        <v>203</v>
      </c>
      <c r="B3421" s="1" t="s">
        <v>217</v>
      </c>
      <c r="C3421" t="s">
        <v>908</v>
      </c>
      <c r="D3421" s="1" t="s">
        <v>171</v>
      </c>
      <c r="E3421" s="1" t="s">
        <v>22</v>
      </c>
      <c r="F3421" s="1" t="s">
        <v>26</v>
      </c>
      <c r="G3421" s="1" t="s">
        <v>26</v>
      </c>
      <c r="H3421" t="s">
        <v>39</v>
      </c>
      <c r="I3421" s="1" t="s">
        <v>646</v>
      </c>
      <c r="J3421" s="1" t="s">
        <v>230</v>
      </c>
      <c r="K3421" s="1" t="s">
        <v>40</v>
      </c>
      <c r="L3421" s="1" t="s">
        <v>912</v>
      </c>
      <c r="M3421" t="s">
        <v>42</v>
      </c>
      <c r="N3421">
        <v>1</v>
      </c>
      <c r="O3421" s="1" t="s">
        <v>205</v>
      </c>
      <c r="P3421" t="s">
        <v>153</v>
      </c>
      <c r="Q3421">
        <v>2</v>
      </c>
      <c r="R3421" t="s">
        <v>255</v>
      </c>
      <c r="S3421" t="s">
        <v>180</v>
      </c>
    </row>
    <row r="3422" spans="1:19" x14ac:dyDescent="0.35">
      <c r="A3422" s="2" t="s">
        <v>203</v>
      </c>
      <c r="B3422" s="1" t="s">
        <v>217</v>
      </c>
      <c r="C3422" t="s">
        <v>908</v>
      </c>
      <c r="D3422" s="1" t="s">
        <v>171</v>
      </c>
      <c r="E3422" s="1" t="s">
        <v>22</v>
      </c>
      <c r="F3422" s="1" t="s">
        <v>26</v>
      </c>
      <c r="G3422" s="1" t="s">
        <v>26</v>
      </c>
      <c r="H3422" t="s">
        <v>39</v>
      </c>
      <c r="I3422" s="1" t="s">
        <v>637</v>
      </c>
      <c r="J3422" s="1" t="s">
        <v>230</v>
      </c>
      <c r="K3422" s="1" t="s">
        <v>40</v>
      </c>
      <c r="L3422" s="1" t="s">
        <v>912</v>
      </c>
      <c r="M3422" t="s">
        <v>42</v>
      </c>
      <c r="N3422">
        <v>1</v>
      </c>
      <c r="O3422" s="1" t="s">
        <v>205</v>
      </c>
      <c r="P3422" t="s">
        <v>153</v>
      </c>
      <c r="Q3422">
        <v>2</v>
      </c>
      <c r="R3422" t="s">
        <v>255</v>
      </c>
      <c r="S3422" t="s">
        <v>180</v>
      </c>
    </row>
    <row r="3423" spans="1:19" x14ac:dyDescent="0.35">
      <c r="A3423" s="2" t="s">
        <v>203</v>
      </c>
      <c r="B3423" s="1" t="s">
        <v>217</v>
      </c>
      <c r="C3423" t="s">
        <v>908</v>
      </c>
      <c r="D3423" s="1" t="s">
        <v>171</v>
      </c>
      <c r="E3423" s="1" t="s">
        <v>22</v>
      </c>
      <c r="F3423" s="1" t="s">
        <v>26</v>
      </c>
      <c r="G3423" s="1" t="s">
        <v>26</v>
      </c>
      <c r="H3423" t="s">
        <v>39</v>
      </c>
      <c r="I3423" s="1" t="s">
        <v>1042</v>
      </c>
      <c r="J3423" s="1" t="s">
        <v>230</v>
      </c>
      <c r="K3423" s="1" t="s">
        <v>40</v>
      </c>
      <c r="L3423" s="1" t="s">
        <v>912</v>
      </c>
      <c r="M3423" t="s">
        <v>42</v>
      </c>
      <c r="N3423">
        <v>1</v>
      </c>
      <c r="O3423" s="1" t="s">
        <v>205</v>
      </c>
      <c r="P3423" t="s">
        <v>153</v>
      </c>
      <c r="Q3423">
        <v>2</v>
      </c>
      <c r="R3423" t="s">
        <v>255</v>
      </c>
      <c r="S3423" t="s">
        <v>180</v>
      </c>
    </row>
    <row r="3424" spans="1:19" x14ac:dyDescent="0.35">
      <c r="A3424" s="2" t="s">
        <v>203</v>
      </c>
      <c r="B3424" s="1" t="s">
        <v>217</v>
      </c>
      <c r="C3424" t="s">
        <v>908</v>
      </c>
      <c r="D3424" s="1" t="s">
        <v>171</v>
      </c>
      <c r="E3424" s="1" t="s">
        <v>22</v>
      </c>
      <c r="F3424" s="1" t="s">
        <v>26</v>
      </c>
      <c r="G3424" s="1" t="s">
        <v>26</v>
      </c>
      <c r="H3424" t="s">
        <v>39</v>
      </c>
      <c r="I3424" s="1" t="s">
        <v>638</v>
      </c>
      <c r="J3424" s="1" t="s">
        <v>230</v>
      </c>
      <c r="K3424" s="1" t="s">
        <v>40</v>
      </c>
      <c r="L3424" s="1" t="s">
        <v>912</v>
      </c>
      <c r="M3424" t="s">
        <v>42</v>
      </c>
      <c r="N3424">
        <v>1</v>
      </c>
      <c r="O3424" s="1" t="s">
        <v>205</v>
      </c>
      <c r="P3424" t="s">
        <v>154</v>
      </c>
      <c r="Q3424">
        <v>2</v>
      </c>
      <c r="R3424" t="s">
        <v>255</v>
      </c>
      <c r="S3424" t="s">
        <v>180</v>
      </c>
    </row>
    <row r="3425" spans="1:19" x14ac:dyDescent="0.35">
      <c r="A3425" s="2" t="s">
        <v>203</v>
      </c>
      <c r="B3425" s="1" t="s">
        <v>217</v>
      </c>
      <c r="C3425" t="s">
        <v>908</v>
      </c>
      <c r="D3425" s="1" t="s">
        <v>171</v>
      </c>
      <c r="E3425" s="1" t="s">
        <v>22</v>
      </c>
      <c r="F3425" s="1" t="s">
        <v>26</v>
      </c>
      <c r="G3425" s="1" t="s">
        <v>26</v>
      </c>
      <c r="H3425" t="s">
        <v>39</v>
      </c>
      <c r="I3425" s="1" t="s">
        <v>651</v>
      </c>
      <c r="J3425" s="1" t="s">
        <v>230</v>
      </c>
      <c r="K3425" s="1" t="s">
        <v>40</v>
      </c>
      <c r="L3425" s="1" t="s">
        <v>912</v>
      </c>
      <c r="M3425" t="s">
        <v>184</v>
      </c>
      <c r="N3425">
        <v>1</v>
      </c>
      <c r="O3425" s="1" t="s">
        <v>205</v>
      </c>
      <c r="P3425" t="s">
        <v>154</v>
      </c>
      <c r="Q3425">
        <v>2</v>
      </c>
      <c r="R3425" t="s">
        <v>255</v>
      </c>
      <c r="S3425" t="s">
        <v>180</v>
      </c>
    </row>
    <row r="3426" spans="1:19" x14ac:dyDescent="0.35">
      <c r="A3426" s="2" t="s">
        <v>203</v>
      </c>
      <c r="B3426" s="1" t="s">
        <v>217</v>
      </c>
      <c r="C3426" t="s">
        <v>908</v>
      </c>
      <c r="D3426" s="1" t="s">
        <v>171</v>
      </c>
      <c r="E3426" s="1" t="s">
        <v>22</v>
      </c>
      <c r="F3426" s="1" t="s">
        <v>26</v>
      </c>
      <c r="G3426" s="1" t="s">
        <v>26</v>
      </c>
      <c r="H3426" t="s">
        <v>41</v>
      </c>
      <c r="I3426" s="1" t="s">
        <v>642</v>
      </c>
      <c r="J3426" s="1" t="s">
        <v>230</v>
      </c>
      <c r="K3426" s="1" t="s">
        <v>40</v>
      </c>
      <c r="L3426" s="1" t="s">
        <v>912</v>
      </c>
      <c r="M3426" t="s">
        <v>42</v>
      </c>
      <c r="N3426">
        <v>2</v>
      </c>
      <c r="O3426" s="1" t="s">
        <v>205</v>
      </c>
      <c r="P3426" t="s">
        <v>153</v>
      </c>
      <c r="Q3426">
        <v>2</v>
      </c>
      <c r="R3426" t="s">
        <v>255</v>
      </c>
      <c r="S3426" t="s">
        <v>180</v>
      </c>
    </row>
    <row r="3427" spans="1:19" x14ac:dyDescent="0.35">
      <c r="A3427" s="2" t="s">
        <v>203</v>
      </c>
      <c r="B3427" s="1" t="s">
        <v>217</v>
      </c>
      <c r="C3427" t="s">
        <v>908</v>
      </c>
      <c r="D3427" s="1" t="s">
        <v>171</v>
      </c>
      <c r="E3427" s="1" t="s">
        <v>22</v>
      </c>
      <c r="F3427" s="1" t="s">
        <v>26</v>
      </c>
      <c r="G3427" s="1" t="s">
        <v>26</v>
      </c>
      <c r="H3427" t="s">
        <v>41</v>
      </c>
      <c r="I3427" s="1" t="s">
        <v>643</v>
      </c>
      <c r="J3427" s="1" t="s">
        <v>230</v>
      </c>
      <c r="K3427" s="1" t="s">
        <v>40</v>
      </c>
      <c r="L3427" s="1" t="s">
        <v>912</v>
      </c>
      <c r="M3427" t="s">
        <v>42</v>
      </c>
      <c r="N3427">
        <v>1</v>
      </c>
      <c r="O3427" s="1" t="s">
        <v>205</v>
      </c>
      <c r="P3427" t="s">
        <v>154</v>
      </c>
      <c r="Q3427">
        <v>2</v>
      </c>
      <c r="R3427" t="s">
        <v>255</v>
      </c>
      <c r="S3427" t="s">
        <v>180</v>
      </c>
    </row>
    <row r="3428" spans="1:19" x14ac:dyDescent="0.35">
      <c r="A3428" s="2" t="s">
        <v>203</v>
      </c>
      <c r="B3428" s="1" t="s">
        <v>217</v>
      </c>
      <c r="C3428" t="s">
        <v>908</v>
      </c>
      <c r="D3428" s="1" t="s">
        <v>171</v>
      </c>
      <c r="E3428" s="1" t="s">
        <v>22</v>
      </c>
      <c r="F3428" s="1" t="s">
        <v>26</v>
      </c>
      <c r="G3428" s="1" t="s">
        <v>26</v>
      </c>
      <c r="H3428" t="s">
        <v>41</v>
      </c>
      <c r="I3428" s="1" t="s">
        <v>641</v>
      </c>
      <c r="J3428" s="1" t="s">
        <v>230</v>
      </c>
      <c r="K3428" s="1" t="s">
        <v>40</v>
      </c>
      <c r="L3428" s="1" t="s">
        <v>912</v>
      </c>
      <c r="M3428" t="s">
        <v>42</v>
      </c>
      <c r="N3428">
        <v>2</v>
      </c>
      <c r="O3428" s="1" t="s">
        <v>205</v>
      </c>
      <c r="P3428" t="s">
        <v>153</v>
      </c>
      <c r="Q3428">
        <v>2</v>
      </c>
      <c r="R3428" t="s">
        <v>255</v>
      </c>
      <c r="S3428" t="s">
        <v>180</v>
      </c>
    </row>
    <row r="3429" spans="1:19" x14ac:dyDescent="0.35">
      <c r="A3429" s="2" t="s">
        <v>203</v>
      </c>
      <c r="B3429" s="1" t="s">
        <v>217</v>
      </c>
      <c r="C3429" t="s">
        <v>908</v>
      </c>
      <c r="D3429" s="1" t="s">
        <v>171</v>
      </c>
      <c r="E3429" s="1" t="s">
        <v>22</v>
      </c>
      <c r="F3429" s="1" t="s">
        <v>26</v>
      </c>
      <c r="G3429" s="1" t="s">
        <v>26</v>
      </c>
      <c r="H3429" t="s">
        <v>41</v>
      </c>
      <c r="I3429" s="1" t="s">
        <v>644</v>
      </c>
      <c r="J3429" s="1" t="s">
        <v>230</v>
      </c>
      <c r="K3429" s="1" t="s">
        <v>40</v>
      </c>
      <c r="L3429" s="1" t="s">
        <v>912</v>
      </c>
      <c r="M3429" t="s">
        <v>42</v>
      </c>
      <c r="N3429">
        <v>1</v>
      </c>
      <c r="O3429" s="1" t="s">
        <v>205</v>
      </c>
      <c r="P3429" t="s">
        <v>153</v>
      </c>
      <c r="Q3429">
        <v>2</v>
      </c>
      <c r="R3429" t="s">
        <v>255</v>
      </c>
      <c r="S3429" t="s">
        <v>180</v>
      </c>
    </row>
    <row r="3430" spans="1:19" x14ac:dyDescent="0.35">
      <c r="A3430" s="2" t="s">
        <v>203</v>
      </c>
      <c r="B3430" s="1" t="s">
        <v>217</v>
      </c>
      <c r="C3430" t="s">
        <v>908</v>
      </c>
      <c r="D3430" s="1" t="s">
        <v>171</v>
      </c>
      <c r="E3430" s="1" t="s">
        <v>22</v>
      </c>
      <c r="F3430" s="1" t="s">
        <v>26</v>
      </c>
      <c r="G3430" s="1" t="s">
        <v>26</v>
      </c>
      <c r="H3430" t="s">
        <v>41</v>
      </c>
      <c r="I3430" s="1" t="s">
        <v>633</v>
      </c>
      <c r="J3430" s="1" t="s">
        <v>230</v>
      </c>
      <c r="K3430" s="1" t="s">
        <v>40</v>
      </c>
      <c r="L3430" s="1" t="s">
        <v>912</v>
      </c>
      <c r="M3430" t="s">
        <v>42</v>
      </c>
      <c r="N3430">
        <v>1</v>
      </c>
      <c r="O3430" s="1" t="s">
        <v>205</v>
      </c>
      <c r="P3430" t="s">
        <v>153</v>
      </c>
      <c r="Q3430">
        <v>2</v>
      </c>
      <c r="R3430" t="s">
        <v>179</v>
      </c>
      <c r="S3430" t="s">
        <v>180</v>
      </c>
    </row>
    <row r="3431" spans="1:19" x14ac:dyDescent="0.35">
      <c r="A3431" s="2" t="s">
        <v>203</v>
      </c>
      <c r="B3431" s="1" t="s">
        <v>217</v>
      </c>
      <c r="C3431" t="s">
        <v>908</v>
      </c>
      <c r="D3431" s="1" t="s">
        <v>171</v>
      </c>
      <c r="E3431" s="1" t="s">
        <v>22</v>
      </c>
      <c r="F3431" s="1" t="s">
        <v>26</v>
      </c>
      <c r="G3431" s="1" t="s">
        <v>26</v>
      </c>
      <c r="H3431" t="s">
        <v>41</v>
      </c>
      <c r="I3431" s="1" t="s">
        <v>1033</v>
      </c>
      <c r="J3431" s="1" t="s">
        <v>230</v>
      </c>
      <c r="K3431" s="1" t="s">
        <v>40</v>
      </c>
      <c r="L3431" s="1" t="s">
        <v>912</v>
      </c>
      <c r="M3431" t="s">
        <v>42</v>
      </c>
      <c r="N3431">
        <v>1</v>
      </c>
      <c r="O3431" s="1" t="s">
        <v>205</v>
      </c>
      <c r="P3431" t="s">
        <v>153</v>
      </c>
      <c r="Q3431">
        <v>2</v>
      </c>
      <c r="R3431" t="s">
        <v>179</v>
      </c>
      <c r="S3431" t="s">
        <v>180</v>
      </c>
    </row>
    <row r="3432" spans="1:19" x14ac:dyDescent="0.35">
      <c r="A3432" s="2" t="s">
        <v>203</v>
      </c>
      <c r="B3432" s="1" t="s">
        <v>217</v>
      </c>
      <c r="C3432" t="s">
        <v>908</v>
      </c>
      <c r="D3432" s="1" t="s">
        <v>171</v>
      </c>
      <c r="E3432" s="1" t="s">
        <v>22</v>
      </c>
      <c r="F3432" s="1" t="s">
        <v>26</v>
      </c>
      <c r="G3432" s="1" t="s">
        <v>26</v>
      </c>
      <c r="H3432" t="s">
        <v>41</v>
      </c>
      <c r="I3432" s="1" t="s">
        <v>1033</v>
      </c>
      <c r="J3432" s="1" t="s">
        <v>230</v>
      </c>
      <c r="K3432" s="1" t="s">
        <v>40</v>
      </c>
      <c r="L3432" s="1" t="s">
        <v>912</v>
      </c>
      <c r="M3432" t="s">
        <v>101</v>
      </c>
      <c r="N3432">
        <v>1</v>
      </c>
      <c r="O3432" s="1" t="s">
        <v>205</v>
      </c>
      <c r="P3432" t="s">
        <v>154</v>
      </c>
      <c r="Q3432">
        <v>2</v>
      </c>
      <c r="R3432" t="s">
        <v>179</v>
      </c>
      <c r="S3432" t="s">
        <v>180</v>
      </c>
    </row>
    <row r="3433" spans="1:19" x14ac:dyDescent="0.35">
      <c r="A3433" s="2" t="s">
        <v>203</v>
      </c>
      <c r="B3433" s="1" t="s">
        <v>217</v>
      </c>
      <c r="C3433" t="s">
        <v>908</v>
      </c>
      <c r="D3433" s="1" t="s">
        <v>171</v>
      </c>
      <c r="E3433" s="1" t="s">
        <v>22</v>
      </c>
      <c r="F3433" s="1" t="s">
        <v>26</v>
      </c>
      <c r="G3433" s="1" t="s">
        <v>26</v>
      </c>
      <c r="H3433" t="s">
        <v>41</v>
      </c>
      <c r="I3433" s="1" t="s">
        <v>1032</v>
      </c>
      <c r="J3433" s="1" t="s">
        <v>230</v>
      </c>
      <c r="K3433" s="1" t="s">
        <v>40</v>
      </c>
      <c r="L3433" s="1" t="s">
        <v>912</v>
      </c>
      <c r="M3433" t="s">
        <v>42</v>
      </c>
      <c r="N3433">
        <v>1</v>
      </c>
      <c r="O3433" s="1" t="s">
        <v>205</v>
      </c>
      <c r="P3433" t="s">
        <v>154</v>
      </c>
      <c r="Q3433">
        <v>2</v>
      </c>
      <c r="R3433" t="s">
        <v>179</v>
      </c>
      <c r="S3433" t="s">
        <v>180</v>
      </c>
    </row>
    <row r="3434" spans="1:19" x14ac:dyDescent="0.35">
      <c r="A3434" s="2" t="s">
        <v>203</v>
      </c>
      <c r="B3434" s="1" t="s">
        <v>217</v>
      </c>
      <c r="C3434" t="s">
        <v>908</v>
      </c>
      <c r="D3434" s="1" t="s">
        <v>171</v>
      </c>
      <c r="E3434" s="1" t="s">
        <v>22</v>
      </c>
      <c r="F3434" s="1" t="s">
        <v>18</v>
      </c>
      <c r="G3434" s="1" t="s">
        <v>26</v>
      </c>
      <c r="H3434" t="s">
        <v>14</v>
      </c>
      <c r="I3434" s="1" t="s">
        <v>606</v>
      </c>
      <c r="J3434" s="1" t="s">
        <v>230</v>
      </c>
      <c r="K3434" s="1" t="s">
        <v>40</v>
      </c>
      <c r="L3434" s="1" t="s">
        <v>913</v>
      </c>
      <c r="M3434" t="s">
        <v>80</v>
      </c>
      <c r="N3434">
        <v>1</v>
      </c>
      <c r="O3434" s="1" t="s">
        <v>205</v>
      </c>
      <c r="P3434" t="s">
        <v>154</v>
      </c>
      <c r="Q3434">
        <v>1</v>
      </c>
      <c r="R3434" t="s">
        <v>255</v>
      </c>
      <c r="S3434" t="s">
        <v>180</v>
      </c>
    </row>
    <row r="3435" spans="1:19" x14ac:dyDescent="0.35">
      <c r="A3435" s="2" t="s">
        <v>203</v>
      </c>
      <c r="B3435" s="1" t="s">
        <v>217</v>
      </c>
      <c r="C3435" t="s">
        <v>908</v>
      </c>
      <c r="D3435" s="1" t="s">
        <v>171</v>
      </c>
      <c r="E3435" s="1" t="s">
        <v>22</v>
      </c>
      <c r="F3435" s="1" t="s">
        <v>18</v>
      </c>
      <c r="G3435" s="1" t="s">
        <v>26</v>
      </c>
      <c r="H3435" t="s">
        <v>14</v>
      </c>
      <c r="I3435" s="1" t="s">
        <v>1033</v>
      </c>
      <c r="J3435" s="1" t="s">
        <v>230</v>
      </c>
      <c r="K3435" s="1" t="s">
        <v>40</v>
      </c>
      <c r="L3435" s="1" t="s">
        <v>912</v>
      </c>
      <c r="M3435" t="s">
        <v>101</v>
      </c>
      <c r="N3435">
        <v>1</v>
      </c>
      <c r="O3435" s="1" t="s">
        <v>205</v>
      </c>
      <c r="P3435" t="s">
        <v>154</v>
      </c>
      <c r="Q3435">
        <v>2</v>
      </c>
      <c r="R3435" t="s">
        <v>179</v>
      </c>
      <c r="S3435" t="s">
        <v>180</v>
      </c>
    </row>
    <row r="3436" spans="1:19" x14ac:dyDescent="0.35">
      <c r="A3436" s="2" t="s">
        <v>203</v>
      </c>
      <c r="B3436" s="1" t="s">
        <v>217</v>
      </c>
      <c r="C3436" t="s">
        <v>908</v>
      </c>
      <c r="D3436" s="1" t="s">
        <v>171</v>
      </c>
      <c r="E3436" s="1" t="s">
        <v>22</v>
      </c>
      <c r="F3436" s="1" t="s">
        <v>18</v>
      </c>
      <c r="G3436" s="1" t="s">
        <v>26</v>
      </c>
      <c r="H3436" t="s">
        <v>24</v>
      </c>
      <c r="I3436" s="1" t="s">
        <v>635</v>
      </c>
      <c r="J3436" s="1" t="s">
        <v>230</v>
      </c>
      <c r="K3436" s="1" t="s">
        <v>40</v>
      </c>
      <c r="L3436" s="1" t="s">
        <v>912</v>
      </c>
      <c r="M3436" t="s">
        <v>170</v>
      </c>
      <c r="N3436">
        <v>1</v>
      </c>
      <c r="O3436" s="1" t="s">
        <v>205</v>
      </c>
      <c r="P3436" t="s">
        <v>154</v>
      </c>
      <c r="Q3436">
        <v>1</v>
      </c>
      <c r="R3436" t="s">
        <v>179</v>
      </c>
      <c r="S3436" t="s">
        <v>180</v>
      </c>
    </row>
    <row r="3437" spans="1:19" x14ac:dyDescent="0.35">
      <c r="A3437" s="2" t="s">
        <v>203</v>
      </c>
      <c r="B3437" s="1" t="s">
        <v>217</v>
      </c>
      <c r="C3437" t="s">
        <v>908</v>
      </c>
      <c r="D3437" s="1" t="s">
        <v>171</v>
      </c>
      <c r="E3437" s="1" t="s">
        <v>22</v>
      </c>
      <c r="F3437" s="1" t="s">
        <v>18</v>
      </c>
      <c r="G3437" s="1" t="s">
        <v>26</v>
      </c>
      <c r="H3437" t="s">
        <v>39</v>
      </c>
      <c r="I3437" s="1" t="s">
        <v>1430</v>
      </c>
      <c r="J3437" s="1" t="s">
        <v>230</v>
      </c>
      <c r="K3437" s="1" t="s">
        <v>47</v>
      </c>
      <c r="L3437" s="1" t="s">
        <v>912</v>
      </c>
      <c r="M3437" t="s">
        <v>186</v>
      </c>
      <c r="N3437">
        <v>1</v>
      </c>
      <c r="O3437" s="1" t="s">
        <v>205</v>
      </c>
      <c r="P3437" t="s">
        <v>154</v>
      </c>
      <c r="Q3437">
        <v>2</v>
      </c>
      <c r="R3437" t="s">
        <v>179</v>
      </c>
      <c r="S3437" t="s">
        <v>180</v>
      </c>
    </row>
    <row r="3438" spans="1:19" x14ac:dyDescent="0.35">
      <c r="A3438" s="2" t="s">
        <v>203</v>
      </c>
      <c r="B3438" s="1" t="s">
        <v>217</v>
      </c>
      <c r="C3438" t="s">
        <v>908</v>
      </c>
      <c r="D3438" s="1" t="s">
        <v>171</v>
      </c>
      <c r="E3438" s="1" t="s">
        <v>22</v>
      </c>
      <c r="F3438" s="1" t="s">
        <v>18</v>
      </c>
      <c r="G3438" s="1" t="s">
        <v>26</v>
      </c>
      <c r="H3438" t="s">
        <v>39</v>
      </c>
      <c r="I3438" s="1" t="s">
        <v>1429</v>
      </c>
      <c r="J3438" s="1" t="s">
        <v>230</v>
      </c>
      <c r="K3438" s="1" t="s">
        <v>47</v>
      </c>
      <c r="L3438" s="1" t="s">
        <v>912</v>
      </c>
      <c r="M3438" t="s">
        <v>186</v>
      </c>
      <c r="N3438">
        <v>1</v>
      </c>
      <c r="O3438" s="1" t="s">
        <v>205</v>
      </c>
      <c r="P3438" t="s">
        <v>153</v>
      </c>
      <c r="Q3438">
        <v>2</v>
      </c>
      <c r="R3438" t="s">
        <v>255</v>
      </c>
      <c r="S3438" t="s">
        <v>180</v>
      </c>
    </row>
    <row r="3439" spans="1:19" x14ac:dyDescent="0.35">
      <c r="A3439" s="2" t="s">
        <v>203</v>
      </c>
      <c r="B3439" s="1" t="s">
        <v>217</v>
      </c>
      <c r="C3439" t="s">
        <v>59</v>
      </c>
      <c r="D3439" s="1" t="s">
        <v>218</v>
      </c>
      <c r="E3439" s="1" t="s">
        <v>12</v>
      </c>
      <c r="F3439" s="1" t="s">
        <v>29</v>
      </c>
      <c r="G3439" s="1" t="s">
        <v>136</v>
      </c>
      <c r="H3439" t="s">
        <v>24</v>
      </c>
      <c r="I3439" s="1" t="s">
        <v>633</v>
      </c>
      <c r="J3439" s="1" t="s">
        <v>230</v>
      </c>
      <c r="K3439" s="1" t="s">
        <v>59</v>
      </c>
      <c r="L3439" s="1" t="s">
        <v>912</v>
      </c>
      <c r="M3439" t="s">
        <v>59</v>
      </c>
      <c r="N3439">
        <v>1</v>
      </c>
      <c r="O3439" s="1" t="s">
        <v>206</v>
      </c>
      <c r="P3439" t="s">
        <v>153</v>
      </c>
      <c r="Q3439">
        <v>2</v>
      </c>
      <c r="R3439" t="s">
        <v>179</v>
      </c>
      <c r="S3439" t="s">
        <v>180</v>
      </c>
    </row>
    <row r="3440" spans="1:19" x14ac:dyDescent="0.35">
      <c r="A3440" s="2" t="s">
        <v>203</v>
      </c>
      <c r="B3440" s="1" t="s">
        <v>217</v>
      </c>
      <c r="C3440" t="s">
        <v>59</v>
      </c>
      <c r="D3440" s="1" t="s">
        <v>218</v>
      </c>
      <c r="E3440" s="1" t="s">
        <v>12</v>
      </c>
      <c r="F3440" s="1" t="s">
        <v>29</v>
      </c>
      <c r="G3440" s="1" t="s">
        <v>136</v>
      </c>
      <c r="H3440" t="s">
        <v>24</v>
      </c>
      <c r="I3440" s="1" t="s">
        <v>1032</v>
      </c>
      <c r="J3440" s="1" t="s">
        <v>230</v>
      </c>
      <c r="K3440" s="1" t="s">
        <v>59</v>
      </c>
      <c r="L3440" s="1" t="s">
        <v>912</v>
      </c>
      <c r="M3440" t="s">
        <v>59</v>
      </c>
      <c r="N3440">
        <v>1</v>
      </c>
      <c r="O3440" s="1" t="s">
        <v>206</v>
      </c>
      <c r="P3440" t="s">
        <v>154</v>
      </c>
      <c r="Q3440">
        <v>2</v>
      </c>
      <c r="R3440" t="s">
        <v>179</v>
      </c>
      <c r="S3440" t="s">
        <v>180</v>
      </c>
    </row>
    <row r="3441" spans="1:19" x14ac:dyDescent="0.35">
      <c r="A3441" s="2" t="s">
        <v>203</v>
      </c>
      <c r="B3441" s="1" t="s">
        <v>217</v>
      </c>
      <c r="C3441" t="s">
        <v>59</v>
      </c>
      <c r="D3441" s="1" t="s">
        <v>218</v>
      </c>
      <c r="E3441" s="1" t="s">
        <v>12</v>
      </c>
      <c r="F3441" s="1" t="s">
        <v>23</v>
      </c>
      <c r="G3441" s="1" t="s">
        <v>137</v>
      </c>
      <c r="H3441" t="s">
        <v>41</v>
      </c>
      <c r="I3441" s="1" t="s">
        <v>633</v>
      </c>
      <c r="J3441" s="1" t="s">
        <v>230</v>
      </c>
      <c r="K3441" s="1" t="s">
        <v>59</v>
      </c>
      <c r="L3441" s="1" t="s">
        <v>912</v>
      </c>
      <c r="M3441" t="s">
        <v>59</v>
      </c>
      <c r="N3441">
        <v>1</v>
      </c>
      <c r="O3441" s="1" t="s">
        <v>206</v>
      </c>
      <c r="P3441" t="s">
        <v>153</v>
      </c>
      <c r="Q3441">
        <v>2</v>
      </c>
      <c r="R3441" t="s">
        <v>179</v>
      </c>
      <c r="S3441" t="s">
        <v>180</v>
      </c>
    </row>
    <row r="3442" spans="1:19" x14ac:dyDescent="0.35">
      <c r="A3442" s="2" t="s">
        <v>203</v>
      </c>
      <c r="B3442" s="1" t="s">
        <v>217</v>
      </c>
      <c r="C3442" t="s">
        <v>59</v>
      </c>
      <c r="D3442" s="1" t="s">
        <v>218</v>
      </c>
      <c r="E3442" s="1" t="s">
        <v>12</v>
      </c>
      <c r="F3442" s="1" t="s">
        <v>23</v>
      </c>
      <c r="G3442" s="1" t="s">
        <v>137</v>
      </c>
      <c r="H3442" t="s">
        <v>41</v>
      </c>
      <c r="I3442" s="1" t="s">
        <v>1032</v>
      </c>
      <c r="J3442" s="1" t="s">
        <v>230</v>
      </c>
      <c r="K3442" s="1" t="s">
        <v>59</v>
      </c>
      <c r="L3442" s="1" t="s">
        <v>912</v>
      </c>
      <c r="M3442" t="s">
        <v>59</v>
      </c>
      <c r="N3442">
        <v>1</v>
      </c>
      <c r="O3442" s="1" t="s">
        <v>206</v>
      </c>
      <c r="P3442" t="s">
        <v>154</v>
      </c>
      <c r="Q3442">
        <v>2</v>
      </c>
      <c r="R3442" t="s">
        <v>179</v>
      </c>
      <c r="S3442" t="s">
        <v>180</v>
      </c>
    </row>
    <row r="3443" spans="1:19" x14ac:dyDescent="0.35">
      <c r="A3443" s="2" t="s">
        <v>203</v>
      </c>
      <c r="B3443" s="1" t="s">
        <v>217</v>
      </c>
      <c r="C3443" t="s">
        <v>59</v>
      </c>
      <c r="D3443" s="1" t="s">
        <v>218</v>
      </c>
      <c r="E3443" s="1" t="s">
        <v>12</v>
      </c>
      <c r="F3443" s="1" t="s">
        <v>13</v>
      </c>
      <c r="G3443" s="1" t="s">
        <v>137</v>
      </c>
      <c r="H3443" t="s">
        <v>41</v>
      </c>
      <c r="I3443" s="1" t="s">
        <v>633</v>
      </c>
      <c r="J3443" s="1" t="s">
        <v>230</v>
      </c>
      <c r="K3443" s="1" t="s">
        <v>19</v>
      </c>
      <c r="L3443" s="1" t="s">
        <v>912</v>
      </c>
      <c r="M3443" t="s">
        <v>62</v>
      </c>
      <c r="N3443">
        <v>1</v>
      </c>
      <c r="O3443" s="1" t="s">
        <v>206</v>
      </c>
      <c r="P3443" t="s">
        <v>153</v>
      </c>
      <c r="Q3443">
        <v>2</v>
      </c>
      <c r="R3443" t="s">
        <v>179</v>
      </c>
      <c r="S3443" t="s">
        <v>180</v>
      </c>
    </row>
    <row r="3444" spans="1:19" x14ac:dyDescent="0.35">
      <c r="A3444" s="2" t="s">
        <v>203</v>
      </c>
      <c r="B3444" s="1" t="s">
        <v>217</v>
      </c>
      <c r="C3444" t="s">
        <v>59</v>
      </c>
      <c r="D3444" s="1" t="s">
        <v>218</v>
      </c>
      <c r="E3444" s="1" t="s">
        <v>12</v>
      </c>
      <c r="F3444" s="1" t="s">
        <v>13</v>
      </c>
      <c r="G3444" s="1" t="s">
        <v>137</v>
      </c>
      <c r="H3444" t="s">
        <v>41</v>
      </c>
      <c r="I3444" s="1" t="s">
        <v>1032</v>
      </c>
      <c r="J3444" s="1" t="s">
        <v>230</v>
      </c>
      <c r="K3444" s="1" t="s">
        <v>19</v>
      </c>
      <c r="L3444" s="1" t="s">
        <v>912</v>
      </c>
      <c r="M3444" t="s">
        <v>62</v>
      </c>
      <c r="N3444">
        <v>1</v>
      </c>
      <c r="O3444" s="1" t="s">
        <v>206</v>
      </c>
      <c r="P3444" t="s">
        <v>154</v>
      </c>
      <c r="Q3444">
        <v>2</v>
      </c>
      <c r="R3444" t="s">
        <v>179</v>
      </c>
      <c r="S3444" t="s">
        <v>180</v>
      </c>
    </row>
    <row r="3445" spans="1:19" x14ac:dyDescent="0.35">
      <c r="A3445" s="2" t="s">
        <v>203</v>
      </c>
      <c r="B3445" s="1" t="s">
        <v>217</v>
      </c>
      <c r="C3445" t="s">
        <v>59</v>
      </c>
      <c r="D3445" s="1" t="s">
        <v>218</v>
      </c>
      <c r="E3445" s="1" t="s">
        <v>12</v>
      </c>
      <c r="F3445" s="1" t="s">
        <v>26</v>
      </c>
      <c r="G3445" s="1" t="s">
        <v>26</v>
      </c>
      <c r="H3445" t="s">
        <v>24</v>
      </c>
      <c r="I3445" s="1" t="s">
        <v>1030</v>
      </c>
      <c r="J3445" s="1" t="s">
        <v>230</v>
      </c>
      <c r="K3445" s="1" t="s">
        <v>59</v>
      </c>
      <c r="L3445" s="1" t="s">
        <v>912</v>
      </c>
      <c r="M3445" t="s">
        <v>60</v>
      </c>
      <c r="N3445">
        <v>1</v>
      </c>
      <c r="O3445" s="1" t="s">
        <v>206</v>
      </c>
      <c r="P3445" t="s">
        <v>154</v>
      </c>
      <c r="Q3445">
        <v>2</v>
      </c>
      <c r="R3445" t="s">
        <v>179</v>
      </c>
      <c r="S3445" t="s">
        <v>180</v>
      </c>
    </row>
    <row r="3446" spans="1:19" x14ac:dyDescent="0.35">
      <c r="A3446" s="2" t="s">
        <v>203</v>
      </c>
      <c r="B3446" s="1" t="s">
        <v>217</v>
      </c>
      <c r="C3446" t="s">
        <v>59</v>
      </c>
      <c r="D3446" s="1" t="s">
        <v>218</v>
      </c>
      <c r="E3446" s="1" t="s">
        <v>12</v>
      </c>
      <c r="F3446" s="1" t="s">
        <v>26</v>
      </c>
      <c r="G3446" s="1" t="s">
        <v>26</v>
      </c>
      <c r="H3446" t="s">
        <v>27</v>
      </c>
      <c r="I3446" s="1" t="s">
        <v>1030</v>
      </c>
      <c r="J3446" s="1" t="s">
        <v>230</v>
      </c>
      <c r="K3446" s="1" t="s">
        <v>59</v>
      </c>
      <c r="L3446" s="1" t="s">
        <v>912</v>
      </c>
      <c r="M3446" t="s">
        <v>69</v>
      </c>
      <c r="N3446">
        <v>1</v>
      </c>
      <c r="O3446" s="1" t="s">
        <v>206</v>
      </c>
      <c r="P3446" t="s">
        <v>153</v>
      </c>
      <c r="Q3446">
        <v>2</v>
      </c>
      <c r="R3446" t="s">
        <v>179</v>
      </c>
      <c r="S3446" t="s">
        <v>180</v>
      </c>
    </row>
    <row r="3447" spans="1:19" x14ac:dyDescent="0.35">
      <c r="A3447" s="2" t="s">
        <v>203</v>
      </c>
      <c r="B3447" s="1" t="s">
        <v>217</v>
      </c>
      <c r="C3447" t="s">
        <v>59</v>
      </c>
      <c r="D3447" s="1" t="s">
        <v>218</v>
      </c>
      <c r="E3447" s="1" t="s">
        <v>12</v>
      </c>
      <c r="F3447" s="1" t="s">
        <v>26</v>
      </c>
      <c r="G3447" s="1" t="s">
        <v>26</v>
      </c>
      <c r="H3447" t="s">
        <v>27</v>
      </c>
      <c r="I3447" s="1" t="s">
        <v>1439</v>
      </c>
      <c r="J3447" s="1" t="s">
        <v>230</v>
      </c>
      <c r="K3447" s="1" t="s">
        <v>59</v>
      </c>
      <c r="L3447" s="1" t="s">
        <v>912</v>
      </c>
      <c r="M3447" t="s">
        <v>69</v>
      </c>
      <c r="N3447">
        <v>1</v>
      </c>
      <c r="O3447" s="1" t="s">
        <v>211</v>
      </c>
      <c r="P3447" t="s">
        <v>153</v>
      </c>
      <c r="Q3447">
        <v>2</v>
      </c>
      <c r="R3447" t="s">
        <v>255</v>
      </c>
      <c r="S3447" t="s">
        <v>180</v>
      </c>
    </row>
    <row r="3448" spans="1:19" x14ac:dyDescent="0.35">
      <c r="A3448" s="2" t="s">
        <v>203</v>
      </c>
      <c r="B3448" s="1" t="s">
        <v>217</v>
      </c>
      <c r="C3448" t="s">
        <v>59</v>
      </c>
      <c r="D3448" s="1" t="s">
        <v>218</v>
      </c>
      <c r="E3448" s="1" t="s">
        <v>12</v>
      </c>
      <c r="F3448" s="1" t="s">
        <v>26</v>
      </c>
      <c r="G3448" s="1" t="s">
        <v>26</v>
      </c>
      <c r="H3448" t="s">
        <v>27</v>
      </c>
      <c r="I3448" s="1" t="s">
        <v>1032</v>
      </c>
      <c r="J3448" s="1" t="s">
        <v>230</v>
      </c>
      <c r="K3448" s="1" t="s">
        <v>59</v>
      </c>
      <c r="L3448" s="1" t="s">
        <v>912</v>
      </c>
      <c r="M3448" t="s">
        <v>69</v>
      </c>
      <c r="N3448">
        <v>1</v>
      </c>
      <c r="O3448" s="1" t="s">
        <v>206</v>
      </c>
      <c r="P3448" t="s">
        <v>154</v>
      </c>
      <c r="Q3448">
        <v>2</v>
      </c>
      <c r="R3448" t="s">
        <v>179</v>
      </c>
      <c r="S3448" t="s">
        <v>180</v>
      </c>
    </row>
    <row r="3449" spans="1:19" x14ac:dyDescent="0.35">
      <c r="A3449" s="2" t="s">
        <v>203</v>
      </c>
      <c r="B3449" s="1" t="s">
        <v>217</v>
      </c>
      <c r="C3449" t="s">
        <v>59</v>
      </c>
      <c r="D3449" s="1" t="s">
        <v>218</v>
      </c>
      <c r="E3449" s="1" t="s">
        <v>12</v>
      </c>
      <c r="F3449" s="1" t="s">
        <v>26</v>
      </c>
      <c r="G3449" s="1" t="s">
        <v>26</v>
      </c>
      <c r="H3449" t="s">
        <v>21</v>
      </c>
      <c r="I3449" s="1" t="s">
        <v>633</v>
      </c>
      <c r="J3449" s="1" t="s">
        <v>230</v>
      </c>
      <c r="K3449" s="1" t="s">
        <v>19</v>
      </c>
      <c r="L3449" s="1" t="s">
        <v>912</v>
      </c>
      <c r="M3449" t="s">
        <v>20</v>
      </c>
      <c r="N3449">
        <v>1</v>
      </c>
      <c r="O3449" s="1" t="s">
        <v>206</v>
      </c>
      <c r="P3449" t="s">
        <v>153</v>
      </c>
      <c r="Q3449">
        <v>2</v>
      </c>
      <c r="R3449" t="s">
        <v>179</v>
      </c>
      <c r="S3449" t="s">
        <v>180</v>
      </c>
    </row>
    <row r="3450" spans="1:19" x14ac:dyDescent="0.35">
      <c r="A3450" s="2" t="s">
        <v>203</v>
      </c>
      <c r="B3450" s="1" t="s">
        <v>217</v>
      </c>
      <c r="C3450" t="s">
        <v>59</v>
      </c>
      <c r="D3450" s="1" t="s">
        <v>218</v>
      </c>
      <c r="E3450" s="1" t="s">
        <v>12</v>
      </c>
      <c r="F3450" s="1" t="s">
        <v>26</v>
      </c>
      <c r="G3450" s="1" t="s">
        <v>26</v>
      </c>
      <c r="H3450" t="s">
        <v>21</v>
      </c>
      <c r="I3450" s="1" t="s">
        <v>1032</v>
      </c>
      <c r="J3450" s="1" t="s">
        <v>230</v>
      </c>
      <c r="K3450" s="1" t="s">
        <v>59</v>
      </c>
      <c r="L3450" s="1" t="s">
        <v>912</v>
      </c>
      <c r="M3450" t="s">
        <v>76</v>
      </c>
      <c r="N3450">
        <v>1</v>
      </c>
      <c r="O3450" s="1" t="s">
        <v>206</v>
      </c>
      <c r="P3450" t="s">
        <v>154</v>
      </c>
      <c r="Q3450">
        <v>2</v>
      </c>
      <c r="R3450" t="s">
        <v>179</v>
      </c>
      <c r="S3450" t="s">
        <v>180</v>
      </c>
    </row>
    <row r="3451" spans="1:19" x14ac:dyDescent="0.35">
      <c r="A3451" s="2" t="s">
        <v>203</v>
      </c>
      <c r="B3451" s="1" t="s">
        <v>217</v>
      </c>
      <c r="C3451" t="s">
        <v>59</v>
      </c>
      <c r="D3451" s="1" t="s">
        <v>218</v>
      </c>
      <c r="E3451" s="1" t="s">
        <v>12</v>
      </c>
      <c r="F3451" s="1" t="s">
        <v>26</v>
      </c>
      <c r="G3451" s="1" t="s">
        <v>26</v>
      </c>
      <c r="H3451" t="s">
        <v>21</v>
      </c>
      <c r="I3451" s="1" t="s">
        <v>1032</v>
      </c>
      <c r="J3451" s="1" t="s">
        <v>230</v>
      </c>
      <c r="K3451" s="1" t="s">
        <v>19</v>
      </c>
      <c r="L3451" s="1" t="s">
        <v>912</v>
      </c>
      <c r="M3451" t="s">
        <v>20</v>
      </c>
      <c r="N3451">
        <v>1</v>
      </c>
      <c r="O3451" s="1" t="s">
        <v>206</v>
      </c>
      <c r="P3451" t="s">
        <v>154</v>
      </c>
      <c r="Q3451">
        <v>2</v>
      </c>
      <c r="R3451" t="s">
        <v>179</v>
      </c>
      <c r="S3451" t="s">
        <v>180</v>
      </c>
    </row>
    <row r="3452" spans="1:19" x14ac:dyDescent="0.35">
      <c r="A3452" s="2" t="s">
        <v>203</v>
      </c>
      <c r="B3452" s="1" t="s">
        <v>217</v>
      </c>
      <c r="C3452" t="s">
        <v>59</v>
      </c>
      <c r="D3452" s="1" t="s">
        <v>218</v>
      </c>
      <c r="E3452" s="1" t="s">
        <v>12</v>
      </c>
      <c r="F3452" s="1" t="s">
        <v>26</v>
      </c>
      <c r="G3452" s="1" t="s">
        <v>26</v>
      </c>
      <c r="H3452" t="s">
        <v>39</v>
      </c>
      <c r="I3452" s="1" t="s">
        <v>633</v>
      </c>
      <c r="J3452" s="1" t="s">
        <v>230</v>
      </c>
      <c r="K3452" s="1" t="s">
        <v>15</v>
      </c>
      <c r="L3452" s="1" t="s">
        <v>912</v>
      </c>
      <c r="M3452" t="s">
        <v>15</v>
      </c>
      <c r="N3452">
        <v>1</v>
      </c>
      <c r="O3452" s="1" t="s">
        <v>206</v>
      </c>
      <c r="P3452" t="s">
        <v>153</v>
      </c>
      <c r="Q3452">
        <v>2</v>
      </c>
      <c r="R3452" t="s">
        <v>179</v>
      </c>
      <c r="S3452" t="s">
        <v>180</v>
      </c>
    </row>
    <row r="3453" spans="1:19" x14ac:dyDescent="0.35">
      <c r="A3453" s="2" t="s">
        <v>203</v>
      </c>
      <c r="B3453" s="1" t="s">
        <v>217</v>
      </c>
      <c r="C3453" t="s">
        <v>59</v>
      </c>
      <c r="D3453" s="1" t="s">
        <v>218</v>
      </c>
      <c r="E3453" s="1" t="s">
        <v>12</v>
      </c>
      <c r="F3453" s="1" t="s">
        <v>26</v>
      </c>
      <c r="G3453" s="1" t="s">
        <v>26</v>
      </c>
      <c r="H3453" t="s">
        <v>39</v>
      </c>
      <c r="I3453" s="1" t="s">
        <v>1032</v>
      </c>
      <c r="J3453" s="1" t="s">
        <v>230</v>
      </c>
      <c r="K3453" s="1" t="s">
        <v>15</v>
      </c>
      <c r="L3453" s="1" t="s">
        <v>912</v>
      </c>
      <c r="M3453" t="s">
        <v>15</v>
      </c>
      <c r="N3453">
        <v>1</v>
      </c>
      <c r="O3453" s="1" t="s">
        <v>206</v>
      </c>
      <c r="P3453" t="s">
        <v>154</v>
      </c>
      <c r="Q3453">
        <v>2</v>
      </c>
      <c r="R3453" t="s">
        <v>179</v>
      </c>
      <c r="S3453" t="s">
        <v>180</v>
      </c>
    </row>
    <row r="3454" spans="1:19" x14ac:dyDescent="0.35">
      <c r="A3454" s="2" t="s">
        <v>203</v>
      </c>
      <c r="B3454" s="1" t="s">
        <v>217</v>
      </c>
      <c r="C3454" t="s">
        <v>59</v>
      </c>
      <c r="D3454" s="1" t="s">
        <v>218</v>
      </c>
      <c r="E3454" s="1" t="s">
        <v>12</v>
      </c>
      <c r="F3454" s="1" t="s">
        <v>26</v>
      </c>
      <c r="G3454" s="1" t="s">
        <v>26</v>
      </c>
      <c r="H3454" t="s">
        <v>41</v>
      </c>
      <c r="I3454" s="1" t="s">
        <v>633</v>
      </c>
      <c r="J3454" s="1" t="s">
        <v>230</v>
      </c>
      <c r="K3454" s="1" t="s">
        <v>59</v>
      </c>
      <c r="L3454" s="1" t="s">
        <v>912</v>
      </c>
      <c r="M3454" t="s">
        <v>83</v>
      </c>
      <c r="N3454">
        <v>1</v>
      </c>
      <c r="O3454" s="1" t="s">
        <v>206</v>
      </c>
      <c r="P3454" t="s">
        <v>153</v>
      </c>
      <c r="Q3454">
        <v>2</v>
      </c>
      <c r="R3454" t="s">
        <v>179</v>
      </c>
      <c r="S3454" t="s">
        <v>180</v>
      </c>
    </row>
    <row r="3455" spans="1:19" x14ac:dyDescent="0.35">
      <c r="A3455" s="2" t="s">
        <v>203</v>
      </c>
      <c r="B3455" s="1" t="s">
        <v>217</v>
      </c>
      <c r="C3455" t="s">
        <v>59</v>
      </c>
      <c r="D3455" s="1" t="s">
        <v>218</v>
      </c>
      <c r="E3455" s="1" t="s">
        <v>12</v>
      </c>
      <c r="F3455" s="1" t="s">
        <v>26</v>
      </c>
      <c r="G3455" s="1" t="s">
        <v>26</v>
      </c>
      <c r="H3455" t="s">
        <v>41</v>
      </c>
      <c r="I3455" s="1" t="s">
        <v>1032</v>
      </c>
      <c r="J3455" s="1" t="s">
        <v>230</v>
      </c>
      <c r="K3455" s="1" t="s">
        <v>59</v>
      </c>
      <c r="L3455" s="1" t="s">
        <v>912</v>
      </c>
      <c r="M3455" t="s">
        <v>83</v>
      </c>
      <c r="N3455">
        <v>1</v>
      </c>
      <c r="O3455" s="1" t="s">
        <v>206</v>
      </c>
      <c r="P3455" t="s">
        <v>154</v>
      </c>
      <c r="Q3455">
        <v>2</v>
      </c>
      <c r="R3455" t="s">
        <v>179</v>
      </c>
      <c r="S3455" t="s">
        <v>180</v>
      </c>
    </row>
    <row r="3456" spans="1:19" x14ac:dyDescent="0.35">
      <c r="A3456" s="2" t="s">
        <v>203</v>
      </c>
      <c r="B3456" s="1" t="s">
        <v>217</v>
      </c>
      <c r="C3456" t="s">
        <v>59</v>
      </c>
      <c r="D3456" s="1" t="s">
        <v>218</v>
      </c>
      <c r="E3456" s="1" t="s">
        <v>12</v>
      </c>
      <c r="F3456" s="1" t="s">
        <v>18</v>
      </c>
      <c r="G3456" s="1" t="s">
        <v>26</v>
      </c>
      <c r="H3456" t="s">
        <v>14</v>
      </c>
      <c r="I3456" s="1" t="s">
        <v>633</v>
      </c>
      <c r="J3456" s="1" t="s">
        <v>230</v>
      </c>
      <c r="K3456" s="1" t="s">
        <v>59</v>
      </c>
      <c r="L3456" s="1" t="s">
        <v>912</v>
      </c>
      <c r="M3456" t="s">
        <v>59</v>
      </c>
      <c r="N3456">
        <v>1</v>
      </c>
      <c r="O3456" s="1" t="s">
        <v>206</v>
      </c>
      <c r="P3456" t="s">
        <v>153</v>
      </c>
      <c r="Q3456">
        <v>2</v>
      </c>
      <c r="R3456" t="s">
        <v>179</v>
      </c>
      <c r="S3456" t="s">
        <v>180</v>
      </c>
    </row>
    <row r="3457" spans="1:19" x14ac:dyDescent="0.35">
      <c r="A3457" s="2" t="s">
        <v>203</v>
      </c>
      <c r="B3457" s="1" t="s">
        <v>217</v>
      </c>
      <c r="C3457" t="s">
        <v>59</v>
      </c>
      <c r="D3457" s="1" t="s">
        <v>218</v>
      </c>
      <c r="E3457" s="1" t="s">
        <v>12</v>
      </c>
      <c r="F3457" s="1" t="s">
        <v>18</v>
      </c>
      <c r="G3457" s="1" t="s">
        <v>26</v>
      </c>
      <c r="H3457" t="s">
        <v>14</v>
      </c>
      <c r="I3457" s="1" t="s">
        <v>1032</v>
      </c>
      <c r="J3457" s="1" t="s">
        <v>230</v>
      </c>
      <c r="K3457" s="1" t="s">
        <v>59</v>
      </c>
      <c r="L3457" s="1" t="s">
        <v>912</v>
      </c>
      <c r="M3457" t="s">
        <v>59</v>
      </c>
      <c r="N3457">
        <v>1</v>
      </c>
      <c r="O3457" s="1" t="s">
        <v>206</v>
      </c>
      <c r="P3457" t="s">
        <v>154</v>
      </c>
      <c r="Q3457">
        <v>2</v>
      </c>
      <c r="R3457" t="s">
        <v>179</v>
      </c>
      <c r="S3457" t="s">
        <v>180</v>
      </c>
    </row>
    <row r="3458" spans="1:19" x14ac:dyDescent="0.35">
      <c r="A3458" s="2" t="s">
        <v>203</v>
      </c>
      <c r="B3458" s="1" t="s">
        <v>217</v>
      </c>
      <c r="C3458" t="s">
        <v>59</v>
      </c>
      <c r="D3458" s="1" t="s">
        <v>218</v>
      </c>
      <c r="E3458" s="1" t="s">
        <v>12</v>
      </c>
      <c r="F3458" s="1" t="s">
        <v>18</v>
      </c>
      <c r="G3458" s="1" t="s">
        <v>26</v>
      </c>
      <c r="H3458" t="s">
        <v>17</v>
      </c>
      <c r="I3458" s="1" t="s">
        <v>1032</v>
      </c>
      <c r="J3458" s="1" t="s">
        <v>230</v>
      </c>
      <c r="K3458" s="1" t="s">
        <v>59</v>
      </c>
      <c r="L3458" s="1" t="s">
        <v>912</v>
      </c>
      <c r="M3458" t="s">
        <v>76</v>
      </c>
      <c r="N3458">
        <v>1</v>
      </c>
      <c r="O3458" s="1" t="s">
        <v>206</v>
      </c>
      <c r="P3458" t="s">
        <v>154</v>
      </c>
      <c r="Q3458">
        <v>2</v>
      </c>
      <c r="R3458" t="s">
        <v>179</v>
      </c>
      <c r="S3458" t="s">
        <v>180</v>
      </c>
    </row>
    <row r="3459" spans="1:19" x14ac:dyDescent="0.35">
      <c r="A3459" s="2" t="s">
        <v>203</v>
      </c>
      <c r="B3459" s="1" t="s">
        <v>217</v>
      </c>
      <c r="C3459" t="s">
        <v>59</v>
      </c>
      <c r="D3459" s="1" t="s">
        <v>218</v>
      </c>
      <c r="E3459" s="1" t="s">
        <v>12</v>
      </c>
      <c r="F3459" s="1" t="s">
        <v>18</v>
      </c>
      <c r="G3459" s="1" t="s">
        <v>26</v>
      </c>
      <c r="H3459" t="s">
        <v>24</v>
      </c>
      <c r="I3459" s="1" t="s">
        <v>1439</v>
      </c>
      <c r="J3459" s="1" t="s">
        <v>230</v>
      </c>
      <c r="K3459" s="1" t="s">
        <v>59</v>
      </c>
      <c r="L3459" s="1" t="s">
        <v>912</v>
      </c>
      <c r="M3459" t="s">
        <v>60</v>
      </c>
      <c r="N3459">
        <v>1</v>
      </c>
      <c r="O3459" s="1" t="s">
        <v>211</v>
      </c>
      <c r="P3459" t="s">
        <v>154</v>
      </c>
      <c r="Q3459">
        <v>2</v>
      </c>
      <c r="R3459" t="s">
        <v>255</v>
      </c>
      <c r="S3459" t="s">
        <v>180</v>
      </c>
    </row>
    <row r="3460" spans="1:19" x14ac:dyDescent="0.35">
      <c r="A3460" s="2" t="s">
        <v>203</v>
      </c>
      <c r="B3460" s="1" t="s">
        <v>217</v>
      </c>
      <c r="C3460" t="s">
        <v>59</v>
      </c>
      <c r="D3460" s="1" t="s">
        <v>218</v>
      </c>
      <c r="E3460" s="1" t="s">
        <v>12</v>
      </c>
      <c r="F3460" s="1" t="s">
        <v>18</v>
      </c>
      <c r="G3460" s="1" t="s">
        <v>26</v>
      </c>
      <c r="H3460" t="s">
        <v>41</v>
      </c>
      <c r="I3460" s="1" t="s">
        <v>633</v>
      </c>
      <c r="J3460" s="1" t="s">
        <v>230</v>
      </c>
      <c r="K3460" s="1" t="s">
        <v>15</v>
      </c>
      <c r="L3460" s="1" t="s">
        <v>912</v>
      </c>
      <c r="M3460" t="s">
        <v>16</v>
      </c>
      <c r="N3460">
        <v>1</v>
      </c>
      <c r="O3460" s="1" t="s">
        <v>206</v>
      </c>
      <c r="P3460" t="s">
        <v>154</v>
      </c>
      <c r="Q3460">
        <v>2</v>
      </c>
      <c r="R3460" t="s">
        <v>179</v>
      </c>
      <c r="S3460" t="s">
        <v>180</v>
      </c>
    </row>
    <row r="3461" spans="1:19" x14ac:dyDescent="0.35">
      <c r="A3461" s="2" t="s">
        <v>203</v>
      </c>
      <c r="B3461" s="1" t="s">
        <v>217</v>
      </c>
      <c r="C3461" t="s">
        <v>59</v>
      </c>
      <c r="D3461" s="1" t="s">
        <v>218</v>
      </c>
      <c r="E3461" s="1" t="s">
        <v>22</v>
      </c>
      <c r="F3461" s="1" t="s">
        <v>23</v>
      </c>
      <c r="G3461" s="1" t="s">
        <v>137</v>
      </c>
      <c r="H3461" t="s">
        <v>21</v>
      </c>
      <c r="I3461" s="1" t="s">
        <v>1439</v>
      </c>
      <c r="J3461" s="1" t="s">
        <v>230</v>
      </c>
      <c r="K3461" s="1" t="s">
        <v>59</v>
      </c>
      <c r="L3461" s="1" t="s">
        <v>913</v>
      </c>
      <c r="M3461" t="s">
        <v>60</v>
      </c>
      <c r="N3461">
        <v>1</v>
      </c>
      <c r="O3461" s="1" t="s">
        <v>211</v>
      </c>
      <c r="P3461" t="s">
        <v>154</v>
      </c>
      <c r="Q3461">
        <v>2</v>
      </c>
      <c r="R3461" t="s">
        <v>255</v>
      </c>
      <c r="S3461" t="s">
        <v>180</v>
      </c>
    </row>
    <row r="3462" spans="1:19" x14ac:dyDescent="0.35">
      <c r="A3462" s="2" t="s">
        <v>203</v>
      </c>
      <c r="B3462" s="1" t="s">
        <v>217</v>
      </c>
      <c r="C3462" t="s">
        <v>59</v>
      </c>
      <c r="D3462" s="1" t="s">
        <v>218</v>
      </c>
      <c r="E3462" s="1" t="s">
        <v>22</v>
      </c>
      <c r="F3462" s="1" t="s">
        <v>23</v>
      </c>
      <c r="G3462" s="1" t="s">
        <v>137</v>
      </c>
      <c r="H3462" t="s">
        <v>21</v>
      </c>
      <c r="I3462" s="1" t="s">
        <v>633</v>
      </c>
      <c r="J3462" s="1" t="s">
        <v>230</v>
      </c>
      <c r="K3462" s="1" t="s">
        <v>59</v>
      </c>
      <c r="L3462" s="1" t="s">
        <v>913</v>
      </c>
      <c r="M3462" t="s">
        <v>59</v>
      </c>
      <c r="N3462">
        <v>1</v>
      </c>
      <c r="O3462" s="1" t="s">
        <v>206</v>
      </c>
      <c r="P3462" t="s">
        <v>154</v>
      </c>
      <c r="Q3462">
        <v>2</v>
      </c>
      <c r="R3462" t="s">
        <v>179</v>
      </c>
      <c r="S3462" t="s">
        <v>180</v>
      </c>
    </row>
    <row r="3463" spans="1:19" x14ac:dyDescent="0.35">
      <c r="A3463" s="2" t="s">
        <v>203</v>
      </c>
      <c r="B3463" s="1" t="s">
        <v>217</v>
      </c>
      <c r="C3463" t="s">
        <v>59</v>
      </c>
      <c r="D3463" s="1" t="s">
        <v>218</v>
      </c>
      <c r="E3463" s="1" t="s">
        <v>22</v>
      </c>
      <c r="F3463" s="1" t="s">
        <v>13</v>
      </c>
      <c r="G3463" s="1" t="s">
        <v>137</v>
      </c>
      <c r="H3463" t="s">
        <v>32</v>
      </c>
      <c r="I3463" s="1" t="s">
        <v>633</v>
      </c>
      <c r="J3463" s="1" t="s">
        <v>230</v>
      </c>
      <c r="K3463" s="1" t="s">
        <v>59</v>
      </c>
      <c r="L3463" s="1" t="s">
        <v>913</v>
      </c>
      <c r="M3463" t="s">
        <v>69</v>
      </c>
      <c r="N3463">
        <v>1</v>
      </c>
      <c r="O3463" s="1" t="s">
        <v>206</v>
      </c>
      <c r="P3463" t="s">
        <v>153</v>
      </c>
      <c r="Q3463">
        <v>2</v>
      </c>
      <c r="R3463" t="s">
        <v>179</v>
      </c>
      <c r="S3463" t="s">
        <v>180</v>
      </c>
    </row>
    <row r="3464" spans="1:19" x14ac:dyDescent="0.35">
      <c r="A3464" s="2" t="s">
        <v>203</v>
      </c>
      <c r="B3464" s="1" t="s">
        <v>217</v>
      </c>
      <c r="C3464" t="s">
        <v>59</v>
      </c>
      <c r="D3464" s="1" t="s">
        <v>218</v>
      </c>
      <c r="E3464" s="1" t="s">
        <v>22</v>
      </c>
      <c r="F3464" s="1" t="s">
        <v>13</v>
      </c>
      <c r="G3464" s="1" t="s">
        <v>137</v>
      </c>
      <c r="H3464" t="s">
        <v>32</v>
      </c>
      <c r="I3464" s="1" t="s">
        <v>1032</v>
      </c>
      <c r="J3464" s="1" t="s">
        <v>230</v>
      </c>
      <c r="K3464" s="1" t="s">
        <v>59</v>
      </c>
      <c r="L3464" s="1" t="s">
        <v>913</v>
      </c>
      <c r="M3464" t="s">
        <v>69</v>
      </c>
      <c r="N3464">
        <v>1</v>
      </c>
      <c r="O3464" s="1" t="s">
        <v>206</v>
      </c>
      <c r="P3464" t="s">
        <v>154</v>
      </c>
      <c r="Q3464">
        <v>2</v>
      </c>
      <c r="R3464" t="s">
        <v>179</v>
      </c>
      <c r="S3464" t="s">
        <v>180</v>
      </c>
    </row>
    <row r="3465" spans="1:19" x14ac:dyDescent="0.35">
      <c r="A3465" s="2" t="s">
        <v>203</v>
      </c>
      <c r="B3465" s="1" t="s">
        <v>217</v>
      </c>
      <c r="C3465" t="s">
        <v>59</v>
      </c>
      <c r="D3465" s="1" t="s">
        <v>218</v>
      </c>
      <c r="E3465" s="1" t="s">
        <v>22</v>
      </c>
      <c r="F3465" s="1" t="s">
        <v>26</v>
      </c>
      <c r="G3465" s="1" t="s">
        <v>26</v>
      </c>
      <c r="H3465" t="s">
        <v>14</v>
      </c>
      <c r="I3465" s="1" t="s">
        <v>633</v>
      </c>
      <c r="J3465" s="1" t="s">
        <v>230</v>
      </c>
      <c r="K3465" s="1" t="s">
        <v>59</v>
      </c>
      <c r="L3465" s="1" t="s">
        <v>913</v>
      </c>
      <c r="M3465" t="s">
        <v>69</v>
      </c>
      <c r="N3465">
        <v>1</v>
      </c>
      <c r="O3465" s="1" t="s">
        <v>206</v>
      </c>
      <c r="P3465" t="s">
        <v>153</v>
      </c>
      <c r="Q3465">
        <v>2</v>
      </c>
      <c r="R3465" t="s">
        <v>179</v>
      </c>
      <c r="S3465" t="s">
        <v>180</v>
      </c>
    </row>
    <row r="3466" spans="1:19" x14ac:dyDescent="0.35">
      <c r="A3466" s="2" t="s">
        <v>203</v>
      </c>
      <c r="B3466" s="1" t="s">
        <v>217</v>
      </c>
      <c r="C3466" t="s">
        <v>59</v>
      </c>
      <c r="D3466" s="1" t="s">
        <v>218</v>
      </c>
      <c r="E3466" s="1" t="s">
        <v>22</v>
      </c>
      <c r="F3466" s="1" t="s">
        <v>26</v>
      </c>
      <c r="G3466" s="1" t="s">
        <v>26</v>
      </c>
      <c r="H3466" t="s">
        <v>14</v>
      </c>
      <c r="I3466" s="1" t="s">
        <v>633</v>
      </c>
      <c r="J3466" s="1" t="s">
        <v>230</v>
      </c>
      <c r="K3466" s="1" t="s">
        <v>59</v>
      </c>
      <c r="L3466" s="1" t="s">
        <v>912</v>
      </c>
      <c r="M3466" t="s">
        <v>76</v>
      </c>
      <c r="N3466">
        <v>1</v>
      </c>
      <c r="O3466" s="1" t="s">
        <v>206</v>
      </c>
      <c r="P3466" t="s">
        <v>154</v>
      </c>
      <c r="Q3466">
        <v>2</v>
      </c>
      <c r="R3466" t="s">
        <v>179</v>
      </c>
      <c r="S3466" t="s">
        <v>180</v>
      </c>
    </row>
    <row r="3467" spans="1:19" x14ac:dyDescent="0.35">
      <c r="A3467" s="2" t="s">
        <v>203</v>
      </c>
      <c r="B3467" s="1" t="s">
        <v>217</v>
      </c>
      <c r="C3467" t="s">
        <v>59</v>
      </c>
      <c r="D3467" s="1" t="s">
        <v>218</v>
      </c>
      <c r="E3467" s="1" t="s">
        <v>22</v>
      </c>
      <c r="F3467" s="1" t="s">
        <v>26</v>
      </c>
      <c r="G3467" s="1" t="s">
        <v>26</v>
      </c>
      <c r="H3467" t="s">
        <v>14</v>
      </c>
      <c r="I3467" s="1" t="s">
        <v>1032</v>
      </c>
      <c r="J3467" s="1" t="s">
        <v>230</v>
      </c>
      <c r="K3467" s="1" t="s">
        <v>59</v>
      </c>
      <c r="L3467" s="1" t="s">
        <v>913</v>
      </c>
      <c r="M3467" t="s">
        <v>69</v>
      </c>
      <c r="N3467">
        <v>1</v>
      </c>
      <c r="O3467" s="1" t="s">
        <v>206</v>
      </c>
      <c r="P3467" t="s">
        <v>154</v>
      </c>
      <c r="Q3467">
        <v>2</v>
      </c>
      <c r="R3467" t="s">
        <v>179</v>
      </c>
      <c r="S3467" t="s">
        <v>180</v>
      </c>
    </row>
    <row r="3468" spans="1:19" x14ac:dyDescent="0.35">
      <c r="A3468" s="2" t="s">
        <v>203</v>
      </c>
      <c r="B3468" s="1" t="s">
        <v>217</v>
      </c>
      <c r="C3468" t="s">
        <v>59</v>
      </c>
      <c r="D3468" s="1" t="s">
        <v>218</v>
      </c>
      <c r="E3468" s="1" t="s">
        <v>22</v>
      </c>
      <c r="F3468" s="1" t="s">
        <v>26</v>
      </c>
      <c r="G3468" s="1" t="s">
        <v>26</v>
      </c>
      <c r="H3468" t="s">
        <v>17</v>
      </c>
      <c r="I3468" s="1" t="s">
        <v>1030</v>
      </c>
      <c r="J3468" s="1" t="s">
        <v>230</v>
      </c>
      <c r="K3468" s="1" t="s">
        <v>59</v>
      </c>
      <c r="L3468" s="1" t="s">
        <v>913</v>
      </c>
      <c r="M3468" t="s">
        <v>83</v>
      </c>
      <c r="N3468">
        <v>1</v>
      </c>
      <c r="O3468" s="1" t="s">
        <v>206</v>
      </c>
      <c r="P3468" t="s">
        <v>154</v>
      </c>
      <c r="Q3468">
        <v>1</v>
      </c>
      <c r="R3468" t="s">
        <v>179</v>
      </c>
      <c r="S3468" t="s">
        <v>180</v>
      </c>
    </row>
    <row r="3469" spans="1:19" x14ac:dyDescent="0.35">
      <c r="A3469" s="2" t="s">
        <v>203</v>
      </c>
      <c r="B3469" s="1" t="s">
        <v>217</v>
      </c>
      <c r="C3469" t="s">
        <v>59</v>
      </c>
      <c r="D3469" s="1" t="s">
        <v>218</v>
      </c>
      <c r="E3469" s="1" t="s">
        <v>22</v>
      </c>
      <c r="F3469" s="1" t="s">
        <v>26</v>
      </c>
      <c r="G3469" s="1" t="s">
        <v>26</v>
      </c>
      <c r="H3469" t="s">
        <v>17</v>
      </c>
      <c r="I3469" s="1" t="s">
        <v>1439</v>
      </c>
      <c r="J3469" s="1" t="s">
        <v>230</v>
      </c>
      <c r="K3469" s="1" t="s">
        <v>59</v>
      </c>
      <c r="L3469" s="1" t="s">
        <v>913</v>
      </c>
      <c r="M3469" t="s">
        <v>83</v>
      </c>
      <c r="N3469">
        <v>1</v>
      </c>
      <c r="O3469" s="1" t="s">
        <v>211</v>
      </c>
      <c r="P3469" t="s">
        <v>153</v>
      </c>
      <c r="Q3469">
        <v>1</v>
      </c>
      <c r="R3469" t="s">
        <v>255</v>
      </c>
      <c r="S3469" t="s">
        <v>180</v>
      </c>
    </row>
    <row r="3470" spans="1:19" x14ac:dyDescent="0.35">
      <c r="A3470" s="2" t="s">
        <v>203</v>
      </c>
      <c r="B3470" s="1" t="s">
        <v>217</v>
      </c>
      <c r="C3470" t="s">
        <v>59</v>
      </c>
      <c r="D3470" s="1" t="s">
        <v>218</v>
      </c>
      <c r="E3470" s="1" t="s">
        <v>22</v>
      </c>
      <c r="F3470" s="1" t="s">
        <v>26</v>
      </c>
      <c r="G3470" s="1" t="s">
        <v>26</v>
      </c>
      <c r="H3470" t="s">
        <v>32</v>
      </c>
      <c r="I3470" s="1" t="s">
        <v>1032</v>
      </c>
      <c r="J3470" s="1" t="s">
        <v>230</v>
      </c>
      <c r="K3470" s="1" t="s">
        <v>59</v>
      </c>
      <c r="L3470" s="1" t="s">
        <v>912</v>
      </c>
      <c r="M3470" t="s">
        <v>69</v>
      </c>
      <c r="N3470">
        <v>1</v>
      </c>
      <c r="O3470" s="1" t="s">
        <v>206</v>
      </c>
      <c r="P3470" t="s">
        <v>154</v>
      </c>
      <c r="Q3470">
        <v>2</v>
      </c>
      <c r="R3470" t="s">
        <v>179</v>
      </c>
      <c r="S3470" t="s">
        <v>180</v>
      </c>
    </row>
    <row r="3471" spans="1:19" x14ac:dyDescent="0.35">
      <c r="A3471" s="2" t="s">
        <v>203</v>
      </c>
      <c r="B3471" s="1" t="s">
        <v>217</v>
      </c>
      <c r="C3471" t="s">
        <v>59</v>
      </c>
      <c r="D3471" s="1" t="s">
        <v>218</v>
      </c>
      <c r="E3471" s="1" t="s">
        <v>22</v>
      </c>
      <c r="F3471" s="1" t="s">
        <v>18</v>
      </c>
      <c r="G3471" s="1" t="s">
        <v>26</v>
      </c>
      <c r="H3471" t="s">
        <v>35</v>
      </c>
      <c r="I3471" s="1" t="s">
        <v>1030</v>
      </c>
      <c r="J3471" s="1" t="s">
        <v>230</v>
      </c>
      <c r="K3471" s="1" t="s">
        <v>59</v>
      </c>
      <c r="L3471" s="1" t="s">
        <v>913</v>
      </c>
      <c r="M3471" t="s">
        <v>60</v>
      </c>
      <c r="N3471">
        <v>1</v>
      </c>
      <c r="O3471" s="1" t="s">
        <v>206</v>
      </c>
      <c r="P3471" t="s">
        <v>154</v>
      </c>
      <c r="Q3471">
        <v>2</v>
      </c>
      <c r="R3471" t="s">
        <v>179</v>
      </c>
      <c r="S3471" t="s">
        <v>180</v>
      </c>
    </row>
    <row r="3472" spans="1:19" x14ac:dyDescent="0.35">
      <c r="A3472" s="2" t="s">
        <v>203</v>
      </c>
      <c r="B3472" s="1" t="s">
        <v>217</v>
      </c>
      <c r="C3472" t="s">
        <v>59</v>
      </c>
      <c r="D3472" s="1" t="s">
        <v>218</v>
      </c>
      <c r="E3472" s="1" t="s">
        <v>22</v>
      </c>
      <c r="F3472" s="1" t="s">
        <v>18</v>
      </c>
      <c r="G3472" s="1" t="s">
        <v>26</v>
      </c>
      <c r="H3472" t="s">
        <v>35</v>
      </c>
      <c r="I3472" s="1" t="s">
        <v>1439</v>
      </c>
      <c r="J3472" s="1" t="s">
        <v>230</v>
      </c>
      <c r="K3472" s="1" t="s">
        <v>59</v>
      </c>
      <c r="L3472" s="1" t="s">
        <v>913</v>
      </c>
      <c r="M3472" t="s">
        <v>60</v>
      </c>
      <c r="N3472">
        <v>1</v>
      </c>
      <c r="O3472" s="1" t="s">
        <v>211</v>
      </c>
      <c r="P3472" t="s">
        <v>153</v>
      </c>
      <c r="Q3472">
        <v>2</v>
      </c>
      <c r="R3472" t="s">
        <v>255</v>
      </c>
      <c r="S3472" t="s">
        <v>180</v>
      </c>
    </row>
    <row r="3473" spans="1:19" x14ac:dyDescent="0.35">
      <c r="A3473" s="2" t="s">
        <v>203</v>
      </c>
      <c r="B3473" s="1" t="s">
        <v>217</v>
      </c>
      <c r="C3473" t="s">
        <v>909</v>
      </c>
      <c r="D3473" s="1" t="s">
        <v>216</v>
      </c>
      <c r="E3473" s="1" t="s">
        <v>12</v>
      </c>
      <c r="F3473" s="1" t="s">
        <v>107</v>
      </c>
      <c r="G3473" s="1" t="s">
        <v>904</v>
      </c>
      <c r="H3473" t="s">
        <v>14</v>
      </c>
      <c r="I3473" s="1" t="s">
        <v>657</v>
      </c>
      <c r="J3473" s="1" t="s">
        <v>230</v>
      </c>
      <c r="K3473" s="1" t="s">
        <v>30</v>
      </c>
      <c r="L3473" s="1" t="s">
        <v>912</v>
      </c>
      <c r="M3473" t="s">
        <v>88</v>
      </c>
      <c r="N3473">
        <v>1</v>
      </c>
      <c r="O3473" s="1" t="s">
        <v>205</v>
      </c>
      <c r="P3473" t="s">
        <v>154</v>
      </c>
      <c r="Q3473">
        <v>2</v>
      </c>
      <c r="R3473" t="s">
        <v>255</v>
      </c>
      <c r="S3473" t="s">
        <v>180</v>
      </c>
    </row>
    <row r="3474" spans="1:19" x14ac:dyDescent="0.35">
      <c r="A3474" s="2" t="s">
        <v>203</v>
      </c>
      <c r="B3474" s="1" t="s">
        <v>217</v>
      </c>
      <c r="C3474" t="s">
        <v>909</v>
      </c>
      <c r="D3474" s="1" t="s">
        <v>216</v>
      </c>
      <c r="E3474" s="1" t="s">
        <v>12</v>
      </c>
      <c r="F3474" s="1" t="s">
        <v>29</v>
      </c>
      <c r="G3474" s="1" t="s">
        <v>136</v>
      </c>
      <c r="H3474" t="s">
        <v>24</v>
      </c>
      <c r="I3474" s="1" t="s">
        <v>1043</v>
      </c>
      <c r="J3474" s="1" t="s">
        <v>230</v>
      </c>
      <c r="K3474" s="1" t="s">
        <v>30</v>
      </c>
      <c r="L3474" s="1" t="s">
        <v>912</v>
      </c>
      <c r="M3474" t="s">
        <v>88</v>
      </c>
      <c r="N3474">
        <v>1</v>
      </c>
      <c r="O3474" s="1" t="s">
        <v>205</v>
      </c>
      <c r="P3474" t="s">
        <v>154</v>
      </c>
      <c r="Q3474">
        <v>2</v>
      </c>
      <c r="R3474" t="s">
        <v>179</v>
      </c>
      <c r="S3474" t="s">
        <v>180</v>
      </c>
    </row>
    <row r="3475" spans="1:19" x14ac:dyDescent="0.35">
      <c r="A3475" s="2" t="s">
        <v>203</v>
      </c>
      <c r="B3475" s="1" t="s">
        <v>217</v>
      </c>
      <c r="C3475" t="s">
        <v>909</v>
      </c>
      <c r="D3475" s="1" t="s">
        <v>216</v>
      </c>
      <c r="E3475" s="1" t="s">
        <v>12</v>
      </c>
      <c r="F3475" s="1" t="s">
        <v>29</v>
      </c>
      <c r="G3475" s="1" t="s">
        <v>136</v>
      </c>
      <c r="H3475" t="s">
        <v>32</v>
      </c>
      <c r="I3475" s="1" t="s">
        <v>657</v>
      </c>
      <c r="J3475" s="1" t="s">
        <v>230</v>
      </c>
      <c r="K3475" s="1" t="s">
        <v>30</v>
      </c>
      <c r="L3475" s="1" t="s">
        <v>912</v>
      </c>
      <c r="M3475" t="s">
        <v>88</v>
      </c>
      <c r="N3475">
        <v>1</v>
      </c>
      <c r="O3475" s="1" t="s">
        <v>205</v>
      </c>
      <c r="P3475" t="s">
        <v>154</v>
      </c>
      <c r="Q3475">
        <v>2</v>
      </c>
      <c r="R3475" t="s">
        <v>255</v>
      </c>
      <c r="S3475" t="s">
        <v>180</v>
      </c>
    </row>
    <row r="3476" spans="1:19" x14ac:dyDescent="0.35">
      <c r="A3476" s="2" t="s">
        <v>203</v>
      </c>
      <c r="B3476" s="1" t="s">
        <v>217</v>
      </c>
      <c r="C3476" t="s">
        <v>909</v>
      </c>
      <c r="D3476" s="1" t="s">
        <v>216</v>
      </c>
      <c r="E3476" s="1" t="s">
        <v>12</v>
      </c>
      <c r="F3476" s="1" t="s">
        <v>29</v>
      </c>
      <c r="G3476" s="1" t="s">
        <v>136</v>
      </c>
      <c r="H3476" t="s">
        <v>35</v>
      </c>
      <c r="I3476" s="1" t="s">
        <v>1043</v>
      </c>
      <c r="J3476" s="1" t="s">
        <v>230</v>
      </c>
      <c r="K3476" s="1" t="s">
        <v>59</v>
      </c>
      <c r="L3476" s="1" t="s">
        <v>912</v>
      </c>
      <c r="M3476" t="s">
        <v>85</v>
      </c>
      <c r="N3476">
        <v>1</v>
      </c>
      <c r="O3476" s="1" t="s">
        <v>205</v>
      </c>
      <c r="P3476" t="s">
        <v>154</v>
      </c>
      <c r="Q3476">
        <v>2</v>
      </c>
      <c r="R3476" t="s">
        <v>179</v>
      </c>
      <c r="S3476" t="s">
        <v>180</v>
      </c>
    </row>
    <row r="3477" spans="1:19" x14ac:dyDescent="0.35">
      <c r="A3477" s="2" t="s">
        <v>203</v>
      </c>
      <c r="B3477" s="1" t="s">
        <v>217</v>
      </c>
      <c r="C3477" t="s">
        <v>909</v>
      </c>
      <c r="D3477" s="1" t="s">
        <v>216</v>
      </c>
      <c r="E3477" s="1" t="s">
        <v>12</v>
      </c>
      <c r="F3477" s="1" t="s">
        <v>29</v>
      </c>
      <c r="G3477" s="1" t="s">
        <v>136</v>
      </c>
      <c r="H3477" t="s">
        <v>58</v>
      </c>
      <c r="I3477" s="1" t="s">
        <v>1043</v>
      </c>
      <c r="J3477" s="1" t="s">
        <v>230</v>
      </c>
      <c r="K3477" s="1" t="s">
        <v>30</v>
      </c>
      <c r="L3477" s="1" t="s">
        <v>912</v>
      </c>
      <c r="M3477" t="s">
        <v>30</v>
      </c>
      <c r="N3477">
        <v>1</v>
      </c>
      <c r="O3477" s="1" t="s">
        <v>205</v>
      </c>
      <c r="P3477" t="s">
        <v>153</v>
      </c>
      <c r="Q3477">
        <v>2</v>
      </c>
      <c r="R3477" t="s">
        <v>179</v>
      </c>
      <c r="S3477" t="s">
        <v>180</v>
      </c>
    </row>
    <row r="3478" spans="1:19" x14ac:dyDescent="0.35">
      <c r="A3478" s="2" t="s">
        <v>203</v>
      </c>
      <c r="B3478" s="1" t="s">
        <v>217</v>
      </c>
      <c r="C3478" t="s">
        <v>909</v>
      </c>
      <c r="D3478" s="1" t="s">
        <v>216</v>
      </c>
      <c r="E3478" s="1" t="s">
        <v>12</v>
      </c>
      <c r="F3478" s="1" t="s">
        <v>29</v>
      </c>
      <c r="G3478" s="1" t="s">
        <v>136</v>
      </c>
      <c r="H3478" t="s">
        <v>58</v>
      </c>
      <c r="I3478" s="1" t="s">
        <v>657</v>
      </c>
      <c r="J3478" s="1" t="s">
        <v>230</v>
      </c>
      <c r="K3478" s="1" t="s">
        <v>30</v>
      </c>
      <c r="L3478" s="1" t="s">
        <v>912</v>
      </c>
      <c r="M3478" t="s">
        <v>88</v>
      </c>
      <c r="N3478">
        <v>1</v>
      </c>
      <c r="O3478" s="1" t="s">
        <v>205</v>
      </c>
      <c r="P3478" t="s">
        <v>154</v>
      </c>
      <c r="Q3478">
        <v>2</v>
      </c>
      <c r="R3478" t="s">
        <v>255</v>
      </c>
      <c r="S3478" t="s">
        <v>180</v>
      </c>
    </row>
    <row r="3479" spans="1:19" x14ac:dyDescent="0.35">
      <c r="A3479" s="2" t="s">
        <v>203</v>
      </c>
      <c r="B3479" s="1" t="s">
        <v>217</v>
      </c>
      <c r="C3479" t="s">
        <v>909</v>
      </c>
      <c r="D3479" s="1" t="s">
        <v>216</v>
      </c>
      <c r="E3479" s="1" t="s">
        <v>12</v>
      </c>
      <c r="F3479" s="1" t="s">
        <v>29</v>
      </c>
      <c r="G3479" s="1" t="s">
        <v>136</v>
      </c>
      <c r="H3479" t="s">
        <v>58</v>
      </c>
      <c r="I3479" s="1" t="s">
        <v>1044</v>
      </c>
      <c r="J3479" s="1" t="s">
        <v>230</v>
      </c>
      <c r="K3479" s="1" t="s">
        <v>30</v>
      </c>
      <c r="L3479" s="1" t="s">
        <v>912</v>
      </c>
      <c r="M3479" t="s">
        <v>30</v>
      </c>
      <c r="N3479">
        <v>1</v>
      </c>
      <c r="O3479" s="1" t="s">
        <v>205</v>
      </c>
      <c r="P3479" t="s">
        <v>154</v>
      </c>
      <c r="Q3479">
        <v>2</v>
      </c>
      <c r="R3479" t="s">
        <v>179</v>
      </c>
      <c r="S3479" t="s">
        <v>180</v>
      </c>
    </row>
    <row r="3480" spans="1:19" x14ac:dyDescent="0.35">
      <c r="A3480" s="2" t="s">
        <v>203</v>
      </c>
      <c r="B3480" s="1" t="s">
        <v>217</v>
      </c>
      <c r="C3480" t="s">
        <v>909</v>
      </c>
      <c r="D3480" s="1" t="s">
        <v>216</v>
      </c>
      <c r="E3480" s="1" t="s">
        <v>12</v>
      </c>
      <c r="F3480" s="1" t="s">
        <v>29</v>
      </c>
      <c r="G3480" s="1" t="s">
        <v>136</v>
      </c>
      <c r="H3480" t="s">
        <v>39</v>
      </c>
      <c r="I3480" s="1" t="s">
        <v>1043</v>
      </c>
      <c r="J3480" s="1" t="s">
        <v>230</v>
      </c>
      <c r="K3480" s="1" t="s">
        <v>30</v>
      </c>
      <c r="L3480" s="1" t="s">
        <v>912</v>
      </c>
      <c r="M3480" t="s">
        <v>30</v>
      </c>
      <c r="N3480">
        <v>1</v>
      </c>
      <c r="O3480" s="1" t="s">
        <v>205</v>
      </c>
      <c r="P3480" t="s">
        <v>153</v>
      </c>
      <c r="Q3480">
        <v>2</v>
      </c>
      <c r="R3480" t="s">
        <v>179</v>
      </c>
      <c r="S3480" t="s">
        <v>180</v>
      </c>
    </row>
    <row r="3481" spans="1:19" x14ac:dyDescent="0.35">
      <c r="A3481" s="2" t="s">
        <v>203</v>
      </c>
      <c r="B3481" s="1" t="s">
        <v>217</v>
      </c>
      <c r="C3481" t="s">
        <v>909</v>
      </c>
      <c r="D3481" s="1" t="s">
        <v>216</v>
      </c>
      <c r="E3481" s="1" t="s">
        <v>12</v>
      </c>
      <c r="F3481" s="1" t="s">
        <v>29</v>
      </c>
      <c r="G3481" s="1" t="s">
        <v>136</v>
      </c>
      <c r="H3481" t="s">
        <v>39</v>
      </c>
      <c r="I3481" s="1" t="s">
        <v>657</v>
      </c>
      <c r="J3481" s="1" t="s">
        <v>230</v>
      </c>
      <c r="K3481" s="1" t="s">
        <v>30</v>
      </c>
      <c r="L3481" s="1" t="s">
        <v>912</v>
      </c>
      <c r="M3481" t="s">
        <v>88</v>
      </c>
      <c r="N3481">
        <v>1</v>
      </c>
      <c r="O3481" s="1" t="s">
        <v>205</v>
      </c>
      <c r="P3481" t="s">
        <v>154</v>
      </c>
      <c r="Q3481">
        <v>2</v>
      </c>
      <c r="R3481" t="s">
        <v>255</v>
      </c>
      <c r="S3481" t="s">
        <v>180</v>
      </c>
    </row>
    <row r="3482" spans="1:19" x14ac:dyDescent="0.35">
      <c r="A3482" s="2" t="s">
        <v>203</v>
      </c>
      <c r="B3482" s="1" t="s">
        <v>217</v>
      </c>
      <c r="C3482" t="s">
        <v>909</v>
      </c>
      <c r="D3482" s="1" t="s">
        <v>216</v>
      </c>
      <c r="E3482" s="1" t="s">
        <v>12</v>
      </c>
      <c r="F3482" s="1" t="s">
        <v>29</v>
      </c>
      <c r="G3482" s="1" t="s">
        <v>136</v>
      </c>
      <c r="H3482" t="s">
        <v>39</v>
      </c>
      <c r="I3482" s="1" t="s">
        <v>1044</v>
      </c>
      <c r="J3482" s="1" t="s">
        <v>230</v>
      </c>
      <c r="K3482" s="1" t="s">
        <v>30</v>
      </c>
      <c r="L3482" s="1" t="s">
        <v>912</v>
      </c>
      <c r="M3482" t="s">
        <v>30</v>
      </c>
      <c r="N3482">
        <v>1</v>
      </c>
      <c r="O3482" s="1" t="s">
        <v>205</v>
      </c>
      <c r="P3482" t="s">
        <v>154</v>
      </c>
      <c r="Q3482">
        <v>2</v>
      </c>
      <c r="R3482" t="s">
        <v>179</v>
      </c>
      <c r="S3482" t="s">
        <v>180</v>
      </c>
    </row>
    <row r="3483" spans="1:19" x14ac:dyDescent="0.35">
      <c r="A3483" s="2" t="s">
        <v>203</v>
      </c>
      <c r="B3483" s="1" t="s">
        <v>217</v>
      </c>
      <c r="C3483" t="s">
        <v>909</v>
      </c>
      <c r="D3483" s="1" t="s">
        <v>216</v>
      </c>
      <c r="E3483" s="1" t="s">
        <v>12</v>
      </c>
      <c r="F3483" s="1" t="s">
        <v>29</v>
      </c>
      <c r="G3483" s="1" t="s">
        <v>136</v>
      </c>
      <c r="H3483" t="s">
        <v>41</v>
      </c>
      <c r="I3483" s="1" t="s">
        <v>657</v>
      </c>
      <c r="J3483" s="1" t="s">
        <v>230</v>
      </c>
      <c r="K3483" s="1" t="s">
        <v>30</v>
      </c>
      <c r="L3483" s="1" t="s">
        <v>912</v>
      </c>
      <c r="M3483" t="s">
        <v>88</v>
      </c>
      <c r="N3483">
        <v>1</v>
      </c>
      <c r="O3483" s="1" t="s">
        <v>205</v>
      </c>
      <c r="P3483" t="s">
        <v>154</v>
      </c>
      <c r="Q3483">
        <v>2</v>
      </c>
      <c r="R3483" t="s">
        <v>255</v>
      </c>
      <c r="S3483" t="s">
        <v>180</v>
      </c>
    </row>
    <row r="3484" spans="1:19" x14ac:dyDescent="0.35">
      <c r="A3484" s="2" t="s">
        <v>203</v>
      </c>
      <c r="B3484" s="1" t="s">
        <v>217</v>
      </c>
      <c r="C3484" t="s">
        <v>909</v>
      </c>
      <c r="D3484" s="1" t="s">
        <v>216</v>
      </c>
      <c r="E3484" s="1" t="s">
        <v>12</v>
      </c>
      <c r="F3484" s="1" t="s">
        <v>33</v>
      </c>
      <c r="G3484" s="1" t="s">
        <v>136</v>
      </c>
      <c r="H3484" t="s">
        <v>21</v>
      </c>
      <c r="I3484" s="1" t="s">
        <v>657</v>
      </c>
      <c r="J3484" s="1" t="s">
        <v>230</v>
      </c>
      <c r="K3484" s="1" t="s">
        <v>30</v>
      </c>
      <c r="L3484" s="1" t="s">
        <v>912</v>
      </c>
      <c r="M3484" t="s">
        <v>88</v>
      </c>
      <c r="N3484">
        <v>1</v>
      </c>
      <c r="O3484" s="1" t="s">
        <v>205</v>
      </c>
      <c r="P3484" t="s">
        <v>154</v>
      </c>
      <c r="Q3484">
        <v>2</v>
      </c>
      <c r="R3484" t="s">
        <v>255</v>
      </c>
      <c r="S3484" t="s">
        <v>180</v>
      </c>
    </row>
    <row r="3485" spans="1:19" x14ac:dyDescent="0.35">
      <c r="A3485" s="2" t="s">
        <v>203</v>
      </c>
      <c r="B3485" s="1" t="s">
        <v>217</v>
      </c>
      <c r="C3485" t="s">
        <v>909</v>
      </c>
      <c r="D3485" s="1" t="s">
        <v>216</v>
      </c>
      <c r="E3485" s="1" t="s">
        <v>12</v>
      </c>
      <c r="F3485" s="1" t="s">
        <v>23</v>
      </c>
      <c r="G3485" s="1" t="s">
        <v>137</v>
      </c>
      <c r="H3485" t="s">
        <v>24</v>
      </c>
      <c r="I3485" s="1" t="s">
        <v>1044</v>
      </c>
      <c r="J3485" s="1" t="s">
        <v>230</v>
      </c>
      <c r="K3485" s="1" t="s">
        <v>30</v>
      </c>
      <c r="L3485" s="1" t="s">
        <v>912</v>
      </c>
      <c r="M3485" t="s">
        <v>30</v>
      </c>
      <c r="N3485">
        <v>1</v>
      </c>
      <c r="O3485" s="1" t="s">
        <v>205</v>
      </c>
      <c r="P3485" t="s">
        <v>154</v>
      </c>
      <c r="Q3485">
        <v>2</v>
      </c>
      <c r="R3485" t="s">
        <v>179</v>
      </c>
      <c r="S3485" t="s">
        <v>180</v>
      </c>
    </row>
    <row r="3486" spans="1:19" x14ac:dyDescent="0.35">
      <c r="A3486" s="2" t="s">
        <v>203</v>
      </c>
      <c r="B3486" s="1" t="s">
        <v>217</v>
      </c>
      <c r="C3486" t="s">
        <v>909</v>
      </c>
      <c r="D3486" s="1" t="s">
        <v>216</v>
      </c>
      <c r="E3486" s="1" t="s">
        <v>12</v>
      </c>
      <c r="F3486" s="1" t="s">
        <v>13</v>
      </c>
      <c r="G3486" s="1" t="s">
        <v>137</v>
      </c>
      <c r="H3486" t="s">
        <v>14</v>
      </c>
      <c r="I3486" s="1" t="s">
        <v>1043</v>
      </c>
      <c r="J3486" s="1" t="s">
        <v>230</v>
      </c>
      <c r="K3486" s="1" t="s">
        <v>30</v>
      </c>
      <c r="L3486" s="1" t="s">
        <v>912</v>
      </c>
      <c r="M3486" t="s">
        <v>88</v>
      </c>
      <c r="N3486">
        <v>1</v>
      </c>
      <c r="O3486" s="1" t="s">
        <v>205</v>
      </c>
      <c r="P3486" t="s">
        <v>154</v>
      </c>
      <c r="Q3486">
        <v>2</v>
      </c>
      <c r="R3486" t="s">
        <v>179</v>
      </c>
      <c r="S3486" t="s">
        <v>180</v>
      </c>
    </row>
    <row r="3487" spans="1:19" x14ac:dyDescent="0.35">
      <c r="A3487" s="2" t="s">
        <v>203</v>
      </c>
      <c r="B3487" s="1" t="s">
        <v>217</v>
      </c>
      <c r="C3487" t="s">
        <v>909</v>
      </c>
      <c r="D3487" s="1" t="s">
        <v>216</v>
      </c>
      <c r="E3487" s="1" t="s">
        <v>12</v>
      </c>
      <c r="F3487" s="1" t="s">
        <v>13</v>
      </c>
      <c r="G3487" s="1" t="s">
        <v>137</v>
      </c>
      <c r="H3487" t="s">
        <v>14</v>
      </c>
      <c r="I3487" s="1" t="s">
        <v>657</v>
      </c>
      <c r="J3487" s="1" t="s">
        <v>230</v>
      </c>
      <c r="K3487" s="1" t="s">
        <v>30</v>
      </c>
      <c r="L3487" s="1" t="s">
        <v>912</v>
      </c>
      <c r="M3487" t="s">
        <v>88</v>
      </c>
      <c r="N3487">
        <v>1</v>
      </c>
      <c r="O3487" s="1" t="s">
        <v>205</v>
      </c>
      <c r="P3487" t="s">
        <v>154</v>
      </c>
      <c r="Q3487">
        <v>2</v>
      </c>
      <c r="R3487" t="s">
        <v>255</v>
      </c>
      <c r="S3487" t="s">
        <v>180</v>
      </c>
    </row>
    <row r="3488" spans="1:19" x14ac:dyDescent="0.35">
      <c r="A3488" s="2" t="s">
        <v>203</v>
      </c>
      <c r="B3488" s="1" t="s">
        <v>217</v>
      </c>
      <c r="C3488" t="s">
        <v>909</v>
      </c>
      <c r="D3488" s="1" t="s">
        <v>216</v>
      </c>
      <c r="E3488" s="1" t="s">
        <v>12</v>
      </c>
      <c r="F3488" s="1" t="s">
        <v>13</v>
      </c>
      <c r="G3488" s="1" t="s">
        <v>137</v>
      </c>
      <c r="H3488" t="s">
        <v>17</v>
      </c>
      <c r="I3488" s="1" t="s">
        <v>657</v>
      </c>
      <c r="J3488" s="1" t="s">
        <v>230</v>
      </c>
      <c r="K3488" s="1" t="s">
        <v>30</v>
      </c>
      <c r="L3488" s="1" t="s">
        <v>913</v>
      </c>
      <c r="M3488" t="s">
        <v>88</v>
      </c>
      <c r="N3488">
        <v>1</v>
      </c>
      <c r="O3488" s="1" t="s">
        <v>205</v>
      </c>
      <c r="P3488" t="s">
        <v>154</v>
      </c>
      <c r="Q3488">
        <v>2</v>
      </c>
      <c r="R3488" t="s">
        <v>179</v>
      </c>
      <c r="S3488" t="s">
        <v>180</v>
      </c>
    </row>
    <row r="3489" spans="1:19" x14ac:dyDescent="0.35">
      <c r="A3489" s="2" t="s">
        <v>203</v>
      </c>
      <c r="B3489" s="1" t="s">
        <v>217</v>
      </c>
      <c r="C3489" t="s">
        <v>909</v>
      </c>
      <c r="D3489" s="1" t="s">
        <v>216</v>
      </c>
      <c r="E3489" s="1" t="s">
        <v>12</v>
      </c>
      <c r="F3489" s="1" t="s">
        <v>13</v>
      </c>
      <c r="G3489" s="1" t="s">
        <v>137</v>
      </c>
      <c r="H3489" t="s">
        <v>32</v>
      </c>
      <c r="I3489" s="1" t="s">
        <v>1043</v>
      </c>
      <c r="J3489" s="1" t="s">
        <v>230</v>
      </c>
      <c r="K3489" s="1" t="s">
        <v>30</v>
      </c>
      <c r="L3489" s="1" t="s">
        <v>912</v>
      </c>
      <c r="M3489" t="s">
        <v>88</v>
      </c>
      <c r="N3489">
        <v>1</v>
      </c>
      <c r="O3489" s="1" t="s">
        <v>205</v>
      </c>
      <c r="P3489" t="s">
        <v>154</v>
      </c>
      <c r="Q3489">
        <v>2</v>
      </c>
      <c r="R3489" t="s">
        <v>179</v>
      </c>
      <c r="S3489" t="s">
        <v>180</v>
      </c>
    </row>
    <row r="3490" spans="1:19" x14ac:dyDescent="0.35">
      <c r="A3490" s="2" t="s">
        <v>203</v>
      </c>
      <c r="B3490" s="1" t="s">
        <v>217</v>
      </c>
      <c r="C3490" t="s">
        <v>909</v>
      </c>
      <c r="D3490" s="1" t="s">
        <v>216</v>
      </c>
      <c r="E3490" s="1" t="s">
        <v>12</v>
      </c>
      <c r="F3490" s="1" t="s">
        <v>26</v>
      </c>
      <c r="G3490" s="1" t="s">
        <v>26</v>
      </c>
      <c r="H3490" t="s">
        <v>39</v>
      </c>
      <c r="I3490" s="1" t="s">
        <v>1043</v>
      </c>
      <c r="J3490" s="1" t="s">
        <v>230</v>
      </c>
      <c r="K3490" s="1" t="s">
        <v>52</v>
      </c>
      <c r="L3490" s="1" t="s">
        <v>912</v>
      </c>
      <c r="M3490" t="s">
        <v>52</v>
      </c>
      <c r="N3490">
        <v>1</v>
      </c>
      <c r="O3490" s="1" t="s">
        <v>205</v>
      </c>
      <c r="P3490" t="s">
        <v>154</v>
      </c>
      <c r="Q3490">
        <v>2</v>
      </c>
      <c r="R3490" t="s">
        <v>179</v>
      </c>
      <c r="S3490" t="s">
        <v>180</v>
      </c>
    </row>
    <row r="3491" spans="1:19" x14ac:dyDescent="0.35">
      <c r="A3491" s="2" t="s">
        <v>203</v>
      </c>
      <c r="B3491" s="1" t="s">
        <v>217</v>
      </c>
      <c r="C3491" t="s">
        <v>909</v>
      </c>
      <c r="D3491" s="1" t="s">
        <v>216</v>
      </c>
      <c r="E3491" s="1" t="s">
        <v>12</v>
      </c>
      <c r="F3491" s="1" t="s">
        <v>18</v>
      </c>
      <c r="G3491" s="1" t="s">
        <v>26</v>
      </c>
      <c r="H3491" t="s">
        <v>43</v>
      </c>
      <c r="I3491" s="1" t="s">
        <v>657</v>
      </c>
      <c r="J3491" s="1" t="s">
        <v>230</v>
      </c>
      <c r="K3491" s="1" t="s">
        <v>30</v>
      </c>
      <c r="L3491" s="1" t="s">
        <v>912</v>
      </c>
      <c r="M3491" t="s">
        <v>88</v>
      </c>
      <c r="N3491">
        <v>1</v>
      </c>
      <c r="O3491" s="1" t="s">
        <v>205</v>
      </c>
      <c r="P3491" t="s">
        <v>154</v>
      </c>
      <c r="Q3491">
        <v>2</v>
      </c>
      <c r="R3491" t="s">
        <v>255</v>
      </c>
      <c r="S3491" t="s">
        <v>180</v>
      </c>
    </row>
    <row r="3492" spans="1:19" x14ac:dyDescent="0.35">
      <c r="A3492" s="2" t="s">
        <v>203</v>
      </c>
      <c r="B3492" s="1" t="s">
        <v>217</v>
      </c>
      <c r="C3492" t="s">
        <v>909</v>
      </c>
      <c r="D3492" s="1" t="s">
        <v>216</v>
      </c>
      <c r="E3492" s="1" t="s">
        <v>12</v>
      </c>
      <c r="F3492" s="1" t="s">
        <v>18</v>
      </c>
      <c r="G3492" s="1" t="s">
        <v>26</v>
      </c>
      <c r="H3492" t="s">
        <v>24</v>
      </c>
      <c r="I3492" s="1" t="s">
        <v>1043</v>
      </c>
      <c r="J3492" s="1" t="s">
        <v>230</v>
      </c>
      <c r="K3492" s="1" t="s">
        <v>30</v>
      </c>
      <c r="L3492" s="1" t="s">
        <v>912</v>
      </c>
      <c r="M3492" t="s">
        <v>30</v>
      </c>
      <c r="N3492">
        <v>1</v>
      </c>
      <c r="O3492" s="1" t="s">
        <v>205</v>
      </c>
      <c r="P3492" t="s">
        <v>153</v>
      </c>
      <c r="Q3492">
        <v>2</v>
      </c>
      <c r="R3492" t="s">
        <v>179</v>
      </c>
      <c r="S3492" t="s">
        <v>180</v>
      </c>
    </row>
    <row r="3493" spans="1:19" x14ac:dyDescent="0.35">
      <c r="A3493" s="2" t="s">
        <v>203</v>
      </c>
      <c r="B3493" s="1" t="s">
        <v>217</v>
      </c>
      <c r="C3493" t="s">
        <v>909</v>
      </c>
      <c r="D3493" s="1" t="s">
        <v>216</v>
      </c>
      <c r="E3493" s="1" t="s">
        <v>12</v>
      </c>
      <c r="F3493" s="1" t="s">
        <v>18</v>
      </c>
      <c r="G3493" s="1" t="s">
        <v>26</v>
      </c>
      <c r="H3493" t="s">
        <v>24</v>
      </c>
      <c r="I3493" s="1" t="s">
        <v>1044</v>
      </c>
      <c r="J3493" s="1" t="s">
        <v>230</v>
      </c>
      <c r="K3493" s="1" t="s">
        <v>30</v>
      </c>
      <c r="L3493" s="1" t="s">
        <v>912</v>
      </c>
      <c r="M3493" t="s">
        <v>30</v>
      </c>
      <c r="N3493">
        <v>1</v>
      </c>
      <c r="O3493" s="1" t="s">
        <v>205</v>
      </c>
      <c r="P3493" t="s">
        <v>154</v>
      </c>
      <c r="Q3493">
        <v>2</v>
      </c>
      <c r="R3493" t="s">
        <v>179</v>
      </c>
      <c r="S3493" t="s">
        <v>180</v>
      </c>
    </row>
    <row r="3494" spans="1:19" x14ac:dyDescent="0.35">
      <c r="A3494" s="2" t="s">
        <v>203</v>
      </c>
      <c r="B3494" s="1" t="s">
        <v>217</v>
      </c>
      <c r="C3494" t="s">
        <v>909</v>
      </c>
      <c r="D3494" s="1" t="s">
        <v>216</v>
      </c>
      <c r="E3494" s="1" t="s">
        <v>12</v>
      </c>
      <c r="F3494" s="1" t="s">
        <v>18</v>
      </c>
      <c r="G3494" s="1" t="s">
        <v>26</v>
      </c>
      <c r="H3494" t="s">
        <v>39</v>
      </c>
      <c r="I3494" s="1" t="s">
        <v>1043</v>
      </c>
      <c r="J3494" s="1" t="s">
        <v>230</v>
      </c>
      <c r="K3494" s="1" t="s">
        <v>30</v>
      </c>
      <c r="L3494" s="1" t="s">
        <v>912</v>
      </c>
      <c r="M3494" t="s">
        <v>88</v>
      </c>
      <c r="N3494">
        <v>1</v>
      </c>
      <c r="O3494" s="1" t="s">
        <v>205</v>
      </c>
      <c r="P3494" t="s">
        <v>153</v>
      </c>
      <c r="Q3494">
        <v>2</v>
      </c>
      <c r="R3494" t="s">
        <v>179</v>
      </c>
      <c r="S3494" t="s">
        <v>180</v>
      </c>
    </row>
    <row r="3495" spans="1:19" x14ac:dyDescent="0.35">
      <c r="A3495" s="2" t="s">
        <v>203</v>
      </c>
      <c r="B3495" s="1" t="s">
        <v>217</v>
      </c>
      <c r="C3495" t="s">
        <v>909</v>
      </c>
      <c r="D3495" s="1" t="s">
        <v>216</v>
      </c>
      <c r="E3495" s="1" t="s">
        <v>12</v>
      </c>
      <c r="F3495" s="1" t="s">
        <v>18</v>
      </c>
      <c r="G3495" s="1" t="s">
        <v>26</v>
      </c>
      <c r="H3495" t="s">
        <v>39</v>
      </c>
      <c r="I3495" s="1" t="s">
        <v>1044</v>
      </c>
      <c r="J3495" s="1" t="s">
        <v>230</v>
      </c>
      <c r="K3495" s="1" t="s">
        <v>30</v>
      </c>
      <c r="L3495" s="1" t="s">
        <v>912</v>
      </c>
      <c r="M3495" t="s">
        <v>88</v>
      </c>
      <c r="N3495">
        <v>1</v>
      </c>
      <c r="O3495" s="1" t="s">
        <v>205</v>
      </c>
      <c r="P3495" t="s">
        <v>154</v>
      </c>
      <c r="Q3495">
        <v>2</v>
      </c>
      <c r="R3495" t="s">
        <v>179</v>
      </c>
      <c r="S3495" t="s">
        <v>180</v>
      </c>
    </row>
    <row r="3496" spans="1:19" x14ac:dyDescent="0.35">
      <c r="A3496" s="2" t="s">
        <v>203</v>
      </c>
      <c r="B3496" s="1" t="s">
        <v>217</v>
      </c>
      <c r="C3496" t="s">
        <v>909</v>
      </c>
      <c r="D3496" s="1" t="s">
        <v>533</v>
      </c>
      <c r="E3496" s="1" t="s">
        <v>12</v>
      </c>
      <c r="F3496" s="1" t="s">
        <v>29</v>
      </c>
      <c r="G3496" s="1" t="s">
        <v>136</v>
      </c>
      <c r="H3496" t="s">
        <v>21</v>
      </c>
      <c r="I3496" s="1" t="s">
        <v>659</v>
      </c>
      <c r="J3496" s="1" t="s">
        <v>230</v>
      </c>
      <c r="K3496" s="1" t="s">
        <v>30</v>
      </c>
      <c r="L3496" s="1" t="s">
        <v>912</v>
      </c>
      <c r="M3496" t="s">
        <v>817</v>
      </c>
      <c r="N3496">
        <v>1</v>
      </c>
      <c r="O3496" s="1" t="s">
        <v>205</v>
      </c>
      <c r="P3496" t="s">
        <v>154</v>
      </c>
      <c r="Q3496">
        <v>2</v>
      </c>
      <c r="R3496" t="s">
        <v>179</v>
      </c>
      <c r="S3496" t="s">
        <v>180</v>
      </c>
    </row>
    <row r="3497" spans="1:19" x14ac:dyDescent="0.35">
      <c r="A3497" s="2" t="s">
        <v>203</v>
      </c>
      <c r="B3497" s="1" t="s">
        <v>217</v>
      </c>
      <c r="C3497" t="s">
        <v>909</v>
      </c>
      <c r="D3497" s="1" t="s">
        <v>533</v>
      </c>
      <c r="E3497" s="1" t="s">
        <v>12</v>
      </c>
      <c r="F3497" s="1" t="s">
        <v>23</v>
      </c>
      <c r="G3497" s="1" t="s">
        <v>137</v>
      </c>
      <c r="H3497" t="s">
        <v>14</v>
      </c>
      <c r="I3497" s="1" t="s">
        <v>659</v>
      </c>
      <c r="J3497" s="1" t="s">
        <v>230</v>
      </c>
      <c r="K3497" s="1" t="s">
        <v>30</v>
      </c>
      <c r="L3497" s="1" t="s">
        <v>912</v>
      </c>
      <c r="M3497" t="s">
        <v>34</v>
      </c>
      <c r="N3497">
        <v>1</v>
      </c>
      <c r="O3497" s="1" t="s">
        <v>205</v>
      </c>
      <c r="P3497" t="s">
        <v>154</v>
      </c>
      <c r="Q3497">
        <v>2</v>
      </c>
      <c r="R3497" t="s">
        <v>179</v>
      </c>
      <c r="S3497" t="s">
        <v>180</v>
      </c>
    </row>
    <row r="3498" spans="1:19" x14ac:dyDescent="0.35">
      <c r="A3498" s="2" t="s">
        <v>203</v>
      </c>
      <c r="B3498" s="1" t="s">
        <v>217</v>
      </c>
      <c r="C3498" t="s">
        <v>909</v>
      </c>
      <c r="D3498" s="1" t="s">
        <v>533</v>
      </c>
      <c r="E3498" s="1" t="s">
        <v>12</v>
      </c>
      <c r="F3498" s="1" t="s">
        <v>23</v>
      </c>
      <c r="G3498" s="1" t="s">
        <v>137</v>
      </c>
      <c r="H3498" t="s">
        <v>17</v>
      </c>
      <c r="I3498" s="1" t="s">
        <v>659</v>
      </c>
      <c r="J3498" s="1" t="s">
        <v>230</v>
      </c>
      <c r="K3498" s="1" t="s">
        <v>30</v>
      </c>
      <c r="L3498" s="1" t="s">
        <v>912</v>
      </c>
      <c r="M3498" t="s">
        <v>817</v>
      </c>
      <c r="N3498">
        <v>1</v>
      </c>
      <c r="O3498" s="1" t="s">
        <v>205</v>
      </c>
      <c r="P3498" t="s">
        <v>154</v>
      </c>
      <c r="Q3498">
        <v>2</v>
      </c>
      <c r="R3498" t="s">
        <v>179</v>
      </c>
      <c r="S3498" t="s">
        <v>180</v>
      </c>
    </row>
    <row r="3499" spans="1:19" x14ac:dyDescent="0.35">
      <c r="A3499" s="2" t="s">
        <v>203</v>
      </c>
      <c r="B3499" s="1" t="s">
        <v>217</v>
      </c>
      <c r="C3499" t="s">
        <v>909</v>
      </c>
      <c r="D3499" s="1" t="s">
        <v>533</v>
      </c>
      <c r="E3499" s="1" t="s">
        <v>12</v>
      </c>
      <c r="F3499" s="1" t="s">
        <v>23</v>
      </c>
      <c r="G3499" s="1" t="s">
        <v>137</v>
      </c>
      <c r="H3499" t="s">
        <v>39</v>
      </c>
      <c r="I3499" s="1" t="s">
        <v>659</v>
      </c>
      <c r="J3499" s="1" t="s">
        <v>230</v>
      </c>
      <c r="K3499" s="1" t="s">
        <v>30</v>
      </c>
      <c r="L3499" s="1" t="s">
        <v>912</v>
      </c>
      <c r="M3499" t="s">
        <v>34</v>
      </c>
      <c r="N3499">
        <v>1</v>
      </c>
      <c r="O3499" s="1" t="s">
        <v>205</v>
      </c>
      <c r="P3499" t="s">
        <v>154</v>
      </c>
      <c r="Q3499">
        <v>2</v>
      </c>
      <c r="R3499" t="s">
        <v>179</v>
      </c>
      <c r="S3499" t="s">
        <v>180</v>
      </c>
    </row>
    <row r="3500" spans="1:19" x14ac:dyDescent="0.35">
      <c r="A3500" s="2" t="s">
        <v>203</v>
      </c>
      <c r="B3500" s="1" t="s">
        <v>217</v>
      </c>
      <c r="C3500" t="s">
        <v>909</v>
      </c>
      <c r="D3500" s="1" t="s">
        <v>533</v>
      </c>
      <c r="E3500" s="1" t="s">
        <v>12</v>
      </c>
      <c r="F3500" s="1" t="s">
        <v>13</v>
      </c>
      <c r="G3500" s="1" t="s">
        <v>137</v>
      </c>
      <c r="H3500" t="s">
        <v>27</v>
      </c>
      <c r="I3500" s="1" t="s">
        <v>652</v>
      </c>
      <c r="J3500" s="1" t="s">
        <v>230</v>
      </c>
      <c r="K3500" s="1" t="s">
        <v>30</v>
      </c>
      <c r="L3500" s="1" t="s">
        <v>912</v>
      </c>
      <c r="M3500" t="s">
        <v>34</v>
      </c>
      <c r="N3500">
        <v>1</v>
      </c>
      <c r="O3500" s="1" t="s">
        <v>205</v>
      </c>
      <c r="P3500" t="s">
        <v>154</v>
      </c>
      <c r="Q3500">
        <v>2</v>
      </c>
      <c r="R3500" t="s">
        <v>255</v>
      </c>
      <c r="S3500" t="s">
        <v>180</v>
      </c>
    </row>
    <row r="3501" spans="1:19" x14ac:dyDescent="0.35">
      <c r="A3501" s="2" t="s">
        <v>203</v>
      </c>
      <c r="B3501" s="1" t="s">
        <v>217</v>
      </c>
      <c r="C3501" t="s">
        <v>909</v>
      </c>
      <c r="D3501" s="1" t="s">
        <v>533</v>
      </c>
      <c r="E3501" s="1" t="s">
        <v>12</v>
      </c>
      <c r="F3501" s="1" t="s">
        <v>13</v>
      </c>
      <c r="G3501" s="1" t="s">
        <v>137</v>
      </c>
      <c r="H3501" t="s">
        <v>32</v>
      </c>
      <c r="I3501" s="1" t="s">
        <v>1045</v>
      </c>
      <c r="J3501" s="1" t="s">
        <v>230</v>
      </c>
      <c r="K3501" s="1" t="s">
        <v>30</v>
      </c>
      <c r="L3501" s="1" t="s">
        <v>912</v>
      </c>
      <c r="M3501" t="s">
        <v>34</v>
      </c>
      <c r="N3501">
        <v>1</v>
      </c>
      <c r="O3501" s="1" t="s">
        <v>205</v>
      </c>
      <c r="P3501" t="s">
        <v>154</v>
      </c>
      <c r="Q3501">
        <v>2</v>
      </c>
      <c r="R3501" t="s">
        <v>255</v>
      </c>
      <c r="S3501" t="s">
        <v>180</v>
      </c>
    </row>
    <row r="3502" spans="1:19" x14ac:dyDescent="0.35">
      <c r="A3502" s="2" t="s">
        <v>203</v>
      </c>
      <c r="B3502" s="1" t="s">
        <v>217</v>
      </c>
      <c r="C3502" t="s">
        <v>909</v>
      </c>
      <c r="D3502" s="1" t="s">
        <v>533</v>
      </c>
      <c r="E3502" s="1" t="s">
        <v>12</v>
      </c>
      <c r="F3502" s="1" t="s">
        <v>13</v>
      </c>
      <c r="G3502" s="1" t="s">
        <v>137</v>
      </c>
      <c r="H3502" t="s">
        <v>32</v>
      </c>
      <c r="I3502" s="1" t="s">
        <v>652</v>
      </c>
      <c r="J3502" s="1" t="s">
        <v>230</v>
      </c>
      <c r="K3502" s="1" t="s">
        <v>30</v>
      </c>
      <c r="L3502" s="1" t="s">
        <v>912</v>
      </c>
      <c r="M3502" t="s">
        <v>34</v>
      </c>
      <c r="N3502">
        <v>1</v>
      </c>
      <c r="O3502" s="1" t="s">
        <v>205</v>
      </c>
      <c r="P3502" t="s">
        <v>153</v>
      </c>
      <c r="Q3502">
        <v>2</v>
      </c>
      <c r="R3502" t="s">
        <v>255</v>
      </c>
      <c r="S3502" t="s">
        <v>180</v>
      </c>
    </row>
    <row r="3503" spans="1:19" x14ac:dyDescent="0.35">
      <c r="A3503" s="2" t="s">
        <v>203</v>
      </c>
      <c r="B3503" s="1" t="s">
        <v>217</v>
      </c>
      <c r="C3503" t="s">
        <v>909</v>
      </c>
      <c r="D3503" s="1" t="s">
        <v>533</v>
      </c>
      <c r="E3503" s="1" t="s">
        <v>12</v>
      </c>
      <c r="F3503" s="1" t="s">
        <v>13</v>
      </c>
      <c r="G3503" s="1" t="s">
        <v>137</v>
      </c>
      <c r="H3503" t="s">
        <v>21</v>
      </c>
      <c r="I3503" s="1" t="s">
        <v>659</v>
      </c>
      <c r="J3503" s="1" t="s">
        <v>230</v>
      </c>
      <c r="K3503" s="1" t="s">
        <v>30</v>
      </c>
      <c r="L3503" s="1" t="s">
        <v>912</v>
      </c>
      <c r="M3503" t="s">
        <v>817</v>
      </c>
      <c r="N3503">
        <v>1</v>
      </c>
      <c r="O3503" s="1" t="s">
        <v>205</v>
      </c>
      <c r="P3503" t="s">
        <v>154</v>
      </c>
      <c r="Q3503">
        <v>2</v>
      </c>
      <c r="R3503" t="s">
        <v>179</v>
      </c>
      <c r="S3503" t="s">
        <v>180</v>
      </c>
    </row>
    <row r="3504" spans="1:19" x14ac:dyDescent="0.35">
      <c r="A3504" s="2" t="s">
        <v>203</v>
      </c>
      <c r="B3504" s="1" t="s">
        <v>217</v>
      </c>
      <c r="C3504" t="s">
        <v>909</v>
      </c>
      <c r="D3504" s="1" t="s">
        <v>533</v>
      </c>
      <c r="E3504" s="1" t="s">
        <v>12</v>
      </c>
      <c r="F3504" s="1" t="s">
        <v>26</v>
      </c>
      <c r="G3504" s="1" t="s">
        <v>26</v>
      </c>
      <c r="H3504" t="s">
        <v>41</v>
      </c>
      <c r="I3504" s="1" t="s">
        <v>659</v>
      </c>
      <c r="J3504" s="1" t="s">
        <v>230</v>
      </c>
      <c r="K3504" s="1" t="s">
        <v>30</v>
      </c>
      <c r="L3504" s="1" t="s">
        <v>912</v>
      </c>
      <c r="M3504" t="s">
        <v>34</v>
      </c>
      <c r="N3504">
        <v>1</v>
      </c>
      <c r="O3504" s="1" t="s">
        <v>205</v>
      </c>
      <c r="P3504" t="s">
        <v>154</v>
      </c>
      <c r="Q3504">
        <v>2</v>
      </c>
      <c r="R3504" t="s">
        <v>179</v>
      </c>
      <c r="S3504" t="s">
        <v>180</v>
      </c>
    </row>
    <row r="3505" spans="1:19" x14ac:dyDescent="0.35">
      <c r="A3505" s="2" t="s">
        <v>203</v>
      </c>
      <c r="B3505" s="1" t="s">
        <v>217</v>
      </c>
      <c r="C3505" t="s">
        <v>909</v>
      </c>
      <c r="D3505" s="1" t="s">
        <v>533</v>
      </c>
      <c r="E3505" s="1" t="s">
        <v>12</v>
      </c>
      <c r="F3505" s="1" t="s">
        <v>18</v>
      </c>
      <c r="G3505" s="1" t="s">
        <v>26</v>
      </c>
      <c r="H3505" t="s">
        <v>43</v>
      </c>
      <c r="I3505" s="1" t="s">
        <v>659</v>
      </c>
      <c r="J3505" s="1" t="s">
        <v>230</v>
      </c>
      <c r="K3505" s="1" t="s">
        <v>30</v>
      </c>
      <c r="L3505" s="1" t="s">
        <v>912</v>
      </c>
      <c r="M3505" t="s">
        <v>817</v>
      </c>
      <c r="N3505">
        <v>1</v>
      </c>
      <c r="O3505" s="1" t="s">
        <v>205</v>
      </c>
      <c r="P3505" t="s">
        <v>154</v>
      </c>
      <c r="Q3505">
        <v>2</v>
      </c>
      <c r="R3505" t="s">
        <v>179</v>
      </c>
      <c r="S3505" t="s">
        <v>180</v>
      </c>
    </row>
    <row r="3506" spans="1:19" x14ac:dyDescent="0.35">
      <c r="A3506" s="2" t="s">
        <v>203</v>
      </c>
      <c r="B3506" s="1" t="s">
        <v>217</v>
      </c>
      <c r="C3506" t="s">
        <v>909</v>
      </c>
      <c r="D3506" s="1" t="s">
        <v>533</v>
      </c>
      <c r="E3506" s="1" t="s">
        <v>12</v>
      </c>
      <c r="F3506" s="1" t="s">
        <v>18</v>
      </c>
      <c r="G3506" s="1" t="s">
        <v>26</v>
      </c>
      <c r="H3506" t="s">
        <v>14</v>
      </c>
      <c r="I3506" s="1" t="s">
        <v>659</v>
      </c>
      <c r="J3506" s="1" t="s">
        <v>230</v>
      </c>
      <c r="K3506" s="1" t="s">
        <v>30</v>
      </c>
      <c r="L3506" s="1" t="s">
        <v>912</v>
      </c>
      <c r="M3506" t="s">
        <v>34</v>
      </c>
      <c r="N3506">
        <v>1</v>
      </c>
      <c r="O3506" s="1" t="s">
        <v>205</v>
      </c>
      <c r="P3506" t="s">
        <v>154</v>
      </c>
      <c r="Q3506">
        <v>2</v>
      </c>
      <c r="R3506" t="s">
        <v>179</v>
      </c>
      <c r="S3506" t="s">
        <v>180</v>
      </c>
    </row>
    <row r="3507" spans="1:19" x14ac:dyDescent="0.35">
      <c r="A3507" s="2" t="s">
        <v>203</v>
      </c>
      <c r="B3507" s="1" t="s">
        <v>217</v>
      </c>
      <c r="C3507" t="s">
        <v>909</v>
      </c>
      <c r="D3507" s="1" t="s">
        <v>533</v>
      </c>
      <c r="E3507" s="1" t="s">
        <v>12</v>
      </c>
      <c r="F3507" s="1" t="s">
        <v>18</v>
      </c>
      <c r="G3507" s="1" t="s">
        <v>26</v>
      </c>
      <c r="H3507" t="s">
        <v>27</v>
      </c>
      <c r="I3507" s="1" t="s">
        <v>659</v>
      </c>
      <c r="J3507" s="1" t="s">
        <v>230</v>
      </c>
      <c r="K3507" s="1" t="s">
        <v>30</v>
      </c>
      <c r="L3507" s="1" t="s">
        <v>912</v>
      </c>
      <c r="M3507" t="s">
        <v>817</v>
      </c>
      <c r="N3507">
        <v>1</v>
      </c>
      <c r="O3507" s="1" t="s">
        <v>205</v>
      </c>
      <c r="P3507" t="s">
        <v>154</v>
      </c>
      <c r="Q3507">
        <v>2</v>
      </c>
      <c r="R3507" t="s">
        <v>179</v>
      </c>
      <c r="S3507" t="s">
        <v>180</v>
      </c>
    </row>
    <row r="3508" spans="1:19" x14ac:dyDescent="0.35">
      <c r="A3508" s="2" t="s">
        <v>203</v>
      </c>
      <c r="B3508" s="1" t="s">
        <v>217</v>
      </c>
      <c r="C3508" t="s">
        <v>909</v>
      </c>
      <c r="D3508" s="1" t="s">
        <v>533</v>
      </c>
      <c r="E3508" s="1" t="s">
        <v>22</v>
      </c>
      <c r="F3508" s="1" t="s">
        <v>29</v>
      </c>
      <c r="G3508" s="1" t="s">
        <v>136</v>
      </c>
      <c r="H3508" t="s">
        <v>35</v>
      </c>
      <c r="I3508" s="1" t="s">
        <v>659</v>
      </c>
      <c r="J3508" s="1" t="s">
        <v>230</v>
      </c>
      <c r="K3508" s="1" t="s">
        <v>30</v>
      </c>
      <c r="L3508" s="1" t="s">
        <v>912</v>
      </c>
      <c r="M3508" t="s">
        <v>34</v>
      </c>
      <c r="N3508">
        <v>1</v>
      </c>
      <c r="O3508" s="1" t="s">
        <v>205</v>
      </c>
      <c r="P3508" t="s">
        <v>154</v>
      </c>
      <c r="Q3508">
        <v>2</v>
      </c>
      <c r="R3508" t="s">
        <v>179</v>
      </c>
      <c r="S3508" t="s">
        <v>180</v>
      </c>
    </row>
    <row r="3509" spans="1:19" x14ac:dyDescent="0.35">
      <c r="A3509" s="2" t="s">
        <v>203</v>
      </c>
      <c r="B3509" s="1" t="s">
        <v>217</v>
      </c>
      <c r="C3509" t="s">
        <v>909</v>
      </c>
      <c r="D3509" s="1" t="s">
        <v>533</v>
      </c>
      <c r="E3509" s="1" t="s">
        <v>22</v>
      </c>
      <c r="F3509" s="1" t="s">
        <v>29</v>
      </c>
      <c r="G3509" s="1" t="s">
        <v>136</v>
      </c>
      <c r="H3509" t="s">
        <v>39</v>
      </c>
      <c r="I3509" s="1" t="s">
        <v>659</v>
      </c>
      <c r="J3509" s="1" t="s">
        <v>230</v>
      </c>
      <c r="K3509" s="1" t="s">
        <v>30</v>
      </c>
      <c r="L3509" s="1" t="s">
        <v>912</v>
      </c>
      <c r="M3509" t="s">
        <v>34</v>
      </c>
      <c r="N3509">
        <v>1</v>
      </c>
      <c r="O3509" s="1" t="s">
        <v>205</v>
      </c>
      <c r="P3509" t="s">
        <v>154</v>
      </c>
      <c r="Q3509">
        <v>2</v>
      </c>
      <c r="R3509" t="s">
        <v>179</v>
      </c>
      <c r="S3509" t="s">
        <v>180</v>
      </c>
    </row>
    <row r="3510" spans="1:19" x14ac:dyDescent="0.35">
      <c r="A3510" s="2" t="s">
        <v>203</v>
      </c>
      <c r="B3510" s="1" t="s">
        <v>217</v>
      </c>
      <c r="C3510" t="s">
        <v>909</v>
      </c>
      <c r="D3510" s="1" t="s">
        <v>533</v>
      </c>
      <c r="E3510" s="1" t="s">
        <v>22</v>
      </c>
      <c r="F3510" s="1" t="s">
        <v>33</v>
      </c>
      <c r="G3510" s="1" t="s">
        <v>136</v>
      </c>
      <c r="H3510" t="s">
        <v>32</v>
      </c>
      <c r="I3510" s="1" t="s">
        <v>659</v>
      </c>
      <c r="J3510" s="1" t="s">
        <v>230</v>
      </c>
      <c r="K3510" s="1" t="s">
        <v>30</v>
      </c>
      <c r="L3510" s="1" t="s">
        <v>912</v>
      </c>
      <c r="M3510" t="s">
        <v>817</v>
      </c>
      <c r="N3510">
        <v>1</v>
      </c>
      <c r="O3510" s="1" t="s">
        <v>205</v>
      </c>
      <c r="P3510" t="s">
        <v>154</v>
      </c>
      <c r="Q3510">
        <v>2</v>
      </c>
      <c r="R3510" t="s">
        <v>179</v>
      </c>
      <c r="S3510" t="s">
        <v>180</v>
      </c>
    </row>
    <row r="3511" spans="1:19" x14ac:dyDescent="0.35">
      <c r="A3511" s="2" t="s">
        <v>203</v>
      </c>
      <c r="B3511" s="1" t="s">
        <v>217</v>
      </c>
      <c r="C3511" t="s">
        <v>909</v>
      </c>
      <c r="D3511" s="1" t="s">
        <v>533</v>
      </c>
      <c r="E3511" s="1" t="s">
        <v>22</v>
      </c>
      <c r="F3511" s="1" t="s">
        <v>23</v>
      </c>
      <c r="G3511" s="1" t="s">
        <v>137</v>
      </c>
      <c r="H3511" t="s">
        <v>14</v>
      </c>
      <c r="I3511" s="1" t="s">
        <v>653</v>
      </c>
      <c r="J3511" s="1" t="s">
        <v>230</v>
      </c>
      <c r="K3511" s="1" t="s">
        <v>30</v>
      </c>
      <c r="L3511" s="1" t="s">
        <v>913</v>
      </c>
      <c r="M3511" t="s">
        <v>34</v>
      </c>
      <c r="N3511">
        <v>1</v>
      </c>
      <c r="O3511" s="1" t="s">
        <v>205</v>
      </c>
      <c r="P3511" t="s">
        <v>154</v>
      </c>
      <c r="Q3511">
        <v>2</v>
      </c>
      <c r="R3511" t="s">
        <v>179</v>
      </c>
      <c r="S3511" t="s">
        <v>180</v>
      </c>
    </row>
    <row r="3512" spans="1:19" x14ac:dyDescent="0.35">
      <c r="A3512" s="2" t="s">
        <v>203</v>
      </c>
      <c r="B3512" s="1" t="s">
        <v>217</v>
      </c>
      <c r="C3512" t="s">
        <v>909</v>
      </c>
      <c r="D3512" s="1" t="s">
        <v>533</v>
      </c>
      <c r="E3512" s="1" t="s">
        <v>22</v>
      </c>
      <c r="F3512" s="1" t="s">
        <v>23</v>
      </c>
      <c r="G3512" s="1" t="s">
        <v>137</v>
      </c>
      <c r="H3512" t="s">
        <v>39</v>
      </c>
      <c r="I3512" s="1" t="s">
        <v>659</v>
      </c>
      <c r="J3512" s="1" t="s">
        <v>230</v>
      </c>
      <c r="K3512" s="1" t="s">
        <v>30</v>
      </c>
      <c r="L3512" s="1" t="s">
        <v>912</v>
      </c>
      <c r="M3512" t="s">
        <v>34</v>
      </c>
      <c r="N3512">
        <v>1</v>
      </c>
      <c r="O3512" s="1" t="s">
        <v>205</v>
      </c>
      <c r="P3512" t="s">
        <v>154</v>
      </c>
      <c r="Q3512">
        <v>2</v>
      </c>
      <c r="R3512" t="s">
        <v>179</v>
      </c>
      <c r="S3512" t="s">
        <v>180</v>
      </c>
    </row>
    <row r="3513" spans="1:19" x14ac:dyDescent="0.35">
      <c r="A3513" s="2" t="s">
        <v>203</v>
      </c>
      <c r="B3513" s="1" t="s">
        <v>217</v>
      </c>
      <c r="C3513" t="s">
        <v>909</v>
      </c>
      <c r="D3513" s="1" t="s">
        <v>533</v>
      </c>
      <c r="E3513" s="1" t="s">
        <v>22</v>
      </c>
      <c r="F3513" s="1" t="s">
        <v>13</v>
      </c>
      <c r="G3513" s="1" t="s">
        <v>137</v>
      </c>
      <c r="H3513" t="s">
        <v>58</v>
      </c>
      <c r="I3513" s="1" t="s">
        <v>659</v>
      </c>
      <c r="J3513" s="1" t="s">
        <v>230</v>
      </c>
      <c r="K3513" s="1" t="s">
        <v>30</v>
      </c>
      <c r="L3513" s="1" t="s">
        <v>912</v>
      </c>
      <c r="M3513" t="s">
        <v>817</v>
      </c>
      <c r="N3513">
        <v>1</v>
      </c>
      <c r="O3513" s="1" t="s">
        <v>205</v>
      </c>
      <c r="P3513" t="s">
        <v>154</v>
      </c>
      <c r="Q3513">
        <v>2</v>
      </c>
      <c r="R3513" t="s">
        <v>179</v>
      </c>
      <c r="S3513" t="s">
        <v>180</v>
      </c>
    </row>
    <row r="3514" spans="1:19" x14ac:dyDescent="0.35">
      <c r="A3514" s="2" t="s">
        <v>203</v>
      </c>
      <c r="B3514" s="1" t="s">
        <v>217</v>
      </c>
      <c r="C3514" t="s">
        <v>909</v>
      </c>
      <c r="D3514" s="1" t="s">
        <v>533</v>
      </c>
      <c r="E3514" s="1" t="s">
        <v>22</v>
      </c>
      <c r="F3514" s="1" t="s">
        <v>13</v>
      </c>
      <c r="G3514" s="1" t="s">
        <v>137</v>
      </c>
      <c r="H3514" t="s">
        <v>39</v>
      </c>
      <c r="I3514" s="1" t="s">
        <v>659</v>
      </c>
      <c r="J3514" s="1" t="s">
        <v>230</v>
      </c>
      <c r="K3514" s="1" t="s">
        <v>30</v>
      </c>
      <c r="L3514" s="1" t="s">
        <v>912</v>
      </c>
      <c r="M3514" t="s">
        <v>34</v>
      </c>
      <c r="N3514">
        <v>1</v>
      </c>
      <c r="O3514" s="1" t="s">
        <v>205</v>
      </c>
      <c r="P3514" t="s">
        <v>154</v>
      </c>
      <c r="Q3514">
        <v>2</v>
      </c>
      <c r="R3514" t="s">
        <v>179</v>
      </c>
      <c r="S3514" t="s">
        <v>180</v>
      </c>
    </row>
    <row r="3515" spans="1:19" x14ac:dyDescent="0.35">
      <c r="A3515" s="2" t="s">
        <v>203</v>
      </c>
      <c r="B3515" s="1" t="s">
        <v>217</v>
      </c>
      <c r="C3515" t="s">
        <v>909</v>
      </c>
      <c r="D3515" s="1" t="s">
        <v>533</v>
      </c>
      <c r="E3515" s="1" t="s">
        <v>22</v>
      </c>
      <c r="F3515" s="1" t="s">
        <v>26</v>
      </c>
      <c r="G3515" s="1" t="s">
        <v>26</v>
      </c>
      <c r="H3515" t="s">
        <v>24</v>
      </c>
      <c r="I3515" s="1" t="s">
        <v>659</v>
      </c>
      <c r="J3515" s="1" t="s">
        <v>230</v>
      </c>
      <c r="K3515" s="1" t="s">
        <v>30</v>
      </c>
      <c r="L3515" s="1" t="s">
        <v>912</v>
      </c>
      <c r="M3515" t="s">
        <v>817</v>
      </c>
      <c r="N3515">
        <v>1</v>
      </c>
      <c r="O3515" s="1" t="s">
        <v>205</v>
      </c>
      <c r="P3515" t="s">
        <v>154</v>
      </c>
      <c r="Q3515">
        <v>2</v>
      </c>
      <c r="R3515" t="s">
        <v>179</v>
      </c>
      <c r="S3515" t="s">
        <v>180</v>
      </c>
    </row>
    <row r="3516" spans="1:19" x14ac:dyDescent="0.35">
      <c r="A3516" s="2" t="s">
        <v>203</v>
      </c>
      <c r="B3516" s="1" t="s">
        <v>217</v>
      </c>
      <c r="C3516" t="s">
        <v>909</v>
      </c>
      <c r="D3516" s="1" t="s">
        <v>533</v>
      </c>
      <c r="E3516" s="1" t="s">
        <v>22</v>
      </c>
      <c r="F3516" s="1" t="s">
        <v>26</v>
      </c>
      <c r="G3516" s="1" t="s">
        <v>26</v>
      </c>
      <c r="H3516" t="s">
        <v>41</v>
      </c>
      <c r="I3516" s="1" t="s">
        <v>659</v>
      </c>
      <c r="J3516" s="1" t="s">
        <v>230</v>
      </c>
      <c r="K3516" s="1" t="s">
        <v>30</v>
      </c>
      <c r="L3516" s="1" t="s">
        <v>912</v>
      </c>
      <c r="M3516" t="s">
        <v>34</v>
      </c>
      <c r="N3516">
        <v>1</v>
      </c>
      <c r="O3516" s="1" t="s">
        <v>205</v>
      </c>
      <c r="P3516" t="s">
        <v>154</v>
      </c>
      <c r="Q3516">
        <v>2</v>
      </c>
      <c r="R3516" t="s">
        <v>179</v>
      </c>
      <c r="S3516" t="s">
        <v>180</v>
      </c>
    </row>
    <row r="3517" spans="1:19" x14ac:dyDescent="0.35">
      <c r="A3517" s="2" t="s">
        <v>203</v>
      </c>
      <c r="B3517" s="1" t="s">
        <v>217</v>
      </c>
      <c r="C3517" t="s">
        <v>909</v>
      </c>
      <c r="D3517" s="1" t="s">
        <v>185</v>
      </c>
      <c r="E3517" s="1" t="s">
        <v>12</v>
      </c>
      <c r="F3517" s="1" t="s">
        <v>29</v>
      </c>
      <c r="G3517" s="1" t="s">
        <v>136</v>
      </c>
      <c r="H3517" t="s">
        <v>24</v>
      </c>
      <c r="I3517" s="1" t="s">
        <v>1046</v>
      </c>
      <c r="J3517" s="1" t="s">
        <v>230</v>
      </c>
      <c r="K3517" s="1" t="s">
        <v>30</v>
      </c>
      <c r="L3517" s="1" t="s">
        <v>912</v>
      </c>
      <c r="M3517" t="s">
        <v>817</v>
      </c>
      <c r="N3517">
        <v>1</v>
      </c>
      <c r="O3517" s="1" t="s">
        <v>205</v>
      </c>
      <c r="P3517" t="s">
        <v>154</v>
      </c>
      <c r="Q3517">
        <v>2</v>
      </c>
      <c r="R3517" t="s">
        <v>179</v>
      </c>
      <c r="S3517" t="s">
        <v>180</v>
      </c>
    </row>
    <row r="3518" spans="1:19" x14ac:dyDescent="0.35">
      <c r="A3518" s="2" t="s">
        <v>203</v>
      </c>
      <c r="B3518" s="1" t="s">
        <v>217</v>
      </c>
      <c r="C3518" t="s">
        <v>909</v>
      </c>
      <c r="D3518" s="1" t="s">
        <v>185</v>
      </c>
      <c r="E3518" s="1" t="s">
        <v>12</v>
      </c>
      <c r="F3518" s="1" t="s">
        <v>29</v>
      </c>
      <c r="G3518" s="1" t="s">
        <v>136</v>
      </c>
      <c r="H3518" t="s">
        <v>35</v>
      </c>
      <c r="I3518" s="1" t="s">
        <v>632</v>
      </c>
      <c r="J3518" s="1" t="s">
        <v>230</v>
      </c>
      <c r="K3518" s="1" t="s">
        <v>30</v>
      </c>
      <c r="L3518" s="1" t="s">
        <v>912</v>
      </c>
      <c r="M3518" t="s">
        <v>31</v>
      </c>
      <c r="N3518">
        <v>1</v>
      </c>
      <c r="O3518" s="1" t="s">
        <v>205</v>
      </c>
      <c r="P3518" t="s">
        <v>154</v>
      </c>
      <c r="Q3518">
        <v>2</v>
      </c>
      <c r="R3518" t="s">
        <v>255</v>
      </c>
      <c r="S3518" t="s">
        <v>180</v>
      </c>
    </row>
    <row r="3519" spans="1:19" x14ac:dyDescent="0.35">
      <c r="A3519" s="2" t="s">
        <v>203</v>
      </c>
      <c r="B3519" s="1" t="s">
        <v>217</v>
      </c>
      <c r="C3519" t="s">
        <v>909</v>
      </c>
      <c r="D3519" s="1" t="s">
        <v>185</v>
      </c>
      <c r="E3519" s="1" t="s">
        <v>12</v>
      </c>
      <c r="F3519" s="1" t="s">
        <v>29</v>
      </c>
      <c r="G3519" s="1" t="s">
        <v>136</v>
      </c>
      <c r="H3519" t="s">
        <v>35</v>
      </c>
      <c r="I3519" s="1" t="s">
        <v>1046</v>
      </c>
      <c r="J3519" s="1" t="s">
        <v>230</v>
      </c>
      <c r="K3519" s="1" t="s">
        <v>30</v>
      </c>
      <c r="L3519" s="1" t="s">
        <v>912</v>
      </c>
      <c r="M3519" t="s">
        <v>34</v>
      </c>
      <c r="N3519">
        <v>1</v>
      </c>
      <c r="O3519" s="1" t="s">
        <v>205</v>
      </c>
      <c r="P3519" t="s">
        <v>153</v>
      </c>
      <c r="Q3519">
        <v>2</v>
      </c>
      <c r="R3519" t="s">
        <v>179</v>
      </c>
      <c r="S3519" t="s">
        <v>180</v>
      </c>
    </row>
    <row r="3520" spans="1:19" x14ac:dyDescent="0.35">
      <c r="A3520" s="2" t="s">
        <v>203</v>
      </c>
      <c r="B3520" s="1" t="s">
        <v>217</v>
      </c>
      <c r="C3520" t="s">
        <v>909</v>
      </c>
      <c r="D3520" s="1" t="s">
        <v>185</v>
      </c>
      <c r="E3520" s="1" t="s">
        <v>12</v>
      </c>
      <c r="F3520" s="1" t="s">
        <v>29</v>
      </c>
      <c r="G3520" s="1" t="s">
        <v>136</v>
      </c>
      <c r="H3520" t="s">
        <v>35</v>
      </c>
      <c r="I3520" s="1" t="s">
        <v>1047</v>
      </c>
      <c r="J3520" s="1" t="s">
        <v>230</v>
      </c>
      <c r="K3520" s="1" t="s">
        <v>30</v>
      </c>
      <c r="L3520" s="1" t="s">
        <v>912</v>
      </c>
      <c r="M3520" t="s">
        <v>34</v>
      </c>
      <c r="N3520">
        <v>1</v>
      </c>
      <c r="O3520" s="1" t="s">
        <v>205</v>
      </c>
      <c r="P3520" t="s">
        <v>154</v>
      </c>
      <c r="Q3520">
        <v>2</v>
      </c>
      <c r="R3520" t="s">
        <v>179</v>
      </c>
      <c r="S3520" t="s">
        <v>180</v>
      </c>
    </row>
    <row r="3521" spans="1:19" x14ac:dyDescent="0.35">
      <c r="A3521" s="2" t="s">
        <v>203</v>
      </c>
      <c r="B3521" s="1" t="s">
        <v>217</v>
      </c>
      <c r="C3521" t="s">
        <v>909</v>
      </c>
      <c r="D3521" s="1" t="s">
        <v>185</v>
      </c>
      <c r="E3521" s="1" t="s">
        <v>12</v>
      </c>
      <c r="F3521" s="1" t="s">
        <v>29</v>
      </c>
      <c r="G3521" s="1" t="s">
        <v>136</v>
      </c>
      <c r="H3521" t="s">
        <v>35</v>
      </c>
      <c r="I3521" s="1" t="s">
        <v>602</v>
      </c>
      <c r="J3521" s="1" t="s">
        <v>230</v>
      </c>
      <c r="K3521" s="1" t="s">
        <v>30</v>
      </c>
      <c r="L3521" s="1" t="s">
        <v>912</v>
      </c>
      <c r="M3521" t="s">
        <v>31</v>
      </c>
      <c r="N3521">
        <v>1</v>
      </c>
      <c r="O3521" s="1" t="s">
        <v>205</v>
      </c>
      <c r="P3521" t="s">
        <v>153</v>
      </c>
      <c r="Q3521">
        <v>2</v>
      </c>
      <c r="R3521" t="s">
        <v>255</v>
      </c>
      <c r="S3521" t="s">
        <v>180</v>
      </c>
    </row>
    <row r="3522" spans="1:19" x14ac:dyDescent="0.35">
      <c r="A3522" s="2" t="s">
        <v>203</v>
      </c>
      <c r="B3522" s="1" t="s">
        <v>217</v>
      </c>
      <c r="C3522" t="s">
        <v>909</v>
      </c>
      <c r="D3522" s="1" t="s">
        <v>185</v>
      </c>
      <c r="E3522" s="1" t="s">
        <v>12</v>
      </c>
      <c r="F3522" s="1" t="s">
        <v>23</v>
      </c>
      <c r="G3522" s="1" t="s">
        <v>137</v>
      </c>
      <c r="H3522" t="s">
        <v>14</v>
      </c>
      <c r="I3522" s="1" t="s">
        <v>632</v>
      </c>
      <c r="J3522" s="1" t="s">
        <v>230</v>
      </c>
      <c r="K3522" s="1" t="s">
        <v>30</v>
      </c>
      <c r="L3522" s="1" t="s">
        <v>912</v>
      </c>
      <c r="M3522" t="s">
        <v>31</v>
      </c>
      <c r="N3522">
        <v>1</v>
      </c>
      <c r="O3522" s="1" t="s">
        <v>205</v>
      </c>
      <c r="P3522" t="s">
        <v>154</v>
      </c>
      <c r="Q3522">
        <v>2</v>
      </c>
      <c r="R3522" t="s">
        <v>255</v>
      </c>
      <c r="S3522" t="s">
        <v>180</v>
      </c>
    </row>
    <row r="3523" spans="1:19" x14ac:dyDescent="0.35">
      <c r="A3523" s="2" t="s">
        <v>203</v>
      </c>
      <c r="B3523" s="1" t="s">
        <v>217</v>
      </c>
      <c r="C3523" t="s">
        <v>909</v>
      </c>
      <c r="D3523" s="1" t="s">
        <v>185</v>
      </c>
      <c r="E3523" s="1" t="s">
        <v>12</v>
      </c>
      <c r="F3523" s="1" t="s">
        <v>23</v>
      </c>
      <c r="G3523" s="1" t="s">
        <v>137</v>
      </c>
      <c r="H3523" t="s">
        <v>17</v>
      </c>
      <c r="I3523" s="1" t="s">
        <v>1046</v>
      </c>
      <c r="J3523" s="1" t="s">
        <v>230</v>
      </c>
      <c r="K3523" s="1" t="s">
        <v>30</v>
      </c>
      <c r="L3523" s="1" t="s">
        <v>912</v>
      </c>
      <c r="M3523" t="s">
        <v>34</v>
      </c>
      <c r="N3523">
        <v>1</v>
      </c>
      <c r="O3523" s="1" t="s">
        <v>205</v>
      </c>
      <c r="P3523" t="s">
        <v>154</v>
      </c>
      <c r="Q3523">
        <v>2</v>
      </c>
      <c r="R3523" t="s">
        <v>179</v>
      </c>
      <c r="S3523" t="s">
        <v>180</v>
      </c>
    </row>
    <row r="3524" spans="1:19" x14ac:dyDescent="0.35">
      <c r="A3524" s="2" t="s">
        <v>203</v>
      </c>
      <c r="B3524" s="1" t="s">
        <v>217</v>
      </c>
      <c r="C3524" t="s">
        <v>909</v>
      </c>
      <c r="D3524" s="1" t="s">
        <v>185</v>
      </c>
      <c r="E3524" s="1" t="s">
        <v>12</v>
      </c>
      <c r="F3524" s="1" t="s">
        <v>23</v>
      </c>
      <c r="G3524" s="1" t="s">
        <v>137</v>
      </c>
      <c r="H3524" t="s">
        <v>27</v>
      </c>
      <c r="I3524" s="1" t="s">
        <v>1046</v>
      </c>
      <c r="J3524" s="1" t="s">
        <v>230</v>
      </c>
      <c r="K3524" s="1" t="s">
        <v>30</v>
      </c>
      <c r="L3524" s="1" t="s">
        <v>912</v>
      </c>
      <c r="M3524" t="s">
        <v>34</v>
      </c>
      <c r="N3524">
        <v>1</v>
      </c>
      <c r="O3524" s="1" t="s">
        <v>205</v>
      </c>
      <c r="P3524" t="s">
        <v>154</v>
      </c>
      <c r="Q3524">
        <v>2</v>
      </c>
      <c r="R3524" t="s">
        <v>179</v>
      </c>
      <c r="S3524" t="s">
        <v>180</v>
      </c>
    </row>
    <row r="3525" spans="1:19" x14ac:dyDescent="0.35">
      <c r="A3525" s="2" t="s">
        <v>203</v>
      </c>
      <c r="B3525" s="1" t="s">
        <v>217</v>
      </c>
      <c r="C3525" t="s">
        <v>909</v>
      </c>
      <c r="D3525" s="1" t="s">
        <v>185</v>
      </c>
      <c r="E3525" s="1" t="s">
        <v>12</v>
      </c>
      <c r="F3525" s="1" t="s">
        <v>23</v>
      </c>
      <c r="G3525" s="1" t="s">
        <v>137</v>
      </c>
      <c r="H3525" t="s">
        <v>32</v>
      </c>
      <c r="I3525" s="1" t="s">
        <v>1046</v>
      </c>
      <c r="J3525" s="1" t="s">
        <v>230</v>
      </c>
      <c r="K3525" s="1" t="s">
        <v>30</v>
      </c>
      <c r="L3525" s="1" t="s">
        <v>912</v>
      </c>
      <c r="M3525" t="s">
        <v>34</v>
      </c>
      <c r="N3525">
        <v>1</v>
      </c>
      <c r="O3525" s="1" t="s">
        <v>205</v>
      </c>
      <c r="P3525" t="s">
        <v>153</v>
      </c>
      <c r="Q3525">
        <v>2</v>
      </c>
      <c r="R3525" t="s">
        <v>179</v>
      </c>
      <c r="S3525" t="s">
        <v>180</v>
      </c>
    </row>
    <row r="3526" spans="1:19" x14ac:dyDescent="0.35">
      <c r="A3526" s="2" t="s">
        <v>203</v>
      </c>
      <c r="B3526" s="1" t="s">
        <v>217</v>
      </c>
      <c r="C3526" t="s">
        <v>909</v>
      </c>
      <c r="D3526" s="1" t="s">
        <v>185</v>
      </c>
      <c r="E3526" s="1" t="s">
        <v>12</v>
      </c>
      <c r="F3526" s="1" t="s">
        <v>23</v>
      </c>
      <c r="G3526" s="1" t="s">
        <v>137</v>
      </c>
      <c r="H3526" t="s">
        <v>32</v>
      </c>
      <c r="I3526" s="1" t="s">
        <v>1047</v>
      </c>
      <c r="J3526" s="1" t="s">
        <v>230</v>
      </c>
      <c r="K3526" s="1" t="s">
        <v>30</v>
      </c>
      <c r="L3526" s="1" t="s">
        <v>912</v>
      </c>
      <c r="M3526" t="s">
        <v>34</v>
      </c>
      <c r="N3526">
        <v>1</v>
      </c>
      <c r="O3526" s="1" t="s">
        <v>205</v>
      </c>
      <c r="P3526" t="s">
        <v>154</v>
      </c>
      <c r="Q3526">
        <v>2</v>
      </c>
      <c r="R3526" t="s">
        <v>179</v>
      </c>
      <c r="S3526" t="s">
        <v>180</v>
      </c>
    </row>
    <row r="3527" spans="1:19" x14ac:dyDescent="0.35">
      <c r="A3527" s="2" t="s">
        <v>203</v>
      </c>
      <c r="B3527" s="1" t="s">
        <v>217</v>
      </c>
      <c r="C3527" t="s">
        <v>909</v>
      </c>
      <c r="D3527" s="1" t="s">
        <v>185</v>
      </c>
      <c r="E3527" s="1" t="s">
        <v>12</v>
      </c>
      <c r="F3527" s="1" t="s">
        <v>13</v>
      </c>
      <c r="G3527" s="1" t="s">
        <v>137</v>
      </c>
      <c r="H3527" t="s">
        <v>21</v>
      </c>
      <c r="I3527" s="1" t="s">
        <v>1046</v>
      </c>
      <c r="J3527" s="1" t="s">
        <v>230</v>
      </c>
      <c r="K3527" s="1" t="s">
        <v>30</v>
      </c>
      <c r="L3527" s="1" t="s">
        <v>912</v>
      </c>
      <c r="M3527" t="s">
        <v>817</v>
      </c>
      <c r="N3527">
        <v>1</v>
      </c>
      <c r="O3527" s="1" t="s">
        <v>205</v>
      </c>
      <c r="P3527" t="s">
        <v>153</v>
      </c>
      <c r="Q3527">
        <v>2</v>
      </c>
      <c r="R3527" t="s">
        <v>179</v>
      </c>
      <c r="S3527" t="s">
        <v>180</v>
      </c>
    </row>
    <row r="3528" spans="1:19" x14ac:dyDescent="0.35">
      <c r="A3528" s="2" t="s">
        <v>203</v>
      </c>
      <c r="B3528" s="1" t="s">
        <v>217</v>
      </c>
      <c r="C3528" t="s">
        <v>909</v>
      </c>
      <c r="D3528" s="1" t="s">
        <v>185</v>
      </c>
      <c r="E3528" s="1" t="s">
        <v>12</v>
      </c>
      <c r="F3528" s="1" t="s">
        <v>13</v>
      </c>
      <c r="G3528" s="1" t="s">
        <v>137</v>
      </c>
      <c r="H3528" t="s">
        <v>21</v>
      </c>
      <c r="I3528" s="1" t="s">
        <v>1047</v>
      </c>
      <c r="J3528" s="1" t="s">
        <v>230</v>
      </c>
      <c r="K3528" s="1" t="s">
        <v>30</v>
      </c>
      <c r="L3528" s="1" t="s">
        <v>912</v>
      </c>
      <c r="M3528" t="s">
        <v>817</v>
      </c>
      <c r="N3528">
        <v>1</v>
      </c>
      <c r="O3528" s="1" t="s">
        <v>205</v>
      </c>
      <c r="P3528" t="s">
        <v>153</v>
      </c>
      <c r="Q3528">
        <v>2</v>
      </c>
      <c r="R3528" t="s">
        <v>179</v>
      </c>
      <c r="S3528" t="s">
        <v>180</v>
      </c>
    </row>
    <row r="3529" spans="1:19" x14ac:dyDescent="0.35">
      <c r="A3529" s="2" t="s">
        <v>203</v>
      </c>
      <c r="B3529" s="1" t="s">
        <v>217</v>
      </c>
      <c r="C3529" t="s">
        <v>909</v>
      </c>
      <c r="D3529" s="1" t="s">
        <v>185</v>
      </c>
      <c r="E3529" s="1" t="s">
        <v>12</v>
      </c>
      <c r="F3529" s="1" t="s">
        <v>13</v>
      </c>
      <c r="G3529" s="1" t="s">
        <v>137</v>
      </c>
      <c r="H3529" t="s">
        <v>35</v>
      </c>
      <c r="I3529" s="1" t="s">
        <v>632</v>
      </c>
      <c r="J3529" s="1" t="s">
        <v>230</v>
      </c>
      <c r="K3529" s="1" t="s">
        <v>30</v>
      </c>
      <c r="L3529" s="1" t="s">
        <v>912</v>
      </c>
      <c r="M3529" t="s">
        <v>31</v>
      </c>
      <c r="N3529">
        <v>1</v>
      </c>
      <c r="O3529" s="1" t="s">
        <v>205</v>
      </c>
      <c r="P3529" t="s">
        <v>154</v>
      </c>
      <c r="Q3529">
        <v>2</v>
      </c>
      <c r="R3529" t="s">
        <v>255</v>
      </c>
      <c r="S3529" t="s">
        <v>180</v>
      </c>
    </row>
    <row r="3530" spans="1:19" x14ac:dyDescent="0.35">
      <c r="A3530" s="2" t="s">
        <v>203</v>
      </c>
      <c r="B3530" s="1" t="s">
        <v>217</v>
      </c>
      <c r="C3530" t="s">
        <v>909</v>
      </c>
      <c r="D3530" s="1" t="s">
        <v>185</v>
      </c>
      <c r="E3530" s="1" t="s">
        <v>12</v>
      </c>
      <c r="F3530" s="1" t="s">
        <v>13</v>
      </c>
      <c r="G3530" s="1" t="s">
        <v>137</v>
      </c>
      <c r="H3530" t="s">
        <v>35</v>
      </c>
      <c r="I3530" s="1" t="s">
        <v>601</v>
      </c>
      <c r="J3530" s="1" t="s">
        <v>230</v>
      </c>
      <c r="K3530" s="1" t="s">
        <v>30</v>
      </c>
      <c r="L3530" s="1" t="s">
        <v>912</v>
      </c>
      <c r="M3530" t="s">
        <v>34</v>
      </c>
      <c r="N3530">
        <v>1</v>
      </c>
      <c r="O3530" s="1" t="s">
        <v>205</v>
      </c>
      <c r="P3530" t="s">
        <v>154</v>
      </c>
      <c r="Q3530">
        <v>2</v>
      </c>
      <c r="R3530" t="s">
        <v>255</v>
      </c>
      <c r="S3530" t="s">
        <v>180</v>
      </c>
    </row>
    <row r="3531" spans="1:19" x14ac:dyDescent="0.35">
      <c r="A3531" s="2" t="s">
        <v>203</v>
      </c>
      <c r="B3531" s="1" t="s">
        <v>217</v>
      </c>
      <c r="C3531" t="s">
        <v>909</v>
      </c>
      <c r="D3531" s="1" t="s">
        <v>185</v>
      </c>
      <c r="E3531" s="1" t="s">
        <v>12</v>
      </c>
      <c r="F3531" s="1" t="s">
        <v>13</v>
      </c>
      <c r="G3531" s="1" t="s">
        <v>137</v>
      </c>
      <c r="H3531" t="s">
        <v>35</v>
      </c>
      <c r="I3531" s="1" t="s">
        <v>602</v>
      </c>
      <c r="J3531" s="1" t="s">
        <v>230</v>
      </c>
      <c r="K3531" s="1" t="s">
        <v>30</v>
      </c>
      <c r="L3531" s="1" t="s">
        <v>912</v>
      </c>
      <c r="M3531" t="s">
        <v>31</v>
      </c>
      <c r="N3531">
        <v>1</v>
      </c>
      <c r="O3531" s="1" t="s">
        <v>205</v>
      </c>
      <c r="P3531" t="s">
        <v>153</v>
      </c>
      <c r="Q3531">
        <v>2</v>
      </c>
      <c r="R3531" t="s">
        <v>255</v>
      </c>
      <c r="S3531" t="s">
        <v>180</v>
      </c>
    </row>
    <row r="3532" spans="1:19" x14ac:dyDescent="0.35">
      <c r="A3532" s="2" t="s">
        <v>203</v>
      </c>
      <c r="B3532" s="1" t="s">
        <v>217</v>
      </c>
      <c r="C3532" t="s">
        <v>909</v>
      </c>
      <c r="D3532" s="1" t="s">
        <v>185</v>
      </c>
      <c r="E3532" s="1" t="s">
        <v>12</v>
      </c>
      <c r="F3532" s="1" t="s">
        <v>13</v>
      </c>
      <c r="G3532" s="1" t="s">
        <v>137</v>
      </c>
      <c r="H3532" t="s">
        <v>58</v>
      </c>
      <c r="I3532" s="1" t="s">
        <v>632</v>
      </c>
      <c r="J3532" s="1" t="s">
        <v>230</v>
      </c>
      <c r="K3532" s="1" t="s">
        <v>30</v>
      </c>
      <c r="L3532" s="1" t="s">
        <v>912</v>
      </c>
      <c r="M3532" t="s">
        <v>31</v>
      </c>
      <c r="N3532">
        <v>1</v>
      </c>
      <c r="O3532" s="1" t="s">
        <v>205</v>
      </c>
      <c r="P3532" t="s">
        <v>154</v>
      </c>
      <c r="Q3532">
        <v>2</v>
      </c>
      <c r="R3532" t="s">
        <v>255</v>
      </c>
      <c r="S3532" t="s">
        <v>180</v>
      </c>
    </row>
    <row r="3533" spans="1:19" x14ac:dyDescent="0.35">
      <c r="A3533" s="2" t="s">
        <v>203</v>
      </c>
      <c r="B3533" s="1" t="s">
        <v>217</v>
      </c>
      <c r="C3533" t="s">
        <v>909</v>
      </c>
      <c r="D3533" s="1" t="s">
        <v>185</v>
      </c>
      <c r="E3533" s="1" t="s">
        <v>12</v>
      </c>
      <c r="F3533" s="1" t="s">
        <v>26</v>
      </c>
      <c r="G3533" s="1" t="s">
        <v>26</v>
      </c>
      <c r="H3533" t="s">
        <v>17</v>
      </c>
      <c r="I3533" s="1" t="s">
        <v>1047</v>
      </c>
      <c r="J3533" s="1" t="s">
        <v>230</v>
      </c>
      <c r="K3533" s="1" t="s">
        <v>30</v>
      </c>
      <c r="L3533" s="1" t="s">
        <v>912</v>
      </c>
      <c r="M3533" t="s">
        <v>538</v>
      </c>
      <c r="N3533">
        <v>1</v>
      </c>
      <c r="O3533" s="1" t="s">
        <v>205</v>
      </c>
      <c r="P3533" t="s">
        <v>154</v>
      </c>
      <c r="Q3533">
        <v>2</v>
      </c>
      <c r="R3533" t="s">
        <v>179</v>
      </c>
      <c r="S3533" t="s">
        <v>180</v>
      </c>
    </row>
    <row r="3534" spans="1:19" x14ac:dyDescent="0.35">
      <c r="A3534" s="2" t="s">
        <v>203</v>
      </c>
      <c r="B3534" s="1" t="s">
        <v>217</v>
      </c>
      <c r="C3534" t="s">
        <v>909</v>
      </c>
      <c r="D3534" s="1" t="s">
        <v>185</v>
      </c>
      <c r="E3534" s="1" t="s">
        <v>12</v>
      </c>
      <c r="F3534" s="1" t="s">
        <v>26</v>
      </c>
      <c r="G3534" s="1" t="s">
        <v>26</v>
      </c>
      <c r="H3534" t="s">
        <v>24</v>
      </c>
      <c r="I3534" s="1" t="s">
        <v>1046</v>
      </c>
      <c r="J3534" s="1" t="s">
        <v>230</v>
      </c>
      <c r="K3534" s="1" t="s">
        <v>30</v>
      </c>
      <c r="L3534" s="1" t="s">
        <v>912</v>
      </c>
      <c r="M3534" t="s">
        <v>34</v>
      </c>
      <c r="N3534">
        <v>1</v>
      </c>
      <c r="O3534" s="1" t="s">
        <v>205</v>
      </c>
      <c r="P3534" t="s">
        <v>153</v>
      </c>
      <c r="Q3534">
        <v>2</v>
      </c>
      <c r="R3534" t="s">
        <v>179</v>
      </c>
      <c r="S3534" t="s">
        <v>180</v>
      </c>
    </row>
    <row r="3535" spans="1:19" x14ac:dyDescent="0.35">
      <c r="A3535" s="2" t="s">
        <v>203</v>
      </c>
      <c r="B3535" s="1" t="s">
        <v>217</v>
      </c>
      <c r="C3535" t="s">
        <v>909</v>
      </c>
      <c r="D3535" s="1" t="s">
        <v>185</v>
      </c>
      <c r="E3535" s="1" t="s">
        <v>12</v>
      </c>
      <c r="F3535" s="1" t="s">
        <v>26</v>
      </c>
      <c r="G3535" s="1" t="s">
        <v>26</v>
      </c>
      <c r="H3535" t="s">
        <v>24</v>
      </c>
      <c r="I3535" s="1" t="s">
        <v>1047</v>
      </c>
      <c r="J3535" s="1" t="s">
        <v>230</v>
      </c>
      <c r="K3535" s="1" t="s">
        <v>30</v>
      </c>
      <c r="L3535" s="1" t="s">
        <v>912</v>
      </c>
      <c r="M3535" t="s">
        <v>34</v>
      </c>
      <c r="N3535">
        <v>1</v>
      </c>
      <c r="O3535" s="1" t="s">
        <v>205</v>
      </c>
      <c r="P3535" t="s">
        <v>154</v>
      </c>
      <c r="Q3535">
        <v>2</v>
      </c>
      <c r="R3535" t="s">
        <v>179</v>
      </c>
      <c r="S3535" t="s">
        <v>180</v>
      </c>
    </row>
    <row r="3536" spans="1:19" x14ac:dyDescent="0.35">
      <c r="A3536" s="2" t="s">
        <v>203</v>
      </c>
      <c r="B3536" s="1" t="s">
        <v>217</v>
      </c>
      <c r="C3536" t="s">
        <v>909</v>
      </c>
      <c r="D3536" s="1" t="s">
        <v>185</v>
      </c>
      <c r="E3536" s="1" t="s">
        <v>12</v>
      </c>
      <c r="F3536" s="1" t="s">
        <v>18</v>
      </c>
      <c r="G3536" s="1" t="s">
        <v>26</v>
      </c>
      <c r="H3536" t="s">
        <v>17</v>
      </c>
      <c r="I3536" s="1" t="s">
        <v>1047</v>
      </c>
      <c r="J3536" s="1" t="s">
        <v>230</v>
      </c>
      <c r="K3536" s="1" t="s">
        <v>30</v>
      </c>
      <c r="L3536" s="1" t="s">
        <v>912</v>
      </c>
      <c r="M3536" t="s">
        <v>817</v>
      </c>
      <c r="N3536">
        <v>1</v>
      </c>
      <c r="O3536" s="1" t="s">
        <v>205</v>
      </c>
      <c r="P3536" t="s">
        <v>154</v>
      </c>
      <c r="Q3536">
        <v>2</v>
      </c>
      <c r="R3536" t="s">
        <v>179</v>
      </c>
      <c r="S3536" t="s">
        <v>180</v>
      </c>
    </row>
    <row r="3537" spans="1:19" x14ac:dyDescent="0.35">
      <c r="A3537" s="2" t="s">
        <v>203</v>
      </c>
      <c r="B3537" s="1" t="s">
        <v>217</v>
      </c>
      <c r="C3537" t="s">
        <v>909</v>
      </c>
      <c r="D3537" s="1" t="s">
        <v>185</v>
      </c>
      <c r="E3537" s="1" t="s">
        <v>12</v>
      </c>
      <c r="F3537" s="1" t="s">
        <v>18</v>
      </c>
      <c r="G3537" s="1" t="s">
        <v>26</v>
      </c>
      <c r="H3537" t="s">
        <v>27</v>
      </c>
      <c r="I3537" s="1" t="s">
        <v>1046</v>
      </c>
      <c r="J3537" s="1" t="s">
        <v>230</v>
      </c>
      <c r="K3537" s="1" t="s">
        <v>30</v>
      </c>
      <c r="L3537" s="1" t="s">
        <v>912</v>
      </c>
      <c r="M3537" t="s">
        <v>34</v>
      </c>
      <c r="N3537">
        <v>1</v>
      </c>
      <c r="O3537" s="1" t="s">
        <v>205</v>
      </c>
      <c r="P3537" t="s">
        <v>153</v>
      </c>
      <c r="Q3537">
        <v>2</v>
      </c>
      <c r="R3537" t="s">
        <v>179</v>
      </c>
      <c r="S3537" t="s">
        <v>180</v>
      </c>
    </row>
    <row r="3538" spans="1:19" x14ac:dyDescent="0.35">
      <c r="A3538" s="2" t="s">
        <v>203</v>
      </c>
      <c r="B3538" s="1" t="s">
        <v>217</v>
      </c>
      <c r="C3538" t="s">
        <v>909</v>
      </c>
      <c r="D3538" s="1" t="s">
        <v>185</v>
      </c>
      <c r="E3538" s="1" t="s">
        <v>12</v>
      </c>
      <c r="F3538" s="1" t="s">
        <v>18</v>
      </c>
      <c r="G3538" s="1" t="s">
        <v>26</v>
      </c>
      <c r="H3538" t="s">
        <v>27</v>
      </c>
      <c r="I3538" s="1" t="s">
        <v>1047</v>
      </c>
      <c r="J3538" s="1" t="s">
        <v>230</v>
      </c>
      <c r="K3538" s="1" t="s">
        <v>30</v>
      </c>
      <c r="L3538" s="1" t="s">
        <v>912</v>
      </c>
      <c r="M3538" t="s">
        <v>34</v>
      </c>
      <c r="N3538">
        <v>1</v>
      </c>
      <c r="O3538" s="1" t="s">
        <v>205</v>
      </c>
      <c r="P3538" t="s">
        <v>154</v>
      </c>
      <c r="Q3538">
        <v>2</v>
      </c>
      <c r="R3538" t="s">
        <v>179</v>
      </c>
      <c r="S3538" t="s">
        <v>180</v>
      </c>
    </row>
    <row r="3539" spans="1:19" x14ac:dyDescent="0.35">
      <c r="A3539" s="2" t="s">
        <v>203</v>
      </c>
      <c r="B3539" s="1" t="s">
        <v>217</v>
      </c>
      <c r="C3539" t="s">
        <v>909</v>
      </c>
      <c r="D3539" s="1" t="s">
        <v>185</v>
      </c>
      <c r="E3539" s="1" t="s">
        <v>22</v>
      </c>
      <c r="F3539" s="1" t="s">
        <v>107</v>
      </c>
      <c r="G3539" s="1" t="s">
        <v>904</v>
      </c>
      <c r="H3539" t="s">
        <v>35</v>
      </c>
      <c r="I3539" s="1" t="s">
        <v>1048</v>
      </c>
      <c r="J3539" s="1" t="s">
        <v>230</v>
      </c>
      <c r="K3539" s="1" t="s">
        <v>30</v>
      </c>
      <c r="L3539" s="1" t="s">
        <v>912</v>
      </c>
      <c r="M3539" t="s">
        <v>31</v>
      </c>
      <c r="N3539">
        <v>1</v>
      </c>
      <c r="O3539" s="1" t="s">
        <v>205</v>
      </c>
      <c r="P3539" t="s">
        <v>153</v>
      </c>
      <c r="Q3539">
        <v>2</v>
      </c>
      <c r="R3539" t="s">
        <v>255</v>
      </c>
      <c r="S3539" t="s">
        <v>180</v>
      </c>
    </row>
    <row r="3540" spans="1:19" x14ac:dyDescent="0.35">
      <c r="A3540" s="2" t="s">
        <v>203</v>
      </c>
      <c r="B3540" s="1" t="s">
        <v>217</v>
      </c>
      <c r="C3540" t="s">
        <v>909</v>
      </c>
      <c r="D3540" s="1" t="s">
        <v>185</v>
      </c>
      <c r="E3540" s="1" t="s">
        <v>22</v>
      </c>
      <c r="F3540" s="1" t="s">
        <v>107</v>
      </c>
      <c r="G3540" s="1" t="s">
        <v>904</v>
      </c>
      <c r="H3540" t="s">
        <v>35</v>
      </c>
      <c r="I3540" s="1" t="s">
        <v>1440</v>
      </c>
      <c r="J3540" s="1" t="s">
        <v>230</v>
      </c>
      <c r="K3540" s="1" t="s">
        <v>30</v>
      </c>
      <c r="L3540" s="1" t="s">
        <v>912</v>
      </c>
      <c r="M3540" t="s">
        <v>31</v>
      </c>
      <c r="N3540">
        <v>1</v>
      </c>
      <c r="O3540" s="1" t="s">
        <v>205</v>
      </c>
      <c r="P3540" t="s">
        <v>154</v>
      </c>
      <c r="Q3540">
        <v>2</v>
      </c>
      <c r="R3540" t="s">
        <v>179</v>
      </c>
      <c r="S3540" t="s">
        <v>180</v>
      </c>
    </row>
    <row r="3541" spans="1:19" x14ac:dyDescent="0.35">
      <c r="A3541" s="2" t="s">
        <v>203</v>
      </c>
      <c r="B3541" s="1" t="s">
        <v>217</v>
      </c>
      <c r="C3541" t="s">
        <v>909</v>
      </c>
      <c r="D3541" s="1" t="s">
        <v>185</v>
      </c>
      <c r="E3541" s="1" t="s">
        <v>22</v>
      </c>
      <c r="F3541" s="1" t="s">
        <v>586</v>
      </c>
      <c r="G3541" s="1" t="s">
        <v>904</v>
      </c>
      <c r="H3541" t="s">
        <v>35</v>
      </c>
      <c r="I3541" s="1" t="s">
        <v>601</v>
      </c>
      <c r="J3541" s="1" t="s">
        <v>230</v>
      </c>
      <c r="K3541" s="1" t="s">
        <v>30</v>
      </c>
      <c r="L3541" s="1" t="s">
        <v>912</v>
      </c>
      <c r="M3541" t="s">
        <v>31</v>
      </c>
      <c r="N3541">
        <v>1</v>
      </c>
      <c r="O3541" s="1" t="s">
        <v>205</v>
      </c>
      <c r="P3541" t="s">
        <v>154</v>
      </c>
      <c r="Q3541">
        <v>2</v>
      </c>
      <c r="R3541" t="s">
        <v>255</v>
      </c>
      <c r="S3541" t="s">
        <v>180</v>
      </c>
    </row>
    <row r="3542" spans="1:19" x14ac:dyDescent="0.35">
      <c r="A3542" s="2" t="s">
        <v>203</v>
      </c>
      <c r="B3542" s="1" t="s">
        <v>217</v>
      </c>
      <c r="C3542" t="s">
        <v>909</v>
      </c>
      <c r="D3542" s="1" t="s">
        <v>185</v>
      </c>
      <c r="E3542" s="1" t="s">
        <v>22</v>
      </c>
      <c r="F3542" s="1" t="s">
        <v>29</v>
      </c>
      <c r="G3542" s="1" t="s">
        <v>136</v>
      </c>
      <c r="H3542" t="s">
        <v>17</v>
      </c>
      <c r="I3542" s="1" t="s">
        <v>632</v>
      </c>
      <c r="J3542" s="1" t="s">
        <v>230</v>
      </c>
      <c r="K3542" s="1" t="s">
        <v>30</v>
      </c>
      <c r="L3542" s="1" t="s">
        <v>912</v>
      </c>
      <c r="M3542" t="s">
        <v>31</v>
      </c>
      <c r="N3542">
        <v>1</v>
      </c>
      <c r="O3542" s="1" t="s">
        <v>205</v>
      </c>
      <c r="P3542" t="s">
        <v>154</v>
      </c>
      <c r="Q3542">
        <v>2</v>
      </c>
      <c r="R3542" t="s">
        <v>255</v>
      </c>
      <c r="S3542" t="s">
        <v>180</v>
      </c>
    </row>
    <row r="3543" spans="1:19" x14ac:dyDescent="0.35">
      <c r="A3543" s="2" t="s">
        <v>203</v>
      </c>
      <c r="B3543" s="1" t="s">
        <v>217</v>
      </c>
      <c r="C3543" t="s">
        <v>909</v>
      </c>
      <c r="D3543" s="1" t="s">
        <v>185</v>
      </c>
      <c r="E3543" s="1" t="s">
        <v>22</v>
      </c>
      <c r="F3543" s="1" t="s">
        <v>29</v>
      </c>
      <c r="G3543" s="1" t="s">
        <v>136</v>
      </c>
      <c r="H3543" t="s">
        <v>24</v>
      </c>
      <c r="I3543" s="1" t="s">
        <v>1049</v>
      </c>
      <c r="J3543" s="1" t="s">
        <v>230</v>
      </c>
      <c r="K3543" s="1" t="s">
        <v>30</v>
      </c>
      <c r="L3543" s="1" t="s">
        <v>913</v>
      </c>
      <c r="M3543" t="s">
        <v>31</v>
      </c>
      <c r="N3543">
        <v>1</v>
      </c>
      <c r="O3543" s="1" t="s">
        <v>205</v>
      </c>
      <c r="P3543" t="s">
        <v>154</v>
      </c>
      <c r="Q3543">
        <v>2</v>
      </c>
      <c r="R3543" t="s">
        <v>179</v>
      </c>
      <c r="S3543" t="s">
        <v>180</v>
      </c>
    </row>
    <row r="3544" spans="1:19" x14ac:dyDescent="0.35">
      <c r="A3544" s="2" t="s">
        <v>203</v>
      </c>
      <c r="B3544" s="1" t="s">
        <v>217</v>
      </c>
      <c r="C3544" t="s">
        <v>909</v>
      </c>
      <c r="D3544" s="1" t="s">
        <v>185</v>
      </c>
      <c r="E3544" s="1" t="s">
        <v>22</v>
      </c>
      <c r="F3544" s="1" t="s">
        <v>29</v>
      </c>
      <c r="G3544" s="1" t="s">
        <v>136</v>
      </c>
      <c r="H3544" t="s">
        <v>24</v>
      </c>
      <c r="I3544" s="1" t="s">
        <v>1050</v>
      </c>
      <c r="J3544" s="1" t="s">
        <v>230</v>
      </c>
      <c r="K3544" s="1" t="s">
        <v>30</v>
      </c>
      <c r="L3544" s="1" t="s">
        <v>912</v>
      </c>
      <c r="M3544" t="s">
        <v>817</v>
      </c>
      <c r="N3544">
        <v>1</v>
      </c>
      <c r="O3544" s="1" t="s">
        <v>205</v>
      </c>
      <c r="P3544" t="s">
        <v>154</v>
      </c>
      <c r="Q3544">
        <v>2</v>
      </c>
      <c r="R3544" t="s">
        <v>255</v>
      </c>
      <c r="S3544" t="s">
        <v>180</v>
      </c>
    </row>
    <row r="3545" spans="1:19" x14ac:dyDescent="0.35">
      <c r="A3545" s="2" t="s">
        <v>203</v>
      </c>
      <c r="B3545" s="1" t="s">
        <v>217</v>
      </c>
      <c r="C3545" t="s">
        <v>909</v>
      </c>
      <c r="D3545" s="1" t="s">
        <v>185</v>
      </c>
      <c r="E3545" s="1" t="s">
        <v>22</v>
      </c>
      <c r="F3545" s="1" t="s">
        <v>29</v>
      </c>
      <c r="G3545" s="1" t="s">
        <v>136</v>
      </c>
      <c r="H3545" t="s">
        <v>27</v>
      </c>
      <c r="I3545" s="1" t="s">
        <v>1050</v>
      </c>
      <c r="J3545" s="1" t="s">
        <v>230</v>
      </c>
      <c r="K3545" s="1" t="s">
        <v>30</v>
      </c>
      <c r="L3545" s="1" t="s">
        <v>912</v>
      </c>
      <c r="M3545" t="s">
        <v>817</v>
      </c>
      <c r="N3545">
        <v>1</v>
      </c>
      <c r="O3545" s="1" t="s">
        <v>205</v>
      </c>
      <c r="P3545" t="s">
        <v>154</v>
      </c>
      <c r="Q3545">
        <v>2</v>
      </c>
      <c r="R3545" t="s">
        <v>255</v>
      </c>
      <c r="S3545" t="s">
        <v>180</v>
      </c>
    </row>
    <row r="3546" spans="1:19" x14ac:dyDescent="0.35">
      <c r="A3546" s="2" t="s">
        <v>203</v>
      </c>
      <c r="B3546" s="1" t="s">
        <v>217</v>
      </c>
      <c r="C3546" t="s">
        <v>909</v>
      </c>
      <c r="D3546" s="1" t="s">
        <v>185</v>
      </c>
      <c r="E3546" s="1" t="s">
        <v>22</v>
      </c>
      <c r="F3546" s="1" t="s">
        <v>29</v>
      </c>
      <c r="G3546" s="1" t="s">
        <v>136</v>
      </c>
      <c r="H3546" t="s">
        <v>21</v>
      </c>
      <c r="I3546" s="1" t="s">
        <v>1048</v>
      </c>
      <c r="J3546" s="1" t="s">
        <v>230</v>
      </c>
      <c r="K3546" s="1" t="s">
        <v>30</v>
      </c>
      <c r="L3546" s="1" t="s">
        <v>912</v>
      </c>
      <c r="M3546" t="s">
        <v>31</v>
      </c>
      <c r="N3546">
        <v>1</v>
      </c>
      <c r="O3546" s="1" t="s">
        <v>205</v>
      </c>
      <c r="P3546" t="s">
        <v>153</v>
      </c>
      <c r="Q3546">
        <v>2</v>
      </c>
      <c r="R3546" t="s">
        <v>255</v>
      </c>
      <c r="S3546" t="s">
        <v>180</v>
      </c>
    </row>
    <row r="3547" spans="1:19" x14ac:dyDescent="0.35">
      <c r="A3547" s="2" t="s">
        <v>203</v>
      </c>
      <c r="B3547" s="1" t="s">
        <v>217</v>
      </c>
      <c r="C3547" t="s">
        <v>909</v>
      </c>
      <c r="D3547" s="1" t="s">
        <v>185</v>
      </c>
      <c r="E3547" s="1" t="s">
        <v>22</v>
      </c>
      <c r="F3547" s="1" t="s">
        <v>29</v>
      </c>
      <c r="G3547" s="1" t="s">
        <v>136</v>
      </c>
      <c r="H3547" t="s">
        <v>21</v>
      </c>
      <c r="I3547" s="1" t="s">
        <v>1050</v>
      </c>
      <c r="J3547" s="1" t="s">
        <v>230</v>
      </c>
      <c r="K3547" s="1" t="s">
        <v>30</v>
      </c>
      <c r="L3547" s="1" t="s">
        <v>912</v>
      </c>
      <c r="M3547" t="s">
        <v>817</v>
      </c>
      <c r="N3547">
        <v>1</v>
      </c>
      <c r="O3547" s="1" t="s">
        <v>205</v>
      </c>
      <c r="P3547" t="s">
        <v>154</v>
      </c>
      <c r="Q3547">
        <v>2</v>
      </c>
      <c r="R3547" t="s">
        <v>255</v>
      </c>
      <c r="S3547" t="s">
        <v>180</v>
      </c>
    </row>
    <row r="3548" spans="1:19" x14ac:dyDescent="0.35">
      <c r="A3548" s="2" t="s">
        <v>203</v>
      </c>
      <c r="B3548" s="1" t="s">
        <v>217</v>
      </c>
      <c r="C3548" t="s">
        <v>909</v>
      </c>
      <c r="D3548" s="1" t="s">
        <v>185</v>
      </c>
      <c r="E3548" s="1" t="s">
        <v>22</v>
      </c>
      <c r="F3548" s="1" t="s">
        <v>29</v>
      </c>
      <c r="G3548" s="1" t="s">
        <v>136</v>
      </c>
      <c r="H3548" t="s">
        <v>21</v>
      </c>
      <c r="I3548" s="1" t="s">
        <v>1440</v>
      </c>
      <c r="J3548" s="1" t="s">
        <v>230</v>
      </c>
      <c r="K3548" s="1" t="s">
        <v>30</v>
      </c>
      <c r="L3548" s="1" t="s">
        <v>912</v>
      </c>
      <c r="M3548" t="s">
        <v>31</v>
      </c>
      <c r="N3548">
        <v>1</v>
      </c>
      <c r="O3548" s="1" t="s">
        <v>205</v>
      </c>
      <c r="P3548" t="s">
        <v>154</v>
      </c>
      <c r="Q3548">
        <v>2</v>
      </c>
      <c r="R3548" t="s">
        <v>179</v>
      </c>
      <c r="S3548" t="s">
        <v>180</v>
      </c>
    </row>
    <row r="3549" spans="1:19" x14ac:dyDescent="0.35">
      <c r="A3549" s="2" t="s">
        <v>203</v>
      </c>
      <c r="B3549" s="1" t="s">
        <v>217</v>
      </c>
      <c r="C3549" t="s">
        <v>909</v>
      </c>
      <c r="D3549" s="1" t="s">
        <v>185</v>
      </c>
      <c r="E3549" s="1" t="s">
        <v>22</v>
      </c>
      <c r="F3549" s="1" t="s">
        <v>29</v>
      </c>
      <c r="G3549" s="1" t="s">
        <v>136</v>
      </c>
      <c r="H3549" t="s">
        <v>21</v>
      </c>
      <c r="I3549" s="1" t="s">
        <v>602</v>
      </c>
      <c r="J3549" s="1" t="s">
        <v>230</v>
      </c>
      <c r="K3549" s="1" t="s">
        <v>30</v>
      </c>
      <c r="L3549" s="1" t="s">
        <v>912</v>
      </c>
      <c r="M3549" t="s">
        <v>31</v>
      </c>
      <c r="N3549">
        <v>2</v>
      </c>
      <c r="O3549" s="1" t="s">
        <v>205</v>
      </c>
      <c r="P3549" t="s">
        <v>154</v>
      </c>
      <c r="Q3549">
        <v>2</v>
      </c>
      <c r="R3549" t="s">
        <v>255</v>
      </c>
      <c r="S3549" t="s">
        <v>180</v>
      </c>
    </row>
    <row r="3550" spans="1:19" x14ac:dyDescent="0.35">
      <c r="A3550" s="2" t="s">
        <v>203</v>
      </c>
      <c r="B3550" s="1" t="s">
        <v>217</v>
      </c>
      <c r="C3550" t="s">
        <v>909</v>
      </c>
      <c r="D3550" s="1" t="s">
        <v>185</v>
      </c>
      <c r="E3550" s="1" t="s">
        <v>22</v>
      </c>
      <c r="F3550" s="1" t="s">
        <v>29</v>
      </c>
      <c r="G3550" s="1" t="s">
        <v>136</v>
      </c>
      <c r="H3550" t="s">
        <v>35</v>
      </c>
      <c r="I3550" s="1" t="s">
        <v>1049</v>
      </c>
      <c r="J3550" s="1" t="s">
        <v>230</v>
      </c>
      <c r="K3550" s="1" t="s">
        <v>30</v>
      </c>
      <c r="L3550" s="1" t="s">
        <v>913</v>
      </c>
      <c r="M3550" t="s">
        <v>31</v>
      </c>
      <c r="N3550">
        <v>1</v>
      </c>
      <c r="O3550" s="1" t="s">
        <v>205</v>
      </c>
      <c r="P3550" t="s">
        <v>154</v>
      </c>
      <c r="Q3550">
        <v>2</v>
      </c>
      <c r="R3550" t="s">
        <v>179</v>
      </c>
      <c r="S3550" t="s">
        <v>180</v>
      </c>
    </row>
    <row r="3551" spans="1:19" x14ac:dyDescent="0.35">
      <c r="A3551" s="2" t="s">
        <v>203</v>
      </c>
      <c r="B3551" s="1" t="s">
        <v>217</v>
      </c>
      <c r="C3551" t="s">
        <v>909</v>
      </c>
      <c r="D3551" s="1" t="s">
        <v>185</v>
      </c>
      <c r="E3551" s="1" t="s">
        <v>22</v>
      </c>
      <c r="F3551" s="1" t="s">
        <v>29</v>
      </c>
      <c r="G3551" s="1" t="s">
        <v>136</v>
      </c>
      <c r="H3551" t="s">
        <v>35</v>
      </c>
      <c r="I3551" s="1" t="s">
        <v>1049</v>
      </c>
      <c r="J3551" s="1" t="s">
        <v>230</v>
      </c>
      <c r="K3551" s="1" t="s">
        <v>30</v>
      </c>
      <c r="L3551" s="1" t="s">
        <v>912</v>
      </c>
      <c r="M3551" t="s">
        <v>31</v>
      </c>
      <c r="N3551">
        <v>2</v>
      </c>
      <c r="O3551" s="1" t="s">
        <v>205</v>
      </c>
      <c r="P3551" t="s">
        <v>154</v>
      </c>
      <c r="Q3551">
        <v>2</v>
      </c>
      <c r="R3551" t="s">
        <v>255</v>
      </c>
      <c r="S3551" t="s">
        <v>180</v>
      </c>
    </row>
    <row r="3552" spans="1:19" x14ac:dyDescent="0.35">
      <c r="A3552" s="2" t="s">
        <v>203</v>
      </c>
      <c r="B3552" s="1" t="s">
        <v>217</v>
      </c>
      <c r="C3552" t="s">
        <v>909</v>
      </c>
      <c r="D3552" s="1" t="s">
        <v>185</v>
      </c>
      <c r="E3552" s="1" t="s">
        <v>22</v>
      </c>
      <c r="F3552" s="1" t="s">
        <v>29</v>
      </c>
      <c r="G3552" s="1" t="s">
        <v>136</v>
      </c>
      <c r="H3552" t="s">
        <v>35</v>
      </c>
      <c r="I3552" s="1" t="s">
        <v>632</v>
      </c>
      <c r="J3552" s="1" t="s">
        <v>230</v>
      </c>
      <c r="K3552" s="1" t="s">
        <v>30</v>
      </c>
      <c r="L3552" s="1" t="s">
        <v>913</v>
      </c>
      <c r="M3552" t="s">
        <v>31</v>
      </c>
      <c r="N3552">
        <v>1</v>
      </c>
      <c r="O3552" s="1" t="s">
        <v>205</v>
      </c>
      <c r="P3552" t="s">
        <v>154</v>
      </c>
      <c r="Q3552">
        <v>2</v>
      </c>
      <c r="R3552" t="s">
        <v>179</v>
      </c>
      <c r="S3552" t="s">
        <v>180</v>
      </c>
    </row>
    <row r="3553" spans="1:19" x14ac:dyDescent="0.35">
      <c r="A3553" s="2" t="s">
        <v>203</v>
      </c>
      <c r="B3553" s="1" t="s">
        <v>217</v>
      </c>
      <c r="C3553" t="s">
        <v>909</v>
      </c>
      <c r="D3553" s="1" t="s">
        <v>185</v>
      </c>
      <c r="E3553" s="1" t="s">
        <v>22</v>
      </c>
      <c r="F3553" s="1" t="s">
        <v>29</v>
      </c>
      <c r="G3553" s="1" t="s">
        <v>136</v>
      </c>
      <c r="H3553" t="s">
        <v>35</v>
      </c>
      <c r="I3553" s="1" t="s">
        <v>1048</v>
      </c>
      <c r="J3553" s="1" t="s">
        <v>230</v>
      </c>
      <c r="K3553" s="1" t="s">
        <v>30</v>
      </c>
      <c r="L3553" s="1" t="s">
        <v>912</v>
      </c>
      <c r="M3553" t="s">
        <v>31</v>
      </c>
      <c r="N3553">
        <v>2</v>
      </c>
      <c r="O3553" s="1" t="s">
        <v>205</v>
      </c>
      <c r="P3553" t="s">
        <v>153</v>
      </c>
      <c r="Q3553">
        <v>2</v>
      </c>
      <c r="R3553" t="s">
        <v>255</v>
      </c>
      <c r="S3553" t="s">
        <v>180</v>
      </c>
    </row>
    <row r="3554" spans="1:19" x14ac:dyDescent="0.35">
      <c r="A3554" s="2" t="s">
        <v>203</v>
      </c>
      <c r="B3554" s="1" t="s">
        <v>217</v>
      </c>
      <c r="C3554" t="s">
        <v>909</v>
      </c>
      <c r="D3554" s="1" t="s">
        <v>185</v>
      </c>
      <c r="E3554" s="1" t="s">
        <v>22</v>
      </c>
      <c r="F3554" s="1" t="s">
        <v>29</v>
      </c>
      <c r="G3554" s="1" t="s">
        <v>136</v>
      </c>
      <c r="H3554" t="s">
        <v>35</v>
      </c>
      <c r="I3554" s="1" t="s">
        <v>1440</v>
      </c>
      <c r="J3554" s="1" t="s">
        <v>230</v>
      </c>
      <c r="K3554" s="1" t="s">
        <v>30</v>
      </c>
      <c r="L3554" s="1" t="s">
        <v>912</v>
      </c>
      <c r="M3554" t="s">
        <v>538</v>
      </c>
      <c r="N3554">
        <v>1</v>
      </c>
      <c r="O3554" s="1" t="s">
        <v>206</v>
      </c>
      <c r="P3554" t="s">
        <v>154</v>
      </c>
      <c r="Q3554">
        <v>2</v>
      </c>
      <c r="R3554" t="s">
        <v>179</v>
      </c>
      <c r="S3554" t="s">
        <v>180</v>
      </c>
    </row>
    <row r="3555" spans="1:19" x14ac:dyDescent="0.35">
      <c r="A3555" s="2" t="s">
        <v>203</v>
      </c>
      <c r="B3555" s="1" t="s">
        <v>217</v>
      </c>
      <c r="C3555" t="s">
        <v>909</v>
      </c>
      <c r="D3555" s="1" t="s">
        <v>185</v>
      </c>
      <c r="E3555" s="1" t="s">
        <v>22</v>
      </c>
      <c r="F3555" s="1" t="s">
        <v>29</v>
      </c>
      <c r="G3555" s="1" t="s">
        <v>136</v>
      </c>
      <c r="H3555" t="s">
        <v>35</v>
      </c>
      <c r="I3555" s="1" t="s">
        <v>1440</v>
      </c>
      <c r="J3555" s="1" t="s">
        <v>230</v>
      </c>
      <c r="K3555" s="1" t="s">
        <v>30</v>
      </c>
      <c r="L3555" s="1" t="s">
        <v>912</v>
      </c>
      <c r="M3555" t="s">
        <v>31</v>
      </c>
      <c r="N3555">
        <v>2</v>
      </c>
      <c r="O3555" s="1" t="s">
        <v>205</v>
      </c>
      <c r="P3555" t="s">
        <v>154</v>
      </c>
      <c r="Q3555">
        <v>2</v>
      </c>
      <c r="R3555" t="s">
        <v>179</v>
      </c>
      <c r="S3555" t="s">
        <v>180</v>
      </c>
    </row>
    <row r="3556" spans="1:19" x14ac:dyDescent="0.35">
      <c r="A3556" s="2" t="s">
        <v>203</v>
      </c>
      <c r="B3556" s="1" t="s">
        <v>217</v>
      </c>
      <c r="C3556" t="s">
        <v>909</v>
      </c>
      <c r="D3556" s="1" t="s">
        <v>185</v>
      </c>
      <c r="E3556" s="1" t="s">
        <v>22</v>
      </c>
      <c r="F3556" s="1" t="s">
        <v>29</v>
      </c>
      <c r="G3556" s="1" t="s">
        <v>136</v>
      </c>
      <c r="H3556" t="s">
        <v>35</v>
      </c>
      <c r="I3556" s="1" t="s">
        <v>602</v>
      </c>
      <c r="J3556" s="1" t="s">
        <v>230</v>
      </c>
      <c r="K3556" s="1" t="s">
        <v>30</v>
      </c>
      <c r="L3556" s="1" t="s">
        <v>913</v>
      </c>
      <c r="M3556" t="s">
        <v>31</v>
      </c>
      <c r="N3556">
        <v>1</v>
      </c>
      <c r="O3556" s="1" t="s">
        <v>205</v>
      </c>
      <c r="P3556" t="s">
        <v>153</v>
      </c>
      <c r="Q3556">
        <v>2</v>
      </c>
      <c r="R3556" t="s">
        <v>179</v>
      </c>
      <c r="S3556" t="s">
        <v>180</v>
      </c>
    </row>
    <row r="3557" spans="1:19" x14ac:dyDescent="0.35">
      <c r="A3557" s="2" t="s">
        <v>203</v>
      </c>
      <c r="B3557" s="1" t="s">
        <v>217</v>
      </c>
      <c r="C3557" t="s">
        <v>909</v>
      </c>
      <c r="D3557" s="1" t="s">
        <v>185</v>
      </c>
      <c r="E3557" s="1" t="s">
        <v>22</v>
      </c>
      <c r="F3557" s="1" t="s">
        <v>29</v>
      </c>
      <c r="G3557" s="1" t="s">
        <v>136</v>
      </c>
      <c r="H3557" t="s">
        <v>58</v>
      </c>
      <c r="I3557" s="1" t="s">
        <v>601</v>
      </c>
      <c r="J3557" s="1" t="s">
        <v>230</v>
      </c>
      <c r="K3557" s="1" t="s">
        <v>30</v>
      </c>
      <c r="L3557" s="1" t="s">
        <v>912</v>
      </c>
      <c r="M3557" t="s">
        <v>31</v>
      </c>
      <c r="N3557">
        <v>1</v>
      </c>
      <c r="O3557" s="1" t="s">
        <v>205</v>
      </c>
      <c r="P3557" t="s">
        <v>154</v>
      </c>
      <c r="Q3557">
        <v>2</v>
      </c>
      <c r="R3557" t="s">
        <v>255</v>
      </c>
      <c r="S3557" t="s">
        <v>180</v>
      </c>
    </row>
    <row r="3558" spans="1:19" x14ac:dyDescent="0.35">
      <c r="A3558" s="2" t="s">
        <v>203</v>
      </c>
      <c r="B3558" s="1" t="s">
        <v>217</v>
      </c>
      <c r="C3558" t="s">
        <v>909</v>
      </c>
      <c r="D3558" s="1" t="s">
        <v>185</v>
      </c>
      <c r="E3558" s="1" t="s">
        <v>22</v>
      </c>
      <c r="F3558" s="1" t="s">
        <v>29</v>
      </c>
      <c r="G3558" s="1" t="s">
        <v>136</v>
      </c>
      <c r="H3558" t="s">
        <v>58</v>
      </c>
      <c r="I3558" s="1" t="s">
        <v>1440</v>
      </c>
      <c r="J3558" s="1" t="s">
        <v>230</v>
      </c>
      <c r="K3558" s="1" t="s">
        <v>30</v>
      </c>
      <c r="L3558" s="1" t="s">
        <v>912</v>
      </c>
      <c r="M3558" t="s">
        <v>31</v>
      </c>
      <c r="N3558">
        <v>1</v>
      </c>
      <c r="O3558" s="1" t="s">
        <v>205</v>
      </c>
      <c r="P3558" t="s">
        <v>154</v>
      </c>
      <c r="Q3558">
        <v>2</v>
      </c>
      <c r="R3558" t="s">
        <v>179</v>
      </c>
      <c r="S3558" t="s">
        <v>180</v>
      </c>
    </row>
    <row r="3559" spans="1:19" x14ac:dyDescent="0.35">
      <c r="A3559" s="2" t="s">
        <v>203</v>
      </c>
      <c r="B3559" s="1" t="s">
        <v>217</v>
      </c>
      <c r="C3559" t="s">
        <v>909</v>
      </c>
      <c r="D3559" s="1" t="s">
        <v>185</v>
      </c>
      <c r="E3559" s="1" t="s">
        <v>22</v>
      </c>
      <c r="F3559" s="1" t="s">
        <v>29</v>
      </c>
      <c r="G3559" s="1" t="s">
        <v>136</v>
      </c>
      <c r="H3559" t="s">
        <v>39</v>
      </c>
      <c r="I3559" s="1" t="s">
        <v>1440</v>
      </c>
      <c r="J3559" s="1" t="s">
        <v>230</v>
      </c>
      <c r="K3559" s="1" t="s">
        <v>30</v>
      </c>
      <c r="L3559" s="1" t="s">
        <v>912</v>
      </c>
      <c r="M3559" t="s">
        <v>538</v>
      </c>
      <c r="N3559">
        <v>1</v>
      </c>
      <c r="O3559" s="1" t="s">
        <v>206</v>
      </c>
      <c r="P3559" t="s">
        <v>154</v>
      </c>
      <c r="Q3559">
        <v>2</v>
      </c>
      <c r="R3559" t="s">
        <v>179</v>
      </c>
      <c r="S3559" t="s">
        <v>180</v>
      </c>
    </row>
    <row r="3560" spans="1:19" x14ac:dyDescent="0.35">
      <c r="A3560" s="2" t="s">
        <v>203</v>
      </c>
      <c r="B3560" s="1" t="s">
        <v>217</v>
      </c>
      <c r="C3560" t="s">
        <v>909</v>
      </c>
      <c r="D3560" s="1" t="s">
        <v>185</v>
      </c>
      <c r="E3560" s="1" t="s">
        <v>22</v>
      </c>
      <c r="F3560" s="1" t="s">
        <v>29</v>
      </c>
      <c r="G3560" s="1" t="s">
        <v>136</v>
      </c>
      <c r="H3560" t="s">
        <v>41</v>
      </c>
      <c r="I3560" s="1" t="s">
        <v>1050</v>
      </c>
      <c r="J3560" s="1" t="s">
        <v>230</v>
      </c>
      <c r="K3560" s="1" t="s">
        <v>30</v>
      </c>
      <c r="L3560" s="1" t="s">
        <v>912</v>
      </c>
      <c r="M3560" t="s">
        <v>817</v>
      </c>
      <c r="N3560">
        <v>3</v>
      </c>
      <c r="O3560" s="1" t="s">
        <v>205</v>
      </c>
      <c r="P3560" t="s">
        <v>154</v>
      </c>
      <c r="Q3560">
        <v>2</v>
      </c>
      <c r="R3560" t="s">
        <v>255</v>
      </c>
      <c r="S3560" t="s">
        <v>180</v>
      </c>
    </row>
    <row r="3561" spans="1:19" x14ac:dyDescent="0.35">
      <c r="A3561" s="2" t="s">
        <v>203</v>
      </c>
      <c r="B3561" s="1" t="s">
        <v>217</v>
      </c>
      <c r="C3561" t="s">
        <v>909</v>
      </c>
      <c r="D3561" s="1" t="s">
        <v>185</v>
      </c>
      <c r="E3561" s="1" t="s">
        <v>22</v>
      </c>
      <c r="F3561" s="1" t="s">
        <v>33</v>
      </c>
      <c r="G3561" s="1" t="s">
        <v>136</v>
      </c>
      <c r="H3561" t="s">
        <v>32</v>
      </c>
      <c r="I3561" s="1" t="s">
        <v>1050</v>
      </c>
      <c r="J3561" s="1" t="s">
        <v>230</v>
      </c>
      <c r="K3561" s="1" t="s">
        <v>30</v>
      </c>
      <c r="L3561" s="1" t="s">
        <v>912</v>
      </c>
      <c r="M3561" t="s">
        <v>817</v>
      </c>
      <c r="N3561">
        <v>1</v>
      </c>
      <c r="O3561" s="1" t="s">
        <v>205</v>
      </c>
      <c r="P3561" t="s">
        <v>153</v>
      </c>
      <c r="Q3561">
        <v>2</v>
      </c>
      <c r="R3561" t="s">
        <v>255</v>
      </c>
      <c r="S3561" t="s">
        <v>180</v>
      </c>
    </row>
    <row r="3562" spans="1:19" x14ac:dyDescent="0.35">
      <c r="A3562" s="2" t="s">
        <v>203</v>
      </c>
      <c r="B3562" s="1" t="s">
        <v>217</v>
      </c>
      <c r="C3562" t="s">
        <v>909</v>
      </c>
      <c r="D3562" s="1" t="s">
        <v>185</v>
      </c>
      <c r="E3562" s="1" t="s">
        <v>22</v>
      </c>
      <c r="F3562" s="1" t="s">
        <v>33</v>
      </c>
      <c r="G3562" s="1" t="s">
        <v>136</v>
      </c>
      <c r="H3562" t="s">
        <v>21</v>
      </c>
      <c r="I3562" s="1" t="s">
        <v>1049</v>
      </c>
      <c r="J3562" s="1" t="s">
        <v>230</v>
      </c>
      <c r="K3562" s="1" t="s">
        <v>30</v>
      </c>
      <c r="L3562" s="1" t="s">
        <v>913</v>
      </c>
      <c r="M3562" t="s">
        <v>31</v>
      </c>
      <c r="N3562">
        <v>2</v>
      </c>
      <c r="O3562" s="1" t="s">
        <v>205</v>
      </c>
      <c r="P3562" t="s">
        <v>154</v>
      </c>
      <c r="Q3562">
        <v>2</v>
      </c>
      <c r="R3562" t="s">
        <v>179</v>
      </c>
      <c r="S3562" t="s">
        <v>180</v>
      </c>
    </row>
    <row r="3563" spans="1:19" x14ac:dyDescent="0.35">
      <c r="A3563" s="2" t="s">
        <v>203</v>
      </c>
      <c r="B3563" s="1" t="s">
        <v>217</v>
      </c>
      <c r="C3563" t="s">
        <v>909</v>
      </c>
      <c r="D3563" s="1" t="s">
        <v>185</v>
      </c>
      <c r="E3563" s="1" t="s">
        <v>22</v>
      </c>
      <c r="F3563" s="1" t="s">
        <v>33</v>
      </c>
      <c r="G3563" s="1" t="s">
        <v>136</v>
      </c>
      <c r="H3563" t="s">
        <v>21</v>
      </c>
      <c r="I3563" s="1" t="s">
        <v>1049</v>
      </c>
      <c r="J3563" s="1" t="s">
        <v>230</v>
      </c>
      <c r="K3563" s="1" t="s">
        <v>30</v>
      </c>
      <c r="L3563" s="1" t="s">
        <v>912</v>
      </c>
      <c r="M3563" t="s">
        <v>31</v>
      </c>
      <c r="N3563">
        <v>1</v>
      </c>
      <c r="O3563" s="1" t="s">
        <v>205</v>
      </c>
      <c r="P3563" t="s">
        <v>154</v>
      </c>
      <c r="Q3563">
        <v>2</v>
      </c>
      <c r="R3563" t="s">
        <v>255</v>
      </c>
      <c r="S3563" t="s">
        <v>180</v>
      </c>
    </row>
    <row r="3564" spans="1:19" x14ac:dyDescent="0.35">
      <c r="A3564" s="2" t="s">
        <v>203</v>
      </c>
      <c r="B3564" s="1" t="s">
        <v>217</v>
      </c>
      <c r="C3564" t="s">
        <v>909</v>
      </c>
      <c r="D3564" s="1" t="s">
        <v>185</v>
      </c>
      <c r="E3564" s="1" t="s">
        <v>22</v>
      </c>
      <c r="F3564" s="1" t="s">
        <v>33</v>
      </c>
      <c r="G3564" s="1" t="s">
        <v>136</v>
      </c>
      <c r="H3564" t="s">
        <v>58</v>
      </c>
      <c r="I3564" s="1" t="s">
        <v>1049</v>
      </c>
      <c r="J3564" s="1" t="s">
        <v>230</v>
      </c>
      <c r="K3564" s="1" t="s">
        <v>30</v>
      </c>
      <c r="L3564" s="1" t="s">
        <v>913</v>
      </c>
      <c r="M3564" t="s">
        <v>31</v>
      </c>
      <c r="N3564">
        <v>1</v>
      </c>
      <c r="O3564" s="1" t="s">
        <v>205</v>
      </c>
      <c r="P3564" t="s">
        <v>154</v>
      </c>
      <c r="Q3564">
        <v>2</v>
      </c>
      <c r="R3564" t="s">
        <v>179</v>
      </c>
      <c r="S3564" t="s">
        <v>180</v>
      </c>
    </row>
    <row r="3565" spans="1:19" x14ac:dyDescent="0.35">
      <c r="A3565" s="2" t="s">
        <v>203</v>
      </c>
      <c r="B3565" s="1" t="s">
        <v>217</v>
      </c>
      <c r="C3565" t="s">
        <v>909</v>
      </c>
      <c r="D3565" s="1" t="s">
        <v>185</v>
      </c>
      <c r="E3565" s="1" t="s">
        <v>22</v>
      </c>
      <c r="F3565" s="1" t="s">
        <v>33</v>
      </c>
      <c r="G3565" s="1" t="s">
        <v>136</v>
      </c>
      <c r="H3565" t="s">
        <v>58</v>
      </c>
      <c r="I3565" s="1" t="s">
        <v>1049</v>
      </c>
      <c r="J3565" s="1" t="s">
        <v>230</v>
      </c>
      <c r="K3565" s="1" t="s">
        <v>30</v>
      </c>
      <c r="L3565" s="1" t="s">
        <v>912</v>
      </c>
      <c r="M3565" t="s">
        <v>31</v>
      </c>
      <c r="N3565">
        <v>1</v>
      </c>
      <c r="O3565" s="1" t="s">
        <v>205</v>
      </c>
      <c r="P3565" t="s">
        <v>154</v>
      </c>
      <c r="Q3565">
        <v>2</v>
      </c>
      <c r="R3565" t="s">
        <v>255</v>
      </c>
      <c r="S3565" t="s">
        <v>180</v>
      </c>
    </row>
    <row r="3566" spans="1:19" x14ac:dyDescent="0.35">
      <c r="A3566" s="2" t="s">
        <v>203</v>
      </c>
      <c r="B3566" s="1" t="s">
        <v>217</v>
      </c>
      <c r="C3566" t="s">
        <v>909</v>
      </c>
      <c r="D3566" s="1" t="s">
        <v>185</v>
      </c>
      <c r="E3566" s="1" t="s">
        <v>22</v>
      </c>
      <c r="F3566" s="1" t="s">
        <v>33</v>
      </c>
      <c r="G3566" s="1" t="s">
        <v>136</v>
      </c>
      <c r="H3566" t="s">
        <v>39</v>
      </c>
      <c r="I3566" s="1" t="s">
        <v>1048</v>
      </c>
      <c r="J3566" s="1" t="s">
        <v>230</v>
      </c>
      <c r="K3566" s="1" t="s">
        <v>30</v>
      </c>
      <c r="L3566" s="1" t="s">
        <v>912</v>
      </c>
      <c r="M3566" t="s">
        <v>31</v>
      </c>
      <c r="N3566">
        <v>1</v>
      </c>
      <c r="O3566" s="1" t="s">
        <v>205</v>
      </c>
      <c r="P3566" t="s">
        <v>153</v>
      </c>
      <c r="Q3566">
        <v>2</v>
      </c>
      <c r="R3566" t="s">
        <v>255</v>
      </c>
      <c r="S3566" t="s">
        <v>180</v>
      </c>
    </row>
    <row r="3567" spans="1:19" x14ac:dyDescent="0.35">
      <c r="A3567" s="2" t="s">
        <v>203</v>
      </c>
      <c r="B3567" s="1" t="s">
        <v>217</v>
      </c>
      <c r="C3567" t="s">
        <v>909</v>
      </c>
      <c r="D3567" s="1" t="s">
        <v>185</v>
      </c>
      <c r="E3567" s="1" t="s">
        <v>22</v>
      </c>
      <c r="F3567" s="1" t="s">
        <v>33</v>
      </c>
      <c r="G3567" s="1" t="s">
        <v>136</v>
      </c>
      <c r="H3567" t="s">
        <v>39</v>
      </c>
      <c r="I3567" s="1" t="s">
        <v>1440</v>
      </c>
      <c r="J3567" s="1" t="s">
        <v>230</v>
      </c>
      <c r="K3567" s="1" t="s">
        <v>30</v>
      </c>
      <c r="L3567" s="1" t="s">
        <v>912</v>
      </c>
      <c r="M3567" t="s">
        <v>31</v>
      </c>
      <c r="N3567">
        <v>1</v>
      </c>
      <c r="O3567" s="1" t="s">
        <v>205</v>
      </c>
      <c r="P3567" t="s">
        <v>154</v>
      </c>
      <c r="Q3567">
        <v>2</v>
      </c>
      <c r="R3567" t="s">
        <v>179</v>
      </c>
      <c r="S3567" t="s">
        <v>180</v>
      </c>
    </row>
    <row r="3568" spans="1:19" x14ac:dyDescent="0.35">
      <c r="A3568" s="2" t="s">
        <v>203</v>
      </c>
      <c r="B3568" s="1" t="s">
        <v>217</v>
      </c>
      <c r="C3568" t="s">
        <v>909</v>
      </c>
      <c r="D3568" s="1" t="s">
        <v>185</v>
      </c>
      <c r="E3568" s="1" t="s">
        <v>22</v>
      </c>
      <c r="F3568" s="1" t="s">
        <v>23</v>
      </c>
      <c r="G3568" s="1" t="s">
        <v>137</v>
      </c>
      <c r="H3568" t="s">
        <v>43</v>
      </c>
      <c r="I3568" s="1" t="s">
        <v>1049</v>
      </c>
      <c r="J3568" s="1" t="s">
        <v>230</v>
      </c>
      <c r="K3568" s="1" t="s">
        <v>30</v>
      </c>
      <c r="L3568" s="1" t="s">
        <v>913</v>
      </c>
      <c r="M3568" t="s">
        <v>31</v>
      </c>
      <c r="N3568">
        <v>1</v>
      </c>
      <c r="O3568" s="1" t="s">
        <v>205</v>
      </c>
      <c r="P3568" t="s">
        <v>154</v>
      </c>
      <c r="Q3568">
        <v>2</v>
      </c>
      <c r="R3568" t="s">
        <v>179</v>
      </c>
      <c r="S3568" t="s">
        <v>180</v>
      </c>
    </row>
    <row r="3569" spans="1:19" x14ac:dyDescent="0.35">
      <c r="A3569" s="2" t="s">
        <v>203</v>
      </c>
      <c r="B3569" s="1" t="s">
        <v>217</v>
      </c>
      <c r="C3569" t="s">
        <v>909</v>
      </c>
      <c r="D3569" s="1" t="s">
        <v>185</v>
      </c>
      <c r="E3569" s="1" t="s">
        <v>22</v>
      </c>
      <c r="F3569" s="1" t="s">
        <v>23</v>
      </c>
      <c r="G3569" s="1" t="s">
        <v>137</v>
      </c>
      <c r="H3569" t="s">
        <v>14</v>
      </c>
      <c r="I3569" s="1" t="s">
        <v>1046</v>
      </c>
      <c r="J3569" s="1" t="s">
        <v>230</v>
      </c>
      <c r="K3569" s="1" t="s">
        <v>30</v>
      </c>
      <c r="L3569" s="1" t="s">
        <v>913</v>
      </c>
      <c r="M3569" t="s">
        <v>538</v>
      </c>
      <c r="N3569">
        <v>1</v>
      </c>
      <c r="O3569" s="1" t="s">
        <v>205</v>
      </c>
      <c r="P3569" t="s">
        <v>154</v>
      </c>
      <c r="Q3569">
        <v>1</v>
      </c>
      <c r="R3569" t="s">
        <v>179</v>
      </c>
      <c r="S3569" t="s">
        <v>180</v>
      </c>
    </row>
    <row r="3570" spans="1:19" x14ac:dyDescent="0.35">
      <c r="A3570" s="2" t="s">
        <v>203</v>
      </c>
      <c r="B3570" s="1" t="s">
        <v>217</v>
      </c>
      <c r="C3570" t="s">
        <v>909</v>
      </c>
      <c r="D3570" s="1" t="s">
        <v>185</v>
      </c>
      <c r="E3570" s="1" t="s">
        <v>22</v>
      </c>
      <c r="F3570" s="1" t="s">
        <v>23</v>
      </c>
      <c r="G3570" s="1" t="s">
        <v>137</v>
      </c>
      <c r="H3570" t="s">
        <v>14</v>
      </c>
      <c r="I3570" s="1" t="s">
        <v>1050</v>
      </c>
      <c r="J3570" s="1" t="s">
        <v>230</v>
      </c>
      <c r="K3570" s="1" t="s">
        <v>30</v>
      </c>
      <c r="L3570" s="1" t="s">
        <v>912</v>
      </c>
      <c r="M3570" t="s">
        <v>817</v>
      </c>
      <c r="N3570">
        <v>1</v>
      </c>
      <c r="O3570" s="1" t="s">
        <v>205</v>
      </c>
      <c r="P3570" t="s">
        <v>154</v>
      </c>
      <c r="Q3570">
        <v>2</v>
      </c>
      <c r="R3570" t="s">
        <v>255</v>
      </c>
      <c r="S3570" t="s">
        <v>180</v>
      </c>
    </row>
    <row r="3571" spans="1:19" x14ac:dyDescent="0.35">
      <c r="A3571" s="2" t="s">
        <v>203</v>
      </c>
      <c r="B3571" s="1" t="s">
        <v>217</v>
      </c>
      <c r="C3571" t="s">
        <v>909</v>
      </c>
      <c r="D3571" s="1" t="s">
        <v>185</v>
      </c>
      <c r="E3571" s="1" t="s">
        <v>22</v>
      </c>
      <c r="F3571" s="1" t="s">
        <v>23</v>
      </c>
      <c r="G3571" s="1" t="s">
        <v>137</v>
      </c>
      <c r="H3571" t="s">
        <v>17</v>
      </c>
      <c r="I3571" s="1" t="s">
        <v>1049</v>
      </c>
      <c r="J3571" s="1" t="s">
        <v>230</v>
      </c>
      <c r="K3571" s="1" t="s">
        <v>30</v>
      </c>
      <c r="L3571" s="1" t="s">
        <v>913</v>
      </c>
      <c r="M3571" t="s">
        <v>31</v>
      </c>
      <c r="N3571">
        <v>1</v>
      </c>
      <c r="O3571" s="1" t="s">
        <v>205</v>
      </c>
      <c r="P3571" t="s">
        <v>154</v>
      </c>
      <c r="Q3571">
        <v>2</v>
      </c>
      <c r="R3571" t="s">
        <v>179</v>
      </c>
      <c r="S3571" t="s">
        <v>180</v>
      </c>
    </row>
    <row r="3572" spans="1:19" x14ac:dyDescent="0.35">
      <c r="A3572" s="2" t="s">
        <v>203</v>
      </c>
      <c r="B3572" s="1" t="s">
        <v>217</v>
      </c>
      <c r="C3572" t="s">
        <v>909</v>
      </c>
      <c r="D3572" s="1" t="s">
        <v>185</v>
      </c>
      <c r="E3572" s="1" t="s">
        <v>22</v>
      </c>
      <c r="F3572" s="1" t="s">
        <v>23</v>
      </c>
      <c r="G3572" s="1" t="s">
        <v>137</v>
      </c>
      <c r="H3572" t="s">
        <v>17</v>
      </c>
      <c r="I3572" s="1" t="s">
        <v>1048</v>
      </c>
      <c r="J3572" s="1" t="s">
        <v>230</v>
      </c>
      <c r="K3572" s="1" t="s">
        <v>30</v>
      </c>
      <c r="L3572" s="1" t="s">
        <v>913</v>
      </c>
      <c r="M3572" t="s">
        <v>31</v>
      </c>
      <c r="N3572">
        <v>1</v>
      </c>
      <c r="O3572" s="1" t="s">
        <v>205</v>
      </c>
      <c r="P3572" t="s">
        <v>154</v>
      </c>
      <c r="Q3572">
        <v>2</v>
      </c>
      <c r="R3572" t="s">
        <v>179</v>
      </c>
      <c r="S3572" t="s">
        <v>180</v>
      </c>
    </row>
    <row r="3573" spans="1:19" x14ac:dyDescent="0.35">
      <c r="A3573" s="2" t="s">
        <v>203</v>
      </c>
      <c r="B3573" s="1" t="s">
        <v>217</v>
      </c>
      <c r="C3573" t="s">
        <v>909</v>
      </c>
      <c r="D3573" s="1" t="s">
        <v>185</v>
      </c>
      <c r="E3573" s="1" t="s">
        <v>22</v>
      </c>
      <c r="F3573" s="1" t="s">
        <v>23</v>
      </c>
      <c r="G3573" s="1" t="s">
        <v>137</v>
      </c>
      <c r="H3573" t="s">
        <v>17</v>
      </c>
      <c r="I3573" s="1" t="s">
        <v>601</v>
      </c>
      <c r="J3573" s="1" t="s">
        <v>230</v>
      </c>
      <c r="K3573" s="1" t="s">
        <v>30</v>
      </c>
      <c r="L3573" s="1" t="s">
        <v>913</v>
      </c>
      <c r="M3573" t="s">
        <v>31</v>
      </c>
      <c r="N3573">
        <v>1</v>
      </c>
      <c r="O3573" s="1" t="s">
        <v>205</v>
      </c>
      <c r="P3573" t="s">
        <v>154</v>
      </c>
      <c r="Q3573">
        <v>1</v>
      </c>
      <c r="R3573" t="s">
        <v>179</v>
      </c>
      <c r="S3573" t="s">
        <v>180</v>
      </c>
    </row>
    <row r="3574" spans="1:19" x14ac:dyDescent="0.35">
      <c r="A3574" s="2" t="s">
        <v>203</v>
      </c>
      <c r="B3574" s="1" t="s">
        <v>217</v>
      </c>
      <c r="C3574" t="s">
        <v>909</v>
      </c>
      <c r="D3574" s="1" t="s">
        <v>185</v>
      </c>
      <c r="E3574" s="1" t="s">
        <v>22</v>
      </c>
      <c r="F3574" s="1" t="s">
        <v>23</v>
      </c>
      <c r="G3574" s="1" t="s">
        <v>137</v>
      </c>
      <c r="H3574" t="s">
        <v>24</v>
      </c>
      <c r="I3574" s="1" t="s">
        <v>632</v>
      </c>
      <c r="J3574" s="1" t="s">
        <v>230</v>
      </c>
      <c r="K3574" s="1" t="s">
        <v>30</v>
      </c>
      <c r="L3574" s="1" t="s">
        <v>913</v>
      </c>
      <c r="M3574" t="s">
        <v>31</v>
      </c>
      <c r="N3574">
        <v>2</v>
      </c>
      <c r="O3574" s="1" t="s">
        <v>205</v>
      </c>
      <c r="P3574" t="s">
        <v>154</v>
      </c>
      <c r="Q3574">
        <v>2</v>
      </c>
      <c r="R3574" t="s">
        <v>179</v>
      </c>
      <c r="S3574" t="s">
        <v>180</v>
      </c>
    </row>
    <row r="3575" spans="1:19" x14ac:dyDescent="0.35">
      <c r="A3575" s="2" t="s">
        <v>203</v>
      </c>
      <c r="B3575" s="1" t="s">
        <v>217</v>
      </c>
      <c r="C3575" t="s">
        <v>909</v>
      </c>
      <c r="D3575" s="1" t="s">
        <v>185</v>
      </c>
      <c r="E3575" s="1" t="s">
        <v>22</v>
      </c>
      <c r="F3575" s="1" t="s">
        <v>23</v>
      </c>
      <c r="G3575" s="1" t="s">
        <v>137</v>
      </c>
      <c r="H3575" t="s">
        <v>24</v>
      </c>
      <c r="I3575" s="1" t="s">
        <v>1050</v>
      </c>
      <c r="J3575" s="1" t="s">
        <v>230</v>
      </c>
      <c r="K3575" s="1" t="s">
        <v>30</v>
      </c>
      <c r="L3575" s="1" t="s">
        <v>912</v>
      </c>
      <c r="M3575" t="s">
        <v>817</v>
      </c>
      <c r="N3575">
        <v>1</v>
      </c>
      <c r="O3575" s="1" t="s">
        <v>205</v>
      </c>
      <c r="P3575" t="s">
        <v>154</v>
      </c>
      <c r="Q3575">
        <v>2</v>
      </c>
      <c r="R3575" t="s">
        <v>255</v>
      </c>
      <c r="S3575" t="s">
        <v>180</v>
      </c>
    </row>
    <row r="3576" spans="1:19" x14ac:dyDescent="0.35">
      <c r="A3576" s="2" t="s">
        <v>203</v>
      </c>
      <c r="B3576" s="1" t="s">
        <v>217</v>
      </c>
      <c r="C3576" t="s">
        <v>909</v>
      </c>
      <c r="D3576" s="1" t="s">
        <v>185</v>
      </c>
      <c r="E3576" s="1" t="s">
        <v>22</v>
      </c>
      <c r="F3576" s="1" t="s">
        <v>23</v>
      </c>
      <c r="G3576" s="1" t="s">
        <v>137</v>
      </c>
      <c r="H3576" t="s">
        <v>24</v>
      </c>
      <c r="I3576" s="1" t="s">
        <v>601</v>
      </c>
      <c r="J3576" s="1" t="s">
        <v>230</v>
      </c>
      <c r="K3576" s="1" t="s">
        <v>30</v>
      </c>
      <c r="L3576" s="1" t="s">
        <v>913</v>
      </c>
      <c r="M3576" t="s">
        <v>31</v>
      </c>
      <c r="N3576">
        <v>1</v>
      </c>
      <c r="O3576" s="1" t="s">
        <v>205</v>
      </c>
      <c r="P3576" t="s">
        <v>153</v>
      </c>
      <c r="Q3576">
        <v>2</v>
      </c>
      <c r="R3576" t="s">
        <v>179</v>
      </c>
      <c r="S3576" t="s">
        <v>180</v>
      </c>
    </row>
    <row r="3577" spans="1:19" x14ac:dyDescent="0.35">
      <c r="A3577" s="2" t="s">
        <v>203</v>
      </c>
      <c r="B3577" s="1" t="s">
        <v>217</v>
      </c>
      <c r="C3577" t="s">
        <v>909</v>
      </c>
      <c r="D3577" s="1" t="s">
        <v>185</v>
      </c>
      <c r="E3577" s="1" t="s">
        <v>22</v>
      </c>
      <c r="F3577" s="1" t="s">
        <v>23</v>
      </c>
      <c r="G3577" s="1" t="s">
        <v>137</v>
      </c>
      <c r="H3577" t="s">
        <v>24</v>
      </c>
      <c r="I3577" s="1" t="s">
        <v>602</v>
      </c>
      <c r="J3577" s="1" t="s">
        <v>230</v>
      </c>
      <c r="K3577" s="1" t="s">
        <v>30</v>
      </c>
      <c r="L3577" s="1" t="s">
        <v>913</v>
      </c>
      <c r="M3577" t="s">
        <v>31</v>
      </c>
      <c r="N3577">
        <v>2</v>
      </c>
      <c r="O3577" s="1" t="s">
        <v>205</v>
      </c>
      <c r="P3577" t="s">
        <v>153</v>
      </c>
      <c r="Q3577">
        <v>2</v>
      </c>
      <c r="R3577" t="s">
        <v>179</v>
      </c>
      <c r="S3577" t="s">
        <v>180</v>
      </c>
    </row>
    <row r="3578" spans="1:19" x14ac:dyDescent="0.35">
      <c r="A3578" s="2" t="s">
        <v>203</v>
      </c>
      <c r="B3578" s="1" t="s">
        <v>217</v>
      </c>
      <c r="C3578" t="s">
        <v>909</v>
      </c>
      <c r="D3578" s="1" t="s">
        <v>185</v>
      </c>
      <c r="E3578" s="1" t="s">
        <v>22</v>
      </c>
      <c r="F3578" s="1" t="s">
        <v>23</v>
      </c>
      <c r="G3578" s="1" t="s">
        <v>137</v>
      </c>
      <c r="H3578" t="s">
        <v>32</v>
      </c>
      <c r="I3578" s="1" t="s">
        <v>1049</v>
      </c>
      <c r="J3578" s="1" t="s">
        <v>230</v>
      </c>
      <c r="K3578" s="1" t="s">
        <v>30</v>
      </c>
      <c r="L3578" s="1" t="s">
        <v>912</v>
      </c>
      <c r="M3578" t="s">
        <v>31</v>
      </c>
      <c r="N3578">
        <v>1</v>
      </c>
      <c r="O3578" s="1" t="s">
        <v>205</v>
      </c>
      <c r="P3578" t="s">
        <v>154</v>
      </c>
      <c r="Q3578">
        <v>2</v>
      </c>
      <c r="R3578" t="s">
        <v>255</v>
      </c>
      <c r="S3578" t="s">
        <v>180</v>
      </c>
    </row>
    <row r="3579" spans="1:19" x14ac:dyDescent="0.35">
      <c r="A3579" s="2" t="s">
        <v>203</v>
      </c>
      <c r="B3579" s="1" t="s">
        <v>217</v>
      </c>
      <c r="C3579" t="s">
        <v>909</v>
      </c>
      <c r="D3579" s="1" t="s">
        <v>185</v>
      </c>
      <c r="E3579" s="1" t="s">
        <v>22</v>
      </c>
      <c r="F3579" s="1" t="s">
        <v>23</v>
      </c>
      <c r="G3579" s="1" t="s">
        <v>137</v>
      </c>
      <c r="H3579" t="s">
        <v>32</v>
      </c>
      <c r="I3579" s="1" t="s">
        <v>632</v>
      </c>
      <c r="J3579" s="1" t="s">
        <v>230</v>
      </c>
      <c r="K3579" s="1" t="s">
        <v>30</v>
      </c>
      <c r="L3579" s="1" t="s">
        <v>912</v>
      </c>
      <c r="M3579" t="s">
        <v>31</v>
      </c>
      <c r="N3579">
        <v>1</v>
      </c>
      <c r="O3579" s="1" t="s">
        <v>205</v>
      </c>
      <c r="P3579" t="s">
        <v>154</v>
      </c>
      <c r="Q3579">
        <v>2</v>
      </c>
      <c r="R3579" t="s">
        <v>255</v>
      </c>
      <c r="S3579" t="s">
        <v>180</v>
      </c>
    </row>
    <row r="3580" spans="1:19" x14ac:dyDescent="0.35">
      <c r="A3580" s="2" t="s">
        <v>203</v>
      </c>
      <c r="B3580" s="1" t="s">
        <v>217</v>
      </c>
      <c r="C3580" t="s">
        <v>909</v>
      </c>
      <c r="D3580" s="1" t="s">
        <v>185</v>
      </c>
      <c r="E3580" s="1" t="s">
        <v>22</v>
      </c>
      <c r="F3580" s="1" t="s">
        <v>23</v>
      </c>
      <c r="G3580" s="1" t="s">
        <v>137</v>
      </c>
      <c r="H3580" t="s">
        <v>32</v>
      </c>
      <c r="I3580" s="1" t="s">
        <v>1440</v>
      </c>
      <c r="J3580" s="1" t="s">
        <v>230</v>
      </c>
      <c r="K3580" s="1" t="s">
        <v>30</v>
      </c>
      <c r="L3580" s="1" t="s">
        <v>912</v>
      </c>
      <c r="M3580" t="s">
        <v>538</v>
      </c>
      <c r="N3580">
        <v>1</v>
      </c>
      <c r="O3580" s="1" t="s">
        <v>206</v>
      </c>
      <c r="P3580" t="s">
        <v>154</v>
      </c>
      <c r="Q3580">
        <v>2</v>
      </c>
      <c r="R3580" t="s">
        <v>179</v>
      </c>
      <c r="S3580" t="s">
        <v>180</v>
      </c>
    </row>
    <row r="3581" spans="1:19" x14ac:dyDescent="0.35">
      <c r="A3581" s="2" t="s">
        <v>203</v>
      </c>
      <c r="B3581" s="1" t="s">
        <v>217</v>
      </c>
      <c r="C3581" t="s">
        <v>909</v>
      </c>
      <c r="D3581" s="1" t="s">
        <v>185</v>
      </c>
      <c r="E3581" s="1" t="s">
        <v>22</v>
      </c>
      <c r="F3581" s="1" t="s">
        <v>23</v>
      </c>
      <c r="G3581" s="1" t="s">
        <v>137</v>
      </c>
      <c r="H3581" t="s">
        <v>32</v>
      </c>
      <c r="I3581" s="1" t="s">
        <v>602</v>
      </c>
      <c r="J3581" s="1" t="s">
        <v>230</v>
      </c>
      <c r="K3581" s="1" t="s">
        <v>30</v>
      </c>
      <c r="L3581" s="1" t="s">
        <v>912</v>
      </c>
      <c r="M3581" t="s">
        <v>31</v>
      </c>
      <c r="N3581">
        <v>1</v>
      </c>
      <c r="O3581" s="1" t="s">
        <v>205</v>
      </c>
      <c r="P3581" t="s">
        <v>153</v>
      </c>
      <c r="Q3581">
        <v>2</v>
      </c>
      <c r="R3581" t="s">
        <v>255</v>
      </c>
      <c r="S3581" t="s">
        <v>180</v>
      </c>
    </row>
    <row r="3582" spans="1:19" x14ac:dyDescent="0.35">
      <c r="A3582" s="2" t="s">
        <v>203</v>
      </c>
      <c r="B3582" s="1" t="s">
        <v>217</v>
      </c>
      <c r="C3582" t="s">
        <v>909</v>
      </c>
      <c r="D3582" s="1" t="s">
        <v>185</v>
      </c>
      <c r="E3582" s="1" t="s">
        <v>22</v>
      </c>
      <c r="F3582" s="1" t="s">
        <v>23</v>
      </c>
      <c r="G3582" s="1" t="s">
        <v>137</v>
      </c>
      <c r="H3582" t="s">
        <v>32</v>
      </c>
      <c r="I3582" s="1" t="s">
        <v>602</v>
      </c>
      <c r="J3582" s="1" t="s">
        <v>230</v>
      </c>
      <c r="K3582" s="1" t="s">
        <v>30</v>
      </c>
      <c r="L3582" s="1" t="s">
        <v>912</v>
      </c>
      <c r="M3582" t="s">
        <v>31</v>
      </c>
      <c r="N3582">
        <v>1</v>
      </c>
      <c r="O3582" s="1" t="s">
        <v>205</v>
      </c>
      <c r="P3582" t="s">
        <v>154</v>
      </c>
      <c r="Q3582">
        <v>2</v>
      </c>
      <c r="R3582" t="s">
        <v>255</v>
      </c>
      <c r="S3582" t="s">
        <v>180</v>
      </c>
    </row>
    <row r="3583" spans="1:19" x14ac:dyDescent="0.35">
      <c r="A3583" s="2" t="s">
        <v>203</v>
      </c>
      <c r="B3583" s="1" t="s">
        <v>217</v>
      </c>
      <c r="C3583" t="s">
        <v>909</v>
      </c>
      <c r="D3583" s="1" t="s">
        <v>185</v>
      </c>
      <c r="E3583" s="1" t="s">
        <v>22</v>
      </c>
      <c r="F3583" s="1" t="s">
        <v>23</v>
      </c>
      <c r="G3583" s="1" t="s">
        <v>137</v>
      </c>
      <c r="H3583" t="s">
        <v>35</v>
      </c>
      <c r="I3583" s="1" t="s">
        <v>1048</v>
      </c>
      <c r="J3583" s="1" t="s">
        <v>230</v>
      </c>
      <c r="K3583" s="1" t="s">
        <v>30</v>
      </c>
      <c r="L3583" s="1" t="s">
        <v>913</v>
      </c>
      <c r="M3583" t="s">
        <v>31</v>
      </c>
      <c r="N3583">
        <v>1</v>
      </c>
      <c r="O3583" s="1" t="s">
        <v>205</v>
      </c>
      <c r="P3583" t="s">
        <v>153</v>
      </c>
      <c r="Q3583">
        <v>2</v>
      </c>
      <c r="R3583" t="s">
        <v>179</v>
      </c>
      <c r="S3583" t="s">
        <v>180</v>
      </c>
    </row>
    <row r="3584" spans="1:19" x14ac:dyDescent="0.35">
      <c r="A3584" s="2" t="s">
        <v>203</v>
      </c>
      <c r="B3584" s="1" t="s">
        <v>217</v>
      </c>
      <c r="C3584" t="s">
        <v>909</v>
      </c>
      <c r="D3584" s="1" t="s">
        <v>185</v>
      </c>
      <c r="E3584" s="1" t="s">
        <v>22</v>
      </c>
      <c r="F3584" s="1" t="s">
        <v>23</v>
      </c>
      <c r="G3584" s="1" t="s">
        <v>137</v>
      </c>
      <c r="H3584" t="s">
        <v>35</v>
      </c>
      <c r="I3584" s="1" t="s">
        <v>601</v>
      </c>
      <c r="J3584" s="1" t="s">
        <v>230</v>
      </c>
      <c r="K3584" s="1" t="s">
        <v>30</v>
      </c>
      <c r="L3584" s="1" t="s">
        <v>913</v>
      </c>
      <c r="M3584" t="s">
        <v>31</v>
      </c>
      <c r="N3584">
        <v>1</v>
      </c>
      <c r="O3584" s="1" t="s">
        <v>205</v>
      </c>
      <c r="P3584" t="s">
        <v>154</v>
      </c>
      <c r="Q3584">
        <v>2</v>
      </c>
      <c r="R3584" t="s">
        <v>179</v>
      </c>
      <c r="S3584" t="s">
        <v>180</v>
      </c>
    </row>
    <row r="3585" spans="1:19" x14ac:dyDescent="0.35">
      <c r="A3585" s="2" t="s">
        <v>203</v>
      </c>
      <c r="B3585" s="1" t="s">
        <v>217</v>
      </c>
      <c r="C3585" t="s">
        <v>909</v>
      </c>
      <c r="D3585" s="1" t="s">
        <v>185</v>
      </c>
      <c r="E3585" s="1" t="s">
        <v>22</v>
      </c>
      <c r="F3585" s="1" t="s">
        <v>23</v>
      </c>
      <c r="G3585" s="1" t="s">
        <v>137</v>
      </c>
      <c r="H3585" t="s">
        <v>35</v>
      </c>
      <c r="I3585" s="1" t="s">
        <v>1440</v>
      </c>
      <c r="J3585" s="1" t="s">
        <v>230</v>
      </c>
      <c r="K3585" s="1" t="s">
        <v>30</v>
      </c>
      <c r="L3585" s="1" t="s">
        <v>913</v>
      </c>
      <c r="M3585" t="s">
        <v>31</v>
      </c>
      <c r="N3585">
        <v>1</v>
      </c>
      <c r="O3585" s="1" t="s">
        <v>205</v>
      </c>
      <c r="P3585" t="s">
        <v>154</v>
      </c>
      <c r="Q3585">
        <v>2</v>
      </c>
      <c r="R3585" t="s">
        <v>179</v>
      </c>
      <c r="S3585" t="s">
        <v>180</v>
      </c>
    </row>
    <row r="3586" spans="1:19" x14ac:dyDescent="0.35">
      <c r="A3586" s="2" t="s">
        <v>203</v>
      </c>
      <c r="B3586" s="1" t="s">
        <v>217</v>
      </c>
      <c r="C3586" t="s">
        <v>909</v>
      </c>
      <c r="D3586" s="1" t="s">
        <v>185</v>
      </c>
      <c r="E3586" s="1" t="s">
        <v>22</v>
      </c>
      <c r="F3586" s="1" t="s">
        <v>23</v>
      </c>
      <c r="G3586" s="1" t="s">
        <v>137</v>
      </c>
      <c r="H3586" t="s">
        <v>58</v>
      </c>
      <c r="I3586" s="1" t="s">
        <v>1048</v>
      </c>
      <c r="J3586" s="1" t="s">
        <v>230</v>
      </c>
      <c r="K3586" s="1" t="s">
        <v>30</v>
      </c>
      <c r="L3586" s="1" t="s">
        <v>912</v>
      </c>
      <c r="M3586" t="s">
        <v>31</v>
      </c>
      <c r="N3586">
        <v>1</v>
      </c>
      <c r="O3586" s="1" t="s">
        <v>205</v>
      </c>
      <c r="P3586" t="s">
        <v>154</v>
      </c>
      <c r="Q3586">
        <v>2</v>
      </c>
      <c r="R3586" t="s">
        <v>255</v>
      </c>
      <c r="S3586" t="s">
        <v>180</v>
      </c>
    </row>
    <row r="3587" spans="1:19" x14ac:dyDescent="0.35">
      <c r="A3587" s="2" t="s">
        <v>203</v>
      </c>
      <c r="B3587" s="1" t="s">
        <v>217</v>
      </c>
      <c r="C3587" t="s">
        <v>909</v>
      </c>
      <c r="D3587" s="1" t="s">
        <v>185</v>
      </c>
      <c r="E3587" s="1" t="s">
        <v>22</v>
      </c>
      <c r="F3587" s="1" t="s">
        <v>23</v>
      </c>
      <c r="G3587" s="1" t="s">
        <v>137</v>
      </c>
      <c r="H3587" t="s">
        <v>39</v>
      </c>
      <c r="I3587" s="1" t="s">
        <v>632</v>
      </c>
      <c r="J3587" s="1" t="s">
        <v>230</v>
      </c>
      <c r="K3587" s="1" t="s">
        <v>30</v>
      </c>
      <c r="L3587" s="1" t="s">
        <v>912</v>
      </c>
      <c r="M3587" t="s">
        <v>31</v>
      </c>
      <c r="N3587">
        <v>1</v>
      </c>
      <c r="O3587" s="1" t="s">
        <v>205</v>
      </c>
      <c r="P3587" t="s">
        <v>154</v>
      </c>
      <c r="Q3587">
        <v>2</v>
      </c>
      <c r="R3587" t="s">
        <v>255</v>
      </c>
      <c r="S3587" t="s">
        <v>180</v>
      </c>
    </row>
    <row r="3588" spans="1:19" x14ac:dyDescent="0.35">
      <c r="A3588" s="2" t="s">
        <v>203</v>
      </c>
      <c r="B3588" s="1" t="s">
        <v>217</v>
      </c>
      <c r="C3588" t="s">
        <v>909</v>
      </c>
      <c r="D3588" s="1" t="s">
        <v>185</v>
      </c>
      <c r="E3588" s="1" t="s">
        <v>22</v>
      </c>
      <c r="F3588" s="1" t="s">
        <v>13</v>
      </c>
      <c r="G3588" s="1" t="s">
        <v>137</v>
      </c>
      <c r="H3588" t="s">
        <v>14</v>
      </c>
      <c r="I3588" s="1" t="s">
        <v>1049</v>
      </c>
      <c r="J3588" s="1" t="s">
        <v>230</v>
      </c>
      <c r="K3588" s="1" t="s">
        <v>30</v>
      </c>
      <c r="L3588" s="1" t="s">
        <v>913</v>
      </c>
      <c r="M3588" t="s">
        <v>31</v>
      </c>
      <c r="N3588">
        <v>1</v>
      </c>
      <c r="O3588" s="1" t="s">
        <v>205</v>
      </c>
      <c r="P3588" t="s">
        <v>154</v>
      </c>
      <c r="Q3588">
        <v>2</v>
      </c>
      <c r="R3588" t="s">
        <v>179</v>
      </c>
      <c r="S3588" t="s">
        <v>180</v>
      </c>
    </row>
    <row r="3589" spans="1:19" x14ac:dyDescent="0.35">
      <c r="A3589" s="2" t="s">
        <v>203</v>
      </c>
      <c r="B3589" s="1" t="s">
        <v>217</v>
      </c>
      <c r="C3589" t="s">
        <v>909</v>
      </c>
      <c r="D3589" s="1" t="s">
        <v>185</v>
      </c>
      <c r="E3589" s="1" t="s">
        <v>22</v>
      </c>
      <c r="F3589" s="1" t="s">
        <v>13</v>
      </c>
      <c r="G3589" s="1" t="s">
        <v>137</v>
      </c>
      <c r="H3589" t="s">
        <v>32</v>
      </c>
      <c r="I3589" s="1" t="s">
        <v>1048</v>
      </c>
      <c r="J3589" s="1" t="s">
        <v>230</v>
      </c>
      <c r="K3589" s="1" t="s">
        <v>30</v>
      </c>
      <c r="L3589" s="1" t="s">
        <v>912</v>
      </c>
      <c r="M3589" t="s">
        <v>31</v>
      </c>
      <c r="N3589">
        <v>1</v>
      </c>
      <c r="O3589" s="1" t="s">
        <v>205</v>
      </c>
      <c r="P3589" t="s">
        <v>153</v>
      </c>
      <c r="Q3589">
        <v>2</v>
      </c>
      <c r="R3589" t="s">
        <v>255</v>
      </c>
      <c r="S3589" t="s">
        <v>180</v>
      </c>
    </row>
    <row r="3590" spans="1:19" x14ac:dyDescent="0.35">
      <c r="A3590" s="2" t="s">
        <v>203</v>
      </c>
      <c r="B3590" s="1" t="s">
        <v>217</v>
      </c>
      <c r="C3590" t="s">
        <v>909</v>
      </c>
      <c r="D3590" s="1" t="s">
        <v>185</v>
      </c>
      <c r="E3590" s="1" t="s">
        <v>22</v>
      </c>
      <c r="F3590" s="1" t="s">
        <v>13</v>
      </c>
      <c r="G3590" s="1" t="s">
        <v>137</v>
      </c>
      <c r="H3590" t="s">
        <v>32</v>
      </c>
      <c r="I3590" s="1" t="s">
        <v>1440</v>
      </c>
      <c r="J3590" s="1" t="s">
        <v>230</v>
      </c>
      <c r="K3590" s="1" t="s">
        <v>30</v>
      </c>
      <c r="L3590" s="1" t="s">
        <v>912</v>
      </c>
      <c r="M3590" t="s">
        <v>31</v>
      </c>
      <c r="N3590">
        <v>1</v>
      </c>
      <c r="O3590" s="1" t="s">
        <v>205</v>
      </c>
      <c r="P3590" t="s">
        <v>154</v>
      </c>
      <c r="Q3590">
        <v>2</v>
      </c>
      <c r="R3590" t="s">
        <v>179</v>
      </c>
      <c r="S3590" t="s">
        <v>180</v>
      </c>
    </row>
    <row r="3591" spans="1:19" x14ac:dyDescent="0.35">
      <c r="A3591" s="2" t="s">
        <v>203</v>
      </c>
      <c r="B3591" s="1" t="s">
        <v>217</v>
      </c>
      <c r="C3591" t="s">
        <v>909</v>
      </c>
      <c r="D3591" s="1" t="s">
        <v>185</v>
      </c>
      <c r="E3591" s="1" t="s">
        <v>22</v>
      </c>
      <c r="F3591" s="1" t="s">
        <v>13</v>
      </c>
      <c r="G3591" s="1" t="s">
        <v>137</v>
      </c>
      <c r="H3591" t="s">
        <v>21</v>
      </c>
      <c r="I3591" s="1" t="s">
        <v>1049</v>
      </c>
      <c r="J3591" s="1" t="s">
        <v>230</v>
      </c>
      <c r="K3591" s="1" t="s">
        <v>30</v>
      </c>
      <c r="L3591" s="1" t="s">
        <v>912</v>
      </c>
      <c r="M3591" t="s">
        <v>31</v>
      </c>
      <c r="N3591">
        <v>1</v>
      </c>
      <c r="O3591" s="1" t="s">
        <v>205</v>
      </c>
      <c r="P3591" t="s">
        <v>154</v>
      </c>
      <c r="Q3591">
        <v>2</v>
      </c>
      <c r="R3591" t="s">
        <v>255</v>
      </c>
      <c r="S3591" t="s">
        <v>180</v>
      </c>
    </row>
    <row r="3592" spans="1:19" x14ac:dyDescent="0.35">
      <c r="A3592" s="2" t="s">
        <v>203</v>
      </c>
      <c r="B3592" s="1" t="s">
        <v>217</v>
      </c>
      <c r="C3592" t="s">
        <v>909</v>
      </c>
      <c r="D3592" s="1" t="s">
        <v>185</v>
      </c>
      <c r="E3592" s="1" t="s">
        <v>22</v>
      </c>
      <c r="F3592" s="1" t="s">
        <v>13</v>
      </c>
      <c r="G3592" s="1" t="s">
        <v>137</v>
      </c>
      <c r="H3592" t="s">
        <v>21</v>
      </c>
      <c r="I3592" s="1" t="s">
        <v>1050</v>
      </c>
      <c r="J3592" s="1" t="s">
        <v>230</v>
      </c>
      <c r="K3592" s="1" t="s">
        <v>30</v>
      </c>
      <c r="L3592" s="1" t="s">
        <v>912</v>
      </c>
      <c r="M3592" t="s">
        <v>817</v>
      </c>
      <c r="N3592">
        <v>1</v>
      </c>
      <c r="O3592" s="1" t="s">
        <v>205</v>
      </c>
      <c r="P3592" t="s">
        <v>154</v>
      </c>
      <c r="Q3592">
        <v>2</v>
      </c>
      <c r="R3592" t="s">
        <v>255</v>
      </c>
      <c r="S3592" t="s">
        <v>180</v>
      </c>
    </row>
    <row r="3593" spans="1:19" x14ac:dyDescent="0.35">
      <c r="A3593" s="2" t="s">
        <v>203</v>
      </c>
      <c r="B3593" s="1" t="s">
        <v>217</v>
      </c>
      <c r="C3593" t="s">
        <v>909</v>
      </c>
      <c r="D3593" s="1" t="s">
        <v>185</v>
      </c>
      <c r="E3593" s="1" t="s">
        <v>22</v>
      </c>
      <c r="F3593" s="1" t="s">
        <v>13</v>
      </c>
      <c r="G3593" s="1" t="s">
        <v>137</v>
      </c>
      <c r="H3593" t="s">
        <v>35</v>
      </c>
      <c r="I3593" s="1" t="s">
        <v>1049</v>
      </c>
      <c r="J3593" s="1" t="s">
        <v>230</v>
      </c>
      <c r="K3593" s="1" t="s">
        <v>30</v>
      </c>
      <c r="L3593" s="1" t="s">
        <v>912</v>
      </c>
      <c r="M3593" t="s">
        <v>31</v>
      </c>
      <c r="N3593">
        <v>1</v>
      </c>
      <c r="O3593" s="1" t="s">
        <v>205</v>
      </c>
      <c r="P3593" t="s">
        <v>154</v>
      </c>
      <c r="Q3593">
        <v>2</v>
      </c>
      <c r="R3593" t="s">
        <v>255</v>
      </c>
      <c r="S3593" t="s">
        <v>180</v>
      </c>
    </row>
    <row r="3594" spans="1:19" x14ac:dyDescent="0.35">
      <c r="A3594" s="2" t="s">
        <v>203</v>
      </c>
      <c r="B3594" s="1" t="s">
        <v>217</v>
      </c>
      <c r="C3594" t="s">
        <v>909</v>
      </c>
      <c r="D3594" s="1" t="s">
        <v>185</v>
      </c>
      <c r="E3594" s="1" t="s">
        <v>22</v>
      </c>
      <c r="F3594" s="1" t="s">
        <v>13</v>
      </c>
      <c r="G3594" s="1" t="s">
        <v>137</v>
      </c>
      <c r="H3594" t="s">
        <v>58</v>
      </c>
      <c r="I3594" s="1" t="s">
        <v>1050</v>
      </c>
      <c r="J3594" s="1" t="s">
        <v>230</v>
      </c>
      <c r="K3594" s="1" t="s">
        <v>30</v>
      </c>
      <c r="L3594" s="1" t="s">
        <v>912</v>
      </c>
      <c r="M3594" t="s">
        <v>817</v>
      </c>
      <c r="N3594">
        <v>1</v>
      </c>
      <c r="O3594" s="1" t="s">
        <v>205</v>
      </c>
      <c r="P3594" t="s">
        <v>153</v>
      </c>
      <c r="Q3594">
        <v>2</v>
      </c>
      <c r="R3594" t="s">
        <v>255</v>
      </c>
      <c r="S3594" t="s">
        <v>180</v>
      </c>
    </row>
    <row r="3595" spans="1:19" x14ac:dyDescent="0.35">
      <c r="A3595" s="2" t="s">
        <v>203</v>
      </c>
      <c r="B3595" s="1" t="s">
        <v>217</v>
      </c>
      <c r="C3595" t="s">
        <v>909</v>
      </c>
      <c r="D3595" s="1" t="s">
        <v>185</v>
      </c>
      <c r="E3595" s="1" t="s">
        <v>22</v>
      </c>
      <c r="F3595" s="1" t="s">
        <v>13</v>
      </c>
      <c r="G3595" s="1" t="s">
        <v>137</v>
      </c>
      <c r="H3595" t="s">
        <v>58</v>
      </c>
      <c r="I3595" s="1" t="s">
        <v>1440</v>
      </c>
      <c r="J3595" s="1" t="s">
        <v>230</v>
      </c>
      <c r="K3595" s="1" t="s">
        <v>30</v>
      </c>
      <c r="L3595" s="1" t="s">
        <v>912</v>
      </c>
      <c r="M3595" t="s">
        <v>538</v>
      </c>
      <c r="N3595">
        <v>1</v>
      </c>
      <c r="O3595" s="1" t="s">
        <v>206</v>
      </c>
      <c r="P3595" t="s">
        <v>154</v>
      </c>
      <c r="Q3595">
        <v>1</v>
      </c>
      <c r="R3595" t="s">
        <v>179</v>
      </c>
      <c r="S3595" t="s">
        <v>180</v>
      </c>
    </row>
    <row r="3596" spans="1:19" x14ac:dyDescent="0.35">
      <c r="A3596" s="2" t="s">
        <v>203</v>
      </c>
      <c r="B3596" s="1" t="s">
        <v>217</v>
      </c>
      <c r="C3596" t="s">
        <v>909</v>
      </c>
      <c r="D3596" s="1" t="s">
        <v>185</v>
      </c>
      <c r="E3596" s="1" t="s">
        <v>22</v>
      </c>
      <c r="F3596" s="1" t="s">
        <v>26</v>
      </c>
      <c r="G3596" s="1" t="s">
        <v>26</v>
      </c>
      <c r="H3596" t="s">
        <v>21</v>
      </c>
      <c r="I3596" s="1" t="s">
        <v>632</v>
      </c>
      <c r="J3596" s="1" t="s">
        <v>230</v>
      </c>
      <c r="K3596" s="1" t="s">
        <v>30</v>
      </c>
      <c r="L3596" s="1" t="s">
        <v>913</v>
      </c>
      <c r="M3596" t="s">
        <v>31</v>
      </c>
      <c r="N3596">
        <v>1</v>
      </c>
      <c r="O3596" s="1" t="s">
        <v>205</v>
      </c>
      <c r="P3596" t="s">
        <v>154</v>
      </c>
      <c r="Q3596">
        <v>1</v>
      </c>
      <c r="R3596" t="s">
        <v>179</v>
      </c>
      <c r="S3596" t="s">
        <v>180</v>
      </c>
    </row>
    <row r="3597" spans="1:19" x14ac:dyDescent="0.35">
      <c r="A3597" s="2" t="s">
        <v>203</v>
      </c>
      <c r="B3597" s="1" t="s">
        <v>217</v>
      </c>
      <c r="C3597" t="s">
        <v>909</v>
      </c>
      <c r="D3597" s="1" t="s">
        <v>185</v>
      </c>
      <c r="E3597" s="1" t="s">
        <v>22</v>
      </c>
      <c r="F3597" s="1" t="s">
        <v>26</v>
      </c>
      <c r="G3597" s="1" t="s">
        <v>26</v>
      </c>
      <c r="H3597" t="s">
        <v>21</v>
      </c>
      <c r="I3597" s="1" t="s">
        <v>602</v>
      </c>
      <c r="J3597" s="1" t="s">
        <v>230</v>
      </c>
      <c r="K3597" s="1" t="s">
        <v>30</v>
      </c>
      <c r="L3597" s="1" t="s">
        <v>913</v>
      </c>
      <c r="M3597" t="s">
        <v>31</v>
      </c>
      <c r="N3597">
        <v>1</v>
      </c>
      <c r="O3597" s="1" t="s">
        <v>205</v>
      </c>
      <c r="P3597" t="s">
        <v>153</v>
      </c>
      <c r="Q3597">
        <v>1</v>
      </c>
      <c r="R3597" t="s">
        <v>179</v>
      </c>
      <c r="S3597" t="s">
        <v>180</v>
      </c>
    </row>
    <row r="3598" spans="1:19" x14ac:dyDescent="0.35">
      <c r="A3598" s="2" t="s">
        <v>203</v>
      </c>
      <c r="B3598" s="1" t="s">
        <v>217</v>
      </c>
      <c r="C3598" t="s">
        <v>909</v>
      </c>
      <c r="D3598" s="1" t="s">
        <v>185</v>
      </c>
      <c r="E3598" s="1" t="s">
        <v>22</v>
      </c>
      <c r="F3598" s="1" t="s">
        <v>26</v>
      </c>
      <c r="G3598" s="1" t="s">
        <v>26</v>
      </c>
      <c r="H3598" t="s">
        <v>35</v>
      </c>
      <c r="I3598" s="1" t="s">
        <v>1050</v>
      </c>
      <c r="J3598" s="1" t="s">
        <v>230</v>
      </c>
      <c r="K3598" s="1" t="s">
        <v>30</v>
      </c>
      <c r="L3598" s="1" t="s">
        <v>913</v>
      </c>
      <c r="M3598" t="s">
        <v>817</v>
      </c>
      <c r="N3598">
        <v>1</v>
      </c>
      <c r="O3598" s="1" t="s">
        <v>205</v>
      </c>
      <c r="P3598" t="s">
        <v>154</v>
      </c>
      <c r="Q3598">
        <v>2</v>
      </c>
      <c r="R3598" t="s">
        <v>179</v>
      </c>
      <c r="S3598" t="s">
        <v>180</v>
      </c>
    </row>
    <row r="3599" spans="1:19" x14ac:dyDescent="0.35">
      <c r="A3599" s="2" t="s">
        <v>203</v>
      </c>
      <c r="B3599" s="1" t="s">
        <v>217</v>
      </c>
      <c r="C3599" t="s">
        <v>909</v>
      </c>
      <c r="D3599" s="1" t="s">
        <v>185</v>
      </c>
      <c r="E3599" s="1" t="s">
        <v>22</v>
      </c>
      <c r="F3599" s="1" t="s">
        <v>26</v>
      </c>
      <c r="G3599" s="1" t="s">
        <v>26</v>
      </c>
      <c r="H3599" t="s">
        <v>39</v>
      </c>
      <c r="I3599" s="1" t="s">
        <v>601</v>
      </c>
      <c r="J3599" s="1" t="s">
        <v>230</v>
      </c>
      <c r="K3599" s="1" t="s">
        <v>30</v>
      </c>
      <c r="L3599" s="1" t="s">
        <v>912</v>
      </c>
      <c r="M3599" t="s">
        <v>31</v>
      </c>
      <c r="N3599">
        <v>1</v>
      </c>
      <c r="O3599" s="1" t="s">
        <v>205</v>
      </c>
      <c r="P3599" t="s">
        <v>154</v>
      </c>
      <c r="Q3599">
        <v>2</v>
      </c>
      <c r="R3599" t="s">
        <v>255</v>
      </c>
      <c r="S3599" t="s">
        <v>180</v>
      </c>
    </row>
    <row r="3600" spans="1:19" x14ac:dyDescent="0.35">
      <c r="A3600" s="2" t="s">
        <v>203</v>
      </c>
      <c r="B3600" s="1" t="s">
        <v>217</v>
      </c>
      <c r="C3600" t="s">
        <v>909</v>
      </c>
      <c r="D3600" s="1" t="s">
        <v>185</v>
      </c>
      <c r="E3600" s="1" t="s">
        <v>22</v>
      </c>
      <c r="F3600" s="1" t="s">
        <v>18</v>
      </c>
      <c r="G3600" s="1" t="s">
        <v>26</v>
      </c>
      <c r="H3600" t="s">
        <v>14</v>
      </c>
      <c r="I3600" s="1" t="s">
        <v>602</v>
      </c>
      <c r="J3600" s="1" t="s">
        <v>230</v>
      </c>
      <c r="K3600" s="1" t="s">
        <v>30</v>
      </c>
      <c r="L3600" s="1" t="s">
        <v>913</v>
      </c>
      <c r="M3600" t="s">
        <v>31</v>
      </c>
      <c r="N3600">
        <v>1</v>
      </c>
      <c r="O3600" s="1" t="s">
        <v>205</v>
      </c>
      <c r="P3600" t="s">
        <v>154</v>
      </c>
      <c r="Q3600">
        <v>2</v>
      </c>
      <c r="R3600" t="s">
        <v>179</v>
      </c>
      <c r="S3600" t="s">
        <v>180</v>
      </c>
    </row>
    <row r="3601" spans="1:19" x14ac:dyDescent="0.35">
      <c r="A3601" s="2" t="s">
        <v>203</v>
      </c>
      <c r="B3601" s="1" t="s">
        <v>217</v>
      </c>
      <c r="C3601" t="s">
        <v>909</v>
      </c>
      <c r="D3601" s="1" t="s">
        <v>185</v>
      </c>
      <c r="E3601" s="1" t="s">
        <v>22</v>
      </c>
      <c r="F3601" s="1" t="s">
        <v>18</v>
      </c>
      <c r="G3601" s="1" t="s">
        <v>26</v>
      </c>
      <c r="H3601" t="s">
        <v>27</v>
      </c>
      <c r="I3601" s="1" t="s">
        <v>602</v>
      </c>
      <c r="J3601" s="1" t="s">
        <v>230</v>
      </c>
      <c r="K3601" s="1" t="s">
        <v>30</v>
      </c>
      <c r="L3601" s="1" t="s">
        <v>913</v>
      </c>
      <c r="M3601" t="s">
        <v>31</v>
      </c>
      <c r="N3601">
        <v>1</v>
      </c>
      <c r="O3601" s="1" t="s">
        <v>205</v>
      </c>
      <c r="P3601" t="s">
        <v>154</v>
      </c>
      <c r="Q3601">
        <v>2</v>
      </c>
      <c r="R3601" t="s">
        <v>179</v>
      </c>
      <c r="S3601" t="s">
        <v>180</v>
      </c>
    </row>
    <row r="3602" spans="1:19" x14ac:dyDescent="0.35">
      <c r="A3602" s="2" t="s">
        <v>203</v>
      </c>
      <c r="B3602" s="1" t="s">
        <v>217</v>
      </c>
      <c r="C3602" t="s">
        <v>909</v>
      </c>
      <c r="D3602" s="1" t="s">
        <v>185</v>
      </c>
      <c r="E3602" s="1" t="s">
        <v>22</v>
      </c>
      <c r="F3602" s="1" t="s">
        <v>18</v>
      </c>
      <c r="G3602" s="1" t="s">
        <v>26</v>
      </c>
      <c r="H3602" t="s">
        <v>21</v>
      </c>
      <c r="I3602" s="1" t="s">
        <v>1049</v>
      </c>
      <c r="J3602" s="1" t="s">
        <v>230</v>
      </c>
      <c r="K3602" s="1" t="s">
        <v>30</v>
      </c>
      <c r="L3602" s="1" t="s">
        <v>913</v>
      </c>
      <c r="M3602" t="s">
        <v>31</v>
      </c>
      <c r="N3602">
        <v>1</v>
      </c>
      <c r="O3602" s="1" t="s">
        <v>205</v>
      </c>
      <c r="P3602" t="s">
        <v>154</v>
      </c>
      <c r="Q3602">
        <v>2</v>
      </c>
      <c r="R3602" t="s">
        <v>179</v>
      </c>
      <c r="S3602" t="s">
        <v>180</v>
      </c>
    </row>
    <row r="3603" spans="1:19" x14ac:dyDescent="0.35">
      <c r="A3603" s="2" t="s">
        <v>203</v>
      </c>
      <c r="B3603" s="1" t="s">
        <v>217</v>
      </c>
      <c r="C3603" t="s">
        <v>910</v>
      </c>
      <c r="D3603" s="1" t="s">
        <v>228</v>
      </c>
      <c r="E3603" s="1" t="s">
        <v>12</v>
      </c>
      <c r="F3603" s="1" t="s">
        <v>29</v>
      </c>
      <c r="G3603" s="1" t="s">
        <v>136</v>
      </c>
      <c r="H3603" t="s">
        <v>27</v>
      </c>
      <c r="I3603" s="1" t="s">
        <v>1051</v>
      </c>
      <c r="J3603" s="1" t="s">
        <v>230</v>
      </c>
      <c r="K3603" s="1" t="s">
        <v>30</v>
      </c>
      <c r="L3603" s="1" t="s">
        <v>912</v>
      </c>
      <c r="M3603" t="s">
        <v>31</v>
      </c>
      <c r="N3603">
        <v>1</v>
      </c>
      <c r="O3603" s="1" t="s">
        <v>205</v>
      </c>
      <c r="P3603" t="s">
        <v>153</v>
      </c>
      <c r="Q3603">
        <v>2</v>
      </c>
      <c r="R3603" t="s">
        <v>179</v>
      </c>
      <c r="S3603" t="s">
        <v>180</v>
      </c>
    </row>
    <row r="3604" spans="1:19" x14ac:dyDescent="0.35">
      <c r="A3604" s="2" t="s">
        <v>203</v>
      </c>
      <c r="B3604" s="1" t="s">
        <v>217</v>
      </c>
      <c r="C3604" t="s">
        <v>910</v>
      </c>
      <c r="D3604" s="1" t="s">
        <v>228</v>
      </c>
      <c r="E3604" s="1" t="s">
        <v>12</v>
      </c>
      <c r="F3604" s="1" t="s">
        <v>29</v>
      </c>
      <c r="G3604" s="1" t="s">
        <v>136</v>
      </c>
      <c r="H3604" t="s">
        <v>27</v>
      </c>
      <c r="I3604" s="1" t="s">
        <v>1052</v>
      </c>
      <c r="J3604" s="1" t="s">
        <v>230</v>
      </c>
      <c r="K3604" s="1" t="s">
        <v>30</v>
      </c>
      <c r="L3604" s="1" t="s">
        <v>912</v>
      </c>
      <c r="M3604" t="s">
        <v>31</v>
      </c>
      <c r="N3604">
        <v>1</v>
      </c>
      <c r="O3604" s="1" t="s">
        <v>205</v>
      </c>
      <c r="P3604" t="s">
        <v>154</v>
      </c>
      <c r="Q3604">
        <v>2</v>
      </c>
      <c r="R3604" t="s">
        <v>179</v>
      </c>
      <c r="S3604" t="s">
        <v>180</v>
      </c>
    </row>
    <row r="3605" spans="1:19" x14ac:dyDescent="0.35">
      <c r="A3605" s="2" t="s">
        <v>203</v>
      </c>
      <c r="B3605" s="1" t="s">
        <v>217</v>
      </c>
      <c r="C3605" t="s">
        <v>910</v>
      </c>
      <c r="D3605" s="1" t="s">
        <v>228</v>
      </c>
      <c r="E3605" s="1" t="s">
        <v>12</v>
      </c>
      <c r="F3605" s="1" t="s">
        <v>29</v>
      </c>
      <c r="G3605" s="1" t="s">
        <v>136</v>
      </c>
      <c r="H3605" t="s">
        <v>32</v>
      </c>
      <c r="I3605" s="1" t="s">
        <v>1053</v>
      </c>
      <c r="J3605" s="1" t="s">
        <v>230</v>
      </c>
      <c r="K3605" s="1" t="s">
        <v>59</v>
      </c>
      <c r="L3605" s="1" t="s">
        <v>912</v>
      </c>
      <c r="M3605" t="s">
        <v>85</v>
      </c>
      <c r="N3605">
        <v>1</v>
      </c>
      <c r="O3605" s="1" t="s">
        <v>205</v>
      </c>
      <c r="P3605" t="s">
        <v>153</v>
      </c>
      <c r="Q3605">
        <v>2</v>
      </c>
      <c r="R3605" t="s">
        <v>255</v>
      </c>
      <c r="S3605" t="s">
        <v>180</v>
      </c>
    </row>
    <row r="3606" spans="1:19" x14ac:dyDescent="0.35">
      <c r="A3606" s="2" t="s">
        <v>203</v>
      </c>
      <c r="B3606" s="1" t="s">
        <v>217</v>
      </c>
      <c r="C3606" t="s">
        <v>910</v>
      </c>
      <c r="D3606" s="1" t="s">
        <v>228</v>
      </c>
      <c r="E3606" s="1" t="s">
        <v>12</v>
      </c>
      <c r="F3606" s="1" t="s">
        <v>29</v>
      </c>
      <c r="G3606" s="1" t="s">
        <v>136</v>
      </c>
      <c r="H3606" t="s">
        <v>32</v>
      </c>
      <c r="I3606" s="1" t="s">
        <v>654</v>
      </c>
      <c r="J3606" s="1" t="s">
        <v>230</v>
      </c>
      <c r="K3606" s="1" t="s">
        <v>59</v>
      </c>
      <c r="L3606" s="1" t="s">
        <v>912</v>
      </c>
      <c r="M3606" t="s">
        <v>85</v>
      </c>
      <c r="N3606">
        <v>1</v>
      </c>
      <c r="O3606" s="1" t="s">
        <v>205</v>
      </c>
      <c r="P3606" t="s">
        <v>154</v>
      </c>
      <c r="Q3606">
        <v>2</v>
      </c>
      <c r="R3606" t="s">
        <v>255</v>
      </c>
      <c r="S3606" t="s">
        <v>180</v>
      </c>
    </row>
    <row r="3607" spans="1:19" x14ac:dyDescent="0.35">
      <c r="A3607" s="2" t="s">
        <v>203</v>
      </c>
      <c r="B3607" s="1" t="s">
        <v>217</v>
      </c>
      <c r="C3607" t="s">
        <v>910</v>
      </c>
      <c r="D3607" s="1" t="s">
        <v>228</v>
      </c>
      <c r="E3607" s="1" t="s">
        <v>12</v>
      </c>
      <c r="F3607" s="1" t="s">
        <v>29</v>
      </c>
      <c r="G3607" s="1" t="s">
        <v>136</v>
      </c>
      <c r="H3607" t="s">
        <v>21</v>
      </c>
      <c r="I3607" s="1" t="s">
        <v>655</v>
      </c>
      <c r="J3607" s="1" t="s">
        <v>230</v>
      </c>
      <c r="K3607" s="1" t="s">
        <v>59</v>
      </c>
      <c r="L3607" s="1" t="s">
        <v>912</v>
      </c>
      <c r="M3607" t="s">
        <v>85</v>
      </c>
      <c r="N3607">
        <v>1</v>
      </c>
      <c r="O3607" s="1" t="s">
        <v>205</v>
      </c>
      <c r="P3607" t="s">
        <v>154</v>
      </c>
      <c r="Q3607">
        <v>2</v>
      </c>
      <c r="R3607" t="s">
        <v>179</v>
      </c>
      <c r="S3607" t="s">
        <v>180</v>
      </c>
    </row>
    <row r="3608" spans="1:19" x14ac:dyDescent="0.35">
      <c r="A3608" s="2" t="s">
        <v>203</v>
      </c>
      <c r="B3608" s="1" t="s">
        <v>217</v>
      </c>
      <c r="C3608" t="s">
        <v>910</v>
      </c>
      <c r="D3608" s="1" t="s">
        <v>228</v>
      </c>
      <c r="E3608" s="1" t="s">
        <v>12</v>
      </c>
      <c r="F3608" s="1" t="s">
        <v>29</v>
      </c>
      <c r="G3608" s="1" t="s">
        <v>136</v>
      </c>
      <c r="H3608" t="s">
        <v>35</v>
      </c>
      <c r="I3608" s="1" t="s">
        <v>1051</v>
      </c>
      <c r="J3608" s="1" t="s">
        <v>230</v>
      </c>
      <c r="K3608" s="1" t="s">
        <v>59</v>
      </c>
      <c r="L3608" s="1" t="s">
        <v>912</v>
      </c>
      <c r="M3608" t="s">
        <v>85</v>
      </c>
      <c r="N3608">
        <v>1</v>
      </c>
      <c r="O3608" s="1" t="s">
        <v>205</v>
      </c>
      <c r="P3608" t="s">
        <v>153</v>
      </c>
      <c r="Q3608">
        <v>2</v>
      </c>
      <c r="R3608" t="s">
        <v>179</v>
      </c>
      <c r="S3608" t="s">
        <v>180</v>
      </c>
    </row>
    <row r="3609" spans="1:19" x14ac:dyDescent="0.35">
      <c r="A3609" s="2" t="s">
        <v>203</v>
      </c>
      <c r="B3609" s="1" t="s">
        <v>217</v>
      </c>
      <c r="C3609" t="s">
        <v>910</v>
      </c>
      <c r="D3609" s="1" t="s">
        <v>228</v>
      </c>
      <c r="E3609" s="1" t="s">
        <v>12</v>
      </c>
      <c r="F3609" s="1" t="s">
        <v>29</v>
      </c>
      <c r="G3609" s="1" t="s">
        <v>136</v>
      </c>
      <c r="H3609" t="s">
        <v>35</v>
      </c>
      <c r="I3609" s="1" t="s">
        <v>1052</v>
      </c>
      <c r="J3609" s="1" t="s">
        <v>230</v>
      </c>
      <c r="K3609" s="1" t="s">
        <v>59</v>
      </c>
      <c r="L3609" s="1" t="s">
        <v>912</v>
      </c>
      <c r="M3609" t="s">
        <v>85</v>
      </c>
      <c r="N3609">
        <v>1</v>
      </c>
      <c r="O3609" s="1" t="s">
        <v>205</v>
      </c>
      <c r="P3609" t="s">
        <v>154</v>
      </c>
      <c r="Q3609">
        <v>2</v>
      </c>
      <c r="R3609" t="s">
        <v>179</v>
      </c>
      <c r="S3609" t="s">
        <v>180</v>
      </c>
    </row>
    <row r="3610" spans="1:19" x14ac:dyDescent="0.35">
      <c r="A3610" s="2" t="s">
        <v>203</v>
      </c>
      <c r="B3610" s="1" t="s">
        <v>217</v>
      </c>
      <c r="C3610" t="s">
        <v>910</v>
      </c>
      <c r="D3610" s="1" t="s">
        <v>228</v>
      </c>
      <c r="E3610" s="1" t="s">
        <v>12</v>
      </c>
      <c r="F3610" s="1" t="s">
        <v>29</v>
      </c>
      <c r="G3610" s="1" t="s">
        <v>136</v>
      </c>
      <c r="H3610" t="s">
        <v>39</v>
      </c>
      <c r="I3610" s="1" t="s">
        <v>1053</v>
      </c>
      <c r="J3610" s="1" t="s">
        <v>230</v>
      </c>
      <c r="K3610" s="1" t="s">
        <v>59</v>
      </c>
      <c r="L3610" s="1" t="s">
        <v>912</v>
      </c>
      <c r="M3610" t="s">
        <v>85</v>
      </c>
      <c r="N3610">
        <v>1</v>
      </c>
      <c r="O3610" s="1" t="s">
        <v>205</v>
      </c>
      <c r="P3610" t="s">
        <v>153</v>
      </c>
      <c r="Q3610">
        <v>2</v>
      </c>
      <c r="R3610" t="s">
        <v>255</v>
      </c>
      <c r="S3610" t="s">
        <v>180</v>
      </c>
    </row>
    <row r="3611" spans="1:19" x14ac:dyDescent="0.35">
      <c r="A3611" s="2" t="s">
        <v>203</v>
      </c>
      <c r="B3611" s="1" t="s">
        <v>217</v>
      </c>
      <c r="C3611" t="s">
        <v>910</v>
      </c>
      <c r="D3611" s="1" t="s">
        <v>228</v>
      </c>
      <c r="E3611" s="1" t="s">
        <v>12</v>
      </c>
      <c r="F3611" s="1" t="s">
        <v>29</v>
      </c>
      <c r="G3611" s="1" t="s">
        <v>136</v>
      </c>
      <c r="H3611" t="s">
        <v>39</v>
      </c>
      <c r="I3611" s="1" t="s">
        <v>656</v>
      </c>
      <c r="J3611" s="1" t="s">
        <v>230</v>
      </c>
      <c r="K3611" s="1" t="s">
        <v>59</v>
      </c>
      <c r="L3611" s="1" t="s">
        <v>913</v>
      </c>
      <c r="M3611" t="s">
        <v>85</v>
      </c>
      <c r="N3611">
        <v>1</v>
      </c>
      <c r="O3611" s="1" t="s">
        <v>205</v>
      </c>
      <c r="P3611" t="s">
        <v>154</v>
      </c>
      <c r="Q3611">
        <v>2</v>
      </c>
      <c r="R3611" t="s">
        <v>179</v>
      </c>
      <c r="S3611" t="s">
        <v>180</v>
      </c>
    </row>
    <row r="3612" spans="1:19" x14ac:dyDescent="0.35">
      <c r="A3612" s="2" t="s">
        <v>203</v>
      </c>
      <c r="B3612" s="1" t="s">
        <v>217</v>
      </c>
      <c r="C3612" t="s">
        <v>910</v>
      </c>
      <c r="D3612" s="1" t="s">
        <v>228</v>
      </c>
      <c r="E3612" s="1" t="s">
        <v>12</v>
      </c>
      <c r="F3612" s="1" t="s">
        <v>29</v>
      </c>
      <c r="G3612" s="1" t="s">
        <v>136</v>
      </c>
      <c r="H3612" t="s">
        <v>39</v>
      </c>
      <c r="I3612" s="1" t="s">
        <v>656</v>
      </c>
      <c r="J3612" s="1" t="s">
        <v>230</v>
      </c>
      <c r="K3612" s="1" t="s">
        <v>59</v>
      </c>
      <c r="L3612" s="1" t="s">
        <v>912</v>
      </c>
      <c r="M3612" t="s">
        <v>85</v>
      </c>
      <c r="N3612">
        <v>1</v>
      </c>
      <c r="O3612" s="1" t="s">
        <v>205</v>
      </c>
      <c r="P3612" t="s">
        <v>154</v>
      </c>
      <c r="Q3612">
        <v>2</v>
      </c>
      <c r="R3612" t="s">
        <v>255</v>
      </c>
      <c r="S3612" t="s">
        <v>180</v>
      </c>
    </row>
    <row r="3613" spans="1:19" x14ac:dyDescent="0.35">
      <c r="A3613" s="2" t="s">
        <v>203</v>
      </c>
      <c r="B3613" s="1" t="s">
        <v>217</v>
      </c>
      <c r="C3613" t="s">
        <v>910</v>
      </c>
      <c r="D3613" s="1" t="s">
        <v>228</v>
      </c>
      <c r="E3613" s="1" t="s">
        <v>12</v>
      </c>
      <c r="F3613" s="1" t="s">
        <v>29</v>
      </c>
      <c r="G3613" s="1" t="s">
        <v>136</v>
      </c>
      <c r="H3613" t="s">
        <v>39</v>
      </c>
      <c r="I3613" s="1" t="s">
        <v>654</v>
      </c>
      <c r="J3613" s="1" t="s">
        <v>230</v>
      </c>
      <c r="K3613" s="1" t="s">
        <v>59</v>
      </c>
      <c r="L3613" s="1" t="s">
        <v>912</v>
      </c>
      <c r="M3613" t="s">
        <v>85</v>
      </c>
      <c r="N3613">
        <v>1</v>
      </c>
      <c r="O3613" s="1" t="s">
        <v>205</v>
      </c>
      <c r="P3613" t="s">
        <v>154</v>
      </c>
      <c r="Q3613">
        <v>2</v>
      </c>
      <c r="R3613" t="s">
        <v>255</v>
      </c>
      <c r="S3613" t="s">
        <v>180</v>
      </c>
    </row>
    <row r="3614" spans="1:19" x14ac:dyDescent="0.35">
      <c r="A3614" s="2" t="s">
        <v>203</v>
      </c>
      <c r="B3614" s="1" t="s">
        <v>217</v>
      </c>
      <c r="C3614" t="s">
        <v>910</v>
      </c>
      <c r="D3614" s="1" t="s">
        <v>228</v>
      </c>
      <c r="E3614" s="1" t="s">
        <v>12</v>
      </c>
      <c r="F3614" s="1" t="s">
        <v>29</v>
      </c>
      <c r="G3614" s="1" t="s">
        <v>136</v>
      </c>
      <c r="H3614" t="s">
        <v>41</v>
      </c>
      <c r="I3614" s="1" t="s">
        <v>656</v>
      </c>
      <c r="J3614" s="1" t="s">
        <v>230</v>
      </c>
      <c r="K3614" s="1" t="s">
        <v>59</v>
      </c>
      <c r="L3614" s="1" t="s">
        <v>912</v>
      </c>
      <c r="M3614" t="s">
        <v>85</v>
      </c>
      <c r="N3614">
        <v>1</v>
      </c>
      <c r="O3614" s="1" t="s">
        <v>205</v>
      </c>
      <c r="P3614" t="s">
        <v>154</v>
      </c>
      <c r="Q3614">
        <v>2</v>
      </c>
      <c r="R3614" t="s">
        <v>255</v>
      </c>
      <c r="S3614" t="s">
        <v>180</v>
      </c>
    </row>
    <row r="3615" spans="1:19" x14ac:dyDescent="0.35">
      <c r="A3615" s="2" t="s">
        <v>203</v>
      </c>
      <c r="B3615" s="1" t="s">
        <v>217</v>
      </c>
      <c r="C3615" t="s">
        <v>910</v>
      </c>
      <c r="D3615" s="1" t="s">
        <v>228</v>
      </c>
      <c r="E3615" s="1" t="s">
        <v>12</v>
      </c>
      <c r="F3615" s="1" t="s">
        <v>29</v>
      </c>
      <c r="G3615" s="1" t="s">
        <v>136</v>
      </c>
      <c r="H3615" t="s">
        <v>41</v>
      </c>
      <c r="I3615" s="1" t="s">
        <v>655</v>
      </c>
      <c r="J3615" s="1" t="s">
        <v>230</v>
      </c>
      <c r="K3615" s="1" t="s">
        <v>59</v>
      </c>
      <c r="L3615" s="1" t="s">
        <v>912</v>
      </c>
      <c r="M3615" t="s">
        <v>85</v>
      </c>
      <c r="N3615">
        <v>2</v>
      </c>
      <c r="O3615" s="1" t="s">
        <v>205</v>
      </c>
      <c r="P3615" t="s">
        <v>154</v>
      </c>
      <c r="Q3615">
        <v>2</v>
      </c>
      <c r="R3615" t="s">
        <v>179</v>
      </c>
      <c r="S3615" t="s">
        <v>180</v>
      </c>
    </row>
    <row r="3616" spans="1:19" x14ac:dyDescent="0.35">
      <c r="A3616" s="2" t="s">
        <v>203</v>
      </c>
      <c r="B3616" s="1" t="s">
        <v>217</v>
      </c>
      <c r="C3616" t="s">
        <v>910</v>
      </c>
      <c r="D3616" s="1" t="s">
        <v>228</v>
      </c>
      <c r="E3616" s="1" t="s">
        <v>12</v>
      </c>
      <c r="F3616" s="1" t="s">
        <v>33</v>
      </c>
      <c r="G3616" s="1" t="s">
        <v>136</v>
      </c>
      <c r="H3616" t="s">
        <v>24</v>
      </c>
      <c r="I3616" s="1" t="s">
        <v>655</v>
      </c>
      <c r="J3616" s="1" t="s">
        <v>230</v>
      </c>
      <c r="K3616" s="1" t="s">
        <v>59</v>
      </c>
      <c r="L3616" s="1" t="s">
        <v>912</v>
      </c>
      <c r="M3616" t="s">
        <v>85</v>
      </c>
      <c r="N3616">
        <v>1</v>
      </c>
      <c r="O3616" s="1" t="s">
        <v>205</v>
      </c>
      <c r="P3616" t="s">
        <v>154</v>
      </c>
      <c r="Q3616">
        <v>2</v>
      </c>
      <c r="R3616" t="s">
        <v>179</v>
      </c>
      <c r="S3616" t="s">
        <v>180</v>
      </c>
    </row>
    <row r="3617" spans="1:19" x14ac:dyDescent="0.35">
      <c r="A3617" s="2" t="s">
        <v>203</v>
      </c>
      <c r="B3617" s="1" t="s">
        <v>217</v>
      </c>
      <c r="C3617" t="s">
        <v>910</v>
      </c>
      <c r="D3617" s="1" t="s">
        <v>228</v>
      </c>
      <c r="E3617" s="1" t="s">
        <v>12</v>
      </c>
      <c r="F3617" s="1" t="s">
        <v>23</v>
      </c>
      <c r="G3617" s="1" t="s">
        <v>137</v>
      </c>
      <c r="H3617" t="s">
        <v>14</v>
      </c>
      <c r="I3617" s="1" t="s">
        <v>601</v>
      </c>
      <c r="J3617" s="1" t="s">
        <v>230</v>
      </c>
      <c r="K3617" s="1" t="s">
        <v>59</v>
      </c>
      <c r="L3617" s="1" t="s">
        <v>912</v>
      </c>
      <c r="M3617" t="s">
        <v>85</v>
      </c>
      <c r="N3617">
        <v>1</v>
      </c>
      <c r="O3617" s="1" t="s">
        <v>205</v>
      </c>
      <c r="P3617" t="s">
        <v>153</v>
      </c>
      <c r="Q3617">
        <v>1</v>
      </c>
      <c r="R3617" t="s">
        <v>255</v>
      </c>
      <c r="S3617" t="s">
        <v>180</v>
      </c>
    </row>
    <row r="3618" spans="1:19" x14ac:dyDescent="0.35">
      <c r="A3618" s="2" t="s">
        <v>203</v>
      </c>
      <c r="B3618" s="1" t="s">
        <v>217</v>
      </c>
      <c r="C3618" t="s">
        <v>910</v>
      </c>
      <c r="D3618" s="1" t="s">
        <v>228</v>
      </c>
      <c r="E3618" s="1" t="s">
        <v>12</v>
      </c>
      <c r="F3618" s="1" t="s">
        <v>23</v>
      </c>
      <c r="G3618" s="1" t="s">
        <v>137</v>
      </c>
      <c r="H3618" t="s">
        <v>14</v>
      </c>
      <c r="I3618" s="1" t="s">
        <v>655</v>
      </c>
      <c r="J3618" s="1" t="s">
        <v>230</v>
      </c>
      <c r="K3618" s="1" t="s">
        <v>59</v>
      </c>
      <c r="L3618" s="1" t="s">
        <v>912</v>
      </c>
      <c r="M3618" t="s">
        <v>85</v>
      </c>
      <c r="N3618">
        <v>1</v>
      </c>
      <c r="O3618" s="1" t="s">
        <v>205</v>
      </c>
      <c r="P3618" t="s">
        <v>154</v>
      </c>
      <c r="Q3618">
        <v>1</v>
      </c>
      <c r="R3618" t="s">
        <v>179</v>
      </c>
      <c r="S3618" t="s">
        <v>180</v>
      </c>
    </row>
    <row r="3619" spans="1:19" x14ac:dyDescent="0.35">
      <c r="A3619" s="2" t="s">
        <v>203</v>
      </c>
      <c r="B3619" s="1" t="s">
        <v>217</v>
      </c>
      <c r="C3619" t="s">
        <v>910</v>
      </c>
      <c r="D3619" s="1" t="s">
        <v>228</v>
      </c>
      <c r="E3619" s="1" t="s">
        <v>12</v>
      </c>
      <c r="F3619" s="1" t="s">
        <v>23</v>
      </c>
      <c r="G3619" s="1" t="s">
        <v>137</v>
      </c>
      <c r="H3619" t="s">
        <v>17</v>
      </c>
      <c r="I3619" s="1" t="s">
        <v>601</v>
      </c>
      <c r="J3619" s="1" t="s">
        <v>230</v>
      </c>
      <c r="K3619" s="1" t="s">
        <v>59</v>
      </c>
      <c r="L3619" s="1" t="s">
        <v>912</v>
      </c>
      <c r="M3619" t="s">
        <v>85</v>
      </c>
      <c r="N3619">
        <v>1</v>
      </c>
      <c r="O3619" s="1" t="s">
        <v>205</v>
      </c>
      <c r="P3619" t="s">
        <v>154</v>
      </c>
      <c r="Q3619">
        <v>1</v>
      </c>
      <c r="R3619" t="s">
        <v>255</v>
      </c>
      <c r="S3619" t="s">
        <v>180</v>
      </c>
    </row>
    <row r="3620" spans="1:19" x14ac:dyDescent="0.35">
      <c r="A3620" s="2" t="s">
        <v>203</v>
      </c>
      <c r="B3620" s="1" t="s">
        <v>217</v>
      </c>
      <c r="C3620" t="s">
        <v>910</v>
      </c>
      <c r="D3620" s="1" t="s">
        <v>228</v>
      </c>
      <c r="E3620" s="1" t="s">
        <v>12</v>
      </c>
      <c r="F3620" s="1" t="s">
        <v>23</v>
      </c>
      <c r="G3620" s="1" t="s">
        <v>137</v>
      </c>
      <c r="H3620" t="s">
        <v>17</v>
      </c>
      <c r="I3620" s="1" t="s">
        <v>1051</v>
      </c>
      <c r="J3620" s="1" t="s">
        <v>230</v>
      </c>
      <c r="K3620" s="1" t="s">
        <v>59</v>
      </c>
      <c r="L3620" s="1" t="s">
        <v>912</v>
      </c>
      <c r="M3620" t="s">
        <v>85</v>
      </c>
      <c r="N3620">
        <v>1</v>
      </c>
      <c r="O3620" s="1" t="s">
        <v>205</v>
      </c>
      <c r="P3620" t="s">
        <v>153</v>
      </c>
      <c r="Q3620">
        <v>2</v>
      </c>
      <c r="R3620" t="s">
        <v>179</v>
      </c>
      <c r="S3620" t="s">
        <v>180</v>
      </c>
    </row>
    <row r="3621" spans="1:19" x14ac:dyDescent="0.35">
      <c r="A3621" s="2" t="s">
        <v>203</v>
      </c>
      <c r="B3621" s="1" t="s">
        <v>217</v>
      </c>
      <c r="C3621" t="s">
        <v>910</v>
      </c>
      <c r="D3621" s="1" t="s">
        <v>228</v>
      </c>
      <c r="E3621" s="1" t="s">
        <v>12</v>
      </c>
      <c r="F3621" s="1" t="s">
        <v>23</v>
      </c>
      <c r="G3621" s="1" t="s">
        <v>137</v>
      </c>
      <c r="H3621" t="s">
        <v>17</v>
      </c>
      <c r="I3621" s="1" t="s">
        <v>1052</v>
      </c>
      <c r="J3621" s="1" t="s">
        <v>230</v>
      </c>
      <c r="K3621" s="1" t="s">
        <v>59</v>
      </c>
      <c r="L3621" s="1" t="s">
        <v>912</v>
      </c>
      <c r="M3621" t="s">
        <v>85</v>
      </c>
      <c r="N3621">
        <v>1</v>
      </c>
      <c r="O3621" s="1" t="s">
        <v>205</v>
      </c>
      <c r="P3621" t="s">
        <v>154</v>
      </c>
      <c r="Q3621">
        <v>2</v>
      </c>
      <c r="R3621" t="s">
        <v>179</v>
      </c>
      <c r="S3621" t="s">
        <v>180</v>
      </c>
    </row>
    <row r="3622" spans="1:19" x14ac:dyDescent="0.35">
      <c r="A3622" s="2" t="s">
        <v>203</v>
      </c>
      <c r="B3622" s="1" t="s">
        <v>217</v>
      </c>
      <c r="C3622" t="s">
        <v>910</v>
      </c>
      <c r="D3622" s="1" t="s">
        <v>228</v>
      </c>
      <c r="E3622" s="1" t="s">
        <v>12</v>
      </c>
      <c r="F3622" s="1" t="s">
        <v>23</v>
      </c>
      <c r="G3622" s="1" t="s">
        <v>137</v>
      </c>
      <c r="H3622" t="s">
        <v>17</v>
      </c>
      <c r="I3622" s="1" t="s">
        <v>655</v>
      </c>
      <c r="J3622" s="1" t="s">
        <v>230</v>
      </c>
      <c r="K3622" s="1" t="s">
        <v>59</v>
      </c>
      <c r="L3622" s="1" t="s">
        <v>912</v>
      </c>
      <c r="M3622" t="s">
        <v>85</v>
      </c>
      <c r="N3622">
        <v>1</v>
      </c>
      <c r="O3622" s="1" t="s">
        <v>205</v>
      </c>
      <c r="P3622" t="s">
        <v>154</v>
      </c>
      <c r="Q3622">
        <v>2</v>
      </c>
      <c r="R3622" t="s">
        <v>179</v>
      </c>
      <c r="S3622" t="s">
        <v>180</v>
      </c>
    </row>
    <row r="3623" spans="1:19" x14ac:dyDescent="0.35">
      <c r="A3623" s="2" t="s">
        <v>203</v>
      </c>
      <c r="B3623" s="1" t="s">
        <v>217</v>
      </c>
      <c r="C3623" t="s">
        <v>910</v>
      </c>
      <c r="D3623" s="1" t="s">
        <v>228</v>
      </c>
      <c r="E3623" s="1" t="s">
        <v>12</v>
      </c>
      <c r="F3623" s="1" t="s">
        <v>23</v>
      </c>
      <c r="G3623" s="1" t="s">
        <v>137</v>
      </c>
      <c r="H3623" t="s">
        <v>24</v>
      </c>
      <c r="I3623" s="1" t="s">
        <v>1051</v>
      </c>
      <c r="J3623" s="1" t="s">
        <v>230</v>
      </c>
      <c r="K3623" s="1" t="s">
        <v>59</v>
      </c>
      <c r="L3623" s="1" t="s">
        <v>912</v>
      </c>
      <c r="M3623" t="s">
        <v>85</v>
      </c>
      <c r="N3623">
        <v>1</v>
      </c>
      <c r="O3623" s="1" t="s">
        <v>205</v>
      </c>
      <c r="P3623" t="s">
        <v>153</v>
      </c>
      <c r="Q3623">
        <v>1</v>
      </c>
      <c r="R3623" t="s">
        <v>179</v>
      </c>
      <c r="S3623" t="s">
        <v>180</v>
      </c>
    </row>
    <row r="3624" spans="1:19" x14ac:dyDescent="0.35">
      <c r="A3624" s="2" t="s">
        <v>203</v>
      </c>
      <c r="B3624" s="1" t="s">
        <v>217</v>
      </c>
      <c r="C3624" t="s">
        <v>910</v>
      </c>
      <c r="D3624" s="1" t="s">
        <v>228</v>
      </c>
      <c r="E3624" s="1" t="s">
        <v>12</v>
      </c>
      <c r="F3624" s="1" t="s">
        <v>23</v>
      </c>
      <c r="G3624" s="1" t="s">
        <v>137</v>
      </c>
      <c r="H3624" t="s">
        <v>24</v>
      </c>
      <c r="I3624" s="1" t="s">
        <v>1051</v>
      </c>
      <c r="J3624" s="1" t="s">
        <v>230</v>
      </c>
      <c r="K3624" s="1" t="s">
        <v>59</v>
      </c>
      <c r="L3624" s="1" t="s">
        <v>912</v>
      </c>
      <c r="M3624" t="s">
        <v>85</v>
      </c>
      <c r="N3624">
        <v>1</v>
      </c>
      <c r="O3624" s="1" t="s">
        <v>205</v>
      </c>
      <c r="P3624" t="s">
        <v>153</v>
      </c>
      <c r="Q3624">
        <v>2</v>
      </c>
      <c r="R3624" t="s">
        <v>179</v>
      </c>
      <c r="S3624" t="s">
        <v>180</v>
      </c>
    </row>
    <row r="3625" spans="1:19" x14ac:dyDescent="0.35">
      <c r="A3625" s="2" t="s">
        <v>203</v>
      </c>
      <c r="B3625" s="1" t="s">
        <v>217</v>
      </c>
      <c r="C3625" t="s">
        <v>910</v>
      </c>
      <c r="D3625" s="1" t="s">
        <v>228</v>
      </c>
      <c r="E3625" s="1" t="s">
        <v>12</v>
      </c>
      <c r="F3625" s="1" t="s">
        <v>23</v>
      </c>
      <c r="G3625" s="1" t="s">
        <v>137</v>
      </c>
      <c r="H3625" t="s">
        <v>24</v>
      </c>
      <c r="I3625" s="1" t="s">
        <v>1051</v>
      </c>
      <c r="J3625" s="1" t="s">
        <v>230</v>
      </c>
      <c r="K3625" s="1" t="s">
        <v>59</v>
      </c>
      <c r="L3625" s="1" t="s">
        <v>912</v>
      </c>
      <c r="M3625" t="s">
        <v>85</v>
      </c>
      <c r="N3625">
        <v>1</v>
      </c>
      <c r="O3625" s="1" t="s">
        <v>205</v>
      </c>
      <c r="P3625" t="s">
        <v>154</v>
      </c>
      <c r="Q3625">
        <v>2</v>
      </c>
      <c r="R3625" t="s">
        <v>179</v>
      </c>
      <c r="S3625" t="s">
        <v>180</v>
      </c>
    </row>
    <row r="3626" spans="1:19" x14ac:dyDescent="0.35">
      <c r="A3626" s="2" t="s">
        <v>203</v>
      </c>
      <c r="B3626" s="1" t="s">
        <v>217</v>
      </c>
      <c r="C3626" t="s">
        <v>910</v>
      </c>
      <c r="D3626" s="1" t="s">
        <v>228</v>
      </c>
      <c r="E3626" s="1" t="s">
        <v>12</v>
      </c>
      <c r="F3626" s="1" t="s">
        <v>23</v>
      </c>
      <c r="G3626" s="1" t="s">
        <v>137</v>
      </c>
      <c r="H3626" t="s">
        <v>24</v>
      </c>
      <c r="I3626" s="1" t="s">
        <v>1052</v>
      </c>
      <c r="J3626" s="1" t="s">
        <v>230</v>
      </c>
      <c r="K3626" s="1" t="s">
        <v>59</v>
      </c>
      <c r="L3626" s="1" t="s">
        <v>912</v>
      </c>
      <c r="M3626" t="s">
        <v>85</v>
      </c>
      <c r="N3626">
        <v>1</v>
      </c>
      <c r="O3626" s="1" t="s">
        <v>205</v>
      </c>
      <c r="P3626" t="s">
        <v>154</v>
      </c>
      <c r="Q3626">
        <v>1</v>
      </c>
      <c r="R3626" t="s">
        <v>179</v>
      </c>
      <c r="S3626" t="s">
        <v>180</v>
      </c>
    </row>
    <row r="3627" spans="1:19" x14ac:dyDescent="0.35">
      <c r="A3627" s="2" t="s">
        <v>203</v>
      </c>
      <c r="B3627" s="1" t="s">
        <v>217</v>
      </c>
      <c r="C3627" t="s">
        <v>910</v>
      </c>
      <c r="D3627" s="1" t="s">
        <v>228</v>
      </c>
      <c r="E3627" s="1" t="s">
        <v>12</v>
      </c>
      <c r="F3627" s="1" t="s">
        <v>23</v>
      </c>
      <c r="G3627" s="1" t="s">
        <v>137</v>
      </c>
      <c r="H3627" t="s">
        <v>24</v>
      </c>
      <c r="I3627" s="1" t="s">
        <v>1052</v>
      </c>
      <c r="J3627" s="1" t="s">
        <v>230</v>
      </c>
      <c r="K3627" s="1" t="s">
        <v>59</v>
      </c>
      <c r="L3627" s="1" t="s">
        <v>912</v>
      </c>
      <c r="M3627" t="s">
        <v>85</v>
      </c>
      <c r="N3627">
        <v>1</v>
      </c>
      <c r="O3627" s="1" t="s">
        <v>205</v>
      </c>
      <c r="P3627" t="s">
        <v>154</v>
      </c>
      <c r="Q3627">
        <v>2</v>
      </c>
      <c r="R3627" t="s">
        <v>179</v>
      </c>
      <c r="S3627" t="s">
        <v>180</v>
      </c>
    </row>
    <row r="3628" spans="1:19" x14ac:dyDescent="0.35">
      <c r="A3628" s="2" t="s">
        <v>203</v>
      </c>
      <c r="B3628" s="1" t="s">
        <v>217</v>
      </c>
      <c r="C3628" t="s">
        <v>910</v>
      </c>
      <c r="D3628" s="1" t="s">
        <v>228</v>
      </c>
      <c r="E3628" s="1" t="s">
        <v>12</v>
      </c>
      <c r="F3628" s="1" t="s">
        <v>13</v>
      </c>
      <c r="G3628" s="1" t="s">
        <v>137</v>
      </c>
      <c r="H3628" t="s">
        <v>17</v>
      </c>
      <c r="I3628" s="1" t="s">
        <v>601</v>
      </c>
      <c r="J3628" s="1" t="s">
        <v>230</v>
      </c>
      <c r="K3628" s="1" t="s">
        <v>59</v>
      </c>
      <c r="L3628" s="1" t="s">
        <v>912</v>
      </c>
      <c r="M3628" t="s">
        <v>85</v>
      </c>
      <c r="N3628">
        <v>1</v>
      </c>
      <c r="O3628" s="1" t="s">
        <v>205</v>
      </c>
      <c r="P3628" t="s">
        <v>154</v>
      </c>
      <c r="Q3628">
        <v>2</v>
      </c>
      <c r="R3628" t="s">
        <v>255</v>
      </c>
      <c r="S3628" t="s">
        <v>180</v>
      </c>
    </row>
    <row r="3629" spans="1:19" x14ac:dyDescent="0.35">
      <c r="A3629" s="2" t="s">
        <v>203</v>
      </c>
      <c r="B3629" s="1" t="s">
        <v>217</v>
      </c>
      <c r="C3629" t="s">
        <v>910</v>
      </c>
      <c r="D3629" s="1" t="s">
        <v>228</v>
      </c>
      <c r="E3629" s="1" t="s">
        <v>12</v>
      </c>
      <c r="F3629" s="1" t="s">
        <v>13</v>
      </c>
      <c r="G3629" s="1" t="s">
        <v>137</v>
      </c>
      <c r="H3629" t="s">
        <v>17</v>
      </c>
      <c r="I3629" s="1" t="s">
        <v>1051</v>
      </c>
      <c r="J3629" s="1" t="s">
        <v>230</v>
      </c>
      <c r="K3629" s="1" t="s">
        <v>59</v>
      </c>
      <c r="L3629" s="1" t="s">
        <v>912</v>
      </c>
      <c r="M3629" t="s">
        <v>85</v>
      </c>
      <c r="N3629">
        <v>1</v>
      </c>
      <c r="O3629" s="1" t="s">
        <v>205</v>
      </c>
      <c r="P3629" t="s">
        <v>153</v>
      </c>
      <c r="Q3629">
        <v>2</v>
      </c>
      <c r="R3629" t="s">
        <v>179</v>
      </c>
      <c r="S3629" t="s">
        <v>180</v>
      </c>
    </row>
    <row r="3630" spans="1:19" x14ac:dyDescent="0.35">
      <c r="A3630" s="2" t="s">
        <v>203</v>
      </c>
      <c r="B3630" s="1" t="s">
        <v>217</v>
      </c>
      <c r="C3630" t="s">
        <v>910</v>
      </c>
      <c r="D3630" s="1" t="s">
        <v>228</v>
      </c>
      <c r="E3630" s="1" t="s">
        <v>12</v>
      </c>
      <c r="F3630" s="1" t="s">
        <v>13</v>
      </c>
      <c r="G3630" s="1" t="s">
        <v>137</v>
      </c>
      <c r="H3630" t="s">
        <v>17</v>
      </c>
      <c r="I3630" s="1" t="s">
        <v>1052</v>
      </c>
      <c r="J3630" s="1" t="s">
        <v>230</v>
      </c>
      <c r="K3630" s="1" t="s">
        <v>59</v>
      </c>
      <c r="L3630" s="1" t="s">
        <v>912</v>
      </c>
      <c r="M3630" t="s">
        <v>85</v>
      </c>
      <c r="N3630">
        <v>1</v>
      </c>
      <c r="O3630" s="1" t="s">
        <v>205</v>
      </c>
      <c r="P3630" t="s">
        <v>154</v>
      </c>
      <c r="Q3630">
        <v>2</v>
      </c>
      <c r="R3630" t="s">
        <v>179</v>
      </c>
      <c r="S3630" t="s">
        <v>180</v>
      </c>
    </row>
    <row r="3631" spans="1:19" x14ac:dyDescent="0.35">
      <c r="A3631" s="2" t="s">
        <v>203</v>
      </c>
      <c r="B3631" s="1" t="s">
        <v>217</v>
      </c>
      <c r="C3631" t="s">
        <v>910</v>
      </c>
      <c r="D3631" s="1" t="s">
        <v>228</v>
      </c>
      <c r="E3631" s="1" t="s">
        <v>12</v>
      </c>
      <c r="F3631" s="1" t="s">
        <v>13</v>
      </c>
      <c r="G3631" s="1" t="s">
        <v>137</v>
      </c>
      <c r="H3631" t="s">
        <v>24</v>
      </c>
      <c r="I3631" s="1" t="s">
        <v>1051</v>
      </c>
      <c r="J3631" s="1" t="s">
        <v>230</v>
      </c>
      <c r="K3631" s="1" t="s">
        <v>59</v>
      </c>
      <c r="L3631" s="1" t="s">
        <v>912</v>
      </c>
      <c r="M3631" t="s">
        <v>85</v>
      </c>
      <c r="N3631">
        <v>2</v>
      </c>
      <c r="O3631" s="1" t="s">
        <v>205</v>
      </c>
      <c r="P3631" t="s">
        <v>153</v>
      </c>
      <c r="Q3631">
        <v>2</v>
      </c>
      <c r="R3631" t="s">
        <v>179</v>
      </c>
      <c r="S3631" t="s">
        <v>180</v>
      </c>
    </row>
    <row r="3632" spans="1:19" x14ac:dyDescent="0.35">
      <c r="A3632" s="2" t="s">
        <v>203</v>
      </c>
      <c r="B3632" s="1" t="s">
        <v>217</v>
      </c>
      <c r="C3632" t="s">
        <v>910</v>
      </c>
      <c r="D3632" s="1" t="s">
        <v>228</v>
      </c>
      <c r="E3632" s="1" t="s">
        <v>12</v>
      </c>
      <c r="F3632" s="1" t="s">
        <v>13</v>
      </c>
      <c r="G3632" s="1" t="s">
        <v>137</v>
      </c>
      <c r="H3632" t="s">
        <v>24</v>
      </c>
      <c r="I3632" s="1" t="s">
        <v>1052</v>
      </c>
      <c r="J3632" s="1" t="s">
        <v>230</v>
      </c>
      <c r="K3632" s="1" t="s">
        <v>59</v>
      </c>
      <c r="L3632" s="1" t="s">
        <v>912</v>
      </c>
      <c r="M3632" t="s">
        <v>85</v>
      </c>
      <c r="N3632">
        <v>2</v>
      </c>
      <c r="O3632" s="1" t="s">
        <v>205</v>
      </c>
      <c r="P3632" t="s">
        <v>154</v>
      </c>
      <c r="Q3632">
        <v>2</v>
      </c>
      <c r="R3632" t="s">
        <v>179</v>
      </c>
      <c r="S3632" t="s">
        <v>180</v>
      </c>
    </row>
    <row r="3633" spans="1:19" x14ac:dyDescent="0.35">
      <c r="A3633" s="2" t="s">
        <v>203</v>
      </c>
      <c r="B3633" s="1" t="s">
        <v>217</v>
      </c>
      <c r="C3633" t="s">
        <v>910</v>
      </c>
      <c r="D3633" s="1" t="s">
        <v>228</v>
      </c>
      <c r="E3633" s="1" t="s">
        <v>12</v>
      </c>
      <c r="F3633" s="1" t="s">
        <v>13</v>
      </c>
      <c r="G3633" s="1" t="s">
        <v>137</v>
      </c>
      <c r="H3633" t="s">
        <v>27</v>
      </c>
      <c r="I3633" s="1" t="s">
        <v>1051</v>
      </c>
      <c r="J3633" s="1" t="s">
        <v>230</v>
      </c>
      <c r="K3633" s="1" t="s">
        <v>59</v>
      </c>
      <c r="L3633" s="1" t="s">
        <v>912</v>
      </c>
      <c r="M3633" t="s">
        <v>85</v>
      </c>
      <c r="N3633">
        <v>1</v>
      </c>
      <c r="O3633" s="1" t="s">
        <v>205</v>
      </c>
      <c r="P3633" t="s">
        <v>153</v>
      </c>
      <c r="Q3633">
        <v>2</v>
      </c>
      <c r="R3633" t="s">
        <v>179</v>
      </c>
      <c r="S3633" t="s">
        <v>180</v>
      </c>
    </row>
    <row r="3634" spans="1:19" x14ac:dyDescent="0.35">
      <c r="A3634" s="2" t="s">
        <v>203</v>
      </c>
      <c r="B3634" s="1" t="s">
        <v>217</v>
      </c>
      <c r="C3634" t="s">
        <v>910</v>
      </c>
      <c r="D3634" s="1" t="s">
        <v>228</v>
      </c>
      <c r="E3634" s="1" t="s">
        <v>12</v>
      </c>
      <c r="F3634" s="1" t="s">
        <v>13</v>
      </c>
      <c r="G3634" s="1" t="s">
        <v>137</v>
      </c>
      <c r="H3634" t="s">
        <v>27</v>
      </c>
      <c r="I3634" s="1" t="s">
        <v>1052</v>
      </c>
      <c r="J3634" s="1" t="s">
        <v>230</v>
      </c>
      <c r="K3634" s="1" t="s">
        <v>59</v>
      </c>
      <c r="L3634" s="1" t="s">
        <v>912</v>
      </c>
      <c r="M3634" t="s">
        <v>85</v>
      </c>
      <c r="N3634">
        <v>1</v>
      </c>
      <c r="O3634" s="1" t="s">
        <v>205</v>
      </c>
      <c r="P3634" t="s">
        <v>154</v>
      </c>
      <c r="Q3634">
        <v>2</v>
      </c>
      <c r="R3634" t="s">
        <v>179</v>
      </c>
      <c r="S3634" t="s">
        <v>180</v>
      </c>
    </row>
    <row r="3635" spans="1:19" x14ac:dyDescent="0.35">
      <c r="A3635" s="2" t="s">
        <v>203</v>
      </c>
      <c r="B3635" s="1" t="s">
        <v>217</v>
      </c>
      <c r="C3635" t="s">
        <v>910</v>
      </c>
      <c r="D3635" s="1" t="s">
        <v>228</v>
      </c>
      <c r="E3635" s="1" t="s">
        <v>12</v>
      </c>
      <c r="F3635" s="1" t="s">
        <v>13</v>
      </c>
      <c r="G3635" s="1" t="s">
        <v>137</v>
      </c>
      <c r="H3635" t="s">
        <v>58</v>
      </c>
      <c r="I3635" s="1" t="s">
        <v>1051</v>
      </c>
      <c r="J3635" s="1" t="s">
        <v>230</v>
      </c>
      <c r="K3635" s="1" t="s">
        <v>59</v>
      </c>
      <c r="L3635" s="1" t="s">
        <v>912</v>
      </c>
      <c r="M3635" t="s">
        <v>85</v>
      </c>
      <c r="N3635">
        <v>1</v>
      </c>
      <c r="O3635" s="1" t="s">
        <v>205</v>
      </c>
      <c r="P3635" t="s">
        <v>153</v>
      </c>
      <c r="Q3635">
        <v>1</v>
      </c>
      <c r="R3635" t="s">
        <v>179</v>
      </c>
      <c r="S3635" t="s">
        <v>180</v>
      </c>
    </row>
    <row r="3636" spans="1:19" x14ac:dyDescent="0.35">
      <c r="A3636" s="2" t="s">
        <v>203</v>
      </c>
      <c r="B3636" s="1" t="s">
        <v>217</v>
      </c>
      <c r="C3636" t="s">
        <v>910</v>
      </c>
      <c r="D3636" s="1" t="s">
        <v>228</v>
      </c>
      <c r="E3636" s="1" t="s">
        <v>12</v>
      </c>
      <c r="F3636" s="1" t="s">
        <v>13</v>
      </c>
      <c r="G3636" s="1" t="s">
        <v>137</v>
      </c>
      <c r="H3636" t="s">
        <v>58</v>
      </c>
      <c r="I3636" s="1" t="s">
        <v>1052</v>
      </c>
      <c r="J3636" s="1" t="s">
        <v>230</v>
      </c>
      <c r="K3636" s="1" t="s">
        <v>59</v>
      </c>
      <c r="L3636" s="1" t="s">
        <v>912</v>
      </c>
      <c r="M3636" t="s">
        <v>85</v>
      </c>
      <c r="N3636">
        <v>1</v>
      </c>
      <c r="O3636" s="1" t="s">
        <v>205</v>
      </c>
      <c r="P3636" t="s">
        <v>153</v>
      </c>
      <c r="Q3636">
        <v>1</v>
      </c>
      <c r="R3636" t="s">
        <v>179</v>
      </c>
      <c r="S3636" t="s">
        <v>180</v>
      </c>
    </row>
    <row r="3637" spans="1:19" x14ac:dyDescent="0.35">
      <c r="A3637" s="2" t="s">
        <v>203</v>
      </c>
      <c r="B3637" s="1" t="s">
        <v>217</v>
      </c>
      <c r="C3637" t="s">
        <v>910</v>
      </c>
      <c r="D3637" s="1" t="s">
        <v>228</v>
      </c>
      <c r="E3637" s="1" t="s">
        <v>12</v>
      </c>
      <c r="F3637" s="1" t="s">
        <v>26</v>
      </c>
      <c r="G3637" s="1" t="s">
        <v>26</v>
      </c>
      <c r="H3637" t="s">
        <v>24</v>
      </c>
      <c r="I3637" s="1" t="s">
        <v>656</v>
      </c>
      <c r="J3637" s="1" t="s">
        <v>230</v>
      </c>
      <c r="K3637" s="1" t="s">
        <v>59</v>
      </c>
      <c r="L3637" s="1" t="s">
        <v>912</v>
      </c>
      <c r="M3637" t="s">
        <v>85</v>
      </c>
      <c r="N3637">
        <v>1</v>
      </c>
      <c r="O3637" s="1" t="s">
        <v>205</v>
      </c>
      <c r="P3637" t="s">
        <v>154</v>
      </c>
      <c r="Q3637">
        <v>1</v>
      </c>
      <c r="R3637" t="s">
        <v>255</v>
      </c>
      <c r="S3637" t="s">
        <v>180</v>
      </c>
    </row>
    <row r="3638" spans="1:19" x14ac:dyDescent="0.35">
      <c r="A3638" s="2" t="s">
        <v>203</v>
      </c>
      <c r="B3638" s="1" t="s">
        <v>217</v>
      </c>
      <c r="C3638" t="s">
        <v>910</v>
      </c>
      <c r="D3638" s="1" t="s">
        <v>228</v>
      </c>
      <c r="E3638" s="1" t="s">
        <v>12</v>
      </c>
      <c r="F3638" s="1" t="s">
        <v>26</v>
      </c>
      <c r="G3638" s="1" t="s">
        <v>26</v>
      </c>
      <c r="H3638" t="s">
        <v>24</v>
      </c>
      <c r="I3638" s="1" t="s">
        <v>1051</v>
      </c>
      <c r="J3638" s="1" t="s">
        <v>230</v>
      </c>
      <c r="K3638" s="1" t="s">
        <v>30</v>
      </c>
      <c r="L3638" s="1" t="s">
        <v>912</v>
      </c>
      <c r="M3638" t="s">
        <v>31</v>
      </c>
      <c r="N3638">
        <v>1</v>
      </c>
      <c r="O3638" s="1" t="s">
        <v>205</v>
      </c>
      <c r="P3638" t="s">
        <v>153</v>
      </c>
      <c r="Q3638">
        <v>2</v>
      </c>
      <c r="R3638" t="s">
        <v>179</v>
      </c>
      <c r="S3638" t="s">
        <v>180</v>
      </c>
    </row>
    <row r="3639" spans="1:19" x14ac:dyDescent="0.35">
      <c r="A3639" s="2" t="s">
        <v>203</v>
      </c>
      <c r="B3639" s="1" t="s">
        <v>217</v>
      </c>
      <c r="C3639" t="s">
        <v>910</v>
      </c>
      <c r="D3639" s="1" t="s">
        <v>228</v>
      </c>
      <c r="E3639" s="1" t="s">
        <v>12</v>
      </c>
      <c r="F3639" s="1" t="s">
        <v>26</v>
      </c>
      <c r="G3639" s="1" t="s">
        <v>26</v>
      </c>
      <c r="H3639" t="s">
        <v>24</v>
      </c>
      <c r="I3639" s="1" t="s">
        <v>1052</v>
      </c>
      <c r="J3639" s="1" t="s">
        <v>230</v>
      </c>
      <c r="K3639" s="1" t="s">
        <v>30</v>
      </c>
      <c r="L3639" s="1" t="s">
        <v>912</v>
      </c>
      <c r="M3639" t="s">
        <v>31</v>
      </c>
      <c r="N3639">
        <v>1</v>
      </c>
      <c r="O3639" s="1" t="s">
        <v>205</v>
      </c>
      <c r="P3639" t="s">
        <v>154</v>
      </c>
      <c r="Q3639">
        <v>2</v>
      </c>
      <c r="R3639" t="s">
        <v>179</v>
      </c>
      <c r="S3639" t="s">
        <v>180</v>
      </c>
    </row>
    <row r="3640" spans="1:19" x14ac:dyDescent="0.35">
      <c r="A3640" s="2" t="s">
        <v>203</v>
      </c>
      <c r="B3640" s="1" t="s">
        <v>217</v>
      </c>
      <c r="C3640" t="s">
        <v>910</v>
      </c>
      <c r="D3640" s="1" t="s">
        <v>228</v>
      </c>
      <c r="E3640" s="1" t="s">
        <v>12</v>
      </c>
      <c r="F3640" s="1" t="s">
        <v>26</v>
      </c>
      <c r="G3640" s="1" t="s">
        <v>26</v>
      </c>
      <c r="H3640" t="s">
        <v>27</v>
      </c>
      <c r="I3640" s="1" t="s">
        <v>601</v>
      </c>
      <c r="J3640" s="1" t="s">
        <v>230</v>
      </c>
      <c r="K3640" s="1" t="s">
        <v>30</v>
      </c>
      <c r="L3640" s="1" t="s">
        <v>912</v>
      </c>
      <c r="M3640" t="s">
        <v>31</v>
      </c>
      <c r="N3640">
        <v>1</v>
      </c>
      <c r="O3640" s="1" t="s">
        <v>205</v>
      </c>
      <c r="P3640" t="s">
        <v>154</v>
      </c>
      <c r="Q3640">
        <v>2</v>
      </c>
      <c r="R3640" t="s">
        <v>255</v>
      </c>
      <c r="S3640" t="s">
        <v>180</v>
      </c>
    </row>
    <row r="3641" spans="1:19" x14ac:dyDescent="0.35">
      <c r="A3641" s="2" t="s">
        <v>203</v>
      </c>
      <c r="B3641" s="1" t="s">
        <v>217</v>
      </c>
      <c r="C3641" t="s">
        <v>910</v>
      </c>
      <c r="D3641" s="1" t="s">
        <v>228</v>
      </c>
      <c r="E3641" s="1" t="s">
        <v>12</v>
      </c>
      <c r="F3641" s="1" t="s">
        <v>26</v>
      </c>
      <c r="G3641" s="1" t="s">
        <v>26</v>
      </c>
      <c r="H3641" t="s">
        <v>58</v>
      </c>
      <c r="I3641" s="1" t="s">
        <v>1051</v>
      </c>
      <c r="J3641" s="1" t="s">
        <v>230</v>
      </c>
      <c r="K3641" s="1" t="s">
        <v>59</v>
      </c>
      <c r="L3641" s="1" t="s">
        <v>912</v>
      </c>
      <c r="M3641" t="s">
        <v>85</v>
      </c>
      <c r="N3641">
        <v>1</v>
      </c>
      <c r="O3641" s="1" t="s">
        <v>205</v>
      </c>
      <c r="P3641" t="s">
        <v>154</v>
      </c>
      <c r="Q3641">
        <v>2</v>
      </c>
      <c r="R3641" t="s">
        <v>179</v>
      </c>
      <c r="S3641" t="s">
        <v>180</v>
      </c>
    </row>
    <row r="3642" spans="1:19" x14ac:dyDescent="0.35">
      <c r="A3642" s="2" t="s">
        <v>203</v>
      </c>
      <c r="B3642" s="1" t="s">
        <v>217</v>
      </c>
      <c r="C3642" t="s">
        <v>910</v>
      </c>
      <c r="D3642" s="1" t="s">
        <v>228</v>
      </c>
      <c r="E3642" s="1" t="s">
        <v>12</v>
      </c>
      <c r="F3642" s="1" t="s">
        <v>18</v>
      </c>
      <c r="G3642" s="1" t="s">
        <v>26</v>
      </c>
      <c r="H3642" t="s">
        <v>14</v>
      </c>
      <c r="I3642" s="1" t="s">
        <v>1051</v>
      </c>
      <c r="J3642" s="1" t="s">
        <v>230</v>
      </c>
      <c r="K3642" s="1" t="s">
        <v>59</v>
      </c>
      <c r="L3642" s="1" t="s">
        <v>912</v>
      </c>
      <c r="M3642" t="s">
        <v>85</v>
      </c>
      <c r="N3642">
        <v>1</v>
      </c>
      <c r="O3642" s="1" t="s">
        <v>205</v>
      </c>
      <c r="P3642" t="s">
        <v>153</v>
      </c>
      <c r="Q3642">
        <v>2</v>
      </c>
      <c r="R3642" t="s">
        <v>179</v>
      </c>
      <c r="S3642" t="s">
        <v>180</v>
      </c>
    </row>
    <row r="3643" spans="1:19" x14ac:dyDescent="0.35">
      <c r="A3643" s="2" t="s">
        <v>203</v>
      </c>
      <c r="B3643" s="1" t="s">
        <v>217</v>
      </c>
      <c r="C3643" t="s">
        <v>910</v>
      </c>
      <c r="D3643" s="1" t="s">
        <v>228</v>
      </c>
      <c r="E3643" s="1" t="s">
        <v>12</v>
      </c>
      <c r="F3643" s="1" t="s">
        <v>18</v>
      </c>
      <c r="G3643" s="1" t="s">
        <v>26</v>
      </c>
      <c r="H3643" t="s">
        <v>14</v>
      </c>
      <c r="I3643" s="1" t="s">
        <v>1052</v>
      </c>
      <c r="J3643" s="1" t="s">
        <v>230</v>
      </c>
      <c r="K3643" s="1" t="s">
        <v>59</v>
      </c>
      <c r="L3643" s="1" t="s">
        <v>912</v>
      </c>
      <c r="M3643" t="s">
        <v>85</v>
      </c>
      <c r="N3643">
        <v>1</v>
      </c>
      <c r="O3643" s="1" t="s">
        <v>205</v>
      </c>
      <c r="P3643" t="s">
        <v>154</v>
      </c>
      <c r="Q3643">
        <v>2</v>
      </c>
      <c r="R3643" t="s">
        <v>179</v>
      </c>
      <c r="S3643" t="s">
        <v>180</v>
      </c>
    </row>
    <row r="3644" spans="1:19" x14ac:dyDescent="0.35">
      <c r="A3644" s="2" t="s">
        <v>203</v>
      </c>
      <c r="B3644" s="1" t="s">
        <v>217</v>
      </c>
      <c r="C3644" t="s">
        <v>910</v>
      </c>
      <c r="D3644" s="1" t="s">
        <v>228</v>
      </c>
      <c r="E3644" s="1" t="s">
        <v>12</v>
      </c>
      <c r="F3644" s="1" t="s">
        <v>18</v>
      </c>
      <c r="G3644" s="1" t="s">
        <v>26</v>
      </c>
      <c r="H3644" t="s">
        <v>21</v>
      </c>
      <c r="I3644" s="1" t="s">
        <v>601</v>
      </c>
      <c r="J3644" s="1" t="s">
        <v>230</v>
      </c>
      <c r="K3644" s="1" t="s">
        <v>59</v>
      </c>
      <c r="L3644" s="1" t="s">
        <v>912</v>
      </c>
      <c r="M3644" t="s">
        <v>85</v>
      </c>
      <c r="N3644">
        <v>1</v>
      </c>
      <c r="O3644" s="1" t="s">
        <v>205</v>
      </c>
      <c r="P3644" t="s">
        <v>154</v>
      </c>
      <c r="Q3644">
        <v>2</v>
      </c>
      <c r="R3644" t="s">
        <v>255</v>
      </c>
      <c r="S3644" t="s">
        <v>180</v>
      </c>
    </row>
    <row r="3645" spans="1:19" x14ac:dyDescent="0.35">
      <c r="A3645" s="2" t="s">
        <v>203</v>
      </c>
      <c r="B3645" s="1" t="s">
        <v>217</v>
      </c>
      <c r="C3645" t="s">
        <v>910</v>
      </c>
      <c r="D3645" s="1" t="s">
        <v>228</v>
      </c>
      <c r="E3645" s="1" t="s">
        <v>22</v>
      </c>
      <c r="F3645" s="1" t="s">
        <v>29</v>
      </c>
      <c r="G3645" s="1" t="s">
        <v>136</v>
      </c>
      <c r="H3645" t="s">
        <v>17</v>
      </c>
      <c r="I3645" s="1" t="s">
        <v>655</v>
      </c>
      <c r="J3645" s="1" t="s">
        <v>230</v>
      </c>
      <c r="K3645" s="1" t="s">
        <v>59</v>
      </c>
      <c r="L3645" s="1" t="s">
        <v>913</v>
      </c>
      <c r="M3645" t="s">
        <v>85</v>
      </c>
      <c r="N3645">
        <v>1</v>
      </c>
      <c r="O3645" s="1" t="s">
        <v>205</v>
      </c>
      <c r="P3645" t="s">
        <v>154</v>
      </c>
      <c r="Q3645">
        <v>2</v>
      </c>
      <c r="R3645" t="s">
        <v>179</v>
      </c>
      <c r="S3645" t="s">
        <v>180</v>
      </c>
    </row>
    <row r="3646" spans="1:19" x14ac:dyDescent="0.35">
      <c r="A3646" s="2" t="s">
        <v>203</v>
      </c>
      <c r="B3646" s="1" t="s">
        <v>217</v>
      </c>
      <c r="C3646" t="s">
        <v>910</v>
      </c>
      <c r="D3646" s="1" t="s">
        <v>228</v>
      </c>
      <c r="E3646" s="1" t="s">
        <v>22</v>
      </c>
      <c r="F3646" s="1" t="s">
        <v>29</v>
      </c>
      <c r="G3646" s="1" t="s">
        <v>136</v>
      </c>
      <c r="H3646" t="s">
        <v>24</v>
      </c>
      <c r="I3646" s="1" t="s">
        <v>655</v>
      </c>
      <c r="J3646" s="1" t="s">
        <v>230</v>
      </c>
      <c r="K3646" s="1" t="s">
        <v>59</v>
      </c>
      <c r="L3646" s="1" t="s">
        <v>912</v>
      </c>
      <c r="M3646" t="s">
        <v>85</v>
      </c>
      <c r="N3646">
        <v>1</v>
      </c>
      <c r="O3646" s="1" t="s">
        <v>205</v>
      </c>
      <c r="P3646" t="s">
        <v>154</v>
      </c>
      <c r="Q3646">
        <v>2</v>
      </c>
      <c r="R3646" t="s">
        <v>179</v>
      </c>
      <c r="S3646" t="s">
        <v>180</v>
      </c>
    </row>
    <row r="3647" spans="1:19" x14ac:dyDescent="0.35">
      <c r="A3647" s="2" t="s">
        <v>203</v>
      </c>
      <c r="B3647" s="1" t="s">
        <v>217</v>
      </c>
      <c r="C3647" t="s">
        <v>910</v>
      </c>
      <c r="D3647" s="1" t="s">
        <v>228</v>
      </c>
      <c r="E3647" s="1" t="s">
        <v>22</v>
      </c>
      <c r="F3647" s="1" t="s">
        <v>29</v>
      </c>
      <c r="G3647" s="1" t="s">
        <v>136</v>
      </c>
      <c r="H3647" t="s">
        <v>21</v>
      </c>
      <c r="I3647" s="1" t="s">
        <v>656</v>
      </c>
      <c r="J3647" s="1" t="s">
        <v>230</v>
      </c>
      <c r="K3647" s="1" t="s">
        <v>59</v>
      </c>
      <c r="L3647" s="1" t="s">
        <v>912</v>
      </c>
      <c r="M3647" t="s">
        <v>85</v>
      </c>
      <c r="N3647">
        <v>1</v>
      </c>
      <c r="O3647" s="1" t="s">
        <v>205</v>
      </c>
      <c r="P3647" t="s">
        <v>154</v>
      </c>
      <c r="Q3647">
        <v>2</v>
      </c>
      <c r="R3647" t="s">
        <v>255</v>
      </c>
      <c r="S3647" t="s">
        <v>180</v>
      </c>
    </row>
    <row r="3648" spans="1:19" x14ac:dyDescent="0.35">
      <c r="A3648" s="2" t="s">
        <v>203</v>
      </c>
      <c r="B3648" s="1" t="s">
        <v>217</v>
      </c>
      <c r="C3648" t="s">
        <v>910</v>
      </c>
      <c r="D3648" s="1" t="s">
        <v>228</v>
      </c>
      <c r="E3648" s="1" t="s">
        <v>22</v>
      </c>
      <c r="F3648" s="1" t="s">
        <v>29</v>
      </c>
      <c r="G3648" s="1" t="s">
        <v>136</v>
      </c>
      <c r="H3648" t="s">
        <v>35</v>
      </c>
      <c r="I3648" s="1" t="s">
        <v>656</v>
      </c>
      <c r="J3648" s="1" t="s">
        <v>230</v>
      </c>
      <c r="K3648" s="1" t="s">
        <v>59</v>
      </c>
      <c r="L3648" s="1" t="s">
        <v>912</v>
      </c>
      <c r="M3648" t="s">
        <v>85</v>
      </c>
      <c r="N3648">
        <v>1</v>
      </c>
      <c r="O3648" s="1" t="s">
        <v>205</v>
      </c>
      <c r="P3648" t="s">
        <v>154</v>
      </c>
      <c r="Q3648">
        <v>2</v>
      </c>
      <c r="R3648" t="s">
        <v>255</v>
      </c>
      <c r="S3648" t="s">
        <v>180</v>
      </c>
    </row>
    <row r="3649" spans="1:19" x14ac:dyDescent="0.35">
      <c r="A3649" s="2" t="s">
        <v>203</v>
      </c>
      <c r="B3649" s="1" t="s">
        <v>217</v>
      </c>
      <c r="C3649" t="s">
        <v>910</v>
      </c>
      <c r="D3649" s="1" t="s">
        <v>228</v>
      </c>
      <c r="E3649" s="1" t="s">
        <v>22</v>
      </c>
      <c r="F3649" s="1" t="s">
        <v>29</v>
      </c>
      <c r="G3649" s="1" t="s">
        <v>136</v>
      </c>
      <c r="H3649" t="s">
        <v>39</v>
      </c>
      <c r="I3649" s="1" t="s">
        <v>656</v>
      </c>
      <c r="J3649" s="1" t="s">
        <v>230</v>
      </c>
      <c r="K3649" s="1" t="s">
        <v>59</v>
      </c>
      <c r="L3649" s="1" t="s">
        <v>912</v>
      </c>
      <c r="M3649" t="s">
        <v>85</v>
      </c>
      <c r="N3649">
        <v>1</v>
      </c>
      <c r="O3649" s="1" t="s">
        <v>205</v>
      </c>
      <c r="P3649" t="s">
        <v>154</v>
      </c>
      <c r="Q3649">
        <v>2</v>
      </c>
      <c r="R3649" t="s">
        <v>255</v>
      </c>
      <c r="S3649" t="s">
        <v>180</v>
      </c>
    </row>
    <row r="3650" spans="1:19" x14ac:dyDescent="0.35">
      <c r="A3650" s="2" t="s">
        <v>203</v>
      </c>
      <c r="B3650" s="1" t="s">
        <v>217</v>
      </c>
      <c r="C3650" t="s">
        <v>910</v>
      </c>
      <c r="D3650" s="1" t="s">
        <v>228</v>
      </c>
      <c r="E3650" s="1" t="s">
        <v>22</v>
      </c>
      <c r="F3650" s="1" t="s">
        <v>33</v>
      </c>
      <c r="G3650" s="1" t="s">
        <v>136</v>
      </c>
      <c r="H3650" t="s">
        <v>41</v>
      </c>
      <c r="I3650" s="1" t="s">
        <v>655</v>
      </c>
      <c r="J3650" s="1" t="s">
        <v>230</v>
      </c>
      <c r="K3650" s="1" t="s">
        <v>59</v>
      </c>
      <c r="L3650" s="1" t="s">
        <v>912</v>
      </c>
      <c r="M3650" t="s">
        <v>85</v>
      </c>
      <c r="N3650">
        <v>1</v>
      </c>
      <c r="O3650" s="1" t="s">
        <v>205</v>
      </c>
      <c r="P3650" t="s">
        <v>154</v>
      </c>
      <c r="Q3650">
        <v>2</v>
      </c>
      <c r="R3650" t="s">
        <v>179</v>
      </c>
      <c r="S3650" t="s">
        <v>180</v>
      </c>
    </row>
    <row r="3651" spans="1:19" x14ac:dyDescent="0.35">
      <c r="A3651" s="2" t="s">
        <v>203</v>
      </c>
      <c r="B3651" s="1" t="s">
        <v>217</v>
      </c>
      <c r="C3651" t="s">
        <v>910</v>
      </c>
      <c r="D3651" s="1" t="s">
        <v>228</v>
      </c>
      <c r="E3651" s="1" t="s">
        <v>22</v>
      </c>
      <c r="F3651" s="1" t="s">
        <v>23</v>
      </c>
      <c r="G3651" s="1" t="s">
        <v>137</v>
      </c>
      <c r="H3651" t="s">
        <v>24</v>
      </c>
      <c r="I3651" s="1" t="s">
        <v>601</v>
      </c>
      <c r="J3651" s="1" t="s">
        <v>230</v>
      </c>
      <c r="K3651" s="1" t="s">
        <v>59</v>
      </c>
      <c r="L3651" s="1" t="s">
        <v>912</v>
      </c>
      <c r="M3651" t="s">
        <v>85</v>
      </c>
      <c r="N3651">
        <v>1</v>
      </c>
      <c r="O3651" s="1" t="s">
        <v>205</v>
      </c>
      <c r="P3651" t="s">
        <v>154</v>
      </c>
      <c r="Q3651">
        <v>2</v>
      </c>
      <c r="R3651" t="s">
        <v>255</v>
      </c>
      <c r="S3651" t="s">
        <v>180</v>
      </c>
    </row>
    <row r="3652" spans="1:19" x14ac:dyDescent="0.35">
      <c r="A3652" s="2" t="s">
        <v>203</v>
      </c>
      <c r="B3652" s="1" t="s">
        <v>217</v>
      </c>
      <c r="C3652" t="s">
        <v>910</v>
      </c>
      <c r="D3652" s="1" t="s">
        <v>228</v>
      </c>
      <c r="E3652" s="1" t="s">
        <v>22</v>
      </c>
      <c r="F3652" s="1" t="s">
        <v>23</v>
      </c>
      <c r="G3652" s="1" t="s">
        <v>137</v>
      </c>
      <c r="H3652" t="s">
        <v>32</v>
      </c>
      <c r="I3652" s="1" t="s">
        <v>601</v>
      </c>
      <c r="J3652" s="1" t="s">
        <v>230</v>
      </c>
      <c r="K3652" s="1" t="s">
        <v>59</v>
      </c>
      <c r="L3652" s="1" t="s">
        <v>913</v>
      </c>
      <c r="M3652" t="s">
        <v>85</v>
      </c>
      <c r="N3652">
        <v>1</v>
      </c>
      <c r="O3652" s="1" t="s">
        <v>205</v>
      </c>
      <c r="P3652" t="s">
        <v>154</v>
      </c>
      <c r="Q3652">
        <v>2</v>
      </c>
      <c r="R3652" t="s">
        <v>179</v>
      </c>
      <c r="S3652" t="s">
        <v>180</v>
      </c>
    </row>
    <row r="3653" spans="1:19" x14ac:dyDescent="0.35">
      <c r="A3653" s="2" t="s">
        <v>203</v>
      </c>
      <c r="B3653" s="1" t="s">
        <v>217</v>
      </c>
      <c r="C3653" t="s">
        <v>910</v>
      </c>
      <c r="D3653" s="1" t="s">
        <v>228</v>
      </c>
      <c r="E3653" s="1" t="s">
        <v>22</v>
      </c>
      <c r="F3653" s="1" t="s">
        <v>23</v>
      </c>
      <c r="G3653" s="1" t="s">
        <v>137</v>
      </c>
      <c r="H3653" t="s">
        <v>32</v>
      </c>
      <c r="I3653" s="1" t="s">
        <v>601</v>
      </c>
      <c r="J3653" s="1" t="s">
        <v>230</v>
      </c>
      <c r="K3653" s="1" t="s">
        <v>59</v>
      </c>
      <c r="L3653" s="1" t="s">
        <v>912</v>
      </c>
      <c r="M3653" t="s">
        <v>85</v>
      </c>
      <c r="N3653">
        <v>1</v>
      </c>
      <c r="O3653" s="1" t="s">
        <v>205</v>
      </c>
      <c r="P3653" t="s">
        <v>154</v>
      </c>
      <c r="Q3653">
        <v>1</v>
      </c>
      <c r="R3653" t="s">
        <v>179</v>
      </c>
      <c r="S3653" t="s">
        <v>180</v>
      </c>
    </row>
    <row r="3654" spans="1:19" x14ac:dyDescent="0.35">
      <c r="A3654" s="2" t="s">
        <v>203</v>
      </c>
      <c r="B3654" s="1" t="s">
        <v>217</v>
      </c>
      <c r="C3654" t="s">
        <v>910</v>
      </c>
      <c r="D3654" s="1" t="s">
        <v>228</v>
      </c>
      <c r="E3654" s="1" t="s">
        <v>22</v>
      </c>
      <c r="F3654" s="1" t="s">
        <v>26</v>
      </c>
      <c r="G3654" s="1" t="s">
        <v>26</v>
      </c>
      <c r="H3654" t="s">
        <v>17</v>
      </c>
      <c r="I3654" s="1" t="s">
        <v>656</v>
      </c>
      <c r="J3654" s="1" t="s">
        <v>230</v>
      </c>
      <c r="K3654" s="1" t="s">
        <v>59</v>
      </c>
      <c r="L3654" s="1" t="s">
        <v>912</v>
      </c>
      <c r="M3654" t="s">
        <v>85</v>
      </c>
      <c r="N3654">
        <v>1</v>
      </c>
      <c r="O3654" s="1" t="s">
        <v>205</v>
      </c>
      <c r="P3654" t="s">
        <v>154</v>
      </c>
      <c r="Q3654">
        <v>1</v>
      </c>
      <c r="R3654" t="s">
        <v>255</v>
      </c>
      <c r="S3654" t="s">
        <v>180</v>
      </c>
    </row>
    <row r="3655" spans="1:19" x14ac:dyDescent="0.35">
      <c r="A3655" s="2" t="s">
        <v>203</v>
      </c>
      <c r="B3655" s="1" t="s">
        <v>217</v>
      </c>
      <c r="C3655" t="s">
        <v>910</v>
      </c>
      <c r="D3655" s="1" t="s">
        <v>228</v>
      </c>
      <c r="E3655" s="1" t="s">
        <v>22</v>
      </c>
      <c r="F3655" s="1" t="s">
        <v>26</v>
      </c>
      <c r="G3655" s="1" t="s">
        <v>26</v>
      </c>
      <c r="H3655" t="s">
        <v>32</v>
      </c>
      <c r="I3655" s="1" t="s">
        <v>601</v>
      </c>
      <c r="J3655" s="1" t="s">
        <v>230</v>
      </c>
      <c r="K3655" s="1" t="s">
        <v>59</v>
      </c>
      <c r="L3655" s="1" t="s">
        <v>912</v>
      </c>
      <c r="M3655" t="s">
        <v>85</v>
      </c>
      <c r="N3655">
        <v>1</v>
      </c>
      <c r="O3655" s="1" t="s">
        <v>205</v>
      </c>
      <c r="P3655" t="s">
        <v>154</v>
      </c>
      <c r="Q3655">
        <v>2</v>
      </c>
      <c r="R3655" t="s">
        <v>255</v>
      </c>
      <c r="S3655" t="s">
        <v>180</v>
      </c>
    </row>
    <row r="3656" spans="1:19" x14ac:dyDescent="0.35">
      <c r="A3656" s="2" t="s">
        <v>203</v>
      </c>
      <c r="B3656" s="1" t="s">
        <v>217</v>
      </c>
      <c r="C3656" t="s">
        <v>910</v>
      </c>
      <c r="D3656" s="1" t="s">
        <v>228</v>
      </c>
      <c r="E3656" s="1" t="s">
        <v>904</v>
      </c>
      <c r="F3656" s="1" t="s">
        <v>29</v>
      </c>
      <c r="G3656" s="1" t="s">
        <v>136</v>
      </c>
      <c r="H3656" t="s">
        <v>21</v>
      </c>
      <c r="I3656" s="1" t="s">
        <v>1051</v>
      </c>
      <c r="J3656" s="1" t="s">
        <v>230</v>
      </c>
      <c r="K3656" s="1" t="s">
        <v>59</v>
      </c>
      <c r="L3656" s="1" t="s">
        <v>912</v>
      </c>
      <c r="M3656" t="s">
        <v>85</v>
      </c>
      <c r="N3656">
        <v>1</v>
      </c>
      <c r="O3656" s="1" t="s">
        <v>205</v>
      </c>
      <c r="P3656" t="s">
        <v>153</v>
      </c>
      <c r="Q3656">
        <v>2</v>
      </c>
      <c r="R3656" t="s">
        <v>179</v>
      </c>
      <c r="S3656" t="s">
        <v>180</v>
      </c>
    </row>
    <row r="3657" spans="1:19" x14ac:dyDescent="0.35">
      <c r="A3657" s="2" t="s">
        <v>203</v>
      </c>
      <c r="B3657" s="1" t="s">
        <v>217</v>
      </c>
      <c r="C3657" t="s">
        <v>910</v>
      </c>
      <c r="D3657" s="1" t="s">
        <v>228</v>
      </c>
      <c r="E3657" s="1" t="s">
        <v>904</v>
      </c>
      <c r="F3657" s="1" t="s">
        <v>29</v>
      </c>
      <c r="G3657" s="1" t="s">
        <v>136</v>
      </c>
      <c r="H3657" t="s">
        <v>21</v>
      </c>
      <c r="I3657" s="1" t="s">
        <v>1052</v>
      </c>
      <c r="J3657" s="1" t="s">
        <v>230</v>
      </c>
      <c r="K3657" s="1" t="s">
        <v>59</v>
      </c>
      <c r="L3657" s="1" t="s">
        <v>912</v>
      </c>
      <c r="M3657" t="s">
        <v>85</v>
      </c>
      <c r="N3657">
        <v>1</v>
      </c>
      <c r="O3657" s="1" t="s">
        <v>205</v>
      </c>
      <c r="P3657" t="s">
        <v>154</v>
      </c>
      <c r="Q3657">
        <v>2</v>
      </c>
      <c r="R3657" t="s">
        <v>179</v>
      </c>
      <c r="S3657" t="s">
        <v>180</v>
      </c>
    </row>
    <row r="3658" spans="1:19" x14ac:dyDescent="0.35">
      <c r="A3658" s="2" t="s">
        <v>203</v>
      </c>
      <c r="B3658" s="1" t="s">
        <v>217</v>
      </c>
      <c r="C3658" t="s">
        <v>910</v>
      </c>
      <c r="D3658" s="1" t="s">
        <v>228</v>
      </c>
      <c r="E3658" s="1" t="s">
        <v>904</v>
      </c>
      <c r="F3658" s="1" t="s">
        <v>33</v>
      </c>
      <c r="G3658" s="1" t="s">
        <v>136</v>
      </c>
      <c r="H3658" t="s">
        <v>41</v>
      </c>
      <c r="I3658" s="1" t="s">
        <v>656</v>
      </c>
      <c r="J3658" s="1" t="s">
        <v>230</v>
      </c>
      <c r="K3658" s="1" t="s">
        <v>59</v>
      </c>
      <c r="L3658" s="1" t="s">
        <v>912</v>
      </c>
      <c r="M3658" t="s">
        <v>85</v>
      </c>
      <c r="N3658">
        <v>1</v>
      </c>
      <c r="O3658" s="1" t="s">
        <v>205</v>
      </c>
      <c r="P3658" t="s">
        <v>154</v>
      </c>
      <c r="Q3658">
        <v>2</v>
      </c>
      <c r="R3658" t="s">
        <v>255</v>
      </c>
      <c r="S3658" t="s">
        <v>180</v>
      </c>
    </row>
    <row r="3659" spans="1:19" x14ac:dyDescent="0.35">
      <c r="A3659" s="2" t="s">
        <v>203</v>
      </c>
      <c r="B3659" s="1" t="s">
        <v>217</v>
      </c>
      <c r="C3659" t="s">
        <v>910</v>
      </c>
      <c r="D3659" s="1" t="s">
        <v>228</v>
      </c>
      <c r="E3659" s="1" t="s">
        <v>904</v>
      </c>
      <c r="F3659" s="1" t="s">
        <v>18</v>
      </c>
      <c r="G3659" s="1" t="s">
        <v>26</v>
      </c>
      <c r="H3659" t="s">
        <v>14</v>
      </c>
      <c r="I3659" s="1" t="s">
        <v>1053</v>
      </c>
      <c r="J3659" s="1" t="s">
        <v>230</v>
      </c>
      <c r="K3659" s="1" t="s">
        <v>59</v>
      </c>
      <c r="L3659" s="1" t="s">
        <v>912</v>
      </c>
      <c r="M3659" t="s">
        <v>85</v>
      </c>
      <c r="N3659">
        <v>1</v>
      </c>
      <c r="O3659" s="1" t="s">
        <v>205</v>
      </c>
      <c r="P3659" t="s">
        <v>153</v>
      </c>
      <c r="Q3659">
        <v>2</v>
      </c>
      <c r="R3659" t="s">
        <v>255</v>
      </c>
      <c r="S3659" t="s">
        <v>180</v>
      </c>
    </row>
    <row r="3660" spans="1:19" x14ac:dyDescent="0.35">
      <c r="A3660" s="2" t="s">
        <v>203</v>
      </c>
      <c r="B3660" s="1" t="s">
        <v>217</v>
      </c>
      <c r="C3660" t="s">
        <v>910</v>
      </c>
      <c r="D3660" s="1" t="s">
        <v>228</v>
      </c>
      <c r="E3660" s="1" t="s">
        <v>904</v>
      </c>
      <c r="F3660" s="1" t="s">
        <v>18</v>
      </c>
      <c r="G3660" s="1" t="s">
        <v>26</v>
      </c>
      <c r="H3660" t="s">
        <v>14</v>
      </c>
      <c r="I3660" s="1" t="s">
        <v>654</v>
      </c>
      <c r="J3660" s="1" t="s">
        <v>230</v>
      </c>
      <c r="K3660" s="1" t="s">
        <v>59</v>
      </c>
      <c r="L3660" s="1" t="s">
        <v>912</v>
      </c>
      <c r="M3660" t="s">
        <v>85</v>
      </c>
      <c r="N3660">
        <v>1</v>
      </c>
      <c r="O3660" s="1" t="s">
        <v>205</v>
      </c>
      <c r="P3660" t="s">
        <v>154</v>
      </c>
      <c r="Q3660">
        <v>2</v>
      </c>
      <c r="R3660" t="s">
        <v>255</v>
      </c>
      <c r="S3660" t="s">
        <v>180</v>
      </c>
    </row>
    <row r="3661" spans="1:19" x14ac:dyDescent="0.35">
      <c r="A3661" s="2" t="s">
        <v>203</v>
      </c>
      <c r="B3661" s="1" t="s">
        <v>217</v>
      </c>
      <c r="C3661" t="s">
        <v>910</v>
      </c>
      <c r="D3661" s="1" t="s">
        <v>539</v>
      </c>
      <c r="E3661" s="1" t="s">
        <v>12</v>
      </c>
      <c r="F3661" s="1" t="s">
        <v>29</v>
      </c>
      <c r="G3661" s="1" t="s">
        <v>136</v>
      </c>
      <c r="H3661" t="s">
        <v>24</v>
      </c>
      <c r="I3661" s="1" t="s">
        <v>675</v>
      </c>
      <c r="J3661" s="1" t="s">
        <v>230</v>
      </c>
      <c r="K3661" s="1" t="s">
        <v>15</v>
      </c>
      <c r="L3661" s="1" t="s">
        <v>912</v>
      </c>
      <c r="M3661" t="s">
        <v>575</v>
      </c>
      <c r="N3661">
        <v>1</v>
      </c>
      <c r="O3661" s="1" t="s">
        <v>206</v>
      </c>
      <c r="P3661" t="s">
        <v>154</v>
      </c>
      <c r="Q3661">
        <v>2</v>
      </c>
      <c r="R3661" t="s">
        <v>179</v>
      </c>
      <c r="S3661" t="s">
        <v>180</v>
      </c>
    </row>
    <row r="3662" spans="1:19" x14ac:dyDescent="0.35">
      <c r="A3662" s="2" t="s">
        <v>203</v>
      </c>
      <c r="B3662" s="1" t="s">
        <v>217</v>
      </c>
      <c r="C3662" t="s">
        <v>910</v>
      </c>
      <c r="D3662" s="1" t="s">
        <v>539</v>
      </c>
      <c r="E3662" s="1" t="s">
        <v>12</v>
      </c>
      <c r="F3662" s="1" t="s">
        <v>29</v>
      </c>
      <c r="G3662" s="1" t="s">
        <v>136</v>
      </c>
      <c r="H3662" t="s">
        <v>21</v>
      </c>
      <c r="I3662" s="1" t="s">
        <v>657</v>
      </c>
      <c r="J3662" s="1" t="s">
        <v>230</v>
      </c>
      <c r="K3662" s="1" t="s">
        <v>15</v>
      </c>
      <c r="L3662" s="1" t="s">
        <v>912</v>
      </c>
      <c r="M3662" t="s">
        <v>541</v>
      </c>
      <c r="N3662">
        <v>1</v>
      </c>
      <c r="O3662" s="1" t="s">
        <v>205</v>
      </c>
      <c r="P3662" t="s">
        <v>154</v>
      </c>
      <c r="Q3662">
        <v>2</v>
      </c>
      <c r="R3662" t="s">
        <v>179</v>
      </c>
      <c r="S3662" t="s">
        <v>180</v>
      </c>
    </row>
    <row r="3663" spans="1:19" x14ac:dyDescent="0.35">
      <c r="A3663" s="2" t="s">
        <v>203</v>
      </c>
      <c r="B3663" s="1" t="s">
        <v>217</v>
      </c>
      <c r="C3663" t="s">
        <v>910</v>
      </c>
      <c r="D3663" s="1" t="s">
        <v>539</v>
      </c>
      <c r="E3663" s="1" t="s">
        <v>12</v>
      </c>
      <c r="F3663" s="1" t="s">
        <v>29</v>
      </c>
      <c r="G3663" s="1" t="s">
        <v>136</v>
      </c>
      <c r="H3663" t="s">
        <v>58</v>
      </c>
      <c r="I3663" s="1" t="s">
        <v>657</v>
      </c>
      <c r="J3663" s="1" t="s">
        <v>230</v>
      </c>
      <c r="K3663" s="1" t="s">
        <v>15</v>
      </c>
      <c r="L3663" s="1" t="s">
        <v>912</v>
      </c>
      <c r="M3663" t="s">
        <v>541</v>
      </c>
      <c r="N3663">
        <v>3</v>
      </c>
      <c r="O3663" s="1" t="s">
        <v>205</v>
      </c>
      <c r="P3663" t="s">
        <v>154</v>
      </c>
      <c r="Q3663">
        <v>2</v>
      </c>
      <c r="R3663" t="s">
        <v>179</v>
      </c>
      <c r="S3663" t="s">
        <v>180</v>
      </c>
    </row>
    <row r="3664" spans="1:19" x14ac:dyDescent="0.35">
      <c r="A3664" s="2" t="s">
        <v>203</v>
      </c>
      <c r="B3664" s="1" t="s">
        <v>217</v>
      </c>
      <c r="C3664" t="s">
        <v>910</v>
      </c>
      <c r="D3664" s="1" t="s">
        <v>539</v>
      </c>
      <c r="E3664" s="1" t="s">
        <v>12</v>
      </c>
      <c r="F3664" s="1" t="s">
        <v>29</v>
      </c>
      <c r="G3664" s="1" t="s">
        <v>136</v>
      </c>
      <c r="H3664" t="s">
        <v>41</v>
      </c>
      <c r="I3664" s="1" t="s">
        <v>657</v>
      </c>
      <c r="J3664" s="1" t="s">
        <v>230</v>
      </c>
      <c r="K3664" s="1" t="s">
        <v>15</v>
      </c>
      <c r="L3664" s="1" t="s">
        <v>912</v>
      </c>
      <c r="M3664" t="s">
        <v>541</v>
      </c>
      <c r="N3664">
        <v>2</v>
      </c>
      <c r="O3664" s="1" t="s">
        <v>205</v>
      </c>
      <c r="P3664" t="s">
        <v>154</v>
      </c>
      <c r="Q3664">
        <v>2</v>
      </c>
      <c r="R3664" t="s">
        <v>179</v>
      </c>
      <c r="S3664" t="s">
        <v>180</v>
      </c>
    </row>
    <row r="3665" spans="1:19" x14ac:dyDescent="0.35">
      <c r="A3665" s="2" t="s">
        <v>203</v>
      </c>
      <c r="B3665" s="1" t="s">
        <v>217</v>
      </c>
      <c r="C3665" t="s">
        <v>910</v>
      </c>
      <c r="D3665" s="1" t="s">
        <v>539</v>
      </c>
      <c r="E3665" s="1" t="s">
        <v>12</v>
      </c>
      <c r="F3665" s="1" t="s">
        <v>29</v>
      </c>
      <c r="G3665" s="1" t="s">
        <v>136</v>
      </c>
      <c r="H3665" t="s">
        <v>41</v>
      </c>
      <c r="I3665" s="1" t="s">
        <v>675</v>
      </c>
      <c r="J3665" s="1" t="s">
        <v>230</v>
      </c>
      <c r="K3665" s="1" t="s">
        <v>15</v>
      </c>
      <c r="L3665" s="1" t="s">
        <v>912</v>
      </c>
      <c r="M3665" t="s">
        <v>575</v>
      </c>
      <c r="N3665">
        <v>1</v>
      </c>
      <c r="O3665" s="1" t="s">
        <v>206</v>
      </c>
      <c r="P3665" t="s">
        <v>154</v>
      </c>
      <c r="Q3665">
        <v>2</v>
      </c>
      <c r="R3665" t="s">
        <v>179</v>
      </c>
      <c r="S3665" t="s">
        <v>180</v>
      </c>
    </row>
    <row r="3666" spans="1:19" x14ac:dyDescent="0.35">
      <c r="A3666" s="2" t="s">
        <v>203</v>
      </c>
      <c r="B3666" s="1" t="s">
        <v>217</v>
      </c>
      <c r="C3666" t="s">
        <v>910</v>
      </c>
      <c r="D3666" s="1" t="s">
        <v>539</v>
      </c>
      <c r="E3666" s="1" t="s">
        <v>12</v>
      </c>
      <c r="F3666" s="1" t="s">
        <v>23</v>
      </c>
      <c r="G3666" s="1" t="s">
        <v>137</v>
      </c>
      <c r="H3666" t="s">
        <v>39</v>
      </c>
      <c r="I3666" s="1" t="s">
        <v>657</v>
      </c>
      <c r="J3666" s="1" t="s">
        <v>230</v>
      </c>
      <c r="K3666" s="1" t="s">
        <v>15</v>
      </c>
      <c r="L3666" s="1" t="s">
        <v>912</v>
      </c>
      <c r="M3666" t="s">
        <v>541</v>
      </c>
      <c r="N3666">
        <v>1</v>
      </c>
      <c r="O3666" s="1" t="s">
        <v>205</v>
      </c>
      <c r="P3666" t="s">
        <v>154</v>
      </c>
      <c r="Q3666">
        <v>2</v>
      </c>
      <c r="R3666" t="s">
        <v>179</v>
      </c>
      <c r="S3666" t="s">
        <v>180</v>
      </c>
    </row>
    <row r="3667" spans="1:19" x14ac:dyDescent="0.35">
      <c r="A3667" s="2" t="s">
        <v>203</v>
      </c>
      <c r="B3667" s="1" t="s">
        <v>217</v>
      </c>
      <c r="C3667" t="s">
        <v>910</v>
      </c>
      <c r="D3667" s="1" t="s">
        <v>539</v>
      </c>
      <c r="E3667" s="1" t="s">
        <v>12</v>
      </c>
      <c r="F3667" s="1" t="s">
        <v>26</v>
      </c>
      <c r="G3667" s="1" t="s">
        <v>26</v>
      </c>
      <c r="H3667" t="s">
        <v>27</v>
      </c>
      <c r="I3667" s="1" t="s">
        <v>675</v>
      </c>
      <c r="J3667" s="1" t="s">
        <v>230</v>
      </c>
      <c r="K3667" s="1" t="s">
        <v>15</v>
      </c>
      <c r="L3667" s="1" t="s">
        <v>913</v>
      </c>
      <c r="M3667" t="s">
        <v>575</v>
      </c>
      <c r="N3667">
        <v>1</v>
      </c>
      <c r="O3667" s="1" t="s">
        <v>206</v>
      </c>
      <c r="P3667" t="s">
        <v>154</v>
      </c>
      <c r="Q3667">
        <v>2</v>
      </c>
      <c r="R3667" t="s">
        <v>179</v>
      </c>
      <c r="S3667" t="s">
        <v>180</v>
      </c>
    </row>
    <row r="3668" spans="1:19" x14ac:dyDescent="0.35">
      <c r="A3668" s="2" t="s">
        <v>203</v>
      </c>
      <c r="B3668" s="1" t="s">
        <v>217</v>
      </c>
      <c r="C3668" t="s">
        <v>910</v>
      </c>
      <c r="D3668" s="1" t="s">
        <v>539</v>
      </c>
      <c r="E3668" s="1" t="s">
        <v>12</v>
      </c>
      <c r="F3668" s="1" t="s">
        <v>26</v>
      </c>
      <c r="G3668" s="1" t="s">
        <v>26</v>
      </c>
      <c r="H3668" t="s">
        <v>39</v>
      </c>
      <c r="I3668" s="1" t="s">
        <v>675</v>
      </c>
      <c r="J3668" s="1" t="s">
        <v>230</v>
      </c>
      <c r="K3668" s="1" t="s">
        <v>15</v>
      </c>
      <c r="L3668" s="1" t="s">
        <v>912</v>
      </c>
      <c r="M3668" t="s">
        <v>575</v>
      </c>
      <c r="N3668">
        <v>1</v>
      </c>
      <c r="O3668" s="1" t="s">
        <v>206</v>
      </c>
      <c r="P3668" t="s">
        <v>154</v>
      </c>
      <c r="Q3668">
        <v>2</v>
      </c>
      <c r="R3668" t="s">
        <v>179</v>
      </c>
      <c r="S3668" t="s">
        <v>180</v>
      </c>
    </row>
    <row r="3669" spans="1:19" x14ac:dyDescent="0.35">
      <c r="A3669" s="2" t="s">
        <v>203</v>
      </c>
      <c r="B3669" s="1" t="s">
        <v>217</v>
      </c>
      <c r="C3669" t="s">
        <v>910</v>
      </c>
      <c r="D3669" s="1" t="s">
        <v>539</v>
      </c>
      <c r="E3669" s="1" t="s">
        <v>12</v>
      </c>
      <c r="F3669" s="1" t="s">
        <v>18</v>
      </c>
      <c r="G3669" s="1" t="s">
        <v>26</v>
      </c>
      <c r="H3669" t="s">
        <v>24</v>
      </c>
      <c r="I3669" s="1" t="s">
        <v>675</v>
      </c>
      <c r="J3669" s="1" t="s">
        <v>230</v>
      </c>
      <c r="K3669" s="1" t="s">
        <v>15</v>
      </c>
      <c r="L3669" s="1" t="s">
        <v>912</v>
      </c>
      <c r="M3669" t="s">
        <v>575</v>
      </c>
      <c r="N3669">
        <v>1</v>
      </c>
      <c r="O3669" s="1" t="s">
        <v>206</v>
      </c>
      <c r="P3669" t="s">
        <v>154</v>
      </c>
      <c r="Q3669">
        <v>2</v>
      </c>
      <c r="R3669" t="s">
        <v>179</v>
      </c>
      <c r="S3669" t="s">
        <v>180</v>
      </c>
    </row>
    <row r="3670" spans="1:19" x14ac:dyDescent="0.35">
      <c r="A3670" s="2" t="s">
        <v>203</v>
      </c>
      <c r="B3670" s="1" t="s">
        <v>217</v>
      </c>
      <c r="C3670" t="s">
        <v>910</v>
      </c>
      <c r="D3670" s="1" t="s">
        <v>539</v>
      </c>
      <c r="E3670" s="1" t="s">
        <v>22</v>
      </c>
      <c r="F3670" s="1" t="s">
        <v>29</v>
      </c>
      <c r="G3670" s="1" t="s">
        <v>136</v>
      </c>
      <c r="H3670" t="s">
        <v>21</v>
      </c>
      <c r="I3670" s="1" t="s">
        <v>675</v>
      </c>
      <c r="J3670" s="1" t="s">
        <v>230</v>
      </c>
      <c r="K3670" s="1" t="s">
        <v>15</v>
      </c>
      <c r="L3670" s="1" t="s">
        <v>912</v>
      </c>
      <c r="M3670" t="s">
        <v>575</v>
      </c>
      <c r="N3670">
        <v>1</v>
      </c>
      <c r="O3670" s="1" t="s">
        <v>206</v>
      </c>
      <c r="P3670" t="s">
        <v>154</v>
      </c>
      <c r="Q3670">
        <v>2</v>
      </c>
      <c r="R3670" t="s">
        <v>179</v>
      </c>
      <c r="S3670" t="s">
        <v>180</v>
      </c>
    </row>
    <row r="3671" spans="1:19" x14ac:dyDescent="0.35">
      <c r="A3671" s="2" t="s">
        <v>203</v>
      </c>
      <c r="B3671" s="1" t="s">
        <v>217</v>
      </c>
      <c r="C3671" t="s">
        <v>910</v>
      </c>
      <c r="D3671" s="1" t="s">
        <v>539</v>
      </c>
      <c r="E3671" s="1" t="s">
        <v>22</v>
      </c>
      <c r="F3671" s="1" t="s">
        <v>18</v>
      </c>
      <c r="G3671" s="1" t="s">
        <v>26</v>
      </c>
      <c r="H3671" t="s">
        <v>24</v>
      </c>
      <c r="I3671" s="1" t="s">
        <v>675</v>
      </c>
      <c r="J3671" s="1" t="s">
        <v>230</v>
      </c>
      <c r="K3671" s="1" t="s">
        <v>15</v>
      </c>
      <c r="L3671" s="1" t="s">
        <v>912</v>
      </c>
      <c r="M3671" t="s">
        <v>575</v>
      </c>
      <c r="N3671">
        <v>1</v>
      </c>
      <c r="O3671" s="1" t="s">
        <v>206</v>
      </c>
      <c r="P3671" t="s">
        <v>154</v>
      </c>
      <c r="Q3671">
        <v>2</v>
      </c>
      <c r="R3671" t="s">
        <v>179</v>
      </c>
      <c r="S3671" t="s">
        <v>180</v>
      </c>
    </row>
    <row r="3672" spans="1:19" x14ac:dyDescent="0.35">
      <c r="A3672" s="2" t="s">
        <v>203</v>
      </c>
      <c r="B3672" s="1" t="s">
        <v>217</v>
      </c>
      <c r="C3672" t="s">
        <v>910</v>
      </c>
      <c r="D3672" s="1" t="s">
        <v>90</v>
      </c>
      <c r="E3672" s="1" t="s">
        <v>12</v>
      </c>
      <c r="F3672" s="1" t="s">
        <v>29</v>
      </c>
      <c r="G3672" s="1" t="s">
        <v>136</v>
      </c>
      <c r="H3672" t="s">
        <v>21</v>
      </c>
      <c r="I3672" s="1" t="s">
        <v>675</v>
      </c>
      <c r="J3672" s="1" t="s">
        <v>230</v>
      </c>
      <c r="K3672" s="1" t="s">
        <v>15</v>
      </c>
      <c r="L3672" s="1" t="s">
        <v>912</v>
      </c>
      <c r="M3672" t="s">
        <v>225</v>
      </c>
      <c r="N3672">
        <v>1</v>
      </c>
      <c r="O3672" s="1" t="s">
        <v>205</v>
      </c>
      <c r="P3672" t="s">
        <v>154</v>
      </c>
      <c r="Q3672">
        <v>2</v>
      </c>
      <c r="R3672" t="s">
        <v>179</v>
      </c>
      <c r="S3672" t="s">
        <v>180</v>
      </c>
    </row>
    <row r="3673" spans="1:19" x14ac:dyDescent="0.35">
      <c r="A3673" s="2" t="s">
        <v>203</v>
      </c>
      <c r="B3673" s="1" t="s">
        <v>217</v>
      </c>
      <c r="C3673" t="s">
        <v>910</v>
      </c>
      <c r="D3673" s="1" t="s">
        <v>90</v>
      </c>
      <c r="E3673" s="1" t="s">
        <v>12</v>
      </c>
      <c r="F3673" s="1" t="s">
        <v>29</v>
      </c>
      <c r="G3673" s="1" t="s">
        <v>136</v>
      </c>
      <c r="H3673" t="s">
        <v>35</v>
      </c>
      <c r="I3673" s="1" t="s">
        <v>675</v>
      </c>
      <c r="J3673" s="1" t="s">
        <v>230</v>
      </c>
      <c r="K3673" s="1" t="s">
        <v>15</v>
      </c>
      <c r="L3673" s="1" t="s">
        <v>912</v>
      </c>
      <c r="M3673" t="s">
        <v>225</v>
      </c>
      <c r="N3673">
        <v>1</v>
      </c>
      <c r="O3673" s="1" t="s">
        <v>205</v>
      </c>
      <c r="P3673" t="s">
        <v>154</v>
      </c>
      <c r="Q3673">
        <v>2</v>
      </c>
      <c r="R3673" t="s">
        <v>179</v>
      </c>
      <c r="S3673" t="s">
        <v>180</v>
      </c>
    </row>
    <row r="3674" spans="1:19" x14ac:dyDescent="0.35">
      <c r="A3674" s="2" t="s">
        <v>203</v>
      </c>
      <c r="B3674" s="1" t="s">
        <v>217</v>
      </c>
      <c r="C3674" t="s">
        <v>910</v>
      </c>
      <c r="D3674" s="1" t="s">
        <v>90</v>
      </c>
      <c r="E3674" s="1" t="s">
        <v>12</v>
      </c>
      <c r="F3674" s="1" t="s">
        <v>29</v>
      </c>
      <c r="G3674" s="1" t="s">
        <v>136</v>
      </c>
      <c r="H3674" t="s">
        <v>58</v>
      </c>
      <c r="I3674" s="1" t="s">
        <v>675</v>
      </c>
      <c r="J3674" s="1" t="s">
        <v>230</v>
      </c>
      <c r="K3674" s="1" t="s">
        <v>15</v>
      </c>
      <c r="L3674" s="1" t="s">
        <v>912</v>
      </c>
      <c r="M3674" t="s">
        <v>225</v>
      </c>
      <c r="N3674">
        <v>1</v>
      </c>
      <c r="O3674" s="1" t="s">
        <v>205</v>
      </c>
      <c r="P3674" t="s">
        <v>154</v>
      </c>
      <c r="Q3674">
        <v>2</v>
      </c>
      <c r="R3674" t="s">
        <v>179</v>
      </c>
      <c r="S3674" t="s">
        <v>180</v>
      </c>
    </row>
    <row r="3675" spans="1:19" x14ac:dyDescent="0.35">
      <c r="A3675" s="2" t="s">
        <v>203</v>
      </c>
      <c r="B3675" s="1" t="s">
        <v>217</v>
      </c>
      <c r="C3675" t="s">
        <v>910</v>
      </c>
      <c r="D3675" s="1" t="s">
        <v>90</v>
      </c>
      <c r="E3675" s="1" t="s">
        <v>12</v>
      </c>
      <c r="F3675" s="1" t="s">
        <v>33</v>
      </c>
      <c r="G3675" s="1" t="s">
        <v>136</v>
      </c>
      <c r="H3675" t="s">
        <v>58</v>
      </c>
      <c r="I3675" s="1" t="s">
        <v>341</v>
      </c>
      <c r="J3675" s="1" t="s">
        <v>230</v>
      </c>
      <c r="K3675" s="1" t="s">
        <v>15</v>
      </c>
      <c r="L3675" s="1" t="s">
        <v>912</v>
      </c>
      <c r="M3675" t="s">
        <v>15</v>
      </c>
      <c r="N3675">
        <v>1</v>
      </c>
      <c r="O3675" s="1" t="s">
        <v>205</v>
      </c>
      <c r="P3675" t="s">
        <v>154</v>
      </c>
      <c r="Q3675">
        <v>2</v>
      </c>
      <c r="R3675" t="s">
        <v>255</v>
      </c>
      <c r="S3675" t="s">
        <v>180</v>
      </c>
    </row>
    <row r="3676" spans="1:19" x14ac:dyDescent="0.35">
      <c r="A3676" s="2" t="s">
        <v>203</v>
      </c>
      <c r="B3676" s="1" t="s">
        <v>217</v>
      </c>
      <c r="C3676" t="s">
        <v>910</v>
      </c>
      <c r="D3676" s="1" t="s">
        <v>90</v>
      </c>
      <c r="E3676" s="1" t="s">
        <v>12</v>
      </c>
      <c r="F3676" s="1" t="s">
        <v>13</v>
      </c>
      <c r="G3676" s="1" t="s">
        <v>137</v>
      </c>
      <c r="H3676" t="s">
        <v>27</v>
      </c>
      <c r="I3676" s="1" t="s">
        <v>675</v>
      </c>
      <c r="J3676" s="1" t="s">
        <v>230</v>
      </c>
      <c r="K3676" s="1" t="s">
        <v>15</v>
      </c>
      <c r="L3676" s="1" t="s">
        <v>912</v>
      </c>
      <c r="M3676" t="s">
        <v>225</v>
      </c>
      <c r="N3676">
        <v>1</v>
      </c>
      <c r="O3676" s="1" t="s">
        <v>205</v>
      </c>
      <c r="P3676" t="s">
        <v>154</v>
      </c>
      <c r="Q3676">
        <v>2</v>
      </c>
      <c r="R3676" t="s">
        <v>179</v>
      </c>
      <c r="S3676" t="s">
        <v>180</v>
      </c>
    </row>
    <row r="3677" spans="1:19" x14ac:dyDescent="0.35">
      <c r="A3677" s="2" t="s">
        <v>203</v>
      </c>
      <c r="B3677" s="1" t="s">
        <v>217</v>
      </c>
      <c r="C3677" t="s">
        <v>910</v>
      </c>
      <c r="D3677" s="1" t="s">
        <v>90</v>
      </c>
      <c r="E3677" s="1" t="s">
        <v>12</v>
      </c>
      <c r="F3677" s="1" t="s">
        <v>13</v>
      </c>
      <c r="G3677" s="1" t="s">
        <v>137</v>
      </c>
      <c r="H3677" t="s">
        <v>21</v>
      </c>
      <c r="I3677" s="1" t="s">
        <v>675</v>
      </c>
      <c r="J3677" s="1" t="s">
        <v>230</v>
      </c>
      <c r="K3677" s="1" t="s">
        <v>15</v>
      </c>
      <c r="L3677" s="1" t="s">
        <v>912</v>
      </c>
      <c r="M3677" t="s">
        <v>225</v>
      </c>
      <c r="N3677">
        <v>1</v>
      </c>
      <c r="O3677" s="1" t="s">
        <v>205</v>
      </c>
      <c r="P3677" t="s">
        <v>154</v>
      </c>
      <c r="Q3677">
        <v>2</v>
      </c>
      <c r="R3677" t="s">
        <v>179</v>
      </c>
      <c r="S3677" t="s">
        <v>180</v>
      </c>
    </row>
    <row r="3678" spans="1:19" x14ac:dyDescent="0.35">
      <c r="A3678" s="2" t="s">
        <v>203</v>
      </c>
      <c r="B3678" s="1" t="s">
        <v>217</v>
      </c>
      <c r="C3678" t="s">
        <v>910</v>
      </c>
      <c r="D3678" s="1" t="s">
        <v>90</v>
      </c>
      <c r="E3678" s="1" t="s">
        <v>12</v>
      </c>
      <c r="F3678" s="1" t="s">
        <v>26</v>
      </c>
      <c r="G3678" s="1" t="s">
        <v>26</v>
      </c>
      <c r="H3678" t="s">
        <v>24</v>
      </c>
      <c r="I3678" s="1" t="s">
        <v>675</v>
      </c>
      <c r="J3678" s="1" t="s">
        <v>230</v>
      </c>
      <c r="K3678" s="1" t="s">
        <v>15</v>
      </c>
      <c r="L3678" s="1" t="s">
        <v>912</v>
      </c>
      <c r="M3678" t="s">
        <v>225</v>
      </c>
      <c r="N3678">
        <v>1</v>
      </c>
      <c r="O3678" s="1" t="s">
        <v>205</v>
      </c>
      <c r="P3678" t="s">
        <v>154</v>
      </c>
      <c r="Q3678">
        <v>2</v>
      </c>
      <c r="R3678" t="s">
        <v>179</v>
      </c>
      <c r="S3678" t="s">
        <v>180</v>
      </c>
    </row>
    <row r="3679" spans="1:19" x14ac:dyDescent="0.35">
      <c r="A3679" s="2" t="s">
        <v>203</v>
      </c>
      <c r="B3679" s="1" t="s">
        <v>217</v>
      </c>
      <c r="C3679" t="s">
        <v>910</v>
      </c>
      <c r="D3679" s="1" t="s">
        <v>90</v>
      </c>
      <c r="E3679" s="1" t="s">
        <v>12</v>
      </c>
      <c r="F3679" s="1" t="s">
        <v>18</v>
      </c>
      <c r="G3679" s="1" t="s">
        <v>26</v>
      </c>
      <c r="H3679" t="s">
        <v>58</v>
      </c>
      <c r="I3679" s="1" t="s">
        <v>658</v>
      </c>
      <c r="J3679" s="1" t="s">
        <v>230</v>
      </c>
      <c r="K3679" s="1" t="s">
        <v>15</v>
      </c>
      <c r="L3679" s="1" t="s">
        <v>912</v>
      </c>
      <c r="M3679" t="s">
        <v>225</v>
      </c>
      <c r="N3679">
        <v>1</v>
      </c>
      <c r="O3679" s="1" t="s">
        <v>205</v>
      </c>
      <c r="P3679" t="s">
        <v>154</v>
      </c>
      <c r="Q3679">
        <v>2</v>
      </c>
      <c r="R3679" t="s">
        <v>255</v>
      </c>
      <c r="S3679" t="s">
        <v>180</v>
      </c>
    </row>
    <row r="3680" spans="1:19" x14ac:dyDescent="0.35">
      <c r="A3680" s="2" t="s">
        <v>203</v>
      </c>
      <c r="B3680" s="1" t="s">
        <v>217</v>
      </c>
      <c r="C3680" t="s">
        <v>910</v>
      </c>
      <c r="D3680" s="1" t="s">
        <v>90</v>
      </c>
      <c r="E3680" s="1" t="s">
        <v>22</v>
      </c>
      <c r="F3680" s="1" t="s">
        <v>29</v>
      </c>
      <c r="G3680" s="1" t="s">
        <v>136</v>
      </c>
      <c r="H3680" t="s">
        <v>21</v>
      </c>
      <c r="I3680" s="1" t="s">
        <v>675</v>
      </c>
      <c r="J3680" s="1" t="s">
        <v>230</v>
      </c>
      <c r="K3680" s="1" t="s">
        <v>15</v>
      </c>
      <c r="L3680" s="1" t="s">
        <v>912</v>
      </c>
      <c r="M3680" t="s">
        <v>225</v>
      </c>
      <c r="N3680">
        <v>1</v>
      </c>
      <c r="O3680" s="1" t="s">
        <v>205</v>
      </c>
      <c r="P3680" t="s">
        <v>154</v>
      </c>
      <c r="Q3680">
        <v>2</v>
      </c>
      <c r="R3680" t="s">
        <v>179</v>
      </c>
      <c r="S3680" t="s">
        <v>180</v>
      </c>
    </row>
    <row r="3681" spans="1:19" x14ac:dyDescent="0.35">
      <c r="A3681" s="2" t="s">
        <v>203</v>
      </c>
      <c r="B3681" s="1" t="s">
        <v>217</v>
      </c>
      <c r="C3681" t="s">
        <v>910</v>
      </c>
      <c r="D3681" s="1" t="s">
        <v>90</v>
      </c>
      <c r="E3681" s="1" t="s">
        <v>22</v>
      </c>
      <c r="F3681" s="1" t="s">
        <v>29</v>
      </c>
      <c r="G3681" s="1" t="s">
        <v>136</v>
      </c>
      <c r="H3681" t="s">
        <v>35</v>
      </c>
      <c r="I3681" s="1" t="s">
        <v>658</v>
      </c>
      <c r="J3681" s="1" t="s">
        <v>230</v>
      </c>
      <c r="K3681" s="1" t="s">
        <v>15</v>
      </c>
      <c r="L3681" s="1" t="s">
        <v>912</v>
      </c>
      <c r="M3681" t="s">
        <v>225</v>
      </c>
      <c r="N3681">
        <v>1</v>
      </c>
      <c r="O3681" s="1" t="s">
        <v>205</v>
      </c>
      <c r="P3681" t="s">
        <v>154</v>
      </c>
      <c r="Q3681">
        <v>2</v>
      </c>
      <c r="R3681" t="s">
        <v>255</v>
      </c>
      <c r="S3681" t="s">
        <v>180</v>
      </c>
    </row>
    <row r="3682" spans="1:19" x14ac:dyDescent="0.35">
      <c r="A3682" s="2" t="s">
        <v>203</v>
      </c>
      <c r="B3682" s="1" t="s">
        <v>217</v>
      </c>
      <c r="C3682" t="s">
        <v>910</v>
      </c>
      <c r="D3682" s="1" t="s">
        <v>90</v>
      </c>
      <c r="E3682" s="1" t="s">
        <v>22</v>
      </c>
      <c r="F3682" s="1" t="s">
        <v>29</v>
      </c>
      <c r="G3682" s="1" t="s">
        <v>136</v>
      </c>
      <c r="H3682" t="s">
        <v>35</v>
      </c>
      <c r="I3682" s="1" t="s">
        <v>675</v>
      </c>
      <c r="J3682" s="1" t="s">
        <v>230</v>
      </c>
      <c r="K3682" s="1" t="s">
        <v>15</v>
      </c>
      <c r="L3682" s="1" t="s">
        <v>912</v>
      </c>
      <c r="M3682" t="s">
        <v>225</v>
      </c>
      <c r="N3682">
        <v>1</v>
      </c>
      <c r="O3682" s="1" t="s">
        <v>205</v>
      </c>
      <c r="P3682" t="s">
        <v>154</v>
      </c>
      <c r="Q3682">
        <v>2</v>
      </c>
      <c r="R3682" t="s">
        <v>179</v>
      </c>
      <c r="S3682" t="s">
        <v>180</v>
      </c>
    </row>
    <row r="3683" spans="1:19" x14ac:dyDescent="0.35">
      <c r="A3683" s="2" t="s">
        <v>203</v>
      </c>
      <c r="B3683" s="1" t="s">
        <v>217</v>
      </c>
      <c r="C3683" t="s">
        <v>910</v>
      </c>
      <c r="D3683" s="1" t="s">
        <v>90</v>
      </c>
      <c r="E3683" s="1" t="s">
        <v>22</v>
      </c>
      <c r="F3683" s="1" t="s">
        <v>29</v>
      </c>
      <c r="G3683" s="1" t="s">
        <v>136</v>
      </c>
      <c r="H3683" t="s">
        <v>41</v>
      </c>
      <c r="I3683" s="1" t="s">
        <v>675</v>
      </c>
      <c r="J3683" s="1" t="s">
        <v>230</v>
      </c>
      <c r="K3683" s="1" t="s">
        <v>15</v>
      </c>
      <c r="L3683" s="1" t="s">
        <v>912</v>
      </c>
      <c r="M3683" t="s">
        <v>225</v>
      </c>
      <c r="N3683">
        <v>1</v>
      </c>
      <c r="O3683" s="1" t="s">
        <v>205</v>
      </c>
      <c r="P3683" t="s">
        <v>154</v>
      </c>
      <c r="Q3683">
        <v>2</v>
      </c>
      <c r="R3683" t="s">
        <v>179</v>
      </c>
      <c r="S3683" t="s">
        <v>180</v>
      </c>
    </row>
    <row r="3684" spans="1:19" x14ac:dyDescent="0.35">
      <c r="A3684" s="2" t="s">
        <v>203</v>
      </c>
      <c r="B3684" s="1" t="s">
        <v>217</v>
      </c>
      <c r="C3684" t="s">
        <v>910</v>
      </c>
      <c r="D3684" s="1" t="s">
        <v>90</v>
      </c>
      <c r="E3684" s="1" t="s">
        <v>22</v>
      </c>
      <c r="F3684" s="1" t="s">
        <v>33</v>
      </c>
      <c r="G3684" s="1" t="s">
        <v>136</v>
      </c>
      <c r="H3684" t="s">
        <v>32</v>
      </c>
      <c r="I3684" s="1" t="s">
        <v>675</v>
      </c>
      <c r="J3684" s="1" t="s">
        <v>230</v>
      </c>
      <c r="K3684" s="1" t="s">
        <v>15</v>
      </c>
      <c r="L3684" s="1" t="s">
        <v>912</v>
      </c>
      <c r="M3684" t="s">
        <v>225</v>
      </c>
      <c r="N3684">
        <v>1</v>
      </c>
      <c r="O3684" s="1" t="s">
        <v>205</v>
      </c>
      <c r="P3684" t="s">
        <v>154</v>
      </c>
      <c r="Q3684">
        <v>2</v>
      </c>
      <c r="R3684" t="s">
        <v>179</v>
      </c>
      <c r="S3684" t="s">
        <v>180</v>
      </c>
    </row>
    <row r="3685" spans="1:19" x14ac:dyDescent="0.35">
      <c r="A3685" s="2" t="s">
        <v>203</v>
      </c>
      <c r="B3685" s="1" t="s">
        <v>217</v>
      </c>
      <c r="C3685" t="s">
        <v>910</v>
      </c>
      <c r="D3685" s="1" t="s">
        <v>90</v>
      </c>
      <c r="E3685" s="1" t="s">
        <v>22</v>
      </c>
      <c r="F3685" s="1" t="s">
        <v>23</v>
      </c>
      <c r="G3685" s="1" t="s">
        <v>137</v>
      </c>
      <c r="H3685" t="s">
        <v>14</v>
      </c>
      <c r="I3685" s="1" t="s">
        <v>675</v>
      </c>
      <c r="J3685" s="1" t="s">
        <v>230</v>
      </c>
      <c r="K3685" s="1" t="s">
        <v>15</v>
      </c>
      <c r="L3685" s="1" t="s">
        <v>912</v>
      </c>
      <c r="M3685" t="s">
        <v>225</v>
      </c>
      <c r="N3685">
        <v>2</v>
      </c>
      <c r="O3685" s="1" t="s">
        <v>205</v>
      </c>
      <c r="P3685" t="s">
        <v>154</v>
      </c>
      <c r="Q3685">
        <v>2</v>
      </c>
      <c r="R3685" t="s">
        <v>179</v>
      </c>
      <c r="S3685" t="s">
        <v>180</v>
      </c>
    </row>
    <row r="3686" spans="1:19" x14ac:dyDescent="0.35">
      <c r="A3686" s="2" t="s">
        <v>203</v>
      </c>
      <c r="B3686" s="1" t="s">
        <v>217</v>
      </c>
      <c r="C3686" t="s">
        <v>910</v>
      </c>
      <c r="D3686" s="1" t="s">
        <v>90</v>
      </c>
      <c r="E3686" s="1" t="s">
        <v>22</v>
      </c>
      <c r="F3686" s="1" t="s">
        <v>23</v>
      </c>
      <c r="G3686" s="1" t="s">
        <v>137</v>
      </c>
      <c r="H3686" t="s">
        <v>32</v>
      </c>
      <c r="I3686" s="1" t="s">
        <v>675</v>
      </c>
      <c r="J3686" s="1" t="s">
        <v>230</v>
      </c>
      <c r="K3686" s="1" t="s">
        <v>15</v>
      </c>
      <c r="L3686" s="1" t="s">
        <v>912</v>
      </c>
      <c r="M3686" t="s">
        <v>225</v>
      </c>
      <c r="N3686">
        <v>1</v>
      </c>
      <c r="O3686" s="1" t="s">
        <v>205</v>
      </c>
      <c r="P3686" t="s">
        <v>154</v>
      </c>
      <c r="Q3686">
        <v>2</v>
      </c>
      <c r="R3686" t="s">
        <v>179</v>
      </c>
      <c r="S3686" t="s">
        <v>180</v>
      </c>
    </row>
    <row r="3687" spans="1:19" x14ac:dyDescent="0.35">
      <c r="A3687" s="2" t="s">
        <v>203</v>
      </c>
      <c r="B3687" s="1" t="s">
        <v>217</v>
      </c>
      <c r="C3687" t="s">
        <v>910</v>
      </c>
      <c r="D3687" s="1" t="s">
        <v>90</v>
      </c>
      <c r="E3687" s="1" t="s">
        <v>22</v>
      </c>
      <c r="F3687" s="1" t="s">
        <v>13</v>
      </c>
      <c r="G3687" s="1" t="s">
        <v>137</v>
      </c>
      <c r="H3687" t="s">
        <v>32</v>
      </c>
      <c r="I3687" s="1" t="s">
        <v>675</v>
      </c>
      <c r="J3687" s="1" t="s">
        <v>230</v>
      </c>
      <c r="K3687" s="1" t="s">
        <v>15</v>
      </c>
      <c r="L3687" s="1" t="s">
        <v>912</v>
      </c>
      <c r="M3687" t="s">
        <v>225</v>
      </c>
      <c r="N3687">
        <v>1</v>
      </c>
      <c r="O3687" s="1" t="s">
        <v>205</v>
      </c>
      <c r="P3687" t="s">
        <v>154</v>
      </c>
      <c r="Q3687">
        <v>2</v>
      </c>
      <c r="R3687" t="s">
        <v>179</v>
      </c>
      <c r="S3687" t="s">
        <v>180</v>
      </c>
    </row>
    <row r="3688" spans="1:19" x14ac:dyDescent="0.35">
      <c r="A3688" s="2" t="s">
        <v>203</v>
      </c>
      <c r="B3688" s="1" t="s">
        <v>217</v>
      </c>
      <c r="C3688" t="s">
        <v>910</v>
      </c>
      <c r="D3688" s="1" t="s">
        <v>90</v>
      </c>
      <c r="E3688" s="1" t="s">
        <v>22</v>
      </c>
      <c r="F3688" s="1" t="s">
        <v>13</v>
      </c>
      <c r="G3688" s="1" t="s">
        <v>137</v>
      </c>
      <c r="H3688" t="s">
        <v>41</v>
      </c>
      <c r="I3688" s="1" t="s">
        <v>675</v>
      </c>
      <c r="J3688" s="1" t="s">
        <v>230</v>
      </c>
      <c r="K3688" s="1" t="s">
        <v>15</v>
      </c>
      <c r="L3688" s="1" t="s">
        <v>912</v>
      </c>
      <c r="M3688" t="s">
        <v>225</v>
      </c>
      <c r="N3688">
        <v>1</v>
      </c>
      <c r="O3688" s="1" t="s">
        <v>205</v>
      </c>
      <c r="P3688" t="s">
        <v>154</v>
      </c>
      <c r="Q3688">
        <v>2</v>
      </c>
      <c r="R3688" t="s">
        <v>179</v>
      </c>
      <c r="S3688" t="s">
        <v>180</v>
      </c>
    </row>
    <row r="3689" spans="1:19" x14ac:dyDescent="0.35">
      <c r="A3689" s="2" t="s">
        <v>203</v>
      </c>
      <c r="B3689" s="1" t="s">
        <v>217</v>
      </c>
      <c r="C3689" t="s">
        <v>910</v>
      </c>
      <c r="D3689" s="1" t="s">
        <v>90</v>
      </c>
      <c r="E3689" s="1" t="s">
        <v>22</v>
      </c>
      <c r="F3689" s="1" t="s">
        <v>26</v>
      </c>
      <c r="G3689" s="1" t="s">
        <v>26</v>
      </c>
      <c r="H3689" t="s">
        <v>39</v>
      </c>
      <c r="I3689" s="1" t="s">
        <v>659</v>
      </c>
      <c r="J3689" s="1" t="s">
        <v>230</v>
      </c>
      <c r="K3689" s="1" t="s">
        <v>15</v>
      </c>
      <c r="L3689" s="1" t="s">
        <v>912</v>
      </c>
      <c r="M3689" t="s">
        <v>77</v>
      </c>
      <c r="N3689">
        <v>1</v>
      </c>
      <c r="O3689" s="1" t="s">
        <v>205</v>
      </c>
      <c r="P3689" t="s">
        <v>154</v>
      </c>
      <c r="Q3689">
        <v>2</v>
      </c>
      <c r="R3689" t="s">
        <v>179</v>
      </c>
      <c r="S3689" t="s">
        <v>180</v>
      </c>
    </row>
    <row r="3690" spans="1:19" x14ac:dyDescent="0.35">
      <c r="A3690" s="2" t="s">
        <v>203</v>
      </c>
      <c r="B3690" s="1" t="s">
        <v>217</v>
      </c>
      <c r="C3690" t="s">
        <v>911</v>
      </c>
      <c r="D3690" s="1" t="s">
        <v>172</v>
      </c>
      <c r="E3690" s="1" t="s">
        <v>12</v>
      </c>
      <c r="F3690" s="1" t="s">
        <v>107</v>
      </c>
      <c r="G3690" s="1" t="s">
        <v>904</v>
      </c>
      <c r="H3690" t="s">
        <v>35</v>
      </c>
      <c r="I3690" s="1" t="s">
        <v>660</v>
      </c>
      <c r="J3690" s="1" t="s">
        <v>230</v>
      </c>
      <c r="K3690" s="1" t="s">
        <v>47</v>
      </c>
      <c r="L3690" s="1" t="s">
        <v>912</v>
      </c>
      <c r="M3690" t="s">
        <v>238</v>
      </c>
      <c r="N3690">
        <v>1</v>
      </c>
      <c r="O3690" s="1" t="s">
        <v>205</v>
      </c>
      <c r="P3690" t="s">
        <v>153</v>
      </c>
      <c r="Q3690">
        <v>2</v>
      </c>
      <c r="R3690" t="s">
        <v>255</v>
      </c>
      <c r="S3690" t="s">
        <v>180</v>
      </c>
    </row>
    <row r="3691" spans="1:19" x14ac:dyDescent="0.35">
      <c r="A3691" s="2" t="s">
        <v>203</v>
      </c>
      <c r="B3691" s="1" t="s">
        <v>217</v>
      </c>
      <c r="C3691" t="s">
        <v>911</v>
      </c>
      <c r="D3691" s="1" t="s">
        <v>172</v>
      </c>
      <c r="E3691" s="1" t="s">
        <v>12</v>
      </c>
      <c r="F3691" s="1" t="s">
        <v>107</v>
      </c>
      <c r="G3691" s="1" t="s">
        <v>904</v>
      </c>
      <c r="H3691" t="s">
        <v>35</v>
      </c>
      <c r="I3691" s="1" t="s">
        <v>661</v>
      </c>
      <c r="J3691" s="1" t="s">
        <v>230</v>
      </c>
      <c r="K3691" s="1" t="s">
        <v>47</v>
      </c>
      <c r="L3691" s="1" t="s">
        <v>912</v>
      </c>
      <c r="M3691" t="s">
        <v>238</v>
      </c>
      <c r="N3691">
        <v>1</v>
      </c>
      <c r="O3691" s="1" t="s">
        <v>205</v>
      </c>
      <c r="P3691" t="s">
        <v>153</v>
      </c>
      <c r="Q3691">
        <v>2</v>
      </c>
      <c r="R3691" t="s">
        <v>255</v>
      </c>
      <c r="S3691" t="s">
        <v>180</v>
      </c>
    </row>
    <row r="3692" spans="1:19" x14ac:dyDescent="0.35">
      <c r="A3692" s="2" t="s">
        <v>203</v>
      </c>
      <c r="B3692" s="1" t="s">
        <v>217</v>
      </c>
      <c r="C3692" t="s">
        <v>911</v>
      </c>
      <c r="D3692" s="1" t="s">
        <v>172</v>
      </c>
      <c r="E3692" s="1" t="s">
        <v>12</v>
      </c>
      <c r="F3692" s="1" t="s">
        <v>107</v>
      </c>
      <c r="G3692" s="1" t="s">
        <v>904</v>
      </c>
      <c r="H3692" t="s">
        <v>35</v>
      </c>
      <c r="I3692" s="1" t="s">
        <v>1054</v>
      </c>
      <c r="J3692" s="1" t="s">
        <v>230</v>
      </c>
      <c r="K3692" s="1" t="s">
        <v>47</v>
      </c>
      <c r="L3692" s="1" t="s">
        <v>912</v>
      </c>
      <c r="M3692" t="s">
        <v>238</v>
      </c>
      <c r="N3692">
        <v>1</v>
      </c>
      <c r="O3692" s="1" t="s">
        <v>205</v>
      </c>
      <c r="P3692" t="s">
        <v>154</v>
      </c>
      <c r="Q3692">
        <v>2</v>
      </c>
      <c r="R3692" t="s">
        <v>255</v>
      </c>
      <c r="S3692" t="s">
        <v>180</v>
      </c>
    </row>
    <row r="3693" spans="1:19" x14ac:dyDescent="0.35">
      <c r="A3693" s="2" t="s">
        <v>203</v>
      </c>
      <c r="B3693" s="1" t="s">
        <v>217</v>
      </c>
      <c r="C3693" t="s">
        <v>911</v>
      </c>
      <c r="D3693" s="1" t="s">
        <v>172</v>
      </c>
      <c r="E3693" s="1" t="s">
        <v>12</v>
      </c>
      <c r="F3693" s="1" t="s">
        <v>107</v>
      </c>
      <c r="G3693" s="1" t="s">
        <v>904</v>
      </c>
      <c r="H3693" t="s">
        <v>41</v>
      </c>
      <c r="I3693" s="1" t="s">
        <v>633</v>
      </c>
      <c r="J3693" s="1" t="s">
        <v>230</v>
      </c>
      <c r="K3693" s="1" t="s">
        <v>15</v>
      </c>
      <c r="L3693" s="1" t="s">
        <v>912</v>
      </c>
      <c r="M3693" t="s">
        <v>93</v>
      </c>
      <c r="N3693">
        <v>1</v>
      </c>
      <c r="O3693" s="1" t="s">
        <v>205</v>
      </c>
      <c r="P3693" t="s">
        <v>153</v>
      </c>
      <c r="Q3693">
        <v>2</v>
      </c>
      <c r="R3693" t="s">
        <v>179</v>
      </c>
      <c r="S3693" t="s">
        <v>180</v>
      </c>
    </row>
    <row r="3694" spans="1:19" x14ac:dyDescent="0.35">
      <c r="A3694" s="2" t="s">
        <v>203</v>
      </c>
      <c r="B3694" s="1" t="s">
        <v>217</v>
      </c>
      <c r="C3694" t="s">
        <v>911</v>
      </c>
      <c r="D3694" s="1" t="s">
        <v>172</v>
      </c>
      <c r="E3694" s="1" t="s">
        <v>12</v>
      </c>
      <c r="F3694" s="1" t="s">
        <v>107</v>
      </c>
      <c r="G3694" s="1" t="s">
        <v>904</v>
      </c>
      <c r="H3694" t="s">
        <v>41</v>
      </c>
      <c r="I3694" s="1" t="s">
        <v>1032</v>
      </c>
      <c r="J3694" s="1" t="s">
        <v>230</v>
      </c>
      <c r="K3694" s="1" t="s">
        <v>15</v>
      </c>
      <c r="L3694" s="1" t="s">
        <v>912</v>
      </c>
      <c r="M3694" t="s">
        <v>93</v>
      </c>
      <c r="N3694">
        <v>1</v>
      </c>
      <c r="O3694" s="1" t="s">
        <v>205</v>
      </c>
      <c r="P3694" t="s">
        <v>154</v>
      </c>
      <c r="Q3694">
        <v>2</v>
      </c>
      <c r="R3694" t="s">
        <v>179</v>
      </c>
      <c r="S3694" t="s">
        <v>180</v>
      </c>
    </row>
    <row r="3695" spans="1:19" x14ac:dyDescent="0.35">
      <c r="A3695" s="2" t="s">
        <v>203</v>
      </c>
      <c r="B3695" s="1" t="s">
        <v>217</v>
      </c>
      <c r="C3695" t="s">
        <v>911</v>
      </c>
      <c r="D3695" s="1" t="s">
        <v>172</v>
      </c>
      <c r="E3695" s="1" t="s">
        <v>12</v>
      </c>
      <c r="F3695" s="1" t="s">
        <v>29</v>
      </c>
      <c r="G3695" s="1" t="s">
        <v>136</v>
      </c>
      <c r="H3695" t="s">
        <v>32</v>
      </c>
      <c r="I3695" s="1" t="s">
        <v>660</v>
      </c>
      <c r="J3695" s="1" t="s">
        <v>230</v>
      </c>
      <c r="K3695" s="1" t="s">
        <v>47</v>
      </c>
      <c r="L3695" s="1" t="s">
        <v>912</v>
      </c>
      <c r="M3695" t="s">
        <v>238</v>
      </c>
      <c r="N3695">
        <v>1</v>
      </c>
      <c r="O3695" s="1" t="s">
        <v>205</v>
      </c>
      <c r="P3695" t="s">
        <v>154</v>
      </c>
      <c r="Q3695">
        <v>2</v>
      </c>
      <c r="R3695" t="s">
        <v>255</v>
      </c>
      <c r="S3695" t="s">
        <v>180</v>
      </c>
    </row>
    <row r="3696" spans="1:19" x14ac:dyDescent="0.35">
      <c r="A3696" s="2" t="s">
        <v>203</v>
      </c>
      <c r="B3696" s="1" t="s">
        <v>217</v>
      </c>
      <c r="C3696" t="s">
        <v>911</v>
      </c>
      <c r="D3696" s="1" t="s">
        <v>172</v>
      </c>
      <c r="E3696" s="1" t="s">
        <v>12</v>
      </c>
      <c r="F3696" s="1" t="s">
        <v>29</v>
      </c>
      <c r="G3696" s="1" t="s">
        <v>136</v>
      </c>
      <c r="H3696" t="s">
        <v>32</v>
      </c>
      <c r="I3696" s="1" t="s">
        <v>661</v>
      </c>
      <c r="J3696" s="1" t="s">
        <v>230</v>
      </c>
      <c r="K3696" s="1" t="s">
        <v>47</v>
      </c>
      <c r="L3696" s="1" t="s">
        <v>912</v>
      </c>
      <c r="M3696" t="s">
        <v>238</v>
      </c>
      <c r="N3696">
        <v>1</v>
      </c>
      <c r="O3696" s="1" t="s">
        <v>205</v>
      </c>
      <c r="P3696" t="s">
        <v>153</v>
      </c>
      <c r="Q3696">
        <v>2</v>
      </c>
      <c r="R3696" t="s">
        <v>255</v>
      </c>
      <c r="S3696" t="s">
        <v>180</v>
      </c>
    </row>
    <row r="3697" spans="1:19" x14ac:dyDescent="0.35">
      <c r="A3697" s="2" t="s">
        <v>203</v>
      </c>
      <c r="B3697" s="1" t="s">
        <v>217</v>
      </c>
      <c r="C3697" t="s">
        <v>911</v>
      </c>
      <c r="D3697" s="1" t="s">
        <v>172</v>
      </c>
      <c r="E3697" s="1" t="s">
        <v>12</v>
      </c>
      <c r="F3697" s="1" t="s">
        <v>29</v>
      </c>
      <c r="G3697" s="1" t="s">
        <v>136</v>
      </c>
      <c r="H3697" t="s">
        <v>21</v>
      </c>
      <c r="I3697" s="1" t="s">
        <v>1061</v>
      </c>
      <c r="J3697" s="1" t="s">
        <v>230</v>
      </c>
      <c r="K3697" s="1" t="s">
        <v>47</v>
      </c>
      <c r="L3697" s="1" t="s">
        <v>912</v>
      </c>
      <c r="M3697" t="s">
        <v>676</v>
      </c>
      <c r="N3697">
        <v>1</v>
      </c>
      <c r="O3697" s="1" t="s">
        <v>206</v>
      </c>
      <c r="P3697" t="s">
        <v>154</v>
      </c>
      <c r="Q3697">
        <v>2</v>
      </c>
      <c r="R3697" t="s">
        <v>179</v>
      </c>
      <c r="S3697" t="s">
        <v>180</v>
      </c>
    </row>
    <row r="3698" spans="1:19" x14ac:dyDescent="0.35">
      <c r="A3698" s="2" t="s">
        <v>203</v>
      </c>
      <c r="B3698" s="1" t="s">
        <v>217</v>
      </c>
      <c r="C3698" t="s">
        <v>911</v>
      </c>
      <c r="D3698" s="1" t="s">
        <v>172</v>
      </c>
      <c r="E3698" s="1" t="s">
        <v>12</v>
      </c>
      <c r="F3698" s="1" t="s">
        <v>29</v>
      </c>
      <c r="G3698" s="1" t="s">
        <v>136</v>
      </c>
      <c r="H3698" t="s">
        <v>35</v>
      </c>
      <c r="I3698" s="1" t="s">
        <v>633</v>
      </c>
      <c r="J3698" s="1" t="s">
        <v>230</v>
      </c>
      <c r="K3698" s="1" t="s">
        <v>15</v>
      </c>
      <c r="L3698" s="1" t="s">
        <v>912</v>
      </c>
      <c r="M3698" t="s">
        <v>93</v>
      </c>
      <c r="N3698">
        <v>1</v>
      </c>
      <c r="O3698" s="1" t="s">
        <v>205</v>
      </c>
      <c r="P3698" t="s">
        <v>153</v>
      </c>
      <c r="Q3698">
        <v>2</v>
      </c>
      <c r="R3698" t="s">
        <v>179</v>
      </c>
      <c r="S3698" t="s">
        <v>180</v>
      </c>
    </row>
    <row r="3699" spans="1:19" x14ac:dyDescent="0.35">
      <c r="A3699" s="2" t="s">
        <v>203</v>
      </c>
      <c r="B3699" s="1" t="s">
        <v>217</v>
      </c>
      <c r="C3699" t="s">
        <v>911</v>
      </c>
      <c r="D3699" s="1" t="s">
        <v>172</v>
      </c>
      <c r="E3699" s="1" t="s">
        <v>12</v>
      </c>
      <c r="F3699" s="1" t="s">
        <v>29</v>
      </c>
      <c r="G3699" s="1" t="s">
        <v>136</v>
      </c>
      <c r="H3699" t="s">
        <v>35</v>
      </c>
      <c r="I3699" s="1" t="s">
        <v>1032</v>
      </c>
      <c r="J3699" s="1" t="s">
        <v>230</v>
      </c>
      <c r="K3699" s="1" t="s">
        <v>15</v>
      </c>
      <c r="L3699" s="1" t="s">
        <v>912</v>
      </c>
      <c r="M3699" t="s">
        <v>93</v>
      </c>
      <c r="N3699">
        <v>2</v>
      </c>
      <c r="O3699" s="1" t="s">
        <v>205</v>
      </c>
      <c r="P3699" t="s">
        <v>154</v>
      </c>
      <c r="Q3699">
        <v>2</v>
      </c>
      <c r="R3699" t="s">
        <v>179</v>
      </c>
      <c r="S3699" t="s">
        <v>180</v>
      </c>
    </row>
    <row r="3700" spans="1:19" x14ac:dyDescent="0.35">
      <c r="A3700" s="2" t="s">
        <v>203</v>
      </c>
      <c r="B3700" s="1" t="s">
        <v>217</v>
      </c>
      <c r="C3700" t="s">
        <v>911</v>
      </c>
      <c r="D3700" s="1" t="s">
        <v>172</v>
      </c>
      <c r="E3700" s="1" t="s">
        <v>12</v>
      </c>
      <c r="F3700" s="1" t="s">
        <v>29</v>
      </c>
      <c r="G3700" s="1" t="s">
        <v>136</v>
      </c>
      <c r="H3700" t="s">
        <v>39</v>
      </c>
      <c r="I3700" s="1" t="s">
        <v>342</v>
      </c>
      <c r="J3700" s="1" t="s">
        <v>230</v>
      </c>
      <c r="K3700" s="1" t="s">
        <v>47</v>
      </c>
      <c r="L3700" s="1" t="s">
        <v>912</v>
      </c>
      <c r="M3700" t="s">
        <v>186</v>
      </c>
      <c r="N3700">
        <v>1</v>
      </c>
      <c r="O3700" s="1" t="s">
        <v>205</v>
      </c>
      <c r="P3700" t="s">
        <v>153</v>
      </c>
      <c r="Q3700">
        <v>2</v>
      </c>
      <c r="R3700" t="s">
        <v>255</v>
      </c>
      <c r="S3700" t="s">
        <v>180</v>
      </c>
    </row>
    <row r="3701" spans="1:19" x14ac:dyDescent="0.35">
      <c r="A3701" s="2" t="s">
        <v>203</v>
      </c>
      <c r="B3701" s="1" t="s">
        <v>217</v>
      </c>
      <c r="C3701" t="s">
        <v>911</v>
      </c>
      <c r="D3701" s="1" t="s">
        <v>172</v>
      </c>
      <c r="E3701" s="1" t="s">
        <v>12</v>
      </c>
      <c r="F3701" s="1" t="s">
        <v>29</v>
      </c>
      <c r="G3701" s="1" t="s">
        <v>136</v>
      </c>
      <c r="H3701" t="s">
        <v>39</v>
      </c>
      <c r="I3701" s="1" t="s">
        <v>662</v>
      </c>
      <c r="J3701" s="1" t="s">
        <v>230</v>
      </c>
      <c r="K3701" s="1" t="s">
        <v>47</v>
      </c>
      <c r="L3701" s="1" t="s">
        <v>912</v>
      </c>
      <c r="M3701" t="s">
        <v>186</v>
      </c>
      <c r="N3701">
        <v>1</v>
      </c>
      <c r="O3701" s="1" t="s">
        <v>205</v>
      </c>
      <c r="P3701" t="s">
        <v>154</v>
      </c>
      <c r="Q3701">
        <v>2</v>
      </c>
      <c r="R3701" t="s">
        <v>255</v>
      </c>
      <c r="S3701" t="s">
        <v>180</v>
      </c>
    </row>
    <row r="3702" spans="1:19" x14ac:dyDescent="0.35">
      <c r="A3702" s="2" t="s">
        <v>203</v>
      </c>
      <c r="B3702" s="1" t="s">
        <v>217</v>
      </c>
      <c r="C3702" t="s">
        <v>911</v>
      </c>
      <c r="D3702" s="1" t="s">
        <v>172</v>
      </c>
      <c r="E3702" s="1" t="s">
        <v>12</v>
      </c>
      <c r="F3702" s="1" t="s">
        <v>29</v>
      </c>
      <c r="G3702" s="1" t="s">
        <v>136</v>
      </c>
      <c r="H3702" t="s">
        <v>39</v>
      </c>
      <c r="I3702" s="1" t="s">
        <v>251</v>
      </c>
      <c r="J3702" s="1" t="s">
        <v>230</v>
      </c>
      <c r="K3702" s="1" t="s">
        <v>47</v>
      </c>
      <c r="L3702" s="1" t="s">
        <v>912</v>
      </c>
      <c r="M3702" t="s">
        <v>47</v>
      </c>
      <c r="N3702">
        <v>1</v>
      </c>
      <c r="O3702" s="1" t="s">
        <v>206</v>
      </c>
      <c r="P3702" t="s">
        <v>154</v>
      </c>
      <c r="Q3702">
        <v>2</v>
      </c>
      <c r="R3702" t="s">
        <v>179</v>
      </c>
      <c r="S3702" t="s">
        <v>180</v>
      </c>
    </row>
    <row r="3703" spans="1:19" x14ac:dyDescent="0.35">
      <c r="A3703" s="2" t="s">
        <v>203</v>
      </c>
      <c r="B3703" s="1" t="s">
        <v>217</v>
      </c>
      <c r="C3703" t="s">
        <v>911</v>
      </c>
      <c r="D3703" s="1" t="s">
        <v>172</v>
      </c>
      <c r="E3703" s="1" t="s">
        <v>12</v>
      </c>
      <c r="F3703" s="1" t="s">
        <v>29</v>
      </c>
      <c r="G3703" s="1" t="s">
        <v>136</v>
      </c>
      <c r="H3703" t="s">
        <v>39</v>
      </c>
      <c r="I3703" s="1" t="s">
        <v>343</v>
      </c>
      <c r="J3703" s="1" t="s">
        <v>230</v>
      </c>
      <c r="K3703" s="1" t="s">
        <v>47</v>
      </c>
      <c r="L3703" s="1" t="s">
        <v>912</v>
      </c>
      <c r="M3703" t="s">
        <v>186</v>
      </c>
      <c r="N3703">
        <v>1</v>
      </c>
      <c r="O3703" s="1" t="s">
        <v>205</v>
      </c>
      <c r="P3703" t="s">
        <v>153</v>
      </c>
      <c r="Q3703">
        <v>2</v>
      </c>
      <c r="R3703" t="s">
        <v>255</v>
      </c>
      <c r="S3703" t="s">
        <v>180</v>
      </c>
    </row>
    <row r="3704" spans="1:19" x14ac:dyDescent="0.35">
      <c r="A3704" s="2" t="s">
        <v>203</v>
      </c>
      <c r="B3704" s="1" t="s">
        <v>217</v>
      </c>
      <c r="C3704" t="s">
        <v>911</v>
      </c>
      <c r="D3704" s="1" t="s">
        <v>172</v>
      </c>
      <c r="E3704" s="1" t="s">
        <v>12</v>
      </c>
      <c r="F3704" s="1" t="s">
        <v>33</v>
      </c>
      <c r="G3704" s="1" t="s">
        <v>136</v>
      </c>
      <c r="H3704" t="s">
        <v>21</v>
      </c>
      <c r="I3704" s="1" t="s">
        <v>662</v>
      </c>
      <c r="J3704" s="1" t="s">
        <v>230</v>
      </c>
      <c r="K3704" s="1" t="s">
        <v>47</v>
      </c>
      <c r="L3704" s="1" t="s">
        <v>912</v>
      </c>
      <c r="M3704" t="s">
        <v>186</v>
      </c>
      <c r="N3704">
        <v>1</v>
      </c>
      <c r="O3704" s="1" t="s">
        <v>205</v>
      </c>
      <c r="P3704" t="s">
        <v>154</v>
      </c>
      <c r="Q3704">
        <v>2</v>
      </c>
      <c r="R3704" t="s">
        <v>255</v>
      </c>
      <c r="S3704" t="s">
        <v>180</v>
      </c>
    </row>
    <row r="3705" spans="1:19" x14ac:dyDescent="0.35">
      <c r="A3705" s="2" t="s">
        <v>203</v>
      </c>
      <c r="B3705" s="1" t="s">
        <v>217</v>
      </c>
      <c r="C3705" t="s">
        <v>911</v>
      </c>
      <c r="D3705" s="1" t="s">
        <v>172</v>
      </c>
      <c r="E3705" s="1" t="s">
        <v>12</v>
      </c>
      <c r="F3705" s="1" t="s">
        <v>33</v>
      </c>
      <c r="G3705" s="1" t="s">
        <v>136</v>
      </c>
      <c r="H3705" t="s">
        <v>21</v>
      </c>
      <c r="I3705" s="1" t="s">
        <v>343</v>
      </c>
      <c r="J3705" s="1" t="s">
        <v>230</v>
      </c>
      <c r="K3705" s="1" t="s">
        <v>47</v>
      </c>
      <c r="L3705" s="1" t="s">
        <v>912</v>
      </c>
      <c r="M3705" t="s">
        <v>186</v>
      </c>
      <c r="N3705">
        <v>1</v>
      </c>
      <c r="O3705" s="1" t="s">
        <v>205</v>
      </c>
      <c r="P3705" t="s">
        <v>153</v>
      </c>
      <c r="Q3705">
        <v>2</v>
      </c>
      <c r="R3705" t="s">
        <v>255</v>
      </c>
      <c r="S3705" t="s">
        <v>180</v>
      </c>
    </row>
    <row r="3706" spans="1:19" x14ac:dyDescent="0.35">
      <c r="A3706" s="2" t="s">
        <v>203</v>
      </c>
      <c r="B3706" s="1" t="s">
        <v>217</v>
      </c>
      <c r="C3706" t="s">
        <v>911</v>
      </c>
      <c r="D3706" s="1" t="s">
        <v>172</v>
      </c>
      <c r="E3706" s="1" t="s">
        <v>12</v>
      </c>
      <c r="F3706" s="1" t="s">
        <v>33</v>
      </c>
      <c r="G3706" s="1" t="s">
        <v>136</v>
      </c>
      <c r="H3706" t="s">
        <v>58</v>
      </c>
      <c r="I3706" s="1" t="s">
        <v>633</v>
      </c>
      <c r="J3706" s="1" t="s">
        <v>230</v>
      </c>
      <c r="K3706" s="1" t="s">
        <v>15</v>
      </c>
      <c r="L3706" s="1" t="s">
        <v>912</v>
      </c>
      <c r="M3706" t="s">
        <v>93</v>
      </c>
      <c r="N3706">
        <v>1</v>
      </c>
      <c r="O3706" s="1" t="s">
        <v>205</v>
      </c>
      <c r="P3706" t="s">
        <v>153</v>
      </c>
      <c r="Q3706">
        <v>2</v>
      </c>
      <c r="R3706" t="s">
        <v>179</v>
      </c>
      <c r="S3706" t="s">
        <v>180</v>
      </c>
    </row>
    <row r="3707" spans="1:19" x14ac:dyDescent="0.35">
      <c r="A3707" s="2" t="s">
        <v>203</v>
      </c>
      <c r="B3707" s="1" t="s">
        <v>217</v>
      </c>
      <c r="C3707" t="s">
        <v>911</v>
      </c>
      <c r="D3707" s="1" t="s">
        <v>172</v>
      </c>
      <c r="E3707" s="1" t="s">
        <v>12</v>
      </c>
      <c r="F3707" s="1" t="s">
        <v>33</v>
      </c>
      <c r="G3707" s="1" t="s">
        <v>136</v>
      </c>
      <c r="H3707" t="s">
        <v>58</v>
      </c>
      <c r="I3707" s="1" t="s">
        <v>1032</v>
      </c>
      <c r="J3707" s="1" t="s">
        <v>230</v>
      </c>
      <c r="K3707" s="1" t="s">
        <v>15</v>
      </c>
      <c r="L3707" s="1" t="s">
        <v>912</v>
      </c>
      <c r="M3707" t="s">
        <v>93</v>
      </c>
      <c r="N3707">
        <v>1</v>
      </c>
      <c r="O3707" s="1" t="s">
        <v>205</v>
      </c>
      <c r="P3707" t="s">
        <v>154</v>
      </c>
      <c r="Q3707">
        <v>2</v>
      </c>
      <c r="R3707" t="s">
        <v>179</v>
      </c>
      <c r="S3707" t="s">
        <v>180</v>
      </c>
    </row>
    <row r="3708" spans="1:19" x14ac:dyDescent="0.35">
      <c r="A3708" s="2" t="s">
        <v>203</v>
      </c>
      <c r="B3708" s="1" t="s">
        <v>217</v>
      </c>
      <c r="C3708" t="s">
        <v>911</v>
      </c>
      <c r="D3708" s="1" t="s">
        <v>172</v>
      </c>
      <c r="E3708" s="1" t="s">
        <v>12</v>
      </c>
      <c r="F3708" s="1" t="s">
        <v>33</v>
      </c>
      <c r="G3708" s="1" t="s">
        <v>136</v>
      </c>
      <c r="H3708" t="s">
        <v>39</v>
      </c>
      <c r="I3708" s="1" t="s">
        <v>663</v>
      </c>
      <c r="J3708" s="1" t="s">
        <v>230</v>
      </c>
      <c r="K3708" s="1" t="s">
        <v>47</v>
      </c>
      <c r="L3708" s="1" t="s">
        <v>912</v>
      </c>
      <c r="M3708" t="s">
        <v>238</v>
      </c>
      <c r="N3708">
        <v>1</v>
      </c>
      <c r="O3708" s="1" t="s">
        <v>205</v>
      </c>
      <c r="P3708" t="s">
        <v>153</v>
      </c>
      <c r="Q3708">
        <v>2</v>
      </c>
      <c r="R3708" t="s">
        <v>255</v>
      </c>
      <c r="S3708" t="s">
        <v>180</v>
      </c>
    </row>
    <row r="3709" spans="1:19" x14ac:dyDescent="0.35">
      <c r="A3709" s="2" t="s">
        <v>203</v>
      </c>
      <c r="B3709" s="1" t="s">
        <v>217</v>
      </c>
      <c r="C3709" t="s">
        <v>911</v>
      </c>
      <c r="D3709" s="1" t="s">
        <v>172</v>
      </c>
      <c r="E3709" s="1" t="s">
        <v>12</v>
      </c>
      <c r="F3709" s="1" t="s">
        <v>33</v>
      </c>
      <c r="G3709" s="1" t="s">
        <v>136</v>
      </c>
      <c r="H3709" t="s">
        <v>39</v>
      </c>
      <c r="I3709" s="1" t="s">
        <v>664</v>
      </c>
      <c r="J3709" s="1" t="s">
        <v>230</v>
      </c>
      <c r="K3709" s="1" t="s">
        <v>47</v>
      </c>
      <c r="L3709" s="1" t="s">
        <v>912</v>
      </c>
      <c r="M3709" t="s">
        <v>238</v>
      </c>
      <c r="N3709">
        <v>1</v>
      </c>
      <c r="O3709" s="1" t="s">
        <v>205</v>
      </c>
      <c r="P3709" t="s">
        <v>154</v>
      </c>
      <c r="Q3709">
        <v>2</v>
      </c>
      <c r="R3709" t="s">
        <v>255</v>
      </c>
      <c r="S3709" t="s">
        <v>180</v>
      </c>
    </row>
    <row r="3710" spans="1:19" x14ac:dyDescent="0.35">
      <c r="A3710" s="2" t="s">
        <v>203</v>
      </c>
      <c r="B3710" s="1" t="s">
        <v>217</v>
      </c>
      <c r="C3710" t="s">
        <v>911</v>
      </c>
      <c r="D3710" s="1" t="s">
        <v>172</v>
      </c>
      <c r="E3710" s="1" t="s">
        <v>12</v>
      </c>
      <c r="F3710" s="1" t="s">
        <v>33</v>
      </c>
      <c r="G3710" s="1" t="s">
        <v>136</v>
      </c>
      <c r="H3710" t="s">
        <v>39</v>
      </c>
      <c r="I3710" s="1" t="s">
        <v>665</v>
      </c>
      <c r="J3710" s="1" t="s">
        <v>230</v>
      </c>
      <c r="K3710" s="1" t="s">
        <v>47</v>
      </c>
      <c r="L3710" s="1" t="s">
        <v>912</v>
      </c>
      <c r="M3710" t="s">
        <v>238</v>
      </c>
      <c r="N3710">
        <v>1</v>
      </c>
      <c r="O3710" s="1" t="s">
        <v>205</v>
      </c>
      <c r="P3710" t="s">
        <v>153</v>
      </c>
      <c r="Q3710">
        <v>2</v>
      </c>
      <c r="R3710" t="s">
        <v>255</v>
      </c>
      <c r="S3710" t="s">
        <v>180</v>
      </c>
    </row>
    <row r="3711" spans="1:19" x14ac:dyDescent="0.35">
      <c r="A3711" s="2" t="s">
        <v>203</v>
      </c>
      <c r="B3711" s="1" t="s">
        <v>217</v>
      </c>
      <c r="C3711" t="s">
        <v>911</v>
      </c>
      <c r="D3711" s="1" t="s">
        <v>172</v>
      </c>
      <c r="E3711" s="1" t="s">
        <v>12</v>
      </c>
      <c r="F3711" s="1" t="s">
        <v>23</v>
      </c>
      <c r="G3711" s="1" t="s">
        <v>137</v>
      </c>
      <c r="H3711" t="s">
        <v>14</v>
      </c>
      <c r="I3711" s="1" t="s">
        <v>1055</v>
      </c>
      <c r="J3711" s="1" t="s">
        <v>230</v>
      </c>
      <c r="K3711" s="1" t="s">
        <v>47</v>
      </c>
      <c r="L3711" s="1" t="s">
        <v>912</v>
      </c>
      <c r="M3711" t="s">
        <v>238</v>
      </c>
      <c r="N3711">
        <v>1</v>
      </c>
      <c r="O3711" s="1" t="s">
        <v>205</v>
      </c>
      <c r="P3711" t="s">
        <v>153</v>
      </c>
      <c r="Q3711">
        <v>2</v>
      </c>
      <c r="R3711" t="s">
        <v>179</v>
      </c>
      <c r="S3711" t="s">
        <v>180</v>
      </c>
    </row>
    <row r="3712" spans="1:19" x14ac:dyDescent="0.35">
      <c r="A3712" s="2" t="s">
        <v>203</v>
      </c>
      <c r="B3712" s="1" t="s">
        <v>217</v>
      </c>
      <c r="C3712" t="s">
        <v>911</v>
      </c>
      <c r="D3712" s="1" t="s">
        <v>172</v>
      </c>
      <c r="E3712" s="1" t="s">
        <v>12</v>
      </c>
      <c r="F3712" s="1" t="s">
        <v>23</v>
      </c>
      <c r="G3712" s="1" t="s">
        <v>137</v>
      </c>
      <c r="H3712" t="s">
        <v>14</v>
      </c>
      <c r="I3712" s="1" t="s">
        <v>344</v>
      </c>
      <c r="J3712" s="1" t="s">
        <v>230</v>
      </c>
      <c r="K3712" s="1" t="s">
        <v>40</v>
      </c>
      <c r="L3712" s="1" t="s">
        <v>913</v>
      </c>
      <c r="M3712" t="s">
        <v>177</v>
      </c>
      <c r="N3712">
        <v>1</v>
      </c>
      <c r="O3712" s="1" t="s">
        <v>205</v>
      </c>
      <c r="P3712" t="s">
        <v>154</v>
      </c>
      <c r="Q3712">
        <v>2</v>
      </c>
      <c r="R3712" t="s">
        <v>179</v>
      </c>
      <c r="S3712" t="s">
        <v>180</v>
      </c>
    </row>
    <row r="3713" spans="1:19" x14ac:dyDescent="0.35">
      <c r="A3713" s="2" t="s">
        <v>203</v>
      </c>
      <c r="B3713" s="1" t="s">
        <v>217</v>
      </c>
      <c r="C3713" t="s">
        <v>911</v>
      </c>
      <c r="D3713" s="1" t="s">
        <v>172</v>
      </c>
      <c r="E3713" s="1" t="s">
        <v>12</v>
      </c>
      <c r="F3713" s="1" t="s">
        <v>23</v>
      </c>
      <c r="G3713" s="1" t="s">
        <v>137</v>
      </c>
      <c r="H3713" t="s">
        <v>14</v>
      </c>
      <c r="I3713" s="1" t="s">
        <v>250</v>
      </c>
      <c r="J3713" s="1" t="s">
        <v>230</v>
      </c>
      <c r="K3713" s="1" t="s">
        <v>40</v>
      </c>
      <c r="L3713" s="1" t="s">
        <v>913</v>
      </c>
      <c r="M3713" t="s">
        <v>177</v>
      </c>
      <c r="N3713">
        <v>1</v>
      </c>
      <c r="O3713" s="1" t="s">
        <v>205</v>
      </c>
      <c r="P3713" t="s">
        <v>153</v>
      </c>
      <c r="Q3713">
        <v>2</v>
      </c>
      <c r="R3713" t="s">
        <v>179</v>
      </c>
      <c r="S3713" t="s">
        <v>180</v>
      </c>
    </row>
    <row r="3714" spans="1:19" x14ac:dyDescent="0.35">
      <c r="A3714" s="2" t="s">
        <v>203</v>
      </c>
      <c r="B3714" s="1" t="s">
        <v>217</v>
      </c>
      <c r="C3714" t="s">
        <v>911</v>
      </c>
      <c r="D3714" s="1" t="s">
        <v>172</v>
      </c>
      <c r="E3714" s="1" t="s">
        <v>12</v>
      </c>
      <c r="F3714" s="1" t="s">
        <v>23</v>
      </c>
      <c r="G3714" s="1" t="s">
        <v>137</v>
      </c>
      <c r="H3714" t="s">
        <v>14</v>
      </c>
      <c r="I3714" s="1" t="s">
        <v>1056</v>
      </c>
      <c r="J3714" s="1" t="s">
        <v>230</v>
      </c>
      <c r="K3714" s="1" t="s">
        <v>47</v>
      </c>
      <c r="L3714" s="1" t="s">
        <v>912</v>
      </c>
      <c r="M3714" t="s">
        <v>238</v>
      </c>
      <c r="N3714">
        <v>1</v>
      </c>
      <c r="O3714" s="1" t="s">
        <v>205</v>
      </c>
      <c r="P3714" t="s">
        <v>153</v>
      </c>
      <c r="Q3714">
        <v>2</v>
      </c>
      <c r="R3714" t="s">
        <v>179</v>
      </c>
      <c r="S3714" t="s">
        <v>180</v>
      </c>
    </row>
    <row r="3715" spans="1:19" x14ac:dyDescent="0.35">
      <c r="A3715" s="2" t="s">
        <v>203</v>
      </c>
      <c r="B3715" s="1" t="s">
        <v>217</v>
      </c>
      <c r="C3715" t="s">
        <v>911</v>
      </c>
      <c r="D3715" s="1" t="s">
        <v>172</v>
      </c>
      <c r="E3715" s="1" t="s">
        <v>12</v>
      </c>
      <c r="F3715" s="1" t="s">
        <v>23</v>
      </c>
      <c r="G3715" s="1" t="s">
        <v>137</v>
      </c>
      <c r="H3715" t="s">
        <v>14</v>
      </c>
      <c r="I3715" s="1" t="s">
        <v>664</v>
      </c>
      <c r="J3715" s="1" t="s">
        <v>230</v>
      </c>
      <c r="K3715" s="1" t="s">
        <v>47</v>
      </c>
      <c r="L3715" s="1" t="s">
        <v>912</v>
      </c>
      <c r="M3715" t="s">
        <v>238</v>
      </c>
      <c r="N3715">
        <v>1</v>
      </c>
      <c r="O3715" s="1" t="s">
        <v>205</v>
      </c>
      <c r="P3715" t="s">
        <v>154</v>
      </c>
      <c r="Q3715">
        <v>2</v>
      </c>
      <c r="R3715" t="s">
        <v>179</v>
      </c>
      <c r="S3715" t="s">
        <v>180</v>
      </c>
    </row>
    <row r="3716" spans="1:19" x14ac:dyDescent="0.35">
      <c r="A3716" s="2" t="s">
        <v>203</v>
      </c>
      <c r="B3716" s="1" t="s">
        <v>217</v>
      </c>
      <c r="C3716" t="s">
        <v>911</v>
      </c>
      <c r="D3716" s="1" t="s">
        <v>172</v>
      </c>
      <c r="E3716" s="1" t="s">
        <v>12</v>
      </c>
      <c r="F3716" s="1" t="s">
        <v>23</v>
      </c>
      <c r="G3716" s="1" t="s">
        <v>137</v>
      </c>
      <c r="H3716" t="s">
        <v>14</v>
      </c>
      <c r="I3716" s="1" t="s">
        <v>251</v>
      </c>
      <c r="J3716" s="1" t="s">
        <v>230</v>
      </c>
      <c r="K3716" s="1" t="s">
        <v>40</v>
      </c>
      <c r="L3716" s="1" t="s">
        <v>913</v>
      </c>
      <c r="M3716" t="s">
        <v>177</v>
      </c>
      <c r="N3716">
        <v>1</v>
      </c>
      <c r="O3716" s="1" t="s">
        <v>205</v>
      </c>
      <c r="P3716" t="s">
        <v>153</v>
      </c>
      <c r="Q3716">
        <v>2</v>
      </c>
      <c r="R3716" t="s">
        <v>179</v>
      </c>
      <c r="S3716" t="s">
        <v>180</v>
      </c>
    </row>
    <row r="3717" spans="1:19" x14ac:dyDescent="0.35">
      <c r="A3717" s="2" t="s">
        <v>203</v>
      </c>
      <c r="B3717" s="1" t="s">
        <v>217</v>
      </c>
      <c r="C3717" t="s">
        <v>911</v>
      </c>
      <c r="D3717" s="1" t="s">
        <v>172</v>
      </c>
      <c r="E3717" s="1" t="s">
        <v>12</v>
      </c>
      <c r="F3717" s="1" t="s">
        <v>23</v>
      </c>
      <c r="G3717" s="1" t="s">
        <v>137</v>
      </c>
      <c r="H3717" t="s">
        <v>17</v>
      </c>
      <c r="I3717" s="1" t="s">
        <v>666</v>
      </c>
      <c r="J3717" s="1" t="s">
        <v>230</v>
      </c>
      <c r="K3717" s="1" t="s">
        <v>47</v>
      </c>
      <c r="L3717" s="1" t="s">
        <v>912</v>
      </c>
      <c r="M3717" t="s">
        <v>238</v>
      </c>
      <c r="N3717">
        <v>1</v>
      </c>
      <c r="O3717" s="1" t="s">
        <v>205</v>
      </c>
      <c r="P3717" t="s">
        <v>154</v>
      </c>
      <c r="Q3717">
        <v>2</v>
      </c>
      <c r="R3717" t="s">
        <v>255</v>
      </c>
      <c r="S3717" t="s">
        <v>180</v>
      </c>
    </row>
    <row r="3718" spans="1:19" x14ac:dyDescent="0.35">
      <c r="A3718" s="2" t="s">
        <v>203</v>
      </c>
      <c r="B3718" s="1" t="s">
        <v>217</v>
      </c>
      <c r="C3718" t="s">
        <v>911</v>
      </c>
      <c r="D3718" s="1" t="s">
        <v>172</v>
      </c>
      <c r="E3718" s="1" t="s">
        <v>12</v>
      </c>
      <c r="F3718" s="1" t="s">
        <v>23</v>
      </c>
      <c r="G3718" s="1" t="s">
        <v>137</v>
      </c>
      <c r="H3718" t="s">
        <v>17</v>
      </c>
      <c r="I3718" s="1" t="s">
        <v>633</v>
      </c>
      <c r="J3718" s="1" t="s">
        <v>230</v>
      </c>
      <c r="K3718" s="1" t="s">
        <v>15</v>
      </c>
      <c r="L3718" s="1" t="s">
        <v>912</v>
      </c>
      <c r="M3718" t="s">
        <v>93</v>
      </c>
      <c r="N3718">
        <v>1</v>
      </c>
      <c r="O3718" s="1" t="s">
        <v>205</v>
      </c>
      <c r="P3718" t="s">
        <v>153</v>
      </c>
      <c r="Q3718">
        <v>2</v>
      </c>
      <c r="R3718" t="s">
        <v>179</v>
      </c>
      <c r="S3718" t="s">
        <v>180</v>
      </c>
    </row>
    <row r="3719" spans="1:19" x14ac:dyDescent="0.35">
      <c r="A3719" s="2" t="s">
        <v>203</v>
      </c>
      <c r="B3719" s="1" t="s">
        <v>217</v>
      </c>
      <c r="C3719" t="s">
        <v>911</v>
      </c>
      <c r="D3719" s="1" t="s">
        <v>172</v>
      </c>
      <c r="E3719" s="1" t="s">
        <v>12</v>
      </c>
      <c r="F3719" s="1" t="s">
        <v>23</v>
      </c>
      <c r="G3719" s="1" t="s">
        <v>137</v>
      </c>
      <c r="H3719" t="s">
        <v>17</v>
      </c>
      <c r="I3719" s="1" t="s">
        <v>1033</v>
      </c>
      <c r="J3719" s="1" t="s">
        <v>230</v>
      </c>
      <c r="K3719" s="1" t="s">
        <v>15</v>
      </c>
      <c r="L3719" s="1" t="s">
        <v>912</v>
      </c>
      <c r="M3719" t="s">
        <v>93</v>
      </c>
      <c r="N3719">
        <v>1</v>
      </c>
      <c r="O3719" s="1" t="s">
        <v>205</v>
      </c>
      <c r="P3719" t="s">
        <v>153</v>
      </c>
      <c r="Q3719">
        <v>2</v>
      </c>
      <c r="R3719" t="s">
        <v>179</v>
      </c>
      <c r="S3719" t="s">
        <v>180</v>
      </c>
    </row>
    <row r="3720" spans="1:19" x14ac:dyDescent="0.35">
      <c r="A3720" s="2" t="s">
        <v>203</v>
      </c>
      <c r="B3720" s="1" t="s">
        <v>217</v>
      </c>
      <c r="C3720" t="s">
        <v>911</v>
      </c>
      <c r="D3720" s="1" t="s">
        <v>172</v>
      </c>
      <c r="E3720" s="1" t="s">
        <v>12</v>
      </c>
      <c r="F3720" s="1" t="s">
        <v>23</v>
      </c>
      <c r="G3720" s="1" t="s">
        <v>137</v>
      </c>
      <c r="H3720" t="s">
        <v>17</v>
      </c>
      <c r="I3720" s="1" t="s">
        <v>1032</v>
      </c>
      <c r="J3720" s="1" t="s">
        <v>230</v>
      </c>
      <c r="K3720" s="1" t="s">
        <v>15</v>
      </c>
      <c r="L3720" s="1" t="s">
        <v>912</v>
      </c>
      <c r="M3720" t="s">
        <v>93</v>
      </c>
      <c r="N3720">
        <v>1</v>
      </c>
      <c r="O3720" s="1" t="s">
        <v>205</v>
      </c>
      <c r="P3720" t="s">
        <v>154</v>
      </c>
      <c r="Q3720">
        <v>2</v>
      </c>
      <c r="R3720" t="s">
        <v>179</v>
      </c>
      <c r="S3720" t="s">
        <v>180</v>
      </c>
    </row>
    <row r="3721" spans="1:19" x14ac:dyDescent="0.35">
      <c r="A3721" s="2" t="s">
        <v>203</v>
      </c>
      <c r="B3721" s="1" t="s">
        <v>217</v>
      </c>
      <c r="C3721" t="s">
        <v>911</v>
      </c>
      <c r="D3721" s="1" t="s">
        <v>172</v>
      </c>
      <c r="E3721" s="1" t="s">
        <v>12</v>
      </c>
      <c r="F3721" s="1" t="s">
        <v>23</v>
      </c>
      <c r="G3721" s="1" t="s">
        <v>137</v>
      </c>
      <c r="H3721" t="s">
        <v>32</v>
      </c>
      <c r="I3721" s="1" t="s">
        <v>344</v>
      </c>
      <c r="J3721" s="1" t="s">
        <v>230</v>
      </c>
      <c r="K3721" s="1" t="s">
        <v>47</v>
      </c>
      <c r="L3721" s="1" t="s">
        <v>912</v>
      </c>
      <c r="M3721" t="s">
        <v>47</v>
      </c>
      <c r="N3721">
        <v>1</v>
      </c>
      <c r="O3721" s="1" t="s">
        <v>205</v>
      </c>
      <c r="P3721" t="s">
        <v>154</v>
      </c>
      <c r="Q3721">
        <v>2</v>
      </c>
      <c r="R3721" t="s">
        <v>255</v>
      </c>
      <c r="S3721" t="s">
        <v>180</v>
      </c>
    </row>
    <row r="3722" spans="1:19" x14ac:dyDescent="0.35">
      <c r="A3722" s="2" t="s">
        <v>203</v>
      </c>
      <c r="B3722" s="1" t="s">
        <v>217</v>
      </c>
      <c r="C3722" t="s">
        <v>911</v>
      </c>
      <c r="D3722" s="1" t="s">
        <v>172</v>
      </c>
      <c r="E3722" s="1" t="s">
        <v>12</v>
      </c>
      <c r="F3722" s="1" t="s">
        <v>23</v>
      </c>
      <c r="G3722" s="1" t="s">
        <v>137</v>
      </c>
      <c r="H3722" t="s">
        <v>32</v>
      </c>
      <c r="I3722" s="1" t="s">
        <v>250</v>
      </c>
      <c r="J3722" s="1" t="s">
        <v>230</v>
      </c>
      <c r="K3722" s="1" t="s">
        <v>47</v>
      </c>
      <c r="L3722" s="1" t="s">
        <v>912</v>
      </c>
      <c r="M3722" t="s">
        <v>47</v>
      </c>
      <c r="N3722">
        <v>1</v>
      </c>
      <c r="O3722" s="1" t="s">
        <v>205</v>
      </c>
      <c r="P3722" t="s">
        <v>153</v>
      </c>
      <c r="Q3722">
        <v>2</v>
      </c>
      <c r="R3722" t="s">
        <v>255</v>
      </c>
      <c r="S3722" t="s">
        <v>180</v>
      </c>
    </row>
    <row r="3723" spans="1:19" x14ac:dyDescent="0.35">
      <c r="A3723" s="2" t="s">
        <v>203</v>
      </c>
      <c r="B3723" s="1" t="s">
        <v>217</v>
      </c>
      <c r="C3723" t="s">
        <v>911</v>
      </c>
      <c r="D3723" s="1" t="s">
        <v>172</v>
      </c>
      <c r="E3723" s="1" t="s">
        <v>12</v>
      </c>
      <c r="F3723" s="1" t="s">
        <v>23</v>
      </c>
      <c r="G3723" s="1" t="s">
        <v>137</v>
      </c>
      <c r="H3723" t="s">
        <v>32</v>
      </c>
      <c r="I3723" s="1" t="s">
        <v>1004</v>
      </c>
      <c r="J3723" s="1" t="s">
        <v>230</v>
      </c>
      <c r="K3723" s="1" t="s">
        <v>47</v>
      </c>
      <c r="L3723" s="1" t="s">
        <v>913</v>
      </c>
      <c r="M3723" t="s">
        <v>47</v>
      </c>
      <c r="N3723">
        <v>1</v>
      </c>
      <c r="O3723" s="1" t="s">
        <v>206</v>
      </c>
      <c r="P3723" t="s">
        <v>154</v>
      </c>
      <c r="Q3723">
        <v>1</v>
      </c>
      <c r="R3723" t="s">
        <v>179</v>
      </c>
      <c r="S3723" t="s">
        <v>180</v>
      </c>
    </row>
    <row r="3724" spans="1:19" x14ac:dyDescent="0.35">
      <c r="A3724" s="2" t="s">
        <v>203</v>
      </c>
      <c r="B3724" s="1" t="s">
        <v>217</v>
      </c>
      <c r="C3724" t="s">
        <v>911</v>
      </c>
      <c r="D3724" s="1" t="s">
        <v>172</v>
      </c>
      <c r="E3724" s="1" t="s">
        <v>12</v>
      </c>
      <c r="F3724" s="1" t="s">
        <v>23</v>
      </c>
      <c r="G3724" s="1" t="s">
        <v>137</v>
      </c>
      <c r="H3724" t="s">
        <v>32</v>
      </c>
      <c r="I3724" s="1" t="s">
        <v>251</v>
      </c>
      <c r="J3724" s="1" t="s">
        <v>230</v>
      </c>
      <c r="K3724" s="1" t="s">
        <v>47</v>
      </c>
      <c r="L3724" s="1" t="s">
        <v>912</v>
      </c>
      <c r="M3724" t="s">
        <v>47</v>
      </c>
      <c r="N3724">
        <v>1</v>
      </c>
      <c r="O3724" s="1" t="s">
        <v>205</v>
      </c>
      <c r="P3724" t="s">
        <v>153</v>
      </c>
      <c r="Q3724">
        <v>2</v>
      </c>
      <c r="R3724" t="s">
        <v>255</v>
      </c>
      <c r="S3724" t="s">
        <v>180</v>
      </c>
    </row>
    <row r="3725" spans="1:19" x14ac:dyDescent="0.35">
      <c r="A3725" s="2" t="s">
        <v>203</v>
      </c>
      <c r="B3725" s="1" t="s">
        <v>217</v>
      </c>
      <c r="C3725" t="s">
        <v>911</v>
      </c>
      <c r="D3725" s="1" t="s">
        <v>172</v>
      </c>
      <c r="E3725" s="1" t="s">
        <v>12</v>
      </c>
      <c r="F3725" s="1" t="s">
        <v>23</v>
      </c>
      <c r="G3725" s="1" t="s">
        <v>137</v>
      </c>
      <c r="H3725" t="s">
        <v>35</v>
      </c>
      <c r="I3725" s="1" t="s">
        <v>1441</v>
      </c>
      <c r="J3725" s="1" t="s">
        <v>230</v>
      </c>
      <c r="K3725" s="1" t="s">
        <v>47</v>
      </c>
      <c r="L3725" s="1" t="s">
        <v>912</v>
      </c>
      <c r="M3725" t="s">
        <v>47</v>
      </c>
      <c r="N3725">
        <v>1</v>
      </c>
      <c r="O3725" s="1" t="s">
        <v>206</v>
      </c>
      <c r="P3725" t="s">
        <v>153</v>
      </c>
      <c r="Q3725">
        <v>2</v>
      </c>
      <c r="R3725" t="s">
        <v>255</v>
      </c>
      <c r="S3725" t="s">
        <v>180</v>
      </c>
    </row>
    <row r="3726" spans="1:19" x14ac:dyDescent="0.35">
      <c r="A3726" s="2" t="s">
        <v>203</v>
      </c>
      <c r="B3726" s="1" t="s">
        <v>217</v>
      </c>
      <c r="C3726" t="s">
        <v>911</v>
      </c>
      <c r="D3726" s="1" t="s">
        <v>172</v>
      </c>
      <c r="E3726" s="1" t="s">
        <v>12</v>
      </c>
      <c r="F3726" s="1" t="s">
        <v>23</v>
      </c>
      <c r="G3726" s="1" t="s">
        <v>137</v>
      </c>
      <c r="H3726" t="s">
        <v>35</v>
      </c>
      <c r="I3726" s="1" t="s">
        <v>1442</v>
      </c>
      <c r="J3726" s="1" t="s">
        <v>230</v>
      </c>
      <c r="K3726" s="1" t="s">
        <v>47</v>
      </c>
      <c r="L3726" s="1" t="s">
        <v>912</v>
      </c>
      <c r="M3726" t="s">
        <v>47</v>
      </c>
      <c r="N3726">
        <v>1</v>
      </c>
      <c r="O3726" s="1" t="s">
        <v>206</v>
      </c>
      <c r="P3726" t="s">
        <v>154</v>
      </c>
      <c r="Q3726">
        <v>2</v>
      </c>
      <c r="R3726" t="s">
        <v>255</v>
      </c>
      <c r="S3726" t="s">
        <v>180</v>
      </c>
    </row>
    <row r="3727" spans="1:19" x14ac:dyDescent="0.35">
      <c r="A3727" s="2" t="s">
        <v>203</v>
      </c>
      <c r="B3727" s="1" t="s">
        <v>217</v>
      </c>
      <c r="C3727" t="s">
        <v>911</v>
      </c>
      <c r="D3727" s="1" t="s">
        <v>172</v>
      </c>
      <c r="E3727" s="1" t="s">
        <v>12</v>
      </c>
      <c r="F3727" s="1" t="s">
        <v>23</v>
      </c>
      <c r="G3727" s="1" t="s">
        <v>137</v>
      </c>
      <c r="H3727" t="s">
        <v>35</v>
      </c>
      <c r="I3727" s="1" t="s">
        <v>1443</v>
      </c>
      <c r="J3727" s="1" t="s">
        <v>230</v>
      </c>
      <c r="K3727" s="1" t="s">
        <v>47</v>
      </c>
      <c r="L3727" s="1" t="s">
        <v>912</v>
      </c>
      <c r="M3727" t="s">
        <v>47</v>
      </c>
      <c r="N3727">
        <v>1</v>
      </c>
      <c r="O3727" s="1" t="s">
        <v>206</v>
      </c>
      <c r="P3727" t="s">
        <v>153</v>
      </c>
      <c r="Q3727">
        <v>2</v>
      </c>
      <c r="R3727" t="s">
        <v>255</v>
      </c>
      <c r="S3727" t="s">
        <v>180</v>
      </c>
    </row>
    <row r="3728" spans="1:19" x14ac:dyDescent="0.35">
      <c r="A3728" s="2" t="s">
        <v>203</v>
      </c>
      <c r="B3728" s="1" t="s">
        <v>217</v>
      </c>
      <c r="C3728" t="s">
        <v>911</v>
      </c>
      <c r="D3728" s="1" t="s">
        <v>172</v>
      </c>
      <c r="E3728" s="1" t="s">
        <v>12</v>
      </c>
      <c r="F3728" s="1" t="s">
        <v>23</v>
      </c>
      <c r="G3728" s="1" t="s">
        <v>137</v>
      </c>
      <c r="H3728" t="s">
        <v>58</v>
      </c>
      <c r="I3728" s="1" t="s">
        <v>661</v>
      </c>
      <c r="J3728" s="1" t="s">
        <v>230</v>
      </c>
      <c r="K3728" s="1" t="s">
        <v>15</v>
      </c>
      <c r="L3728" s="1" t="s">
        <v>912</v>
      </c>
      <c r="M3728" t="s">
        <v>93</v>
      </c>
      <c r="N3728">
        <v>1</v>
      </c>
      <c r="O3728" s="1" t="s">
        <v>205</v>
      </c>
      <c r="P3728" t="s">
        <v>153</v>
      </c>
      <c r="Q3728">
        <v>2</v>
      </c>
      <c r="R3728" t="s">
        <v>179</v>
      </c>
      <c r="S3728" t="s">
        <v>180</v>
      </c>
    </row>
    <row r="3729" spans="1:19" x14ac:dyDescent="0.35">
      <c r="A3729" s="2" t="s">
        <v>203</v>
      </c>
      <c r="B3729" s="1" t="s">
        <v>217</v>
      </c>
      <c r="C3729" t="s">
        <v>911</v>
      </c>
      <c r="D3729" s="1" t="s">
        <v>172</v>
      </c>
      <c r="E3729" s="1" t="s">
        <v>12</v>
      </c>
      <c r="F3729" s="1" t="s">
        <v>23</v>
      </c>
      <c r="G3729" s="1" t="s">
        <v>137</v>
      </c>
      <c r="H3729" t="s">
        <v>58</v>
      </c>
      <c r="I3729" s="1" t="s">
        <v>1444</v>
      </c>
      <c r="J3729" s="1" t="s">
        <v>230</v>
      </c>
      <c r="K3729" s="1" t="s">
        <v>15</v>
      </c>
      <c r="L3729" s="1" t="s">
        <v>912</v>
      </c>
      <c r="M3729" t="s">
        <v>93</v>
      </c>
      <c r="N3729">
        <v>1</v>
      </c>
      <c r="O3729" s="1" t="s">
        <v>205</v>
      </c>
      <c r="P3729" t="s">
        <v>153</v>
      </c>
      <c r="Q3729">
        <v>2</v>
      </c>
      <c r="R3729" t="s">
        <v>179</v>
      </c>
      <c r="S3729" t="s">
        <v>180</v>
      </c>
    </row>
    <row r="3730" spans="1:19" x14ac:dyDescent="0.35">
      <c r="A3730" s="2" t="s">
        <v>203</v>
      </c>
      <c r="B3730" s="1" t="s">
        <v>217</v>
      </c>
      <c r="C3730" t="s">
        <v>911</v>
      </c>
      <c r="D3730" s="1" t="s">
        <v>172</v>
      </c>
      <c r="E3730" s="1" t="s">
        <v>12</v>
      </c>
      <c r="F3730" s="1" t="s">
        <v>23</v>
      </c>
      <c r="G3730" s="1" t="s">
        <v>137</v>
      </c>
      <c r="H3730" t="s">
        <v>58</v>
      </c>
      <c r="I3730" s="1" t="s">
        <v>1004</v>
      </c>
      <c r="J3730" s="1" t="s">
        <v>230</v>
      </c>
      <c r="K3730" s="1" t="s">
        <v>15</v>
      </c>
      <c r="L3730" s="1" t="s">
        <v>912</v>
      </c>
      <c r="M3730" t="s">
        <v>93</v>
      </c>
      <c r="N3730">
        <v>1</v>
      </c>
      <c r="O3730" s="1" t="s">
        <v>205</v>
      </c>
      <c r="P3730" t="s">
        <v>153</v>
      </c>
      <c r="Q3730">
        <v>2</v>
      </c>
      <c r="R3730" t="s">
        <v>179</v>
      </c>
      <c r="S3730" t="s">
        <v>180</v>
      </c>
    </row>
    <row r="3731" spans="1:19" x14ac:dyDescent="0.35">
      <c r="A3731" s="2" t="s">
        <v>203</v>
      </c>
      <c r="B3731" s="1" t="s">
        <v>217</v>
      </c>
      <c r="C3731" t="s">
        <v>911</v>
      </c>
      <c r="D3731" s="1" t="s">
        <v>172</v>
      </c>
      <c r="E3731" s="1" t="s">
        <v>12</v>
      </c>
      <c r="F3731" s="1" t="s">
        <v>23</v>
      </c>
      <c r="G3731" s="1" t="s">
        <v>137</v>
      </c>
      <c r="H3731" t="s">
        <v>58</v>
      </c>
      <c r="I3731" s="1" t="s">
        <v>601</v>
      </c>
      <c r="J3731" s="1" t="s">
        <v>230</v>
      </c>
      <c r="K3731" s="1" t="s">
        <v>15</v>
      </c>
      <c r="L3731" s="1" t="s">
        <v>912</v>
      </c>
      <c r="M3731" t="s">
        <v>93</v>
      </c>
      <c r="N3731">
        <v>1</v>
      </c>
      <c r="O3731" s="1" t="s">
        <v>205</v>
      </c>
      <c r="P3731" t="s">
        <v>153</v>
      </c>
      <c r="Q3731">
        <v>2</v>
      </c>
      <c r="R3731" t="s">
        <v>255</v>
      </c>
      <c r="S3731" t="s">
        <v>180</v>
      </c>
    </row>
    <row r="3732" spans="1:19" x14ac:dyDescent="0.35">
      <c r="A3732" s="2" t="s">
        <v>203</v>
      </c>
      <c r="B3732" s="1" t="s">
        <v>217</v>
      </c>
      <c r="C3732" t="s">
        <v>911</v>
      </c>
      <c r="D3732" s="1" t="s">
        <v>172</v>
      </c>
      <c r="E3732" s="1" t="s">
        <v>12</v>
      </c>
      <c r="F3732" s="1" t="s">
        <v>23</v>
      </c>
      <c r="G3732" s="1" t="s">
        <v>137</v>
      </c>
      <c r="H3732" t="s">
        <v>58</v>
      </c>
      <c r="I3732" s="1" t="s">
        <v>633</v>
      </c>
      <c r="J3732" s="1" t="s">
        <v>230</v>
      </c>
      <c r="K3732" s="1" t="s">
        <v>15</v>
      </c>
      <c r="L3732" s="1" t="s">
        <v>912</v>
      </c>
      <c r="M3732" t="s">
        <v>93</v>
      </c>
      <c r="N3732">
        <v>1</v>
      </c>
      <c r="O3732" s="1" t="s">
        <v>205</v>
      </c>
      <c r="P3732" t="s">
        <v>153</v>
      </c>
      <c r="Q3732">
        <v>2</v>
      </c>
      <c r="R3732" t="s">
        <v>179</v>
      </c>
      <c r="S3732" t="s">
        <v>180</v>
      </c>
    </row>
    <row r="3733" spans="1:19" x14ac:dyDescent="0.35">
      <c r="A3733" s="2" t="s">
        <v>203</v>
      </c>
      <c r="B3733" s="1" t="s">
        <v>217</v>
      </c>
      <c r="C3733" t="s">
        <v>911</v>
      </c>
      <c r="D3733" s="1" t="s">
        <v>172</v>
      </c>
      <c r="E3733" s="1" t="s">
        <v>12</v>
      </c>
      <c r="F3733" s="1" t="s">
        <v>23</v>
      </c>
      <c r="G3733" s="1" t="s">
        <v>137</v>
      </c>
      <c r="H3733" t="s">
        <v>58</v>
      </c>
      <c r="I3733" s="1" t="s">
        <v>1033</v>
      </c>
      <c r="J3733" s="1" t="s">
        <v>230</v>
      </c>
      <c r="K3733" s="1" t="s">
        <v>15</v>
      </c>
      <c r="L3733" s="1" t="s">
        <v>912</v>
      </c>
      <c r="M3733" t="s">
        <v>93</v>
      </c>
      <c r="N3733">
        <v>1</v>
      </c>
      <c r="O3733" s="1" t="s">
        <v>205</v>
      </c>
      <c r="P3733" t="s">
        <v>153</v>
      </c>
      <c r="Q3733">
        <v>2</v>
      </c>
      <c r="R3733" t="s">
        <v>179</v>
      </c>
      <c r="S3733" t="s">
        <v>180</v>
      </c>
    </row>
    <row r="3734" spans="1:19" x14ac:dyDescent="0.35">
      <c r="A3734" s="2" t="s">
        <v>203</v>
      </c>
      <c r="B3734" s="1" t="s">
        <v>217</v>
      </c>
      <c r="C3734" t="s">
        <v>911</v>
      </c>
      <c r="D3734" s="1" t="s">
        <v>172</v>
      </c>
      <c r="E3734" s="1" t="s">
        <v>12</v>
      </c>
      <c r="F3734" s="1" t="s">
        <v>23</v>
      </c>
      <c r="G3734" s="1" t="s">
        <v>137</v>
      </c>
      <c r="H3734" t="s">
        <v>39</v>
      </c>
      <c r="I3734" s="1" t="s">
        <v>1004</v>
      </c>
      <c r="J3734" s="1" t="s">
        <v>230</v>
      </c>
      <c r="K3734" s="1" t="s">
        <v>15</v>
      </c>
      <c r="L3734" s="1" t="s">
        <v>912</v>
      </c>
      <c r="M3734" t="s">
        <v>226</v>
      </c>
      <c r="N3734">
        <v>1</v>
      </c>
      <c r="O3734" s="1" t="s">
        <v>205</v>
      </c>
      <c r="P3734" t="s">
        <v>154</v>
      </c>
      <c r="Q3734">
        <v>2</v>
      </c>
      <c r="R3734" t="s">
        <v>255</v>
      </c>
      <c r="S3734" t="s">
        <v>180</v>
      </c>
    </row>
    <row r="3735" spans="1:19" x14ac:dyDescent="0.35">
      <c r="A3735" s="2" t="s">
        <v>203</v>
      </c>
      <c r="B3735" s="1" t="s">
        <v>217</v>
      </c>
      <c r="C3735" t="s">
        <v>911</v>
      </c>
      <c r="D3735" s="1" t="s">
        <v>172</v>
      </c>
      <c r="E3735" s="1" t="s">
        <v>12</v>
      </c>
      <c r="F3735" s="1" t="s">
        <v>23</v>
      </c>
      <c r="G3735" s="1" t="s">
        <v>137</v>
      </c>
      <c r="H3735" t="s">
        <v>39</v>
      </c>
      <c r="I3735" s="1" t="s">
        <v>633</v>
      </c>
      <c r="J3735" s="1" t="s">
        <v>230</v>
      </c>
      <c r="K3735" s="1" t="s">
        <v>15</v>
      </c>
      <c r="L3735" s="1" t="s">
        <v>912</v>
      </c>
      <c r="M3735" t="s">
        <v>93</v>
      </c>
      <c r="N3735">
        <v>1</v>
      </c>
      <c r="O3735" s="1" t="s">
        <v>205</v>
      </c>
      <c r="P3735" t="s">
        <v>153</v>
      </c>
      <c r="Q3735">
        <v>2</v>
      </c>
      <c r="R3735" t="s">
        <v>179</v>
      </c>
      <c r="S3735" t="s">
        <v>180</v>
      </c>
    </row>
    <row r="3736" spans="1:19" x14ac:dyDescent="0.35">
      <c r="A3736" s="2" t="s">
        <v>203</v>
      </c>
      <c r="B3736" s="1" t="s">
        <v>217</v>
      </c>
      <c r="C3736" t="s">
        <v>911</v>
      </c>
      <c r="D3736" s="1" t="s">
        <v>172</v>
      </c>
      <c r="E3736" s="1" t="s">
        <v>12</v>
      </c>
      <c r="F3736" s="1" t="s">
        <v>23</v>
      </c>
      <c r="G3736" s="1" t="s">
        <v>137</v>
      </c>
      <c r="H3736" t="s">
        <v>39</v>
      </c>
      <c r="I3736" s="1" t="s">
        <v>1033</v>
      </c>
      <c r="J3736" s="1" t="s">
        <v>230</v>
      </c>
      <c r="K3736" s="1" t="s">
        <v>15</v>
      </c>
      <c r="L3736" s="1" t="s">
        <v>912</v>
      </c>
      <c r="M3736" t="s">
        <v>93</v>
      </c>
      <c r="N3736">
        <v>1</v>
      </c>
      <c r="O3736" s="1" t="s">
        <v>205</v>
      </c>
      <c r="P3736" t="s">
        <v>154</v>
      </c>
      <c r="Q3736">
        <v>2</v>
      </c>
      <c r="R3736" t="s">
        <v>179</v>
      </c>
      <c r="S3736" t="s">
        <v>180</v>
      </c>
    </row>
    <row r="3737" spans="1:19" x14ac:dyDescent="0.35">
      <c r="A3737" s="2" t="s">
        <v>203</v>
      </c>
      <c r="B3737" s="1" t="s">
        <v>217</v>
      </c>
      <c r="C3737" t="s">
        <v>911</v>
      </c>
      <c r="D3737" s="1" t="s">
        <v>172</v>
      </c>
      <c r="E3737" s="1" t="s">
        <v>12</v>
      </c>
      <c r="F3737" s="1" t="s">
        <v>23</v>
      </c>
      <c r="G3737" s="1" t="s">
        <v>137</v>
      </c>
      <c r="H3737" t="s">
        <v>41</v>
      </c>
      <c r="I3737" s="1" t="s">
        <v>661</v>
      </c>
      <c r="J3737" s="1" t="s">
        <v>230</v>
      </c>
      <c r="K3737" s="1" t="s">
        <v>15</v>
      </c>
      <c r="L3737" s="1" t="s">
        <v>912</v>
      </c>
      <c r="M3737" t="s">
        <v>93</v>
      </c>
      <c r="N3737">
        <v>1</v>
      </c>
      <c r="O3737" s="1" t="s">
        <v>205</v>
      </c>
      <c r="P3737" t="s">
        <v>153</v>
      </c>
      <c r="Q3737">
        <v>2</v>
      </c>
      <c r="R3737" t="s">
        <v>255</v>
      </c>
      <c r="S3737" t="s">
        <v>180</v>
      </c>
    </row>
    <row r="3738" spans="1:19" x14ac:dyDescent="0.35">
      <c r="A3738" s="2" t="s">
        <v>203</v>
      </c>
      <c r="B3738" s="1" t="s">
        <v>217</v>
      </c>
      <c r="C3738" t="s">
        <v>911</v>
      </c>
      <c r="D3738" s="1" t="s">
        <v>172</v>
      </c>
      <c r="E3738" s="1" t="s">
        <v>12</v>
      </c>
      <c r="F3738" s="1" t="s">
        <v>23</v>
      </c>
      <c r="G3738" s="1" t="s">
        <v>137</v>
      </c>
      <c r="H3738" t="s">
        <v>41</v>
      </c>
      <c r="I3738" s="1" t="s">
        <v>661</v>
      </c>
      <c r="J3738" s="1" t="s">
        <v>230</v>
      </c>
      <c r="K3738" s="1" t="s">
        <v>15</v>
      </c>
      <c r="L3738" s="1" t="s">
        <v>912</v>
      </c>
      <c r="M3738" t="s">
        <v>93</v>
      </c>
      <c r="N3738">
        <v>1</v>
      </c>
      <c r="O3738" s="1" t="s">
        <v>205</v>
      </c>
      <c r="P3738" t="s">
        <v>153</v>
      </c>
      <c r="Q3738">
        <v>2</v>
      </c>
      <c r="R3738" t="s">
        <v>179</v>
      </c>
      <c r="S3738" t="s">
        <v>180</v>
      </c>
    </row>
    <row r="3739" spans="1:19" x14ac:dyDescent="0.35">
      <c r="A3739" s="2" t="s">
        <v>203</v>
      </c>
      <c r="B3739" s="1" t="s">
        <v>217</v>
      </c>
      <c r="C3739" t="s">
        <v>911</v>
      </c>
      <c r="D3739" s="1" t="s">
        <v>172</v>
      </c>
      <c r="E3739" s="1" t="s">
        <v>12</v>
      </c>
      <c r="F3739" s="1" t="s">
        <v>23</v>
      </c>
      <c r="G3739" s="1" t="s">
        <v>137</v>
      </c>
      <c r="H3739" t="s">
        <v>41</v>
      </c>
      <c r="I3739" s="1" t="s">
        <v>1444</v>
      </c>
      <c r="J3739" s="1" t="s">
        <v>230</v>
      </c>
      <c r="K3739" s="1" t="s">
        <v>15</v>
      </c>
      <c r="L3739" s="1" t="s">
        <v>912</v>
      </c>
      <c r="M3739" t="s">
        <v>93</v>
      </c>
      <c r="N3739">
        <v>1</v>
      </c>
      <c r="O3739" s="1" t="s">
        <v>205</v>
      </c>
      <c r="P3739" t="s">
        <v>153</v>
      </c>
      <c r="Q3739">
        <v>2</v>
      </c>
      <c r="R3739" t="s">
        <v>255</v>
      </c>
      <c r="S3739" t="s">
        <v>180</v>
      </c>
    </row>
    <row r="3740" spans="1:19" x14ac:dyDescent="0.35">
      <c r="A3740" s="2" t="s">
        <v>203</v>
      </c>
      <c r="B3740" s="1" t="s">
        <v>217</v>
      </c>
      <c r="C3740" t="s">
        <v>911</v>
      </c>
      <c r="D3740" s="1" t="s">
        <v>172</v>
      </c>
      <c r="E3740" s="1" t="s">
        <v>12</v>
      </c>
      <c r="F3740" s="1" t="s">
        <v>23</v>
      </c>
      <c r="G3740" s="1" t="s">
        <v>137</v>
      </c>
      <c r="H3740" t="s">
        <v>41</v>
      </c>
      <c r="I3740" s="1" t="s">
        <v>1004</v>
      </c>
      <c r="J3740" s="1" t="s">
        <v>230</v>
      </c>
      <c r="K3740" s="1" t="s">
        <v>15</v>
      </c>
      <c r="L3740" s="1" t="s">
        <v>912</v>
      </c>
      <c r="M3740" t="s">
        <v>93</v>
      </c>
      <c r="N3740">
        <v>1</v>
      </c>
      <c r="O3740" s="1" t="s">
        <v>205</v>
      </c>
      <c r="P3740" t="s">
        <v>154</v>
      </c>
      <c r="Q3740">
        <v>2</v>
      </c>
      <c r="R3740" t="s">
        <v>255</v>
      </c>
      <c r="S3740" t="s">
        <v>180</v>
      </c>
    </row>
    <row r="3741" spans="1:19" x14ac:dyDescent="0.35">
      <c r="A3741" s="2" t="s">
        <v>203</v>
      </c>
      <c r="B3741" s="1" t="s">
        <v>217</v>
      </c>
      <c r="C3741" t="s">
        <v>911</v>
      </c>
      <c r="D3741" s="1" t="s">
        <v>172</v>
      </c>
      <c r="E3741" s="1" t="s">
        <v>12</v>
      </c>
      <c r="F3741" s="1" t="s">
        <v>23</v>
      </c>
      <c r="G3741" s="1" t="s">
        <v>137</v>
      </c>
      <c r="H3741" t="s">
        <v>41</v>
      </c>
      <c r="I3741" s="1" t="s">
        <v>1004</v>
      </c>
      <c r="J3741" s="1" t="s">
        <v>230</v>
      </c>
      <c r="K3741" s="1" t="s">
        <v>15</v>
      </c>
      <c r="L3741" s="1" t="s">
        <v>912</v>
      </c>
      <c r="M3741" t="s">
        <v>93</v>
      </c>
      <c r="N3741">
        <v>1</v>
      </c>
      <c r="O3741" s="1" t="s">
        <v>205</v>
      </c>
      <c r="P3741" t="s">
        <v>153</v>
      </c>
      <c r="Q3741">
        <v>2</v>
      </c>
      <c r="R3741" t="s">
        <v>179</v>
      </c>
      <c r="S3741" t="s">
        <v>180</v>
      </c>
    </row>
    <row r="3742" spans="1:19" x14ac:dyDescent="0.35">
      <c r="A3742" s="2" t="s">
        <v>203</v>
      </c>
      <c r="B3742" s="1" t="s">
        <v>217</v>
      </c>
      <c r="C3742" t="s">
        <v>911</v>
      </c>
      <c r="D3742" s="1" t="s">
        <v>172</v>
      </c>
      <c r="E3742" s="1" t="s">
        <v>12</v>
      </c>
      <c r="F3742" s="1" t="s">
        <v>23</v>
      </c>
      <c r="G3742" s="1" t="s">
        <v>137</v>
      </c>
      <c r="H3742" t="s">
        <v>41</v>
      </c>
      <c r="I3742" s="1" t="s">
        <v>633</v>
      </c>
      <c r="J3742" s="1" t="s">
        <v>230</v>
      </c>
      <c r="K3742" s="1" t="s">
        <v>15</v>
      </c>
      <c r="L3742" s="1" t="s">
        <v>912</v>
      </c>
      <c r="M3742" t="s">
        <v>93</v>
      </c>
      <c r="N3742">
        <v>1</v>
      </c>
      <c r="O3742" s="1" t="s">
        <v>205</v>
      </c>
      <c r="P3742" t="s">
        <v>154</v>
      </c>
      <c r="Q3742">
        <v>2</v>
      </c>
      <c r="R3742" t="s">
        <v>179</v>
      </c>
      <c r="S3742" t="s">
        <v>180</v>
      </c>
    </row>
    <row r="3743" spans="1:19" x14ac:dyDescent="0.35">
      <c r="A3743" s="2" t="s">
        <v>203</v>
      </c>
      <c r="B3743" s="1" t="s">
        <v>217</v>
      </c>
      <c r="C3743" t="s">
        <v>911</v>
      </c>
      <c r="D3743" s="1" t="s">
        <v>172</v>
      </c>
      <c r="E3743" s="1" t="s">
        <v>12</v>
      </c>
      <c r="F3743" s="1" t="s">
        <v>13</v>
      </c>
      <c r="G3743" s="1" t="s">
        <v>137</v>
      </c>
      <c r="H3743" t="s">
        <v>43</v>
      </c>
      <c r="I3743" s="1" t="s">
        <v>1056</v>
      </c>
      <c r="J3743" s="1" t="s">
        <v>230</v>
      </c>
      <c r="K3743" s="1" t="s">
        <v>47</v>
      </c>
      <c r="L3743" s="1" t="s">
        <v>912</v>
      </c>
      <c r="M3743" t="s">
        <v>238</v>
      </c>
      <c r="N3743">
        <v>1</v>
      </c>
      <c r="O3743" s="1" t="s">
        <v>205</v>
      </c>
      <c r="P3743" t="s">
        <v>154</v>
      </c>
      <c r="Q3743">
        <v>2</v>
      </c>
      <c r="R3743" t="s">
        <v>179</v>
      </c>
      <c r="S3743" t="s">
        <v>180</v>
      </c>
    </row>
    <row r="3744" spans="1:19" x14ac:dyDescent="0.35">
      <c r="A3744" s="2" t="s">
        <v>203</v>
      </c>
      <c r="B3744" s="1" t="s">
        <v>217</v>
      </c>
      <c r="C3744" t="s">
        <v>911</v>
      </c>
      <c r="D3744" s="1" t="s">
        <v>172</v>
      </c>
      <c r="E3744" s="1" t="s">
        <v>12</v>
      </c>
      <c r="F3744" s="1" t="s">
        <v>13</v>
      </c>
      <c r="G3744" s="1" t="s">
        <v>137</v>
      </c>
      <c r="H3744" t="s">
        <v>27</v>
      </c>
      <c r="I3744" s="1" t="s">
        <v>1441</v>
      </c>
      <c r="J3744" s="1" t="s">
        <v>230</v>
      </c>
      <c r="K3744" s="1" t="s">
        <v>47</v>
      </c>
      <c r="L3744" s="1" t="s">
        <v>912</v>
      </c>
      <c r="M3744" t="s">
        <v>47</v>
      </c>
      <c r="N3744">
        <v>1</v>
      </c>
      <c r="O3744" s="1" t="s">
        <v>206</v>
      </c>
      <c r="P3744" t="s">
        <v>153</v>
      </c>
      <c r="Q3744">
        <v>2</v>
      </c>
      <c r="R3744" t="s">
        <v>255</v>
      </c>
      <c r="S3744" t="s">
        <v>180</v>
      </c>
    </row>
    <row r="3745" spans="1:19" x14ac:dyDescent="0.35">
      <c r="A3745" s="2" t="s">
        <v>203</v>
      </c>
      <c r="B3745" s="1" t="s">
        <v>217</v>
      </c>
      <c r="C3745" t="s">
        <v>911</v>
      </c>
      <c r="D3745" s="1" t="s">
        <v>172</v>
      </c>
      <c r="E3745" s="1" t="s">
        <v>12</v>
      </c>
      <c r="F3745" s="1" t="s">
        <v>13</v>
      </c>
      <c r="G3745" s="1" t="s">
        <v>137</v>
      </c>
      <c r="H3745" t="s">
        <v>27</v>
      </c>
      <c r="I3745" s="1" t="s">
        <v>661</v>
      </c>
      <c r="J3745" s="1" t="s">
        <v>230</v>
      </c>
      <c r="K3745" s="1" t="s">
        <v>47</v>
      </c>
      <c r="L3745" s="1" t="s">
        <v>912</v>
      </c>
      <c r="M3745" t="s">
        <v>47</v>
      </c>
      <c r="N3745">
        <v>1</v>
      </c>
      <c r="O3745" s="1" t="s">
        <v>206</v>
      </c>
      <c r="P3745" t="s">
        <v>153</v>
      </c>
      <c r="Q3745">
        <v>1</v>
      </c>
      <c r="R3745" t="s">
        <v>179</v>
      </c>
      <c r="S3745" t="s">
        <v>180</v>
      </c>
    </row>
    <row r="3746" spans="1:19" x14ac:dyDescent="0.35">
      <c r="A3746" s="2" t="s">
        <v>203</v>
      </c>
      <c r="B3746" s="1" t="s">
        <v>217</v>
      </c>
      <c r="C3746" t="s">
        <v>911</v>
      </c>
      <c r="D3746" s="1" t="s">
        <v>172</v>
      </c>
      <c r="E3746" s="1" t="s">
        <v>12</v>
      </c>
      <c r="F3746" s="1" t="s">
        <v>13</v>
      </c>
      <c r="G3746" s="1" t="s">
        <v>137</v>
      </c>
      <c r="H3746" t="s">
        <v>27</v>
      </c>
      <c r="I3746" s="1" t="s">
        <v>1054</v>
      </c>
      <c r="J3746" s="1" t="s">
        <v>230</v>
      </c>
      <c r="K3746" s="1" t="s">
        <v>47</v>
      </c>
      <c r="L3746" s="1" t="s">
        <v>912</v>
      </c>
      <c r="M3746" t="s">
        <v>47</v>
      </c>
      <c r="N3746">
        <v>1</v>
      </c>
      <c r="O3746" s="1" t="s">
        <v>206</v>
      </c>
      <c r="P3746" t="s">
        <v>153</v>
      </c>
      <c r="Q3746">
        <v>1</v>
      </c>
      <c r="R3746" t="s">
        <v>179</v>
      </c>
      <c r="S3746" t="s">
        <v>180</v>
      </c>
    </row>
    <row r="3747" spans="1:19" x14ac:dyDescent="0.35">
      <c r="A3747" s="2" t="s">
        <v>203</v>
      </c>
      <c r="B3747" s="1" t="s">
        <v>217</v>
      </c>
      <c r="C3747" t="s">
        <v>911</v>
      </c>
      <c r="D3747" s="1" t="s">
        <v>172</v>
      </c>
      <c r="E3747" s="1" t="s">
        <v>12</v>
      </c>
      <c r="F3747" s="1" t="s">
        <v>13</v>
      </c>
      <c r="G3747" s="1" t="s">
        <v>137</v>
      </c>
      <c r="H3747" t="s">
        <v>27</v>
      </c>
      <c r="I3747" s="1" t="s">
        <v>1442</v>
      </c>
      <c r="J3747" s="1" t="s">
        <v>230</v>
      </c>
      <c r="K3747" s="1" t="s">
        <v>47</v>
      </c>
      <c r="L3747" s="1" t="s">
        <v>912</v>
      </c>
      <c r="M3747" t="s">
        <v>47</v>
      </c>
      <c r="N3747">
        <v>1</v>
      </c>
      <c r="O3747" s="1" t="s">
        <v>206</v>
      </c>
      <c r="P3747" t="s">
        <v>154</v>
      </c>
      <c r="Q3747">
        <v>2</v>
      </c>
      <c r="R3747" t="s">
        <v>179</v>
      </c>
      <c r="S3747" t="s">
        <v>180</v>
      </c>
    </row>
    <row r="3748" spans="1:19" x14ac:dyDescent="0.35">
      <c r="A3748" s="2" t="s">
        <v>203</v>
      </c>
      <c r="B3748" s="1" t="s">
        <v>217</v>
      </c>
      <c r="C3748" t="s">
        <v>911</v>
      </c>
      <c r="D3748" s="1" t="s">
        <v>172</v>
      </c>
      <c r="E3748" s="1" t="s">
        <v>12</v>
      </c>
      <c r="F3748" s="1" t="s">
        <v>13</v>
      </c>
      <c r="G3748" s="1" t="s">
        <v>137</v>
      </c>
      <c r="H3748" t="s">
        <v>27</v>
      </c>
      <c r="I3748" s="1" t="s">
        <v>1004</v>
      </c>
      <c r="J3748" s="1" t="s">
        <v>230</v>
      </c>
      <c r="K3748" s="1" t="s">
        <v>47</v>
      </c>
      <c r="L3748" s="1" t="s">
        <v>912</v>
      </c>
      <c r="M3748" t="s">
        <v>47</v>
      </c>
      <c r="N3748">
        <v>1</v>
      </c>
      <c r="O3748" s="1" t="s">
        <v>206</v>
      </c>
      <c r="P3748" t="s">
        <v>154</v>
      </c>
      <c r="Q3748">
        <v>1</v>
      </c>
      <c r="R3748" t="s">
        <v>179</v>
      </c>
      <c r="S3748" t="s">
        <v>180</v>
      </c>
    </row>
    <row r="3749" spans="1:19" x14ac:dyDescent="0.35">
      <c r="A3749" s="2" t="s">
        <v>203</v>
      </c>
      <c r="B3749" s="1" t="s">
        <v>217</v>
      </c>
      <c r="C3749" t="s">
        <v>911</v>
      </c>
      <c r="D3749" s="1" t="s">
        <v>172</v>
      </c>
      <c r="E3749" s="1" t="s">
        <v>12</v>
      </c>
      <c r="F3749" s="1" t="s">
        <v>13</v>
      </c>
      <c r="G3749" s="1" t="s">
        <v>137</v>
      </c>
      <c r="H3749" t="s">
        <v>27</v>
      </c>
      <c r="I3749" s="1" t="s">
        <v>1443</v>
      </c>
      <c r="J3749" s="1" t="s">
        <v>230</v>
      </c>
      <c r="K3749" s="1" t="s">
        <v>47</v>
      </c>
      <c r="L3749" s="1" t="s">
        <v>912</v>
      </c>
      <c r="M3749" t="s">
        <v>47</v>
      </c>
      <c r="N3749">
        <v>1</v>
      </c>
      <c r="O3749" s="1" t="s">
        <v>206</v>
      </c>
      <c r="P3749" t="s">
        <v>153</v>
      </c>
      <c r="Q3749">
        <v>2</v>
      </c>
      <c r="R3749" t="s">
        <v>179</v>
      </c>
      <c r="S3749" t="s">
        <v>180</v>
      </c>
    </row>
    <row r="3750" spans="1:19" x14ac:dyDescent="0.35">
      <c r="A3750" s="2" t="s">
        <v>203</v>
      </c>
      <c r="B3750" s="1" t="s">
        <v>217</v>
      </c>
      <c r="C3750" t="s">
        <v>911</v>
      </c>
      <c r="D3750" s="1" t="s">
        <v>172</v>
      </c>
      <c r="E3750" s="1" t="s">
        <v>12</v>
      </c>
      <c r="F3750" s="1" t="s">
        <v>13</v>
      </c>
      <c r="G3750" s="1" t="s">
        <v>137</v>
      </c>
      <c r="H3750" t="s">
        <v>32</v>
      </c>
      <c r="I3750" s="1" t="s">
        <v>601</v>
      </c>
      <c r="J3750" s="1" t="s">
        <v>230</v>
      </c>
      <c r="K3750" s="1" t="s">
        <v>15</v>
      </c>
      <c r="L3750" s="1" t="s">
        <v>912</v>
      </c>
      <c r="M3750" t="s">
        <v>93</v>
      </c>
      <c r="N3750">
        <v>1</v>
      </c>
      <c r="O3750" s="1" t="s">
        <v>205</v>
      </c>
      <c r="P3750" t="s">
        <v>154</v>
      </c>
      <c r="Q3750">
        <v>2</v>
      </c>
      <c r="R3750" t="s">
        <v>255</v>
      </c>
      <c r="S3750" t="s">
        <v>180</v>
      </c>
    </row>
    <row r="3751" spans="1:19" x14ac:dyDescent="0.35">
      <c r="A3751" s="2" t="s">
        <v>203</v>
      </c>
      <c r="B3751" s="1" t="s">
        <v>217</v>
      </c>
      <c r="C3751" t="s">
        <v>911</v>
      </c>
      <c r="D3751" s="1" t="s">
        <v>172</v>
      </c>
      <c r="E3751" s="1" t="s">
        <v>12</v>
      </c>
      <c r="F3751" s="1" t="s">
        <v>13</v>
      </c>
      <c r="G3751" s="1" t="s">
        <v>137</v>
      </c>
      <c r="H3751" t="s">
        <v>21</v>
      </c>
      <c r="I3751" s="1" t="s">
        <v>1057</v>
      </c>
      <c r="J3751" s="1" t="s">
        <v>230</v>
      </c>
      <c r="K3751" s="1" t="s">
        <v>15</v>
      </c>
      <c r="L3751" s="1" t="s">
        <v>912</v>
      </c>
      <c r="M3751" t="s">
        <v>93</v>
      </c>
      <c r="N3751">
        <v>1</v>
      </c>
      <c r="O3751" s="1" t="s">
        <v>205</v>
      </c>
      <c r="P3751" t="s">
        <v>154</v>
      </c>
      <c r="Q3751">
        <v>2</v>
      </c>
      <c r="R3751" t="s">
        <v>179</v>
      </c>
      <c r="S3751" t="s">
        <v>180</v>
      </c>
    </row>
    <row r="3752" spans="1:19" x14ac:dyDescent="0.35">
      <c r="A3752" s="2" t="s">
        <v>203</v>
      </c>
      <c r="B3752" s="1" t="s">
        <v>217</v>
      </c>
      <c r="C3752" t="s">
        <v>911</v>
      </c>
      <c r="D3752" s="1" t="s">
        <v>172</v>
      </c>
      <c r="E3752" s="1" t="s">
        <v>12</v>
      </c>
      <c r="F3752" s="1" t="s">
        <v>13</v>
      </c>
      <c r="G3752" s="1" t="s">
        <v>137</v>
      </c>
      <c r="H3752" t="s">
        <v>35</v>
      </c>
      <c r="I3752" s="1" t="s">
        <v>1056</v>
      </c>
      <c r="J3752" s="1" t="s">
        <v>230</v>
      </c>
      <c r="K3752" s="1" t="s">
        <v>47</v>
      </c>
      <c r="L3752" s="1" t="s">
        <v>912</v>
      </c>
      <c r="M3752" t="s">
        <v>238</v>
      </c>
      <c r="N3752">
        <v>1</v>
      </c>
      <c r="O3752" s="1" t="s">
        <v>205</v>
      </c>
      <c r="P3752" t="s">
        <v>154</v>
      </c>
      <c r="Q3752">
        <v>2</v>
      </c>
      <c r="R3752" t="s">
        <v>179</v>
      </c>
      <c r="S3752" t="s">
        <v>180</v>
      </c>
    </row>
    <row r="3753" spans="1:19" x14ac:dyDescent="0.35">
      <c r="A3753" s="2" t="s">
        <v>203</v>
      </c>
      <c r="B3753" s="1" t="s">
        <v>217</v>
      </c>
      <c r="C3753" t="s">
        <v>911</v>
      </c>
      <c r="D3753" s="1" t="s">
        <v>172</v>
      </c>
      <c r="E3753" s="1" t="s">
        <v>12</v>
      </c>
      <c r="F3753" s="1" t="s">
        <v>13</v>
      </c>
      <c r="G3753" s="1" t="s">
        <v>137</v>
      </c>
      <c r="H3753" t="s">
        <v>39</v>
      </c>
      <c r="I3753" s="1" t="s">
        <v>1033</v>
      </c>
      <c r="J3753" s="1" t="s">
        <v>230</v>
      </c>
      <c r="K3753" s="1" t="s">
        <v>15</v>
      </c>
      <c r="L3753" s="1" t="s">
        <v>912</v>
      </c>
      <c r="M3753" t="s">
        <v>226</v>
      </c>
      <c r="N3753">
        <v>1</v>
      </c>
      <c r="O3753" s="1" t="s">
        <v>205</v>
      </c>
      <c r="P3753" t="s">
        <v>154</v>
      </c>
      <c r="Q3753">
        <v>2</v>
      </c>
      <c r="R3753" t="s">
        <v>179</v>
      </c>
      <c r="S3753" t="s">
        <v>180</v>
      </c>
    </row>
    <row r="3754" spans="1:19" x14ac:dyDescent="0.35">
      <c r="A3754" s="2" t="s">
        <v>203</v>
      </c>
      <c r="B3754" s="1" t="s">
        <v>217</v>
      </c>
      <c r="C3754" t="s">
        <v>911</v>
      </c>
      <c r="D3754" s="1" t="s">
        <v>172</v>
      </c>
      <c r="E3754" s="1" t="s">
        <v>12</v>
      </c>
      <c r="F3754" s="1" t="s">
        <v>13</v>
      </c>
      <c r="G3754" s="1" t="s">
        <v>137</v>
      </c>
      <c r="H3754" t="s">
        <v>41</v>
      </c>
      <c r="I3754" s="1" t="s">
        <v>660</v>
      </c>
      <c r="J3754" s="1" t="s">
        <v>230</v>
      </c>
      <c r="K3754" s="1" t="s">
        <v>47</v>
      </c>
      <c r="L3754" s="1" t="s">
        <v>912</v>
      </c>
      <c r="M3754" t="s">
        <v>238</v>
      </c>
      <c r="N3754">
        <v>1</v>
      </c>
      <c r="O3754" s="1" t="s">
        <v>205</v>
      </c>
      <c r="P3754" t="s">
        <v>154</v>
      </c>
      <c r="Q3754">
        <v>2</v>
      </c>
      <c r="R3754" t="s">
        <v>255</v>
      </c>
      <c r="S3754" t="s">
        <v>180</v>
      </c>
    </row>
    <row r="3755" spans="1:19" x14ac:dyDescent="0.35">
      <c r="A3755" s="2" t="s">
        <v>203</v>
      </c>
      <c r="B3755" s="1" t="s">
        <v>217</v>
      </c>
      <c r="C3755" t="s">
        <v>911</v>
      </c>
      <c r="D3755" s="1" t="s">
        <v>172</v>
      </c>
      <c r="E3755" s="1" t="s">
        <v>12</v>
      </c>
      <c r="F3755" s="1" t="s">
        <v>13</v>
      </c>
      <c r="G3755" s="1" t="s">
        <v>137</v>
      </c>
      <c r="H3755" t="s">
        <v>41</v>
      </c>
      <c r="I3755" s="1" t="s">
        <v>661</v>
      </c>
      <c r="J3755" s="1" t="s">
        <v>230</v>
      </c>
      <c r="K3755" s="1" t="s">
        <v>47</v>
      </c>
      <c r="L3755" s="1" t="s">
        <v>912</v>
      </c>
      <c r="M3755" t="s">
        <v>238</v>
      </c>
      <c r="N3755">
        <v>1</v>
      </c>
      <c r="O3755" s="1" t="s">
        <v>205</v>
      </c>
      <c r="P3755" t="s">
        <v>153</v>
      </c>
      <c r="Q3755">
        <v>2</v>
      </c>
      <c r="R3755" t="s">
        <v>255</v>
      </c>
      <c r="S3755" t="s">
        <v>180</v>
      </c>
    </row>
    <row r="3756" spans="1:19" x14ac:dyDescent="0.35">
      <c r="A3756" s="2" t="s">
        <v>203</v>
      </c>
      <c r="B3756" s="1" t="s">
        <v>217</v>
      </c>
      <c r="C3756" t="s">
        <v>911</v>
      </c>
      <c r="D3756" s="1" t="s">
        <v>172</v>
      </c>
      <c r="E3756" s="1" t="s">
        <v>12</v>
      </c>
      <c r="F3756" s="1" t="s">
        <v>26</v>
      </c>
      <c r="G3756" s="1" t="s">
        <v>26</v>
      </c>
      <c r="H3756" t="s">
        <v>32</v>
      </c>
      <c r="I3756" s="1" t="s">
        <v>661</v>
      </c>
      <c r="J3756" s="1" t="s">
        <v>230</v>
      </c>
      <c r="K3756" s="1" t="s">
        <v>15</v>
      </c>
      <c r="L3756" s="1" t="s">
        <v>912</v>
      </c>
      <c r="M3756" t="s">
        <v>226</v>
      </c>
      <c r="N3756">
        <v>1</v>
      </c>
      <c r="O3756" s="1" t="s">
        <v>205</v>
      </c>
      <c r="P3756" t="s">
        <v>153</v>
      </c>
      <c r="Q3756">
        <v>2</v>
      </c>
      <c r="R3756" t="s">
        <v>255</v>
      </c>
      <c r="S3756" t="s">
        <v>180</v>
      </c>
    </row>
    <row r="3757" spans="1:19" x14ac:dyDescent="0.35">
      <c r="A3757" s="2" t="s">
        <v>203</v>
      </c>
      <c r="B3757" s="1" t="s">
        <v>217</v>
      </c>
      <c r="C3757" t="s">
        <v>911</v>
      </c>
      <c r="D3757" s="1" t="s">
        <v>172</v>
      </c>
      <c r="E3757" s="1" t="s">
        <v>12</v>
      </c>
      <c r="F3757" s="1" t="s">
        <v>26</v>
      </c>
      <c r="G3757" s="1" t="s">
        <v>26</v>
      </c>
      <c r="H3757" t="s">
        <v>32</v>
      </c>
      <c r="I3757" s="1" t="s">
        <v>1444</v>
      </c>
      <c r="J3757" s="1" t="s">
        <v>230</v>
      </c>
      <c r="K3757" s="1" t="s">
        <v>15</v>
      </c>
      <c r="L3757" s="1" t="s">
        <v>912</v>
      </c>
      <c r="M3757" t="s">
        <v>226</v>
      </c>
      <c r="N3757">
        <v>1</v>
      </c>
      <c r="O3757" s="1" t="s">
        <v>205</v>
      </c>
      <c r="P3757" t="s">
        <v>153</v>
      </c>
      <c r="Q3757">
        <v>2</v>
      </c>
      <c r="R3757" t="s">
        <v>255</v>
      </c>
      <c r="S3757" t="s">
        <v>180</v>
      </c>
    </row>
    <row r="3758" spans="1:19" x14ac:dyDescent="0.35">
      <c r="A3758" s="2" t="s">
        <v>203</v>
      </c>
      <c r="B3758" s="1" t="s">
        <v>217</v>
      </c>
      <c r="C3758" t="s">
        <v>911</v>
      </c>
      <c r="D3758" s="1" t="s">
        <v>172</v>
      </c>
      <c r="E3758" s="1" t="s">
        <v>12</v>
      </c>
      <c r="F3758" s="1" t="s">
        <v>26</v>
      </c>
      <c r="G3758" s="1" t="s">
        <v>26</v>
      </c>
      <c r="H3758" t="s">
        <v>32</v>
      </c>
      <c r="I3758" s="1" t="s">
        <v>1004</v>
      </c>
      <c r="J3758" s="1" t="s">
        <v>230</v>
      </c>
      <c r="K3758" s="1" t="s">
        <v>15</v>
      </c>
      <c r="L3758" s="1" t="s">
        <v>912</v>
      </c>
      <c r="M3758" t="s">
        <v>226</v>
      </c>
      <c r="N3758">
        <v>1</v>
      </c>
      <c r="O3758" s="1" t="s">
        <v>205</v>
      </c>
      <c r="P3758" t="s">
        <v>154</v>
      </c>
      <c r="Q3758">
        <v>2</v>
      </c>
      <c r="R3758" t="s">
        <v>255</v>
      </c>
      <c r="S3758" t="s">
        <v>180</v>
      </c>
    </row>
    <row r="3759" spans="1:19" x14ac:dyDescent="0.35">
      <c r="A3759" s="2" t="s">
        <v>203</v>
      </c>
      <c r="B3759" s="1" t="s">
        <v>217</v>
      </c>
      <c r="C3759" t="s">
        <v>911</v>
      </c>
      <c r="D3759" s="1" t="s">
        <v>172</v>
      </c>
      <c r="E3759" s="1" t="s">
        <v>12</v>
      </c>
      <c r="F3759" s="1" t="s">
        <v>26</v>
      </c>
      <c r="G3759" s="1" t="s">
        <v>26</v>
      </c>
      <c r="H3759" t="s">
        <v>35</v>
      </c>
      <c r="I3759" s="1" t="s">
        <v>1061</v>
      </c>
      <c r="J3759" s="1" t="s">
        <v>230</v>
      </c>
      <c r="K3759" s="1" t="s">
        <v>47</v>
      </c>
      <c r="L3759" s="1" t="s">
        <v>912</v>
      </c>
      <c r="M3759" t="s">
        <v>676</v>
      </c>
      <c r="N3759">
        <v>1</v>
      </c>
      <c r="O3759" s="1" t="s">
        <v>206</v>
      </c>
      <c r="P3759" t="s">
        <v>154</v>
      </c>
      <c r="Q3759">
        <v>2</v>
      </c>
      <c r="R3759" t="s">
        <v>179</v>
      </c>
      <c r="S3759" t="s">
        <v>180</v>
      </c>
    </row>
    <row r="3760" spans="1:19" x14ac:dyDescent="0.35">
      <c r="A3760" s="2" t="s">
        <v>203</v>
      </c>
      <c r="B3760" s="1" t="s">
        <v>217</v>
      </c>
      <c r="C3760" t="s">
        <v>911</v>
      </c>
      <c r="D3760" s="1" t="s">
        <v>172</v>
      </c>
      <c r="E3760" s="1" t="s">
        <v>12</v>
      </c>
      <c r="F3760" s="1" t="s">
        <v>26</v>
      </c>
      <c r="G3760" s="1" t="s">
        <v>26</v>
      </c>
      <c r="H3760" t="s">
        <v>58</v>
      </c>
      <c r="I3760" s="1" t="s">
        <v>344</v>
      </c>
      <c r="J3760" s="1" t="s">
        <v>230</v>
      </c>
      <c r="K3760" s="1" t="s">
        <v>47</v>
      </c>
      <c r="L3760" s="1" t="s">
        <v>912</v>
      </c>
      <c r="M3760" t="s">
        <v>47</v>
      </c>
      <c r="N3760">
        <v>1</v>
      </c>
      <c r="O3760" s="1" t="s">
        <v>205</v>
      </c>
      <c r="P3760" t="s">
        <v>154</v>
      </c>
      <c r="Q3760">
        <v>2</v>
      </c>
      <c r="R3760" t="s">
        <v>255</v>
      </c>
      <c r="S3760" t="s">
        <v>180</v>
      </c>
    </row>
    <row r="3761" spans="1:19" x14ac:dyDescent="0.35">
      <c r="A3761" s="2" t="s">
        <v>203</v>
      </c>
      <c r="B3761" s="1" t="s">
        <v>217</v>
      </c>
      <c r="C3761" t="s">
        <v>911</v>
      </c>
      <c r="D3761" s="1" t="s">
        <v>172</v>
      </c>
      <c r="E3761" s="1" t="s">
        <v>12</v>
      </c>
      <c r="F3761" s="1" t="s">
        <v>26</v>
      </c>
      <c r="G3761" s="1" t="s">
        <v>26</v>
      </c>
      <c r="H3761" t="s">
        <v>39</v>
      </c>
      <c r="I3761" s="1" t="s">
        <v>661</v>
      </c>
      <c r="J3761" s="1" t="s">
        <v>230</v>
      </c>
      <c r="K3761" s="1" t="s">
        <v>47</v>
      </c>
      <c r="L3761" s="1" t="s">
        <v>912</v>
      </c>
      <c r="M3761" t="s">
        <v>182</v>
      </c>
      <c r="N3761">
        <v>1</v>
      </c>
      <c r="O3761" s="1" t="s">
        <v>205</v>
      </c>
      <c r="P3761" t="s">
        <v>153</v>
      </c>
      <c r="Q3761">
        <v>2</v>
      </c>
      <c r="R3761" t="s">
        <v>255</v>
      </c>
      <c r="S3761" t="s">
        <v>180</v>
      </c>
    </row>
    <row r="3762" spans="1:19" x14ac:dyDescent="0.35">
      <c r="A3762" s="2" t="s">
        <v>203</v>
      </c>
      <c r="B3762" s="1" t="s">
        <v>217</v>
      </c>
      <c r="C3762" t="s">
        <v>911</v>
      </c>
      <c r="D3762" s="1" t="s">
        <v>172</v>
      </c>
      <c r="E3762" s="1" t="s">
        <v>12</v>
      </c>
      <c r="F3762" s="1" t="s">
        <v>26</v>
      </c>
      <c r="G3762" s="1" t="s">
        <v>26</v>
      </c>
      <c r="H3762" t="s">
        <v>39</v>
      </c>
      <c r="I3762" s="1" t="s">
        <v>1444</v>
      </c>
      <c r="J3762" s="1" t="s">
        <v>230</v>
      </c>
      <c r="K3762" s="1" t="s">
        <v>47</v>
      </c>
      <c r="L3762" s="1" t="s">
        <v>912</v>
      </c>
      <c r="M3762" t="s">
        <v>182</v>
      </c>
      <c r="N3762">
        <v>1</v>
      </c>
      <c r="O3762" s="1" t="s">
        <v>205</v>
      </c>
      <c r="P3762" t="s">
        <v>153</v>
      </c>
      <c r="Q3762">
        <v>2</v>
      </c>
      <c r="R3762" t="s">
        <v>255</v>
      </c>
      <c r="S3762" t="s">
        <v>180</v>
      </c>
    </row>
    <row r="3763" spans="1:19" x14ac:dyDescent="0.35">
      <c r="A3763" s="2" t="s">
        <v>203</v>
      </c>
      <c r="B3763" s="1" t="s">
        <v>217</v>
      </c>
      <c r="C3763" t="s">
        <v>911</v>
      </c>
      <c r="D3763" s="1" t="s">
        <v>172</v>
      </c>
      <c r="E3763" s="1" t="s">
        <v>12</v>
      </c>
      <c r="F3763" s="1" t="s">
        <v>26</v>
      </c>
      <c r="G3763" s="1" t="s">
        <v>26</v>
      </c>
      <c r="H3763" t="s">
        <v>39</v>
      </c>
      <c r="I3763" s="1" t="s">
        <v>1004</v>
      </c>
      <c r="J3763" s="1" t="s">
        <v>230</v>
      </c>
      <c r="K3763" s="1" t="s">
        <v>47</v>
      </c>
      <c r="L3763" s="1" t="s">
        <v>912</v>
      </c>
      <c r="M3763" t="s">
        <v>182</v>
      </c>
      <c r="N3763">
        <v>1</v>
      </c>
      <c r="O3763" s="1" t="s">
        <v>205</v>
      </c>
      <c r="P3763" t="s">
        <v>154</v>
      </c>
      <c r="Q3763">
        <v>2</v>
      </c>
      <c r="R3763" t="s">
        <v>255</v>
      </c>
      <c r="S3763" t="s">
        <v>180</v>
      </c>
    </row>
    <row r="3764" spans="1:19" x14ac:dyDescent="0.35">
      <c r="A3764" s="2" t="s">
        <v>203</v>
      </c>
      <c r="B3764" s="1" t="s">
        <v>217</v>
      </c>
      <c r="C3764" t="s">
        <v>911</v>
      </c>
      <c r="D3764" s="1" t="s">
        <v>172</v>
      </c>
      <c r="E3764" s="1" t="s">
        <v>12</v>
      </c>
      <c r="F3764" s="1" t="s">
        <v>26</v>
      </c>
      <c r="G3764" s="1" t="s">
        <v>26</v>
      </c>
      <c r="H3764" t="s">
        <v>39</v>
      </c>
      <c r="I3764" s="1" t="s">
        <v>601</v>
      </c>
      <c r="J3764" s="1" t="s">
        <v>230</v>
      </c>
      <c r="K3764" s="1" t="s">
        <v>47</v>
      </c>
      <c r="L3764" s="1" t="s">
        <v>912</v>
      </c>
      <c r="M3764" t="s">
        <v>182</v>
      </c>
      <c r="N3764">
        <v>1</v>
      </c>
      <c r="O3764" s="1" t="s">
        <v>205</v>
      </c>
      <c r="P3764" t="s">
        <v>154</v>
      </c>
      <c r="Q3764">
        <v>2</v>
      </c>
      <c r="R3764" t="s">
        <v>255</v>
      </c>
      <c r="S3764" t="s">
        <v>180</v>
      </c>
    </row>
    <row r="3765" spans="1:19" x14ac:dyDescent="0.35">
      <c r="A3765" s="2" t="s">
        <v>203</v>
      </c>
      <c r="B3765" s="1" t="s">
        <v>217</v>
      </c>
      <c r="C3765" t="s">
        <v>911</v>
      </c>
      <c r="D3765" s="1" t="s">
        <v>172</v>
      </c>
      <c r="E3765" s="1" t="s">
        <v>12</v>
      </c>
      <c r="F3765" s="1" t="s">
        <v>26</v>
      </c>
      <c r="G3765" s="1" t="s">
        <v>26</v>
      </c>
      <c r="H3765" t="s">
        <v>39</v>
      </c>
      <c r="I3765" s="1" t="s">
        <v>601</v>
      </c>
      <c r="J3765" s="1" t="s">
        <v>230</v>
      </c>
      <c r="K3765" s="1" t="s">
        <v>47</v>
      </c>
      <c r="L3765" s="1" t="s">
        <v>912</v>
      </c>
      <c r="M3765" t="s">
        <v>182</v>
      </c>
      <c r="N3765">
        <v>1</v>
      </c>
      <c r="O3765" s="1" t="s">
        <v>205</v>
      </c>
      <c r="P3765" t="s">
        <v>153</v>
      </c>
      <c r="Q3765">
        <v>2</v>
      </c>
      <c r="R3765" t="s">
        <v>179</v>
      </c>
      <c r="S3765" t="s">
        <v>180</v>
      </c>
    </row>
    <row r="3766" spans="1:19" x14ac:dyDescent="0.35">
      <c r="A3766" s="2" t="s">
        <v>203</v>
      </c>
      <c r="B3766" s="1" t="s">
        <v>217</v>
      </c>
      <c r="C3766" t="s">
        <v>911</v>
      </c>
      <c r="D3766" s="1" t="s">
        <v>172</v>
      </c>
      <c r="E3766" s="1" t="s">
        <v>12</v>
      </c>
      <c r="F3766" s="1" t="s">
        <v>26</v>
      </c>
      <c r="G3766" s="1" t="s">
        <v>26</v>
      </c>
      <c r="H3766" t="s">
        <v>39</v>
      </c>
      <c r="I3766" s="1" t="s">
        <v>633</v>
      </c>
      <c r="J3766" s="1" t="s">
        <v>230</v>
      </c>
      <c r="K3766" s="1" t="s">
        <v>15</v>
      </c>
      <c r="L3766" s="1" t="s">
        <v>912</v>
      </c>
      <c r="M3766" t="s">
        <v>93</v>
      </c>
      <c r="N3766">
        <v>1</v>
      </c>
      <c r="O3766" s="1" t="s">
        <v>205</v>
      </c>
      <c r="P3766" t="s">
        <v>154</v>
      </c>
      <c r="Q3766">
        <v>2</v>
      </c>
      <c r="R3766" t="s">
        <v>179</v>
      </c>
      <c r="S3766" t="s">
        <v>180</v>
      </c>
    </row>
    <row r="3767" spans="1:19" x14ac:dyDescent="0.35">
      <c r="A3767" s="2" t="s">
        <v>203</v>
      </c>
      <c r="B3767" s="1" t="s">
        <v>217</v>
      </c>
      <c r="C3767" t="s">
        <v>911</v>
      </c>
      <c r="D3767" s="1" t="s">
        <v>172</v>
      </c>
      <c r="E3767" s="1" t="s">
        <v>12</v>
      </c>
      <c r="F3767" s="1" t="s">
        <v>26</v>
      </c>
      <c r="G3767" s="1" t="s">
        <v>26</v>
      </c>
      <c r="H3767" t="s">
        <v>39</v>
      </c>
      <c r="I3767" s="1" t="s">
        <v>1033</v>
      </c>
      <c r="J3767" s="1" t="s">
        <v>230</v>
      </c>
      <c r="K3767" s="1" t="s">
        <v>15</v>
      </c>
      <c r="L3767" s="1" t="s">
        <v>912</v>
      </c>
      <c r="M3767" t="s">
        <v>226</v>
      </c>
      <c r="N3767">
        <v>1</v>
      </c>
      <c r="O3767" s="1" t="s">
        <v>205</v>
      </c>
      <c r="P3767" t="s">
        <v>154</v>
      </c>
      <c r="Q3767">
        <v>2</v>
      </c>
      <c r="R3767" t="s">
        <v>179</v>
      </c>
      <c r="S3767" t="s">
        <v>180</v>
      </c>
    </row>
    <row r="3768" spans="1:19" x14ac:dyDescent="0.35">
      <c r="A3768" s="2" t="s">
        <v>203</v>
      </c>
      <c r="B3768" s="1" t="s">
        <v>217</v>
      </c>
      <c r="C3768" t="s">
        <v>911</v>
      </c>
      <c r="D3768" s="1" t="s">
        <v>172</v>
      </c>
      <c r="E3768" s="1" t="s">
        <v>12</v>
      </c>
      <c r="F3768" s="1" t="s">
        <v>26</v>
      </c>
      <c r="G3768" s="1" t="s">
        <v>26</v>
      </c>
      <c r="H3768" t="s">
        <v>41</v>
      </c>
      <c r="I3768" s="1" t="s">
        <v>342</v>
      </c>
      <c r="J3768" s="1" t="s">
        <v>230</v>
      </c>
      <c r="K3768" s="1" t="s">
        <v>47</v>
      </c>
      <c r="L3768" s="1" t="s">
        <v>912</v>
      </c>
      <c r="M3768" t="s">
        <v>186</v>
      </c>
      <c r="N3768">
        <v>1</v>
      </c>
      <c r="O3768" s="1" t="s">
        <v>205</v>
      </c>
      <c r="P3768" t="s">
        <v>153</v>
      </c>
      <c r="Q3768">
        <v>2</v>
      </c>
      <c r="R3768" t="s">
        <v>255</v>
      </c>
      <c r="S3768" t="s">
        <v>180</v>
      </c>
    </row>
    <row r="3769" spans="1:19" x14ac:dyDescent="0.35">
      <c r="A3769" s="2" t="s">
        <v>203</v>
      </c>
      <c r="B3769" s="1" t="s">
        <v>217</v>
      </c>
      <c r="C3769" t="s">
        <v>911</v>
      </c>
      <c r="D3769" s="1" t="s">
        <v>172</v>
      </c>
      <c r="E3769" s="1" t="s">
        <v>12</v>
      </c>
      <c r="F3769" s="1" t="s">
        <v>26</v>
      </c>
      <c r="G3769" s="1" t="s">
        <v>26</v>
      </c>
      <c r="H3769" t="s">
        <v>41</v>
      </c>
      <c r="I3769" s="1" t="s">
        <v>662</v>
      </c>
      <c r="J3769" s="1" t="s">
        <v>230</v>
      </c>
      <c r="K3769" s="1" t="s">
        <v>47</v>
      </c>
      <c r="L3769" s="1" t="s">
        <v>912</v>
      </c>
      <c r="M3769" t="s">
        <v>186</v>
      </c>
      <c r="N3769">
        <v>1</v>
      </c>
      <c r="O3769" s="1" t="s">
        <v>205</v>
      </c>
      <c r="P3769" t="s">
        <v>154</v>
      </c>
      <c r="Q3769">
        <v>2</v>
      </c>
      <c r="R3769" t="s">
        <v>255</v>
      </c>
      <c r="S3769" t="s">
        <v>180</v>
      </c>
    </row>
    <row r="3770" spans="1:19" x14ac:dyDescent="0.35">
      <c r="A3770" s="2" t="s">
        <v>203</v>
      </c>
      <c r="B3770" s="1" t="s">
        <v>217</v>
      </c>
      <c r="C3770" t="s">
        <v>911</v>
      </c>
      <c r="D3770" s="1" t="s">
        <v>172</v>
      </c>
      <c r="E3770" s="1" t="s">
        <v>12</v>
      </c>
      <c r="F3770" s="1" t="s">
        <v>26</v>
      </c>
      <c r="G3770" s="1" t="s">
        <v>26</v>
      </c>
      <c r="H3770" t="s">
        <v>41</v>
      </c>
      <c r="I3770" s="1" t="s">
        <v>1004</v>
      </c>
      <c r="J3770" s="1" t="s">
        <v>230</v>
      </c>
      <c r="K3770" s="1" t="s">
        <v>47</v>
      </c>
      <c r="L3770" s="1" t="s">
        <v>912</v>
      </c>
      <c r="M3770" t="s">
        <v>182</v>
      </c>
      <c r="N3770">
        <v>1</v>
      </c>
      <c r="O3770" s="1" t="s">
        <v>205</v>
      </c>
      <c r="P3770" t="s">
        <v>154</v>
      </c>
      <c r="Q3770">
        <v>2</v>
      </c>
      <c r="R3770" t="s">
        <v>255</v>
      </c>
      <c r="S3770" t="s">
        <v>180</v>
      </c>
    </row>
    <row r="3771" spans="1:19" x14ac:dyDescent="0.35">
      <c r="A3771" s="2" t="s">
        <v>203</v>
      </c>
      <c r="B3771" s="1" t="s">
        <v>217</v>
      </c>
      <c r="C3771" t="s">
        <v>911</v>
      </c>
      <c r="D3771" s="1" t="s">
        <v>172</v>
      </c>
      <c r="E3771" s="1" t="s">
        <v>12</v>
      </c>
      <c r="F3771" s="1" t="s">
        <v>26</v>
      </c>
      <c r="G3771" s="1" t="s">
        <v>26</v>
      </c>
      <c r="H3771" t="s">
        <v>41</v>
      </c>
      <c r="I3771" s="1" t="s">
        <v>601</v>
      </c>
      <c r="J3771" s="1" t="s">
        <v>230</v>
      </c>
      <c r="K3771" s="1" t="s">
        <v>15</v>
      </c>
      <c r="L3771" s="1" t="s">
        <v>912</v>
      </c>
      <c r="M3771" t="s">
        <v>93</v>
      </c>
      <c r="N3771">
        <v>1</v>
      </c>
      <c r="O3771" s="1" t="s">
        <v>205</v>
      </c>
      <c r="P3771" t="s">
        <v>153</v>
      </c>
      <c r="Q3771">
        <v>2</v>
      </c>
      <c r="R3771" t="s">
        <v>179</v>
      </c>
      <c r="S3771" t="s">
        <v>180</v>
      </c>
    </row>
    <row r="3772" spans="1:19" x14ac:dyDescent="0.35">
      <c r="A3772" s="2" t="s">
        <v>203</v>
      </c>
      <c r="B3772" s="1" t="s">
        <v>217</v>
      </c>
      <c r="C3772" t="s">
        <v>911</v>
      </c>
      <c r="D3772" s="1" t="s">
        <v>172</v>
      </c>
      <c r="E3772" s="1" t="s">
        <v>12</v>
      </c>
      <c r="F3772" s="1" t="s">
        <v>26</v>
      </c>
      <c r="G3772" s="1" t="s">
        <v>26</v>
      </c>
      <c r="H3772" t="s">
        <v>41</v>
      </c>
      <c r="I3772" s="1" t="s">
        <v>601</v>
      </c>
      <c r="J3772" s="1" t="s">
        <v>230</v>
      </c>
      <c r="K3772" s="1" t="s">
        <v>47</v>
      </c>
      <c r="L3772" s="1" t="s">
        <v>912</v>
      </c>
      <c r="M3772" t="s">
        <v>182</v>
      </c>
      <c r="N3772">
        <v>2</v>
      </c>
      <c r="O3772" s="1" t="s">
        <v>205</v>
      </c>
      <c r="P3772" t="s">
        <v>154</v>
      </c>
      <c r="Q3772">
        <v>2</v>
      </c>
      <c r="R3772" t="s">
        <v>255</v>
      </c>
      <c r="S3772" t="s">
        <v>180</v>
      </c>
    </row>
    <row r="3773" spans="1:19" x14ac:dyDescent="0.35">
      <c r="A3773" s="2" t="s">
        <v>203</v>
      </c>
      <c r="B3773" s="1" t="s">
        <v>217</v>
      </c>
      <c r="C3773" t="s">
        <v>911</v>
      </c>
      <c r="D3773" s="1" t="s">
        <v>172</v>
      </c>
      <c r="E3773" s="1" t="s">
        <v>12</v>
      </c>
      <c r="F3773" s="1" t="s">
        <v>26</v>
      </c>
      <c r="G3773" s="1" t="s">
        <v>26</v>
      </c>
      <c r="H3773" t="s">
        <v>41</v>
      </c>
      <c r="I3773" s="1" t="s">
        <v>633</v>
      </c>
      <c r="J3773" s="1" t="s">
        <v>230</v>
      </c>
      <c r="K3773" s="1" t="s">
        <v>15</v>
      </c>
      <c r="L3773" s="1" t="s">
        <v>912</v>
      </c>
      <c r="M3773" t="s">
        <v>93</v>
      </c>
      <c r="N3773">
        <v>1</v>
      </c>
      <c r="O3773" s="1" t="s">
        <v>205</v>
      </c>
      <c r="P3773" t="s">
        <v>153</v>
      </c>
      <c r="Q3773">
        <v>2</v>
      </c>
      <c r="R3773" t="s">
        <v>179</v>
      </c>
      <c r="S3773" t="s">
        <v>180</v>
      </c>
    </row>
    <row r="3774" spans="1:19" x14ac:dyDescent="0.35">
      <c r="A3774" s="2" t="s">
        <v>203</v>
      </c>
      <c r="B3774" s="1" t="s">
        <v>217</v>
      </c>
      <c r="C3774" t="s">
        <v>911</v>
      </c>
      <c r="D3774" s="1" t="s">
        <v>172</v>
      </c>
      <c r="E3774" s="1" t="s">
        <v>12</v>
      </c>
      <c r="F3774" s="1" t="s">
        <v>26</v>
      </c>
      <c r="G3774" s="1" t="s">
        <v>26</v>
      </c>
      <c r="H3774" t="s">
        <v>41</v>
      </c>
      <c r="I3774" s="1" t="s">
        <v>343</v>
      </c>
      <c r="J3774" s="1" t="s">
        <v>230</v>
      </c>
      <c r="K3774" s="1" t="s">
        <v>47</v>
      </c>
      <c r="L3774" s="1" t="s">
        <v>912</v>
      </c>
      <c r="M3774" t="s">
        <v>186</v>
      </c>
      <c r="N3774">
        <v>1</v>
      </c>
      <c r="O3774" s="1" t="s">
        <v>205</v>
      </c>
      <c r="P3774" t="s">
        <v>153</v>
      </c>
      <c r="Q3774">
        <v>2</v>
      </c>
      <c r="R3774" t="s">
        <v>255</v>
      </c>
      <c r="S3774" t="s">
        <v>180</v>
      </c>
    </row>
    <row r="3775" spans="1:19" x14ac:dyDescent="0.35">
      <c r="A3775" s="2" t="s">
        <v>203</v>
      </c>
      <c r="B3775" s="1" t="s">
        <v>217</v>
      </c>
      <c r="C3775" t="s">
        <v>911</v>
      </c>
      <c r="D3775" s="1" t="s">
        <v>172</v>
      </c>
      <c r="E3775" s="1" t="s">
        <v>12</v>
      </c>
      <c r="F3775" s="1" t="s">
        <v>26</v>
      </c>
      <c r="G3775" s="1" t="s">
        <v>26</v>
      </c>
      <c r="H3775" t="s">
        <v>41</v>
      </c>
      <c r="I3775" s="1" t="s">
        <v>1033</v>
      </c>
      <c r="J3775" s="1" t="s">
        <v>230</v>
      </c>
      <c r="K3775" s="1" t="s">
        <v>15</v>
      </c>
      <c r="L3775" s="1" t="s">
        <v>912</v>
      </c>
      <c r="M3775" t="s">
        <v>93</v>
      </c>
      <c r="N3775">
        <v>1</v>
      </c>
      <c r="O3775" s="1" t="s">
        <v>205</v>
      </c>
      <c r="P3775" t="s">
        <v>153</v>
      </c>
      <c r="Q3775">
        <v>2</v>
      </c>
      <c r="R3775" t="s">
        <v>179</v>
      </c>
      <c r="S3775" t="s">
        <v>180</v>
      </c>
    </row>
    <row r="3776" spans="1:19" x14ac:dyDescent="0.35">
      <c r="A3776" s="2" t="s">
        <v>203</v>
      </c>
      <c r="B3776" s="1" t="s">
        <v>217</v>
      </c>
      <c r="C3776" t="s">
        <v>911</v>
      </c>
      <c r="D3776" s="1" t="s">
        <v>172</v>
      </c>
      <c r="E3776" s="1" t="s">
        <v>12</v>
      </c>
      <c r="F3776" s="1" t="s">
        <v>26</v>
      </c>
      <c r="G3776" s="1" t="s">
        <v>26</v>
      </c>
      <c r="H3776" t="s">
        <v>41</v>
      </c>
      <c r="I3776" s="1" t="s">
        <v>1032</v>
      </c>
      <c r="J3776" s="1" t="s">
        <v>230</v>
      </c>
      <c r="K3776" s="1" t="s">
        <v>15</v>
      </c>
      <c r="L3776" s="1" t="s">
        <v>912</v>
      </c>
      <c r="M3776" t="s">
        <v>93</v>
      </c>
      <c r="N3776">
        <v>1</v>
      </c>
      <c r="O3776" s="1" t="s">
        <v>205</v>
      </c>
      <c r="P3776" t="s">
        <v>154</v>
      </c>
      <c r="Q3776">
        <v>2</v>
      </c>
      <c r="R3776" t="s">
        <v>179</v>
      </c>
      <c r="S3776" t="s">
        <v>180</v>
      </c>
    </row>
    <row r="3777" spans="1:19" x14ac:dyDescent="0.35">
      <c r="A3777" s="2" t="s">
        <v>203</v>
      </c>
      <c r="B3777" s="1" t="s">
        <v>217</v>
      </c>
      <c r="C3777" t="s">
        <v>911</v>
      </c>
      <c r="D3777" s="1" t="s">
        <v>172</v>
      </c>
      <c r="E3777" s="1" t="s">
        <v>12</v>
      </c>
      <c r="F3777" s="1" t="s">
        <v>18</v>
      </c>
      <c r="G3777" s="1" t="s">
        <v>26</v>
      </c>
      <c r="H3777" t="s">
        <v>14</v>
      </c>
      <c r="I3777" s="1" t="s">
        <v>1058</v>
      </c>
      <c r="J3777" s="1" t="s">
        <v>230</v>
      </c>
      <c r="K3777" s="1" t="s">
        <v>47</v>
      </c>
      <c r="L3777" s="1" t="s">
        <v>912</v>
      </c>
      <c r="M3777" t="s">
        <v>238</v>
      </c>
      <c r="N3777">
        <v>1</v>
      </c>
      <c r="O3777" s="1" t="s">
        <v>205</v>
      </c>
      <c r="P3777" t="s">
        <v>154</v>
      </c>
      <c r="Q3777">
        <v>2</v>
      </c>
      <c r="R3777" t="s">
        <v>255</v>
      </c>
      <c r="S3777" t="s">
        <v>180</v>
      </c>
    </row>
    <row r="3778" spans="1:19" x14ac:dyDescent="0.35">
      <c r="A3778" s="2" t="s">
        <v>203</v>
      </c>
      <c r="B3778" s="1" t="s">
        <v>217</v>
      </c>
      <c r="C3778" t="s">
        <v>911</v>
      </c>
      <c r="D3778" s="1" t="s">
        <v>172</v>
      </c>
      <c r="E3778" s="1" t="s">
        <v>12</v>
      </c>
      <c r="F3778" s="1" t="s">
        <v>18</v>
      </c>
      <c r="G3778" s="1" t="s">
        <v>26</v>
      </c>
      <c r="H3778" t="s">
        <v>14</v>
      </c>
      <c r="I3778" s="1" t="s">
        <v>1057</v>
      </c>
      <c r="J3778" s="1" t="s">
        <v>230</v>
      </c>
      <c r="K3778" s="1" t="s">
        <v>47</v>
      </c>
      <c r="L3778" s="1" t="s">
        <v>912</v>
      </c>
      <c r="M3778" t="s">
        <v>238</v>
      </c>
      <c r="N3778">
        <v>1</v>
      </c>
      <c r="O3778" s="1" t="s">
        <v>205</v>
      </c>
      <c r="P3778" t="s">
        <v>153</v>
      </c>
      <c r="Q3778">
        <v>2</v>
      </c>
      <c r="R3778" t="s">
        <v>255</v>
      </c>
      <c r="S3778" t="s">
        <v>180</v>
      </c>
    </row>
    <row r="3779" spans="1:19" x14ac:dyDescent="0.35">
      <c r="A3779" s="2" t="s">
        <v>203</v>
      </c>
      <c r="B3779" s="1" t="s">
        <v>217</v>
      </c>
      <c r="C3779" t="s">
        <v>911</v>
      </c>
      <c r="D3779" s="1" t="s">
        <v>172</v>
      </c>
      <c r="E3779" s="1" t="s">
        <v>12</v>
      </c>
      <c r="F3779" s="1" t="s">
        <v>18</v>
      </c>
      <c r="G3779" s="1" t="s">
        <v>26</v>
      </c>
      <c r="H3779" t="s">
        <v>14</v>
      </c>
      <c r="I3779" s="1" t="s">
        <v>1059</v>
      </c>
      <c r="J3779" s="1" t="s">
        <v>230</v>
      </c>
      <c r="K3779" s="1" t="s">
        <v>47</v>
      </c>
      <c r="L3779" s="1" t="s">
        <v>912</v>
      </c>
      <c r="M3779" t="s">
        <v>238</v>
      </c>
      <c r="N3779">
        <v>1</v>
      </c>
      <c r="O3779" s="1" t="s">
        <v>206</v>
      </c>
      <c r="P3779" t="s">
        <v>153</v>
      </c>
      <c r="Q3779">
        <v>2</v>
      </c>
      <c r="R3779" t="s">
        <v>255</v>
      </c>
      <c r="S3779" t="s">
        <v>180</v>
      </c>
    </row>
    <row r="3780" spans="1:19" x14ac:dyDescent="0.35">
      <c r="A3780" s="2" t="s">
        <v>203</v>
      </c>
      <c r="B3780" s="1" t="s">
        <v>217</v>
      </c>
      <c r="C3780" t="s">
        <v>911</v>
      </c>
      <c r="D3780" s="1" t="s">
        <v>172</v>
      </c>
      <c r="E3780" s="1" t="s">
        <v>12</v>
      </c>
      <c r="F3780" s="1" t="s">
        <v>18</v>
      </c>
      <c r="G3780" s="1" t="s">
        <v>26</v>
      </c>
      <c r="H3780" t="s">
        <v>32</v>
      </c>
      <c r="I3780" s="1" t="s">
        <v>633</v>
      </c>
      <c r="J3780" s="1" t="s">
        <v>230</v>
      </c>
      <c r="K3780" s="1" t="s">
        <v>15</v>
      </c>
      <c r="L3780" s="1" t="s">
        <v>912</v>
      </c>
      <c r="M3780" t="s">
        <v>93</v>
      </c>
      <c r="N3780">
        <v>1</v>
      </c>
      <c r="O3780" s="1" t="s">
        <v>205</v>
      </c>
      <c r="P3780" t="s">
        <v>153</v>
      </c>
      <c r="Q3780">
        <v>2</v>
      </c>
      <c r="R3780" t="s">
        <v>179</v>
      </c>
      <c r="S3780" t="s">
        <v>180</v>
      </c>
    </row>
    <row r="3781" spans="1:19" x14ac:dyDescent="0.35">
      <c r="A3781" s="2" t="s">
        <v>203</v>
      </c>
      <c r="B3781" s="1" t="s">
        <v>217</v>
      </c>
      <c r="C3781" t="s">
        <v>911</v>
      </c>
      <c r="D3781" s="1" t="s">
        <v>172</v>
      </c>
      <c r="E3781" s="1" t="s">
        <v>12</v>
      </c>
      <c r="F3781" s="1" t="s">
        <v>18</v>
      </c>
      <c r="G3781" s="1" t="s">
        <v>26</v>
      </c>
      <c r="H3781" t="s">
        <v>32</v>
      </c>
      <c r="I3781" s="1" t="s">
        <v>1033</v>
      </c>
      <c r="J3781" s="1" t="s">
        <v>230</v>
      </c>
      <c r="K3781" s="1" t="s">
        <v>15</v>
      </c>
      <c r="L3781" s="1" t="s">
        <v>912</v>
      </c>
      <c r="M3781" t="s">
        <v>93</v>
      </c>
      <c r="N3781">
        <v>1</v>
      </c>
      <c r="O3781" s="1" t="s">
        <v>205</v>
      </c>
      <c r="P3781" t="s">
        <v>153</v>
      </c>
      <c r="Q3781">
        <v>2</v>
      </c>
      <c r="R3781" t="s">
        <v>179</v>
      </c>
      <c r="S3781" t="s">
        <v>180</v>
      </c>
    </row>
    <row r="3782" spans="1:19" x14ac:dyDescent="0.35">
      <c r="A3782" s="2" t="s">
        <v>203</v>
      </c>
      <c r="B3782" s="1" t="s">
        <v>217</v>
      </c>
      <c r="C3782" t="s">
        <v>911</v>
      </c>
      <c r="D3782" s="1" t="s">
        <v>172</v>
      </c>
      <c r="E3782" s="1" t="s">
        <v>12</v>
      </c>
      <c r="F3782" s="1" t="s">
        <v>18</v>
      </c>
      <c r="G3782" s="1" t="s">
        <v>26</v>
      </c>
      <c r="H3782" t="s">
        <v>32</v>
      </c>
      <c r="I3782" s="1" t="s">
        <v>1032</v>
      </c>
      <c r="J3782" s="1" t="s">
        <v>230</v>
      </c>
      <c r="K3782" s="1" t="s">
        <v>15</v>
      </c>
      <c r="L3782" s="1" t="s">
        <v>912</v>
      </c>
      <c r="M3782" t="s">
        <v>93</v>
      </c>
      <c r="N3782">
        <v>1</v>
      </c>
      <c r="O3782" s="1" t="s">
        <v>205</v>
      </c>
      <c r="P3782" t="s">
        <v>154</v>
      </c>
      <c r="Q3782">
        <v>2</v>
      </c>
      <c r="R3782" t="s">
        <v>179</v>
      </c>
      <c r="S3782" t="s">
        <v>180</v>
      </c>
    </row>
    <row r="3783" spans="1:19" x14ac:dyDescent="0.35">
      <c r="A3783" s="2" t="s">
        <v>203</v>
      </c>
      <c r="B3783" s="1" t="s">
        <v>217</v>
      </c>
      <c r="C3783" t="s">
        <v>911</v>
      </c>
      <c r="D3783" s="1" t="s">
        <v>172</v>
      </c>
      <c r="E3783" s="1" t="s">
        <v>12</v>
      </c>
      <c r="F3783" s="1" t="s">
        <v>18</v>
      </c>
      <c r="G3783" s="1" t="s">
        <v>26</v>
      </c>
      <c r="H3783" t="s">
        <v>41</v>
      </c>
      <c r="I3783" s="1" t="s">
        <v>601</v>
      </c>
      <c r="J3783" s="1" t="s">
        <v>230</v>
      </c>
      <c r="K3783" s="1" t="s">
        <v>47</v>
      </c>
      <c r="L3783" s="1" t="s">
        <v>913</v>
      </c>
      <c r="M3783" t="s">
        <v>182</v>
      </c>
      <c r="N3783">
        <v>1</v>
      </c>
      <c r="O3783" s="1" t="s">
        <v>205</v>
      </c>
      <c r="P3783" t="s">
        <v>154</v>
      </c>
      <c r="Q3783">
        <v>2</v>
      </c>
      <c r="R3783" t="s">
        <v>179</v>
      </c>
      <c r="S3783" t="s">
        <v>180</v>
      </c>
    </row>
    <row r="3784" spans="1:19" x14ac:dyDescent="0.35">
      <c r="A3784" s="2" t="s">
        <v>203</v>
      </c>
      <c r="B3784" s="1" t="s">
        <v>217</v>
      </c>
      <c r="C3784" t="s">
        <v>911</v>
      </c>
      <c r="D3784" s="1" t="s">
        <v>172</v>
      </c>
      <c r="E3784" s="1" t="s">
        <v>22</v>
      </c>
      <c r="F3784" s="1" t="s">
        <v>107</v>
      </c>
      <c r="G3784" s="1" t="s">
        <v>904</v>
      </c>
      <c r="H3784" t="s">
        <v>58</v>
      </c>
      <c r="I3784" s="1" t="s">
        <v>1058</v>
      </c>
      <c r="J3784" s="1" t="s">
        <v>230</v>
      </c>
      <c r="K3784" s="1" t="s">
        <v>47</v>
      </c>
      <c r="L3784" s="1" t="s">
        <v>912</v>
      </c>
      <c r="M3784" t="s">
        <v>238</v>
      </c>
      <c r="N3784">
        <v>1</v>
      </c>
      <c r="O3784" s="1" t="s">
        <v>205</v>
      </c>
      <c r="P3784" t="s">
        <v>153</v>
      </c>
      <c r="Q3784">
        <v>2</v>
      </c>
      <c r="R3784" t="s">
        <v>255</v>
      </c>
      <c r="S3784" t="s">
        <v>180</v>
      </c>
    </row>
    <row r="3785" spans="1:19" x14ac:dyDescent="0.35">
      <c r="A3785" s="2" t="s">
        <v>203</v>
      </c>
      <c r="B3785" s="1" t="s">
        <v>217</v>
      </c>
      <c r="C3785" t="s">
        <v>911</v>
      </c>
      <c r="D3785" s="1" t="s">
        <v>172</v>
      </c>
      <c r="E3785" s="1" t="s">
        <v>22</v>
      </c>
      <c r="F3785" s="1" t="s">
        <v>107</v>
      </c>
      <c r="G3785" s="1" t="s">
        <v>904</v>
      </c>
      <c r="H3785" t="s">
        <v>58</v>
      </c>
      <c r="I3785" s="1" t="s">
        <v>1057</v>
      </c>
      <c r="J3785" s="1" t="s">
        <v>230</v>
      </c>
      <c r="K3785" s="1" t="s">
        <v>47</v>
      </c>
      <c r="L3785" s="1" t="s">
        <v>912</v>
      </c>
      <c r="M3785" t="s">
        <v>238</v>
      </c>
      <c r="N3785">
        <v>1</v>
      </c>
      <c r="O3785" s="1" t="s">
        <v>205</v>
      </c>
      <c r="P3785" t="s">
        <v>153</v>
      </c>
      <c r="Q3785">
        <v>2</v>
      </c>
      <c r="R3785" t="s">
        <v>255</v>
      </c>
      <c r="S3785" t="s">
        <v>180</v>
      </c>
    </row>
    <row r="3786" spans="1:19" x14ac:dyDescent="0.35">
      <c r="A3786" s="2" t="s">
        <v>203</v>
      </c>
      <c r="B3786" s="1" t="s">
        <v>217</v>
      </c>
      <c r="C3786" t="s">
        <v>911</v>
      </c>
      <c r="D3786" s="1" t="s">
        <v>172</v>
      </c>
      <c r="E3786" s="1" t="s">
        <v>22</v>
      </c>
      <c r="F3786" s="1" t="s">
        <v>107</v>
      </c>
      <c r="G3786" s="1" t="s">
        <v>904</v>
      </c>
      <c r="H3786" t="s">
        <v>58</v>
      </c>
      <c r="I3786" s="1" t="s">
        <v>1059</v>
      </c>
      <c r="J3786" s="1" t="s">
        <v>230</v>
      </c>
      <c r="K3786" s="1" t="s">
        <v>47</v>
      </c>
      <c r="L3786" s="1" t="s">
        <v>912</v>
      </c>
      <c r="M3786" t="s">
        <v>238</v>
      </c>
      <c r="N3786">
        <v>1</v>
      </c>
      <c r="O3786" s="1" t="s">
        <v>206</v>
      </c>
      <c r="P3786" t="s">
        <v>153</v>
      </c>
      <c r="Q3786">
        <v>2</v>
      </c>
      <c r="R3786" t="s">
        <v>255</v>
      </c>
      <c r="S3786" t="s">
        <v>180</v>
      </c>
    </row>
    <row r="3787" spans="1:19" x14ac:dyDescent="0.35">
      <c r="A3787" s="2" t="s">
        <v>203</v>
      </c>
      <c r="B3787" s="1" t="s">
        <v>217</v>
      </c>
      <c r="C3787" t="s">
        <v>911</v>
      </c>
      <c r="D3787" s="1" t="s">
        <v>172</v>
      </c>
      <c r="E3787" s="1" t="s">
        <v>22</v>
      </c>
      <c r="F3787" s="1" t="s">
        <v>107</v>
      </c>
      <c r="G3787" s="1" t="s">
        <v>904</v>
      </c>
      <c r="H3787" t="s">
        <v>41</v>
      </c>
      <c r="I3787" s="1" t="s">
        <v>1059</v>
      </c>
      <c r="J3787" s="1" t="s">
        <v>230</v>
      </c>
      <c r="K3787" s="1" t="s">
        <v>47</v>
      </c>
      <c r="L3787" s="1" t="s">
        <v>912</v>
      </c>
      <c r="M3787" t="s">
        <v>238</v>
      </c>
      <c r="N3787">
        <v>1</v>
      </c>
      <c r="O3787" s="1" t="s">
        <v>206</v>
      </c>
      <c r="P3787" t="s">
        <v>154</v>
      </c>
      <c r="Q3787">
        <v>2</v>
      </c>
      <c r="R3787" t="s">
        <v>179</v>
      </c>
      <c r="S3787" t="s">
        <v>180</v>
      </c>
    </row>
    <row r="3788" spans="1:19" x14ac:dyDescent="0.35">
      <c r="A3788" s="2" t="s">
        <v>203</v>
      </c>
      <c r="B3788" s="1" t="s">
        <v>217</v>
      </c>
      <c r="C3788" t="s">
        <v>911</v>
      </c>
      <c r="D3788" s="1" t="s">
        <v>172</v>
      </c>
      <c r="E3788" s="1" t="s">
        <v>22</v>
      </c>
      <c r="F3788" s="1" t="s">
        <v>29</v>
      </c>
      <c r="G3788" s="1" t="s">
        <v>136</v>
      </c>
      <c r="H3788" t="s">
        <v>24</v>
      </c>
      <c r="I3788" s="1" t="s">
        <v>1058</v>
      </c>
      <c r="J3788" s="1" t="s">
        <v>230</v>
      </c>
      <c r="K3788" s="1" t="s">
        <v>47</v>
      </c>
      <c r="L3788" s="1" t="s">
        <v>912</v>
      </c>
      <c r="M3788" t="s">
        <v>238</v>
      </c>
      <c r="N3788">
        <v>1</v>
      </c>
      <c r="O3788" s="1" t="s">
        <v>205</v>
      </c>
      <c r="P3788" t="s">
        <v>154</v>
      </c>
      <c r="Q3788">
        <v>2</v>
      </c>
      <c r="R3788" t="s">
        <v>255</v>
      </c>
      <c r="S3788" t="s">
        <v>180</v>
      </c>
    </row>
    <row r="3789" spans="1:19" x14ac:dyDescent="0.35">
      <c r="A3789" s="2" t="s">
        <v>203</v>
      </c>
      <c r="B3789" s="1" t="s">
        <v>217</v>
      </c>
      <c r="C3789" t="s">
        <v>911</v>
      </c>
      <c r="D3789" s="1" t="s">
        <v>172</v>
      </c>
      <c r="E3789" s="1" t="s">
        <v>22</v>
      </c>
      <c r="F3789" s="1" t="s">
        <v>29</v>
      </c>
      <c r="G3789" s="1" t="s">
        <v>136</v>
      </c>
      <c r="H3789" t="s">
        <v>24</v>
      </c>
      <c r="I3789" s="1" t="s">
        <v>250</v>
      </c>
      <c r="J3789" s="1" t="s">
        <v>230</v>
      </c>
      <c r="K3789" s="1" t="s">
        <v>47</v>
      </c>
      <c r="L3789" s="1" t="s">
        <v>912</v>
      </c>
      <c r="M3789" t="s">
        <v>47</v>
      </c>
      <c r="N3789">
        <v>1</v>
      </c>
      <c r="O3789" s="1" t="s">
        <v>205</v>
      </c>
      <c r="P3789" t="s">
        <v>154</v>
      </c>
      <c r="Q3789">
        <v>2</v>
      </c>
      <c r="R3789" t="s">
        <v>255</v>
      </c>
      <c r="S3789" t="s">
        <v>180</v>
      </c>
    </row>
    <row r="3790" spans="1:19" x14ac:dyDescent="0.35">
      <c r="A3790" s="2" t="s">
        <v>203</v>
      </c>
      <c r="B3790" s="1" t="s">
        <v>217</v>
      </c>
      <c r="C3790" t="s">
        <v>911</v>
      </c>
      <c r="D3790" s="1" t="s">
        <v>172</v>
      </c>
      <c r="E3790" s="1" t="s">
        <v>22</v>
      </c>
      <c r="F3790" s="1" t="s">
        <v>29</v>
      </c>
      <c r="G3790" s="1" t="s">
        <v>136</v>
      </c>
      <c r="H3790" t="s">
        <v>24</v>
      </c>
      <c r="I3790" s="1" t="s">
        <v>1057</v>
      </c>
      <c r="J3790" s="1" t="s">
        <v>230</v>
      </c>
      <c r="K3790" s="1" t="s">
        <v>47</v>
      </c>
      <c r="L3790" s="1" t="s">
        <v>912</v>
      </c>
      <c r="M3790" t="s">
        <v>238</v>
      </c>
      <c r="N3790">
        <v>1</v>
      </c>
      <c r="O3790" s="1" t="s">
        <v>205</v>
      </c>
      <c r="P3790" t="s">
        <v>153</v>
      </c>
      <c r="Q3790">
        <v>2</v>
      </c>
      <c r="R3790" t="s">
        <v>255</v>
      </c>
      <c r="S3790" t="s">
        <v>180</v>
      </c>
    </row>
    <row r="3791" spans="1:19" x14ac:dyDescent="0.35">
      <c r="A3791" s="2" t="s">
        <v>203</v>
      </c>
      <c r="B3791" s="1" t="s">
        <v>217</v>
      </c>
      <c r="C3791" t="s">
        <v>911</v>
      </c>
      <c r="D3791" s="1" t="s">
        <v>172</v>
      </c>
      <c r="E3791" s="1" t="s">
        <v>22</v>
      </c>
      <c r="F3791" s="1" t="s">
        <v>29</v>
      </c>
      <c r="G3791" s="1" t="s">
        <v>136</v>
      </c>
      <c r="H3791" t="s">
        <v>24</v>
      </c>
      <c r="I3791" s="1" t="s">
        <v>1059</v>
      </c>
      <c r="J3791" s="1" t="s">
        <v>230</v>
      </c>
      <c r="K3791" s="1" t="s">
        <v>47</v>
      </c>
      <c r="L3791" s="1" t="s">
        <v>912</v>
      </c>
      <c r="M3791" t="s">
        <v>238</v>
      </c>
      <c r="N3791">
        <v>1</v>
      </c>
      <c r="O3791" s="1" t="s">
        <v>206</v>
      </c>
      <c r="P3791" t="s">
        <v>153</v>
      </c>
      <c r="Q3791">
        <v>2</v>
      </c>
      <c r="R3791" t="s">
        <v>255</v>
      </c>
      <c r="S3791" t="s">
        <v>180</v>
      </c>
    </row>
    <row r="3792" spans="1:19" x14ac:dyDescent="0.35">
      <c r="A3792" s="2" t="s">
        <v>203</v>
      </c>
      <c r="B3792" s="1" t="s">
        <v>217</v>
      </c>
      <c r="C3792" t="s">
        <v>911</v>
      </c>
      <c r="D3792" s="1" t="s">
        <v>172</v>
      </c>
      <c r="E3792" s="1" t="s">
        <v>22</v>
      </c>
      <c r="F3792" s="1" t="s">
        <v>29</v>
      </c>
      <c r="G3792" s="1" t="s">
        <v>136</v>
      </c>
      <c r="H3792" t="s">
        <v>32</v>
      </c>
      <c r="I3792" s="1" t="s">
        <v>1055</v>
      </c>
      <c r="J3792" s="1" t="s">
        <v>230</v>
      </c>
      <c r="K3792" s="1" t="s">
        <v>47</v>
      </c>
      <c r="L3792" s="1" t="s">
        <v>912</v>
      </c>
      <c r="M3792" t="s">
        <v>238</v>
      </c>
      <c r="N3792">
        <v>1</v>
      </c>
      <c r="O3792" s="1" t="s">
        <v>205</v>
      </c>
      <c r="P3792" t="s">
        <v>154</v>
      </c>
      <c r="Q3792">
        <v>2</v>
      </c>
      <c r="R3792" t="s">
        <v>179</v>
      </c>
      <c r="S3792" t="s">
        <v>180</v>
      </c>
    </row>
    <row r="3793" spans="1:19" x14ac:dyDescent="0.35">
      <c r="A3793" s="2" t="s">
        <v>203</v>
      </c>
      <c r="B3793" s="1" t="s">
        <v>217</v>
      </c>
      <c r="C3793" t="s">
        <v>911</v>
      </c>
      <c r="D3793" s="1" t="s">
        <v>172</v>
      </c>
      <c r="E3793" s="1" t="s">
        <v>22</v>
      </c>
      <c r="F3793" s="1" t="s">
        <v>29</v>
      </c>
      <c r="G3793" s="1" t="s">
        <v>136</v>
      </c>
      <c r="H3793" t="s">
        <v>32</v>
      </c>
      <c r="I3793" s="1" t="s">
        <v>344</v>
      </c>
      <c r="J3793" s="1" t="s">
        <v>230</v>
      </c>
      <c r="K3793" s="1" t="s">
        <v>47</v>
      </c>
      <c r="L3793" s="1" t="s">
        <v>913</v>
      </c>
      <c r="M3793" t="s">
        <v>47</v>
      </c>
      <c r="N3793">
        <v>1</v>
      </c>
      <c r="O3793" s="1" t="s">
        <v>205</v>
      </c>
      <c r="P3793" t="s">
        <v>154</v>
      </c>
      <c r="Q3793">
        <v>2</v>
      </c>
      <c r="R3793" t="s">
        <v>255</v>
      </c>
      <c r="S3793" t="s">
        <v>180</v>
      </c>
    </row>
    <row r="3794" spans="1:19" x14ac:dyDescent="0.35">
      <c r="A3794" s="2" t="s">
        <v>203</v>
      </c>
      <c r="B3794" s="1" t="s">
        <v>217</v>
      </c>
      <c r="C3794" t="s">
        <v>911</v>
      </c>
      <c r="D3794" s="1" t="s">
        <v>172</v>
      </c>
      <c r="E3794" s="1" t="s">
        <v>22</v>
      </c>
      <c r="F3794" s="1" t="s">
        <v>29</v>
      </c>
      <c r="G3794" s="1" t="s">
        <v>136</v>
      </c>
      <c r="H3794" t="s">
        <v>32</v>
      </c>
      <c r="I3794" s="1" t="s">
        <v>250</v>
      </c>
      <c r="J3794" s="1" t="s">
        <v>230</v>
      </c>
      <c r="K3794" s="1" t="s">
        <v>47</v>
      </c>
      <c r="L3794" s="1" t="s">
        <v>913</v>
      </c>
      <c r="M3794" t="s">
        <v>47</v>
      </c>
      <c r="N3794">
        <v>1</v>
      </c>
      <c r="O3794" s="1" t="s">
        <v>205</v>
      </c>
      <c r="P3794" t="s">
        <v>153</v>
      </c>
      <c r="Q3794">
        <v>2</v>
      </c>
      <c r="R3794" t="s">
        <v>255</v>
      </c>
      <c r="S3794" t="s">
        <v>180</v>
      </c>
    </row>
    <row r="3795" spans="1:19" x14ac:dyDescent="0.35">
      <c r="A3795" s="2" t="s">
        <v>203</v>
      </c>
      <c r="B3795" s="1" t="s">
        <v>217</v>
      </c>
      <c r="C3795" t="s">
        <v>911</v>
      </c>
      <c r="D3795" s="1" t="s">
        <v>172</v>
      </c>
      <c r="E3795" s="1" t="s">
        <v>22</v>
      </c>
      <c r="F3795" s="1" t="s">
        <v>29</v>
      </c>
      <c r="G3795" s="1" t="s">
        <v>136</v>
      </c>
      <c r="H3795" t="s">
        <v>32</v>
      </c>
      <c r="I3795" s="1" t="s">
        <v>1056</v>
      </c>
      <c r="J3795" s="1" t="s">
        <v>230</v>
      </c>
      <c r="K3795" s="1" t="s">
        <v>47</v>
      </c>
      <c r="L3795" s="1" t="s">
        <v>912</v>
      </c>
      <c r="M3795" t="s">
        <v>238</v>
      </c>
      <c r="N3795">
        <v>1</v>
      </c>
      <c r="O3795" s="1" t="s">
        <v>205</v>
      </c>
      <c r="P3795" t="s">
        <v>153</v>
      </c>
      <c r="Q3795">
        <v>2</v>
      </c>
      <c r="R3795" t="s">
        <v>179</v>
      </c>
      <c r="S3795" t="s">
        <v>180</v>
      </c>
    </row>
    <row r="3796" spans="1:19" x14ac:dyDescent="0.35">
      <c r="A3796" s="2" t="s">
        <v>203</v>
      </c>
      <c r="B3796" s="1" t="s">
        <v>217</v>
      </c>
      <c r="C3796" t="s">
        <v>911</v>
      </c>
      <c r="D3796" s="1" t="s">
        <v>172</v>
      </c>
      <c r="E3796" s="1" t="s">
        <v>22</v>
      </c>
      <c r="F3796" s="1" t="s">
        <v>29</v>
      </c>
      <c r="G3796" s="1" t="s">
        <v>136</v>
      </c>
      <c r="H3796" t="s">
        <v>32</v>
      </c>
      <c r="I3796" s="1" t="s">
        <v>251</v>
      </c>
      <c r="J3796" s="1" t="s">
        <v>230</v>
      </c>
      <c r="K3796" s="1" t="s">
        <v>47</v>
      </c>
      <c r="L3796" s="1" t="s">
        <v>913</v>
      </c>
      <c r="M3796" t="s">
        <v>47</v>
      </c>
      <c r="N3796">
        <v>1</v>
      </c>
      <c r="O3796" s="1" t="s">
        <v>205</v>
      </c>
      <c r="P3796" t="s">
        <v>153</v>
      </c>
      <c r="Q3796">
        <v>2</v>
      </c>
      <c r="R3796" t="s">
        <v>255</v>
      </c>
      <c r="S3796" t="s">
        <v>180</v>
      </c>
    </row>
    <row r="3797" spans="1:19" x14ac:dyDescent="0.35">
      <c r="A3797" s="2" t="s">
        <v>203</v>
      </c>
      <c r="B3797" s="1" t="s">
        <v>217</v>
      </c>
      <c r="C3797" t="s">
        <v>911</v>
      </c>
      <c r="D3797" s="1" t="s">
        <v>172</v>
      </c>
      <c r="E3797" s="1" t="s">
        <v>22</v>
      </c>
      <c r="F3797" s="1" t="s">
        <v>29</v>
      </c>
      <c r="G3797" s="1" t="s">
        <v>136</v>
      </c>
      <c r="H3797" t="s">
        <v>32</v>
      </c>
      <c r="I3797" s="1" t="s">
        <v>1033</v>
      </c>
      <c r="J3797" s="1" t="s">
        <v>230</v>
      </c>
      <c r="K3797" s="1" t="s">
        <v>15</v>
      </c>
      <c r="L3797" s="1" t="s">
        <v>912</v>
      </c>
      <c r="M3797" t="s">
        <v>93</v>
      </c>
      <c r="N3797">
        <v>1</v>
      </c>
      <c r="O3797" s="1" t="s">
        <v>205</v>
      </c>
      <c r="P3797" t="s">
        <v>154</v>
      </c>
      <c r="Q3797">
        <v>2</v>
      </c>
      <c r="R3797" t="s">
        <v>179</v>
      </c>
      <c r="S3797" t="s">
        <v>180</v>
      </c>
    </row>
    <row r="3798" spans="1:19" x14ac:dyDescent="0.35">
      <c r="A3798" s="2" t="s">
        <v>203</v>
      </c>
      <c r="B3798" s="1" t="s">
        <v>217</v>
      </c>
      <c r="C3798" t="s">
        <v>911</v>
      </c>
      <c r="D3798" s="1" t="s">
        <v>172</v>
      </c>
      <c r="E3798" s="1" t="s">
        <v>22</v>
      </c>
      <c r="F3798" s="1" t="s">
        <v>29</v>
      </c>
      <c r="G3798" s="1" t="s">
        <v>136</v>
      </c>
      <c r="H3798" t="s">
        <v>21</v>
      </c>
      <c r="I3798" s="1" t="s">
        <v>660</v>
      </c>
      <c r="J3798" s="1" t="s">
        <v>230</v>
      </c>
      <c r="K3798" s="1" t="s">
        <v>47</v>
      </c>
      <c r="L3798" s="1" t="s">
        <v>912</v>
      </c>
      <c r="M3798" t="s">
        <v>238</v>
      </c>
      <c r="N3798">
        <v>1</v>
      </c>
      <c r="O3798" s="1" t="s">
        <v>205</v>
      </c>
      <c r="P3798" t="s">
        <v>153</v>
      </c>
      <c r="Q3798">
        <v>2</v>
      </c>
      <c r="R3798" t="s">
        <v>255</v>
      </c>
      <c r="S3798" t="s">
        <v>180</v>
      </c>
    </row>
    <row r="3799" spans="1:19" x14ac:dyDescent="0.35">
      <c r="A3799" s="2" t="s">
        <v>203</v>
      </c>
      <c r="B3799" s="1" t="s">
        <v>217</v>
      </c>
      <c r="C3799" t="s">
        <v>911</v>
      </c>
      <c r="D3799" s="1" t="s">
        <v>172</v>
      </c>
      <c r="E3799" s="1" t="s">
        <v>22</v>
      </c>
      <c r="F3799" s="1" t="s">
        <v>29</v>
      </c>
      <c r="G3799" s="1" t="s">
        <v>136</v>
      </c>
      <c r="H3799" t="s">
        <v>21</v>
      </c>
      <c r="I3799" s="1" t="s">
        <v>1058</v>
      </c>
      <c r="J3799" s="1" t="s">
        <v>230</v>
      </c>
      <c r="K3799" s="1" t="s">
        <v>47</v>
      </c>
      <c r="L3799" s="1" t="s">
        <v>912</v>
      </c>
      <c r="M3799" t="s">
        <v>238</v>
      </c>
      <c r="N3799">
        <v>1</v>
      </c>
      <c r="O3799" s="1" t="s">
        <v>205</v>
      </c>
      <c r="P3799" t="s">
        <v>154</v>
      </c>
      <c r="Q3799">
        <v>2</v>
      </c>
      <c r="R3799" t="s">
        <v>255</v>
      </c>
      <c r="S3799" t="s">
        <v>180</v>
      </c>
    </row>
    <row r="3800" spans="1:19" x14ac:dyDescent="0.35">
      <c r="A3800" s="2" t="s">
        <v>203</v>
      </c>
      <c r="B3800" s="1" t="s">
        <v>217</v>
      </c>
      <c r="C3800" t="s">
        <v>911</v>
      </c>
      <c r="D3800" s="1" t="s">
        <v>172</v>
      </c>
      <c r="E3800" s="1" t="s">
        <v>22</v>
      </c>
      <c r="F3800" s="1" t="s">
        <v>29</v>
      </c>
      <c r="G3800" s="1" t="s">
        <v>136</v>
      </c>
      <c r="H3800" t="s">
        <v>21</v>
      </c>
      <c r="I3800" s="1" t="s">
        <v>661</v>
      </c>
      <c r="J3800" s="1" t="s">
        <v>230</v>
      </c>
      <c r="K3800" s="1" t="s">
        <v>47</v>
      </c>
      <c r="L3800" s="1" t="s">
        <v>912</v>
      </c>
      <c r="M3800" t="s">
        <v>238</v>
      </c>
      <c r="N3800">
        <v>1</v>
      </c>
      <c r="O3800" s="1" t="s">
        <v>205</v>
      </c>
      <c r="P3800" t="s">
        <v>153</v>
      </c>
      <c r="Q3800">
        <v>2</v>
      </c>
      <c r="R3800" t="s">
        <v>255</v>
      </c>
      <c r="S3800" t="s">
        <v>180</v>
      </c>
    </row>
    <row r="3801" spans="1:19" x14ac:dyDescent="0.35">
      <c r="A3801" s="2" t="s">
        <v>203</v>
      </c>
      <c r="B3801" s="1" t="s">
        <v>217</v>
      </c>
      <c r="C3801" t="s">
        <v>911</v>
      </c>
      <c r="D3801" s="1" t="s">
        <v>172</v>
      </c>
      <c r="E3801" s="1" t="s">
        <v>22</v>
      </c>
      <c r="F3801" s="1" t="s">
        <v>29</v>
      </c>
      <c r="G3801" s="1" t="s">
        <v>136</v>
      </c>
      <c r="H3801" t="s">
        <v>21</v>
      </c>
      <c r="I3801" s="1" t="s">
        <v>661</v>
      </c>
      <c r="J3801" s="1" t="s">
        <v>230</v>
      </c>
      <c r="K3801" s="1" t="s">
        <v>47</v>
      </c>
      <c r="L3801" s="1" t="s">
        <v>912</v>
      </c>
      <c r="M3801" t="s">
        <v>47</v>
      </c>
      <c r="N3801">
        <v>1</v>
      </c>
      <c r="O3801" s="1" t="s">
        <v>206</v>
      </c>
      <c r="P3801" t="s">
        <v>153</v>
      </c>
      <c r="Q3801">
        <v>1</v>
      </c>
      <c r="R3801" t="s">
        <v>179</v>
      </c>
      <c r="S3801" t="s">
        <v>180</v>
      </c>
    </row>
    <row r="3802" spans="1:19" x14ac:dyDescent="0.35">
      <c r="A3802" s="2" t="s">
        <v>203</v>
      </c>
      <c r="B3802" s="1" t="s">
        <v>217</v>
      </c>
      <c r="C3802" t="s">
        <v>911</v>
      </c>
      <c r="D3802" s="1" t="s">
        <v>172</v>
      </c>
      <c r="E3802" s="1" t="s">
        <v>22</v>
      </c>
      <c r="F3802" s="1" t="s">
        <v>29</v>
      </c>
      <c r="G3802" s="1" t="s">
        <v>136</v>
      </c>
      <c r="H3802" t="s">
        <v>21</v>
      </c>
      <c r="I3802" s="1" t="s">
        <v>661</v>
      </c>
      <c r="J3802" s="1" t="s">
        <v>230</v>
      </c>
      <c r="K3802" s="1" t="s">
        <v>47</v>
      </c>
      <c r="L3802" s="1" t="s">
        <v>912</v>
      </c>
      <c r="M3802" t="s">
        <v>47</v>
      </c>
      <c r="N3802">
        <v>1</v>
      </c>
      <c r="O3802" s="1" t="s">
        <v>206</v>
      </c>
      <c r="P3802" t="s">
        <v>153</v>
      </c>
      <c r="Q3802">
        <v>2</v>
      </c>
      <c r="R3802" t="s">
        <v>179</v>
      </c>
      <c r="S3802" t="s">
        <v>180</v>
      </c>
    </row>
    <row r="3803" spans="1:19" x14ac:dyDescent="0.35">
      <c r="A3803" s="2" t="s">
        <v>203</v>
      </c>
      <c r="B3803" s="1" t="s">
        <v>217</v>
      </c>
      <c r="C3803" t="s">
        <v>911</v>
      </c>
      <c r="D3803" s="1" t="s">
        <v>172</v>
      </c>
      <c r="E3803" s="1" t="s">
        <v>22</v>
      </c>
      <c r="F3803" s="1" t="s">
        <v>29</v>
      </c>
      <c r="G3803" s="1" t="s">
        <v>136</v>
      </c>
      <c r="H3803" t="s">
        <v>21</v>
      </c>
      <c r="I3803" s="1" t="s">
        <v>1057</v>
      </c>
      <c r="J3803" s="1" t="s">
        <v>230</v>
      </c>
      <c r="K3803" s="1" t="s">
        <v>47</v>
      </c>
      <c r="L3803" s="1" t="s">
        <v>912</v>
      </c>
      <c r="M3803" t="s">
        <v>238</v>
      </c>
      <c r="N3803">
        <v>1</v>
      </c>
      <c r="O3803" s="1" t="s">
        <v>205</v>
      </c>
      <c r="P3803" t="s">
        <v>153</v>
      </c>
      <c r="Q3803">
        <v>2</v>
      </c>
      <c r="R3803" t="s">
        <v>255</v>
      </c>
      <c r="S3803" t="s">
        <v>180</v>
      </c>
    </row>
    <row r="3804" spans="1:19" x14ac:dyDescent="0.35">
      <c r="A3804" s="2" t="s">
        <v>203</v>
      </c>
      <c r="B3804" s="1" t="s">
        <v>217</v>
      </c>
      <c r="C3804" t="s">
        <v>911</v>
      </c>
      <c r="D3804" s="1" t="s">
        <v>172</v>
      </c>
      <c r="E3804" s="1" t="s">
        <v>22</v>
      </c>
      <c r="F3804" s="1" t="s">
        <v>29</v>
      </c>
      <c r="G3804" s="1" t="s">
        <v>136</v>
      </c>
      <c r="H3804" t="s">
        <v>21</v>
      </c>
      <c r="I3804" s="1" t="s">
        <v>1054</v>
      </c>
      <c r="J3804" s="1" t="s">
        <v>230</v>
      </c>
      <c r="K3804" s="1" t="s">
        <v>47</v>
      </c>
      <c r="L3804" s="1" t="s">
        <v>912</v>
      </c>
      <c r="M3804" t="s">
        <v>238</v>
      </c>
      <c r="N3804">
        <v>1</v>
      </c>
      <c r="O3804" s="1" t="s">
        <v>205</v>
      </c>
      <c r="P3804" t="s">
        <v>154</v>
      </c>
      <c r="Q3804">
        <v>2</v>
      </c>
      <c r="R3804" t="s">
        <v>255</v>
      </c>
      <c r="S3804" t="s">
        <v>180</v>
      </c>
    </row>
    <row r="3805" spans="1:19" x14ac:dyDescent="0.35">
      <c r="A3805" s="2" t="s">
        <v>203</v>
      </c>
      <c r="B3805" s="1" t="s">
        <v>217</v>
      </c>
      <c r="C3805" t="s">
        <v>911</v>
      </c>
      <c r="D3805" s="1" t="s">
        <v>172</v>
      </c>
      <c r="E3805" s="1" t="s">
        <v>22</v>
      </c>
      <c r="F3805" s="1" t="s">
        <v>29</v>
      </c>
      <c r="G3805" s="1" t="s">
        <v>136</v>
      </c>
      <c r="H3805" t="s">
        <v>21</v>
      </c>
      <c r="I3805" s="1" t="s">
        <v>1054</v>
      </c>
      <c r="J3805" s="1" t="s">
        <v>230</v>
      </c>
      <c r="K3805" s="1" t="s">
        <v>47</v>
      </c>
      <c r="L3805" s="1" t="s">
        <v>912</v>
      </c>
      <c r="M3805" t="s">
        <v>47</v>
      </c>
      <c r="N3805">
        <v>1</v>
      </c>
      <c r="O3805" s="1" t="s">
        <v>206</v>
      </c>
      <c r="P3805" t="s">
        <v>153</v>
      </c>
      <c r="Q3805">
        <v>1</v>
      </c>
      <c r="R3805" t="s">
        <v>179</v>
      </c>
      <c r="S3805" t="s">
        <v>180</v>
      </c>
    </row>
    <row r="3806" spans="1:19" x14ac:dyDescent="0.35">
      <c r="A3806" s="2" t="s">
        <v>203</v>
      </c>
      <c r="B3806" s="1" t="s">
        <v>217</v>
      </c>
      <c r="C3806" t="s">
        <v>911</v>
      </c>
      <c r="D3806" s="1" t="s">
        <v>172</v>
      </c>
      <c r="E3806" s="1" t="s">
        <v>22</v>
      </c>
      <c r="F3806" s="1" t="s">
        <v>29</v>
      </c>
      <c r="G3806" s="1" t="s">
        <v>136</v>
      </c>
      <c r="H3806" t="s">
        <v>21</v>
      </c>
      <c r="I3806" s="1" t="s">
        <v>1054</v>
      </c>
      <c r="J3806" s="1" t="s">
        <v>230</v>
      </c>
      <c r="K3806" s="1" t="s">
        <v>47</v>
      </c>
      <c r="L3806" s="1" t="s">
        <v>912</v>
      </c>
      <c r="M3806" t="s">
        <v>47</v>
      </c>
      <c r="N3806">
        <v>1</v>
      </c>
      <c r="O3806" s="1" t="s">
        <v>206</v>
      </c>
      <c r="P3806" t="s">
        <v>153</v>
      </c>
      <c r="Q3806">
        <v>2</v>
      </c>
      <c r="R3806" t="s">
        <v>179</v>
      </c>
      <c r="S3806" t="s">
        <v>180</v>
      </c>
    </row>
    <row r="3807" spans="1:19" x14ac:dyDescent="0.35">
      <c r="A3807" s="2" t="s">
        <v>203</v>
      </c>
      <c r="B3807" s="1" t="s">
        <v>217</v>
      </c>
      <c r="C3807" t="s">
        <v>911</v>
      </c>
      <c r="D3807" s="1" t="s">
        <v>172</v>
      </c>
      <c r="E3807" s="1" t="s">
        <v>22</v>
      </c>
      <c r="F3807" s="1" t="s">
        <v>29</v>
      </c>
      <c r="G3807" s="1" t="s">
        <v>136</v>
      </c>
      <c r="H3807" t="s">
        <v>21</v>
      </c>
      <c r="I3807" s="1" t="s">
        <v>1004</v>
      </c>
      <c r="J3807" s="1" t="s">
        <v>230</v>
      </c>
      <c r="K3807" s="1" t="s">
        <v>47</v>
      </c>
      <c r="L3807" s="1" t="s">
        <v>912</v>
      </c>
      <c r="M3807" t="s">
        <v>47</v>
      </c>
      <c r="N3807">
        <v>1</v>
      </c>
      <c r="O3807" s="1" t="s">
        <v>206</v>
      </c>
      <c r="P3807" t="s">
        <v>154</v>
      </c>
      <c r="Q3807">
        <v>1</v>
      </c>
      <c r="R3807" t="s">
        <v>179</v>
      </c>
      <c r="S3807" t="s">
        <v>180</v>
      </c>
    </row>
    <row r="3808" spans="1:19" x14ac:dyDescent="0.35">
      <c r="A3808" s="2" t="s">
        <v>203</v>
      </c>
      <c r="B3808" s="1" t="s">
        <v>217</v>
      </c>
      <c r="C3808" t="s">
        <v>911</v>
      </c>
      <c r="D3808" s="1" t="s">
        <v>172</v>
      </c>
      <c r="E3808" s="1" t="s">
        <v>22</v>
      </c>
      <c r="F3808" s="1" t="s">
        <v>29</v>
      </c>
      <c r="G3808" s="1" t="s">
        <v>136</v>
      </c>
      <c r="H3808" t="s">
        <v>21</v>
      </c>
      <c r="I3808" s="1" t="s">
        <v>1004</v>
      </c>
      <c r="J3808" s="1" t="s">
        <v>230</v>
      </c>
      <c r="K3808" s="1" t="s">
        <v>47</v>
      </c>
      <c r="L3808" s="1" t="s">
        <v>912</v>
      </c>
      <c r="M3808" t="s">
        <v>47</v>
      </c>
      <c r="N3808">
        <v>1</v>
      </c>
      <c r="O3808" s="1" t="s">
        <v>206</v>
      </c>
      <c r="P3808" t="s">
        <v>154</v>
      </c>
      <c r="Q3808">
        <v>2</v>
      </c>
      <c r="R3808" t="s">
        <v>179</v>
      </c>
      <c r="S3808" t="s">
        <v>180</v>
      </c>
    </row>
    <row r="3809" spans="1:19" x14ac:dyDescent="0.35">
      <c r="A3809" s="2" t="s">
        <v>203</v>
      </c>
      <c r="B3809" s="1" t="s">
        <v>217</v>
      </c>
      <c r="C3809" t="s">
        <v>911</v>
      </c>
      <c r="D3809" s="1" t="s">
        <v>172</v>
      </c>
      <c r="E3809" s="1" t="s">
        <v>22</v>
      </c>
      <c r="F3809" s="1" t="s">
        <v>29</v>
      </c>
      <c r="G3809" s="1" t="s">
        <v>136</v>
      </c>
      <c r="H3809" t="s">
        <v>21</v>
      </c>
      <c r="I3809" s="1" t="s">
        <v>1059</v>
      </c>
      <c r="J3809" s="1" t="s">
        <v>230</v>
      </c>
      <c r="K3809" s="1" t="s">
        <v>47</v>
      </c>
      <c r="L3809" s="1" t="s">
        <v>912</v>
      </c>
      <c r="M3809" t="s">
        <v>238</v>
      </c>
      <c r="N3809">
        <v>1</v>
      </c>
      <c r="O3809" s="1" t="s">
        <v>206</v>
      </c>
      <c r="P3809" t="s">
        <v>153</v>
      </c>
      <c r="Q3809">
        <v>2</v>
      </c>
      <c r="R3809" t="s">
        <v>255</v>
      </c>
      <c r="S3809" t="s">
        <v>180</v>
      </c>
    </row>
    <row r="3810" spans="1:19" x14ac:dyDescent="0.35">
      <c r="A3810" s="2" t="s">
        <v>203</v>
      </c>
      <c r="B3810" s="1" t="s">
        <v>217</v>
      </c>
      <c r="C3810" t="s">
        <v>911</v>
      </c>
      <c r="D3810" s="1" t="s">
        <v>172</v>
      </c>
      <c r="E3810" s="1" t="s">
        <v>22</v>
      </c>
      <c r="F3810" s="1" t="s">
        <v>29</v>
      </c>
      <c r="G3810" s="1" t="s">
        <v>136</v>
      </c>
      <c r="H3810" t="s">
        <v>21</v>
      </c>
      <c r="I3810" s="1" t="s">
        <v>633</v>
      </c>
      <c r="J3810" s="1" t="s">
        <v>230</v>
      </c>
      <c r="K3810" s="1" t="s">
        <v>15</v>
      </c>
      <c r="L3810" s="1" t="s">
        <v>912</v>
      </c>
      <c r="M3810" t="s">
        <v>93</v>
      </c>
      <c r="N3810">
        <v>1</v>
      </c>
      <c r="O3810" s="1" t="s">
        <v>205</v>
      </c>
      <c r="P3810" t="s">
        <v>153</v>
      </c>
      <c r="Q3810">
        <v>2</v>
      </c>
      <c r="R3810" t="s">
        <v>179</v>
      </c>
      <c r="S3810" t="s">
        <v>180</v>
      </c>
    </row>
    <row r="3811" spans="1:19" x14ac:dyDescent="0.35">
      <c r="A3811" s="2" t="s">
        <v>203</v>
      </c>
      <c r="B3811" s="1" t="s">
        <v>217</v>
      </c>
      <c r="C3811" t="s">
        <v>911</v>
      </c>
      <c r="D3811" s="1" t="s">
        <v>172</v>
      </c>
      <c r="E3811" s="1" t="s">
        <v>22</v>
      </c>
      <c r="F3811" s="1" t="s">
        <v>29</v>
      </c>
      <c r="G3811" s="1" t="s">
        <v>136</v>
      </c>
      <c r="H3811" t="s">
        <v>21</v>
      </c>
      <c r="I3811" s="1" t="s">
        <v>1033</v>
      </c>
      <c r="J3811" s="1" t="s">
        <v>230</v>
      </c>
      <c r="K3811" s="1" t="s">
        <v>15</v>
      </c>
      <c r="L3811" s="1" t="s">
        <v>912</v>
      </c>
      <c r="M3811" t="s">
        <v>93</v>
      </c>
      <c r="N3811">
        <v>1</v>
      </c>
      <c r="O3811" s="1" t="s">
        <v>205</v>
      </c>
      <c r="P3811" t="s">
        <v>153</v>
      </c>
      <c r="Q3811">
        <v>2</v>
      </c>
      <c r="R3811" t="s">
        <v>179</v>
      </c>
      <c r="S3811" t="s">
        <v>180</v>
      </c>
    </row>
    <row r="3812" spans="1:19" x14ac:dyDescent="0.35">
      <c r="A3812" s="2" t="s">
        <v>203</v>
      </c>
      <c r="B3812" s="1" t="s">
        <v>217</v>
      </c>
      <c r="C3812" t="s">
        <v>911</v>
      </c>
      <c r="D3812" s="1" t="s">
        <v>172</v>
      </c>
      <c r="E3812" s="1" t="s">
        <v>22</v>
      </c>
      <c r="F3812" s="1" t="s">
        <v>29</v>
      </c>
      <c r="G3812" s="1" t="s">
        <v>136</v>
      </c>
      <c r="H3812" t="s">
        <v>21</v>
      </c>
      <c r="I3812" s="1" t="s">
        <v>1032</v>
      </c>
      <c r="J3812" s="1" t="s">
        <v>230</v>
      </c>
      <c r="K3812" s="1" t="s">
        <v>15</v>
      </c>
      <c r="L3812" s="1" t="s">
        <v>912</v>
      </c>
      <c r="M3812" t="s">
        <v>93</v>
      </c>
      <c r="N3812">
        <v>1</v>
      </c>
      <c r="O3812" s="1" t="s">
        <v>205</v>
      </c>
      <c r="P3812" t="s">
        <v>154</v>
      </c>
      <c r="Q3812">
        <v>2</v>
      </c>
      <c r="R3812" t="s">
        <v>179</v>
      </c>
      <c r="S3812" t="s">
        <v>180</v>
      </c>
    </row>
    <row r="3813" spans="1:19" x14ac:dyDescent="0.35">
      <c r="A3813" s="2" t="s">
        <v>203</v>
      </c>
      <c r="B3813" s="1" t="s">
        <v>217</v>
      </c>
      <c r="C3813" t="s">
        <v>911</v>
      </c>
      <c r="D3813" s="1" t="s">
        <v>172</v>
      </c>
      <c r="E3813" s="1" t="s">
        <v>22</v>
      </c>
      <c r="F3813" s="1" t="s">
        <v>29</v>
      </c>
      <c r="G3813" s="1" t="s">
        <v>136</v>
      </c>
      <c r="H3813" t="s">
        <v>35</v>
      </c>
      <c r="I3813" s="1" t="s">
        <v>663</v>
      </c>
      <c r="J3813" s="1" t="s">
        <v>230</v>
      </c>
      <c r="K3813" s="1" t="s">
        <v>47</v>
      </c>
      <c r="L3813" s="1" t="s">
        <v>912</v>
      </c>
      <c r="M3813" t="s">
        <v>238</v>
      </c>
      <c r="N3813">
        <v>1</v>
      </c>
      <c r="O3813" s="1" t="s">
        <v>205</v>
      </c>
      <c r="P3813" t="s">
        <v>153</v>
      </c>
      <c r="Q3813">
        <v>2</v>
      </c>
      <c r="R3813" t="s">
        <v>255</v>
      </c>
      <c r="S3813" t="s">
        <v>180</v>
      </c>
    </row>
    <row r="3814" spans="1:19" x14ac:dyDescent="0.35">
      <c r="A3814" s="2" t="s">
        <v>203</v>
      </c>
      <c r="B3814" s="1" t="s">
        <v>217</v>
      </c>
      <c r="C3814" t="s">
        <v>911</v>
      </c>
      <c r="D3814" s="1" t="s">
        <v>172</v>
      </c>
      <c r="E3814" s="1" t="s">
        <v>22</v>
      </c>
      <c r="F3814" s="1" t="s">
        <v>29</v>
      </c>
      <c r="G3814" s="1" t="s">
        <v>136</v>
      </c>
      <c r="H3814" t="s">
        <v>35</v>
      </c>
      <c r="I3814" s="1" t="s">
        <v>1441</v>
      </c>
      <c r="J3814" s="1" t="s">
        <v>230</v>
      </c>
      <c r="K3814" s="1" t="s">
        <v>47</v>
      </c>
      <c r="L3814" s="1" t="s">
        <v>912</v>
      </c>
      <c r="M3814" t="s">
        <v>47</v>
      </c>
      <c r="N3814">
        <v>1</v>
      </c>
      <c r="O3814" s="1" t="s">
        <v>206</v>
      </c>
      <c r="P3814" t="s">
        <v>154</v>
      </c>
      <c r="Q3814">
        <v>2</v>
      </c>
      <c r="R3814" t="s">
        <v>255</v>
      </c>
      <c r="S3814" t="s">
        <v>180</v>
      </c>
    </row>
    <row r="3815" spans="1:19" x14ac:dyDescent="0.35">
      <c r="A3815" s="2" t="s">
        <v>203</v>
      </c>
      <c r="B3815" s="1" t="s">
        <v>217</v>
      </c>
      <c r="C3815" t="s">
        <v>911</v>
      </c>
      <c r="D3815" s="1" t="s">
        <v>172</v>
      </c>
      <c r="E3815" s="1" t="s">
        <v>22</v>
      </c>
      <c r="F3815" s="1" t="s">
        <v>29</v>
      </c>
      <c r="G3815" s="1" t="s">
        <v>136</v>
      </c>
      <c r="H3815" t="s">
        <v>35</v>
      </c>
      <c r="I3815" s="1" t="s">
        <v>1055</v>
      </c>
      <c r="J3815" s="1" t="s">
        <v>230</v>
      </c>
      <c r="K3815" s="1" t="s">
        <v>47</v>
      </c>
      <c r="L3815" s="1" t="s">
        <v>912</v>
      </c>
      <c r="M3815" t="s">
        <v>238</v>
      </c>
      <c r="N3815">
        <v>1</v>
      </c>
      <c r="O3815" s="1" t="s">
        <v>205</v>
      </c>
      <c r="P3815" t="s">
        <v>154</v>
      </c>
      <c r="Q3815">
        <v>2</v>
      </c>
      <c r="R3815" t="s">
        <v>179</v>
      </c>
      <c r="S3815" t="s">
        <v>180</v>
      </c>
    </row>
    <row r="3816" spans="1:19" x14ac:dyDescent="0.35">
      <c r="A3816" s="2" t="s">
        <v>203</v>
      </c>
      <c r="B3816" s="1" t="s">
        <v>217</v>
      </c>
      <c r="C3816" t="s">
        <v>911</v>
      </c>
      <c r="D3816" s="1" t="s">
        <v>172</v>
      </c>
      <c r="E3816" s="1" t="s">
        <v>22</v>
      </c>
      <c r="F3816" s="1" t="s">
        <v>29</v>
      </c>
      <c r="G3816" s="1" t="s">
        <v>136</v>
      </c>
      <c r="H3816" t="s">
        <v>35</v>
      </c>
      <c r="I3816" s="1" t="s">
        <v>1058</v>
      </c>
      <c r="J3816" s="1" t="s">
        <v>230</v>
      </c>
      <c r="K3816" s="1" t="s">
        <v>47</v>
      </c>
      <c r="L3816" s="1" t="s">
        <v>912</v>
      </c>
      <c r="M3816" t="s">
        <v>238</v>
      </c>
      <c r="N3816">
        <v>1</v>
      </c>
      <c r="O3816" s="1" t="s">
        <v>205</v>
      </c>
      <c r="P3816" t="s">
        <v>153</v>
      </c>
      <c r="Q3816">
        <v>2</v>
      </c>
      <c r="R3816" t="s">
        <v>255</v>
      </c>
      <c r="S3816" t="s">
        <v>180</v>
      </c>
    </row>
    <row r="3817" spans="1:19" x14ac:dyDescent="0.35">
      <c r="A3817" s="2" t="s">
        <v>203</v>
      </c>
      <c r="B3817" s="1" t="s">
        <v>217</v>
      </c>
      <c r="C3817" t="s">
        <v>911</v>
      </c>
      <c r="D3817" s="1" t="s">
        <v>172</v>
      </c>
      <c r="E3817" s="1" t="s">
        <v>22</v>
      </c>
      <c r="F3817" s="1" t="s">
        <v>29</v>
      </c>
      <c r="G3817" s="1" t="s">
        <v>136</v>
      </c>
      <c r="H3817" t="s">
        <v>35</v>
      </c>
      <c r="I3817" s="1" t="s">
        <v>666</v>
      </c>
      <c r="J3817" s="1" t="s">
        <v>230</v>
      </c>
      <c r="K3817" s="1" t="s">
        <v>47</v>
      </c>
      <c r="L3817" s="1" t="s">
        <v>912</v>
      </c>
      <c r="M3817" t="s">
        <v>238</v>
      </c>
      <c r="N3817">
        <v>1</v>
      </c>
      <c r="O3817" s="1" t="s">
        <v>205</v>
      </c>
      <c r="P3817" t="s">
        <v>153</v>
      </c>
      <c r="Q3817">
        <v>2</v>
      </c>
      <c r="R3817" t="s">
        <v>255</v>
      </c>
      <c r="S3817" t="s">
        <v>180</v>
      </c>
    </row>
    <row r="3818" spans="1:19" x14ac:dyDescent="0.35">
      <c r="A3818" s="2" t="s">
        <v>203</v>
      </c>
      <c r="B3818" s="1" t="s">
        <v>217</v>
      </c>
      <c r="C3818" t="s">
        <v>911</v>
      </c>
      <c r="D3818" s="1" t="s">
        <v>172</v>
      </c>
      <c r="E3818" s="1" t="s">
        <v>22</v>
      </c>
      <c r="F3818" s="1" t="s">
        <v>29</v>
      </c>
      <c r="G3818" s="1" t="s">
        <v>136</v>
      </c>
      <c r="H3818" t="s">
        <v>35</v>
      </c>
      <c r="I3818" s="1" t="s">
        <v>342</v>
      </c>
      <c r="J3818" s="1" t="s">
        <v>230</v>
      </c>
      <c r="K3818" s="1" t="s">
        <v>47</v>
      </c>
      <c r="L3818" s="1" t="s">
        <v>912</v>
      </c>
      <c r="M3818" t="s">
        <v>186</v>
      </c>
      <c r="N3818">
        <v>1</v>
      </c>
      <c r="O3818" s="1" t="s">
        <v>205</v>
      </c>
      <c r="P3818" t="s">
        <v>153</v>
      </c>
      <c r="Q3818">
        <v>2</v>
      </c>
      <c r="R3818" t="s">
        <v>255</v>
      </c>
      <c r="S3818" t="s">
        <v>180</v>
      </c>
    </row>
    <row r="3819" spans="1:19" x14ac:dyDescent="0.35">
      <c r="A3819" s="2" t="s">
        <v>203</v>
      </c>
      <c r="B3819" s="1" t="s">
        <v>217</v>
      </c>
      <c r="C3819" t="s">
        <v>911</v>
      </c>
      <c r="D3819" s="1" t="s">
        <v>172</v>
      </c>
      <c r="E3819" s="1" t="s">
        <v>22</v>
      </c>
      <c r="F3819" s="1" t="s">
        <v>29</v>
      </c>
      <c r="G3819" s="1" t="s">
        <v>136</v>
      </c>
      <c r="H3819" t="s">
        <v>35</v>
      </c>
      <c r="I3819" s="1" t="s">
        <v>662</v>
      </c>
      <c r="J3819" s="1" t="s">
        <v>230</v>
      </c>
      <c r="K3819" s="1" t="s">
        <v>47</v>
      </c>
      <c r="L3819" s="1" t="s">
        <v>912</v>
      </c>
      <c r="M3819" t="s">
        <v>186</v>
      </c>
      <c r="N3819">
        <v>1</v>
      </c>
      <c r="O3819" s="1" t="s">
        <v>205</v>
      </c>
      <c r="P3819" t="s">
        <v>154</v>
      </c>
      <c r="Q3819">
        <v>2</v>
      </c>
      <c r="R3819" t="s">
        <v>255</v>
      </c>
      <c r="S3819" t="s">
        <v>180</v>
      </c>
    </row>
    <row r="3820" spans="1:19" x14ac:dyDescent="0.35">
      <c r="A3820" s="2" t="s">
        <v>203</v>
      </c>
      <c r="B3820" s="1" t="s">
        <v>217</v>
      </c>
      <c r="C3820" t="s">
        <v>911</v>
      </c>
      <c r="D3820" s="1" t="s">
        <v>172</v>
      </c>
      <c r="E3820" s="1" t="s">
        <v>22</v>
      </c>
      <c r="F3820" s="1" t="s">
        <v>29</v>
      </c>
      <c r="G3820" s="1" t="s">
        <v>136</v>
      </c>
      <c r="H3820" t="s">
        <v>35</v>
      </c>
      <c r="I3820" s="1" t="s">
        <v>1057</v>
      </c>
      <c r="J3820" s="1" t="s">
        <v>230</v>
      </c>
      <c r="K3820" s="1" t="s">
        <v>47</v>
      </c>
      <c r="L3820" s="1" t="s">
        <v>912</v>
      </c>
      <c r="M3820" t="s">
        <v>238</v>
      </c>
      <c r="N3820">
        <v>1</v>
      </c>
      <c r="O3820" s="1" t="s">
        <v>205</v>
      </c>
      <c r="P3820" t="s">
        <v>153</v>
      </c>
      <c r="Q3820">
        <v>2</v>
      </c>
      <c r="R3820" t="s">
        <v>255</v>
      </c>
      <c r="S3820" t="s">
        <v>180</v>
      </c>
    </row>
    <row r="3821" spans="1:19" x14ac:dyDescent="0.35">
      <c r="A3821" s="2" t="s">
        <v>203</v>
      </c>
      <c r="B3821" s="1" t="s">
        <v>217</v>
      </c>
      <c r="C3821" t="s">
        <v>911</v>
      </c>
      <c r="D3821" s="1" t="s">
        <v>172</v>
      </c>
      <c r="E3821" s="1" t="s">
        <v>22</v>
      </c>
      <c r="F3821" s="1" t="s">
        <v>29</v>
      </c>
      <c r="G3821" s="1" t="s">
        <v>136</v>
      </c>
      <c r="H3821" t="s">
        <v>35</v>
      </c>
      <c r="I3821" s="1" t="s">
        <v>664</v>
      </c>
      <c r="J3821" s="1" t="s">
        <v>230</v>
      </c>
      <c r="K3821" s="1" t="s">
        <v>47</v>
      </c>
      <c r="L3821" s="1" t="s">
        <v>912</v>
      </c>
      <c r="M3821" t="s">
        <v>238</v>
      </c>
      <c r="N3821">
        <v>1</v>
      </c>
      <c r="O3821" s="1" t="s">
        <v>205</v>
      </c>
      <c r="P3821" t="s">
        <v>154</v>
      </c>
      <c r="Q3821">
        <v>2</v>
      </c>
      <c r="R3821" t="s">
        <v>255</v>
      </c>
      <c r="S3821" t="s">
        <v>180</v>
      </c>
    </row>
    <row r="3822" spans="1:19" x14ac:dyDescent="0.35">
      <c r="A3822" s="2" t="s">
        <v>203</v>
      </c>
      <c r="B3822" s="1" t="s">
        <v>217</v>
      </c>
      <c r="C3822" t="s">
        <v>911</v>
      </c>
      <c r="D3822" s="1" t="s">
        <v>172</v>
      </c>
      <c r="E3822" s="1" t="s">
        <v>22</v>
      </c>
      <c r="F3822" s="1" t="s">
        <v>29</v>
      </c>
      <c r="G3822" s="1" t="s">
        <v>136</v>
      </c>
      <c r="H3822" t="s">
        <v>35</v>
      </c>
      <c r="I3822" s="1" t="s">
        <v>1443</v>
      </c>
      <c r="J3822" s="1" t="s">
        <v>230</v>
      </c>
      <c r="K3822" s="1" t="s">
        <v>47</v>
      </c>
      <c r="L3822" s="1" t="s">
        <v>912</v>
      </c>
      <c r="M3822" t="s">
        <v>47</v>
      </c>
      <c r="N3822">
        <v>1</v>
      </c>
      <c r="O3822" s="1" t="s">
        <v>206</v>
      </c>
      <c r="P3822" t="s">
        <v>153</v>
      </c>
      <c r="Q3822">
        <v>2</v>
      </c>
      <c r="R3822" t="s">
        <v>179</v>
      </c>
      <c r="S3822" t="s">
        <v>180</v>
      </c>
    </row>
    <row r="3823" spans="1:19" x14ac:dyDescent="0.35">
      <c r="A3823" s="2" t="s">
        <v>203</v>
      </c>
      <c r="B3823" s="1" t="s">
        <v>217</v>
      </c>
      <c r="C3823" t="s">
        <v>911</v>
      </c>
      <c r="D3823" s="1" t="s">
        <v>172</v>
      </c>
      <c r="E3823" s="1" t="s">
        <v>22</v>
      </c>
      <c r="F3823" s="1" t="s">
        <v>29</v>
      </c>
      <c r="G3823" s="1" t="s">
        <v>136</v>
      </c>
      <c r="H3823" t="s">
        <v>35</v>
      </c>
      <c r="I3823" s="1" t="s">
        <v>1059</v>
      </c>
      <c r="J3823" s="1" t="s">
        <v>230</v>
      </c>
      <c r="K3823" s="1" t="s">
        <v>47</v>
      </c>
      <c r="L3823" s="1" t="s">
        <v>912</v>
      </c>
      <c r="M3823" t="s">
        <v>238</v>
      </c>
      <c r="N3823">
        <v>1</v>
      </c>
      <c r="O3823" s="1" t="s">
        <v>206</v>
      </c>
      <c r="P3823" t="s">
        <v>153</v>
      </c>
      <c r="Q3823">
        <v>2</v>
      </c>
      <c r="R3823" t="s">
        <v>255</v>
      </c>
      <c r="S3823" t="s">
        <v>180</v>
      </c>
    </row>
    <row r="3824" spans="1:19" x14ac:dyDescent="0.35">
      <c r="A3824" s="2" t="s">
        <v>203</v>
      </c>
      <c r="B3824" s="1" t="s">
        <v>217</v>
      </c>
      <c r="C3824" t="s">
        <v>911</v>
      </c>
      <c r="D3824" s="1" t="s">
        <v>172</v>
      </c>
      <c r="E3824" s="1" t="s">
        <v>22</v>
      </c>
      <c r="F3824" s="1" t="s">
        <v>29</v>
      </c>
      <c r="G3824" s="1" t="s">
        <v>136</v>
      </c>
      <c r="H3824" t="s">
        <v>35</v>
      </c>
      <c r="I3824" s="1" t="s">
        <v>345</v>
      </c>
      <c r="J3824" s="1" t="s">
        <v>230</v>
      </c>
      <c r="K3824" s="1" t="s">
        <v>47</v>
      </c>
      <c r="L3824" s="1" t="s">
        <v>912</v>
      </c>
      <c r="M3824" t="s">
        <v>238</v>
      </c>
      <c r="N3824">
        <v>1</v>
      </c>
      <c r="O3824" s="1" t="s">
        <v>205</v>
      </c>
      <c r="P3824" t="s">
        <v>154</v>
      </c>
      <c r="Q3824">
        <v>2</v>
      </c>
      <c r="R3824" t="s">
        <v>255</v>
      </c>
      <c r="S3824" t="s">
        <v>180</v>
      </c>
    </row>
    <row r="3825" spans="1:19" x14ac:dyDescent="0.35">
      <c r="A3825" s="2" t="s">
        <v>203</v>
      </c>
      <c r="B3825" s="1" t="s">
        <v>217</v>
      </c>
      <c r="C3825" t="s">
        <v>911</v>
      </c>
      <c r="D3825" s="1" t="s">
        <v>172</v>
      </c>
      <c r="E3825" s="1" t="s">
        <v>22</v>
      </c>
      <c r="F3825" s="1" t="s">
        <v>29</v>
      </c>
      <c r="G3825" s="1" t="s">
        <v>136</v>
      </c>
      <c r="H3825" t="s">
        <v>35</v>
      </c>
      <c r="I3825" s="1" t="s">
        <v>667</v>
      </c>
      <c r="J3825" s="1" t="s">
        <v>230</v>
      </c>
      <c r="K3825" s="1" t="s">
        <v>47</v>
      </c>
      <c r="L3825" s="1" t="s">
        <v>912</v>
      </c>
      <c r="M3825" t="s">
        <v>238</v>
      </c>
      <c r="N3825">
        <v>1</v>
      </c>
      <c r="O3825" s="1" t="s">
        <v>205</v>
      </c>
      <c r="P3825" t="s">
        <v>153</v>
      </c>
      <c r="Q3825">
        <v>2</v>
      </c>
      <c r="R3825" t="s">
        <v>255</v>
      </c>
      <c r="S3825" t="s">
        <v>180</v>
      </c>
    </row>
    <row r="3826" spans="1:19" x14ac:dyDescent="0.35">
      <c r="A3826" s="2" t="s">
        <v>203</v>
      </c>
      <c r="B3826" s="1" t="s">
        <v>217</v>
      </c>
      <c r="C3826" t="s">
        <v>911</v>
      </c>
      <c r="D3826" s="1" t="s">
        <v>172</v>
      </c>
      <c r="E3826" s="1" t="s">
        <v>22</v>
      </c>
      <c r="F3826" s="1" t="s">
        <v>29</v>
      </c>
      <c r="G3826" s="1" t="s">
        <v>136</v>
      </c>
      <c r="H3826" t="s">
        <v>35</v>
      </c>
      <c r="I3826" s="1" t="s">
        <v>667</v>
      </c>
      <c r="J3826" s="1" t="s">
        <v>230</v>
      </c>
      <c r="K3826" s="1" t="s">
        <v>47</v>
      </c>
      <c r="L3826" s="1" t="s">
        <v>912</v>
      </c>
      <c r="M3826" t="s">
        <v>238</v>
      </c>
      <c r="N3826">
        <v>1</v>
      </c>
      <c r="O3826" s="1" t="s">
        <v>205</v>
      </c>
      <c r="P3826" t="s">
        <v>154</v>
      </c>
      <c r="Q3826">
        <v>2</v>
      </c>
      <c r="R3826" t="s">
        <v>255</v>
      </c>
      <c r="S3826" t="s">
        <v>180</v>
      </c>
    </row>
    <row r="3827" spans="1:19" x14ac:dyDescent="0.35">
      <c r="A3827" s="2" t="s">
        <v>203</v>
      </c>
      <c r="B3827" s="1" t="s">
        <v>217</v>
      </c>
      <c r="C3827" t="s">
        <v>911</v>
      </c>
      <c r="D3827" s="1" t="s">
        <v>172</v>
      </c>
      <c r="E3827" s="1" t="s">
        <v>22</v>
      </c>
      <c r="F3827" s="1" t="s">
        <v>29</v>
      </c>
      <c r="G3827" s="1" t="s">
        <v>136</v>
      </c>
      <c r="H3827" t="s">
        <v>35</v>
      </c>
      <c r="I3827" s="1" t="s">
        <v>665</v>
      </c>
      <c r="J3827" s="1" t="s">
        <v>230</v>
      </c>
      <c r="K3827" s="1" t="s">
        <v>47</v>
      </c>
      <c r="L3827" s="1" t="s">
        <v>912</v>
      </c>
      <c r="M3827" t="s">
        <v>238</v>
      </c>
      <c r="N3827">
        <v>1</v>
      </c>
      <c r="O3827" s="1" t="s">
        <v>205</v>
      </c>
      <c r="P3827" t="s">
        <v>153</v>
      </c>
      <c r="Q3827">
        <v>2</v>
      </c>
      <c r="R3827" t="s">
        <v>255</v>
      </c>
      <c r="S3827" t="s">
        <v>180</v>
      </c>
    </row>
    <row r="3828" spans="1:19" x14ac:dyDescent="0.35">
      <c r="A3828" s="2" t="s">
        <v>203</v>
      </c>
      <c r="B3828" s="1" t="s">
        <v>217</v>
      </c>
      <c r="C3828" t="s">
        <v>911</v>
      </c>
      <c r="D3828" s="1" t="s">
        <v>172</v>
      </c>
      <c r="E3828" s="1" t="s">
        <v>22</v>
      </c>
      <c r="F3828" s="1" t="s">
        <v>29</v>
      </c>
      <c r="G3828" s="1" t="s">
        <v>136</v>
      </c>
      <c r="H3828" t="s">
        <v>35</v>
      </c>
      <c r="I3828" s="1" t="s">
        <v>343</v>
      </c>
      <c r="J3828" s="1" t="s">
        <v>230</v>
      </c>
      <c r="K3828" s="1" t="s">
        <v>47</v>
      </c>
      <c r="L3828" s="1" t="s">
        <v>912</v>
      </c>
      <c r="M3828" t="s">
        <v>186</v>
      </c>
      <c r="N3828">
        <v>1</v>
      </c>
      <c r="O3828" s="1" t="s">
        <v>205</v>
      </c>
      <c r="P3828" t="s">
        <v>153</v>
      </c>
      <c r="Q3828">
        <v>2</v>
      </c>
      <c r="R3828" t="s">
        <v>255</v>
      </c>
      <c r="S3828" t="s">
        <v>180</v>
      </c>
    </row>
    <row r="3829" spans="1:19" x14ac:dyDescent="0.35">
      <c r="A3829" s="2" t="s">
        <v>203</v>
      </c>
      <c r="B3829" s="1" t="s">
        <v>217</v>
      </c>
      <c r="C3829" t="s">
        <v>911</v>
      </c>
      <c r="D3829" s="1" t="s">
        <v>172</v>
      </c>
      <c r="E3829" s="1" t="s">
        <v>22</v>
      </c>
      <c r="F3829" s="1" t="s">
        <v>29</v>
      </c>
      <c r="G3829" s="1" t="s">
        <v>136</v>
      </c>
      <c r="H3829" t="s">
        <v>58</v>
      </c>
      <c r="I3829" s="1" t="s">
        <v>660</v>
      </c>
      <c r="J3829" s="1" t="s">
        <v>230</v>
      </c>
      <c r="K3829" s="1" t="s">
        <v>47</v>
      </c>
      <c r="L3829" s="1" t="s">
        <v>912</v>
      </c>
      <c r="M3829" t="s">
        <v>238</v>
      </c>
      <c r="N3829">
        <v>1</v>
      </c>
      <c r="O3829" s="1" t="s">
        <v>205</v>
      </c>
      <c r="P3829" t="s">
        <v>153</v>
      </c>
      <c r="Q3829">
        <v>2</v>
      </c>
      <c r="R3829" t="s">
        <v>255</v>
      </c>
      <c r="S3829" t="s">
        <v>180</v>
      </c>
    </row>
    <row r="3830" spans="1:19" x14ac:dyDescent="0.35">
      <c r="A3830" s="2" t="s">
        <v>203</v>
      </c>
      <c r="B3830" s="1" t="s">
        <v>217</v>
      </c>
      <c r="C3830" t="s">
        <v>911</v>
      </c>
      <c r="D3830" s="1" t="s">
        <v>172</v>
      </c>
      <c r="E3830" s="1" t="s">
        <v>22</v>
      </c>
      <c r="F3830" s="1" t="s">
        <v>29</v>
      </c>
      <c r="G3830" s="1" t="s">
        <v>136</v>
      </c>
      <c r="H3830" t="s">
        <v>58</v>
      </c>
      <c r="I3830" s="1" t="s">
        <v>661</v>
      </c>
      <c r="J3830" s="1" t="s">
        <v>230</v>
      </c>
      <c r="K3830" s="1" t="s">
        <v>47</v>
      </c>
      <c r="L3830" s="1" t="s">
        <v>912</v>
      </c>
      <c r="M3830" t="s">
        <v>238</v>
      </c>
      <c r="N3830">
        <v>1</v>
      </c>
      <c r="O3830" s="1" t="s">
        <v>205</v>
      </c>
      <c r="P3830" t="s">
        <v>153</v>
      </c>
      <c r="Q3830">
        <v>2</v>
      </c>
      <c r="R3830" t="s">
        <v>255</v>
      </c>
      <c r="S3830" t="s">
        <v>180</v>
      </c>
    </row>
    <row r="3831" spans="1:19" x14ac:dyDescent="0.35">
      <c r="A3831" s="2" t="s">
        <v>203</v>
      </c>
      <c r="B3831" s="1" t="s">
        <v>217</v>
      </c>
      <c r="C3831" t="s">
        <v>911</v>
      </c>
      <c r="D3831" s="1" t="s">
        <v>172</v>
      </c>
      <c r="E3831" s="1" t="s">
        <v>22</v>
      </c>
      <c r="F3831" s="1" t="s">
        <v>29</v>
      </c>
      <c r="G3831" s="1" t="s">
        <v>136</v>
      </c>
      <c r="H3831" t="s">
        <v>58</v>
      </c>
      <c r="I3831" s="1" t="s">
        <v>661</v>
      </c>
      <c r="J3831" s="1" t="s">
        <v>230</v>
      </c>
      <c r="K3831" s="1" t="s">
        <v>47</v>
      </c>
      <c r="L3831" s="1" t="s">
        <v>912</v>
      </c>
      <c r="M3831" t="s">
        <v>47</v>
      </c>
      <c r="N3831">
        <v>1</v>
      </c>
      <c r="O3831" s="1" t="s">
        <v>206</v>
      </c>
      <c r="P3831" t="s">
        <v>153</v>
      </c>
      <c r="Q3831">
        <v>1</v>
      </c>
      <c r="R3831" t="s">
        <v>179</v>
      </c>
      <c r="S3831" t="s">
        <v>180</v>
      </c>
    </row>
    <row r="3832" spans="1:19" x14ac:dyDescent="0.35">
      <c r="A3832" s="2" t="s">
        <v>203</v>
      </c>
      <c r="B3832" s="1" t="s">
        <v>217</v>
      </c>
      <c r="C3832" t="s">
        <v>911</v>
      </c>
      <c r="D3832" s="1" t="s">
        <v>172</v>
      </c>
      <c r="E3832" s="1" t="s">
        <v>22</v>
      </c>
      <c r="F3832" s="1" t="s">
        <v>29</v>
      </c>
      <c r="G3832" s="1" t="s">
        <v>136</v>
      </c>
      <c r="H3832" t="s">
        <v>58</v>
      </c>
      <c r="I3832" s="1" t="s">
        <v>1054</v>
      </c>
      <c r="J3832" s="1" t="s">
        <v>230</v>
      </c>
      <c r="K3832" s="1" t="s">
        <v>47</v>
      </c>
      <c r="L3832" s="1" t="s">
        <v>912</v>
      </c>
      <c r="M3832" t="s">
        <v>238</v>
      </c>
      <c r="N3832">
        <v>1</v>
      </c>
      <c r="O3832" s="1" t="s">
        <v>205</v>
      </c>
      <c r="P3832" t="s">
        <v>154</v>
      </c>
      <c r="Q3832">
        <v>2</v>
      </c>
      <c r="R3832" t="s">
        <v>255</v>
      </c>
      <c r="S3832" t="s">
        <v>180</v>
      </c>
    </row>
    <row r="3833" spans="1:19" x14ac:dyDescent="0.35">
      <c r="A3833" s="2" t="s">
        <v>203</v>
      </c>
      <c r="B3833" s="1" t="s">
        <v>217</v>
      </c>
      <c r="C3833" t="s">
        <v>911</v>
      </c>
      <c r="D3833" s="1" t="s">
        <v>172</v>
      </c>
      <c r="E3833" s="1" t="s">
        <v>22</v>
      </c>
      <c r="F3833" s="1" t="s">
        <v>29</v>
      </c>
      <c r="G3833" s="1" t="s">
        <v>136</v>
      </c>
      <c r="H3833" t="s">
        <v>58</v>
      </c>
      <c r="I3833" s="1" t="s">
        <v>1054</v>
      </c>
      <c r="J3833" s="1" t="s">
        <v>230</v>
      </c>
      <c r="K3833" s="1" t="s">
        <v>47</v>
      </c>
      <c r="L3833" s="1" t="s">
        <v>912</v>
      </c>
      <c r="M3833" t="s">
        <v>47</v>
      </c>
      <c r="N3833">
        <v>1</v>
      </c>
      <c r="O3833" s="1" t="s">
        <v>206</v>
      </c>
      <c r="P3833" t="s">
        <v>153</v>
      </c>
      <c r="Q3833">
        <v>1</v>
      </c>
      <c r="R3833" t="s">
        <v>179</v>
      </c>
      <c r="S3833" t="s">
        <v>180</v>
      </c>
    </row>
    <row r="3834" spans="1:19" x14ac:dyDescent="0.35">
      <c r="A3834" s="2" t="s">
        <v>203</v>
      </c>
      <c r="B3834" s="1" t="s">
        <v>217</v>
      </c>
      <c r="C3834" t="s">
        <v>911</v>
      </c>
      <c r="D3834" s="1" t="s">
        <v>172</v>
      </c>
      <c r="E3834" s="1" t="s">
        <v>22</v>
      </c>
      <c r="F3834" s="1" t="s">
        <v>29</v>
      </c>
      <c r="G3834" s="1" t="s">
        <v>136</v>
      </c>
      <c r="H3834" t="s">
        <v>58</v>
      </c>
      <c r="I3834" s="1" t="s">
        <v>1004</v>
      </c>
      <c r="J3834" s="1" t="s">
        <v>230</v>
      </c>
      <c r="K3834" s="1" t="s">
        <v>47</v>
      </c>
      <c r="L3834" s="1" t="s">
        <v>912</v>
      </c>
      <c r="M3834" t="s">
        <v>47</v>
      </c>
      <c r="N3834">
        <v>1</v>
      </c>
      <c r="O3834" s="1" t="s">
        <v>206</v>
      </c>
      <c r="P3834" t="s">
        <v>154</v>
      </c>
      <c r="Q3834">
        <v>1</v>
      </c>
      <c r="R3834" t="s">
        <v>179</v>
      </c>
      <c r="S3834" t="s">
        <v>180</v>
      </c>
    </row>
    <row r="3835" spans="1:19" x14ac:dyDescent="0.35">
      <c r="A3835" s="2" t="s">
        <v>203</v>
      </c>
      <c r="B3835" s="1" t="s">
        <v>217</v>
      </c>
      <c r="C3835" t="s">
        <v>911</v>
      </c>
      <c r="D3835" s="1" t="s">
        <v>172</v>
      </c>
      <c r="E3835" s="1" t="s">
        <v>22</v>
      </c>
      <c r="F3835" s="1" t="s">
        <v>29</v>
      </c>
      <c r="G3835" s="1" t="s">
        <v>136</v>
      </c>
      <c r="H3835" t="s">
        <v>58</v>
      </c>
      <c r="I3835" s="1" t="s">
        <v>1033</v>
      </c>
      <c r="J3835" s="1" t="s">
        <v>230</v>
      </c>
      <c r="K3835" s="1" t="s">
        <v>15</v>
      </c>
      <c r="L3835" s="1" t="s">
        <v>912</v>
      </c>
      <c r="M3835" t="s">
        <v>226</v>
      </c>
      <c r="N3835">
        <v>1</v>
      </c>
      <c r="O3835" s="1" t="s">
        <v>205</v>
      </c>
      <c r="P3835" t="s">
        <v>154</v>
      </c>
      <c r="Q3835">
        <v>2</v>
      </c>
      <c r="R3835" t="s">
        <v>179</v>
      </c>
      <c r="S3835" t="s">
        <v>180</v>
      </c>
    </row>
    <row r="3836" spans="1:19" x14ac:dyDescent="0.35">
      <c r="A3836" s="2" t="s">
        <v>203</v>
      </c>
      <c r="B3836" s="1" t="s">
        <v>217</v>
      </c>
      <c r="C3836" t="s">
        <v>911</v>
      </c>
      <c r="D3836" s="1" t="s">
        <v>172</v>
      </c>
      <c r="E3836" s="1" t="s">
        <v>22</v>
      </c>
      <c r="F3836" s="1" t="s">
        <v>29</v>
      </c>
      <c r="G3836" s="1" t="s">
        <v>136</v>
      </c>
      <c r="H3836" t="s">
        <v>41</v>
      </c>
      <c r="I3836" s="1" t="s">
        <v>601</v>
      </c>
      <c r="J3836" s="1" t="s">
        <v>230</v>
      </c>
      <c r="K3836" s="1" t="s">
        <v>15</v>
      </c>
      <c r="L3836" s="1" t="s">
        <v>912</v>
      </c>
      <c r="M3836" t="s">
        <v>226</v>
      </c>
      <c r="N3836">
        <v>1</v>
      </c>
      <c r="O3836" s="1" t="s">
        <v>205</v>
      </c>
      <c r="P3836" t="s">
        <v>153</v>
      </c>
      <c r="Q3836">
        <v>2</v>
      </c>
      <c r="R3836" t="s">
        <v>255</v>
      </c>
      <c r="S3836" t="s">
        <v>180</v>
      </c>
    </row>
    <row r="3837" spans="1:19" x14ac:dyDescent="0.35">
      <c r="A3837" s="2" t="s">
        <v>203</v>
      </c>
      <c r="B3837" s="1" t="s">
        <v>217</v>
      </c>
      <c r="C3837" t="s">
        <v>911</v>
      </c>
      <c r="D3837" s="1" t="s">
        <v>172</v>
      </c>
      <c r="E3837" s="1" t="s">
        <v>22</v>
      </c>
      <c r="F3837" s="1" t="s">
        <v>29</v>
      </c>
      <c r="G3837" s="1" t="s">
        <v>136</v>
      </c>
      <c r="H3837" t="s">
        <v>41</v>
      </c>
      <c r="I3837" s="1" t="s">
        <v>1033</v>
      </c>
      <c r="J3837" s="1" t="s">
        <v>230</v>
      </c>
      <c r="K3837" s="1" t="s">
        <v>15</v>
      </c>
      <c r="L3837" s="1" t="s">
        <v>912</v>
      </c>
      <c r="M3837" t="s">
        <v>226</v>
      </c>
      <c r="N3837">
        <v>1</v>
      </c>
      <c r="O3837" s="1" t="s">
        <v>205</v>
      </c>
      <c r="P3837" t="s">
        <v>154</v>
      </c>
      <c r="Q3837">
        <v>2</v>
      </c>
      <c r="R3837" t="s">
        <v>179</v>
      </c>
      <c r="S3837" t="s">
        <v>180</v>
      </c>
    </row>
    <row r="3838" spans="1:19" x14ac:dyDescent="0.35">
      <c r="A3838" s="2" t="s">
        <v>203</v>
      </c>
      <c r="B3838" s="1" t="s">
        <v>217</v>
      </c>
      <c r="C3838" t="s">
        <v>911</v>
      </c>
      <c r="D3838" s="1" t="s">
        <v>172</v>
      </c>
      <c r="E3838" s="1" t="s">
        <v>22</v>
      </c>
      <c r="F3838" s="1" t="s">
        <v>33</v>
      </c>
      <c r="G3838" s="1" t="s">
        <v>136</v>
      </c>
      <c r="H3838" t="s">
        <v>24</v>
      </c>
      <c r="I3838" s="1" t="s">
        <v>660</v>
      </c>
      <c r="J3838" s="1" t="s">
        <v>230</v>
      </c>
      <c r="K3838" s="1" t="s">
        <v>47</v>
      </c>
      <c r="L3838" s="1" t="s">
        <v>912</v>
      </c>
      <c r="M3838" t="s">
        <v>238</v>
      </c>
      <c r="N3838">
        <v>1</v>
      </c>
      <c r="O3838" s="1" t="s">
        <v>205</v>
      </c>
      <c r="P3838" t="s">
        <v>154</v>
      </c>
      <c r="Q3838">
        <v>2</v>
      </c>
      <c r="R3838" t="s">
        <v>255</v>
      </c>
      <c r="S3838" t="s">
        <v>180</v>
      </c>
    </row>
    <row r="3839" spans="1:19" x14ac:dyDescent="0.35">
      <c r="A3839" s="2" t="s">
        <v>203</v>
      </c>
      <c r="B3839" s="1" t="s">
        <v>217</v>
      </c>
      <c r="C3839" t="s">
        <v>911</v>
      </c>
      <c r="D3839" s="1" t="s">
        <v>172</v>
      </c>
      <c r="E3839" s="1" t="s">
        <v>22</v>
      </c>
      <c r="F3839" s="1" t="s">
        <v>33</v>
      </c>
      <c r="G3839" s="1" t="s">
        <v>136</v>
      </c>
      <c r="H3839" t="s">
        <v>24</v>
      </c>
      <c r="I3839" s="1" t="s">
        <v>661</v>
      </c>
      <c r="J3839" s="1" t="s">
        <v>230</v>
      </c>
      <c r="K3839" s="1" t="s">
        <v>47</v>
      </c>
      <c r="L3839" s="1" t="s">
        <v>912</v>
      </c>
      <c r="M3839" t="s">
        <v>238</v>
      </c>
      <c r="N3839">
        <v>1</v>
      </c>
      <c r="O3839" s="1" t="s">
        <v>205</v>
      </c>
      <c r="P3839" t="s">
        <v>153</v>
      </c>
      <c r="Q3839">
        <v>2</v>
      </c>
      <c r="R3839" t="s">
        <v>255</v>
      </c>
      <c r="S3839" t="s">
        <v>180</v>
      </c>
    </row>
    <row r="3840" spans="1:19" x14ac:dyDescent="0.35">
      <c r="A3840" s="2" t="s">
        <v>203</v>
      </c>
      <c r="B3840" s="1" t="s">
        <v>217</v>
      </c>
      <c r="C3840" t="s">
        <v>911</v>
      </c>
      <c r="D3840" s="1" t="s">
        <v>172</v>
      </c>
      <c r="E3840" s="1" t="s">
        <v>22</v>
      </c>
      <c r="F3840" s="1" t="s">
        <v>33</v>
      </c>
      <c r="G3840" s="1" t="s">
        <v>136</v>
      </c>
      <c r="H3840" t="s">
        <v>24</v>
      </c>
      <c r="I3840" s="1" t="s">
        <v>661</v>
      </c>
      <c r="J3840" s="1" t="s">
        <v>230</v>
      </c>
      <c r="K3840" s="1" t="s">
        <v>47</v>
      </c>
      <c r="L3840" s="1" t="s">
        <v>912</v>
      </c>
      <c r="M3840" t="s">
        <v>47</v>
      </c>
      <c r="N3840">
        <v>1</v>
      </c>
      <c r="O3840" s="1" t="s">
        <v>206</v>
      </c>
      <c r="P3840" t="s">
        <v>153</v>
      </c>
      <c r="Q3840">
        <v>1</v>
      </c>
      <c r="R3840" t="s">
        <v>179</v>
      </c>
      <c r="S3840" t="s">
        <v>180</v>
      </c>
    </row>
    <row r="3841" spans="1:19" x14ac:dyDescent="0.35">
      <c r="A3841" s="2" t="s">
        <v>203</v>
      </c>
      <c r="B3841" s="1" t="s">
        <v>217</v>
      </c>
      <c r="C3841" t="s">
        <v>911</v>
      </c>
      <c r="D3841" s="1" t="s">
        <v>172</v>
      </c>
      <c r="E3841" s="1" t="s">
        <v>22</v>
      </c>
      <c r="F3841" s="1" t="s">
        <v>33</v>
      </c>
      <c r="G3841" s="1" t="s">
        <v>136</v>
      </c>
      <c r="H3841" t="s">
        <v>24</v>
      </c>
      <c r="I3841" s="1" t="s">
        <v>1054</v>
      </c>
      <c r="J3841" s="1" t="s">
        <v>230</v>
      </c>
      <c r="K3841" s="1" t="s">
        <v>47</v>
      </c>
      <c r="L3841" s="1" t="s">
        <v>912</v>
      </c>
      <c r="M3841" t="s">
        <v>47</v>
      </c>
      <c r="N3841">
        <v>1</v>
      </c>
      <c r="O3841" s="1" t="s">
        <v>206</v>
      </c>
      <c r="P3841" t="s">
        <v>153</v>
      </c>
      <c r="Q3841">
        <v>1</v>
      </c>
      <c r="R3841" t="s">
        <v>179</v>
      </c>
      <c r="S3841" t="s">
        <v>180</v>
      </c>
    </row>
    <row r="3842" spans="1:19" x14ac:dyDescent="0.35">
      <c r="A3842" s="2" t="s">
        <v>203</v>
      </c>
      <c r="B3842" s="1" t="s">
        <v>217</v>
      </c>
      <c r="C3842" t="s">
        <v>911</v>
      </c>
      <c r="D3842" s="1" t="s">
        <v>172</v>
      </c>
      <c r="E3842" s="1" t="s">
        <v>22</v>
      </c>
      <c r="F3842" s="1" t="s">
        <v>33</v>
      </c>
      <c r="G3842" s="1" t="s">
        <v>136</v>
      </c>
      <c r="H3842" t="s">
        <v>24</v>
      </c>
      <c r="I3842" s="1" t="s">
        <v>1004</v>
      </c>
      <c r="J3842" s="1" t="s">
        <v>230</v>
      </c>
      <c r="K3842" s="1" t="s">
        <v>47</v>
      </c>
      <c r="L3842" s="1" t="s">
        <v>912</v>
      </c>
      <c r="M3842" t="s">
        <v>47</v>
      </c>
      <c r="N3842">
        <v>1</v>
      </c>
      <c r="O3842" s="1" t="s">
        <v>206</v>
      </c>
      <c r="P3842" t="s">
        <v>154</v>
      </c>
      <c r="Q3842">
        <v>1</v>
      </c>
      <c r="R3842" t="s">
        <v>179</v>
      </c>
      <c r="S3842" t="s">
        <v>180</v>
      </c>
    </row>
    <row r="3843" spans="1:19" x14ac:dyDescent="0.35">
      <c r="A3843" s="2" t="s">
        <v>203</v>
      </c>
      <c r="B3843" s="1" t="s">
        <v>217</v>
      </c>
      <c r="C3843" t="s">
        <v>911</v>
      </c>
      <c r="D3843" s="1" t="s">
        <v>172</v>
      </c>
      <c r="E3843" s="1" t="s">
        <v>22</v>
      </c>
      <c r="F3843" s="1" t="s">
        <v>33</v>
      </c>
      <c r="G3843" s="1" t="s">
        <v>136</v>
      </c>
      <c r="H3843" t="s">
        <v>24</v>
      </c>
      <c r="I3843" s="1" t="s">
        <v>1059</v>
      </c>
      <c r="J3843" s="1" t="s">
        <v>230</v>
      </c>
      <c r="K3843" s="1" t="s">
        <v>47</v>
      </c>
      <c r="L3843" s="1" t="s">
        <v>912</v>
      </c>
      <c r="M3843" t="s">
        <v>238</v>
      </c>
      <c r="N3843">
        <v>1</v>
      </c>
      <c r="O3843" s="1" t="s">
        <v>206</v>
      </c>
      <c r="P3843" t="s">
        <v>154</v>
      </c>
      <c r="Q3843">
        <v>2</v>
      </c>
      <c r="R3843" t="s">
        <v>255</v>
      </c>
      <c r="S3843" t="s">
        <v>180</v>
      </c>
    </row>
    <row r="3844" spans="1:19" x14ac:dyDescent="0.35">
      <c r="A3844" s="2" t="s">
        <v>203</v>
      </c>
      <c r="B3844" s="1" t="s">
        <v>217</v>
      </c>
      <c r="C3844" t="s">
        <v>911</v>
      </c>
      <c r="D3844" s="1" t="s">
        <v>172</v>
      </c>
      <c r="E3844" s="1" t="s">
        <v>22</v>
      </c>
      <c r="F3844" s="1" t="s">
        <v>33</v>
      </c>
      <c r="G3844" s="1" t="s">
        <v>136</v>
      </c>
      <c r="H3844" t="s">
        <v>32</v>
      </c>
      <c r="I3844" s="1" t="s">
        <v>1058</v>
      </c>
      <c r="J3844" s="1" t="s">
        <v>230</v>
      </c>
      <c r="K3844" s="1" t="s">
        <v>47</v>
      </c>
      <c r="L3844" s="1" t="s">
        <v>912</v>
      </c>
      <c r="M3844" t="s">
        <v>238</v>
      </c>
      <c r="N3844">
        <v>1</v>
      </c>
      <c r="O3844" s="1" t="s">
        <v>205</v>
      </c>
      <c r="P3844" t="s">
        <v>153</v>
      </c>
      <c r="Q3844">
        <v>2</v>
      </c>
      <c r="R3844" t="s">
        <v>255</v>
      </c>
      <c r="S3844" t="s">
        <v>180</v>
      </c>
    </row>
    <row r="3845" spans="1:19" x14ac:dyDescent="0.35">
      <c r="A3845" s="2" t="s">
        <v>203</v>
      </c>
      <c r="B3845" s="1" t="s">
        <v>217</v>
      </c>
      <c r="C3845" t="s">
        <v>911</v>
      </c>
      <c r="D3845" s="1" t="s">
        <v>172</v>
      </c>
      <c r="E3845" s="1" t="s">
        <v>22</v>
      </c>
      <c r="F3845" s="1" t="s">
        <v>33</v>
      </c>
      <c r="G3845" s="1" t="s">
        <v>136</v>
      </c>
      <c r="H3845" t="s">
        <v>32</v>
      </c>
      <c r="I3845" s="1" t="s">
        <v>1057</v>
      </c>
      <c r="J3845" s="1" t="s">
        <v>230</v>
      </c>
      <c r="K3845" s="1" t="s">
        <v>47</v>
      </c>
      <c r="L3845" s="1" t="s">
        <v>912</v>
      </c>
      <c r="M3845" t="s">
        <v>238</v>
      </c>
      <c r="N3845">
        <v>1</v>
      </c>
      <c r="O3845" s="1" t="s">
        <v>205</v>
      </c>
      <c r="P3845" t="s">
        <v>153</v>
      </c>
      <c r="Q3845">
        <v>2</v>
      </c>
      <c r="R3845" t="s">
        <v>255</v>
      </c>
      <c r="S3845" t="s">
        <v>180</v>
      </c>
    </row>
    <row r="3846" spans="1:19" x14ac:dyDescent="0.35">
      <c r="A3846" s="2" t="s">
        <v>203</v>
      </c>
      <c r="B3846" s="1" t="s">
        <v>217</v>
      </c>
      <c r="C3846" t="s">
        <v>911</v>
      </c>
      <c r="D3846" s="1" t="s">
        <v>172</v>
      </c>
      <c r="E3846" s="1" t="s">
        <v>22</v>
      </c>
      <c r="F3846" s="1" t="s">
        <v>33</v>
      </c>
      <c r="G3846" s="1" t="s">
        <v>136</v>
      </c>
      <c r="H3846" t="s">
        <v>32</v>
      </c>
      <c r="I3846" s="1" t="s">
        <v>1059</v>
      </c>
      <c r="J3846" s="1" t="s">
        <v>230</v>
      </c>
      <c r="K3846" s="1" t="s">
        <v>47</v>
      </c>
      <c r="L3846" s="1" t="s">
        <v>912</v>
      </c>
      <c r="M3846" t="s">
        <v>238</v>
      </c>
      <c r="N3846">
        <v>1</v>
      </c>
      <c r="O3846" s="1" t="s">
        <v>206</v>
      </c>
      <c r="P3846" t="s">
        <v>153</v>
      </c>
      <c r="Q3846">
        <v>2</v>
      </c>
      <c r="R3846" t="s">
        <v>179</v>
      </c>
      <c r="S3846" t="s">
        <v>180</v>
      </c>
    </row>
    <row r="3847" spans="1:19" x14ac:dyDescent="0.35">
      <c r="A3847" s="2" t="s">
        <v>203</v>
      </c>
      <c r="B3847" s="1" t="s">
        <v>217</v>
      </c>
      <c r="C3847" t="s">
        <v>911</v>
      </c>
      <c r="D3847" s="1" t="s">
        <v>172</v>
      </c>
      <c r="E3847" s="1" t="s">
        <v>22</v>
      </c>
      <c r="F3847" s="1" t="s">
        <v>33</v>
      </c>
      <c r="G3847" s="1" t="s">
        <v>136</v>
      </c>
      <c r="H3847" t="s">
        <v>58</v>
      </c>
      <c r="I3847" s="1" t="s">
        <v>660</v>
      </c>
      <c r="J3847" s="1" t="s">
        <v>230</v>
      </c>
      <c r="K3847" s="1" t="s">
        <v>47</v>
      </c>
      <c r="L3847" s="1" t="s">
        <v>912</v>
      </c>
      <c r="M3847" t="s">
        <v>238</v>
      </c>
      <c r="N3847">
        <v>1</v>
      </c>
      <c r="O3847" s="1" t="s">
        <v>205</v>
      </c>
      <c r="P3847" t="s">
        <v>153</v>
      </c>
      <c r="Q3847">
        <v>2</v>
      </c>
      <c r="R3847" t="s">
        <v>255</v>
      </c>
      <c r="S3847" t="s">
        <v>180</v>
      </c>
    </row>
    <row r="3848" spans="1:19" x14ac:dyDescent="0.35">
      <c r="A3848" s="2" t="s">
        <v>203</v>
      </c>
      <c r="B3848" s="1" t="s">
        <v>217</v>
      </c>
      <c r="C3848" t="s">
        <v>911</v>
      </c>
      <c r="D3848" s="1" t="s">
        <v>172</v>
      </c>
      <c r="E3848" s="1" t="s">
        <v>22</v>
      </c>
      <c r="F3848" s="1" t="s">
        <v>33</v>
      </c>
      <c r="G3848" s="1" t="s">
        <v>136</v>
      </c>
      <c r="H3848" t="s">
        <v>58</v>
      </c>
      <c r="I3848" s="1" t="s">
        <v>1058</v>
      </c>
      <c r="J3848" s="1" t="s">
        <v>230</v>
      </c>
      <c r="K3848" s="1" t="s">
        <v>47</v>
      </c>
      <c r="L3848" s="1" t="s">
        <v>912</v>
      </c>
      <c r="M3848" t="s">
        <v>238</v>
      </c>
      <c r="N3848">
        <v>1</v>
      </c>
      <c r="O3848" s="1" t="s">
        <v>205</v>
      </c>
      <c r="P3848" t="s">
        <v>153</v>
      </c>
      <c r="Q3848">
        <v>2</v>
      </c>
      <c r="R3848" t="s">
        <v>179</v>
      </c>
      <c r="S3848" t="s">
        <v>180</v>
      </c>
    </row>
    <row r="3849" spans="1:19" x14ac:dyDescent="0.35">
      <c r="A3849" s="2" t="s">
        <v>203</v>
      </c>
      <c r="B3849" s="1" t="s">
        <v>217</v>
      </c>
      <c r="C3849" t="s">
        <v>911</v>
      </c>
      <c r="D3849" s="1" t="s">
        <v>172</v>
      </c>
      <c r="E3849" s="1" t="s">
        <v>22</v>
      </c>
      <c r="F3849" s="1" t="s">
        <v>33</v>
      </c>
      <c r="G3849" s="1" t="s">
        <v>136</v>
      </c>
      <c r="H3849" t="s">
        <v>58</v>
      </c>
      <c r="I3849" s="1" t="s">
        <v>661</v>
      </c>
      <c r="J3849" s="1" t="s">
        <v>230</v>
      </c>
      <c r="K3849" s="1" t="s">
        <v>47</v>
      </c>
      <c r="L3849" s="1" t="s">
        <v>912</v>
      </c>
      <c r="M3849" t="s">
        <v>238</v>
      </c>
      <c r="N3849">
        <v>1</v>
      </c>
      <c r="O3849" s="1" t="s">
        <v>205</v>
      </c>
      <c r="P3849" t="s">
        <v>153</v>
      </c>
      <c r="Q3849">
        <v>2</v>
      </c>
      <c r="R3849" t="s">
        <v>255</v>
      </c>
      <c r="S3849" t="s">
        <v>180</v>
      </c>
    </row>
    <row r="3850" spans="1:19" x14ac:dyDescent="0.35">
      <c r="A3850" s="2" t="s">
        <v>203</v>
      </c>
      <c r="B3850" s="1" t="s">
        <v>217</v>
      </c>
      <c r="C3850" t="s">
        <v>911</v>
      </c>
      <c r="D3850" s="1" t="s">
        <v>172</v>
      </c>
      <c r="E3850" s="1" t="s">
        <v>22</v>
      </c>
      <c r="F3850" s="1" t="s">
        <v>33</v>
      </c>
      <c r="G3850" s="1" t="s">
        <v>136</v>
      </c>
      <c r="H3850" t="s">
        <v>58</v>
      </c>
      <c r="I3850" s="1" t="s">
        <v>1057</v>
      </c>
      <c r="J3850" s="1" t="s">
        <v>230</v>
      </c>
      <c r="K3850" s="1" t="s">
        <v>47</v>
      </c>
      <c r="L3850" s="1" t="s">
        <v>912</v>
      </c>
      <c r="M3850" t="s">
        <v>238</v>
      </c>
      <c r="N3850">
        <v>1</v>
      </c>
      <c r="O3850" s="1" t="s">
        <v>205</v>
      </c>
      <c r="P3850" t="s">
        <v>153</v>
      </c>
      <c r="Q3850">
        <v>2</v>
      </c>
      <c r="R3850" t="s">
        <v>179</v>
      </c>
      <c r="S3850" t="s">
        <v>180</v>
      </c>
    </row>
    <row r="3851" spans="1:19" x14ac:dyDescent="0.35">
      <c r="A3851" s="2" t="s">
        <v>203</v>
      </c>
      <c r="B3851" s="1" t="s">
        <v>217</v>
      </c>
      <c r="C3851" t="s">
        <v>911</v>
      </c>
      <c r="D3851" s="1" t="s">
        <v>172</v>
      </c>
      <c r="E3851" s="1" t="s">
        <v>22</v>
      </c>
      <c r="F3851" s="1" t="s">
        <v>33</v>
      </c>
      <c r="G3851" s="1" t="s">
        <v>136</v>
      </c>
      <c r="H3851" t="s">
        <v>58</v>
      </c>
      <c r="I3851" s="1" t="s">
        <v>1054</v>
      </c>
      <c r="J3851" s="1" t="s">
        <v>230</v>
      </c>
      <c r="K3851" s="1" t="s">
        <v>47</v>
      </c>
      <c r="L3851" s="1" t="s">
        <v>912</v>
      </c>
      <c r="M3851" t="s">
        <v>238</v>
      </c>
      <c r="N3851">
        <v>1</v>
      </c>
      <c r="O3851" s="1" t="s">
        <v>205</v>
      </c>
      <c r="P3851" t="s">
        <v>154</v>
      </c>
      <c r="Q3851">
        <v>2</v>
      </c>
      <c r="R3851" t="s">
        <v>255</v>
      </c>
      <c r="S3851" t="s">
        <v>180</v>
      </c>
    </row>
    <row r="3852" spans="1:19" x14ac:dyDescent="0.35">
      <c r="A3852" s="2" t="s">
        <v>203</v>
      </c>
      <c r="B3852" s="1" t="s">
        <v>217</v>
      </c>
      <c r="C3852" t="s">
        <v>911</v>
      </c>
      <c r="D3852" s="1" t="s">
        <v>172</v>
      </c>
      <c r="E3852" s="1" t="s">
        <v>22</v>
      </c>
      <c r="F3852" s="1" t="s">
        <v>33</v>
      </c>
      <c r="G3852" s="1" t="s">
        <v>136</v>
      </c>
      <c r="H3852" t="s">
        <v>39</v>
      </c>
      <c r="I3852" s="1" t="s">
        <v>251</v>
      </c>
      <c r="J3852" s="1" t="s">
        <v>230</v>
      </c>
      <c r="K3852" s="1" t="s">
        <v>47</v>
      </c>
      <c r="L3852" s="1" t="s">
        <v>912</v>
      </c>
      <c r="M3852" t="s">
        <v>47</v>
      </c>
      <c r="N3852">
        <v>1</v>
      </c>
      <c r="O3852" s="1" t="s">
        <v>206</v>
      </c>
      <c r="P3852" t="s">
        <v>154</v>
      </c>
      <c r="Q3852">
        <v>2</v>
      </c>
      <c r="R3852" t="s">
        <v>179</v>
      </c>
      <c r="S3852" t="s">
        <v>180</v>
      </c>
    </row>
    <row r="3853" spans="1:19" x14ac:dyDescent="0.35">
      <c r="A3853" s="2" t="s">
        <v>203</v>
      </c>
      <c r="B3853" s="1" t="s">
        <v>217</v>
      </c>
      <c r="C3853" t="s">
        <v>911</v>
      </c>
      <c r="D3853" s="1" t="s">
        <v>172</v>
      </c>
      <c r="E3853" s="1" t="s">
        <v>22</v>
      </c>
      <c r="F3853" s="1" t="s">
        <v>33</v>
      </c>
      <c r="G3853" s="1" t="s">
        <v>136</v>
      </c>
      <c r="H3853" t="s">
        <v>41</v>
      </c>
      <c r="I3853" s="1" t="s">
        <v>251</v>
      </c>
      <c r="J3853" s="1" t="s">
        <v>230</v>
      </c>
      <c r="K3853" s="1" t="s">
        <v>47</v>
      </c>
      <c r="L3853" s="1" t="s">
        <v>912</v>
      </c>
      <c r="M3853" t="s">
        <v>47</v>
      </c>
      <c r="N3853">
        <v>1</v>
      </c>
      <c r="O3853" s="1" t="s">
        <v>206</v>
      </c>
      <c r="P3853" t="s">
        <v>154</v>
      </c>
      <c r="Q3853">
        <v>2</v>
      </c>
      <c r="R3853" t="s">
        <v>179</v>
      </c>
      <c r="S3853" t="s">
        <v>180</v>
      </c>
    </row>
    <row r="3854" spans="1:19" x14ac:dyDescent="0.35">
      <c r="A3854" s="2" t="s">
        <v>203</v>
      </c>
      <c r="B3854" s="1" t="s">
        <v>217</v>
      </c>
      <c r="C3854" t="s">
        <v>911</v>
      </c>
      <c r="D3854" s="1" t="s">
        <v>172</v>
      </c>
      <c r="E3854" s="1" t="s">
        <v>22</v>
      </c>
      <c r="F3854" s="1" t="s">
        <v>23</v>
      </c>
      <c r="G3854" s="1" t="s">
        <v>137</v>
      </c>
      <c r="H3854" t="s">
        <v>14</v>
      </c>
      <c r="I3854" s="1" t="s">
        <v>344</v>
      </c>
      <c r="J3854" s="1" t="s">
        <v>230</v>
      </c>
      <c r="K3854" s="1" t="s">
        <v>47</v>
      </c>
      <c r="L3854" s="1" t="s">
        <v>913</v>
      </c>
      <c r="M3854" t="s">
        <v>47</v>
      </c>
      <c r="N3854">
        <v>1</v>
      </c>
      <c r="O3854" s="1" t="s">
        <v>205</v>
      </c>
      <c r="P3854" t="s">
        <v>154</v>
      </c>
      <c r="Q3854">
        <v>2</v>
      </c>
      <c r="R3854" t="s">
        <v>255</v>
      </c>
      <c r="S3854" t="s">
        <v>180</v>
      </c>
    </row>
    <row r="3855" spans="1:19" x14ac:dyDescent="0.35">
      <c r="A3855" s="2" t="s">
        <v>203</v>
      </c>
      <c r="B3855" s="1" t="s">
        <v>217</v>
      </c>
      <c r="C3855" t="s">
        <v>911</v>
      </c>
      <c r="D3855" s="1" t="s">
        <v>172</v>
      </c>
      <c r="E3855" s="1" t="s">
        <v>22</v>
      </c>
      <c r="F3855" s="1" t="s">
        <v>23</v>
      </c>
      <c r="G3855" s="1" t="s">
        <v>137</v>
      </c>
      <c r="H3855" t="s">
        <v>14</v>
      </c>
      <c r="I3855" s="1" t="s">
        <v>342</v>
      </c>
      <c r="J3855" s="1" t="s">
        <v>230</v>
      </c>
      <c r="K3855" s="1" t="s">
        <v>47</v>
      </c>
      <c r="L3855" s="1" t="s">
        <v>912</v>
      </c>
      <c r="M3855" t="s">
        <v>186</v>
      </c>
      <c r="N3855">
        <v>1</v>
      </c>
      <c r="O3855" s="1" t="s">
        <v>205</v>
      </c>
      <c r="P3855" t="s">
        <v>153</v>
      </c>
      <c r="Q3855">
        <v>2</v>
      </c>
      <c r="R3855" t="s">
        <v>255</v>
      </c>
      <c r="S3855" t="s">
        <v>180</v>
      </c>
    </row>
    <row r="3856" spans="1:19" x14ac:dyDescent="0.35">
      <c r="A3856" s="2" t="s">
        <v>203</v>
      </c>
      <c r="B3856" s="1" t="s">
        <v>217</v>
      </c>
      <c r="C3856" t="s">
        <v>911</v>
      </c>
      <c r="D3856" s="1" t="s">
        <v>172</v>
      </c>
      <c r="E3856" s="1" t="s">
        <v>22</v>
      </c>
      <c r="F3856" s="1" t="s">
        <v>23</v>
      </c>
      <c r="G3856" s="1" t="s">
        <v>137</v>
      </c>
      <c r="H3856" t="s">
        <v>14</v>
      </c>
      <c r="I3856" s="1" t="s">
        <v>250</v>
      </c>
      <c r="J3856" s="1" t="s">
        <v>230</v>
      </c>
      <c r="K3856" s="1" t="s">
        <v>47</v>
      </c>
      <c r="L3856" s="1" t="s">
        <v>913</v>
      </c>
      <c r="M3856" t="s">
        <v>47</v>
      </c>
      <c r="N3856">
        <v>1</v>
      </c>
      <c r="O3856" s="1" t="s">
        <v>205</v>
      </c>
      <c r="P3856" t="s">
        <v>153</v>
      </c>
      <c r="Q3856">
        <v>2</v>
      </c>
      <c r="R3856" t="s">
        <v>255</v>
      </c>
      <c r="S3856" t="s">
        <v>180</v>
      </c>
    </row>
    <row r="3857" spans="1:19" x14ac:dyDescent="0.35">
      <c r="A3857" s="2" t="s">
        <v>203</v>
      </c>
      <c r="B3857" s="1" t="s">
        <v>217</v>
      </c>
      <c r="C3857" t="s">
        <v>911</v>
      </c>
      <c r="D3857" s="1" t="s">
        <v>172</v>
      </c>
      <c r="E3857" s="1" t="s">
        <v>22</v>
      </c>
      <c r="F3857" s="1" t="s">
        <v>23</v>
      </c>
      <c r="G3857" s="1" t="s">
        <v>137</v>
      </c>
      <c r="H3857" t="s">
        <v>14</v>
      </c>
      <c r="I3857" s="1" t="s">
        <v>662</v>
      </c>
      <c r="J3857" s="1" t="s">
        <v>230</v>
      </c>
      <c r="K3857" s="1" t="s">
        <v>47</v>
      </c>
      <c r="L3857" s="1" t="s">
        <v>912</v>
      </c>
      <c r="M3857" t="s">
        <v>186</v>
      </c>
      <c r="N3857">
        <v>1</v>
      </c>
      <c r="O3857" s="1" t="s">
        <v>205</v>
      </c>
      <c r="P3857" t="s">
        <v>154</v>
      </c>
      <c r="Q3857">
        <v>2</v>
      </c>
      <c r="R3857" t="s">
        <v>255</v>
      </c>
      <c r="S3857" t="s">
        <v>180</v>
      </c>
    </row>
    <row r="3858" spans="1:19" x14ac:dyDescent="0.35">
      <c r="A3858" s="2" t="s">
        <v>203</v>
      </c>
      <c r="B3858" s="1" t="s">
        <v>217</v>
      </c>
      <c r="C3858" t="s">
        <v>911</v>
      </c>
      <c r="D3858" s="1" t="s">
        <v>172</v>
      </c>
      <c r="E3858" s="1" t="s">
        <v>22</v>
      </c>
      <c r="F3858" s="1" t="s">
        <v>23</v>
      </c>
      <c r="G3858" s="1" t="s">
        <v>137</v>
      </c>
      <c r="H3858" t="s">
        <v>14</v>
      </c>
      <c r="I3858" s="1" t="s">
        <v>251</v>
      </c>
      <c r="J3858" s="1" t="s">
        <v>230</v>
      </c>
      <c r="K3858" s="1" t="s">
        <v>47</v>
      </c>
      <c r="L3858" s="1" t="s">
        <v>913</v>
      </c>
      <c r="M3858" t="s">
        <v>47</v>
      </c>
      <c r="N3858">
        <v>1</v>
      </c>
      <c r="O3858" s="1" t="s">
        <v>205</v>
      </c>
      <c r="P3858" t="s">
        <v>153</v>
      </c>
      <c r="Q3858">
        <v>2</v>
      </c>
      <c r="R3858" t="s">
        <v>255</v>
      </c>
      <c r="S3858" t="s">
        <v>180</v>
      </c>
    </row>
    <row r="3859" spans="1:19" x14ac:dyDescent="0.35">
      <c r="A3859" s="2" t="s">
        <v>203</v>
      </c>
      <c r="B3859" s="1" t="s">
        <v>217</v>
      </c>
      <c r="C3859" t="s">
        <v>911</v>
      </c>
      <c r="D3859" s="1" t="s">
        <v>172</v>
      </c>
      <c r="E3859" s="1" t="s">
        <v>22</v>
      </c>
      <c r="F3859" s="1" t="s">
        <v>23</v>
      </c>
      <c r="G3859" s="1" t="s">
        <v>137</v>
      </c>
      <c r="H3859" t="s">
        <v>14</v>
      </c>
      <c r="I3859" s="1" t="s">
        <v>601</v>
      </c>
      <c r="J3859" s="1" t="s">
        <v>230</v>
      </c>
      <c r="K3859" s="1" t="s">
        <v>47</v>
      </c>
      <c r="L3859" s="1" t="s">
        <v>913</v>
      </c>
      <c r="M3859" t="s">
        <v>182</v>
      </c>
      <c r="N3859">
        <v>1</v>
      </c>
      <c r="O3859" s="1" t="s">
        <v>205</v>
      </c>
      <c r="P3859" t="s">
        <v>154</v>
      </c>
      <c r="Q3859">
        <v>2</v>
      </c>
      <c r="R3859" t="s">
        <v>179</v>
      </c>
      <c r="S3859" t="s">
        <v>180</v>
      </c>
    </row>
    <row r="3860" spans="1:19" x14ac:dyDescent="0.35">
      <c r="A3860" s="2" t="s">
        <v>203</v>
      </c>
      <c r="B3860" s="1" t="s">
        <v>217</v>
      </c>
      <c r="C3860" t="s">
        <v>911</v>
      </c>
      <c r="D3860" s="1" t="s">
        <v>172</v>
      </c>
      <c r="E3860" s="1" t="s">
        <v>22</v>
      </c>
      <c r="F3860" s="1" t="s">
        <v>23</v>
      </c>
      <c r="G3860" s="1" t="s">
        <v>137</v>
      </c>
      <c r="H3860" t="s">
        <v>17</v>
      </c>
      <c r="I3860" s="1" t="s">
        <v>1441</v>
      </c>
      <c r="J3860" s="1" t="s">
        <v>230</v>
      </c>
      <c r="K3860" s="1" t="s">
        <v>47</v>
      </c>
      <c r="L3860" s="1" t="s">
        <v>912</v>
      </c>
      <c r="M3860" t="s">
        <v>47</v>
      </c>
      <c r="N3860">
        <v>1</v>
      </c>
      <c r="O3860" s="1" t="s">
        <v>206</v>
      </c>
      <c r="P3860" t="s">
        <v>153</v>
      </c>
      <c r="Q3860">
        <v>2</v>
      </c>
      <c r="R3860" t="s">
        <v>255</v>
      </c>
      <c r="S3860" t="s">
        <v>180</v>
      </c>
    </row>
    <row r="3861" spans="1:19" x14ac:dyDescent="0.35">
      <c r="A3861" s="2" t="s">
        <v>203</v>
      </c>
      <c r="B3861" s="1" t="s">
        <v>217</v>
      </c>
      <c r="C3861" t="s">
        <v>911</v>
      </c>
      <c r="D3861" s="1" t="s">
        <v>172</v>
      </c>
      <c r="E3861" s="1" t="s">
        <v>22</v>
      </c>
      <c r="F3861" s="1" t="s">
        <v>23</v>
      </c>
      <c r="G3861" s="1" t="s">
        <v>137</v>
      </c>
      <c r="H3861" t="s">
        <v>17</v>
      </c>
      <c r="I3861" s="1" t="s">
        <v>1058</v>
      </c>
      <c r="J3861" s="1" t="s">
        <v>230</v>
      </c>
      <c r="K3861" s="1" t="s">
        <v>47</v>
      </c>
      <c r="L3861" s="1" t="s">
        <v>912</v>
      </c>
      <c r="M3861" t="s">
        <v>238</v>
      </c>
      <c r="N3861">
        <v>1</v>
      </c>
      <c r="O3861" s="1" t="s">
        <v>205</v>
      </c>
      <c r="P3861" t="s">
        <v>154</v>
      </c>
      <c r="Q3861">
        <v>2</v>
      </c>
      <c r="R3861" t="s">
        <v>255</v>
      </c>
      <c r="S3861" t="s">
        <v>180</v>
      </c>
    </row>
    <row r="3862" spans="1:19" x14ac:dyDescent="0.35">
      <c r="A3862" s="2" t="s">
        <v>203</v>
      </c>
      <c r="B3862" s="1" t="s">
        <v>217</v>
      </c>
      <c r="C3862" t="s">
        <v>911</v>
      </c>
      <c r="D3862" s="1" t="s">
        <v>172</v>
      </c>
      <c r="E3862" s="1" t="s">
        <v>22</v>
      </c>
      <c r="F3862" s="1" t="s">
        <v>23</v>
      </c>
      <c r="G3862" s="1" t="s">
        <v>137</v>
      </c>
      <c r="H3862" t="s">
        <v>17</v>
      </c>
      <c r="I3862" s="1" t="s">
        <v>1057</v>
      </c>
      <c r="J3862" s="1" t="s">
        <v>230</v>
      </c>
      <c r="K3862" s="1" t="s">
        <v>47</v>
      </c>
      <c r="L3862" s="1" t="s">
        <v>912</v>
      </c>
      <c r="M3862" t="s">
        <v>238</v>
      </c>
      <c r="N3862">
        <v>1</v>
      </c>
      <c r="O3862" s="1" t="s">
        <v>205</v>
      </c>
      <c r="P3862" t="s">
        <v>153</v>
      </c>
      <c r="Q3862">
        <v>2</v>
      </c>
      <c r="R3862" t="s">
        <v>255</v>
      </c>
      <c r="S3862" t="s">
        <v>180</v>
      </c>
    </row>
    <row r="3863" spans="1:19" x14ac:dyDescent="0.35">
      <c r="A3863" s="2" t="s">
        <v>203</v>
      </c>
      <c r="B3863" s="1" t="s">
        <v>217</v>
      </c>
      <c r="C3863" t="s">
        <v>911</v>
      </c>
      <c r="D3863" s="1" t="s">
        <v>172</v>
      </c>
      <c r="E3863" s="1" t="s">
        <v>22</v>
      </c>
      <c r="F3863" s="1" t="s">
        <v>23</v>
      </c>
      <c r="G3863" s="1" t="s">
        <v>137</v>
      </c>
      <c r="H3863" t="s">
        <v>17</v>
      </c>
      <c r="I3863" s="1" t="s">
        <v>1442</v>
      </c>
      <c r="J3863" s="1" t="s">
        <v>230</v>
      </c>
      <c r="K3863" s="1" t="s">
        <v>47</v>
      </c>
      <c r="L3863" s="1" t="s">
        <v>912</v>
      </c>
      <c r="M3863" t="s">
        <v>47</v>
      </c>
      <c r="N3863">
        <v>1</v>
      </c>
      <c r="O3863" s="1" t="s">
        <v>206</v>
      </c>
      <c r="P3863" t="s">
        <v>154</v>
      </c>
      <c r="Q3863">
        <v>2</v>
      </c>
      <c r="R3863" t="s">
        <v>255</v>
      </c>
      <c r="S3863" t="s">
        <v>180</v>
      </c>
    </row>
    <row r="3864" spans="1:19" x14ac:dyDescent="0.35">
      <c r="A3864" s="2" t="s">
        <v>203</v>
      </c>
      <c r="B3864" s="1" t="s">
        <v>217</v>
      </c>
      <c r="C3864" t="s">
        <v>911</v>
      </c>
      <c r="D3864" s="1" t="s">
        <v>172</v>
      </c>
      <c r="E3864" s="1" t="s">
        <v>22</v>
      </c>
      <c r="F3864" s="1" t="s">
        <v>23</v>
      </c>
      <c r="G3864" s="1" t="s">
        <v>137</v>
      </c>
      <c r="H3864" t="s">
        <v>17</v>
      </c>
      <c r="I3864" s="1" t="s">
        <v>1443</v>
      </c>
      <c r="J3864" s="1" t="s">
        <v>230</v>
      </c>
      <c r="K3864" s="1" t="s">
        <v>47</v>
      </c>
      <c r="L3864" s="1" t="s">
        <v>912</v>
      </c>
      <c r="M3864" t="s">
        <v>47</v>
      </c>
      <c r="N3864">
        <v>1</v>
      </c>
      <c r="O3864" s="1" t="s">
        <v>206</v>
      </c>
      <c r="P3864" t="s">
        <v>153</v>
      </c>
      <c r="Q3864">
        <v>2</v>
      </c>
      <c r="R3864" t="s">
        <v>255</v>
      </c>
      <c r="S3864" t="s">
        <v>180</v>
      </c>
    </row>
    <row r="3865" spans="1:19" x14ac:dyDescent="0.35">
      <c r="A3865" s="2" t="s">
        <v>203</v>
      </c>
      <c r="B3865" s="1" t="s">
        <v>217</v>
      </c>
      <c r="C3865" t="s">
        <v>911</v>
      </c>
      <c r="D3865" s="1" t="s">
        <v>172</v>
      </c>
      <c r="E3865" s="1" t="s">
        <v>22</v>
      </c>
      <c r="F3865" s="1" t="s">
        <v>23</v>
      </c>
      <c r="G3865" s="1" t="s">
        <v>137</v>
      </c>
      <c r="H3865" t="s">
        <v>17</v>
      </c>
      <c r="I3865" s="1" t="s">
        <v>1059</v>
      </c>
      <c r="J3865" s="1" t="s">
        <v>230</v>
      </c>
      <c r="K3865" s="1" t="s">
        <v>47</v>
      </c>
      <c r="L3865" s="1" t="s">
        <v>912</v>
      </c>
      <c r="M3865" t="s">
        <v>238</v>
      </c>
      <c r="N3865">
        <v>1</v>
      </c>
      <c r="O3865" s="1" t="s">
        <v>206</v>
      </c>
      <c r="P3865" t="s">
        <v>153</v>
      </c>
      <c r="Q3865">
        <v>2</v>
      </c>
      <c r="R3865" t="s">
        <v>255</v>
      </c>
      <c r="S3865" t="s">
        <v>180</v>
      </c>
    </row>
    <row r="3866" spans="1:19" x14ac:dyDescent="0.35">
      <c r="A3866" s="2" t="s">
        <v>203</v>
      </c>
      <c r="B3866" s="1" t="s">
        <v>217</v>
      </c>
      <c r="C3866" t="s">
        <v>911</v>
      </c>
      <c r="D3866" s="1" t="s">
        <v>172</v>
      </c>
      <c r="E3866" s="1" t="s">
        <v>22</v>
      </c>
      <c r="F3866" s="1" t="s">
        <v>23</v>
      </c>
      <c r="G3866" s="1" t="s">
        <v>137</v>
      </c>
      <c r="H3866" t="s">
        <v>24</v>
      </c>
      <c r="I3866" s="1" t="s">
        <v>660</v>
      </c>
      <c r="J3866" s="1" t="s">
        <v>230</v>
      </c>
      <c r="K3866" s="1" t="s">
        <v>47</v>
      </c>
      <c r="L3866" s="1" t="s">
        <v>912</v>
      </c>
      <c r="M3866" t="s">
        <v>238</v>
      </c>
      <c r="N3866">
        <v>1</v>
      </c>
      <c r="O3866" s="1" t="s">
        <v>205</v>
      </c>
      <c r="P3866" t="s">
        <v>153</v>
      </c>
      <c r="Q3866">
        <v>2</v>
      </c>
      <c r="R3866" t="s">
        <v>255</v>
      </c>
      <c r="S3866" t="s">
        <v>180</v>
      </c>
    </row>
    <row r="3867" spans="1:19" x14ac:dyDescent="0.35">
      <c r="A3867" s="2" t="s">
        <v>203</v>
      </c>
      <c r="B3867" s="1" t="s">
        <v>217</v>
      </c>
      <c r="C3867" t="s">
        <v>911</v>
      </c>
      <c r="D3867" s="1" t="s">
        <v>172</v>
      </c>
      <c r="E3867" s="1" t="s">
        <v>22</v>
      </c>
      <c r="F3867" s="1" t="s">
        <v>23</v>
      </c>
      <c r="G3867" s="1" t="s">
        <v>137</v>
      </c>
      <c r="H3867" t="s">
        <v>24</v>
      </c>
      <c r="I3867" s="1" t="s">
        <v>1055</v>
      </c>
      <c r="J3867" s="1" t="s">
        <v>230</v>
      </c>
      <c r="K3867" s="1" t="s">
        <v>47</v>
      </c>
      <c r="L3867" s="1" t="s">
        <v>912</v>
      </c>
      <c r="M3867" t="s">
        <v>238</v>
      </c>
      <c r="N3867">
        <v>1</v>
      </c>
      <c r="O3867" s="1" t="s">
        <v>205</v>
      </c>
      <c r="P3867" t="s">
        <v>154</v>
      </c>
      <c r="Q3867">
        <v>1</v>
      </c>
      <c r="R3867" t="s">
        <v>179</v>
      </c>
      <c r="S3867" t="s">
        <v>180</v>
      </c>
    </row>
    <row r="3868" spans="1:19" x14ac:dyDescent="0.35">
      <c r="A3868" s="2" t="s">
        <v>203</v>
      </c>
      <c r="B3868" s="1" t="s">
        <v>217</v>
      </c>
      <c r="C3868" t="s">
        <v>911</v>
      </c>
      <c r="D3868" s="1" t="s">
        <v>172</v>
      </c>
      <c r="E3868" s="1" t="s">
        <v>22</v>
      </c>
      <c r="F3868" s="1" t="s">
        <v>23</v>
      </c>
      <c r="G3868" s="1" t="s">
        <v>137</v>
      </c>
      <c r="H3868" t="s">
        <v>24</v>
      </c>
      <c r="I3868" s="1" t="s">
        <v>344</v>
      </c>
      <c r="J3868" s="1" t="s">
        <v>230</v>
      </c>
      <c r="K3868" s="1" t="s">
        <v>47</v>
      </c>
      <c r="L3868" s="1" t="s">
        <v>912</v>
      </c>
      <c r="M3868" t="s">
        <v>47</v>
      </c>
      <c r="N3868">
        <v>1</v>
      </c>
      <c r="O3868" s="1" t="s">
        <v>205</v>
      </c>
      <c r="P3868" t="s">
        <v>154</v>
      </c>
      <c r="Q3868">
        <v>2</v>
      </c>
      <c r="R3868" t="s">
        <v>255</v>
      </c>
      <c r="S3868" t="s">
        <v>180</v>
      </c>
    </row>
    <row r="3869" spans="1:19" x14ac:dyDescent="0.35">
      <c r="A3869" s="2" t="s">
        <v>203</v>
      </c>
      <c r="B3869" s="1" t="s">
        <v>217</v>
      </c>
      <c r="C3869" t="s">
        <v>911</v>
      </c>
      <c r="D3869" s="1" t="s">
        <v>172</v>
      </c>
      <c r="E3869" s="1" t="s">
        <v>22</v>
      </c>
      <c r="F3869" s="1" t="s">
        <v>23</v>
      </c>
      <c r="G3869" s="1" t="s">
        <v>137</v>
      </c>
      <c r="H3869" t="s">
        <v>24</v>
      </c>
      <c r="I3869" s="1" t="s">
        <v>666</v>
      </c>
      <c r="J3869" s="1" t="s">
        <v>230</v>
      </c>
      <c r="K3869" s="1" t="s">
        <v>47</v>
      </c>
      <c r="L3869" s="1" t="s">
        <v>912</v>
      </c>
      <c r="M3869" t="s">
        <v>238</v>
      </c>
      <c r="N3869">
        <v>1</v>
      </c>
      <c r="O3869" s="1" t="s">
        <v>205</v>
      </c>
      <c r="P3869" t="s">
        <v>153</v>
      </c>
      <c r="Q3869">
        <v>1</v>
      </c>
      <c r="R3869" t="s">
        <v>255</v>
      </c>
      <c r="S3869" t="s">
        <v>180</v>
      </c>
    </row>
    <row r="3870" spans="1:19" x14ac:dyDescent="0.35">
      <c r="A3870" s="2" t="s">
        <v>203</v>
      </c>
      <c r="B3870" s="1" t="s">
        <v>217</v>
      </c>
      <c r="C3870" t="s">
        <v>911</v>
      </c>
      <c r="D3870" s="1" t="s">
        <v>172</v>
      </c>
      <c r="E3870" s="1" t="s">
        <v>22</v>
      </c>
      <c r="F3870" s="1" t="s">
        <v>23</v>
      </c>
      <c r="G3870" s="1" t="s">
        <v>137</v>
      </c>
      <c r="H3870" t="s">
        <v>24</v>
      </c>
      <c r="I3870" s="1" t="s">
        <v>250</v>
      </c>
      <c r="J3870" s="1" t="s">
        <v>230</v>
      </c>
      <c r="K3870" s="1" t="s">
        <v>47</v>
      </c>
      <c r="L3870" s="1" t="s">
        <v>912</v>
      </c>
      <c r="M3870" t="s">
        <v>47</v>
      </c>
      <c r="N3870">
        <v>1</v>
      </c>
      <c r="O3870" s="1" t="s">
        <v>205</v>
      </c>
      <c r="P3870" t="s">
        <v>153</v>
      </c>
      <c r="Q3870">
        <v>2</v>
      </c>
      <c r="R3870" t="s">
        <v>255</v>
      </c>
      <c r="S3870" t="s">
        <v>180</v>
      </c>
    </row>
    <row r="3871" spans="1:19" x14ac:dyDescent="0.35">
      <c r="A3871" s="2" t="s">
        <v>203</v>
      </c>
      <c r="B3871" s="1" t="s">
        <v>217</v>
      </c>
      <c r="C3871" t="s">
        <v>911</v>
      </c>
      <c r="D3871" s="1" t="s">
        <v>172</v>
      </c>
      <c r="E3871" s="1" t="s">
        <v>22</v>
      </c>
      <c r="F3871" s="1" t="s">
        <v>23</v>
      </c>
      <c r="G3871" s="1" t="s">
        <v>137</v>
      </c>
      <c r="H3871" t="s">
        <v>24</v>
      </c>
      <c r="I3871" s="1" t="s">
        <v>661</v>
      </c>
      <c r="J3871" s="1" t="s">
        <v>230</v>
      </c>
      <c r="K3871" s="1" t="s">
        <v>47</v>
      </c>
      <c r="L3871" s="1" t="s">
        <v>912</v>
      </c>
      <c r="M3871" t="s">
        <v>238</v>
      </c>
      <c r="N3871">
        <v>1</v>
      </c>
      <c r="O3871" s="1" t="s">
        <v>205</v>
      </c>
      <c r="P3871" t="s">
        <v>153</v>
      </c>
      <c r="Q3871">
        <v>2</v>
      </c>
      <c r="R3871" t="s">
        <v>255</v>
      </c>
      <c r="S3871" t="s">
        <v>180</v>
      </c>
    </row>
    <row r="3872" spans="1:19" x14ac:dyDescent="0.35">
      <c r="A3872" s="2" t="s">
        <v>203</v>
      </c>
      <c r="B3872" s="1" t="s">
        <v>217</v>
      </c>
      <c r="C3872" t="s">
        <v>911</v>
      </c>
      <c r="D3872" s="1" t="s">
        <v>172</v>
      </c>
      <c r="E3872" s="1" t="s">
        <v>22</v>
      </c>
      <c r="F3872" s="1" t="s">
        <v>23</v>
      </c>
      <c r="G3872" s="1" t="s">
        <v>137</v>
      </c>
      <c r="H3872" t="s">
        <v>24</v>
      </c>
      <c r="I3872" s="1" t="s">
        <v>661</v>
      </c>
      <c r="J3872" s="1" t="s">
        <v>230</v>
      </c>
      <c r="K3872" s="1" t="s">
        <v>47</v>
      </c>
      <c r="L3872" s="1" t="s">
        <v>912</v>
      </c>
      <c r="M3872" t="s">
        <v>238</v>
      </c>
      <c r="N3872">
        <v>1</v>
      </c>
      <c r="O3872" s="1" t="s">
        <v>205</v>
      </c>
      <c r="P3872" t="s">
        <v>154</v>
      </c>
      <c r="Q3872">
        <v>2</v>
      </c>
      <c r="R3872" t="s">
        <v>255</v>
      </c>
      <c r="S3872" t="s">
        <v>180</v>
      </c>
    </row>
    <row r="3873" spans="1:19" x14ac:dyDescent="0.35">
      <c r="A3873" s="2" t="s">
        <v>203</v>
      </c>
      <c r="B3873" s="1" t="s">
        <v>217</v>
      </c>
      <c r="C3873" t="s">
        <v>911</v>
      </c>
      <c r="D3873" s="1" t="s">
        <v>172</v>
      </c>
      <c r="E3873" s="1" t="s">
        <v>22</v>
      </c>
      <c r="F3873" s="1" t="s">
        <v>23</v>
      </c>
      <c r="G3873" s="1" t="s">
        <v>137</v>
      </c>
      <c r="H3873" t="s">
        <v>24</v>
      </c>
      <c r="I3873" s="1" t="s">
        <v>661</v>
      </c>
      <c r="J3873" s="1" t="s">
        <v>230</v>
      </c>
      <c r="K3873" s="1" t="s">
        <v>47</v>
      </c>
      <c r="L3873" s="1" t="s">
        <v>912</v>
      </c>
      <c r="M3873" t="s">
        <v>47</v>
      </c>
      <c r="N3873">
        <v>1</v>
      </c>
      <c r="O3873" s="1" t="s">
        <v>206</v>
      </c>
      <c r="P3873" t="s">
        <v>153</v>
      </c>
      <c r="Q3873">
        <v>1</v>
      </c>
      <c r="R3873" t="s">
        <v>179</v>
      </c>
      <c r="S3873" t="s">
        <v>180</v>
      </c>
    </row>
    <row r="3874" spans="1:19" x14ac:dyDescent="0.35">
      <c r="A3874" s="2" t="s">
        <v>203</v>
      </c>
      <c r="B3874" s="1" t="s">
        <v>217</v>
      </c>
      <c r="C3874" t="s">
        <v>911</v>
      </c>
      <c r="D3874" s="1" t="s">
        <v>172</v>
      </c>
      <c r="E3874" s="1" t="s">
        <v>22</v>
      </c>
      <c r="F3874" s="1" t="s">
        <v>23</v>
      </c>
      <c r="G3874" s="1" t="s">
        <v>137</v>
      </c>
      <c r="H3874" t="s">
        <v>24</v>
      </c>
      <c r="I3874" s="1" t="s">
        <v>1056</v>
      </c>
      <c r="J3874" s="1" t="s">
        <v>230</v>
      </c>
      <c r="K3874" s="1" t="s">
        <v>47</v>
      </c>
      <c r="L3874" s="1" t="s">
        <v>912</v>
      </c>
      <c r="M3874" t="s">
        <v>238</v>
      </c>
      <c r="N3874">
        <v>1</v>
      </c>
      <c r="O3874" s="1" t="s">
        <v>205</v>
      </c>
      <c r="P3874" t="s">
        <v>153</v>
      </c>
      <c r="Q3874">
        <v>2</v>
      </c>
      <c r="R3874" t="s">
        <v>179</v>
      </c>
      <c r="S3874" t="s">
        <v>180</v>
      </c>
    </row>
    <row r="3875" spans="1:19" x14ac:dyDescent="0.35">
      <c r="A3875" s="2" t="s">
        <v>203</v>
      </c>
      <c r="B3875" s="1" t="s">
        <v>217</v>
      </c>
      <c r="C3875" t="s">
        <v>911</v>
      </c>
      <c r="D3875" s="1" t="s">
        <v>172</v>
      </c>
      <c r="E3875" s="1" t="s">
        <v>22</v>
      </c>
      <c r="F3875" s="1" t="s">
        <v>23</v>
      </c>
      <c r="G3875" s="1" t="s">
        <v>137</v>
      </c>
      <c r="H3875" t="s">
        <v>24</v>
      </c>
      <c r="I3875" s="1" t="s">
        <v>664</v>
      </c>
      <c r="J3875" s="1" t="s">
        <v>230</v>
      </c>
      <c r="K3875" s="1" t="s">
        <v>47</v>
      </c>
      <c r="L3875" s="1" t="s">
        <v>912</v>
      </c>
      <c r="M3875" t="s">
        <v>238</v>
      </c>
      <c r="N3875">
        <v>1</v>
      </c>
      <c r="O3875" s="1" t="s">
        <v>205</v>
      </c>
      <c r="P3875" t="s">
        <v>154</v>
      </c>
      <c r="Q3875">
        <v>2</v>
      </c>
      <c r="R3875" t="s">
        <v>179</v>
      </c>
      <c r="S3875" t="s">
        <v>180</v>
      </c>
    </row>
    <row r="3876" spans="1:19" x14ac:dyDescent="0.35">
      <c r="A3876" s="2" t="s">
        <v>203</v>
      </c>
      <c r="B3876" s="1" t="s">
        <v>217</v>
      </c>
      <c r="C3876" t="s">
        <v>911</v>
      </c>
      <c r="D3876" s="1" t="s">
        <v>172</v>
      </c>
      <c r="E3876" s="1" t="s">
        <v>22</v>
      </c>
      <c r="F3876" s="1" t="s">
        <v>23</v>
      </c>
      <c r="G3876" s="1" t="s">
        <v>137</v>
      </c>
      <c r="H3876" t="s">
        <v>24</v>
      </c>
      <c r="I3876" s="1" t="s">
        <v>1054</v>
      </c>
      <c r="J3876" s="1" t="s">
        <v>230</v>
      </c>
      <c r="K3876" s="1" t="s">
        <v>47</v>
      </c>
      <c r="L3876" s="1" t="s">
        <v>912</v>
      </c>
      <c r="M3876" t="s">
        <v>238</v>
      </c>
      <c r="N3876">
        <v>1</v>
      </c>
      <c r="O3876" s="1" t="s">
        <v>205</v>
      </c>
      <c r="P3876" t="s">
        <v>154</v>
      </c>
      <c r="Q3876">
        <v>2</v>
      </c>
      <c r="R3876" t="s">
        <v>255</v>
      </c>
      <c r="S3876" t="s">
        <v>180</v>
      </c>
    </row>
    <row r="3877" spans="1:19" x14ac:dyDescent="0.35">
      <c r="A3877" s="2" t="s">
        <v>203</v>
      </c>
      <c r="B3877" s="1" t="s">
        <v>217</v>
      </c>
      <c r="C3877" t="s">
        <v>911</v>
      </c>
      <c r="D3877" s="1" t="s">
        <v>172</v>
      </c>
      <c r="E3877" s="1" t="s">
        <v>22</v>
      </c>
      <c r="F3877" s="1" t="s">
        <v>23</v>
      </c>
      <c r="G3877" s="1" t="s">
        <v>137</v>
      </c>
      <c r="H3877" t="s">
        <v>24</v>
      </c>
      <c r="I3877" s="1" t="s">
        <v>1054</v>
      </c>
      <c r="J3877" s="1" t="s">
        <v>230</v>
      </c>
      <c r="K3877" s="1" t="s">
        <v>47</v>
      </c>
      <c r="L3877" s="1" t="s">
        <v>912</v>
      </c>
      <c r="M3877" t="s">
        <v>47</v>
      </c>
      <c r="N3877">
        <v>1</v>
      </c>
      <c r="O3877" s="1" t="s">
        <v>206</v>
      </c>
      <c r="P3877" t="s">
        <v>153</v>
      </c>
      <c r="Q3877">
        <v>1</v>
      </c>
      <c r="R3877" t="s">
        <v>179</v>
      </c>
      <c r="S3877" t="s">
        <v>180</v>
      </c>
    </row>
    <row r="3878" spans="1:19" x14ac:dyDescent="0.35">
      <c r="A3878" s="2" t="s">
        <v>203</v>
      </c>
      <c r="B3878" s="1" t="s">
        <v>217</v>
      </c>
      <c r="C3878" t="s">
        <v>911</v>
      </c>
      <c r="D3878" s="1" t="s">
        <v>172</v>
      </c>
      <c r="E3878" s="1" t="s">
        <v>22</v>
      </c>
      <c r="F3878" s="1" t="s">
        <v>23</v>
      </c>
      <c r="G3878" s="1" t="s">
        <v>137</v>
      </c>
      <c r="H3878" t="s">
        <v>24</v>
      </c>
      <c r="I3878" s="1" t="s">
        <v>1004</v>
      </c>
      <c r="J3878" s="1" t="s">
        <v>230</v>
      </c>
      <c r="K3878" s="1" t="s">
        <v>47</v>
      </c>
      <c r="L3878" s="1" t="s">
        <v>912</v>
      </c>
      <c r="M3878" t="s">
        <v>47</v>
      </c>
      <c r="N3878">
        <v>1</v>
      </c>
      <c r="O3878" s="1" t="s">
        <v>206</v>
      </c>
      <c r="P3878" t="s">
        <v>154</v>
      </c>
      <c r="Q3878">
        <v>1</v>
      </c>
      <c r="R3878" t="s">
        <v>179</v>
      </c>
      <c r="S3878" t="s">
        <v>180</v>
      </c>
    </row>
    <row r="3879" spans="1:19" x14ac:dyDescent="0.35">
      <c r="A3879" s="2" t="s">
        <v>203</v>
      </c>
      <c r="B3879" s="1" t="s">
        <v>217</v>
      </c>
      <c r="C3879" t="s">
        <v>911</v>
      </c>
      <c r="D3879" s="1" t="s">
        <v>172</v>
      </c>
      <c r="E3879" s="1" t="s">
        <v>22</v>
      </c>
      <c r="F3879" s="1" t="s">
        <v>23</v>
      </c>
      <c r="G3879" s="1" t="s">
        <v>137</v>
      </c>
      <c r="H3879" t="s">
        <v>24</v>
      </c>
      <c r="I3879" s="1" t="s">
        <v>251</v>
      </c>
      <c r="J3879" s="1" t="s">
        <v>230</v>
      </c>
      <c r="K3879" s="1" t="s">
        <v>47</v>
      </c>
      <c r="L3879" s="1" t="s">
        <v>912</v>
      </c>
      <c r="M3879" t="s">
        <v>47</v>
      </c>
      <c r="N3879">
        <v>1</v>
      </c>
      <c r="O3879" s="1" t="s">
        <v>205</v>
      </c>
      <c r="P3879" t="s">
        <v>153</v>
      </c>
      <c r="Q3879">
        <v>2</v>
      </c>
      <c r="R3879" t="s">
        <v>255</v>
      </c>
      <c r="S3879" t="s">
        <v>180</v>
      </c>
    </row>
    <row r="3880" spans="1:19" x14ac:dyDescent="0.35">
      <c r="A3880" s="2" t="s">
        <v>203</v>
      </c>
      <c r="B3880" s="1" t="s">
        <v>217</v>
      </c>
      <c r="C3880" t="s">
        <v>911</v>
      </c>
      <c r="D3880" s="1" t="s">
        <v>172</v>
      </c>
      <c r="E3880" s="1" t="s">
        <v>22</v>
      </c>
      <c r="F3880" s="1" t="s">
        <v>23</v>
      </c>
      <c r="G3880" s="1" t="s">
        <v>137</v>
      </c>
      <c r="H3880" t="s">
        <v>24</v>
      </c>
      <c r="I3880" s="1" t="s">
        <v>345</v>
      </c>
      <c r="J3880" s="1" t="s">
        <v>230</v>
      </c>
      <c r="K3880" s="1" t="s">
        <v>47</v>
      </c>
      <c r="L3880" s="1" t="s">
        <v>912</v>
      </c>
      <c r="M3880" t="s">
        <v>238</v>
      </c>
      <c r="N3880">
        <v>1</v>
      </c>
      <c r="O3880" s="1" t="s">
        <v>205</v>
      </c>
      <c r="P3880" t="s">
        <v>154</v>
      </c>
      <c r="Q3880">
        <v>1</v>
      </c>
      <c r="R3880" t="s">
        <v>255</v>
      </c>
      <c r="S3880" t="s">
        <v>180</v>
      </c>
    </row>
    <row r="3881" spans="1:19" x14ac:dyDescent="0.35">
      <c r="A3881" s="2" t="s">
        <v>203</v>
      </c>
      <c r="B3881" s="1" t="s">
        <v>217</v>
      </c>
      <c r="C3881" t="s">
        <v>911</v>
      </c>
      <c r="D3881" s="1" t="s">
        <v>172</v>
      </c>
      <c r="E3881" s="1" t="s">
        <v>22</v>
      </c>
      <c r="F3881" s="1" t="s">
        <v>23</v>
      </c>
      <c r="G3881" s="1" t="s">
        <v>137</v>
      </c>
      <c r="H3881" t="s">
        <v>24</v>
      </c>
      <c r="I3881" s="1" t="s">
        <v>1061</v>
      </c>
      <c r="J3881" s="1" t="s">
        <v>230</v>
      </c>
      <c r="K3881" s="1" t="s">
        <v>47</v>
      </c>
      <c r="L3881" s="1" t="s">
        <v>912</v>
      </c>
      <c r="M3881" t="s">
        <v>676</v>
      </c>
      <c r="N3881">
        <v>1</v>
      </c>
      <c r="O3881" s="1" t="s">
        <v>206</v>
      </c>
      <c r="P3881" t="s">
        <v>154</v>
      </c>
      <c r="Q3881">
        <v>2</v>
      </c>
      <c r="R3881" t="s">
        <v>179</v>
      </c>
      <c r="S3881" t="s">
        <v>180</v>
      </c>
    </row>
    <row r="3882" spans="1:19" x14ac:dyDescent="0.35">
      <c r="A3882" s="2" t="s">
        <v>203</v>
      </c>
      <c r="B3882" s="1" t="s">
        <v>217</v>
      </c>
      <c r="C3882" t="s">
        <v>911</v>
      </c>
      <c r="D3882" s="1" t="s">
        <v>172</v>
      </c>
      <c r="E3882" s="1" t="s">
        <v>22</v>
      </c>
      <c r="F3882" s="1" t="s">
        <v>23</v>
      </c>
      <c r="G3882" s="1" t="s">
        <v>137</v>
      </c>
      <c r="H3882" t="s">
        <v>24</v>
      </c>
      <c r="I3882" s="1" t="s">
        <v>667</v>
      </c>
      <c r="J3882" s="1" t="s">
        <v>230</v>
      </c>
      <c r="K3882" s="1" t="s">
        <v>47</v>
      </c>
      <c r="L3882" s="1" t="s">
        <v>912</v>
      </c>
      <c r="M3882" t="s">
        <v>238</v>
      </c>
      <c r="N3882">
        <v>1</v>
      </c>
      <c r="O3882" s="1" t="s">
        <v>205</v>
      </c>
      <c r="P3882" t="s">
        <v>153</v>
      </c>
      <c r="Q3882">
        <v>1</v>
      </c>
      <c r="R3882" t="s">
        <v>255</v>
      </c>
      <c r="S3882" t="s">
        <v>180</v>
      </c>
    </row>
    <row r="3883" spans="1:19" x14ac:dyDescent="0.35">
      <c r="A3883" s="2" t="s">
        <v>203</v>
      </c>
      <c r="B3883" s="1" t="s">
        <v>217</v>
      </c>
      <c r="C3883" t="s">
        <v>911</v>
      </c>
      <c r="D3883" s="1" t="s">
        <v>172</v>
      </c>
      <c r="E3883" s="1" t="s">
        <v>22</v>
      </c>
      <c r="F3883" s="1" t="s">
        <v>23</v>
      </c>
      <c r="G3883" s="1" t="s">
        <v>137</v>
      </c>
      <c r="H3883" t="s">
        <v>27</v>
      </c>
      <c r="I3883" s="1" t="s">
        <v>1055</v>
      </c>
      <c r="J3883" s="1" t="s">
        <v>230</v>
      </c>
      <c r="K3883" s="1" t="s">
        <v>47</v>
      </c>
      <c r="L3883" s="1" t="s">
        <v>912</v>
      </c>
      <c r="M3883" t="s">
        <v>238</v>
      </c>
      <c r="N3883">
        <v>1</v>
      </c>
      <c r="O3883" s="1" t="s">
        <v>205</v>
      </c>
      <c r="P3883" t="s">
        <v>154</v>
      </c>
      <c r="Q3883">
        <v>2</v>
      </c>
      <c r="R3883" t="s">
        <v>179</v>
      </c>
      <c r="S3883" t="s">
        <v>180</v>
      </c>
    </row>
    <row r="3884" spans="1:19" x14ac:dyDescent="0.35">
      <c r="A3884" s="2" t="s">
        <v>203</v>
      </c>
      <c r="B3884" s="1" t="s">
        <v>217</v>
      </c>
      <c r="C3884" t="s">
        <v>911</v>
      </c>
      <c r="D3884" s="1" t="s">
        <v>172</v>
      </c>
      <c r="E3884" s="1" t="s">
        <v>22</v>
      </c>
      <c r="F3884" s="1" t="s">
        <v>23</v>
      </c>
      <c r="G3884" s="1" t="s">
        <v>137</v>
      </c>
      <c r="H3884" t="s">
        <v>27</v>
      </c>
      <c r="I3884" s="1" t="s">
        <v>344</v>
      </c>
      <c r="J3884" s="1" t="s">
        <v>230</v>
      </c>
      <c r="K3884" s="1" t="s">
        <v>47</v>
      </c>
      <c r="L3884" s="1" t="s">
        <v>913</v>
      </c>
      <c r="M3884" t="s">
        <v>47</v>
      </c>
      <c r="N3884">
        <v>1</v>
      </c>
      <c r="O3884" s="1" t="s">
        <v>205</v>
      </c>
      <c r="P3884" t="s">
        <v>154</v>
      </c>
      <c r="Q3884">
        <v>2</v>
      </c>
      <c r="R3884" t="s">
        <v>255</v>
      </c>
      <c r="S3884" t="s">
        <v>180</v>
      </c>
    </row>
    <row r="3885" spans="1:19" x14ac:dyDescent="0.35">
      <c r="A3885" s="2" t="s">
        <v>203</v>
      </c>
      <c r="B3885" s="1" t="s">
        <v>217</v>
      </c>
      <c r="C3885" t="s">
        <v>911</v>
      </c>
      <c r="D3885" s="1" t="s">
        <v>172</v>
      </c>
      <c r="E3885" s="1" t="s">
        <v>22</v>
      </c>
      <c r="F3885" s="1" t="s">
        <v>23</v>
      </c>
      <c r="G3885" s="1" t="s">
        <v>137</v>
      </c>
      <c r="H3885" t="s">
        <v>27</v>
      </c>
      <c r="I3885" s="1" t="s">
        <v>250</v>
      </c>
      <c r="J3885" s="1" t="s">
        <v>230</v>
      </c>
      <c r="K3885" s="1" t="s">
        <v>47</v>
      </c>
      <c r="L3885" s="1" t="s">
        <v>913</v>
      </c>
      <c r="M3885" t="s">
        <v>47</v>
      </c>
      <c r="N3885">
        <v>1</v>
      </c>
      <c r="O3885" s="1" t="s">
        <v>205</v>
      </c>
      <c r="P3885" t="s">
        <v>153</v>
      </c>
      <c r="Q3885">
        <v>2</v>
      </c>
      <c r="R3885" t="s">
        <v>255</v>
      </c>
      <c r="S3885" t="s">
        <v>180</v>
      </c>
    </row>
    <row r="3886" spans="1:19" x14ac:dyDescent="0.35">
      <c r="A3886" s="2" t="s">
        <v>203</v>
      </c>
      <c r="B3886" s="1" t="s">
        <v>217</v>
      </c>
      <c r="C3886" t="s">
        <v>911</v>
      </c>
      <c r="D3886" s="1" t="s">
        <v>172</v>
      </c>
      <c r="E3886" s="1" t="s">
        <v>22</v>
      </c>
      <c r="F3886" s="1" t="s">
        <v>23</v>
      </c>
      <c r="G3886" s="1" t="s">
        <v>137</v>
      </c>
      <c r="H3886" t="s">
        <v>27</v>
      </c>
      <c r="I3886" s="1" t="s">
        <v>661</v>
      </c>
      <c r="J3886" s="1" t="s">
        <v>230</v>
      </c>
      <c r="K3886" s="1" t="s">
        <v>47</v>
      </c>
      <c r="L3886" s="1" t="s">
        <v>912</v>
      </c>
      <c r="M3886" t="s">
        <v>47</v>
      </c>
      <c r="N3886">
        <v>1</v>
      </c>
      <c r="O3886" s="1" t="s">
        <v>206</v>
      </c>
      <c r="P3886" t="s">
        <v>153</v>
      </c>
      <c r="Q3886">
        <v>1</v>
      </c>
      <c r="R3886" t="s">
        <v>179</v>
      </c>
      <c r="S3886" t="s">
        <v>180</v>
      </c>
    </row>
    <row r="3887" spans="1:19" x14ac:dyDescent="0.35">
      <c r="A3887" s="2" t="s">
        <v>203</v>
      </c>
      <c r="B3887" s="1" t="s">
        <v>217</v>
      </c>
      <c r="C3887" t="s">
        <v>911</v>
      </c>
      <c r="D3887" s="1" t="s">
        <v>172</v>
      </c>
      <c r="E3887" s="1" t="s">
        <v>22</v>
      </c>
      <c r="F3887" s="1" t="s">
        <v>23</v>
      </c>
      <c r="G3887" s="1" t="s">
        <v>137</v>
      </c>
      <c r="H3887" t="s">
        <v>27</v>
      </c>
      <c r="I3887" s="1" t="s">
        <v>1056</v>
      </c>
      <c r="J3887" s="1" t="s">
        <v>230</v>
      </c>
      <c r="K3887" s="1" t="s">
        <v>47</v>
      </c>
      <c r="L3887" s="1" t="s">
        <v>912</v>
      </c>
      <c r="M3887" t="s">
        <v>238</v>
      </c>
      <c r="N3887">
        <v>1</v>
      </c>
      <c r="O3887" s="1" t="s">
        <v>205</v>
      </c>
      <c r="P3887" t="s">
        <v>153</v>
      </c>
      <c r="Q3887">
        <v>2</v>
      </c>
      <c r="R3887" t="s">
        <v>179</v>
      </c>
      <c r="S3887" t="s">
        <v>180</v>
      </c>
    </row>
    <row r="3888" spans="1:19" x14ac:dyDescent="0.35">
      <c r="A3888" s="2" t="s">
        <v>203</v>
      </c>
      <c r="B3888" s="1" t="s">
        <v>217</v>
      </c>
      <c r="C3888" t="s">
        <v>911</v>
      </c>
      <c r="D3888" s="1" t="s">
        <v>172</v>
      </c>
      <c r="E3888" s="1" t="s">
        <v>22</v>
      </c>
      <c r="F3888" s="1" t="s">
        <v>23</v>
      </c>
      <c r="G3888" s="1" t="s">
        <v>137</v>
      </c>
      <c r="H3888" t="s">
        <v>27</v>
      </c>
      <c r="I3888" s="1" t="s">
        <v>1054</v>
      </c>
      <c r="J3888" s="1" t="s">
        <v>230</v>
      </c>
      <c r="K3888" s="1" t="s">
        <v>47</v>
      </c>
      <c r="L3888" s="1" t="s">
        <v>912</v>
      </c>
      <c r="M3888" t="s">
        <v>47</v>
      </c>
      <c r="N3888">
        <v>1</v>
      </c>
      <c r="O3888" s="1" t="s">
        <v>206</v>
      </c>
      <c r="P3888" t="s">
        <v>153</v>
      </c>
      <c r="Q3888">
        <v>1</v>
      </c>
      <c r="R3888" t="s">
        <v>179</v>
      </c>
      <c r="S3888" t="s">
        <v>180</v>
      </c>
    </row>
    <row r="3889" spans="1:19" x14ac:dyDescent="0.35">
      <c r="A3889" s="2" t="s">
        <v>203</v>
      </c>
      <c r="B3889" s="1" t="s">
        <v>217</v>
      </c>
      <c r="C3889" t="s">
        <v>911</v>
      </c>
      <c r="D3889" s="1" t="s">
        <v>172</v>
      </c>
      <c r="E3889" s="1" t="s">
        <v>22</v>
      </c>
      <c r="F3889" s="1" t="s">
        <v>23</v>
      </c>
      <c r="G3889" s="1" t="s">
        <v>137</v>
      </c>
      <c r="H3889" t="s">
        <v>27</v>
      </c>
      <c r="I3889" s="1" t="s">
        <v>1442</v>
      </c>
      <c r="J3889" s="1" t="s">
        <v>230</v>
      </c>
      <c r="K3889" s="1" t="s">
        <v>47</v>
      </c>
      <c r="L3889" s="1" t="s">
        <v>912</v>
      </c>
      <c r="M3889" t="s">
        <v>47</v>
      </c>
      <c r="N3889">
        <v>1</v>
      </c>
      <c r="O3889" s="1" t="s">
        <v>206</v>
      </c>
      <c r="P3889" t="s">
        <v>153</v>
      </c>
      <c r="Q3889">
        <v>2</v>
      </c>
      <c r="R3889" t="s">
        <v>179</v>
      </c>
      <c r="S3889" t="s">
        <v>180</v>
      </c>
    </row>
    <row r="3890" spans="1:19" x14ac:dyDescent="0.35">
      <c r="A3890" s="2" t="s">
        <v>203</v>
      </c>
      <c r="B3890" s="1" t="s">
        <v>217</v>
      </c>
      <c r="C3890" t="s">
        <v>911</v>
      </c>
      <c r="D3890" s="1" t="s">
        <v>172</v>
      </c>
      <c r="E3890" s="1" t="s">
        <v>22</v>
      </c>
      <c r="F3890" s="1" t="s">
        <v>23</v>
      </c>
      <c r="G3890" s="1" t="s">
        <v>137</v>
      </c>
      <c r="H3890" t="s">
        <v>27</v>
      </c>
      <c r="I3890" s="1" t="s">
        <v>1004</v>
      </c>
      <c r="J3890" s="1" t="s">
        <v>230</v>
      </c>
      <c r="K3890" s="1" t="s">
        <v>47</v>
      </c>
      <c r="L3890" s="1" t="s">
        <v>912</v>
      </c>
      <c r="M3890" t="s">
        <v>47</v>
      </c>
      <c r="N3890">
        <v>1</v>
      </c>
      <c r="O3890" s="1" t="s">
        <v>206</v>
      </c>
      <c r="P3890" t="s">
        <v>154</v>
      </c>
      <c r="Q3890">
        <v>1</v>
      </c>
      <c r="R3890" t="s">
        <v>179</v>
      </c>
      <c r="S3890" t="s">
        <v>180</v>
      </c>
    </row>
    <row r="3891" spans="1:19" x14ac:dyDescent="0.35">
      <c r="A3891" s="2" t="s">
        <v>203</v>
      </c>
      <c r="B3891" s="1" t="s">
        <v>217</v>
      </c>
      <c r="C3891" t="s">
        <v>911</v>
      </c>
      <c r="D3891" s="1" t="s">
        <v>172</v>
      </c>
      <c r="E3891" s="1" t="s">
        <v>22</v>
      </c>
      <c r="F3891" s="1" t="s">
        <v>23</v>
      </c>
      <c r="G3891" s="1" t="s">
        <v>137</v>
      </c>
      <c r="H3891" t="s">
        <v>27</v>
      </c>
      <c r="I3891" s="1" t="s">
        <v>1443</v>
      </c>
      <c r="J3891" s="1" t="s">
        <v>230</v>
      </c>
      <c r="K3891" s="1" t="s">
        <v>47</v>
      </c>
      <c r="L3891" s="1" t="s">
        <v>912</v>
      </c>
      <c r="M3891" t="s">
        <v>47</v>
      </c>
      <c r="N3891">
        <v>1</v>
      </c>
      <c r="O3891" s="1" t="s">
        <v>206</v>
      </c>
      <c r="P3891" t="s">
        <v>153</v>
      </c>
      <c r="Q3891">
        <v>2</v>
      </c>
      <c r="R3891" t="s">
        <v>179</v>
      </c>
      <c r="S3891" t="s">
        <v>180</v>
      </c>
    </row>
    <row r="3892" spans="1:19" x14ac:dyDescent="0.35">
      <c r="A3892" s="2" t="s">
        <v>203</v>
      </c>
      <c r="B3892" s="1" t="s">
        <v>217</v>
      </c>
      <c r="C3892" t="s">
        <v>911</v>
      </c>
      <c r="D3892" s="1" t="s">
        <v>172</v>
      </c>
      <c r="E3892" s="1" t="s">
        <v>22</v>
      </c>
      <c r="F3892" s="1" t="s">
        <v>23</v>
      </c>
      <c r="G3892" s="1" t="s">
        <v>137</v>
      </c>
      <c r="H3892" t="s">
        <v>27</v>
      </c>
      <c r="I3892" s="1" t="s">
        <v>251</v>
      </c>
      <c r="J3892" s="1" t="s">
        <v>230</v>
      </c>
      <c r="K3892" s="1" t="s">
        <v>47</v>
      </c>
      <c r="L3892" s="1" t="s">
        <v>913</v>
      </c>
      <c r="M3892" t="s">
        <v>47</v>
      </c>
      <c r="N3892">
        <v>1</v>
      </c>
      <c r="O3892" s="1" t="s">
        <v>205</v>
      </c>
      <c r="P3892" t="s">
        <v>153</v>
      </c>
      <c r="Q3892">
        <v>2</v>
      </c>
      <c r="R3892" t="s">
        <v>255</v>
      </c>
      <c r="S3892" t="s">
        <v>180</v>
      </c>
    </row>
    <row r="3893" spans="1:19" x14ac:dyDescent="0.35">
      <c r="A3893" s="2" t="s">
        <v>203</v>
      </c>
      <c r="B3893" s="1" t="s">
        <v>217</v>
      </c>
      <c r="C3893" t="s">
        <v>911</v>
      </c>
      <c r="D3893" s="1" t="s">
        <v>172</v>
      </c>
      <c r="E3893" s="1" t="s">
        <v>22</v>
      </c>
      <c r="F3893" s="1" t="s">
        <v>23</v>
      </c>
      <c r="G3893" s="1" t="s">
        <v>137</v>
      </c>
      <c r="H3893" t="s">
        <v>27</v>
      </c>
      <c r="I3893" s="1" t="s">
        <v>345</v>
      </c>
      <c r="J3893" s="1" t="s">
        <v>230</v>
      </c>
      <c r="K3893" s="1" t="s">
        <v>47</v>
      </c>
      <c r="L3893" s="1" t="s">
        <v>913</v>
      </c>
      <c r="M3893" t="s">
        <v>238</v>
      </c>
      <c r="N3893">
        <v>1</v>
      </c>
      <c r="O3893" s="1" t="s">
        <v>205</v>
      </c>
      <c r="P3893" t="s">
        <v>154</v>
      </c>
      <c r="Q3893">
        <v>2</v>
      </c>
      <c r="R3893" t="s">
        <v>179</v>
      </c>
      <c r="S3893" t="s">
        <v>180</v>
      </c>
    </row>
    <row r="3894" spans="1:19" x14ac:dyDescent="0.35">
      <c r="A3894" s="2" t="s">
        <v>203</v>
      </c>
      <c r="B3894" s="1" t="s">
        <v>217</v>
      </c>
      <c r="C3894" t="s">
        <v>911</v>
      </c>
      <c r="D3894" s="1" t="s">
        <v>172</v>
      </c>
      <c r="E3894" s="1" t="s">
        <v>22</v>
      </c>
      <c r="F3894" s="1" t="s">
        <v>23</v>
      </c>
      <c r="G3894" s="1" t="s">
        <v>137</v>
      </c>
      <c r="H3894" t="s">
        <v>27</v>
      </c>
      <c r="I3894" s="1" t="s">
        <v>667</v>
      </c>
      <c r="J3894" s="1" t="s">
        <v>230</v>
      </c>
      <c r="K3894" s="1" t="s">
        <v>47</v>
      </c>
      <c r="L3894" s="1" t="s">
        <v>913</v>
      </c>
      <c r="M3894" t="s">
        <v>238</v>
      </c>
      <c r="N3894">
        <v>1</v>
      </c>
      <c r="O3894" s="1" t="s">
        <v>205</v>
      </c>
      <c r="P3894" t="s">
        <v>153</v>
      </c>
      <c r="Q3894">
        <v>2</v>
      </c>
      <c r="R3894" t="s">
        <v>179</v>
      </c>
      <c r="S3894" t="s">
        <v>180</v>
      </c>
    </row>
    <row r="3895" spans="1:19" x14ac:dyDescent="0.35">
      <c r="A3895" s="2" t="s">
        <v>203</v>
      </c>
      <c r="B3895" s="1" t="s">
        <v>217</v>
      </c>
      <c r="C3895" t="s">
        <v>911</v>
      </c>
      <c r="D3895" s="1" t="s">
        <v>172</v>
      </c>
      <c r="E3895" s="1" t="s">
        <v>22</v>
      </c>
      <c r="F3895" s="1" t="s">
        <v>23</v>
      </c>
      <c r="G3895" s="1" t="s">
        <v>137</v>
      </c>
      <c r="H3895" t="s">
        <v>32</v>
      </c>
      <c r="I3895" s="1" t="s">
        <v>1441</v>
      </c>
      <c r="J3895" s="1" t="s">
        <v>230</v>
      </c>
      <c r="K3895" s="1" t="s">
        <v>47</v>
      </c>
      <c r="L3895" s="1" t="s">
        <v>912</v>
      </c>
      <c r="M3895" t="s">
        <v>47</v>
      </c>
      <c r="N3895">
        <v>1</v>
      </c>
      <c r="O3895" s="1" t="s">
        <v>206</v>
      </c>
      <c r="P3895" t="s">
        <v>153</v>
      </c>
      <c r="Q3895">
        <v>2</v>
      </c>
      <c r="R3895" t="s">
        <v>255</v>
      </c>
      <c r="S3895" t="s">
        <v>180</v>
      </c>
    </row>
    <row r="3896" spans="1:19" x14ac:dyDescent="0.35">
      <c r="A3896" s="2" t="s">
        <v>203</v>
      </c>
      <c r="B3896" s="1" t="s">
        <v>217</v>
      </c>
      <c r="C3896" t="s">
        <v>911</v>
      </c>
      <c r="D3896" s="1" t="s">
        <v>172</v>
      </c>
      <c r="E3896" s="1" t="s">
        <v>22</v>
      </c>
      <c r="F3896" s="1" t="s">
        <v>23</v>
      </c>
      <c r="G3896" s="1" t="s">
        <v>137</v>
      </c>
      <c r="H3896" t="s">
        <v>32</v>
      </c>
      <c r="I3896" s="1" t="s">
        <v>660</v>
      </c>
      <c r="J3896" s="1" t="s">
        <v>230</v>
      </c>
      <c r="K3896" s="1" t="s">
        <v>47</v>
      </c>
      <c r="L3896" s="1" t="s">
        <v>912</v>
      </c>
      <c r="M3896" t="s">
        <v>238</v>
      </c>
      <c r="N3896">
        <v>1</v>
      </c>
      <c r="O3896" s="1" t="s">
        <v>205</v>
      </c>
      <c r="P3896" t="s">
        <v>153</v>
      </c>
      <c r="Q3896">
        <v>2</v>
      </c>
      <c r="R3896" t="s">
        <v>255</v>
      </c>
      <c r="S3896" t="s">
        <v>180</v>
      </c>
    </row>
    <row r="3897" spans="1:19" x14ac:dyDescent="0.35">
      <c r="A3897" s="2" t="s">
        <v>203</v>
      </c>
      <c r="B3897" s="1" t="s">
        <v>217</v>
      </c>
      <c r="C3897" t="s">
        <v>911</v>
      </c>
      <c r="D3897" s="1" t="s">
        <v>172</v>
      </c>
      <c r="E3897" s="1" t="s">
        <v>22</v>
      </c>
      <c r="F3897" s="1" t="s">
        <v>23</v>
      </c>
      <c r="G3897" s="1" t="s">
        <v>137</v>
      </c>
      <c r="H3897" t="s">
        <v>32</v>
      </c>
      <c r="I3897" s="1" t="s">
        <v>661</v>
      </c>
      <c r="J3897" s="1" t="s">
        <v>230</v>
      </c>
      <c r="K3897" s="1" t="s">
        <v>47</v>
      </c>
      <c r="L3897" s="1" t="s">
        <v>912</v>
      </c>
      <c r="M3897" t="s">
        <v>238</v>
      </c>
      <c r="N3897">
        <v>1</v>
      </c>
      <c r="O3897" s="1" t="s">
        <v>205</v>
      </c>
      <c r="P3897" t="s">
        <v>153</v>
      </c>
      <c r="Q3897">
        <v>2</v>
      </c>
      <c r="R3897" t="s">
        <v>255</v>
      </c>
      <c r="S3897" t="s">
        <v>180</v>
      </c>
    </row>
    <row r="3898" spans="1:19" x14ac:dyDescent="0.35">
      <c r="A3898" s="2" t="s">
        <v>203</v>
      </c>
      <c r="B3898" s="1" t="s">
        <v>217</v>
      </c>
      <c r="C3898" t="s">
        <v>911</v>
      </c>
      <c r="D3898" s="1" t="s">
        <v>172</v>
      </c>
      <c r="E3898" s="1" t="s">
        <v>22</v>
      </c>
      <c r="F3898" s="1" t="s">
        <v>23</v>
      </c>
      <c r="G3898" s="1" t="s">
        <v>137</v>
      </c>
      <c r="H3898" t="s">
        <v>32</v>
      </c>
      <c r="I3898" s="1" t="s">
        <v>1054</v>
      </c>
      <c r="J3898" s="1" t="s">
        <v>230</v>
      </c>
      <c r="K3898" s="1" t="s">
        <v>47</v>
      </c>
      <c r="L3898" s="1" t="s">
        <v>912</v>
      </c>
      <c r="M3898" t="s">
        <v>238</v>
      </c>
      <c r="N3898">
        <v>1</v>
      </c>
      <c r="O3898" s="1" t="s">
        <v>205</v>
      </c>
      <c r="P3898" t="s">
        <v>154</v>
      </c>
      <c r="Q3898">
        <v>2</v>
      </c>
      <c r="R3898" t="s">
        <v>255</v>
      </c>
      <c r="S3898" t="s">
        <v>180</v>
      </c>
    </row>
    <row r="3899" spans="1:19" x14ac:dyDescent="0.35">
      <c r="A3899" s="2" t="s">
        <v>203</v>
      </c>
      <c r="B3899" s="1" t="s">
        <v>217</v>
      </c>
      <c r="C3899" t="s">
        <v>911</v>
      </c>
      <c r="D3899" s="1" t="s">
        <v>172</v>
      </c>
      <c r="E3899" s="1" t="s">
        <v>22</v>
      </c>
      <c r="F3899" s="1" t="s">
        <v>23</v>
      </c>
      <c r="G3899" s="1" t="s">
        <v>137</v>
      </c>
      <c r="H3899" t="s">
        <v>32</v>
      </c>
      <c r="I3899" s="1" t="s">
        <v>1442</v>
      </c>
      <c r="J3899" s="1" t="s">
        <v>230</v>
      </c>
      <c r="K3899" s="1" t="s">
        <v>47</v>
      </c>
      <c r="L3899" s="1" t="s">
        <v>912</v>
      </c>
      <c r="M3899" t="s">
        <v>47</v>
      </c>
      <c r="N3899">
        <v>1</v>
      </c>
      <c r="O3899" s="1" t="s">
        <v>206</v>
      </c>
      <c r="P3899" t="s">
        <v>154</v>
      </c>
      <c r="Q3899">
        <v>2</v>
      </c>
      <c r="R3899" t="s">
        <v>179</v>
      </c>
      <c r="S3899" t="s">
        <v>180</v>
      </c>
    </row>
    <row r="3900" spans="1:19" x14ac:dyDescent="0.35">
      <c r="A3900" s="2" t="s">
        <v>203</v>
      </c>
      <c r="B3900" s="1" t="s">
        <v>217</v>
      </c>
      <c r="C3900" t="s">
        <v>911</v>
      </c>
      <c r="D3900" s="1" t="s">
        <v>172</v>
      </c>
      <c r="E3900" s="1" t="s">
        <v>22</v>
      </c>
      <c r="F3900" s="1" t="s">
        <v>23</v>
      </c>
      <c r="G3900" s="1" t="s">
        <v>137</v>
      </c>
      <c r="H3900" t="s">
        <v>32</v>
      </c>
      <c r="I3900" s="1" t="s">
        <v>1443</v>
      </c>
      <c r="J3900" s="1" t="s">
        <v>230</v>
      </c>
      <c r="K3900" s="1" t="s">
        <v>47</v>
      </c>
      <c r="L3900" s="1" t="s">
        <v>912</v>
      </c>
      <c r="M3900" t="s">
        <v>47</v>
      </c>
      <c r="N3900">
        <v>1</v>
      </c>
      <c r="O3900" s="1" t="s">
        <v>206</v>
      </c>
      <c r="P3900" t="s">
        <v>153</v>
      </c>
      <c r="Q3900">
        <v>2</v>
      </c>
      <c r="R3900" t="s">
        <v>179</v>
      </c>
      <c r="S3900" t="s">
        <v>180</v>
      </c>
    </row>
    <row r="3901" spans="1:19" x14ac:dyDescent="0.35">
      <c r="A3901" s="2" t="s">
        <v>203</v>
      </c>
      <c r="B3901" s="1" t="s">
        <v>217</v>
      </c>
      <c r="C3901" t="s">
        <v>911</v>
      </c>
      <c r="D3901" s="1" t="s">
        <v>172</v>
      </c>
      <c r="E3901" s="1" t="s">
        <v>22</v>
      </c>
      <c r="F3901" s="1" t="s">
        <v>23</v>
      </c>
      <c r="G3901" s="1" t="s">
        <v>137</v>
      </c>
      <c r="H3901" t="s">
        <v>21</v>
      </c>
      <c r="I3901" s="1" t="s">
        <v>661</v>
      </c>
      <c r="J3901" s="1" t="s">
        <v>230</v>
      </c>
      <c r="K3901" s="1" t="s">
        <v>47</v>
      </c>
      <c r="L3901" s="1" t="s">
        <v>912</v>
      </c>
      <c r="M3901" t="s">
        <v>47</v>
      </c>
      <c r="N3901">
        <v>1</v>
      </c>
      <c r="O3901" s="1" t="s">
        <v>206</v>
      </c>
      <c r="P3901" t="s">
        <v>153</v>
      </c>
      <c r="Q3901">
        <v>1</v>
      </c>
      <c r="R3901" t="s">
        <v>179</v>
      </c>
      <c r="S3901" t="s">
        <v>180</v>
      </c>
    </row>
    <row r="3902" spans="1:19" x14ac:dyDescent="0.35">
      <c r="A3902" s="2" t="s">
        <v>203</v>
      </c>
      <c r="B3902" s="1" t="s">
        <v>217</v>
      </c>
      <c r="C3902" t="s">
        <v>911</v>
      </c>
      <c r="D3902" s="1" t="s">
        <v>172</v>
      </c>
      <c r="E3902" s="1" t="s">
        <v>22</v>
      </c>
      <c r="F3902" s="1" t="s">
        <v>23</v>
      </c>
      <c r="G3902" s="1" t="s">
        <v>137</v>
      </c>
      <c r="H3902" t="s">
        <v>21</v>
      </c>
      <c r="I3902" s="1" t="s">
        <v>1056</v>
      </c>
      <c r="J3902" s="1" t="s">
        <v>230</v>
      </c>
      <c r="K3902" s="1" t="s">
        <v>47</v>
      </c>
      <c r="L3902" s="1" t="s">
        <v>912</v>
      </c>
      <c r="M3902" t="s">
        <v>238</v>
      </c>
      <c r="N3902">
        <v>1</v>
      </c>
      <c r="O3902" s="1" t="s">
        <v>205</v>
      </c>
      <c r="P3902" t="s">
        <v>154</v>
      </c>
      <c r="Q3902">
        <v>2</v>
      </c>
      <c r="R3902" t="s">
        <v>179</v>
      </c>
      <c r="S3902" t="s">
        <v>180</v>
      </c>
    </row>
    <row r="3903" spans="1:19" x14ac:dyDescent="0.35">
      <c r="A3903" s="2" t="s">
        <v>203</v>
      </c>
      <c r="B3903" s="1" t="s">
        <v>217</v>
      </c>
      <c r="C3903" t="s">
        <v>911</v>
      </c>
      <c r="D3903" s="1" t="s">
        <v>172</v>
      </c>
      <c r="E3903" s="1" t="s">
        <v>22</v>
      </c>
      <c r="F3903" s="1" t="s">
        <v>23</v>
      </c>
      <c r="G3903" s="1" t="s">
        <v>137</v>
      </c>
      <c r="H3903" t="s">
        <v>21</v>
      </c>
      <c r="I3903" s="1" t="s">
        <v>1054</v>
      </c>
      <c r="J3903" s="1" t="s">
        <v>230</v>
      </c>
      <c r="K3903" s="1" t="s">
        <v>47</v>
      </c>
      <c r="L3903" s="1" t="s">
        <v>912</v>
      </c>
      <c r="M3903" t="s">
        <v>47</v>
      </c>
      <c r="N3903">
        <v>1</v>
      </c>
      <c r="O3903" s="1" t="s">
        <v>206</v>
      </c>
      <c r="P3903" t="s">
        <v>153</v>
      </c>
      <c r="Q3903">
        <v>1</v>
      </c>
      <c r="R3903" t="s">
        <v>179</v>
      </c>
      <c r="S3903" t="s">
        <v>180</v>
      </c>
    </row>
    <row r="3904" spans="1:19" x14ac:dyDescent="0.35">
      <c r="A3904" s="2" t="s">
        <v>203</v>
      </c>
      <c r="B3904" s="1" t="s">
        <v>217</v>
      </c>
      <c r="C3904" t="s">
        <v>911</v>
      </c>
      <c r="D3904" s="1" t="s">
        <v>172</v>
      </c>
      <c r="E3904" s="1" t="s">
        <v>22</v>
      </c>
      <c r="F3904" s="1" t="s">
        <v>23</v>
      </c>
      <c r="G3904" s="1" t="s">
        <v>137</v>
      </c>
      <c r="H3904" t="s">
        <v>21</v>
      </c>
      <c r="I3904" s="1" t="s">
        <v>1442</v>
      </c>
      <c r="J3904" s="1" t="s">
        <v>230</v>
      </c>
      <c r="K3904" s="1" t="s">
        <v>47</v>
      </c>
      <c r="L3904" s="1" t="s">
        <v>912</v>
      </c>
      <c r="M3904" t="s">
        <v>47</v>
      </c>
      <c r="N3904">
        <v>1</v>
      </c>
      <c r="O3904" s="1" t="s">
        <v>206</v>
      </c>
      <c r="P3904" t="s">
        <v>154</v>
      </c>
      <c r="Q3904">
        <v>2</v>
      </c>
      <c r="R3904" t="s">
        <v>255</v>
      </c>
      <c r="S3904" t="s">
        <v>180</v>
      </c>
    </row>
    <row r="3905" spans="1:19" x14ac:dyDescent="0.35">
      <c r="A3905" s="2" t="s">
        <v>203</v>
      </c>
      <c r="B3905" s="1" t="s">
        <v>217</v>
      </c>
      <c r="C3905" t="s">
        <v>911</v>
      </c>
      <c r="D3905" s="1" t="s">
        <v>172</v>
      </c>
      <c r="E3905" s="1" t="s">
        <v>22</v>
      </c>
      <c r="F3905" s="1" t="s">
        <v>23</v>
      </c>
      <c r="G3905" s="1" t="s">
        <v>137</v>
      </c>
      <c r="H3905" t="s">
        <v>21</v>
      </c>
      <c r="I3905" s="1" t="s">
        <v>1004</v>
      </c>
      <c r="J3905" s="1" t="s">
        <v>230</v>
      </c>
      <c r="K3905" s="1" t="s">
        <v>47</v>
      </c>
      <c r="L3905" s="1" t="s">
        <v>912</v>
      </c>
      <c r="M3905" t="s">
        <v>47</v>
      </c>
      <c r="N3905">
        <v>1</v>
      </c>
      <c r="O3905" s="1" t="s">
        <v>206</v>
      </c>
      <c r="P3905" t="s">
        <v>154</v>
      </c>
      <c r="Q3905">
        <v>1</v>
      </c>
      <c r="R3905" t="s">
        <v>179</v>
      </c>
      <c r="S3905" t="s">
        <v>180</v>
      </c>
    </row>
    <row r="3906" spans="1:19" x14ac:dyDescent="0.35">
      <c r="A3906" s="2" t="s">
        <v>203</v>
      </c>
      <c r="B3906" s="1" t="s">
        <v>217</v>
      </c>
      <c r="C3906" t="s">
        <v>911</v>
      </c>
      <c r="D3906" s="1" t="s">
        <v>172</v>
      </c>
      <c r="E3906" s="1" t="s">
        <v>22</v>
      </c>
      <c r="F3906" s="1" t="s">
        <v>23</v>
      </c>
      <c r="G3906" s="1" t="s">
        <v>137</v>
      </c>
      <c r="H3906" t="s">
        <v>21</v>
      </c>
      <c r="I3906" s="1" t="s">
        <v>1443</v>
      </c>
      <c r="J3906" s="1" t="s">
        <v>230</v>
      </c>
      <c r="K3906" s="1" t="s">
        <v>47</v>
      </c>
      <c r="L3906" s="1" t="s">
        <v>912</v>
      </c>
      <c r="M3906" t="s">
        <v>47</v>
      </c>
      <c r="N3906">
        <v>1</v>
      </c>
      <c r="O3906" s="1" t="s">
        <v>206</v>
      </c>
      <c r="P3906" t="s">
        <v>153</v>
      </c>
      <c r="Q3906">
        <v>2</v>
      </c>
      <c r="R3906" t="s">
        <v>255</v>
      </c>
      <c r="S3906" t="s">
        <v>180</v>
      </c>
    </row>
    <row r="3907" spans="1:19" x14ac:dyDescent="0.35">
      <c r="A3907" s="2" t="s">
        <v>203</v>
      </c>
      <c r="B3907" s="1" t="s">
        <v>217</v>
      </c>
      <c r="C3907" t="s">
        <v>911</v>
      </c>
      <c r="D3907" s="1" t="s">
        <v>172</v>
      </c>
      <c r="E3907" s="1" t="s">
        <v>22</v>
      </c>
      <c r="F3907" s="1" t="s">
        <v>23</v>
      </c>
      <c r="G3907" s="1" t="s">
        <v>137</v>
      </c>
      <c r="H3907" t="s">
        <v>58</v>
      </c>
      <c r="I3907" s="1" t="s">
        <v>601</v>
      </c>
      <c r="J3907" s="1" t="s">
        <v>230</v>
      </c>
      <c r="K3907" s="1" t="s">
        <v>15</v>
      </c>
      <c r="L3907" s="1" t="s">
        <v>912</v>
      </c>
      <c r="M3907" t="s">
        <v>226</v>
      </c>
      <c r="N3907">
        <v>1</v>
      </c>
      <c r="O3907" s="1" t="s">
        <v>205</v>
      </c>
      <c r="P3907" t="s">
        <v>153</v>
      </c>
      <c r="Q3907">
        <v>2</v>
      </c>
      <c r="R3907" t="s">
        <v>255</v>
      </c>
      <c r="S3907" t="s">
        <v>180</v>
      </c>
    </row>
    <row r="3908" spans="1:19" x14ac:dyDescent="0.35">
      <c r="A3908" s="2" t="s">
        <v>203</v>
      </c>
      <c r="B3908" s="1" t="s">
        <v>217</v>
      </c>
      <c r="C3908" t="s">
        <v>911</v>
      </c>
      <c r="D3908" s="1" t="s">
        <v>172</v>
      </c>
      <c r="E3908" s="1" t="s">
        <v>22</v>
      </c>
      <c r="F3908" s="1" t="s">
        <v>23</v>
      </c>
      <c r="G3908" s="1" t="s">
        <v>137</v>
      </c>
      <c r="H3908" t="s">
        <v>58</v>
      </c>
      <c r="I3908" s="1" t="s">
        <v>633</v>
      </c>
      <c r="J3908" s="1" t="s">
        <v>230</v>
      </c>
      <c r="K3908" s="1" t="s">
        <v>15</v>
      </c>
      <c r="L3908" s="1" t="s">
        <v>912</v>
      </c>
      <c r="M3908" t="s">
        <v>226</v>
      </c>
      <c r="N3908">
        <v>1</v>
      </c>
      <c r="O3908" s="1" t="s">
        <v>205</v>
      </c>
      <c r="P3908" t="s">
        <v>153</v>
      </c>
      <c r="Q3908">
        <v>2</v>
      </c>
      <c r="R3908" t="s">
        <v>179</v>
      </c>
      <c r="S3908" t="s">
        <v>180</v>
      </c>
    </row>
    <row r="3909" spans="1:19" x14ac:dyDescent="0.35">
      <c r="A3909" s="2" t="s">
        <v>203</v>
      </c>
      <c r="B3909" s="1" t="s">
        <v>217</v>
      </c>
      <c r="C3909" t="s">
        <v>911</v>
      </c>
      <c r="D3909" s="1" t="s">
        <v>172</v>
      </c>
      <c r="E3909" s="1" t="s">
        <v>22</v>
      </c>
      <c r="F3909" s="1" t="s">
        <v>23</v>
      </c>
      <c r="G3909" s="1" t="s">
        <v>137</v>
      </c>
      <c r="H3909" t="s">
        <v>58</v>
      </c>
      <c r="I3909" s="1" t="s">
        <v>1033</v>
      </c>
      <c r="J3909" s="1" t="s">
        <v>230</v>
      </c>
      <c r="K3909" s="1" t="s">
        <v>15</v>
      </c>
      <c r="L3909" s="1" t="s">
        <v>912</v>
      </c>
      <c r="M3909" t="s">
        <v>226</v>
      </c>
      <c r="N3909">
        <v>1</v>
      </c>
      <c r="O3909" s="1" t="s">
        <v>205</v>
      </c>
      <c r="P3909" t="s">
        <v>154</v>
      </c>
      <c r="Q3909">
        <v>2</v>
      </c>
      <c r="R3909" t="s">
        <v>179</v>
      </c>
      <c r="S3909" t="s">
        <v>180</v>
      </c>
    </row>
    <row r="3910" spans="1:19" x14ac:dyDescent="0.35">
      <c r="A3910" s="2" t="s">
        <v>203</v>
      </c>
      <c r="B3910" s="1" t="s">
        <v>217</v>
      </c>
      <c r="C3910" t="s">
        <v>911</v>
      </c>
      <c r="D3910" s="1" t="s">
        <v>172</v>
      </c>
      <c r="E3910" s="1" t="s">
        <v>22</v>
      </c>
      <c r="F3910" s="1" t="s">
        <v>23</v>
      </c>
      <c r="G3910" s="1" t="s">
        <v>137</v>
      </c>
      <c r="H3910" t="s">
        <v>41</v>
      </c>
      <c r="I3910" s="1" t="s">
        <v>251</v>
      </c>
      <c r="J3910" s="1" t="s">
        <v>230</v>
      </c>
      <c r="K3910" s="1" t="s">
        <v>47</v>
      </c>
      <c r="L3910" s="1" t="s">
        <v>912</v>
      </c>
      <c r="M3910" t="s">
        <v>47</v>
      </c>
      <c r="N3910">
        <v>1</v>
      </c>
      <c r="O3910" s="1" t="s">
        <v>206</v>
      </c>
      <c r="P3910" t="s">
        <v>154</v>
      </c>
      <c r="Q3910">
        <v>2</v>
      </c>
      <c r="R3910" t="s">
        <v>179</v>
      </c>
      <c r="S3910" t="s">
        <v>180</v>
      </c>
    </row>
    <row r="3911" spans="1:19" x14ac:dyDescent="0.35">
      <c r="A3911" s="2" t="s">
        <v>203</v>
      </c>
      <c r="B3911" s="1" t="s">
        <v>217</v>
      </c>
      <c r="C3911" t="s">
        <v>911</v>
      </c>
      <c r="D3911" s="1" t="s">
        <v>172</v>
      </c>
      <c r="E3911" s="1" t="s">
        <v>22</v>
      </c>
      <c r="F3911" s="1" t="s">
        <v>13</v>
      </c>
      <c r="G3911" s="1" t="s">
        <v>137</v>
      </c>
      <c r="H3911" t="s">
        <v>43</v>
      </c>
      <c r="I3911" s="1" t="s">
        <v>1441</v>
      </c>
      <c r="J3911" s="1" t="s">
        <v>230</v>
      </c>
      <c r="K3911" s="1" t="s">
        <v>47</v>
      </c>
      <c r="L3911" s="1" t="s">
        <v>912</v>
      </c>
      <c r="M3911" t="s">
        <v>47</v>
      </c>
      <c r="N3911">
        <v>1</v>
      </c>
      <c r="O3911" s="1" t="s">
        <v>206</v>
      </c>
      <c r="P3911" t="s">
        <v>154</v>
      </c>
      <c r="Q3911">
        <v>2</v>
      </c>
      <c r="R3911" t="s">
        <v>255</v>
      </c>
      <c r="S3911" t="s">
        <v>180</v>
      </c>
    </row>
    <row r="3912" spans="1:19" x14ac:dyDescent="0.35">
      <c r="A3912" s="2" t="s">
        <v>203</v>
      </c>
      <c r="B3912" s="1" t="s">
        <v>217</v>
      </c>
      <c r="C3912" t="s">
        <v>911</v>
      </c>
      <c r="D3912" s="1" t="s">
        <v>172</v>
      </c>
      <c r="E3912" s="1" t="s">
        <v>22</v>
      </c>
      <c r="F3912" s="1" t="s">
        <v>13</v>
      </c>
      <c r="G3912" s="1" t="s">
        <v>137</v>
      </c>
      <c r="H3912" t="s">
        <v>43</v>
      </c>
      <c r="I3912" s="1" t="s">
        <v>1443</v>
      </c>
      <c r="J3912" s="1" t="s">
        <v>230</v>
      </c>
      <c r="K3912" s="1" t="s">
        <v>47</v>
      </c>
      <c r="L3912" s="1" t="s">
        <v>912</v>
      </c>
      <c r="M3912" t="s">
        <v>47</v>
      </c>
      <c r="N3912">
        <v>1</v>
      </c>
      <c r="O3912" s="1" t="s">
        <v>206</v>
      </c>
      <c r="P3912" t="s">
        <v>153</v>
      </c>
      <c r="Q3912">
        <v>2</v>
      </c>
      <c r="R3912" t="s">
        <v>255</v>
      </c>
      <c r="S3912" t="s">
        <v>180</v>
      </c>
    </row>
    <row r="3913" spans="1:19" x14ac:dyDescent="0.35">
      <c r="A3913" s="2" t="s">
        <v>203</v>
      </c>
      <c r="B3913" s="1" t="s">
        <v>217</v>
      </c>
      <c r="C3913" t="s">
        <v>911</v>
      </c>
      <c r="D3913" s="1" t="s">
        <v>172</v>
      </c>
      <c r="E3913" s="1" t="s">
        <v>22</v>
      </c>
      <c r="F3913" s="1" t="s">
        <v>13</v>
      </c>
      <c r="G3913" s="1" t="s">
        <v>137</v>
      </c>
      <c r="H3913" t="s">
        <v>14</v>
      </c>
      <c r="I3913" s="1" t="s">
        <v>1058</v>
      </c>
      <c r="J3913" s="1" t="s">
        <v>230</v>
      </c>
      <c r="K3913" s="1" t="s">
        <v>47</v>
      </c>
      <c r="L3913" s="1" t="s">
        <v>912</v>
      </c>
      <c r="M3913" t="s">
        <v>238</v>
      </c>
      <c r="N3913">
        <v>1</v>
      </c>
      <c r="O3913" s="1" t="s">
        <v>205</v>
      </c>
      <c r="P3913" t="s">
        <v>154</v>
      </c>
      <c r="Q3913">
        <v>2</v>
      </c>
      <c r="R3913" t="s">
        <v>255</v>
      </c>
      <c r="S3913" t="s">
        <v>180</v>
      </c>
    </row>
    <row r="3914" spans="1:19" x14ac:dyDescent="0.35">
      <c r="A3914" s="2" t="s">
        <v>203</v>
      </c>
      <c r="B3914" s="1" t="s">
        <v>217</v>
      </c>
      <c r="C3914" t="s">
        <v>911</v>
      </c>
      <c r="D3914" s="1" t="s">
        <v>172</v>
      </c>
      <c r="E3914" s="1" t="s">
        <v>22</v>
      </c>
      <c r="F3914" s="1" t="s">
        <v>13</v>
      </c>
      <c r="G3914" s="1" t="s">
        <v>137</v>
      </c>
      <c r="H3914" t="s">
        <v>14</v>
      </c>
      <c r="I3914" s="1" t="s">
        <v>661</v>
      </c>
      <c r="J3914" s="1" t="s">
        <v>230</v>
      </c>
      <c r="K3914" s="1" t="s">
        <v>47</v>
      </c>
      <c r="L3914" s="1" t="s">
        <v>912</v>
      </c>
      <c r="M3914" t="s">
        <v>47</v>
      </c>
      <c r="N3914">
        <v>1</v>
      </c>
      <c r="O3914" s="1" t="s">
        <v>206</v>
      </c>
      <c r="P3914" t="s">
        <v>153</v>
      </c>
      <c r="Q3914">
        <v>2</v>
      </c>
      <c r="R3914" t="s">
        <v>179</v>
      </c>
      <c r="S3914" t="s">
        <v>180</v>
      </c>
    </row>
    <row r="3915" spans="1:19" x14ac:dyDescent="0.35">
      <c r="A3915" s="2" t="s">
        <v>203</v>
      </c>
      <c r="B3915" s="1" t="s">
        <v>217</v>
      </c>
      <c r="C3915" t="s">
        <v>911</v>
      </c>
      <c r="D3915" s="1" t="s">
        <v>172</v>
      </c>
      <c r="E3915" s="1" t="s">
        <v>22</v>
      </c>
      <c r="F3915" s="1" t="s">
        <v>13</v>
      </c>
      <c r="G3915" s="1" t="s">
        <v>137</v>
      </c>
      <c r="H3915" t="s">
        <v>14</v>
      </c>
      <c r="I3915" s="1" t="s">
        <v>1056</v>
      </c>
      <c r="J3915" s="1" t="s">
        <v>230</v>
      </c>
      <c r="K3915" s="1" t="s">
        <v>47</v>
      </c>
      <c r="L3915" s="1" t="s">
        <v>912</v>
      </c>
      <c r="M3915" t="s">
        <v>238</v>
      </c>
      <c r="N3915">
        <v>1</v>
      </c>
      <c r="O3915" s="1" t="s">
        <v>205</v>
      </c>
      <c r="P3915" t="s">
        <v>154</v>
      </c>
      <c r="Q3915">
        <v>2</v>
      </c>
      <c r="R3915" t="s">
        <v>179</v>
      </c>
      <c r="S3915" t="s">
        <v>180</v>
      </c>
    </row>
    <row r="3916" spans="1:19" x14ac:dyDescent="0.35">
      <c r="A3916" s="2" t="s">
        <v>203</v>
      </c>
      <c r="B3916" s="1" t="s">
        <v>217</v>
      </c>
      <c r="C3916" t="s">
        <v>911</v>
      </c>
      <c r="D3916" s="1" t="s">
        <v>172</v>
      </c>
      <c r="E3916" s="1" t="s">
        <v>22</v>
      </c>
      <c r="F3916" s="1" t="s">
        <v>13</v>
      </c>
      <c r="G3916" s="1" t="s">
        <v>137</v>
      </c>
      <c r="H3916" t="s">
        <v>14</v>
      </c>
      <c r="I3916" s="1" t="s">
        <v>1057</v>
      </c>
      <c r="J3916" s="1" t="s">
        <v>230</v>
      </c>
      <c r="K3916" s="1" t="s">
        <v>47</v>
      </c>
      <c r="L3916" s="1" t="s">
        <v>912</v>
      </c>
      <c r="M3916" t="s">
        <v>238</v>
      </c>
      <c r="N3916">
        <v>1</v>
      </c>
      <c r="O3916" s="1" t="s">
        <v>205</v>
      </c>
      <c r="P3916" t="s">
        <v>153</v>
      </c>
      <c r="Q3916">
        <v>2</v>
      </c>
      <c r="R3916" t="s">
        <v>255</v>
      </c>
      <c r="S3916" t="s">
        <v>180</v>
      </c>
    </row>
    <row r="3917" spans="1:19" x14ac:dyDescent="0.35">
      <c r="A3917" s="2" t="s">
        <v>203</v>
      </c>
      <c r="B3917" s="1" t="s">
        <v>217</v>
      </c>
      <c r="C3917" t="s">
        <v>911</v>
      </c>
      <c r="D3917" s="1" t="s">
        <v>172</v>
      </c>
      <c r="E3917" s="1" t="s">
        <v>22</v>
      </c>
      <c r="F3917" s="1" t="s">
        <v>13</v>
      </c>
      <c r="G3917" s="1" t="s">
        <v>137</v>
      </c>
      <c r="H3917" t="s">
        <v>14</v>
      </c>
      <c r="I3917" s="1" t="s">
        <v>1054</v>
      </c>
      <c r="J3917" s="1" t="s">
        <v>230</v>
      </c>
      <c r="K3917" s="1" t="s">
        <v>47</v>
      </c>
      <c r="L3917" s="1" t="s">
        <v>912</v>
      </c>
      <c r="M3917" t="s">
        <v>47</v>
      </c>
      <c r="N3917">
        <v>1</v>
      </c>
      <c r="O3917" s="1" t="s">
        <v>206</v>
      </c>
      <c r="P3917" t="s">
        <v>153</v>
      </c>
      <c r="Q3917">
        <v>2</v>
      </c>
      <c r="R3917" t="s">
        <v>179</v>
      </c>
      <c r="S3917" t="s">
        <v>180</v>
      </c>
    </row>
    <row r="3918" spans="1:19" x14ac:dyDescent="0.35">
      <c r="A3918" s="2" t="s">
        <v>203</v>
      </c>
      <c r="B3918" s="1" t="s">
        <v>217</v>
      </c>
      <c r="C3918" t="s">
        <v>911</v>
      </c>
      <c r="D3918" s="1" t="s">
        <v>172</v>
      </c>
      <c r="E3918" s="1" t="s">
        <v>22</v>
      </c>
      <c r="F3918" s="1" t="s">
        <v>13</v>
      </c>
      <c r="G3918" s="1" t="s">
        <v>137</v>
      </c>
      <c r="H3918" t="s">
        <v>14</v>
      </c>
      <c r="I3918" s="1" t="s">
        <v>1004</v>
      </c>
      <c r="J3918" s="1" t="s">
        <v>230</v>
      </c>
      <c r="K3918" s="1" t="s">
        <v>47</v>
      </c>
      <c r="L3918" s="1" t="s">
        <v>912</v>
      </c>
      <c r="M3918" t="s">
        <v>47</v>
      </c>
      <c r="N3918">
        <v>1</v>
      </c>
      <c r="O3918" s="1" t="s">
        <v>206</v>
      </c>
      <c r="P3918" t="s">
        <v>154</v>
      </c>
      <c r="Q3918">
        <v>2</v>
      </c>
      <c r="R3918" t="s">
        <v>179</v>
      </c>
      <c r="S3918" t="s">
        <v>180</v>
      </c>
    </row>
    <row r="3919" spans="1:19" x14ac:dyDescent="0.35">
      <c r="A3919" s="2" t="s">
        <v>203</v>
      </c>
      <c r="B3919" s="1" t="s">
        <v>217</v>
      </c>
      <c r="C3919" t="s">
        <v>911</v>
      </c>
      <c r="D3919" s="1" t="s">
        <v>172</v>
      </c>
      <c r="E3919" s="1" t="s">
        <v>22</v>
      </c>
      <c r="F3919" s="1" t="s">
        <v>13</v>
      </c>
      <c r="G3919" s="1" t="s">
        <v>137</v>
      </c>
      <c r="H3919" t="s">
        <v>14</v>
      </c>
      <c r="I3919" s="1" t="s">
        <v>1059</v>
      </c>
      <c r="J3919" s="1" t="s">
        <v>230</v>
      </c>
      <c r="K3919" s="1" t="s">
        <v>47</v>
      </c>
      <c r="L3919" s="1" t="s">
        <v>912</v>
      </c>
      <c r="M3919" t="s">
        <v>238</v>
      </c>
      <c r="N3919">
        <v>1</v>
      </c>
      <c r="O3919" s="1" t="s">
        <v>206</v>
      </c>
      <c r="P3919" t="s">
        <v>153</v>
      </c>
      <c r="Q3919">
        <v>2</v>
      </c>
      <c r="R3919" t="s">
        <v>255</v>
      </c>
      <c r="S3919" t="s">
        <v>180</v>
      </c>
    </row>
    <row r="3920" spans="1:19" x14ac:dyDescent="0.35">
      <c r="A3920" s="2" t="s">
        <v>203</v>
      </c>
      <c r="B3920" s="1" t="s">
        <v>217</v>
      </c>
      <c r="C3920" t="s">
        <v>911</v>
      </c>
      <c r="D3920" s="1" t="s">
        <v>172</v>
      </c>
      <c r="E3920" s="1" t="s">
        <v>22</v>
      </c>
      <c r="F3920" s="1" t="s">
        <v>13</v>
      </c>
      <c r="G3920" s="1" t="s">
        <v>137</v>
      </c>
      <c r="H3920" t="s">
        <v>14</v>
      </c>
      <c r="I3920" s="1" t="s">
        <v>601</v>
      </c>
      <c r="J3920" s="1" t="s">
        <v>230</v>
      </c>
      <c r="K3920" s="1" t="s">
        <v>15</v>
      </c>
      <c r="L3920" s="1" t="s">
        <v>912</v>
      </c>
      <c r="M3920" t="s">
        <v>93</v>
      </c>
      <c r="N3920">
        <v>1</v>
      </c>
      <c r="O3920" s="1" t="s">
        <v>205</v>
      </c>
      <c r="P3920" t="s">
        <v>154</v>
      </c>
      <c r="Q3920">
        <v>2</v>
      </c>
      <c r="R3920" t="s">
        <v>255</v>
      </c>
      <c r="S3920" t="s">
        <v>180</v>
      </c>
    </row>
    <row r="3921" spans="1:19" x14ac:dyDescent="0.35">
      <c r="A3921" s="2" t="s">
        <v>203</v>
      </c>
      <c r="B3921" s="1" t="s">
        <v>217</v>
      </c>
      <c r="C3921" t="s">
        <v>911</v>
      </c>
      <c r="D3921" s="1" t="s">
        <v>172</v>
      </c>
      <c r="E3921" s="1" t="s">
        <v>22</v>
      </c>
      <c r="F3921" s="1" t="s">
        <v>13</v>
      </c>
      <c r="G3921" s="1" t="s">
        <v>137</v>
      </c>
      <c r="H3921" t="s">
        <v>14</v>
      </c>
      <c r="I3921" s="1" t="s">
        <v>1033</v>
      </c>
      <c r="J3921" s="1" t="s">
        <v>230</v>
      </c>
      <c r="K3921" s="1" t="s">
        <v>15</v>
      </c>
      <c r="L3921" s="1" t="s">
        <v>912</v>
      </c>
      <c r="M3921" t="s">
        <v>93</v>
      </c>
      <c r="N3921">
        <v>1</v>
      </c>
      <c r="O3921" s="1" t="s">
        <v>205</v>
      </c>
      <c r="P3921" t="s">
        <v>154</v>
      </c>
      <c r="Q3921">
        <v>2</v>
      </c>
      <c r="R3921" t="s">
        <v>179</v>
      </c>
      <c r="S3921" t="s">
        <v>180</v>
      </c>
    </row>
    <row r="3922" spans="1:19" x14ac:dyDescent="0.35">
      <c r="A3922" s="2" t="s">
        <v>203</v>
      </c>
      <c r="B3922" s="1" t="s">
        <v>217</v>
      </c>
      <c r="C3922" t="s">
        <v>911</v>
      </c>
      <c r="D3922" s="1" t="s">
        <v>172</v>
      </c>
      <c r="E3922" s="1" t="s">
        <v>22</v>
      </c>
      <c r="F3922" s="1" t="s">
        <v>13</v>
      </c>
      <c r="G3922" s="1" t="s">
        <v>137</v>
      </c>
      <c r="H3922" t="s">
        <v>17</v>
      </c>
      <c r="I3922" s="1" t="s">
        <v>1441</v>
      </c>
      <c r="J3922" s="1" t="s">
        <v>230</v>
      </c>
      <c r="K3922" s="1" t="s">
        <v>47</v>
      </c>
      <c r="L3922" s="1" t="s">
        <v>912</v>
      </c>
      <c r="M3922" t="s">
        <v>47</v>
      </c>
      <c r="N3922">
        <v>1</v>
      </c>
      <c r="O3922" s="1" t="s">
        <v>206</v>
      </c>
      <c r="P3922" t="s">
        <v>153</v>
      </c>
      <c r="Q3922">
        <v>2</v>
      </c>
      <c r="R3922" t="s">
        <v>255</v>
      </c>
      <c r="S3922" t="s">
        <v>180</v>
      </c>
    </row>
    <row r="3923" spans="1:19" x14ac:dyDescent="0.35">
      <c r="A3923" s="2" t="s">
        <v>203</v>
      </c>
      <c r="B3923" s="1" t="s">
        <v>217</v>
      </c>
      <c r="C3923" t="s">
        <v>911</v>
      </c>
      <c r="D3923" s="1" t="s">
        <v>172</v>
      </c>
      <c r="E3923" s="1" t="s">
        <v>22</v>
      </c>
      <c r="F3923" s="1" t="s">
        <v>13</v>
      </c>
      <c r="G3923" s="1" t="s">
        <v>137</v>
      </c>
      <c r="H3923" t="s">
        <v>17</v>
      </c>
      <c r="I3923" s="1" t="s">
        <v>1442</v>
      </c>
      <c r="J3923" s="1" t="s">
        <v>230</v>
      </c>
      <c r="K3923" s="1" t="s">
        <v>47</v>
      </c>
      <c r="L3923" s="1" t="s">
        <v>912</v>
      </c>
      <c r="M3923" t="s">
        <v>47</v>
      </c>
      <c r="N3923">
        <v>1</v>
      </c>
      <c r="O3923" s="1" t="s">
        <v>206</v>
      </c>
      <c r="P3923" t="s">
        <v>154</v>
      </c>
      <c r="Q3923">
        <v>2</v>
      </c>
      <c r="R3923" t="s">
        <v>255</v>
      </c>
      <c r="S3923" t="s">
        <v>180</v>
      </c>
    </row>
    <row r="3924" spans="1:19" x14ac:dyDescent="0.35">
      <c r="A3924" s="2" t="s">
        <v>203</v>
      </c>
      <c r="B3924" s="1" t="s">
        <v>217</v>
      </c>
      <c r="C3924" t="s">
        <v>911</v>
      </c>
      <c r="D3924" s="1" t="s">
        <v>172</v>
      </c>
      <c r="E3924" s="1" t="s">
        <v>22</v>
      </c>
      <c r="F3924" s="1" t="s">
        <v>13</v>
      </c>
      <c r="G3924" s="1" t="s">
        <v>137</v>
      </c>
      <c r="H3924" t="s">
        <v>17</v>
      </c>
      <c r="I3924" s="1" t="s">
        <v>667</v>
      </c>
      <c r="J3924" s="1" t="s">
        <v>230</v>
      </c>
      <c r="K3924" s="1" t="s">
        <v>47</v>
      </c>
      <c r="L3924" s="1" t="s">
        <v>913</v>
      </c>
      <c r="M3924" t="s">
        <v>238</v>
      </c>
      <c r="N3924">
        <v>1</v>
      </c>
      <c r="O3924" s="1" t="s">
        <v>205</v>
      </c>
      <c r="P3924" t="s">
        <v>154</v>
      </c>
      <c r="Q3924">
        <v>2</v>
      </c>
      <c r="R3924" t="s">
        <v>179</v>
      </c>
      <c r="S3924" t="s">
        <v>180</v>
      </c>
    </row>
    <row r="3925" spans="1:19" x14ac:dyDescent="0.35">
      <c r="A3925" s="2" t="s">
        <v>203</v>
      </c>
      <c r="B3925" s="1" t="s">
        <v>217</v>
      </c>
      <c r="C3925" t="s">
        <v>911</v>
      </c>
      <c r="D3925" s="1" t="s">
        <v>172</v>
      </c>
      <c r="E3925" s="1" t="s">
        <v>22</v>
      </c>
      <c r="F3925" s="1" t="s">
        <v>13</v>
      </c>
      <c r="G3925" s="1" t="s">
        <v>137</v>
      </c>
      <c r="H3925" t="s">
        <v>24</v>
      </c>
      <c r="I3925" s="1" t="s">
        <v>1441</v>
      </c>
      <c r="J3925" s="1" t="s">
        <v>230</v>
      </c>
      <c r="K3925" s="1" t="s">
        <v>47</v>
      </c>
      <c r="L3925" s="1" t="s">
        <v>912</v>
      </c>
      <c r="M3925" t="s">
        <v>47</v>
      </c>
      <c r="N3925">
        <v>1</v>
      </c>
      <c r="O3925" s="1" t="s">
        <v>206</v>
      </c>
      <c r="P3925" t="s">
        <v>153</v>
      </c>
      <c r="Q3925">
        <v>2</v>
      </c>
      <c r="R3925" t="s">
        <v>255</v>
      </c>
      <c r="S3925" t="s">
        <v>180</v>
      </c>
    </row>
    <row r="3926" spans="1:19" x14ac:dyDescent="0.35">
      <c r="A3926" s="2" t="s">
        <v>203</v>
      </c>
      <c r="B3926" s="1" t="s">
        <v>217</v>
      </c>
      <c r="C3926" t="s">
        <v>911</v>
      </c>
      <c r="D3926" s="1" t="s">
        <v>172</v>
      </c>
      <c r="E3926" s="1" t="s">
        <v>22</v>
      </c>
      <c r="F3926" s="1" t="s">
        <v>13</v>
      </c>
      <c r="G3926" s="1" t="s">
        <v>137</v>
      </c>
      <c r="H3926" t="s">
        <v>24</v>
      </c>
      <c r="I3926" s="1" t="s">
        <v>1055</v>
      </c>
      <c r="J3926" s="1" t="s">
        <v>230</v>
      </c>
      <c r="K3926" s="1" t="s">
        <v>47</v>
      </c>
      <c r="L3926" s="1" t="s">
        <v>912</v>
      </c>
      <c r="M3926" t="s">
        <v>238</v>
      </c>
      <c r="N3926">
        <v>1</v>
      </c>
      <c r="O3926" s="1" t="s">
        <v>205</v>
      </c>
      <c r="P3926" t="s">
        <v>153</v>
      </c>
      <c r="Q3926">
        <v>2</v>
      </c>
      <c r="R3926" t="s">
        <v>179</v>
      </c>
      <c r="S3926" t="s">
        <v>180</v>
      </c>
    </row>
    <row r="3927" spans="1:19" x14ac:dyDescent="0.35">
      <c r="A3927" s="2" t="s">
        <v>203</v>
      </c>
      <c r="B3927" s="1" t="s">
        <v>217</v>
      </c>
      <c r="C3927" t="s">
        <v>911</v>
      </c>
      <c r="D3927" s="1" t="s">
        <v>172</v>
      </c>
      <c r="E3927" s="1" t="s">
        <v>22</v>
      </c>
      <c r="F3927" s="1" t="s">
        <v>13</v>
      </c>
      <c r="G3927" s="1" t="s">
        <v>137</v>
      </c>
      <c r="H3927" t="s">
        <v>24</v>
      </c>
      <c r="I3927" s="1" t="s">
        <v>1056</v>
      </c>
      <c r="J3927" s="1" t="s">
        <v>230</v>
      </c>
      <c r="K3927" s="1" t="s">
        <v>47</v>
      </c>
      <c r="L3927" s="1" t="s">
        <v>912</v>
      </c>
      <c r="M3927" t="s">
        <v>238</v>
      </c>
      <c r="N3927">
        <v>1</v>
      </c>
      <c r="O3927" s="1" t="s">
        <v>205</v>
      </c>
      <c r="P3927" t="s">
        <v>153</v>
      </c>
      <c r="Q3927">
        <v>2</v>
      </c>
      <c r="R3927" t="s">
        <v>179</v>
      </c>
      <c r="S3927" t="s">
        <v>180</v>
      </c>
    </row>
    <row r="3928" spans="1:19" x14ac:dyDescent="0.35">
      <c r="A3928" s="2" t="s">
        <v>203</v>
      </c>
      <c r="B3928" s="1" t="s">
        <v>217</v>
      </c>
      <c r="C3928" t="s">
        <v>911</v>
      </c>
      <c r="D3928" s="1" t="s">
        <v>172</v>
      </c>
      <c r="E3928" s="1" t="s">
        <v>22</v>
      </c>
      <c r="F3928" s="1" t="s">
        <v>13</v>
      </c>
      <c r="G3928" s="1" t="s">
        <v>137</v>
      </c>
      <c r="H3928" t="s">
        <v>24</v>
      </c>
      <c r="I3928" s="1" t="s">
        <v>1057</v>
      </c>
      <c r="J3928" s="1" t="s">
        <v>230</v>
      </c>
      <c r="K3928" s="1" t="s">
        <v>47</v>
      </c>
      <c r="L3928" s="1" t="s">
        <v>912</v>
      </c>
      <c r="M3928" t="s">
        <v>238</v>
      </c>
      <c r="N3928">
        <v>1</v>
      </c>
      <c r="O3928" s="1" t="s">
        <v>205</v>
      </c>
      <c r="P3928" t="s">
        <v>154</v>
      </c>
      <c r="Q3928">
        <v>2</v>
      </c>
      <c r="R3928" t="s">
        <v>179</v>
      </c>
      <c r="S3928" t="s">
        <v>180</v>
      </c>
    </row>
    <row r="3929" spans="1:19" x14ac:dyDescent="0.35">
      <c r="A3929" s="2" t="s">
        <v>203</v>
      </c>
      <c r="B3929" s="1" t="s">
        <v>217</v>
      </c>
      <c r="C3929" t="s">
        <v>911</v>
      </c>
      <c r="D3929" s="1" t="s">
        <v>172</v>
      </c>
      <c r="E3929" s="1" t="s">
        <v>22</v>
      </c>
      <c r="F3929" s="1" t="s">
        <v>13</v>
      </c>
      <c r="G3929" s="1" t="s">
        <v>137</v>
      </c>
      <c r="H3929" t="s">
        <v>24</v>
      </c>
      <c r="I3929" s="1" t="s">
        <v>664</v>
      </c>
      <c r="J3929" s="1" t="s">
        <v>230</v>
      </c>
      <c r="K3929" s="1" t="s">
        <v>47</v>
      </c>
      <c r="L3929" s="1" t="s">
        <v>912</v>
      </c>
      <c r="M3929" t="s">
        <v>238</v>
      </c>
      <c r="N3929">
        <v>1</v>
      </c>
      <c r="O3929" s="1" t="s">
        <v>205</v>
      </c>
      <c r="P3929" t="s">
        <v>154</v>
      </c>
      <c r="Q3929">
        <v>2</v>
      </c>
      <c r="R3929" t="s">
        <v>179</v>
      </c>
      <c r="S3929" t="s">
        <v>180</v>
      </c>
    </row>
    <row r="3930" spans="1:19" x14ac:dyDescent="0.35">
      <c r="A3930" s="2" t="s">
        <v>203</v>
      </c>
      <c r="B3930" s="1" t="s">
        <v>217</v>
      </c>
      <c r="C3930" t="s">
        <v>911</v>
      </c>
      <c r="D3930" s="1" t="s">
        <v>172</v>
      </c>
      <c r="E3930" s="1" t="s">
        <v>22</v>
      </c>
      <c r="F3930" s="1" t="s">
        <v>13</v>
      </c>
      <c r="G3930" s="1" t="s">
        <v>137</v>
      </c>
      <c r="H3930" t="s">
        <v>24</v>
      </c>
      <c r="I3930" s="1" t="s">
        <v>1442</v>
      </c>
      <c r="J3930" s="1" t="s">
        <v>230</v>
      </c>
      <c r="K3930" s="1" t="s">
        <v>47</v>
      </c>
      <c r="L3930" s="1" t="s">
        <v>912</v>
      </c>
      <c r="M3930" t="s">
        <v>47</v>
      </c>
      <c r="N3930">
        <v>1</v>
      </c>
      <c r="O3930" s="1" t="s">
        <v>206</v>
      </c>
      <c r="P3930" t="s">
        <v>154</v>
      </c>
      <c r="Q3930">
        <v>2</v>
      </c>
      <c r="R3930" t="s">
        <v>255</v>
      </c>
      <c r="S3930" t="s">
        <v>180</v>
      </c>
    </row>
    <row r="3931" spans="1:19" x14ac:dyDescent="0.35">
      <c r="A3931" s="2" t="s">
        <v>203</v>
      </c>
      <c r="B3931" s="1" t="s">
        <v>217</v>
      </c>
      <c r="C3931" t="s">
        <v>911</v>
      </c>
      <c r="D3931" s="1" t="s">
        <v>172</v>
      </c>
      <c r="E3931" s="1" t="s">
        <v>22</v>
      </c>
      <c r="F3931" s="1" t="s">
        <v>13</v>
      </c>
      <c r="G3931" s="1" t="s">
        <v>137</v>
      </c>
      <c r="H3931" t="s">
        <v>24</v>
      </c>
      <c r="I3931" s="1" t="s">
        <v>1443</v>
      </c>
      <c r="J3931" s="1" t="s">
        <v>230</v>
      </c>
      <c r="K3931" s="1" t="s">
        <v>47</v>
      </c>
      <c r="L3931" s="1" t="s">
        <v>912</v>
      </c>
      <c r="M3931" t="s">
        <v>47</v>
      </c>
      <c r="N3931">
        <v>1</v>
      </c>
      <c r="O3931" s="1" t="s">
        <v>206</v>
      </c>
      <c r="P3931" t="s">
        <v>153</v>
      </c>
      <c r="Q3931">
        <v>2</v>
      </c>
      <c r="R3931" t="s">
        <v>255</v>
      </c>
      <c r="S3931" t="s">
        <v>180</v>
      </c>
    </row>
    <row r="3932" spans="1:19" x14ac:dyDescent="0.35">
      <c r="A3932" s="2" t="s">
        <v>203</v>
      </c>
      <c r="B3932" s="1" t="s">
        <v>217</v>
      </c>
      <c r="C3932" t="s">
        <v>911</v>
      </c>
      <c r="D3932" s="1" t="s">
        <v>172</v>
      </c>
      <c r="E3932" s="1" t="s">
        <v>22</v>
      </c>
      <c r="F3932" s="1" t="s">
        <v>13</v>
      </c>
      <c r="G3932" s="1" t="s">
        <v>137</v>
      </c>
      <c r="H3932" t="s">
        <v>27</v>
      </c>
      <c r="I3932" s="1" t="s">
        <v>660</v>
      </c>
      <c r="J3932" s="1" t="s">
        <v>230</v>
      </c>
      <c r="K3932" s="1" t="s">
        <v>47</v>
      </c>
      <c r="L3932" s="1" t="s">
        <v>912</v>
      </c>
      <c r="M3932" t="s">
        <v>238</v>
      </c>
      <c r="N3932">
        <v>2</v>
      </c>
      <c r="O3932" s="1" t="s">
        <v>205</v>
      </c>
      <c r="P3932" t="s">
        <v>153</v>
      </c>
      <c r="Q3932">
        <v>2</v>
      </c>
      <c r="R3932" t="s">
        <v>255</v>
      </c>
      <c r="S3932" t="s">
        <v>180</v>
      </c>
    </row>
    <row r="3933" spans="1:19" x14ac:dyDescent="0.35">
      <c r="A3933" s="2" t="s">
        <v>203</v>
      </c>
      <c r="B3933" s="1" t="s">
        <v>217</v>
      </c>
      <c r="C3933" t="s">
        <v>911</v>
      </c>
      <c r="D3933" s="1" t="s">
        <v>172</v>
      </c>
      <c r="E3933" s="1" t="s">
        <v>22</v>
      </c>
      <c r="F3933" s="1" t="s">
        <v>13</v>
      </c>
      <c r="G3933" s="1" t="s">
        <v>137</v>
      </c>
      <c r="H3933" t="s">
        <v>27</v>
      </c>
      <c r="I3933" s="1" t="s">
        <v>661</v>
      </c>
      <c r="J3933" s="1" t="s">
        <v>230</v>
      </c>
      <c r="K3933" s="1" t="s">
        <v>47</v>
      </c>
      <c r="L3933" s="1" t="s">
        <v>912</v>
      </c>
      <c r="M3933" t="s">
        <v>238</v>
      </c>
      <c r="N3933">
        <v>1</v>
      </c>
      <c r="O3933" s="1" t="s">
        <v>205</v>
      </c>
      <c r="P3933" t="s">
        <v>153</v>
      </c>
      <c r="Q3933">
        <v>2</v>
      </c>
      <c r="R3933" t="s">
        <v>255</v>
      </c>
      <c r="S3933" t="s">
        <v>180</v>
      </c>
    </row>
    <row r="3934" spans="1:19" x14ac:dyDescent="0.35">
      <c r="A3934" s="2" t="s">
        <v>203</v>
      </c>
      <c r="B3934" s="1" t="s">
        <v>217</v>
      </c>
      <c r="C3934" t="s">
        <v>911</v>
      </c>
      <c r="D3934" s="1" t="s">
        <v>172</v>
      </c>
      <c r="E3934" s="1" t="s">
        <v>22</v>
      </c>
      <c r="F3934" s="1" t="s">
        <v>13</v>
      </c>
      <c r="G3934" s="1" t="s">
        <v>137</v>
      </c>
      <c r="H3934" t="s">
        <v>27</v>
      </c>
      <c r="I3934" s="1" t="s">
        <v>661</v>
      </c>
      <c r="J3934" s="1" t="s">
        <v>230</v>
      </c>
      <c r="K3934" s="1" t="s">
        <v>47</v>
      </c>
      <c r="L3934" s="1" t="s">
        <v>912</v>
      </c>
      <c r="M3934" t="s">
        <v>238</v>
      </c>
      <c r="N3934">
        <v>1</v>
      </c>
      <c r="O3934" s="1" t="s">
        <v>205</v>
      </c>
      <c r="P3934" t="s">
        <v>153</v>
      </c>
      <c r="Q3934">
        <v>2</v>
      </c>
      <c r="R3934" t="s">
        <v>179</v>
      </c>
      <c r="S3934" t="s">
        <v>180</v>
      </c>
    </row>
    <row r="3935" spans="1:19" x14ac:dyDescent="0.35">
      <c r="A3935" s="2" t="s">
        <v>203</v>
      </c>
      <c r="B3935" s="1" t="s">
        <v>217</v>
      </c>
      <c r="C3935" t="s">
        <v>911</v>
      </c>
      <c r="D3935" s="1" t="s">
        <v>172</v>
      </c>
      <c r="E3935" s="1" t="s">
        <v>22</v>
      </c>
      <c r="F3935" s="1" t="s">
        <v>13</v>
      </c>
      <c r="G3935" s="1" t="s">
        <v>137</v>
      </c>
      <c r="H3935" t="s">
        <v>27</v>
      </c>
      <c r="I3935" s="1" t="s">
        <v>661</v>
      </c>
      <c r="J3935" s="1" t="s">
        <v>230</v>
      </c>
      <c r="K3935" s="1" t="s">
        <v>47</v>
      </c>
      <c r="L3935" s="1" t="s">
        <v>912</v>
      </c>
      <c r="M3935" t="s">
        <v>47</v>
      </c>
      <c r="N3935">
        <v>1</v>
      </c>
      <c r="O3935" s="1" t="s">
        <v>206</v>
      </c>
      <c r="P3935" t="s">
        <v>153</v>
      </c>
      <c r="Q3935">
        <v>1</v>
      </c>
      <c r="R3935" t="s">
        <v>179</v>
      </c>
      <c r="S3935" t="s">
        <v>180</v>
      </c>
    </row>
    <row r="3936" spans="1:19" x14ac:dyDescent="0.35">
      <c r="A3936" s="2" t="s">
        <v>203</v>
      </c>
      <c r="B3936" s="1" t="s">
        <v>217</v>
      </c>
      <c r="C3936" t="s">
        <v>911</v>
      </c>
      <c r="D3936" s="1" t="s">
        <v>172</v>
      </c>
      <c r="E3936" s="1" t="s">
        <v>22</v>
      </c>
      <c r="F3936" s="1" t="s">
        <v>13</v>
      </c>
      <c r="G3936" s="1" t="s">
        <v>137</v>
      </c>
      <c r="H3936" t="s">
        <v>27</v>
      </c>
      <c r="I3936" s="1" t="s">
        <v>1056</v>
      </c>
      <c r="J3936" s="1" t="s">
        <v>230</v>
      </c>
      <c r="K3936" s="1" t="s">
        <v>47</v>
      </c>
      <c r="L3936" s="1" t="s">
        <v>912</v>
      </c>
      <c r="M3936" t="s">
        <v>238</v>
      </c>
      <c r="N3936">
        <v>1</v>
      </c>
      <c r="O3936" s="1" t="s">
        <v>205</v>
      </c>
      <c r="P3936" t="s">
        <v>154</v>
      </c>
      <c r="Q3936">
        <v>2</v>
      </c>
      <c r="R3936" t="s">
        <v>179</v>
      </c>
      <c r="S3936" t="s">
        <v>180</v>
      </c>
    </row>
    <row r="3937" spans="1:19" x14ac:dyDescent="0.35">
      <c r="A3937" s="2" t="s">
        <v>203</v>
      </c>
      <c r="B3937" s="1" t="s">
        <v>217</v>
      </c>
      <c r="C3937" t="s">
        <v>911</v>
      </c>
      <c r="D3937" s="1" t="s">
        <v>172</v>
      </c>
      <c r="E3937" s="1" t="s">
        <v>22</v>
      </c>
      <c r="F3937" s="1" t="s">
        <v>13</v>
      </c>
      <c r="G3937" s="1" t="s">
        <v>137</v>
      </c>
      <c r="H3937" t="s">
        <v>27</v>
      </c>
      <c r="I3937" s="1" t="s">
        <v>1054</v>
      </c>
      <c r="J3937" s="1" t="s">
        <v>230</v>
      </c>
      <c r="K3937" s="1" t="s">
        <v>47</v>
      </c>
      <c r="L3937" s="1" t="s">
        <v>912</v>
      </c>
      <c r="M3937" t="s">
        <v>238</v>
      </c>
      <c r="N3937">
        <v>2</v>
      </c>
      <c r="O3937" s="1" t="s">
        <v>205</v>
      </c>
      <c r="P3937" t="s">
        <v>154</v>
      </c>
      <c r="Q3937">
        <v>2</v>
      </c>
      <c r="R3937" t="s">
        <v>255</v>
      </c>
      <c r="S3937" t="s">
        <v>180</v>
      </c>
    </row>
    <row r="3938" spans="1:19" x14ac:dyDescent="0.35">
      <c r="A3938" s="2" t="s">
        <v>203</v>
      </c>
      <c r="B3938" s="1" t="s">
        <v>217</v>
      </c>
      <c r="C3938" t="s">
        <v>911</v>
      </c>
      <c r="D3938" s="1" t="s">
        <v>172</v>
      </c>
      <c r="E3938" s="1" t="s">
        <v>22</v>
      </c>
      <c r="F3938" s="1" t="s">
        <v>13</v>
      </c>
      <c r="G3938" s="1" t="s">
        <v>137</v>
      </c>
      <c r="H3938" t="s">
        <v>27</v>
      </c>
      <c r="I3938" s="1" t="s">
        <v>1004</v>
      </c>
      <c r="J3938" s="1" t="s">
        <v>230</v>
      </c>
      <c r="K3938" s="1" t="s">
        <v>47</v>
      </c>
      <c r="L3938" s="1" t="s">
        <v>912</v>
      </c>
      <c r="M3938" t="s">
        <v>47</v>
      </c>
      <c r="N3938">
        <v>1</v>
      </c>
      <c r="O3938" s="1" t="s">
        <v>206</v>
      </c>
      <c r="P3938" t="s">
        <v>154</v>
      </c>
      <c r="Q3938">
        <v>1</v>
      </c>
      <c r="R3938" t="s">
        <v>179</v>
      </c>
      <c r="S3938" t="s">
        <v>180</v>
      </c>
    </row>
    <row r="3939" spans="1:19" x14ac:dyDescent="0.35">
      <c r="A3939" s="2" t="s">
        <v>203</v>
      </c>
      <c r="B3939" s="1" t="s">
        <v>217</v>
      </c>
      <c r="C3939" t="s">
        <v>911</v>
      </c>
      <c r="D3939" s="1" t="s">
        <v>172</v>
      </c>
      <c r="E3939" s="1" t="s">
        <v>22</v>
      </c>
      <c r="F3939" s="1" t="s">
        <v>13</v>
      </c>
      <c r="G3939" s="1" t="s">
        <v>137</v>
      </c>
      <c r="H3939" t="s">
        <v>32</v>
      </c>
      <c r="I3939" s="1" t="s">
        <v>1058</v>
      </c>
      <c r="J3939" s="1" t="s">
        <v>230</v>
      </c>
      <c r="K3939" s="1" t="s">
        <v>47</v>
      </c>
      <c r="L3939" s="1" t="s">
        <v>912</v>
      </c>
      <c r="M3939" t="s">
        <v>238</v>
      </c>
      <c r="N3939">
        <v>1</v>
      </c>
      <c r="O3939" s="1" t="s">
        <v>205</v>
      </c>
      <c r="P3939" t="s">
        <v>154</v>
      </c>
      <c r="Q3939">
        <v>2</v>
      </c>
      <c r="R3939" t="s">
        <v>255</v>
      </c>
      <c r="S3939" t="s">
        <v>180</v>
      </c>
    </row>
    <row r="3940" spans="1:19" x14ac:dyDescent="0.35">
      <c r="A3940" s="2" t="s">
        <v>203</v>
      </c>
      <c r="B3940" s="1" t="s">
        <v>217</v>
      </c>
      <c r="C3940" t="s">
        <v>911</v>
      </c>
      <c r="D3940" s="1" t="s">
        <v>172</v>
      </c>
      <c r="E3940" s="1" t="s">
        <v>22</v>
      </c>
      <c r="F3940" s="1" t="s">
        <v>13</v>
      </c>
      <c r="G3940" s="1" t="s">
        <v>137</v>
      </c>
      <c r="H3940" t="s">
        <v>32</v>
      </c>
      <c r="I3940" s="1" t="s">
        <v>1057</v>
      </c>
      <c r="J3940" s="1" t="s">
        <v>230</v>
      </c>
      <c r="K3940" s="1" t="s">
        <v>47</v>
      </c>
      <c r="L3940" s="1" t="s">
        <v>912</v>
      </c>
      <c r="M3940" t="s">
        <v>238</v>
      </c>
      <c r="N3940">
        <v>1</v>
      </c>
      <c r="O3940" s="1" t="s">
        <v>205</v>
      </c>
      <c r="P3940" t="s">
        <v>153</v>
      </c>
      <c r="Q3940">
        <v>2</v>
      </c>
      <c r="R3940" t="s">
        <v>255</v>
      </c>
      <c r="S3940" t="s">
        <v>180</v>
      </c>
    </row>
    <row r="3941" spans="1:19" x14ac:dyDescent="0.35">
      <c r="A3941" s="2" t="s">
        <v>203</v>
      </c>
      <c r="B3941" s="1" t="s">
        <v>217</v>
      </c>
      <c r="C3941" t="s">
        <v>911</v>
      </c>
      <c r="D3941" s="1" t="s">
        <v>172</v>
      </c>
      <c r="E3941" s="1" t="s">
        <v>22</v>
      </c>
      <c r="F3941" s="1" t="s">
        <v>13</v>
      </c>
      <c r="G3941" s="1" t="s">
        <v>137</v>
      </c>
      <c r="H3941" t="s">
        <v>32</v>
      </c>
      <c r="I3941" s="1" t="s">
        <v>251</v>
      </c>
      <c r="J3941" s="1" t="s">
        <v>230</v>
      </c>
      <c r="K3941" s="1" t="s">
        <v>47</v>
      </c>
      <c r="L3941" s="1" t="s">
        <v>912</v>
      </c>
      <c r="M3941" t="s">
        <v>47</v>
      </c>
      <c r="N3941">
        <v>1</v>
      </c>
      <c r="O3941" s="1" t="s">
        <v>205</v>
      </c>
      <c r="P3941" t="s">
        <v>154</v>
      </c>
      <c r="Q3941">
        <v>2</v>
      </c>
      <c r="R3941" t="s">
        <v>255</v>
      </c>
      <c r="S3941" t="s">
        <v>180</v>
      </c>
    </row>
    <row r="3942" spans="1:19" x14ac:dyDescent="0.35">
      <c r="A3942" s="2" t="s">
        <v>203</v>
      </c>
      <c r="B3942" s="1" t="s">
        <v>217</v>
      </c>
      <c r="C3942" t="s">
        <v>911</v>
      </c>
      <c r="D3942" s="1" t="s">
        <v>172</v>
      </c>
      <c r="E3942" s="1" t="s">
        <v>22</v>
      </c>
      <c r="F3942" s="1" t="s">
        <v>13</v>
      </c>
      <c r="G3942" s="1" t="s">
        <v>137</v>
      </c>
      <c r="H3942" t="s">
        <v>32</v>
      </c>
      <c r="I3942" s="1" t="s">
        <v>1059</v>
      </c>
      <c r="J3942" s="1" t="s">
        <v>230</v>
      </c>
      <c r="K3942" s="1" t="s">
        <v>47</v>
      </c>
      <c r="L3942" s="1" t="s">
        <v>912</v>
      </c>
      <c r="M3942" t="s">
        <v>238</v>
      </c>
      <c r="N3942">
        <v>1</v>
      </c>
      <c r="O3942" s="1" t="s">
        <v>206</v>
      </c>
      <c r="P3942" t="s">
        <v>153</v>
      </c>
      <c r="Q3942">
        <v>2</v>
      </c>
      <c r="R3942" t="s">
        <v>255</v>
      </c>
      <c r="S3942" t="s">
        <v>180</v>
      </c>
    </row>
    <row r="3943" spans="1:19" x14ac:dyDescent="0.35">
      <c r="A3943" s="2" t="s">
        <v>203</v>
      </c>
      <c r="B3943" s="1" t="s">
        <v>217</v>
      </c>
      <c r="C3943" t="s">
        <v>911</v>
      </c>
      <c r="D3943" s="1" t="s">
        <v>172</v>
      </c>
      <c r="E3943" s="1" t="s">
        <v>22</v>
      </c>
      <c r="F3943" s="1" t="s">
        <v>13</v>
      </c>
      <c r="G3943" s="1" t="s">
        <v>137</v>
      </c>
      <c r="H3943" t="s">
        <v>21</v>
      </c>
      <c r="I3943" s="1" t="s">
        <v>660</v>
      </c>
      <c r="J3943" s="1" t="s">
        <v>230</v>
      </c>
      <c r="K3943" s="1" t="s">
        <v>47</v>
      </c>
      <c r="L3943" s="1" t="s">
        <v>913</v>
      </c>
      <c r="M3943" t="s">
        <v>238</v>
      </c>
      <c r="N3943">
        <v>1</v>
      </c>
      <c r="O3943" s="1" t="s">
        <v>205</v>
      </c>
      <c r="P3943" t="s">
        <v>153</v>
      </c>
      <c r="Q3943">
        <v>2</v>
      </c>
      <c r="R3943" t="s">
        <v>179</v>
      </c>
      <c r="S3943" t="s">
        <v>180</v>
      </c>
    </row>
    <row r="3944" spans="1:19" x14ac:dyDescent="0.35">
      <c r="A3944" s="2" t="s">
        <v>203</v>
      </c>
      <c r="B3944" s="1" t="s">
        <v>217</v>
      </c>
      <c r="C3944" t="s">
        <v>911</v>
      </c>
      <c r="D3944" s="1" t="s">
        <v>172</v>
      </c>
      <c r="E3944" s="1" t="s">
        <v>22</v>
      </c>
      <c r="F3944" s="1" t="s">
        <v>13</v>
      </c>
      <c r="G3944" s="1" t="s">
        <v>137</v>
      </c>
      <c r="H3944" t="s">
        <v>21</v>
      </c>
      <c r="I3944" s="1" t="s">
        <v>661</v>
      </c>
      <c r="J3944" s="1" t="s">
        <v>230</v>
      </c>
      <c r="K3944" s="1" t="s">
        <v>47</v>
      </c>
      <c r="L3944" s="1" t="s">
        <v>913</v>
      </c>
      <c r="M3944" t="s">
        <v>238</v>
      </c>
      <c r="N3944">
        <v>1</v>
      </c>
      <c r="O3944" s="1" t="s">
        <v>205</v>
      </c>
      <c r="P3944" t="s">
        <v>153</v>
      </c>
      <c r="Q3944">
        <v>2</v>
      </c>
      <c r="R3944" t="s">
        <v>179</v>
      </c>
      <c r="S3944" t="s">
        <v>180</v>
      </c>
    </row>
    <row r="3945" spans="1:19" x14ac:dyDescent="0.35">
      <c r="A3945" s="2" t="s">
        <v>203</v>
      </c>
      <c r="B3945" s="1" t="s">
        <v>217</v>
      </c>
      <c r="C3945" t="s">
        <v>911</v>
      </c>
      <c r="D3945" s="1" t="s">
        <v>172</v>
      </c>
      <c r="E3945" s="1" t="s">
        <v>22</v>
      </c>
      <c r="F3945" s="1" t="s">
        <v>13</v>
      </c>
      <c r="G3945" s="1" t="s">
        <v>137</v>
      </c>
      <c r="H3945" t="s">
        <v>21</v>
      </c>
      <c r="I3945" s="1" t="s">
        <v>661</v>
      </c>
      <c r="J3945" s="1" t="s">
        <v>230</v>
      </c>
      <c r="K3945" s="1" t="s">
        <v>47</v>
      </c>
      <c r="L3945" s="1" t="s">
        <v>912</v>
      </c>
      <c r="M3945" t="s">
        <v>47</v>
      </c>
      <c r="N3945">
        <v>1</v>
      </c>
      <c r="O3945" s="1" t="s">
        <v>206</v>
      </c>
      <c r="P3945" t="s">
        <v>153</v>
      </c>
      <c r="Q3945">
        <v>1</v>
      </c>
      <c r="R3945" t="s">
        <v>179</v>
      </c>
      <c r="S3945" t="s">
        <v>180</v>
      </c>
    </row>
    <row r="3946" spans="1:19" x14ac:dyDescent="0.35">
      <c r="A3946" s="2" t="s">
        <v>203</v>
      </c>
      <c r="B3946" s="1" t="s">
        <v>217</v>
      </c>
      <c r="C3946" t="s">
        <v>911</v>
      </c>
      <c r="D3946" s="1" t="s">
        <v>172</v>
      </c>
      <c r="E3946" s="1" t="s">
        <v>22</v>
      </c>
      <c r="F3946" s="1" t="s">
        <v>13</v>
      </c>
      <c r="G3946" s="1" t="s">
        <v>137</v>
      </c>
      <c r="H3946" t="s">
        <v>21</v>
      </c>
      <c r="I3946" s="1" t="s">
        <v>661</v>
      </c>
      <c r="J3946" s="1" t="s">
        <v>230</v>
      </c>
      <c r="K3946" s="1" t="s">
        <v>47</v>
      </c>
      <c r="L3946" s="1" t="s">
        <v>912</v>
      </c>
      <c r="M3946" t="s">
        <v>47</v>
      </c>
      <c r="N3946">
        <v>1</v>
      </c>
      <c r="O3946" s="1" t="s">
        <v>206</v>
      </c>
      <c r="P3946" t="s">
        <v>153</v>
      </c>
      <c r="Q3946">
        <v>2</v>
      </c>
      <c r="R3946" t="s">
        <v>179</v>
      </c>
      <c r="S3946" t="s">
        <v>180</v>
      </c>
    </row>
    <row r="3947" spans="1:19" x14ac:dyDescent="0.35">
      <c r="A3947" s="2" t="s">
        <v>203</v>
      </c>
      <c r="B3947" s="1" t="s">
        <v>217</v>
      </c>
      <c r="C3947" t="s">
        <v>911</v>
      </c>
      <c r="D3947" s="1" t="s">
        <v>172</v>
      </c>
      <c r="E3947" s="1" t="s">
        <v>22</v>
      </c>
      <c r="F3947" s="1" t="s">
        <v>13</v>
      </c>
      <c r="G3947" s="1" t="s">
        <v>137</v>
      </c>
      <c r="H3947" t="s">
        <v>21</v>
      </c>
      <c r="I3947" s="1" t="s">
        <v>1054</v>
      </c>
      <c r="J3947" s="1" t="s">
        <v>230</v>
      </c>
      <c r="K3947" s="1" t="s">
        <v>47</v>
      </c>
      <c r="L3947" s="1" t="s">
        <v>913</v>
      </c>
      <c r="M3947" t="s">
        <v>238</v>
      </c>
      <c r="N3947">
        <v>1</v>
      </c>
      <c r="O3947" s="1" t="s">
        <v>205</v>
      </c>
      <c r="P3947" t="s">
        <v>154</v>
      </c>
      <c r="Q3947">
        <v>2</v>
      </c>
      <c r="R3947" t="s">
        <v>179</v>
      </c>
      <c r="S3947" t="s">
        <v>180</v>
      </c>
    </row>
    <row r="3948" spans="1:19" x14ac:dyDescent="0.35">
      <c r="A3948" s="2" t="s">
        <v>203</v>
      </c>
      <c r="B3948" s="1" t="s">
        <v>217</v>
      </c>
      <c r="C3948" t="s">
        <v>911</v>
      </c>
      <c r="D3948" s="1" t="s">
        <v>172</v>
      </c>
      <c r="E3948" s="1" t="s">
        <v>22</v>
      </c>
      <c r="F3948" s="1" t="s">
        <v>13</v>
      </c>
      <c r="G3948" s="1" t="s">
        <v>137</v>
      </c>
      <c r="H3948" t="s">
        <v>21</v>
      </c>
      <c r="I3948" s="1" t="s">
        <v>1054</v>
      </c>
      <c r="J3948" s="1" t="s">
        <v>230</v>
      </c>
      <c r="K3948" s="1" t="s">
        <v>47</v>
      </c>
      <c r="L3948" s="1" t="s">
        <v>912</v>
      </c>
      <c r="M3948" t="s">
        <v>47</v>
      </c>
      <c r="N3948">
        <v>1</v>
      </c>
      <c r="O3948" s="1" t="s">
        <v>206</v>
      </c>
      <c r="P3948" t="s">
        <v>153</v>
      </c>
      <c r="Q3948">
        <v>1</v>
      </c>
      <c r="R3948" t="s">
        <v>179</v>
      </c>
      <c r="S3948" t="s">
        <v>180</v>
      </c>
    </row>
    <row r="3949" spans="1:19" x14ac:dyDescent="0.35">
      <c r="A3949" s="2" t="s">
        <v>203</v>
      </c>
      <c r="B3949" s="1" t="s">
        <v>217</v>
      </c>
      <c r="C3949" t="s">
        <v>911</v>
      </c>
      <c r="D3949" s="1" t="s">
        <v>172</v>
      </c>
      <c r="E3949" s="1" t="s">
        <v>22</v>
      </c>
      <c r="F3949" s="1" t="s">
        <v>13</v>
      </c>
      <c r="G3949" s="1" t="s">
        <v>137</v>
      </c>
      <c r="H3949" t="s">
        <v>21</v>
      </c>
      <c r="I3949" s="1" t="s">
        <v>1004</v>
      </c>
      <c r="J3949" s="1" t="s">
        <v>230</v>
      </c>
      <c r="K3949" s="1" t="s">
        <v>47</v>
      </c>
      <c r="L3949" s="1" t="s">
        <v>912</v>
      </c>
      <c r="M3949" t="s">
        <v>47</v>
      </c>
      <c r="N3949">
        <v>1</v>
      </c>
      <c r="O3949" s="1" t="s">
        <v>206</v>
      </c>
      <c r="P3949" t="s">
        <v>154</v>
      </c>
      <c r="Q3949">
        <v>1</v>
      </c>
      <c r="R3949" t="s">
        <v>179</v>
      </c>
      <c r="S3949" t="s">
        <v>180</v>
      </c>
    </row>
    <row r="3950" spans="1:19" x14ac:dyDescent="0.35">
      <c r="A3950" s="2" t="s">
        <v>203</v>
      </c>
      <c r="B3950" s="1" t="s">
        <v>217</v>
      </c>
      <c r="C3950" t="s">
        <v>911</v>
      </c>
      <c r="D3950" s="1" t="s">
        <v>172</v>
      </c>
      <c r="E3950" s="1" t="s">
        <v>22</v>
      </c>
      <c r="F3950" s="1" t="s">
        <v>13</v>
      </c>
      <c r="G3950" s="1" t="s">
        <v>137</v>
      </c>
      <c r="H3950" t="s">
        <v>21</v>
      </c>
      <c r="I3950" s="1" t="s">
        <v>1004</v>
      </c>
      <c r="J3950" s="1" t="s">
        <v>230</v>
      </c>
      <c r="K3950" s="1" t="s">
        <v>47</v>
      </c>
      <c r="L3950" s="1" t="s">
        <v>912</v>
      </c>
      <c r="M3950" t="s">
        <v>47</v>
      </c>
      <c r="N3950">
        <v>1</v>
      </c>
      <c r="O3950" s="1" t="s">
        <v>206</v>
      </c>
      <c r="P3950" t="s">
        <v>154</v>
      </c>
      <c r="Q3950">
        <v>2</v>
      </c>
      <c r="R3950" t="s">
        <v>179</v>
      </c>
      <c r="S3950" t="s">
        <v>180</v>
      </c>
    </row>
    <row r="3951" spans="1:19" x14ac:dyDescent="0.35">
      <c r="A3951" s="2" t="s">
        <v>203</v>
      </c>
      <c r="B3951" s="1" t="s">
        <v>217</v>
      </c>
      <c r="C3951" t="s">
        <v>911</v>
      </c>
      <c r="D3951" s="1" t="s">
        <v>172</v>
      </c>
      <c r="E3951" s="1" t="s">
        <v>22</v>
      </c>
      <c r="F3951" s="1" t="s">
        <v>13</v>
      </c>
      <c r="G3951" s="1" t="s">
        <v>137</v>
      </c>
      <c r="H3951" t="s">
        <v>35</v>
      </c>
      <c r="I3951" s="1" t="s">
        <v>1441</v>
      </c>
      <c r="J3951" s="1" t="s">
        <v>230</v>
      </c>
      <c r="K3951" s="1" t="s">
        <v>47</v>
      </c>
      <c r="L3951" s="1" t="s">
        <v>912</v>
      </c>
      <c r="M3951" t="s">
        <v>47</v>
      </c>
      <c r="N3951">
        <v>1</v>
      </c>
      <c r="O3951" s="1" t="s">
        <v>206</v>
      </c>
      <c r="P3951" t="s">
        <v>154</v>
      </c>
      <c r="Q3951">
        <v>2</v>
      </c>
      <c r="R3951" t="s">
        <v>179</v>
      </c>
      <c r="S3951" t="s">
        <v>180</v>
      </c>
    </row>
    <row r="3952" spans="1:19" x14ac:dyDescent="0.35">
      <c r="A3952" s="2" t="s">
        <v>203</v>
      </c>
      <c r="B3952" s="1" t="s">
        <v>217</v>
      </c>
      <c r="C3952" t="s">
        <v>911</v>
      </c>
      <c r="D3952" s="1" t="s">
        <v>172</v>
      </c>
      <c r="E3952" s="1" t="s">
        <v>22</v>
      </c>
      <c r="F3952" s="1" t="s">
        <v>13</v>
      </c>
      <c r="G3952" s="1" t="s">
        <v>137</v>
      </c>
      <c r="H3952" t="s">
        <v>35</v>
      </c>
      <c r="I3952" s="1" t="s">
        <v>1055</v>
      </c>
      <c r="J3952" s="1" t="s">
        <v>230</v>
      </c>
      <c r="K3952" s="1" t="s">
        <v>47</v>
      </c>
      <c r="L3952" s="1" t="s">
        <v>912</v>
      </c>
      <c r="M3952" t="s">
        <v>238</v>
      </c>
      <c r="N3952">
        <v>1</v>
      </c>
      <c r="O3952" s="1" t="s">
        <v>205</v>
      </c>
      <c r="P3952" t="s">
        <v>153</v>
      </c>
      <c r="Q3952">
        <v>2</v>
      </c>
      <c r="R3952" t="s">
        <v>179</v>
      </c>
      <c r="S3952" t="s">
        <v>180</v>
      </c>
    </row>
    <row r="3953" spans="1:19" x14ac:dyDescent="0.35">
      <c r="A3953" s="2" t="s">
        <v>203</v>
      </c>
      <c r="B3953" s="1" t="s">
        <v>217</v>
      </c>
      <c r="C3953" t="s">
        <v>911</v>
      </c>
      <c r="D3953" s="1" t="s">
        <v>172</v>
      </c>
      <c r="E3953" s="1" t="s">
        <v>22</v>
      </c>
      <c r="F3953" s="1" t="s">
        <v>13</v>
      </c>
      <c r="G3953" s="1" t="s">
        <v>137</v>
      </c>
      <c r="H3953" t="s">
        <v>35</v>
      </c>
      <c r="I3953" s="1" t="s">
        <v>1056</v>
      </c>
      <c r="J3953" s="1" t="s">
        <v>230</v>
      </c>
      <c r="K3953" s="1" t="s">
        <v>47</v>
      </c>
      <c r="L3953" s="1" t="s">
        <v>912</v>
      </c>
      <c r="M3953" t="s">
        <v>238</v>
      </c>
      <c r="N3953">
        <v>1</v>
      </c>
      <c r="O3953" s="1" t="s">
        <v>205</v>
      </c>
      <c r="P3953" t="s">
        <v>153</v>
      </c>
      <c r="Q3953">
        <v>2</v>
      </c>
      <c r="R3953" t="s">
        <v>179</v>
      </c>
      <c r="S3953" t="s">
        <v>180</v>
      </c>
    </row>
    <row r="3954" spans="1:19" x14ac:dyDescent="0.35">
      <c r="A3954" s="2" t="s">
        <v>203</v>
      </c>
      <c r="B3954" s="1" t="s">
        <v>217</v>
      </c>
      <c r="C3954" t="s">
        <v>911</v>
      </c>
      <c r="D3954" s="1" t="s">
        <v>172</v>
      </c>
      <c r="E3954" s="1" t="s">
        <v>22</v>
      </c>
      <c r="F3954" s="1" t="s">
        <v>13</v>
      </c>
      <c r="G3954" s="1" t="s">
        <v>137</v>
      </c>
      <c r="H3954" t="s">
        <v>35</v>
      </c>
      <c r="I3954" s="1" t="s">
        <v>664</v>
      </c>
      <c r="J3954" s="1" t="s">
        <v>230</v>
      </c>
      <c r="K3954" s="1" t="s">
        <v>47</v>
      </c>
      <c r="L3954" s="1" t="s">
        <v>912</v>
      </c>
      <c r="M3954" t="s">
        <v>238</v>
      </c>
      <c r="N3954">
        <v>1</v>
      </c>
      <c r="O3954" s="1" t="s">
        <v>205</v>
      </c>
      <c r="P3954" t="s">
        <v>154</v>
      </c>
      <c r="Q3954">
        <v>2</v>
      </c>
      <c r="R3954" t="s">
        <v>179</v>
      </c>
      <c r="S3954" t="s">
        <v>180</v>
      </c>
    </row>
    <row r="3955" spans="1:19" x14ac:dyDescent="0.35">
      <c r="A3955" s="2" t="s">
        <v>203</v>
      </c>
      <c r="B3955" s="1" t="s">
        <v>217</v>
      </c>
      <c r="C3955" t="s">
        <v>911</v>
      </c>
      <c r="D3955" s="1" t="s">
        <v>172</v>
      </c>
      <c r="E3955" s="1" t="s">
        <v>22</v>
      </c>
      <c r="F3955" s="1" t="s">
        <v>13</v>
      </c>
      <c r="G3955" s="1" t="s">
        <v>137</v>
      </c>
      <c r="H3955" t="s">
        <v>35</v>
      </c>
      <c r="I3955" s="1" t="s">
        <v>1443</v>
      </c>
      <c r="J3955" s="1" t="s">
        <v>230</v>
      </c>
      <c r="K3955" s="1" t="s">
        <v>47</v>
      </c>
      <c r="L3955" s="1" t="s">
        <v>912</v>
      </c>
      <c r="M3955" t="s">
        <v>47</v>
      </c>
      <c r="N3955">
        <v>1</v>
      </c>
      <c r="O3955" s="1" t="s">
        <v>206</v>
      </c>
      <c r="P3955" t="s">
        <v>153</v>
      </c>
      <c r="Q3955">
        <v>2</v>
      </c>
      <c r="R3955" t="s">
        <v>179</v>
      </c>
      <c r="S3955" t="s">
        <v>180</v>
      </c>
    </row>
    <row r="3956" spans="1:19" x14ac:dyDescent="0.35">
      <c r="A3956" s="2" t="s">
        <v>203</v>
      </c>
      <c r="B3956" s="1" t="s">
        <v>217</v>
      </c>
      <c r="C3956" t="s">
        <v>911</v>
      </c>
      <c r="D3956" s="1" t="s">
        <v>172</v>
      </c>
      <c r="E3956" s="1" t="s">
        <v>22</v>
      </c>
      <c r="F3956" s="1" t="s">
        <v>13</v>
      </c>
      <c r="G3956" s="1" t="s">
        <v>137</v>
      </c>
      <c r="H3956" t="s">
        <v>58</v>
      </c>
      <c r="I3956" s="1" t="s">
        <v>661</v>
      </c>
      <c r="J3956" s="1" t="s">
        <v>230</v>
      </c>
      <c r="K3956" s="1" t="s">
        <v>47</v>
      </c>
      <c r="L3956" s="1" t="s">
        <v>912</v>
      </c>
      <c r="M3956" t="s">
        <v>47</v>
      </c>
      <c r="N3956">
        <v>1</v>
      </c>
      <c r="O3956" s="1" t="s">
        <v>206</v>
      </c>
      <c r="P3956" t="s">
        <v>153</v>
      </c>
      <c r="Q3956">
        <v>1</v>
      </c>
      <c r="R3956" t="s">
        <v>179</v>
      </c>
      <c r="S3956" t="s">
        <v>180</v>
      </c>
    </row>
    <row r="3957" spans="1:19" x14ac:dyDescent="0.35">
      <c r="A3957" s="2" t="s">
        <v>203</v>
      </c>
      <c r="B3957" s="1" t="s">
        <v>217</v>
      </c>
      <c r="C3957" t="s">
        <v>911</v>
      </c>
      <c r="D3957" s="1" t="s">
        <v>172</v>
      </c>
      <c r="E3957" s="1" t="s">
        <v>22</v>
      </c>
      <c r="F3957" s="1" t="s">
        <v>13</v>
      </c>
      <c r="G3957" s="1" t="s">
        <v>137</v>
      </c>
      <c r="H3957" t="s">
        <v>58</v>
      </c>
      <c r="I3957" s="1" t="s">
        <v>1054</v>
      </c>
      <c r="J3957" s="1" t="s">
        <v>230</v>
      </c>
      <c r="K3957" s="1" t="s">
        <v>47</v>
      </c>
      <c r="L3957" s="1" t="s">
        <v>912</v>
      </c>
      <c r="M3957" t="s">
        <v>47</v>
      </c>
      <c r="N3957">
        <v>1</v>
      </c>
      <c r="O3957" s="1" t="s">
        <v>206</v>
      </c>
      <c r="P3957" t="s">
        <v>153</v>
      </c>
      <c r="Q3957">
        <v>1</v>
      </c>
      <c r="R3957" t="s">
        <v>179</v>
      </c>
      <c r="S3957" t="s">
        <v>180</v>
      </c>
    </row>
    <row r="3958" spans="1:19" x14ac:dyDescent="0.35">
      <c r="A3958" s="2" t="s">
        <v>203</v>
      </c>
      <c r="B3958" s="1" t="s">
        <v>217</v>
      </c>
      <c r="C3958" t="s">
        <v>911</v>
      </c>
      <c r="D3958" s="1" t="s">
        <v>172</v>
      </c>
      <c r="E3958" s="1" t="s">
        <v>22</v>
      </c>
      <c r="F3958" s="1" t="s">
        <v>13</v>
      </c>
      <c r="G3958" s="1" t="s">
        <v>137</v>
      </c>
      <c r="H3958" t="s">
        <v>58</v>
      </c>
      <c r="I3958" s="1" t="s">
        <v>1004</v>
      </c>
      <c r="J3958" s="1" t="s">
        <v>230</v>
      </c>
      <c r="K3958" s="1" t="s">
        <v>47</v>
      </c>
      <c r="L3958" s="1" t="s">
        <v>912</v>
      </c>
      <c r="M3958" t="s">
        <v>47</v>
      </c>
      <c r="N3958">
        <v>1</v>
      </c>
      <c r="O3958" s="1" t="s">
        <v>206</v>
      </c>
      <c r="P3958" t="s">
        <v>154</v>
      </c>
      <c r="Q3958">
        <v>1</v>
      </c>
      <c r="R3958" t="s">
        <v>179</v>
      </c>
      <c r="S3958" t="s">
        <v>180</v>
      </c>
    </row>
    <row r="3959" spans="1:19" x14ac:dyDescent="0.35">
      <c r="A3959" s="2" t="s">
        <v>203</v>
      </c>
      <c r="B3959" s="1" t="s">
        <v>217</v>
      </c>
      <c r="C3959" t="s">
        <v>911</v>
      </c>
      <c r="D3959" s="1" t="s">
        <v>172</v>
      </c>
      <c r="E3959" s="1" t="s">
        <v>22</v>
      </c>
      <c r="F3959" s="1" t="s">
        <v>13</v>
      </c>
      <c r="G3959" s="1" t="s">
        <v>137</v>
      </c>
      <c r="H3959" t="s">
        <v>58</v>
      </c>
      <c r="I3959" s="1" t="s">
        <v>601</v>
      </c>
      <c r="J3959" s="1" t="s">
        <v>230</v>
      </c>
      <c r="K3959" s="1" t="s">
        <v>47</v>
      </c>
      <c r="L3959" s="1" t="s">
        <v>912</v>
      </c>
      <c r="M3959" t="s">
        <v>182</v>
      </c>
      <c r="N3959">
        <v>1</v>
      </c>
      <c r="O3959" s="1" t="s">
        <v>205</v>
      </c>
      <c r="P3959" t="s">
        <v>154</v>
      </c>
      <c r="Q3959">
        <v>2</v>
      </c>
      <c r="R3959" t="s">
        <v>179</v>
      </c>
      <c r="S3959" t="s">
        <v>180</v>
      </c>
    </row>
    <row r="3960" spans="1:19" x14ac:dyDescent="0.35">
      <c r="A3960" s="2" t="s">
        <v>203</v>
      </c>
      <c r="B3960" s="1" t="s">
        <v>217</v>
      </c>
      <c r="C3960" t="s">
        <v>911</v>
      </c>
      <c r="D3960" s="1" t="s">
        <v>172</v>
      </c>
      <c r="E3960" s="1" t="s">
        <v>22</v>
      </c>
      <c r="F3960" s="1" t="s">
        <v>13</v>
      </c>
      <c r="G3960" s="1" t="s">
        <v>137</v>
      </c>
      <c r="H3960" t="s">
        <v>41</v>
      </c>
      <c r="I3960" s="1" t="s">
        <v>660</v>
      </c>
      <c r="J3960" s="1" t="s">
        <v>230</v>
      </c>
      <c r="K3960" s="1" t="s">
        <v>47</v>
      </c>
      <c r="L3960" s="1" t="s">
        <v>912</v>
      </c>
      <c r="M3960" t="s">
        <v>238</v>
      </c>
      <c r="N3960">
        <v>1</v>
      </c>
      <c r="O3960" s="1" t="s">
        <v>205</v>
      </c>
      <c r="P3960" t="s">
        <v>153</v>
      </c>
      <c r="Q3960">
        <v>2</v>
      </c>
      <c r="R3960" t="s">
        <v>255</v>
      </c>
      <c r="S3960" t="s">
        <v>180</v>
      </c>
    </row>
    <row r="3961" spans="1:19" x14ac:dyDescent="0.35">
      <c r="A3961" s="2" t="s">
        <v>203</v>
      </c>
      <c r="B3961" s="1" t="s">
        <v>217</v>
      </c>
      <c r="C3961" t="s">
        <v>911</v>
      </c>
      <c r="D3961" s="1" t="s">
        <v>172</v>
      </c>
      <c r="E3961" s="1" t="s">
        <v>22</v>
      </c>
      <c r="F3961" s="1" t="s">
        <v>13</v>
      </c>
      <c r="G3961" s="1" t="s">
        <v>137</v>
      </c>
      <c r="H3961" t="s">
        <v>41</v>
      </c>
      <c r="I3961" s="1" t="s">
        <v>661</v>
      </c>
      <c r="J3961" s="1" t="s">
        <v>230</v>
      </c>
      <c r="K3961" s="1" t="s">
        <v>47</v>
      </c>
      <c r="L3961" s="1" t="s">
        <v>912</v>
      </c>
      <c r="M3961" t="s">
        <v>238</v>
      </c>
      <c r="N3961">
        <v>1</v>
      </c>
      <c r="O3961" s="1" t="s">
        <v>205</v>
      </c>
      <c r="P3961" t="s">
        <v>153</v>
      </c>
      <c r="Q3961">
        <v>2</v>
      </c>
      <c r="R3961" t="s">
        <v>255</v>
      </c>
      <c r="S3961" t="s">
        <v>180</v>
      </c>
    </row>
    <row r="3962" spans="1:19" x14ac:dyDescent="0.35">
      <c r="A3962" s="2" t="s">
        <v>203</v>
      </c>
      <c r="B3962" s="1" t="s">
        <v>217</v>
      </c>
      <c r="C3962" t="s">
        <v>911</v>
      </c>
      <c r="D3962" s="1" t="s">
        <v>172</v>
      </c>
      <c r="E3962" s="1" t="s">
        <v>22</v>
      </c>
      <c r="F3962" s="1" t="s">
        <v>13</v>
      </c>
      <c r="G3962" s="1" t="s">
        <v>137</v>
      </c>
      <c r="H3962" t="s">
        <v>41</v>
      </c>
      <c r="I3962" s="1" t="s">
        <v>1054</v>
      </c>
      <c r="J3962" s="1" t="s">
        <v>230</v>
      </c>
      <c r="K3962" s="1" t="s">
        <v>47</v>
      </c>
      <c r="L3962" s="1" t="s">
        <v>912</v>
      </c>
      <c r="M3962" t="s">
        <v>238</v>
      </c>
      <c r="N3962">
        <v>1</v>
      </c>
      <c r="O3962" s="1" t="s">
        <v>205</v>
      </c>
      <c r="P3962" t="s">
        <v>154</v>
      </c>
      <c r="Q3962">
        <v>2</v>
      </c>
      <c r="R3962" t="s">
        <v>255</v>
      </c>
      <c r="S3962" t="s">
        <v>180</v>
      </c>
    </row>
    <row r="3963" spans="1:19" x14ac:dyDescent="0.35">
      <c r="A3963" s="2" t="s">
        <v>203</v>
      </c>
      <c r="B3963" s="1" t="s">
        <v>217</v>
      </c>
      <c r="C3963" t="s">
        <v>911</v>
      </c>
      <c r="D3963" s="1" t="s">
        <v>172</v>
      </c>
      <c r="E3963" s="1" t="s">
        <v>22</v>
      </c>
      <c r="F3963" s="1" t="s">
        <v>13</v>
      </c>
      <c r="G3963" s="1" t="s">
        <v>137</v>
      </c>
      <c r="H3963" t="s">
        <v>41</v>
      </c>
      <c r="I3963" s="1" t="s">
        <v>251</v>
      </c>
      <c r="J3963" s="1" t="s">
        <v>230</v>
      </c>
      <c r="K3963" s="1" t="s">
        <v>47</v>
      </c>
      <c r="L3963" s="1" t="s">
        <v>913</v>
      </c>
      <c r="M3963" t="s">
        <v>47</v>
      </c>
      <c r="N3963">
        <v>1</v>
      </c>
      <c r="O3963" s="1" t="s">
        <v>206</v>
      </c>
      <c r="P3963" t="s">
        <v>154</v>
      </c>
      <c r="Q3963">
        <v>2</v>
      </c>
      <c r="R3963" t="s">
        <v>179</v>
      </c>
      <c r="S3963" t="s">
        <v>180</v>
      </c>
    </row>
    <row r="3964" spans="1:19" x14ac:dyDescent="0.35">
      <c r="A3964" s="2" t="s">
        <v>203</v>
      </c>
      <c r="B3964" s="1" t="s">
        <v>217</v>
      </c>
      <c r="C3964" t="s">
        <v>911</v>
      </c>
      <c r="D3964" s="1" t="s">
        <v>172</v>
      </c>
      <c r="E3964" s="1" t="s">
        <v>22</v>
      </c>
      <c r="F3964" s="1" t="s">
        <v>13</v>
      </c>
      <c r="G3964" s="1" t="s">
        <v>137</v>
      </c>
      <c r="H3964" t="s">
        <v>41</v>
      </c>
      <c r="I3964" s="1" t="s">
        <v>633</v>
      </c>
      <c r="J3964" s="1" t="s">
        <v>230</v>
      </c>
      <c r="K3964" s="1" t="s">
        <v>15</v>
      </c>
      <c r="L3964" s="1" t="s">
        <v>913</v>
      </c>
      <c r="M3964" t="s">
        <v>93</v>
      </c>
      <c r="N3964">
        <v>1</v>
      </c>
      <c r="O3964" s="1" t="s">
        <v>205</v>
      </c>
      <c r="P3964" t="s">
        <v>153</v>
      </c>
      <c r="Q3964">
        <v>2</v>
      </c>
      <c r="R3964" t="s">
        <v>179</v>
      </c>
      <c r="S3964" t="s">
        <v>180</v>
      </c>
    </row>
    <row r="3965" spans="1:19" x14ac:dyDescent="0.35">
      <c r="A3965" s="2" t="s">
        <v>203</v>
      </c>
      <c r="B3965" s="1" t="s">
        <v>217</v>
      </c>
      <c r="C3965" t="s">
        <v>911</v>
      </c>
      <c r="D3965" s="1" t="s">
        <v>172</v>
      </c>
      <c r="E3965" s="1" t="s">
        <v>22</v>
      </c>
      <c r="F3965" s="1" t="s">
        <v>13</v>
      </c>
      <c r="G3965" s="1" t="s">
        <v>137</v>
      </c>
      <c r="H3965" t="s">
        <v>41</v>
      </c>
      <c r="I3965" s="1" t="s">
        <v>1032</v>
      </c>
      <c r="J3965" s="1" t="s">
        <v>230</v>
      </c>
      <c r="K3965" s="1" t="s">
        <v>15</v>
      </c>
      <c r="L3965" s="1" t="s">
        <v>913</v>
      </c>
      <c r="M3965" t="s">
        <v>93</v>
      </c>
      <c r="N3965">
        <v>1</v>
      </c>
      <c r="O3965" s="1" t="s">
        <v>205</v>
      </c>
      <c r="P3965" t="s">
        <v>154</v>
      </c>
      <c r="Q3965">
        <v>2</v>
      </c>
      <c r="R3965" t="s">
        <v>179</v>
      </c>
      <c r="S3965" t="s">
        <v>180</v>
      </c>
    </row>
    <row r="3966" spans="1:19" x14ac:dyDescent="0.35">
      <c r="A3966" s="2" t="s">
        <v>203</v>
      </c>
      <c r="B3966" s="1" t="s">
        <v>217</v>
      </c>
      <c r="C3966" t="s">
        <v>911</v>
      </c>
      <c r="D3966" s="1" t="s">
        <v>172</v>
      </c>
      <c r="E3966" s="1" t="s">
        <v>22</v>
      </c>
      <c r="F3966" s="1" t="s">
        <v>26</v>
      </c>
      <c r="G3966" s="1" t="s">
        <v>26</v>
      </c>
      <c r="H3966" t="s">
        <v>14</v>
      </c>
      <c r="I3966" s="1" t="s">
        <v>633</v>
      </c>
      <c r="J3966" s="1" t="s">
        <v>230</v>
      </c>
      <c r="K3966" s="1" t="s">
        <v>15</v>
      </c>
      <c r="L3966" s="1" t="s">
        <v>912</v>
      </c>
      <c r="M3966" t="s">
        <v>226</v>
      </c>
      <c r="N3966">
        <v>1</v>
      </c>
      <c r="O3966" s="1" t="s">
        <v>205</v>
      </c>
      <c r="P3966" t="s">
        <v>153</v>
      </c>
      <c r="Q3966">
        <v>2</v>
      </c>
      <c r="R3966" t="s">
        <v>179</v>
      </c>
      <c r="S3966" t="s">
        <v>180</v>
      </c>
    </row>
    <row r="3967" spans="1:19" x14ac:dyDescent="0.35">
      <c r="A3967" s="2" t="s">
        <v>203</v>
      </c>
      <c r="B3967" s="1" t="s">
        <v>217</v>
      </c>
      <c r="C3967" t="s">
        <v>911</v>
      </c>
      <c r="D3967" s="1" t="s">
        <v>172</v>
      </c>
      <c r="E3967" s="1" t="s">
        <v>22</v>
      </c>
      <c r="F3967" s="1" t="s">
        <v>26</v>
      </c>
      <c r="G3967" s="1" t="s">
        <v>26</v>
      </c>
      <c r="H3967" t="s">
        <v>14</v>
      </c>
      <c r="I3967" s="1" t="s">
        <v>1033</v>
      </c>
      <c r="J3967" s="1" t="s">
        <v>230</v>
      </c>
      <c r="K3967" s="1" t="s">
        <v>15</v>
      </c>
      <c r="L3967" s="1" t="s">
        <v>912</v>
      </c>
      <c r="M3967" t="s">
        <v>226</v>
      </c>
      <c r="N3967">
        <v>1</v>
      </c>
      <c r="O3967" s="1" t="s">
        <v>205</v>
      </c>
      <c r="P3967" t="s">
        <v>153</v>
      </c>
      <c r="Q3967">
        <v>2</v>
      </c>
      <c r="R3967" t="s">
        <v>179</v>
      </c>
      <c r="S3967" t="s">
        <v>180</v>
      </c>
    </row>
    <row r="3968" spans="1:19" x14ac:dyDescent="0.35">
      <c r="A3968" s="2" t="s">
        <v>203</v>
      </c>
      <c r="B3968" s="1" t="s">
        <v>217</v>
      </c>
      <c r="C3968" t="s">
        <v>911</v>
      </c>
      <c r="D3968" s="1" t="s">
        <v>172</v>
      </c>
      <c r="E3968" s="1" t="s">
        <v>22</v>
      </c>
      <c r="F3968" s="1" t="s">
        <v>26</v>
      </c>
      <c r="G3968" s="1" t="s">
        <v>26</v>
      </c>
      <c r="H3968" t="s">
        <v>14</v>
      </c>
      <c r="I3968" s="1" t="s">
        <v>1032</v>
      </c>
      <c r="J3968" s="1" t="s">
        <v>230</v>
      </c>
      <c r="K3968" s="1" t="s">
        <v>15</v>
      </c>
      <c r="L3968" s="1" t="s">
        <v>912</v>
      </c>
      <c r="M3968" t="s">
        <v>226</v>
      </c>
      <c r="N3968">
        <v>1</v>
      </c>
      <c r="O3968" s="1" t="s">
        <v>205</v>
      </c>
      <c r="P3968" t="s">
        <v>154</v>
      </c>
      <c r="Q3968">
        <v>2</v>
      </c>
      <c r="R3968" t="s">
        <v>179</v>
      </c>
      <c r="S3968" t="s">
        <v>180</v>
      </c>
    </row>
    <row r="3969" spans="1:19" x14ac:dyDescent="0.35">
      <c r="A3969" s="2" t="s">
        <v>203</v>
      </c>
      <c r="B3969" s="1" t="s">
        <v>217</v>
      </c>
      <c r="C3969" t="s">
        <v>911</v>
      </c>
      <c r="D3969" s="1" t="s">
        <v>172</v>
      </c>
      <c r="E3969" s="1" t="s">
        <v>22</v>
      </c>
      <c r="F3969" s="1" t="s">
        <v>26</v>
      </c>
      <c r="G3969" s="1" t="s">
        <v>26</v>
      </c>
      <c r="H3969" t="s">
        <v>17</v>
      </c>
      <c r="I3969" s="1" t="s">
        <v>601</v>
      </c>
      <c r="J3969" s="1" t="s">
        <v>230</v>
      </c>
      <c r="K3969" s="1" t="s">
        <v>47</v>
      </c>
      <c r="L3969" s="1" t="s">
        <v>912</v>
      </c>
      <c r="M3969" t="s">
        <v>238</v>
      </c>
      <c r="N3969">
        <v>1</v>
      </c>
      <c r="O3969" s="1" t="s">
        <v>205</v>
      </c>
      <c r="P3969" t="s">
        <v>154</v>
      </c>
      <c r="Q3969">
        <v>2</v>
      </c>
      <c r="R3969" t="s">
        <v>179</v>
      </c>
      <c r="S3969" t="s">
        <v>180</v>
      </c>
    </row>
    <row r="3970" spans="1:19" x14ac:dyDescent="0.35">
      <c r="A3970" s="2" t="s">
        <v>203</v>
      </c>
      <c r="B3970" s="1" t="s">
        <v>217</v>
      </c>
      <c r="C3970" t="s">
        <v>911</v>
      </c>
      <c r="D3970" s="1" t="s">
        <v>172</v>
      </c>
      <c r="E3970" s="1" t="s">
        <v>22</v>
      </c>
      <c r="F3970" s="1" t="s">
        <v>26</v>
      </c>
      <c r="G3970" s="1" t="s">
        <v>26</v>
      </c>
      <c r="H3970" t="s">
        <v>27</v>
      </c>
      <c r="I3970" s="1" t="s">
        <v>633</v>
      </c>
      <c r="J3970" s="1" t="s">
        <v>230</v>
      </c>
      <c r="K3970" s="1" t="s">
        <v>15</v>
      </c>
      <c r="L3970" s="1" t="s">
        <v>912</v>
      </c>
      <c r="M3970" t="s">
        <v>93</v>
      </c>
      <c r="N3970">
        <v>1</v>
      </c>
      <c r="O3970" s="1" t="s">
        <v>205</v>
      </c>
      <c r="P3970" t="s">
        <v>153</v>
      </c>
      <c r="Q3970">
        <v>2</v>
      </c>
      <c r="R3970" t="s">
        <v>179</v>
      </c>
      <c r="S3970" t="s">
        <v>180</v>
      </c>
    </row>
    <row r="3971" spans="1:19" x14ac:dyDescent="0.35">
      <c r="A3971" s="2" t="s">
        <v>203</v>
      </c>
      <c r="B3971" s="1" t="s">
        <v>217</v>
      </c>
      <c r="C3971" t="s">
        <v>911</v>
      </c>
      <c r="D3971" s="1" t="s">
        <v>172</v>
      </c>
      <c r="E3971" s="1" t="s">
        <v>22</v>
      </c>
      <c r="F3971" s="1" t="s">
        <v>26</v>
      </c>
      <c r="G3971" s="1" t="s">
        <v>26</v>
      </c>
      <c r="H3971" t="s">
        <v>27</v>
      </c>
      <c r="I3971" s="1" t="s">
        <v>1033</v>
      </c>
      <c r="J3971" s="1" t="s">
        <v>230</v>
      </c>
      <c r="K3971" s="1" t="s">
        <v>15</v>
      </c>
      <c r="L3971" s="1" t="s">
        <v>912</v>
      </c>
      <c r="M3971" t="s">
        <v>93</v>
      </c>
      <c r="N3971">
        <v>1</v>
      </c>
      <c r="O3971" s="1" t="s">
        <v>205</v>
      </c>
      <c r="P3971" t="s">
        <v>153</v>
      </c>
      <c r="Q3971">
        <v>2</v>
      </c>
      <c r="R3971" t="s">
        <v>179</v>
      </c>
      <c r="S3971" t="s">
        <v>180</v>
      </c>
    </row>
    <row r="3972" spans="1:19" x14ac:dyDescent="0.35">
      <c r="A3972" s="2" t="s">
        <v>203</v>
      </c>
      <c r="B3972" s="1" t="s">
        <v>217</v>
      </c>
      <c r="C3972" t="s">
        <v>911</v>
      </c>
      <c r="D3972" s="1" t="s">
        <v>172</v>
      </c>
      <c r="E3972" s="1" t="s">
        <v>22</v>
      </c>
      <c r="F3972" s="1" t="s">
        <v>26</v>
      </c>
      <c r="G3972" s="1" t="s">
        <v>26</v>
      </c>
      <c r="H3972" t="s">
        <v>27</v>
      </c>
      <c r="I3972" s="1" t="s">
        <v>1032</v>
      </c>
      <c r="J3972" s="1" t="s">
        <v>230</v>
      </c>
      <c r="K3972" s="1" t="s">
        <v>15</v>
      </c>
      <c r="L3972" s="1" t="s">
        <v>912</v>
      </c>
      <c r="M3972" t="s">
        <v>93</v>
      </c>
      <c r="N3972">
        <v>1</v>
      </c>
      <c r="O3972" s="1" t="s">
        <v>205</v>
      </c>
      <c r="P3972" t="s">
        <v>154</v>
      </c>
      <c r="Q3972">
        <v>2</v>
      </c>
      <c r="R3972" t="s">
        <v>179</v>
      </c>
      <c r="S3972" t="s">
        <v>180</v>
      </c>
    </row>
    <row r="3973" spans="1:19" x14ac:dyDescent="0.35">
      <c r="A3973" s="2" t="s">
        <v>203</v>
      </c>
      <c r="B3973" s="1" t="s">
        <v>217</v>
      </c>
      <c r="C3973" t="s">
        <v>911</v>
      </c>
      <c r="D3973" s="1" t="s">
        <v>172</v>
      </c>
      <c r="E3973" s="1" t="s">
        <v>22</v>
      </c>
      <c r="F3973" s="1" t="s">
        <v>26</v>
      </c>
      <c r="G3973" s="1" t="s">
        <v>26</v>
      </c>
      <c r="H3973" t="s">
        <v>58</v>
      </c>
      <c r="I3973" s="1" t="s">
        <v>633</v>
      </c>
      <c r="J3973" s="1" t="s">
        <v>230</v>
      </c>
      <c r="K3973" s="1" t="s">
        <v>15</v>
      </c>
      <c r="L3973" s="1" t="s">
        <v>912</v>
      </c>
      <c r="M3973" t="s">
        <v>93</v>
      </c>
      <c r="N3973">
        <v>1</v>
      </c>
      <c r="O3973" s="1" t="s">
        <v>205</v>
      </c>
      <c r="P3973" t="s">
        <v>153</v>
      </c>
      <c r="Q3973">
        <v>2</v>
      </c>
      <c r="R3973" t="s">
        <v>179</v>
      </c>
      <c r="S3973" t="s">
        <v>180</v>
      </c>
    </row>
    <row r="3974" spans="1:19" x14ac:dyDescent="0.35">
      <c r="A3974" s="2" t="s">
        <v>203</v>
      </c>
      <c r="B3974" s="1" t="s">
        <v>217</v>
      </c>
      <c r="C3974" t="s">
        <v>911</v>
      </c>
      <c r="D3974" s="1" t="s">
        <v>172</v>
      </c>
      <c r="E3974" s="1" t="s">
        <v>22</v>
      </c>
      <c r="F3974" s="1" t="s">
        <v>26</v>
      </c>
      <c r="G3974" s="1" t="s">
        <v>26</v>
      </c>
      <c r="H3974" t="s">
        <v>58</v>
      </c>
      <c r="I3974" s="1" t="s">
        <v>1033</v>
      </c>
      <c r="J3974" s="1" t="s">
        <v>230</v>
      </c>
      <c r="K3974" s="1" t="s">
        <v>15</v>
      </c>
      <c r="L3974" s="1" t="s">
        <v>912</v>
      </c>
      <c r="M3974" t="s">
        <v>93</v>
      </c>
      <c r="N3974">
        <v>1</v>
      </c>
      <c r="O3974" s="1" t="s">
        <v>205</v>
      </c>
      <c r="P3974" t="s">
        <v>153</v>
      </c>
      <c r="Q3974">
        <v>2</v>
      </c>
      <c r="R3974" t="s">
        <v>179</v>
      </c>
      <c r="S3974" t="s">
        <v>180</v>
      </c>
    </row>
    <row r="3975" spans="1:19" x14ac:dyDescent="0.35">
      <c r="A3975" s="2" t="s">
        <v>203</v>
      </c>
      <c r="B3975" s="1" t="s">
        <v>217</v>
      </c>
      <c r="C3975" t="s">
        <v>911</v>
      </c>
      <c r="D3975" s="1" t="s">
        <v>172</v>
      </c>
      <c r="E3975" s="1" t="s">
        <v>22</v>
      </c>
      <c r="F3975" s="1" t="s">
        <v>26</v>
      </c>
      <c r="G3975" s="1" t="s">
        <v>26</v>
      </c>
      <c r="H3975" t="s">
        <v>58</v>
      </c>
      <c r="I3975" s="1" t="s">
        <v>1032</v>
      </c>
      <c r="J3975" s="1" t="s">
        <v>230</v>
      </c>
      <c r="K3975" s="1" t="s">
        <v>15</v>
      </c>
      <c r="L3975" s="1" t="s">
        <v>912</v>
      </c>
      <c r="M3975" t="s">
        <v>93</v>
      </c>
      <c r="N3975">
        <v>1</v>
      </c>
      <c r="O3975" s="1" t="s">
        <v>205</v>
      </c>
      <c r="P3975" t="s">
        <v>154</v>
      </c>
      <c r="Q3975">
        <v>2</v>
      </c>
      <c r="R3975" t="s">
        <v>179</v>
      </c>
      <c r="S3975" t="s">
        <v>180</v>
      </c>
    </row>
    <row r="3976" spans="1:19" x14ac:dyDescent="0.35">
      <c r="A3976" s="2" t="s">
        <v>203</v>
      </c>
      <c r="B3976" s="1" t="s">
        <v>217</v>
      </c>
      <c r="C3976" t="s">
        <v>911</v>
      </c>
      <c r="D3976" s="1" t="s">
        <v>172</v>
      </c>
      <c r="E3976" s="1" t="s">
        <v>22</v>
      </c>
      <c r="F3976" s="1" t="s">
        <v>26</v>
      </c>
      <c r="G3976" s="1" t="s">
        <v>26</v>
      </c>
      <c r="H3976" t="s">
        <v>39</v>
      </c>
      <c r="I3976" s="1" t="s">
        <v>1055</v>
      </c>
      <c r="J3976" s="1" t="s">
        <v>230</v>
      </c>
      <c r="K3976" s="1" t="s">
        <v>47</v>
      </c>
      <c r="L3976" s="1" t="s">
        <v>913</v>
      </c>
      <c r="M3976" t="s">
        <v>238</v>
      </c>
      <c r="N3976">
        <v>1</v>
      </c>
      <c r="O3976" s="1" t="s">
        <v>205</v>
      </c>
      <c r="P3976" t="s">
        <v>154</v>
      </c>
      <c r="Q3976">
        <v>2</v>
      </c>
      <c r="R3976" t="s">
        <v>179</v>
      </c>
      <c r="S3976" t="s">
        <v>180</v>
      </c>
    </row>
    <row r="3977" spans="1:19" x14ac:dyDescent="0.35">
      <c r="A3977" s="2" t="s">
        <v>203</v>
      </c>
      <c r="B3977" s="1" t="s">
        <v>217</v>
      </c>
      <c r="C3977" t="s">
        <v>911</v>
      </c>
      <c r="D3977" s="1" t="s">
        <v>172</v>
      </c>
      <c r="E3977" s="1" t="s">
        <v>22</v>
      </c>
      <c r="F3977" s="1" t="s">
        <v>18</v>
      </c>
      <c r="G3977" s="1" t="s">
        <v>26</v>
      </c>
      <c r="H3977" t="s">
        <v>14</v>
      </c>
      <c r="I3977" s="1" t="s">
        <v>666</v>
      </c>
      <c r="J3977" s="1" t="s">
        <v>230</v>
      </c>
      <c r="K3977" s="1" t="s">
        <v>47</v>
      </c>
      <c r="L3977" s="1" t="s">
        <v>912</v>
      </c>
      <c r="M3977" t="s">
        <v>238</v>
      </c>
      <c r="N3977">
        <v>1</v>
      </c>
      <c r="O3977" s="1" t="s">
        <v>205</v>
      </c>
      <c r="P3977" t="s">
        <v>153</v>
      </c>
      <c r="Q3977">
        <v>2</v>
      </c>
      <c r="R3977" t="s">
        <v>255</v>
      </c>
      <c r="S3977" t="s">
        <v>180</v>
      </c>
    </row>
    <row r="3978" spans="1:19" x14ac:dyDescent="0.35">
      <c r="A3978" s="2" t="s">
        <v>203</v>
      </c>
      <c r="B3978" s="1" t="s">
        <v>217</v>
      </c>
      <c r="C3978" t="s">
        <v>911</v>
      </c>
      <c r="D3978" s="1" t="s">
        <v>172</v>
      </c>
      <c r="E3978" s="1" t="s">
        <v>22</v>
      </c>
      <c r="F3978" s="1" t="s">
        <v>18</v>
      </c>
      <c r="G3978" s="1" t="s">
        <v>26</v>
      </c>
      <c r="H3978" t="s">
        <v>14</v>
      </c>
      <c r="I3978" s="1" t="s">
        <v>1442</v>
      </c>
      <c r="J3978" s="1" t="s">
        <v>230</v>
      </c>
      <c r="K3978" s="1" t="s">
        <v>47</v>
      </c>
      <c r="L3978" s="1" t="s">
        <v>912</v>
      </c>
      <c r="M3978" t="s">
        <v>47</v>
      </c>
      <c r="N3978">
        <v>1</v>
      </c>
      <c r="O3978" s="1" t="s">
        <v>206</v>
      </c>
      <c r="P3978" t="s">
        <v>154</v>
      </c>
      <c r="Q3978">
        <v>1</v>
      </c>
      <c r="R3978" t="s">
        <v>255</v>
      </c>
      <c r="S3978" t="s">
        <v>180</v>
      </c>
    </row>
    <row r="3979" spans="1:19" x14ac:dyDescent="0.35">
      <c r="A3979" s="2" t="s">
        <v>203</v>
      </c>
      <c r="B3979" s="1" t="s">
        <v>217</v>
      </c>
      <c r="C3979" t="s">
        <v>911</v>
      </c>
      <c r="D3979" s="1" t="s">
        <v>172</v>
      </c>
      <c r="E3979" s="1" t="s">
        <v>22</v>
      </c>
      <c r="F3979" s="1" t="s">
        <v>18</v>
      </c>
      <c r="G3979" s="1" t="s">
        <v>26</v>
      </c>
      <c r="H3979" t="s">
        <v>14</v>
      </c>
      <c r="I3979" s="1" t="s">
        <v>1443</v>
      </c>
      <c r="J3979" s="1" t="s">
        <v>230</v>
      </c>
      <c r="K3979" s="1" t="s">
        <v>47</v>
      </c>
      <c r="L3979" s="1" t="s">
        <v>912</v>
      </c>
      <c r="M3979" t="s">
        <v>47</v>
      </c>
      <c r="N3979">
        <v>1</v>
      </c>
      <c r="O3979" s="1" t="s">
        <v>206</v>
      </c>
      <c r="P3979" t="s">
        <v>153</v>
      </c>
      <c r="Q3979">
        <v>1</v>
      </c>
      <c r="R3979" t="s">
        <v>255</v>
      </c>
      <c r="S3979" t="s">
        <v>180</v>
      </c>
    </row>
    <row r="3980" spans="1:19" x14ac:dyDescent="0.35">
      <c r="A3980" s="2" t="s">
        <v>203</v>
      </c>
      <c r="B3980" s="1" t="s">
        <v>217</v>
      </c>
      <c r="C3980" t="s">
        <v>911</v>
      </c>
      <c r="D3980" s="1" t="s">
        <v>172</v>
      </c>
      <c r="E3980" s="1" t="s">
        <v>22</v>
      </c>
      <c r="F3980" s="1" t="s">
        <v>18</v>
      </c>
      <c r="G3980" s="1" t="s">
        <v>26</v>
      </c>
      <c r="H3980" t="s">
        <v>14</v>
      </c>
      <c r="I3980" s="1" t="s">
        <v>345</v>
      </c>
      <c r="J3980" s="1" t="s">
        <v>230</v>
      </c>
      <c r="K3980" s="1" t="s">
        <v>47</v>
      </c>
      <c r="L3980" s="1" t="s">
        <v>912</v>
      </c>
      <c r="M3980" t="s">
        <v>238</v>
      </c>
      <c r="N3980">
        <v>1</v>
      </c>
      <c r="O3980" s="1" t="s">
        <v>205</v>
      </c>
      <c r="P3980" t="s">
        <v>154</v>
      </c>
      <c r="Q3980">
        <v>2</v>
      </c>
      <c r="R3980" t="s">
        <v>255</v>
      </c>
      <c r="S3980" t="s">
        <v>180</v>
      </c>
    </row>
    <row r="3981" spans="1:19" x14ac:dyDescent="0.35">
      <c r="A3981" s="2" t="s">
        <v>203</v>
      </c>
      <c r="B3981" s="1" t="s">
        <v>217</v>
      </c>
      <c r="C3981" t="s">
        <v>911</v>
      </c>
      <c r="D3981" s="1" t="s">
        <v>172</v>
      </c>
      <c r="E3981" s="1" t="s">
        <v>22</v>
      </c>
      <c r="F3981" s="1" t="s">
        <v>18</v>
      </c>
      <c r="G3981" s="1" t="s">
        <v>26</v>
      </c>
      <c r="H3981" t="s">
        <v>14</v>
      </c>
      <c r="I3981" s="1" t="s">
        <v>668</v>
      </c>
      <c r="J3981" s="1" t="s">
        <v>230</v>
      </c>
      <c r="K3981" s="1" t="s">
        <v>47</v>
      </c>
      <c r="L3981" s="1" t="s">
        <v>912</v>
      </c>
      <c r="M3981" t="s">
        <v>238</v>
      </c>
      <c r="N3981">
        <v>1</v>
      </c>
      <c r="O3981" s="1" t="s">
        <v>205</v>
      </c>
      <c r="P3981" t="s">
        <v>153</v>
      </c>
      <c r="Q3981">
        <v>2</v>
      </c>
      <c r="R3981" t="s">
        <v>255</v>
      </c>
      <c r="S3981" t="s">
        <v>180</v>
      </c>
    </row>
    <row r="3982" spans="1:19" x14ac:dyDescent="0.35">
      <c r="A3982" s="2" t="s">
        <v>203</v>
      </c>
      <c r="B3982" s="1" t="s">
        <v>217</v>
      </c>
      <c r="C3982" t="s">
        <v>911</v>
      </c>
      <c r="D3982" s="1" t="s">
        <v>172</v>
      </c>
      <c r="E3982" s="1" t="s">
        <v>22</v>
      </c>
      <c r="F3982" s="1" t="s">
        <v>18</v>
      </c>
      <c r="G3982" s="1" t="s">
        <v>26</v>
      </c>
      <c r="H3982" t="s">
        <v>24</v>
      </c>
      <c r="I3982" s="1" t="s">
        <v>663</v>
      </c>
      <c r="J3982" s="1" t="s">
        <v>230</v>
      </c>
      <c r="K3982" s="1" t="s">
        <v>47</v>
      </c>
      <c r="L3982" s="1" t="s">
        <v>912</v>
      </c>
      <c r="M3982" t="s">
        <v>238</v>
      </c>
      <c r="N3982">
        <v>1</v>
      </c>
      <c r="O3982" s="1" t="s">
        <v>205</v>
      </c>
      <c r="P3982" t="s">
        <v>153</v>
      </c>
      <c r="Q3982">
        <v>2</v>
      </c>
      <c r="R3982" t="s">
        <v>255</v>
      </c>
      <c r="S3982" t="s">
        <v>180</v>
      </c>
    </row>
    <row r="3983" spans="1:19" x14ac:dyDescent="0.35">
      <c r="A3983" s="2" t="s">
        <v>203</v>
      </c>
      <c r="B3983" s="1" t="s">
        <v>217</v>
      </c>
      <c r="C3983" t="s">
        <v>911</v>
      </c>
      <c r="D3983" s="1" t="s">
        <v>172</v>
      </c>
      <c r="E3983" s="1" t="s">
        <v>22</v>
      </c>
      <c r="F3983" s="1" t="s">
        <v>18</v>
      </c>
      <c r="G3983" s="1" t="s">
        <v>26</v>
      </c>
      <c r="H3983" t="s">
        <v>24</v>
      </c>
      <c r="I3983" s="1" t="s">
        <v>1441</v>
      </c>
      <c r="J3983" s="1" t="s">
        <v>230</v>
      </c>
      <c r="K3983" s="1" t="s">
        <v>47</v>
      </c>
      <c r="L3983" s="1" t="s">
        <v>912</v>
      </c>
      <c r="M3983" t="s">
        <v>47</v>
      </c>
      <c r="N3983">
        <v>1</v>
      </c>
      <c r="O3983" s="1" t="s">
        <v>206</v>
      </c>
      <c r="P3983" t="s">
        <v>153</v>
      </c>
      <c r="Q3983">
        <v>2</v>
      </c>
      <c r="R3983" t="s">
        <v>255</v>
      </c>
      <c r="S3983" t="s">
        <v>180</v>
      </c>
    </row>
    <row r="3984" spans="1:19" x14ac:dyDescent="0.35">
      <c r="A3984" s="2" t="s">
        <v>203</v>
      </c>
      <c r="B3984" s="1" t="s">
        <v>217</v>
      </c>
      <c r="C3984" t="s">
        <v>911</v>
      </c>
      <c r="D3984" s="1" t="s">
        <v>172</v>
      </c>
      <c r="E3984" s="1" t="s">
        <v>22</v>
      </c>
      <c r="F3984" s="1" t="s">
        <v>18</v>
      </c>
      <c r="G3984" s="1" t="s">
        <v>26</v>
      </c>
      <c r="H3984" t="s">
        <v>24</v>
      </c>
      <c r="I3984" s="1" t="s">
        <v>666</v>
      </c>
      <c r="J3984" s="1" t="s">
        <v>230</v>
      </c>
      <c r="K3984" s="1" t="s">
        <v>47</v>
      </c>
      <c r="L3984" s="1" t="s">
        <v>912</v>
      </c>
      <c r="M3984" t="s">
        <v>238</v>
      </c>
      <c r="N3984">
        <v>1</v>
      </c>
      <c r="O3984" s="1" t="s">
        <v>205</v>
      </c>
      <c r="P3984" t="s">
        <v>153</v>
      </c>
      <c r="Q3984">
        <v>1</v>
      </c>
      <c r="R3984" t="s">
        <v>255</v>
      </c>
      <c r="S3984" t="s">
        <v>180</v>
      </c>
    </row>
    <row r="3985" spans="1:19" x14ac:dyDescent="0.35">
      <c r="A3985" s="2" t="s">
        <v>203</v>
      </c>
      <c r="B3985" s="1" t="s">
        <v>217</v>
      </c>
      <c r="C3985" t="s">
        <v>911</v>
      </c>
      <c r="D3985" s="1" t="s">
        <v>172</v>
      </c>
      <c r="E3985" s="1" t="s">
        <v>22</v>
      </c>
      <c r="F3985" s="1" t="s">
        <v>18</v>
      </c>
      <c r="G3985" s="1" t="s">
        <v>26</v>
      </c>
      <c r="H3985" t="s">
        <v>24</v>
      </c>
      <c r="I3985" s="1" t="s">
        <v>664</v>
      </c>
      <c r="J3985" s="1" t="s">
        <v>230</v>
      </c>
      <c r="K3985" s="1" t="s">
        <v>47</v>
      </c>
      <c r="L3985" s="1" t="s">
        <v>912</v>
      </c>
      <c r="M3985" t="s">
        <v>238</v>
      </c>
      <c r="N3985">
        <v>1</v>
      </c>
      <c r="O3985" s="1" t="s">
        <v>205</v>
      </c>
      <c r="P3985" t="s">
        <v>154</v>
      </c>
      <c r="Q3985">
        <v>2</v>
      </c>
      <c r="R3985" t="s">
        <v>255</v>
      </c>
      <c r="S3985" t="s">
        <v>180</v>
      </c>
    </row>
    <row r="3986" spans="1:19" x14ac:dyDescent="0.35">
      <c r="A3986" s="2" t="s">
        <v>203</v>
      </c>
      <c r="B3986" s="1" t="s">
        <v>217</v>
      </c>
      <c r="C3986" t="s">
        <v>911</v>
      </c>
      <c r="D3986" s="1" t="s">
        <v>172</v>
      </c>
      <c r="E3986" s="1" t="s">
        <v>22</v>
      </c>
      <c r="F3986" s="1" t="s">
        <v>18</v>
      </c>
      <c r="G3986" s="1" t="s">
        <v>26</v>
      </c>
      <c r="H3986" t="s">
        <v>24</v>
      </c>
      <c r="I3986" s="1" t="s">
        <v>1442</v>
      </c>
      <c r="J3986" s="1" t="s">
        <v>230</v>
      </c>
      <c r="K3986" s="1" t="s">
        <v>47</v>
      </c>
      <c r="L3986" s="1" t="s">
        <v>912</v>
      </c>
      <c r="M3986" t="s">
        <v>47</v>
      </c>
      <c r="N3986">
        <v>1</v>
      </c>
      <c r="O3986" s="1" t="s">
        <v>206</v>
      </c>
      <c r="P3986" t="s">
        <v>154</v>
      </c>
      <c r="Q3986">
        <v>2</v>
      </c>
      <c r="R3986" t="s">
        <v>255</v>
      </c>
      <c r="S3986" t="s">
        <v>180</v>
      </c>
    </row>
    <row r="3987" spans="1:19" x14ac:dyDescent="0.35">
      <c r="A3987" s="2" t="s">
        <v>203</v>
      </c>
      <c r="B3987" s="1" t="s">
        <v>217</v>
      </c>
      <c r="C3987" t="s">
        <v>911</v>
      </c>
      <c r="D3987" s="1" t="s">
        <v>172</v>
      </c>
      <c r="E3987" s="1" t="s">
        <v>22</v>
      </c>
      <c r="F3987" s="1" t="s">
        <v>18</v>
      </c>
      <c r="G3987" s="1" t="s">
        <v>26</v>
      </c>
      <c r="H3987" t="s">
        <v>24</v>
      </c>
      <c r="I3987" s="1" t="s">
        <v>1443</v>
      </c>
      <c r="J3987" s="1" t="s">
        <v>230</v>
      </c>
      <c r="K3987" s="1" t="s">
        <v>47</v>
      </c>
      <c r="L3987" s="1" t="s">
        <v>912</v>
      </c>
      <c r="M3987" t="s">
        <v>47</v>
      </c>
      <c r="N3987">
        <v>1</v>
      </c>
      <c r="O3987" s="1" t="s">
        <v>206</v>
      </c>
      <c r="P3987" t="s">
        <v>153</v>
      </c>
      <c r="Q3987">
        <v>2</v>
      </c>
      <c r="R3987" t="s">
        <v>255</v>
      </c>
      <c r="S3987" t="s">
        <v>180</v>
      </c>
    </row>
    <row r="3988" spans="1:19" x14ac:dyDescent="0.35">
      <c r="A3988" s="2" t="s">
        <v>203</v>
      </c>
      <c r="B3988" s="1" t="s">
        <v>217</v>
      </c>
      <c r="C3988" t="s">
        <v>911</v>
      </c>
      <c r="D3988" s="1" t="s">
        <v>172</v>
      </c>
      <c r="E3988" s="1" t="s">
        <v>22</v>
      </c>
      <c r="F3988" s="1" t="s">
        <v>18</v>
      </c>
      <c r="G3988" s="1" t="s">
        <v>26</v>
      </c>
      <c r="H3988" t="s">
        <v>24</v>
      </c>
      <c r="I3988" s="1" t="s">
        <v>345</v>
      </c>
      <c r="J3988" s="1" t="s">
        <v>230</v>
      </c>
      <c r="K3988" s="1" t="s">
        <v>47</v>
      </c>
      <c r="L3988" s="1" t="s">
        <v>912</v>
      </c>
      <c r="M3988" t="s">
        <v>238</v>
      </c>
      <c r="N3988">
        <v>1</v>
      </c>
      <c r="O3988" s="1" t="s">
        <v>205</v>
      </c>
      <c r="P3988" t="s">
        <v>154</v>
      </c>
      <c r="Q3988">
        <v>1</v>
      </c>
      <c r="R3988" t="s">
        <v>255</v>
      </c>
      <c r="S3988" t="s">
        <v>180</v>
      </c>
    </row>
    <row r="3989" spans="1:19" x14ac:dyDescent="0.35">
      <c r="A3989" s="2" t="s">
        <v>203</v>
      </c>
      <c r="B3989" s="1" t="s">
        <v>217</v>
      </c>
      <c r="C3989" t="s">
        <v>911</v>
      </c>
      <c r="D3989" s="1" t="s">
        <v>172</v>
      </c>
      <c r="E3989" s="1" t="s">
        <v>22</v>
      </c>
      <c r="F3989" s="1" t="s">
        <v>18</v>
      </c>
      <c r="G3989" s="1" t="s">
        <v>26</v>
      </c>
      <c r="H3989" t="s">
        <v>24</v>
      </c>
      <c r="I3989" s="1" t="s">
        <v>668</v>
      </c>
      <c r="J3989" s="1" t="s">
        <v>230</v>
      </c>
      <c r="K3989" s="1" t="s">
        <v>47</v>
      </c>
      <c r="L3989" s="1" t="s">
        <v>912</v>
      </c>
      <c r="M3989" t="s">
        <v>238</v>
      </c>
      <c r="N3989">
        <v>1</v>
      </c>
      <c r="O3989" s="1" t="s">
        <v>205</v>
      </c>
      <c r="P3989" t="s">
        <v>153</v>
      </c>
      <c r="Q3989">
        <v>1</v>
      </c>
      <c r="R3989" t="s">
        <v>255</v>
      </c>
      <c r="S3989" t="s">
        <v>180</v>
      </c>
    </row>
    <row r="3990" spans="1:19" x14ac:dyDescent="0.35">
      <c r="A3990" s="2" t="s">
        <v>203</v>
      </c>
      <c r="B3990" s="1" t="s">
        <v>217</v>
      </c>
      <c r="C3990" t="s">
        <v>911</v>
      </c>
      <c r="D3990" s="1" t="s">
        <v>172</v>
      </c>
      <c r="E3990" s="1" t="s">
        <v>22</v>
      </c>
      <c r="F3990" s="1" t="s">
        <v>18</v>
      </c>
      <c r="G3990" s="1" t="s">
        <v>26</v>
      </c>
      <c r="H3990" t="s">
        <v>24</v>
      </c>
      <c r="I3990" s="1" t="s">
        <v>665</v>
      </c>
      <c r="J3990" s="1" t="s">
        <v>230</v>
      </c>
      <c r="K3990" s="1" t="s">
        <v>47</v>
      </c>
      <c r="L3990" s="1" t="s">
        <v>912</v>
      </c>
      <c r="M3990" t="s">
        <v>238</v>
      </c>
      <c r="N3990">
        <v>1</v>
      </c>
      <c r="O3990" s="1" t="s">
        <v>205</v>
      </c>
      <c r="P3990" t="s">
        <v>153</v>
      </c>
      <c r="Q3990">
        <v>2</v>
      </c>
      <c r="R3990" t="s">
        <v>255</v>
      </c>
      <c r="S3990" t="s">
        <v>180</v>
      </c>
    </row>
    <row r="3991" spans="1:19" x14ac:dyDescent="0.35">
      <c r="A3991" s="2" t="s">
        <v>203</v>
      </c>
      <c r="B3991" s="1" t="s">
        <v>217</v>
      </c>
      <c r="C3991" t="s">
        <v>911</v>
      </c>
      <c r="D3991" s="1" t="s">
        <v>172</v>
      </c>
      <c r="E3991" s="1" t="s">
        <v>22</v>
      </c>
      <c r="F3991" s="1" t="s">
        <v>18</v>
      </c>
      <c r="G3991" s="1" t="s">
        <v>26</v>
      </c>
      <c r="H3991" t="s">
        <v>27</v>
      </c>
      <c r="I3991" s="1" t="s">
        <v>666</v>
      </c>
      <c r="J3991" s="1" t="s">
        <v>230</v>
      </c>
      <c r="K3991" s="1" t="s">
        <v>47</v>
      </c>
      <c r="L3991" s="1" t="s">
        <v>912</v>
      </c>
      <c r="M3991" t="s">
        <v>238</v>
      </c>
      <c r="N3991">
        <v>1</v>
      </c>
      <c r="O3991" s="1" t="s">
        <v>205</v>
      </c>
      <c r="P3991" t="s">
        <v>153</v>
      </c>
      <c r="Q3991">
        <v>1</v>
      </c>
      <c r="R3991" t="s">
        <v>255</v>
      </c>
      <c r="S3991" t="s">
        <v>180</v>
      </c>
    </row>
    <row r="3992" spans="1:19" x14ac:dyDescent="0.35">
      <c r="A3992" s="2" t="s">
        <v>203</v>
      </c>
      <c r="B3992" s="1" t="s">
        <v>217</v>
      </c>
      <c r="C3992" t="s">
        <v>911</v>
      </c>
      <c r="D3992" s="1" t="s">
        <v>172</v>
      </c>
      <c r="E3992" s="1" t="s">
        <v>22</v>
      </c>
      <c r="F3992" s="1" t="s">
        <v>18</v>
      </c>
      <c r="G3992" s="1" t="s">
        <v>26</v>
      </c>
      <c r="H3992" t="s">
        <v>27</v>
      </c>
      <c r="I3992" s="1" t="s">
        <v>345</v>
      </c>
      <c r="J3992" s="1" t="s">
        <v>230</v>
      </c>
      <c r="K3992" s="1" t="s">
        <v>47</v>
      </c>
      <c r="L3992" s="1" t="s">
        <v>912</v>
      </c>
      <c r="M3992" t="s">
        <v>238</v>
      </c>
      <c r="N3992">
        <v>1</v>
      </c>
      <c r="O3992" s="1" t="s">
        <v>205</v>
      </c>
      <c r="P3992" t="s">
        <v>154</v>
      </c>
      <c r="Q3992">
        <v>1</v>
      </c>
      <c r="R3992" t="s">
        <v>255</v>
      </c>
      <c r="S3992" t="s">
        <v>180</v>
      </c>
    </row>
    <row r="3993" spans="1:19" x14ac:dyDescent="0.35">
      <c r="A3993" s="2" t="s">
        <v>203</v>
      </c>
      <c r="B3993" s="1" t="s">
        <v>217</v>
      </c>
      <c r="C3993" t="s">
        <v>911</v>
      </c>
      <c r="D3993" s="1" t="s">
        <v>172</v>
      </c>
      <c r="E3993" s="1" t="s">
        <v>22</v>
      </c>
      <c r="F3993" s="1" t="s">
        <v>18</v>
      </c>
      <c r="G3993" s="1" t="s">
        <v>26</v>
      </c>
      <c r="H3993" t="s">
        <v>27</v>
      </c>
      <c r="I3993" s="1" t="s">
        <v>668</v>
      </c>
      <c r="J3993" s="1" t="s">
        <v>230</v>
      </c>
      <c r="K3993" s="1" t="s">
        <v>47</v>
      </c>
      <c r="L3993" s="1" t="s">
        <v>912</v>
      </c>
      <c r="M3993" t="s">
        <v>238</v>
      </c>
      <c r="N3993">
        <v>1</v>
      </c>
      <c r="O3993" s="1" t="s">
        <v>205</v>
      </c>
      <c r="P3993" t="s">
        <v>153</v>
      </c>
      <c r="Q3993">
        <v>1</v>
      </c>
      <c r="R3993" t="s">
        <v>255</v>
      </c>
      <c r="S3993" t="s">
        <v>180</v>
      </c>
    </row>
    <row r="3994" spans="1:19" x14ac:dyDescent="0.35">
      <c r="A3994" s="2" t="s">
        <v>203</v>
      </c>
      <c r="B3994" s="1" t="s">
        <v>217</v>
      </c>
      <c r="C3994" t="s">
        <v>911</v>
      </c>
      <c r="D3994" s="1" t="s">
        <v>172</v>
      </c>
      <c r="E3994" s="1" t="s">
        <v>22</v>
      </c>
      <c r="F3994" s="1" t="s">
        <v>18</v>
      </c>
      <c r="G3994" s="1" t="s">
        <v>26</v>
      </c>
      <c r="H3994" t="s">
        <v>21</v>
      </c>
      <c r="I3994" s="1" t="s">
        <v>1441</v>
      </c>
      <c r="J3994" s="1" t="s">
        <v>230</v>
      </c>
      <c r="K3994" s="1" t="s">
        <v>47</v>
      </c>
      <c r="L3994" s="1" t="s">
        <v>912</v>
      </c>
      <c r="M3994" t="s">
        <v>47</v>
      </c>
      <c r="N3994">
        <v>1</v>
      </c>
      <c r="O3994" s="1" t="s">
        <v>206</v>
      </c>
      <c r="P3994" t="s">
        <v>153</v>
      </c>
      <c r="Q3994">
        <v>2</v>
      </c>
      <c r="R3994" t="s">
        <v>255</v>
      </c>
      <c r="S3994" t="s">
        <v>180</v>
      </c>
    </row>
    <row r="3995" spans="1:19" x14ac:dyDescent="0.35">
      <c r="A3995" s="2" t="s">
        <v>203</v>
      </c>
      <c r="B3995" s="1" t="s">
        <v>217</v>
      </c>
      <c r="C3995" t="s">
        <v>911</v>
      </c>
      <c r="D3995" s="1" t="s">
        <v>172</v>
      </c>
      <c r="E3995" s="1" t="s">
        <v>22</v>
      </c>
      <c r="F3995" s="1" t="s">
        <v>18</v>
      </c>
      <c r="G3995" s="1" t="s">
        <v>26</v>
      </c>
      <c r="H3995" t="s">
        <v>21</v>
      </c>
      <c r="I3995" s="1" t="s">
        <v>660</v>
      </c>
      <c r="J3995" s="1" t="s">
        <v>230</v>
      </c>
      <c r="K3995" s="1" t="s">
        <v>47</v>
      </c>
      <c r="L3995" s="1" t="s">
        <v>912</v>
      </c>
      <c r="M3995" t="s">
        <v>238</v>
      </c>
      <c r="N3995">
        <v>1</v>
      </c>
      <c r="O3995" s="1" t="s">
        <v>205</v>
      </c>
      <c r="P3995" t="s">
        <v>154</v>
      </c>
      <c r="Q3995">
        <v>2</v>
      </c>
      <c r="R3995" t="s">
        <v>255</v>
      </c>
      <c r="S3995" t="s">
        <v>180</v>
      </c>
    </row>
    <row r="3996" spans="1:19" x14ac:dyDescent="0.35">
      <c r="A3996" s="2" t="s">
        <v>203</v>
      </c>
      <c r="B3996" s="1" t="s">
        <v>217</v>
      </c>
      <c r="C3996" t="s">
        <v>911</v>
      </c>
      <c r="D3996" s="1" t="s">
        <v>172</v>
      </c>
      <c r="E3996" s="1" t="s">
        <v>22</v>
      </c>
      <c r="F3996" s="1" t="s">
        <v>18</v>
      </c>
      <c r="G3996" s="1" t="s">
        <v>26</v>
      </c>
      <c r="H3996" t="s">
        <v>21</v>
      </c>
      <c r="I3996" s="1" t="s">
        <v>661</v>
      </c>
      <c r="J3996" s="1" t="s">
        <v>230</v>
      </c>
      <c r="K3996" s="1" t="s">
        <v>47</v>
      </c>
      <c r="L3996" s="1" t="s">
        <v>912</v>
      </c>
      <c r="M3996" t="s">
        <v>238</v>
      </c>
      <c r="N3996">
        <v>1</v>
      </c>
      <c r="O3996" s="1" t="s">
        <v>205</v>
      </c>
      <c r="P3996" t="s">
        <v>153</v>
      </c>
      <c r="Q3996">
        <v>2</v>
      </c>
      <c r="R3996" t="s">
        <v>255</v>
      </c>
      <c r="S3996" t="s">
        <v>180</v>
      </c>
    </row>
    <row r="3997" spans="1:19" x14ac:dyDescent="0.35">
      <c r="A3997" s="2" t="s">
        <v>203</v>
      </c>
      <c r="B3997" s="1" t="s">
        <v>217</v>
      </c>
      <c r="C3997" t="s">
        <v>911</v>
      </c>
      <c r="D3997" s="1" t="s">
        <v>172</v>
      </c>
      <c r="E3997" s="1" t="s">
        <v>22</v>
      </c>
      <c r="F3997" s="1" t="s">
        <v>18</v>
      </c>
      <c r="G3997" s="1" t="s">
        <v>26</v>
      </c>
      <c r="H3997" t="s">
        <v>21</v>
      </c>
      <c r="I3997" s="1" t="s">
        <v>1442</v>
      </c>
      <c r="J3997" s="1" t="s">
        <v>230</v>
      </c>
      <c r="K3997" s="1" t="s">
        <v>47</v>
      </c>
      <c r="L3997" s="1" t="s">
        <v>912</v>
      </c>
      <c r="M3997" t="s">
        <v>47</v>
      </c>
      <c r="N3997">
        <v>1</v>
      </c>
      <c r="O3997" s="1" t="s">
        <v>206</v>
      </c>
      <c r="P3997" t="s">
        <v>154</v>
      </c>
      <c r="Q3997">
        <v>2</v>
      </c>
      <c r="R3997" t="s">
        <v>255</v>
      </c>
      <c r="S3997" t="s">
        <v>180</v>
      </c>
    </row>
    <row r="3998" spans="1:19" x14ac:dyDescent="0.35">
      <c r="A3998" s="2" t="s">
        <v>203</v>
      </c>
      <c r="B3998" s="1" t="s">
        <v>217</v>
      </c>
      <c r="C3998" t="s">
        <v>911</v>
      </c>
      <c r="D3998" s="1" t="s">
        <v>172</v>
      </c>
      <c r="E3998" s="1" t="s">
        <v>22</v>
      </c>
      <c r="F3998" s="1" t="s">
        <v>18</v>
      </c>
      <c r="G3998" s="1" t="s">
        <v>26</v>
      </c>
      <c r="H3998" t="s">
        <v>21</v>
      </c>
      <c r="I3998" s="1" t="s">
        <v>1443</v>
      </c>
      <c r="J3998" s="1" t="s">
        <v>230</v>
      </c>
      <c r="K3998" s="1" t="s">
        <v>47</v>
      </c>
      <c r="L3998" s="1" t="s">
        <v>912</v>
      </c>
      <c r="M3998" t="s">
        <v>47</v>
      </c>
      <c r="N3998">
        <v>1</v>
      </c>
      <c r="O3998" s="1" t="s">
        <v>206</v>
      </c>
      <c r="P3998" t="s">
        <v>153</v>
      </c>
      <c r="Q3998">
        <v>2</v>
      </c>
      <c r="R3998" t="s">
        <v>255</v>
      </c>
      <c r="S3998" t="s">
        <v>180</v>
      </c>
    </row>
    <row r="3999" spans="1:19" x14ac:dyDescent="0.35">
      <c r="A3999" s="2" t="s">
        <v>203</v>
      </c>
      <c r="B3999" s="1" t="s">
        <v>217</v>
      </c>
      <c r="C3999" t="s">
        <v>911</v>
      </c>
      <c r="D3999" s="1" t="s">
        <v>172</v>
      </c>
      <c r="E3999" s="1" t="s">
        <v>22</v>
      </c>
      <c r="F3999" s="1" t="s">
        <v>18</v>
      </c>
      <c r="G3999" s="1" t="s">
        <v>26</v>
      </c>
      <c r="H3999" t="s">
        <v>35</v>
      </c>
      <c r="I3999" s="1" t="s">
        <v>1061</v>
      </c>
      <c r="J3999" s="1" t="s">
        <v>230</v>
      </c>
      <c r="K3999" s="1" t="s">
        <v>47</v>
      </c>
      <c r="L3999" s="1" t="s">
        <v>912</v>
      </c>
      <c r="M3999" t="s">
        <v>676</v>
      </c>
      <c r="N3999">
        <v>1</v>
      </c>
      <c r="O3999" s="1" t="s">
        <v>206</v>
      </c>
      <c r="P3999" t="s">
        <v>154</v>
      </c>
      <c r="Q3999">
        <v>2</v>
      </c>
      <c r="R3999" t="s">
        <v>179</v>
      </c>
      <c r="S3999" t="s">
        <v>180</v>
      </c>
    </row>
    <row r="4000" spans="1:19" x14ac:dyDescent="0.35">
      <c r="A4000" s="2" t="s">
        <v>203</v>
      </c>
      <c r="B4000" s="1" t="s">
        <v>217</v>
      </c>
      <c r="C4000" t="s">
        <v>911</v>
      </c>
      <c r="D4000" s="1" t="s">
        <v>172</v>
      </c>
      <c r="E4000" s="1" t="s">
        <v>22</v>
      </c>
      <c r="F4000" s="1" t="s">
        <v>18</v>
      </c>
      <c r="G4000" s="1" t="s">
        <v>26</v>
      </c>
      <c r="H4000" t="s">
        <v>58</v>
      </c>
      <c r="I4000" s="1" t="s">
        <v>1058</v>
      </c>
      <c r="J4000" s="1" t="s">
        <v>230</v>
      </c>
      <c r="K4000" s="1" t="s">
        <v>47</v>
      </c>
      <c r="L4000" s="1" t="s">
        <v>912</v>
      </c>
      <c r="M4000" t="s">
        <v>238</v>
      </c>
      <c r="N4000">
        <v>1</v>
      </c>
      <c r="O4000" s="1" t="s">
        <v>205</v>
      </c>
      <c r="P4000" t="s">
        <v>153</v>
      </c>
      <c r="Q4000">
        <v>2</v>
      </c>
      <c r="R4000" t="s">
        <v>255</v>
      </c>
      <c r="S4000" t="s">
        <v>180</v>
      </c>
    </row>
    <row r="4001" spans="1:19" x14ac:dyDescent="0.35">
      <c r="A4001" s="2" t="s">
        <v>203</v>
      </c>
      <c r="B4001" s="1" t="s">
        <v>217</v>
      </c>
      <c r="C4001" t="s">
        <v>911</v>
      </c>
      <c r="D4001" s="1" t="s">
        <v>172</v>
      </c>
      <c r="E4001" s="1" t="s">
        <v>22</v>
      </c>
      <c r="F4001" s="1" t="s">
        <v>18</v>
      </c>
      <c r="G4001" s="1" t="s">
        <v>26</v>
      </c>
      <c r="H4001" t="s">
        <v>58</v>
      </c>
      <c r="I4001" s="1" t="s">
        <v>1057</v>
      </c>
      <c r="J4001" s="1" t="s">
        <v>230</v>
      </c>
      <c r="K4001" s="1" t="s">
        <v>47</v>
      </c>
      <c r="L4001" s="1" t="s">
        <v>912</v>
      </c>
      <c r="M4001" t="s">
        <v>238</v>
      </c>
      <c r="N4001">
        <v>1</v>
      </c>
      <c r="O4001" s="1" t="s">
        <v>205</v>
      </c>
      <c r="P4001" t="s">
        <v>153</v>
      </c>
      <c r="Q4001">
        <v>2</v>
      </c>
      <c r="R4001" t="s">
        <v>255</v>
      </c>
      <c r="S4001" t="s">
        <v>180</v>
      </c>
    </row>
    <row r="4002" spans="1:19" x14ac:dyDescent="0.35">
      <c r="A4002" s="2" t="s">
        <v>203</v>
      </c>
      <c r="B4002" s="1" t="s">
        <v>217</v>
      </c>
      <c r="C4002" t="s">
        <v>911</v>
      </c>
      <c r="D4002" s="1" t="s">
        <v>172</v>
      </c>
      <c r="E4002" s="1" t="s">
        <v>22</v>
      </c>
      <c r="F4002" s="1" t="s">
        <v>18</v>
      </c>
      <c r="G4002" s="1" t="s">
        <v>26</v>
      </c>
      <c r="H4002" t="s">
        <v>58</v>
      </c>
      <c r="I4002" s="1" t="s">
        <v>1059</v>
      </c>
      <c r="J4002" s="1" t="s">
        <v>230</v>
      </c>
      <c r="K4002" s="1" t="s">
        <v>47</v>
      </c>
      <c r="L4002" s="1" t="s">
        <v>912</v>
      </c>
      <c r="M4002" t="s">
        <v>238</v>
      </c>
      <c r="N4002">
        <v>1</v>
      </c>
      <c r="O4002" s="1" t="s">
        <v>206</v>
      </c>
      <c r="P4002" t="s">
        <v>153</v>
      </c>
      <c r="Q4002">
        <v>2</v>
      </c>
      <c r="R4002" t="s">
        <v>255</v>
      </c>
      <c r="S4002" t="s">
        <v>180</v>
      </c>
    </row>
    <row r="4003" spans="1:19" x14ac:dyDescent="0.35">
      <c r="A4003" s="2" t="s">
        <v>203</v>
      </c>
      <c r="B4003" s="1" t="s">
        <v>217</v>
      </c>
      <c r="C4003" t="s">
        <v>911</v>
      </c>
      <c r="D4003" s="1" t="s">
        <v>172</v>
      </c>
      <c r="E4003" s="1" t="s">
        <v>904</v>
      </c>
      <c r="F4003" s="1" t="s">
        <v>23</v>
      </c>
      <c r="G4003" s="1" t="s">
        <v>137</v>
      </c>
      <c r="H4003" t="s">
        <v>21</v>
      </c>
      <c r="I4003" s="1" t="s">
        <v>1056</v>
      </c>
      <c r="J4003" s="1" t="s">
        <v>230</v>
      </c>
      <c r="K4003" s="1" t="s">
        <v>47</v>
      </c>
      <c r="L4003" s="1" t="s">
        <v>912</v>
      </c>
      <c r="M4003" t="s">
        <v>238</v>
      </c>
      <c r="N4003">
        <v>1</v>
      </c>
      <c r="O4003" s="1" t="s">
        <v>205</v>
      </c>
      <c r="P4003" t="s">
        <v>154</v>
      </c>
      <c r="Q4003">
        <v>2</v>
      </c>
      <c r="R4003" t="s">
        <v>179</v>
      </c>
      <c r="S4003" t="s">
        <v>180</v>
      </c>
    </row>
    <row r="4004" spans="1:19" x14ac:dyDescent="0.35">
      <c r="A4004" s="2" t="s">
        <v>203</v>
      </c>
      <c r="B4004" s="1" t="s">
        <v>217</v>
      </c>
      <c r="C4004" t="s">
        <v>911</v>
      </c>
      <c r="D4004" s="1" t="s">
        <v>172</v>
      </c>
      <c r="E4004" s="1" t="s">
        <v>904</v>
      </c>
      <c r="F4004" s="1" t="s">
        <v>26</v>
      </c>
      <c r="G4004" s="1" t="s">
        <v>26</v>
      </c>
      <c r="H4004" t="s">
        <v>24</v>
      </c>
      <c r="I4004" s="1" t="s">
        <v>1055</v>
      </c>
      <c r="J4004" s="1" t="s">
        <v>230</v>
      </c>
      <c r="K4004" s="1" t="s">
        <v>47</v>
      </c>
      <c r="L4004" s="1" t="s">
        <v>912</v>
      </c>
      <c r="M4004" t="s">
        <v>238</v>
      </c>
      <c r="N4004">
        <v>1</v>
      </c>
      <c r="O4004" s="1" t="s">
        <v>205</v>
      </c>
      <c r="P4004" t="s">
        <v>154</v>
      </c>
      <c r="Q4004">
        <v>2</v>
      </c>
      <c r="R4004" t="s">
        <v>179</v>
      </c>
      <c r="S4004" t="s">
        <v>180</v>
      </c>
    </row>
    <row r="4005" spans="1:19" x14ac:dyDescent="0.35">
      <c r="A4005" s="2" t="s">
        <v>203</v>
      </c>
      <c r="B4005" s="1" t="s">
        <v>217</v>
      </c>
      <c r="C4005" t="s">
        <v>911</v>
      </c>
      <c r="D4005" s="1" t="s">
        <v>172</v>
      </c>
      <c r="E4005" s="1" t="s">
        <v>904</v>
      </c>
      <c r="F4005" s="1" t="s">
        <v>26</v>
      </c>
      <c r="G4005" s="1" t="s">
        <v>26</v>
      </c>
      <c r="H4005" t="s">
        <v>24</v>
      </c>
      <c r="I4005" s="1" t="s">
        <v>1056</v>
      </c>
      <c r="J4005" s="1" t="s">
        <v>230</v>
      </c>
      <c r="K4005" s="1" t="s">
        <v>47</v>
      </c>
      <c r="L4005" s="1" t="s">
        <v>912</v>
      </c>
      <c r="M4005" t="s">
        <v>238</v>
      </c>
      <c r="N4005">
        <v>1</v>
      </c>
      <c r="O4005" s="1" t="s">
        <v>205</v>
      </c>
      <c r="P4005" t="s">
        <v>153</v>
      </c>
      <c r="Q4005">
        <v>2</v>
      </c>
      <c r="R4005" t="s">
        <v>179</v>
      </c>
      <c r="S4005" t="s">
        <v>180</v>
      </c>
    </row>
    <row r="4006" spans="1:19" x14ac:dyDescent="0.35">
      <c r="A4006" s="2" t="s">
        <v>203</v>
      </c>
      <c r="B4006" s="1" t="s">
        <v>217</v>
      </c>
      <c r="C4006" t="s">
        <v>911</v>
      </c>
      <c r="D4006" s="1" t="s">
        <v>172</v>
      </c>
      <c r="E4006" s="1" t="s">
        <v>904</v>
      </c>
      <c r="F4006" s="1" t="s">
        <v>18</v>
      </c>
      <c r="G4006" s="1" t="s">
        <v>26</v>
      </c>
      <c r="H4006" t="s">
        <v>35</v>
      </c>
      <c r="I4006" s="1" t="s">
        <v>1055</v>
      </c>
      <c r="J4006" s="1" t="s">
        <v>230</v>
      </c>
      <c r="K4006" s="1" t="s">
        <v>47</v>
      </c>
      <c r="L4006" s="1" t="s">
        <v>912</v>
      </c>
      <c r="M4006" t="s">
        <v>238</v>
      </c>
      <c r="N4006">
        <v>1</v>
      </c>
      <c r="O4006" s="1" t="s">
        <v>205</v>
      </c>
      <c r="P4006" t="s">
        <v>153</v>
      </c>
      <c r="Q4006">
        <v>2</v>
      </c>
      <c r="R4006" t="s">
        <v>179</v>
      </c>
      <c r="S4006" t="s">
        <v>180</v>
      </c>
    </row>
    <row r="4007" spans="1:19" x14ac:dyDescent="0.35">
      <c r="A4007" s="2" t="s">
        <v>203</v>
      </c>
      <c r="B4007" s="1" t="s">
        <v>217</v>
      </c>
      <c r="C4007" t="s">
        <v>911</v>
      </c>
      <c r="D4007" s="1" t="s">
        <v>172</v>
      </c>
      <c r="E4007" s="1" t="s">
        <v>904</v>
      </c>
      <c r="F4007" s="1" t="s">
        <v>18</v>
      </c>
      <c r="G4007" s="1" t="s">
        <v>26</v>
      </c>
      <c r="H4007" t="s">
        <v>35</v>
      </c>
      <c r="I4007" s="1" t="s">
        <v>1056</v>
      </c>
      <c r="J4007" s="1" t="s">
        <v>230</v>
      </c>
      <c r="K4007" s="1" t="s">
        <v>47</v>
      </c>
      <c r="L4007" s="1" t="s">
        <v>912</v>
      </c>
      <c r="M4007" t="s">
        <v>238</v>
      </c>
      <c r="N4007">
        <v>1</v>
      </c>
      <c r="O4007" s="1" t="s">
        <v>205</v>
      </c>
      <c r="P4007" t="s">
        <v>153</v>
      </c>
      <c r="Q4007">
        <v>2</v>
      </c>
      <c r="R4007" t="s">
        <v>179</v>
      </c>
      <c r="S4007" t="s">
        <v>180</v>
      </c>
    </row>
    <row r="4008" spans="1:19" x14ac:dyDescent="0.35">
      <c r="A4008" s="2" t="s">
        <v>203</v>
      </c>
      <c r="B4008" s="1" t="s">
        <v>217</v>
      </c>
      <c r="C4008" t="s">
        <v>911</v>
      </c>
      <c r="D4008" s="1" t="s">
        <v>172</v>
      </c>
      <c r="E4008" s="1" t="s">
        <v>904</v>
      </c>
      <c r="F4008" s="1" t="s">
        <v>18</v>
      </c>
      <c r="G4008" s="1" t="s">
        <v>26</v>
      </c>
      <c r="H4008" t="s">
        <v>35</v>
      </c>
      <c r="I4008" s="1" t="s">
        <v>664</v>
      </c>
      <c r="J4008" s="1" t="s">
        <v>230</v>
      </c>
      <c r="K4008" s="1" t="s">
        <v>47</v>
      </c>
      <c r="L4008" s="1" t="s">
        <v>912</v>
      </c>
      <c r="M4008" t="s">
        <v>238</v>
      </c>
      <c r="N4008">
        <v>1</v>
      </c>
      <c r="O4008" s="1" t="s">
        <v>205</v>
      </c>
      <c r="P4008" t="s">
        <v>154</v>
      </c>
      <c r="Q4008">
        <v>2</v>
      </c>
      <c r="R4008" t="s">
        <v>179</v>
      </c>
      <c r="S4008" t="s">
        <v>180</v>
      </c>
    </row>
    <row r="4009" spans="1:19" x14ac:dyDescent="0.35">
      <c r="A4009" s="2" t="s">
        <v>203</v>
      </c>
      <c r="B4009" s="1" t="s">
        <v>217</v>
      </c>
      <c r="C4009" t="s">
        <v>911</v>
      </c>
      <c r="D4009" s="1" t="s">
        <v>102</v>
      </c>
      <c r="E4009" s="1" t="s">
        <v>12</v>
      </c>
      <c r="F4009" s="1" t="s">
        <v>29</v>
      </c>
      <c r="G4009" s="1" t="s">
        <v>136</v>
      </c>
      <c r="H4009" t="s">
        <v>58</v>
      </c>
      <c r="I4009" s="1" t="s">
        <v>1048</v>
      </c>
      <c r="J4009" s="1" t="s">
        <v>230</v>
      </c>
      <c r="K4009" s="1" t="s">
        <v>47</v>
      </c>
      <c r="L4009" s="1" t="s">
        <v>912</v>
      </c>
      <c r="M4009" t="s">
        <v>47</v>
      </c>
      <c r="N4009">
        <v>1</v>
      </c>
      <c r="O4009" s="1" t="s">
        <v>205</v>
      </c>
      <c r="P4009" t="s">
        <v>153</v>
      </c>
      <c r="Q4009">
        <v>2</v>
      </c>
      <c r="R4009" t="s">
        <v>255</v>
      </c>
      <c r="S4009" t="s">
        <v>180</v>
      </c>
    </row>
    <row r="4010" spans="1:19" x14ac:dyDescent="0.35">
      <c r="A4010" s="2" t="s">
        <v>203</v>
      </c>
      <c r="B4010" s="1" t="s">
        <v>217</v>
      </c>
      <c r="C4010" t="s">
        <v>911</v>
      </c>
      <c r="D4010" s="1" t="s">
        <v>102</v>
      </c>
      <c r="E4010" s="1" t="s">
        <v>12</v>
      </c>
      <c r="F4010" s="1" t="s">
        <v>29</v>
      </c>
      <c r="G4010" s="1" t="s">
        <v>136</v>
      </c>
      <c r="H4010" t="s">
        <v>58</v>
      </c>
      <c r="I4010" s="1" t="s">
        <v>1048</v>
      </c>
      <c r="J4010" s="1" t="s">
        <v>230</v>
      </c>
      <c r="K4010" s="1" t="s">
        <v>47</v>
      </c>
      <c r="L4010" s="1" t="s">
        <v>912</v>
      </c>
      <c r="M4010" t="s">
        <v>47</v>
      </c>
      <c r="N4010">
        <v>1</v>
      </c>
      <c r="O4010" s="1" t="s">
        <v>205</v>
      </c>
      <c r="P4010" t="s">
        <v>154</v>
      </c>
      <c r="Q4010">
        <v>2</v>
      </c>
      <c r="R4010" t="s">
        <v>255</v>
      </c>
      <c r="S4010" t="s">
        <v>180</v>
      </c>
    </row>
    <row r="4011" spans="1:19" x14ac:dyDescent="0.35">
      <c r="A4011" s="2" t="s">
        <v>203</v>
      </c>
      <c r="B4011" s="1" t="s">
        <v>217</v>
      </c>
      <c r="C4011" t="s">
        <v>911</v>
      </c>
      <c r="D4011" s="1" t="s">
        <v>102</v>
      </c>
      <c r="E4011" s="1" t="s">
        <v>12</v>
      </c>
      <c r="F4011" s="1" t="s">
        <v>29</v>
      </c>
      <c r="G4011" s="1" t="s">
        <v>136</v>
      </c>
      <c r="H4011" t="s">
        <v>41</v>
      </c>
      <c r="I4011" s="1" t="s">
        <v>1445</v>
      </c>
      <c r="J4011" s="1" t="s">
        <v>230</v>
      </c>
      <c r="K4011" s="1" t="s">
        <v>47</v>
      </c>
      <c r="L4011" s="1" t="s">
        <v>913</v>
      </c>
      <c r="M4011" t="s">
        <v>47</v>
      </c>
      <c r="N4011">
        <v>1</v>
      </c>
      <c r="O4011" s="1" t="s">
        <v>205</v>
      </c>
      <c r="P4011" t="s">
        <v>154</v>
      </c>
      <c r="Q4011">
        <v>2</v>
      </c>
      <c r="R4011" t="s">
        <v>179</v>
      </c>
      <c r="S4011" t="s">
        <v>180</v>
      </c>
    </row>
    <row r="4012" spans="1:19" x14ac:dyDescent="0.35">
      <c r="A4012" s="2" t="s">
        <v>203</v>
      </c>
      <c r="B4012" s="1" t="s">
        <v>217</v>
      </c>
      <c r="C4012" t="s">
        <v>911</v>
      </c>
      <c r="D4012" s="1" t="s">
        <v>102</v>
      </c>
      <c r="E4012" s="1" t="s">
        <v>12</v>
      </c>
      <c r="F4012" s="1" t="s">
        <v>23</v>
      </c>
      <c r="G4012" s="1" t="s">
        <v>137</v>
      </c>
      <c r="H4012" t="s">
        <v>14</v>
      </c>
      <c r="I4012" s="1" t="s">
        <v>669</v>
      </c>
      <c r="J4012" s="1" t="s">
        <v>230</v>
      </c>
      <c r="K4012" s="1" t="s">
        <v>47</v>
      </c>
      <c r="L4012" s="1" t="s">
        <v>912</v>
      </c>
      <c r="M4012" t="s">
        <v>47</v>
      </c>
      <c r="N4012">
        <v>1</v>
      </c>
      <c r="O4012" s="1" t="s">
        <v>205</v>
      </c>
      <c r="P4012" t="s">
        <v>154</v>
      </c>
      <c r="Q4012">
        <v>2</v>
      </c>
      <c r="R4012" t="s">
        <v>255</v>
      </c>
      <c r="S4012" t="s">
        <v>180</v>
      </c>
    </row>
    <row r="4013" spans="1:19" x14ac:dyDescent="0.35">
      <c r="A4013" s="2" t="s">
        <v>203</v>
      </c>
      <c r="B4013" s="1" t="s">
        <v>217</v>
      </c>
      <c r="C4013" t="s">
        <v>911</v>
      </c>
      <c r="D4013" s="1" t="s">
        <v>102</v>
      </c>
      <c r="E4013" s="1" t="s">
        <v>12</v>
      </c>
      <c r="F4013" s="1" t="s">
        <v>23</v>
      </c>
      <c r="G4013" s="1" t="s">
        <v>137</v>
      </c>
      <c r="H4013" t="s">
        <v>17</v>
      </c>
      <c r="I4013" s="1" t="s">
        <v>669</v>
      </c>
      <c r="J4013" s="1" t="s">
        <v>230</v>
      </c>
      <c r="K4013" s="1" t="s">
        <v>47</v>
      </c>
      <c r="L4013" s="1" t="s">
        <v>912</v>
      </c>
      <c r="M4013" t="s">
        <v>47</v>
      </c>
      <c r="N4013">
        <v>1</v>
      </c>
      <c r="O4013" s="1" t="s">
        <v>205</v>
      </c>
      <c r="P4013" t="s">
        <v>154</v>
      </c>
      <c r="Q4013">
        <v>2</v>
      </c>
      <c r="R4013" t="s">
        <v>255</v>
      </c>
      <c r="S4013" t="s">
        <v>180</v>
      </c>
    </row>
    <row r="4014" spans="1:19" x14ac:dyDescent="0.35">
      <c r="A4014" s="2" t="s">
        <v>203</v>
      </c>
      <c r="B4014" s="1" t="s">
        <v>217</v>
      </c>
      <c r="C4014" t="s">
        <v>911</v>
      </c>
      <c r="D4014" s="1" t="s">
        <v>102</v>
      </c>
      <c r="E4014" s="1" t="s">
        <v>12</v>
      </c>
      <c r="F4014" s="1" t="s">
        <v>23</v>
      </c>
      <c r="G4014" s="1" t="s">
        <v>137</v>
      </c>
      <c r="H4014" t="s">
        <v>24</v>
      </c>
      <c r="I4014" s="1" t="s">
        <v>669</v>
      </c>
      <c r="J4014" s="1" t="s">
        <v>230</v>
      </c>
      <c r="K4014" s="1" t="s">
        <v>47</v>
      </c>
      <c r="L4014" s="1" t="s">
        <v>912</v>
      </c>
      <c r="M4014" t="s">
        <v>47</v>
      </c>
      <c r="N4014">
        <v>1</v>
      </c>
      <c r="O4014" s="1" t="s">
        <v>205</v>
      </c>
      <c r="P4014" t="s">
        <v>154</v>
      </c>
      <c r="Q4014">
        <v>2</v>
      </c>
      <c r="R4014" t="s">
        <v>179</v>
      </c>
      <c r="S4014" t="s">
        <v>180</v>
      </c>
    </row>
    <row r="4015" spans="1:19" x14ac:dyDescent="0.35">
      <c r="A4015" s="2" t="s">
        <v>203</v>
      </c>
      <c r="B4015" s="1" t="s">
        <v>217</v>
      </c>
      <c r="C4015" t="s">
        <v>911</v>
      </c>
      <c r="D4015" s="1" t="s">
        <v>102</v>
      </c>
      <c r="E4015" s="1" t="s">
        <v>12</v>
      </c>
      <c r="F4015" s="1" t="s">
        <v>23</v>
      </c>
      <c r="G4015" s="1" t="s">
        <v>137</v>
      </c>
      <c r="H4015" t="s">
        <v>27</v>
      </c>
      <c r="I4015" s="1" t="s">
        <v>669</v>
      </c>
      <c r="J4015" s="1" t="s">
        <v>230</v>
      </c>
      <c r="K4015" s="1" t="s">
        <v>47</v>
      </c>
      <c r="L4015" s="1" t="s">
        <v>912</v>
      </c>
      <c r="M4015" t="s">
        <v>47</v>
      </c>
      <c r="N4015">
        <v>1</v>
      </c>
      <c r="O4015" s="1" t="s">
        <v>205</v>
      </c>
      <c r="P4015" t="s">
        <v>154</v>
      </c>
      <c r="Q4015">
        <v>2</v>
      </c>
      <c r="R4015" t="s">
        <v>255</v>
      </c>
      <c r="S4015" t="s">
        <v>180</v>
      </c>
    </row>
    <row r="4016" spans="1:19" x14ac:dyDescent="0.35">
      <c r="A4016" s="2" t="s">
        <v>203</v>
      </c>
      <c r="B4016" s="1" t="s">
        <v>217</v>
      </c>
      <c r="C4016" t="s">
        <v>911</v>
      </c>
      <c r="D4016" s="1" t="s">
        <v>102</v>
      </c>
      <c r="E4016" s="1" t="s">
        <v>12</v>
      </c>
      <c r="F4016" s="1" t="s">
        <v>23</v>
      </c>
      <c r="G4016" s="1" t="s">
        <v>137</v>
      </c>
      <c r="H4016" t="s">
        <v>27</v>
      </c>
      <c r="I4016" s="1" t="s">
        <v>1048</v>
      </c>
      <c r="J4016" s="1" t="s">
        <v>230</v>
      </c>
      <c r="K4016" s="1" t="s">
        <v>47</v>
      </c>
      <c r="L4016" s="1" t="s">
        <v>912</v>
      </c>
      <c r="M4016" t="s">
        <v>47</v>
      </c>
      <c r="N4016">
        <v>1</v>
      </c>
      <c r="O4016" s="1" t="s">
        <v>205</v>
      </c>
      <c r="P4016" t="s">
        <v>154</v>
      </c>
      <c r="Q4016">
        <v>2</v>
      </c>
      <c r="R4016" t="s">
        <v>255</v>
      </c>
      <c r="S4016" t="s">
        <v>180</v>
      </c>
    </row>
    <row r="4017" spans="1:19" x14ac:dyDescent="0.35">
      <c r="A4017" s="2" t="s">
        <v>203</v>
      </c>
      <c r="B4017" s="1" t="s">
        <v>217</v>
      </c>
      <c r="C4017" t="s">
        <v>911</v>
      </c>
      <c r="D4017" s="1" t="s">
        <v>102</v>
      </c>
      <c r="E4017" s="1" t="s">
        <v>12</v>
      </c>
      <c r="F4017" s="1" t="s">
        <v>23</v>
      </c>
      <c r="G4017" s="1" t="s">
        <v>137</v>
      </c>
      <c r="H4017" t="s">
        <v>32</v>
      </c>
      <c r="I4017" s="1" t="s">
        <v>1048</v>
      </c>
      <c r="J4017" s="1" t="s">
        <v>230</v>
      </c>
      <c r="K4017" s="1" t="s">
        <v>47</v>
      </c>
      <c r="L4017" s="1" t="s">
        <v>912</v>
      </c>
      <c r="M4017" t="s">
        <v>47</v>
      </c>
      <c r="N4017">
        <v>1</v>
      </c>
      <c r="O4017" s="1" t="s">
        <v>205</v>
      </c>
      <c r="P4017" t="s">
        <v>154</v>
      </c>
      <c r="Q4017">
        <v>2</v>
      </c>
      <c r="R4017" t="s">
        <v>255</v>
      </c>
      <c r="S4017" t="s">
        <v>180</v>
      </c>
    </row>
    <row r="4018" spans="1:19" x14ac:dyDescent="0.35">
      <c r="A4018" s="2" t="s">
        <v>203</v>
      </c>
      <c r="B4018" s="1" t="s">
        <v>217</v>
      </c>
      <c r="C4018" t="s">
        <v>911</v>
      </c>
      <c r="D4018" s="1" t="s">
        <v>102</v>
      </c>
      <c r="E4018" s="1" t="s">
        <v>12</v>
      </c>
      <c r="F4018" s="1" t="s">
        <v>23</v>
      </c>
      <c r="G4018" s="1" t="s">
        <v>137</v>
      </c>
      <c r="H4018" t="s">
        <v>32</v>
      </c>
      <c r="I4018" s="1" t="s">
        <v>346</v>
      </c>
      <c r="J4018" s="1" t="s">
        <v>230</v>
      </c>
      <c r="K4018" s="1" t="s">
        <v>47</v>
      </c>
      <c r="L4018" s="1" t="s">
        <v>912</v>
      </c>
      <c r="M4018" t="s">
        <v>47</v>
      </c>
      <c r="N4018">
        <v>1</v>
      </c>
      <c r="O4018" s="1" t="s">
        <v>205</v>
      </c>
      <c r="P4018" t="s">
        <v>153</v>
      </c>
      <c r="Q4018">
        <v>2</v>
      </c>
      <c r="R4018" t="s">
        <v>255</v>
      </c>
      <c r="S4018" t="s">
        <v>180</v>
      </c>
    </row>
    <row r="4019" spans="1:19" x14ac:dyDescent="0.35">
      <c r="A4019" s="2" t="s">
        <v>203</v>
      </c>
      <c r="B4019" s="1" t="s">
        <v>217</v>
      </c>
      <c r="C4019" t="s">
        <v>911</v>
      </c>
      <c r="D4019" s="1" t="s">
        <v>102</v>
      </c>
      <c r="E4019" s="1" t="s">
        <v>12</v>
      </c>
      <c r="F4019" s="1" t="s">
        <v>23</v>
      </c>
      <c r="G4019" s="1" t="s">
        <v>137</v>
      </c>
      <c r="H4019" t="s">
        <v>32</v>
      </c>
      <c r="I4019" s="1" t="s">
        <v>347</v>
      </c>
      <c r="J4019" s="1" t="s">
        <v>230</v>
      </c>
      <c r="K4019" s="1" t="s">
        <v>47</v>
      </c>
      <c r="L4019" s="1" t="s">
        <v>912</v>
      </c>
      <c r="M4019" t="s">
        <v>47</v>
      </c>
      <c r="N4019">
        <v>1</v>
      </c>
      <c r="O4019" s="1" t="s">
        <v>205</v>
      </c>
      <c r="P4019" t="s">
        <v>154</v>
      </c>
      <c r="Q4019">
        <v>2</v>
      </c>
      <c r="R4019" t="s">
        <v>255</v>
      </c>
      <c r="S4019" t="s">
        <v>180</v>
      </c>
    </row>
    <row r="4020" spans="1:19" x14ac:dyDescent="0.35">
      <c r="A4020" s="2" t="s">
        <v>203</v>
      </c>
      <c r="B4020" s="1" t="s">
        <v>217</v>
      </c>
      <c r="C4020" t="s">
        <v>911</v>
      </c>
      <c r="D4020" s="1" t="s">
        <v>102</v>
      </c>
      <c r="E4020" s="1" t="s">
        <v>12</v>
      </c>
      <c r="F4020" s="1" t="s">
        <v>13</v>
      </c>
      <c r="G4020" s="1" t="s">
        <v>137</v>
      </c>
      <c r="H4020" t="s">
        <v>27</v>
      </c>
      <c r="I4020" s="1" t="s">
        <v>348</v>
      </c>
      <c r="J4020" s="1" t="s">
        <v>230</v>
      </c>
      <c r="K4020" s="1" t="s">
        <v>47</v>
      </c>
      <c r="L4020" s="1" t="s">
        <v>912</v>
      </c>
      <c r="M4020" t="s">
        <v>47</v>
      </c>
      <c r="N4020">
        <v>1</v>
      </c>
      <c r="O4020" s="1" t="s">
        <v>205</v>
      </c>
      <c r="P4020" t="s">
        <v>153</v>
      </c>
      <c r="Q4020">
        <v>2</v>
      </c>
      <c r="R4020" t="s">
        <v>255</v>
      </c>
      <c r="S4020" t="s">
        <v>180</v>
      </c>
    </row>
    <row r="4021" spans="1:19" x14ac:dyDescent="0.35">
      <c r="A4021" s="2" t="s">
        <v>203</v>
      </c>
      <c r="B4021" s="1" t="s">
        <v>217</v>
      </c>
      <c r="C4021" t="s">
        <v>911</v>
      </c>
      <c r="D4021" s="1" t="s">
        <v>102</v>
      </c>
      <c r="E4021" s="1" t="s">
        <v>12</v>
      </c>
      <c r="F4021" s="1" t="s">
        <v>13</v>
      </c>
      <c r="G4021" s="1" t="s">
        <v>137</v>
      </c>
      <c r="H4021" t="s">
        <v>27</v>
      </c>
      <c r="I4021" s="1" t="s">
        <v>670</v>
      </c>
      <c r="J4021" s="1" t="s">
        <v>230</v>
      </c>
      <c r="K4021" s="1" t="s">
        <v>47</v>
      </c>
      <c r="L4021" s="1" t="s">
        <v>912</v>
      </c>
      <c r="M4021" t="s">
        <v>47</v>
      </c>
      <c r="N4021">
        <v>1</v>
      </c>
      <c r="O4021" s="1" t="s">
        <v>205</v>
      </c>
      <c r="P4021" t="s">
        <v>153</v>
      </c>
      <c r="Q4021">
        <v>2</v>
      </c>
      <c r="R4021" t="s">
        <v>255</v>
      </c>
      <c r="S4021" t="s">
        <v>180</v>
      </c>
    </row>
    <row r="4022" spans="1:19" x14ac:dyDescent="0.35">
      <c r="A4022" s="2" t="s">
        <v>203</v>
      </c>
      <c r="B4022" s="1" t="s">
        <v>217</v>
      </c>
      <c r="C4022" t="s">
        <v>911</v>
      </c>
      <c r="D4022" s="1" t="s">
        <v>102</v>
      </c>
      <c r="E4022" s="1" t="s">
        <v>12</v>
      </c>
      <c r="F4022" s="1" t="s">
        <v>13</v>
      </c>
      <c r="G4022" s="1" t="s">
        <v>137</v>
      </c>
      <c r="H4022" t="s">
        <v>32</v>
      </c>
      <c r="I4022" s="1" t="s">
        <v>346</v>
      </c>
      <c r="J4022" s="1" t="s">
        <v>230</v>
      </c>
      <c r="K4022" s="1" t="s">
        <v>47</v>
      </c>
      <c r="L4022" s="1" t="s">
        <v>912</v>
      </c>
      <c r="M4022" t="s">
        <v>47</v>
      </c>
      <c r="N4022">
        <v>1</v>
      </c>
      <c r="O4022" s="1" t="s">
        <v>205</v>
      </c>
      <c r="P4022" t="s">
        <v>154</v>
      </c>
      <c r="Q4022">
        <v>2</v>
      </c>
      <c r="R4022" t="s">
        <v>255</v>
      </c>
      <c r="S4022" t="s">
        <v>180</v>
      </c>
    </row>
    <row r="4023" spans="1:19" x14ac:dyDescent="0.35">
      <c r="A4023" s="2" t="s">
        <v>203</v>
      </c>
      <c r="B4023" s="1" t="s">
        <v>217</v>
      </c>
      <c r="C4023" t="s">
        <v>911</v>
      </c>
      <c r="D4023" s="1" t="s">
        <v>102</v>
      </c>
      <c r="E4023" s="1" t="s">
        <v>12</v>
      </c>
      <c r="F4023" s="1" t="s">
        <v>13</v>
      </c>
      <c r="G4023" s="1" t="s">
        <v>137</v>
      </c>
      <c r="H4023" t="s">
        <v>35</v>
      </c>
      <c r="I4023" s="1" t="s">
        <v>1048</v>
      </c>
      <c r="J4023" s="1" t="s">
        <v>230</v>
      </c>
      <c r="K4023" s="1" t="s">
        <v>47</v>
      </c>
      <c r="L4023" s="1" t="s">
        <v>912</v>
      </c>
      <c r="M4023" t="s">
        <v>47</v>
      </c>
      <c r="N4023">
        <v>1</v>
      </c>
      <c r="O4023" s="1" t="s">
        <v>205</v>
      </c>
      <c r="P4023" t="s">
        <v>153</v>
      </c>
      <c r="Q4023">
        <v>2</v>
      </c>
      <c r="R4023" t="s">
        <v>255</v>
      </c>
      <c r="S4023" t="s">
        <v>180</v>
      </c>
    </row>
    <row r="4024" spans="1:19" x14ac:dyDescent="0.35">
      <c r="A4024" s="2" t="s">
        <v>203</v>
      </c>
      <c r="B4024" s="1" t="s">
        <v>217</v>
      </c>
      <c r="C4024" t="s">
        <v>911</v>
      </c>
      <c r="D4024" s="1" t="s">
        <v>102</v>
      </c>
      <c r="E4024" s="1" t="s">
        <v>12</v>
      </c>
      <c r="F4024" s="1" t="s">
        <v>13</v>
      </c>
      <c r="G4024" s="1" t="s">
        <v>137</v>
      </c>
      <c r="H4024" t="s">
        <v>58</v>
      </c>
      <c r="I4024" s="1" t="s">
        <v>671</v>
      </c>
      <c r="J4024" s="1" t="s">
        <v>230</v>
      </c>
      <c r="K4024" s="1" t="s">
        <v>47</v>
      </c>
      <c r="L4024" s="1" t="s">
        <v>912</v>
      </c>
      <c r="M4024" t="s">
        <v>47</v>
      </c>
      <c r="N4024">
        <v>1</v>
      </c>
      <c r="O4024" s="1" t="s">
        <v>205</v>
      </c>
      <c r="P4024" t="s">
        <v>153</v>
      </c>
      <c r="Q4024">
        <v>2</v>
      </c>
      <c r="R4024" t="s">
        <v>255</v>
      </c>
      <c r="S4024" t="s">
        <v>180</v>
      </c>
    </row>
    <row r="4025" spans="1:19" x14ac:dyDescent="0.35">
      <c r="A4025" s="2" t="s">
        <v>203</v>
      </c>
      <c r="B4025" s="1" t="s">
        <v>217</v>
      </c>
      <c r="C4025" t="s">
        <v>911</v>
      </c>
      <c r="D4025" s="1" t="s">
        <v>102</v>
      </c>
      <c r="E4025" s="1" t="s">
        <v>12</v>
      </c>
      <c r="F4025" s="1" t="s">
        <v>13</v>
      </c>
      <c r="G4025" s="1" t="s">
        <v>137</v>
      </c>
      <c r="H4025" t="s">
        <v>58</v>
      </c>
      <c r="I4025" s="1" t="s">
        <v>672</v>
      </c>
      <c r="J4025" s="1" t="s">
        <v>230</v>
      </c>
      <c r="K4025" s="1" t="s">
        <v>47</v>
      </c>
      <c r="L4025" s="1" t="s">
        <v>912</v>
      </c>
      <c r="M4025" t="s">
        <v>47</v>
      </c>
      <c r="N4025">
        <v>1</v>
      </c>
      <c r="O4025" s="1" t="s">
        <v>205</v>
      </c>
      <c r="P4025" t="s">
        <v>154</v>
      </c>
      <c r="Q4025">
        <v>2</v>
      </c>
      <c r="R4025" t="s">
        <v>255</v>
      </c>
      <c r="S4025" t="s">
        <v>180</v>
      </c>
    </row>
    <row r="4026" spans="1:19" x14ac:dyDescent="0.35">
      <c r="A4026" s="2" t="s">
        <v>203</v>
      </c>
      <c r="B4026" s="1" t="s">
        <v>217</v>
      </c>
      <c r="C4026" t="s">
        <v>911</v>
      </c>
      <c r="D4026" s="1" t="s">
        <v>102</v>
      </c>
      <c r="E4026" s="1" t="s">
        <v>12</v>
      </c>
      <c r="F4026" s="1" t="s">
        <v>13</v>
      </c>
      <c r="G4026" s="1" t="s">
        <v>137</v>
      </c>
      <c r="H4026" t="s">
        <v>39</v>
      </c>
      <c r="I4026" s="1" t="s">
        <v>673</v>
      </c>
      <c r="J4026" s="1" t="s">
        <v>230</v>
      </c>
      <c r="K4026" s="1" t="s">
        <v>47</v>
      </c>
      <c r="L4026" s="1" t="s">
        <v>912</v>
      </c>
      <c r="M4026" t="s">
        <v>47</v>
      </c>
      <c r="N4026">
        <v>1</v>
      </c>
      <c r="O4026" s="1" t="s">
        <v>205</v>
      </c>
      <c r="P4026" t="s">
        <v>153</v>
      </c>
      <c r="Q4026">
        <v>2</v>
      </c>
      <c r="R4026" t="s">
        <v>255</v>
      </c>
      <c r="S4026" t="s">
        <v>180</v>
      </c>
    </row>
    <row r="4027" spans="1:19" x14ac:dyDescent="0.35">
      <c r="A4027" s="2" t="s">
        <v>203</v>
      </c>
      <c r="B4027" s="1" t="s">
        <v>217</v>
      </c>
      <c r="C4027" t="s">
        <v>911</v>
      </c>
      <c r="D4027" s="1" t="s">
        <v>102</v>
      </c>
      <c r="E4027" s="1" t="s">
        <v>12</v>
      </c>
      <c r="F4027" s="1" t="s">
        <v>13</v>
      </c>
      <c r="G4027" s="1" t="s">
        <v>137</v>
      </c>
      <c r="H4027" t="s">
        <v>39</v>
      </c>
      <c r="I4027" s="1" t="s">
        <v>674</v>
      </c>
      <c r="J4027" s="1" t="s">
        <v>230</v>
      </c>
      <c r="K4027" s="1" t="s">
        <v>47</v>
      </c>
      <c r="L4027" s="1" t="s">
        <v>912</v>
      </c>
      <c r="M4027" t="s">
        <v>47</v>
      </c>
      <c r="N4027">
        <v>1</v>
      </c>
      <c r="O4027" s="1" t="s">
        <v>205</v>
      </c>
      <c r="P4027" t="s">
        <v>154</v>
      </c>
      <c r="Q4027">
        <v>2</v>
      </c>
      <c r="R4027" t="s">
        <v>255</v>
      </c>
      <c r="S4027" t="s">
        <v>180</v>
      </c>
    </row>
    <row r="4028" spans="1:19" x14ac:dyDescent="0.35">
      <c r="A4028" s="2" t="s">
        <v>203</v>
      </c>
      <c r="B4028" s="1" t="s">
        <v>217</v>
      </c>
      <c r="C4028" t="s">
        <v>911</v>
      </c>
      <c r="D4028" s="1" t="s">
        <v>102</v>
      </c>
      <c r="E4028" s="1" t="s">
        <v>12</v>
      </c>
      <c r="F4028" s="1" t="s">
        <v>13</v>
      </c>
      <c r="G4028" s="1" t="s">
        <v>137</v>
      </c>
      <c r="H4028" t="s">
        <v>41</v>
      </c>
      <c r="I4028" s="1" t="s">
        <v>346</v>
      </c>
      <c r="J4028" s="1" t="s">
        <v>230</v>
      </c>
      <c r="K4028" s="1" t="s">
        <v>47</v>
      </c>
      <c r="L4028" s="1" t="s">
        <v>912</v>
      </c>
      <c r="M4028" t="s">
        <v>47</v>
      </c>
      <c r="N4028">
        <v>1</v>
      </c>
      <c r="O4028" s="1" t="s">
        <v>205</v>
      </c>
      <c r="P4028" t="s">
        <v>153</v>
      </c>
      <c r="Q4028">
        <v>2</v>
      </c>
      <c r="R4028" t="s">
        <v>255</v>
      </c>
      <c r="S4028" t="s">
        <v>180</v>
      </c>
    </row>
    <row r="4029" spans="1:19" x14ac:dyDescent="0.35">
      <c r="A4029" s="2" t="s">
        <v>203</v>
      </c>
      <c r="B4029" s="1" t="s">
        <v>217</v>
      </c>
      <c r="C4029" t="s">
        <v>911</v>
      </c>
      <c r="D4029" s="1" t="s">
        <v>102</v>
      </c>
      <c r="E4029" s="1" t="s">
        <v>12</v>
      </c>
      <c r="F4029" s="1" t="s">
        <v>13</v>
      </c>
      <c r="G4029" s="1" t="s">
        <v>137</v>
      </c>
      <c r="H4029" t="s">
        <v>41</v>
      </c>
      <c r="I4029" s="1" t="s">
        <v>347</v>
      </c>
      <c r="J4029" s="1" t="s">
        <v>230</v>
      </c>
      <c r="K4029" s="1" t="s">
        <v>47</v>
      </c>
      <c r="L4029" s="1" t="s">
        <v>912</v>
      </c>
      <c r="M4029" t="s">
        <v>47</v>
      </c>
      <c r="N4029">
        <v>1</v>
      </c>
      <c r="O4029" s="1" t="s">
        <v>205</v>
      </c>
      <c r="P4029" t="s">
        <v>154</v>
      </c>
      <c r="Q4029">
        <v>2</v>
      </c>
      <c r="R4029" t="s">
        <v>255</v>
      </c>
      <c r="S4029" t="s">
        <v>180</v>
      </c>
    </row>
    <row r="4030" spans="1:19" x14ac:dyDescent="0.35">
      <c r="A4030" s="2" t="s">
        <v>203</v>
      </c>
      <c r="B4030" s="1" t="s">
        <v>217</v>
      </c>
      <c r="C4030" t="s">
        <v>911</v>
      </c>
      <c r="D4030" s="1" t="s">
        <v>102</v>
      </c>
      <c r="E4030" s="1" t="s">
        <v>12</v>
      </c>
      <c r="F4030" s="1" t="s">
        <v>26</v>
      </c>
      <c r="G4030" s="1" t="s">
        <v>26</v>
      </c>
      <c r="H4030" t="s">
        <v>39</v>
      </c>
      <c r="I4030" s="1" t="s">
        <v>346</v>
      </c>
      <c r="J4030" s="1" t="s">
        <v>230</v>
      </c>
      <c r="K4030" s="1" t="s">
        <v>47</v>
      </c>
      <c r="L4030" s="1" t="s">
        <v>912</v>
      </c>
      <c r="M4030" t="s">
        <v>47</v>
      </c>
      <c r="N4030">
        <v>1</v>
      </c>
      <c r="O4030" s="1" t="s">
        <v>205</v>
      </c>
      <c r="P4030" t="s">
        <v>154</v>
      </c>
      <c r="Q4030">
        <v>2</v>
      </c>
      <c r="R4030" t="s">
        <v>179</v>
      </c>
      <c r="S4030" t="s">
        <v>180</v>
      </c>
    </row>
    <row r="4031" spans="1:19" x14ac:dyDescent="0.35">
      <c r="A4031" s="2" t="s">
        <v>203</v>
      </c>
      <c r="B4031" s="1" t="s">
        <v>217</v>
      </c>
      <c r="C4031" t="s">
        <v>911</v>
      </c>
      <c r="D4031" s="1" t="s">
        <v>102</v>
      </c>
      <c r="E4031" s="1" t="s">
        <v>12</v>
      </c>
      <c r="F4031" s="1" t="s">
        <v>18</v>
      </c>
      <c r="G4031" s="1" t="s">
        <v>26</v>
      </c>
      <c r="H4031" t="s">
        <v>27</v>
      </c>
      <c r="I4031" s="1" t="s">
        <v>672</v>
      </c>
      <c r="J4031" s="1" t="s">
        <v>230</v>
      </c>
      <c r="K4031" s="1" t="s">
        <v>47</v>
      </c>
      <c r="L4031" s="1" t="s">
        <v>912</v>
      </c>
      <c r="M4031" t="s">
        <v>47</v>
      </c>
      <c r="N4031">
        <v>1</v>
      </c>
      <c r="O4031" s="1" t="s">
        <v>205</v>
      </c>
      <c r="P4031" t="s">
        <v>154</v>
      </c>
      <c r="Q4031">
        <v>2</v>
      </c>
      <c r="R4031" t="s">
        <v>255</v>
      </c>
      <c r="S4031" t="s">
        <v>180</v>
      </c>
    </row>
    <row r="4032" spans="1:19" x14ac:dyDescent="0.35">
      <c r="A4032" s="2" t="s">
        <v>203</v>
      </c>
      <c r="B4032" s="1" t="s">
        <v>217</v>
      </c>
      <c r="C4032" t="s">
        <v>911</v>
      </c>
      <c r="D4032" s="1" t="s">
        <v>102</v>
      </c>
      <c r="E4032" s="1" t="s">
        <v>12</v>
      </c>
      <c r="F4032" s="1" t="s">
        <v>18</v>
      </c>
      <c r="G4032" s="1" t="s">
        <v>26</v>
      </c>
      <c r="H4032" t="s">
        <v>32</v>
      </c>
      <c r="I4032" s="1" t="s">
        <v>346</v>
      </c>
      <c r="J4032" s="1" t="s">
        <v>230</v>
      </c>
      <c r="K4032" s="1" t="s">
        <v>47</v>
      </c>
      <c r="L4032" s="1" t="s">
        <v>912</v>
      </c>
      <c r="M4032" t="s">
        <v>47</v>
      </c>
      <c r="N4032">
        <v>1</v>
      </c>
      <c r="O4032" s="1" t="s">
        <v>205</v>
      </c>
      <c r="P4032" t="s">
        <v>153</v>
      </c>
      <c r="Q4032">
        <v>2</v>
      </c>
      <c r="R4032" t="s">
        <v>255</v>
      </c>
      <c r="S4032" t="s">
        <v>180</v>
      </c>
    </row>
    <row r="4033" spans="1:19" x14ac:dyDescent="0.35">
      <c r="A4033" s="2" t="s">
        <v>203</v>
      </c>
      <c r="B4033" s="1" t="s">
        <v>217</v>
      </c>
      <c r="C4033" t="s">
        <v>911</v>
      </c>
      <c r="D4033" s="1" t="s">
        <v>102</v>
      </c>
      <c r="E4033" s="1" t="s">
        <v>12</v>
      </c>
      <c r="F4033" s="1" t="s">
        <v>18</v>
      </c>
      <c r="G4033" s="1" t="s">
        <v>26</v>
      </c>
      <c r="H4033" t="s">
        <v>32</v>
      </c>
      <c r="I4033" s="1" t="s">
        <v>347</v>
      </c>
      <c r="J4033" s="1" t="s">
        <v>230</v>
      </c>
      <c r="K4033" s="1" t="s">
        <v>47</v>
      </c>
      <c r="L4033" s="1" t="s">
        <v>912</v>
      </c>
      <c r="M4033" t="s">
        <v>47</v>
      </c>
      <c r="N4033">
        <v>1</v>
      </c>
      <c r="O4033" s="1" t="s">
        <v>205</v>
      </c>
      <c r="P4033" t="s">
        <v>154</v>
      </c>
      <c r="Q4033">
        <v>2</v>
      </c>
      <c r="R4033" t="s">
        <v>255</v>
      </c>
      <c r="S4033" t="s">
        <v>180</v>
      </c>
    </row>
    <row r="4034" spans="1:19" x14ac:dyDescent="0.35">
      <c r="A4034" s="2" t="s">
        <v>203</v>
      </c>
      <c r="B4034" s="1" t="s">
        <v>217</v>
      </c>
      <c r="C4034" t="s">
        <v>911</v>
      </c>
      <c r="D4034" s="1" t="s">
        <v>102</v>
      </c>
      <c r="E4034" s="1" t="s">
        <v>12</v>
      </c>
      <c r="F4034" s="1" t="s">
        <v>18</v>
      </c>
      <c r="G4034" s="1" t="s">
        <v>26</v>
      </c>
      <c r="H4034" t="s">
        <v>35</v>
      </c>
      <c r="I4034" s="1" t="s">
        <v>673</v>
      </c>
      <c r="J4034" s="1" t="s">
        <v>230</v>
      </c>
      <c r="K4034" s="1" t="s">
        <v>47</v>
      </c>
      <c r="L4034" s="1" t="s">
        <v>913</v>
      </c>
      <c r="M4034" t="s">
        <v>47</v>
      </c>
      <c r="N4034">
        <v>1</v>
      </c>
      <c r="O4034" s="1" t="s">
        <v>205</v>
      </c>
      <c r="P4034" t="s">
        <v>153</v>
      </c>
      <c r="Q4034">
        <v>2</v>
      </c>
      <c r="R4034" t="s">
        <v>179</v>
      </c>
      <c r="S4034" t="s">
        <v>180</v>
      </c>
    </row>
    <row r="4035" spans="1:19" x14ac:dyDescent="0.35">
      <c r="A4035" s="2" t="s">
        <v>203</v>
      </c>
      <c r="B4035" s="1" t="s">
        <v>217</v>
      </c>
      <c r="C4035" t="s">
        <v>911</v>
      </c>
      <c r="D4035" s="1" t="s">
        <v>102</v>
      </c>
      <c r="E4035" s="1" t="s">
        <v>12</v>
      </c>
      <c r="F4035" s="1" t="s">
        <v>18</v>
      </c>
      <c r="G4035" s="1" t="s">
        <v>26</v>
      </c>
      <c r="H4035" t="s">
        <v>35</v>
      </c>
      <c r="I4035" s="1" t="s">
        <v>346</v>
      </c>
      <c r="J4035" s="1" t="s">
        <v>230</v>
      </c>
      <c r="K4035" s="1" t="s">
        <v>47</v>
      </c>
      <c r="L4035" s="1" t="s">
        <v>912</v>
      </c>
      <c r="M4035" t="s">
        <v>47</v>
      </c>
      <c r="N4035">
        <v>1</v>
      </c>
      <c r="O4035" s="1" t="s">
        <v>205</v>
      </c>
      <c r="P4035" t="s">
        <v>153</v>
      </c>
      <c r="Q4035">
        <v>2</v>
      </c>
      <c r="R4035" t="s">
        <v>255</v>
      </c>
      <c r="S4035" t="s">
        <v>180</v>
      </c>
    </row>
    <row r="4036" spans="1:19" x14ac:dyDescent="0.35">
      <c r="A4036" s="2" t="s">
        <v>203</v>
      </c>
      <c r="B4036" s="1" t="s">
        <v>217</v>
      </c>
      <c r="C4036" t="s">
        <v>911</v>
      </c>
      <c r="D4036" s="1" t="s">
        <v>102</v>
      </c>
      <c r="E4036" s="1" t="s">
        <v>12</v>
      </c>
      <c r="F4036" s="1" t="s">
        <v>18</v>
      </c>
      <c r="G4036" s="1" t="s">
        <v>26</v>
      </c>
      <c r="H4036" t="s">
        <v>35</v>
      </c>
      <c r="I4036" s="1" t="s">
        <v>674</v>
      </c>
      <c r="J4036" s="1" t="s">
        <v>230</v>
      </c>
      <c r="K4036" s="1" t="s">
        <v>47</v>
      </c>
      <c r="L4036" s="1" t="s">
        <v>913</v>
      </c>
      <c r="M4036" t="s">
        <v>47</v>
      </c>
      <c r="N4036">
        <v>1</v>
      </c>
      <c r="O4036" s="1" t="s">
        <v>205</v>
      </c>
      <c r="P4036" t="s">
        <v>154</v>
      </c>
      <c r="Q4036">
        <v>2</v>
      </c>
      <c r="R4036" t="s">
        <v>179</v>
      </c>
      <c r="S4036" t="s">
        <v>180</v>
      </c>
    </row>
    <row r="4037" spans="1:19" x14ac:dyDescent="0.35">
      <c r="A4037" s="2" t="s">
        <v>203</v>
      </c>
      <c r="B4037" s="1" t="s">
        <v>217</v>
      </c>
      <c r="C4037" t="s">
        <v>911</v>
      </c>
      <c r="D4037" s="1" t="s">
        <v>102</v>
      </c>
      <c r="E4037" s="1" t="s">
        <v>12</v>
      </c>
      <c r="F4037" s="1" t="s">
        <v>18</v>
      </c>
      <c r="G4037" s="1" t="s">
        <v>26</v>
      </c>
      <c r="H4037" t="s">
        <v>35</v>
      </c>
      <c r="I4037" s="1" t="s">
        <v>347</v>
      </c>
      <c r="J4037" s="1" t="s">
        <v>230</v>
      </c>
      <c r="K4037" s="1" t="s">
        <v>47</v>
      </c>
      <c r="L4037" s="1" t="s">
        <v>912</v>
      </c>
      <c r="M4037" t="s">
        <v>47</v>
      </c>
      <c r="N4037">
        <v>1</v>
      </c>
      <c r="O4037" s="1" t="s">
        <v>205</v>
      </c>
      <c r="P4037" t="s">
        <v>154</v>
      </c>
      <c r="Q4037">
        <v>2</v>
      </c>
      <c r="R4037" t="s">
        <v>255</v>
      </c>
      <c r="S4037" t="s">
        <v>180</v>
      </c>
    </row>
    <row r="4038" spans="1:19" x14ac:dyDescent="0.35">
      <c r="A4038" s="2" t="s">
        <v>203</v>
      </c>
      <c r="B4038" s="1" t="s">
        <v>217</v>
      </c>
      <c r="C4038" t="s">
        <v>911</v>
      </c>
      <c r="D4038" s="1" t="s">
        <v>102</v>
      </c>
      <c r="E4038" s="1" t="s">
        <v>22</v>
      </c>
      <c r="F4038" s="1" t="s">
        <v>29</v>
      </c>
      <c r="G4038" s="1" t="s">
        <v>136</v>
      </c>
      <c r="H4038" t="s">
        <v>35</v>
      </c>
      <c r="I4038" s="1" t="s">
        <v>673</v>
      </c>
      <c r="J4038" s="1" t="s">
        <v>230</v>
      </c>
      <c r="K4038" s="1" t="s">
        <v>47</v>
      </c>
      <c r="L4038" s="1" t="s">
        <v>913</v>
      </c>
      <c r="M4038" t="s">
        <v>47</v>
      </c>
      <c r="N4038">
        <v>1</v>
      </c>
      <c r="O4038" s="1" t="s">
        <v>205</v>
      </c>
      <c r="P4038" t="s">
        <v>153</v>
      </c>
      <c r="Q4038">
        <v>2</v>
      </c>
      <c r="R4038" t="s">
        <v>179</v>
      </c>
      <c r="S4038" t="s">
        <v>180</v>
      </c>
    </row>
    <row r="4039" spans="1:19" x14ac:dyDescent="0.35">
      <c r="A4039" s="2" t="s">
        <v>203</v>
      </c>
      <c r="B4039" s="1" t="s">
        <v>217</v>
      </c>
      <c r="C4039" t="s">
        <v>911</v>
      </c>
      <c r="D4039" s="1" t="s">
        <v>102</v>
      </c>
      <c r="E4039" s="1" t="s">
        <v>22</v>
      </c>
      <c r="F4039" s="1" t="s">
        <v>29</v>
      </c>
      <c r="G4039" s="1" t="s">
        <v>136</v>
      </c>
      <c r="H4039" t="s">
        <v>35</v>
      </c>
      <c r="I4039" s="1" t="s">
        <v>674</v>
      </c>
      <c r="J4039" s="1" t="s">
        <v>230</v>
      </c>
      <c r="K4039" s="1" t="s">
        <v>47</v>
      </c>
      <c r="L4039" s="1" t="s">
        <v>913</v>
      </c>
      <c r="M4039" t="s">
        <v>47</v>
      </c>
      <c r="N4039">
        <v>1</v>
      </c>
      <c r="O4039" s="1" t="s">
        <v>205</v>
      </c>
      <c r="P4039" t="s">
        <v>154</v>
      </c>
      <c r="Q4039">
        <v>2</v>
      </c>
      <c r="R4039" t="s">
        <v>179</v>
      </c>
      <c r="S4039" t="s">
        <v>180</v>
      </c>
    </row>
    <row r="4040" spans="1:19" x14ac:dyDescent="0.35">
      <c r="A4040" s="2" t="s">
        <v>203</v>
      </c>
      <c r="B4040" s="1" t="s">
        <v>217</v>
      </c>
      <c r="C4040" t="s">
        <v>911</v>
      </c>
      <c r="D4040" s="1" t="s">
        <v>102</v>
      </c>
      <c r="E4040" s="1" t="s">
        <v>22</v>
      </c>
      <c r="F4040" s="1" t="s">
        <v>29</v>
      </c>
      <c r="G4040" s="1" t="s">
        <v>136</v>
      </c>
      <c r="H4040" t="s">
        <v>58</v>
      </c>
      <c r="I4040" s="1" t="s">
        <v>1048</v>
      </c>
      <c r="J4040" s="1" t="s">
        <v>230</v>
      </c>
      <c r="K4040" s="1" t="s">
        <v>47</v>
      </c>
      <c r="L4040" s="1" t="s">
        <v>912</v>
      </c>
      <c r="M4040" t="s">
        <v>47</v>
      </c>
      <c r="N4040">
        <v>1</v>
      </c>
      <c r="O4040" s="1" t="s">
        <v>205</v>
      </c>
      <c r="P4040" t="s">
        <v>153</v>
      </c>
      <c r="Q4040">
        <v>2</v>
      </c>
      <c r="R4040" t="s">
        <v>255</v>
      </c>
      <c r="S4040" t="s">
        <v>180</v>
      </c>
    </row>
    <row r="4041" spans="1:19" x14ac:dyDescent="0.35">
      <c r="A4041" s="2" t="s">
        <v>203</v>
      </c>
      <c r="B4041" s="1" t="s">
        <v>217</v>
      </c>
      <c r="C4041" t="s">
        <v>911</v>
      </c>
      <c r="D4041" s="1" t="s">
        <v>102</v>
      </c>
      <c r="E4041" s="1" t="s">
        <v>22</v>
      </c>
      <c r="F4041" s="1" t="s">
        <v>13</v>
      </c>
      <c r="G4041" s="1" t="s">
        <v>137</v>
      </c>
      <c r="H4041" t="s">
        <v>27</v>
      </c>
      <c r="I4041" s="1" t="s">
        <v>348</v>
      </c>
      <c r="J4041" s="1" t="s">
        <v>230</v>
      </c>
      <c r="K4041" s="1" t="s">
        <v>47</v>
      </c>
      <c r="L4041" s="1" t="s">
        <v>912</v>
      </c>
      <c r="M4041" t="s">
        <v>47</v>
      </c>
      <c r="N4041">
        <v>1</v>
      </c>
      <c r="O4041" s="1" t="s">
        <v>205</v>
      </c>
      <c r="P4041" t="s">
        <v>154</v>
      </c>
      <c r="Q4041">
        <v>2</v>
      </c>
      <c r="R4041" t="s">
        <v>255</v>
      </c>
      <c r="S4041" t="s">
        <v>180</v>
      </c>
    </row>
    <row r="4042" spans="1:19" x14ac:dyDescent="0.35">
      <c r="A4042" s="2" t="s">
        <v>203</v>
      </c>
      <c r="B4042" s="1" t="s">
        <v>217</v>
      </c>
      <c r="C4042" t="s">
        <v>911</v>
      </c>
      <c r="D4042" s="1" t="s">
        <v>102</v>
      </c>
      <c r="E4042" s="1" t="s">
        <v>22</v>
      </c>
      <c r="F4042" s="1" t="s">
        <v>13</v>
      </c>
      <c r="G4042" s="1" t="s">
        <v>137</v>
      </c>
      <c r="H4042" t="s">
        <v>35</v>
      </c>
      <c r="I4042" s="1" t="s">
        <v>1048</v>
      </c>
      <c r="J4042" s="1" t="s">
        <v>230</v>
      </c>
      <c r="K4042" s="1" t="s">
        <v>47</v>
      </c>
      <c r="L4042" s="1" t="s">
        <v>913</v>
      </c>
      <c r="M4042" t="s">
        <v>47</v>
      </c>
      <c r="N4042">
        <v>1</v>
      </c>
      <c r="O4042" s="1" t="s">
        <v>205</v>
      </c>
      <c r="P4042" t="s">
        <v>154</v>
      </c>
      <c r="Q4042">
        <v>2</v>
      </c>
      <c r="R4042" t="s">
        <v>179</v>
      </c>
      <c r="S4042" t="s">
        <v>180</v>
      </c>
    </row>
    <row r="4043" spans="1:19" x14ac:dyDescent="0.35">
      <c r="A4043" s="2" t="s">
        <v>203</v>
      </c>
      <c r="B4043" s="1" t="s">
        <v>217</v>
      </c>
      <c r="C4043" t="s">
        <v>911</v>
      </c>
      <c r="D4043" s="1" t="s">
        <v>102</v>
      </c>
      <c r="E4043" s="1" t="s">
        <v>22</v>
      </c>
      <c r="F4043" s="1" t="s">
        <v>13</v>
      </c>
      <c r="G4043" s="1" t="s">
        <v>137</v>
      </c>
      <c r="H4043" t="s">
        <v>39</v>
      </c>
      <c r="I4043" s="1" t="s">
        <v>671</v>
      </c>
      <c r="J4043" s="1" t="s">
        <v>230</v>
      </c>
      <c r="K4043" s="1" t="s">
        <v>47</v>
      </c>
      <c r="L4043" s="1" t="s">
        <v>912</v>
      </c>
      <c r="M4043" t="s">
        <v>47</v>
      </c>
      <c r="N4043">
        <v>1</v>
      </c>
      <c r="O4043" s="1" t="s">
        <v>205</v>
      </c>
      <c r="P4043" t="s">
        <v>153</v>
      </c>
      <c r="Q4043">
        <v>2</v>
      </c>
      <c r="R4043" t="s">
        <v>255</v>
      </c>
      <c r="S4043" t="s">
        <v>180</v>
      </c>
    </row>
    <row r="4044" spans="1:19" x14ac:dyDescent="0.35">
      <c r="A4044" s="2" t="s">
        <v>203</v>
      </c>
      <c r="B4044" s="1" t="s">
        <v>217</v>
      </c>
      <c r="C4044" t="s">
        <v>911</v>
      </c>
      <c r="D4044" s="1" t="s">
        <v>102</v>
      </c>
      <c r="E4044" s="1" t="s">
        <v>22</v>
      </c>
      <c r="F4044" s="1" t="s">
        <v>13</v>
      </c>
      <c r="G4044" s="1" t="s">
        <v>137</v>
      </c>
      <c r="H4044" t="s">
        <v>39</v>
      </c>
      <c r="I4044" s="1" t="s">
        <v>672</v>
      </c>
      <c r="J4044" s="1" t="s">
        <v>230</v>
      </c>
      <c r="K4044" s="1" t="s">
        <v>47</v>
      </c>
      <c r="L4044" s="1" t="s">
        <v>912</v>
      </c>
      <c r="M4044" t="s">
        <v>47</v>
      </c>
      <c r="N4044">
        <v>1</v>
      </c>
      <c r="O4044" s="1" t="s">
        <v>205</v>
      </c>
      <c r="P4044" t="s">
        <v>154</v>
      </c>
      <c r="Q4044">
        <v>2</v>
      </c>
      <c r="R4044" t="s">
        <v>255</v>
      </c>
      <c r="S4044" t="s">
        <v>180</v>
      </c>
    </row>
    <row r="4045" spans="1:19" x14ac:dyDescent="0.35">
      <c r="A4045" s="2" t="s">
        <v>203</v>
      </c>
      <c r="B4045" s="1" t="s">
        <v>217</v>
      </c>
      <c r="C4045" t="s">
        <v>911</v>
      </c>
      <c r="D4045" s="1" t="s">
        <v>102</v>
      </c>
      <c r="E4045" s="1" t="s">
        <v>22</v>
      </c>
      <c r="F4045" s="1" t="s">
        <v>13</v>
      </c>
      <c r="G4045" s="1" t="s">
        <v>137</v>
      </c>
      <c r="H4045" t="s">
        <v>41</v>
      </c>
      <c r="I4045" s="1" t="s">
        <v>349</v>
      </c>
      <c r="J4045" s="1" t="s">
        <v>230</v>
      </c>
      <c r="K4045" s="1" t="s">
        <v>47</v>
      </c>
      <c r="L4045" s="1" t="s">
        <v>912</v>
      </c>
      <c r="M4045" t="s">
        <v>47</v>
      </c>
      <c r="N4045">
        <v>1</v>
      </c>
      <c r="O4045" s="1" t="s">
        <v>205</v>
      </c>
      <c r="P4045" t="s">
        <v>154</v>
      </c>
      <c r="Q4045">
        <v>2</v>
      </c>
      <c r="R4045" t="s">
        <v>255</v>
      </c>
      <c r="S4045" t="s">
        <v>180</v>
      </c>
    </row>
    <row r="4046" spans="1:19" x14ac:dyDescent="0.35">
      <c r="A4046" s="2" t="s">
        <v>203</v>
      </c>
      <c r="B4046" s="1" t="s">
        <v>217</v>
      </c>
      <c r="C4046" t="s">
        <v>911</v>
      </c>
      <c r="D4046" s="1" t="s">
        <v>102</v>
      </c>
      <c r="E4046" s="1" t="s">
        <v>22</v>
      </c>
      <c r="F4046" s="1" t="s">
        <v>26</v>
      </c>
      <c r="G4046" s="1" t="s">
        <v>26</v>
      </c>
      <c r="H4046" t="s">
        <v>24</v>
      </c>
      <c r="I4046" s="1" t="s">
        <v>348</v>
      </c>
      <c r="J4046" s="1" t="s">
        <v>230</v>
      </c>
      <c r="K4046" s="1" t="s">
        <v>47</v>
      </c>
      <c r="L4046" s="1" t="s">
        <v>912</v>
      </c>
      <c r="M4046" t="s">
        <v>47</v>
      </c>
      <c r="N4046">
        <v>1</v>
      </c>
      <c r="O4046" s="1" t="s">
        <v>205</v>
      </c>
      <c r="P4046" t="s">
        <v>153</v>
      </c>
      <c r="Q4046">
        <v>1</v>
      </c>
      <c r="R4046" t="s">
        <v>255</v>
      </c>
      <c r="S4046" t="s">
        <v>180</v>
      </c>
    </row>
    <row r="4047" spans="1:19" x14ac:dyDescent="0.35">
      <c r="A4047" s="2" t="s">
        <v>203</v>
      </c>
      <c r="B4047" s="1" t="s">
        <v>217</v>
      </c>
      <c r="C4047" t="s">
        <v>911</v>
      </c>
      <c r="D4047" s="1" t="s">
        <v>102</v>
      </c>
      <c r="E4047" s="1" t="s">
        <v>22</v>
      </c>
      <c r="F4047" s="1" t="s">
        <v>26</v>
      </c>
      <c r="G4047" s="1" t="s">
        <v>26</v>
      </c>
      <c r="H4047" t="s">
        <v>24</v>
      </c>
      <c r="I4047" s="1" t="s">
        <v>348</v>
      </c>
      <c r="J4047" s="1" t="s">
        <v>230</v>
      </c>
      <c r="K4047" s="1" t="s">
        <v>47</v>
      </c>
      <c r="L4047" s="1" t="s">
        <v>912</v>
      </c>
      <c r="M4047" t="s">
        <v>47</v>
      </c>
      <c r="N4047">
        <v>1</v>
      </c>
      <c r="O4047" s="1" t="s">
        <v>205</v>
      </c>
      <c r="P4047" t="s">
        <v>154</v>
      </c>
      <c r="Q4047">
        <v>1</v>
      </c>
      <c r="R4047" t="s">
        <v>179</v>
      </c>
      <c r="S4047" t="s">
        <v>180</v>
      </c>
    </row>
    <row r="4048" spans="1:19" x14ac:dyDescent="0.35">
      <c r="A4048" s="2" t="s">
        <v>203</v>
      </c>
      <c r="B4048" s="1" t="s">
        <v>217</v>
      </c>
      <c r="C4048" t="s">
        <v>911</v>
      </c>
      <c r="D4048" s="1" t="s">
        <v>102</v>
      </c>
      <c r="E4048" s="1" t="s">
        <v>22</v>
      </c>
      <c r="F4048" s="1" t="s">
        <v>26</v>
      </c>
      <c r="G4048" s="1" t="s">
        <v>26</v>
      </c>
      <c r="H4048" t="s">
        <v>24</v>
      </c>
      <c r="I4048" s="1" t="s">
        <v>670</v>
      </c>
      <c r="J4048" s="1" t="s">
        <v>230</v>
      </c>
      <c r="K4048" s="1" t="s">
        <v>47</v>
      </c>
      <c r="L4048" s="1" t="s">
        <v>912</v>
      </c>
      <c r="M4048" t="s">
        <v>47</v>
      </c>
      <c r="N4048">
        <v>1</v>
      </c>
      <c r="O4048" s="1" t="s">
        <v>205</v>
      </c>
      <c r="P4048" t="s">
        <v>154</v>
      </c>
      <c r="Q4048">
        <v>1</v>
      </c>
      <c r="R4048" t="s">
        <v>255</v>
      </c>
      <c r="S4048" t="s">
        <v>180</v>
      </c>
    </row>
    <row r="4049" spans="1:19" x14ac:dyDescent="0.35">
      <c r="A4049" s="2" t="s">
        <v>203</v>
      </c>
      <c r="B4049" s="1" t="s">
        <v>217</v>
      </c>
      <c r="C4049" t="s">
        <v>911</v>
      </c>
      <c r="D4049" s="1" t="s">
        <v>102</v>
      </c>
      <c r="E4049" s="1" t="s">
        <v>22</v>
      </c>
      <c r="F4049" s="1" t="s">
        <v>26</v>
      </c>
      <c r="G4049" s="1" t="s">
        <v>26</v>
      </c>
      <c r="H4049" t="s">
        <v>24</v>
      </c>
      <c r="I4049" s="1" t="s">
        <v>349</v>
      </c>
      <c r="J4049" s="1" t="s">
        <v>230</v>
      </c>
      <c r="K4049" s="1" t="s">
        <v>47</v>
      </c>
      <c r="L4049" s="1" t="s">
        <v>912</v>
      </c>
      <c r="M4049" t="s">
        <v>47</v>
      </c>
      <c r="N4049">
        <v>1</v>
      </c>
      <c r="O4049" s="1" t="s">
        <v>205</v>
      </c>
      <c r="P4049" t="s">
        <v>153</v>
      </c>
      <c r="Q4049">
        <v>1</v>
      </c>
      <c r="R4049" t="s">
        <v>255</v>
      </c>
      <c r="S4049" t="s">
        <v>180</v>
      </c>
    </row>
    <row r="4050" spans="1:19" x14ac:dyDescent="0.35">
      <c r="A4050" s="2" t="s">
        <v>203</v>
      </c>
      <c r="B4050" s="1" t="s">
        <v>217</v>
      </c>
      <c r="C4050" t="s">
        <v>911</v>
      </c>
      <c r="D4050" s="1" t="s">
        <v>102</v>
      </c>
      <c r="E4050" s="1" t="s">
        <v>22</v>
      </c>
      <c r="F4050" s="1" t="s">
        <v>18</v>
      </c>
      <c r="G4050" s="1" t="s">
        <v>26</v>
      </c>
      <c r="H4050" t="s">
        <v>14</v>
      </c>
      <c r="I4050" s="1" t="s">
        <v>348</v>
      </c>
      <c r="J4050" s="1" t="s">
        <v>230</v>
      </c>
      <c r="K4050" s="1" t="s">
        <v>47</v>
      </c>
      <c r="L4050" s="1" t="s">
        <v>913</v>
      </c>
      <c r="M4050" t="s">
        <v>47</v>
      </c>
      <c r="N4050">
        <v>1</v>
      </c>
      <c r="O4050" s="1" t="s">
        <v>205</v>
      </c>
      <c r="P4050" t="s">
        <v>153</v>
      </c>
      <c r="Q4050">
        <v>2</v>
      </c>
      <c r="R4050" t="s">
        <v>179</v>
      </c>
      <c r="S4050" t="s">
        <v>180</v>
      </c>
    </row>
    <row r="4051" spans="1:19" x14ac:dyDescent="0.35">
      <c r="A4051" s="2" t="s">
        <v>203</v>
      </c>
      <c r="B4051" s="1" t="s">
        <v>217</v>
      </c>
      <c r="C4051" t="s">
        <v>911</v>
      </c>
      <c r="D4051" s="1" t="s">
        <v>102</v>
      </c>
      <c r="E4051" s="1" t="s">
        <v>22</v>
      </c>
      <c r="F4051" s="1" t="s">
        <v>18</v>
      </c>
      <c r="G4051" s="1" t="s">
        <v>26</v>
      </c>
      <c r="H4051" t="s">
        <v>14</v>
      </c>
      <c r="I4051" s="1" t="s">
        <v>670</v>
      </c>
      <c r="J4051" s="1" t="s">
        <v>230</v>
      </c>
      <c r="K4051" s="1" t="s">
        <v>47</v>
      </c>
      <c r="L4051" s="1" t="s">
        <v>913</v>
      </c>
      <c r="M4051" t="s">
        <v>47</v>
      </c>
      <c r="N4051">
        <v>1</v>
      </c>
      <c r="O4051" s="1" t="s">
        <v>205</v>
      </c>
      <c r="P4051" t="s">
        <v>154</v>
      </c>
      <c r="Q4051">
        <v>2</v>
      </c>
      <c r="R4051" t="s">
        <v>179</v>
      </c>
      <c r="S4051" t="s">
        <v>180</v>
      </c>
    </row>
    <row r="4052" spans="1:19" x14ac:dyDescent="0.35">
      <c r="A4052" s="2" t="s">
        <v>203</v>
      </c>
      <c r="B4052" s="1" t="s">
        <v>217</v>
      </c>
      <c r="C4052" t="s">
        <v>911</v>
      </c>
      <c r="D4052" s="1" t="s">
        <v>102</v>
      </c>
      <c r="E4052" s="1" t="s">
        <v>22</v>
      </c>
      <c r="F4052" s="1" t="s">
        <v>18</v>
      </c>
      <c r="G4052" s="1" t="s">
        <v>26</v>
      </c>
      <c r="H4052" t="s">
        <v>35</v>
      </c>
      <c r="I4052" s="1" t="s">
        <v>671</v>
      </c>
      <c r="J4052" s="1" t="s">
        <v>230</v>
      </c>
      <c r="K4052" s="1" t="s">
        <v>47</v>
      </c>
      <c r="L4052" s="1" t="s">
        <v>912</v>
      </c>
      <c r="M4052" t="s">
        <v>47</v>
      </c>
      <c r="N4052">
        <v>1</v>
      </c>
      <c r="O4052" s="1" t="s">
        <v>205</v>
      </c>
      <c r="P4052" t="s">
        <v>153</v>
      </c>
      <c r="Q4052">
        <v>2</v>
      </c>
      <c r="R4052" t="s">
        <v>255</v>
      </c>
      <c r="S4052" t="s">
        <v>180</v>
      </c>
    </row>
    <row r="4053" spans="1:19" x14ac:dyDescent="0.35">
      <c r="A4053" s="2" t="s">
        <v>203</v>
      </c>
      <c r="B4053" s="1" t="s">
        <v>217</v>
      </c>
      <c r="C4053" t="s">
        <v>911</v>
      </c>
      <c r="D4053" s="1" t="s">
        <v>102</v>
      </c>
      <c r="E4053" s="1" t="s">
        <v>22</v>
      </c>
      <c r="F4053" s="1" t="s">
        <v>18</v>
      </c>
      <c r="G4053" s="1" t="s">
        <v>26</v>
      </c>
      <c r="H4053" t="s">
        <v>35</v>
      </c>
      <c r="I4053" s="1" t="s">
        <v>672</v>
      </c>
      <c r="J4053" s="1" t="s">
        <v>230</v>
      </c>
      <c r="K4053" s="1" t="s">
        <v>47</v>
      </c>
      <c r="L4053" s="1" t="s">
        <v>912</v>
      </c>
      <c r="M4053" t="s">
        <v>47</v>
      </c>
      <c r="N4053">
        <v>1</v>
      </c>
      <c r="O4053" s="1" t="s">
        <v>205</v>
      </c>
      <c r="P4053" t="s">
        <v>154</v>
      </c>
      <c r="Q4053">
        <v>2</v>
      </c>
      <c r="R4053" t="s">
        <v>255</v>
      </c>
      <c r="S4053" t="s">
        <v>180</v>
      </c>
    </row>
    <row r="4054" spans="1:19" x14ac:dyDescent="0.35">
      <c r="A4054" s="2" t="s">
        <v>203</v>
      </c>
      <c r="B4054" s="1" t="s">
        <v>217</v>
      </c>
      <c r="C4054" t="s">
        <v>911</v>
      </c>
      <c r="D4054" s="1" t="s">
        <v>102</v>
      </c>
      <c r="E4054" s="1" t="s">
        <v>22</v>
      </c>
      <c r="F4054" s="1" t="s">
        <v>18</v>
      </c>
      <c r="G4054" s="1" t="s">
        <v>26</v>
      </c>
      <c r="H4054" t="s">
        <v>39</v>
      </c>
      <c r="I4054" s="1" t="s">
        <v>348</v>
      </c>
      <c r="J4054" s="1" t="s">
        <v>230</v>
      </c>
      <c r="K4054" s="1" t="s">
        <v>47</v>
      </c>
      <c r="L4054" s="1" t="s">
        <v>913</v>
      </c>
      <c r="M4054" t="s">
        <v>47</v>
      </c>
      <c r="N4054">
        <v>1</v>
      </c>
      <c r="O4054" s="1" t="s">
        <v>205</v>
      </c>
      <c r="P4054" t="s">
        <v>154</v>
      </c>
      <c r="Q4054">
        <v>2</v>
      </c>
      <c r="R4054" t="s">
        <v>179</v>
      </c>
      <c r="S4054" t="s">
        <v>180</v>
      </c>
    </row>
    <row r="4055" spans="1:19" x14ac:dyDescent="0.35">
      <c r="A4055" s="2" t="s">
        <v>203</v>
      </c>
      <c r="B4055" s="1" t="s">
        <v>217</v>
      </c>
      <c r="C4055" t="s">
        <v>911</v>
      </c>
      <c r="D4055" s="1" t="s">
        <v>102</v>
      </c>
      <c r="E4055" s="1" t="s">
        <v>22</v>
      </c>
      <c r="F4055" s="1" t="s">
        <v>18</v>
      </c>
      <c r="G4055" s="1" t="s">
        <v>26</v>
      </c>
      <c r="H4055" t="s">
        <v>39</v>
      </c>
      <c r="I4055" s="1" t="s">
        <v>349</v>
      </c>
      <c r="J4055" s="1" t="s">
        <v>230</v>
      </c>
      <c r="K4055" s="1" t="s">
        <v>47</v>
      </c>
      <c r="L4055" s="1" t="s">
        <v>913</v>
      </c>
      <c r="M4055" t="s">
        <v>47</v>
      </c>
      <c r="N4055">
        <v>1</v>
      </c>
      <c r="O4055" s="1" t="s">
        <v>205</v>
      </c>
      <c r="P4055" t="s">
        <v>153</v>
      </c>
      <c r="Q4055">
        <v>2</v>
      </c>
      <c r="R4055" t="s">
        <v>179</v>
      </c>
      <c r="S4055" t="s">
        <v>180</v>
      </c>
    </row>
    <row r="4056" spans="1:19" x14ac:dyDescent="0.35">
      <c r="A4056" s="2" t="s">
        <v>203</v>
      </c>
      <c r="B4056" s="1" t="s">
        <v>217</v>
      </c>
      <c r="C4056" t="s">
        <v>911</v>
      </c>
      <c r="D4056" s="1" t="s">
        <v>102</v>
      </c>
      <c r="E4056" s="1" t="s">
        <v>904</v>
      </c>
      <c r="F4056" s="1" t="s">
        <v>33</v>
      </c>
      <c r="G4056" s="1" t="s">
        <v>136</v>
      </c>
      <c r="H4056" t="s">
        <v>35</v>
      </c>
      <c r="I4056" s="1" t="s">
        <v>669</v>
      </c>
      <c r="J4056" s="1" t="s">
        <v>230</v>
      </c>
      <c r="K4056" s="1" t="s">
        <v>47</v>
      </c>
      <c r="L4056" s="1" t="s">
        <v>912</v>
      </c>
      <c r="M4056" t="s">
        <v>47</v>
      </c>
      <c r="N4056">
        <v>1</v>
      </c>
      <c r="O4056" s="1" t="s">
        <v>205</v>
      </c>
      <c r="P4056" t="s">
        <v>154</v>
      </c>
      <c r="Q4056">
        <v>2</v>
      </c>
      <c r="R4056" t="s">
        <v>179</v>
      </c>
      <c r="S4056" t="s">
        <v>180</v>
      </c>
    </row>
    <row r="4057" spans="1:19" x14ac:dyDescent="0.35">
      <c r="A4057" s="2" t="s">
        <v>203</v>
      </c>
      <c r="B4057" s="1" t="s">
        <v>217</v>
      </c>
      <c r="C4057" t="s">
        <v>911</v>
      </c>
      <c r="D4057" s="1" t="s">
        <v>245</v>
      </c>
      <c r="E4057" s="1" t="s">
        <v>12</v>
      </c>
      <c r="F4057" s="1" t="s">
        <v>29</v>
      </c>
      <c r="G4057" s="1" t="s">
        <v>136</v>
      </c>
      <c r="H4057" t="s">
        <v>58</v>
      </c>
      <c r="I4057" s="1" t="s">
        <v>350</v>
      </c>
      <c r="J4057" s="1" t="s">
        <v>230</v>
      </c>
      <c r="K4057" s="1" t="s">
        <v>47</v>
      </c>
      <c r="L4057" s="1" t="s">
        <v>912</v>
      </c>
      <c r="M4057" t="s">
        <v>186</v>
      </c>
      <c r="N4057">
        <v>1</v>
      </c>
      <c r="O4057" s="1" t="s">
        <v>205</v>
      </c>
      <c r="P4057" t="s">
        <v>154</v>
      </c>
      <c r="Q4057">
        <v>2</v>
      </c>
      <c r="R4057" t="s">
        <v>255</v>
      </c>
      <c r="S4057" t="s">
        <v>180</v>
      </c>
    </row>
    <row r="4058" spans="1:19" x14ac:dyDescent="0.35">
      <c r="A4058" s="2" t="s">
        <v>203</v>
      </c>
      <c r="B4058" s="1" t="s">
        <v>217</v>
      </c>
      <c r="C4058" t="s">
        <v>911</v>
      </c>
      <c r="D4058" s="1" t="s">
        <v>245</v>
      </c>
      <c r="E4058" s="1" t="s">
        <v>22</v>
      </c>
      <c r="F4058" s="1" t="s">
        <v>26</v>
      </c>
      <c r="G4058" s="1" t="s">
        <v>26</v>
      </c>
      <c r="H4058" t="s">
        <v>58</v>
      </c>
      <c r="I4058" s="1" t="s">
        <v>350</v>
      </c>
      <c r="J4058" s="1" t="s">
        <v>230</v>
      </c>
      <c r="K4058" s="1" t="s">
        <v>47</v>
      </c>
      <c r="L4058" s="1" t="s">
        <v>912</v>
      </c>
      <c r="M4058" t="s">
        <v>186</v>
      </c>
      <c r="N4058">
        <v>1</v>
      </c>
      <c r="O4058" s="1" t="s">
        <v>205</v>
      </c>
      <c r="P4058" t="s">
        <v>154</v>
      </c>
      <c r="Q4058">
        <v>2</v>
      </c>
      <c r="R4058" t="s">
        <v>255</v>
      </c>
      <c r="S4058" t="s">
        <v>180</v>
      </c>
    </row>
    <row r="4059" spans="1:19" x14ac:dyDescent="0.35">
      <c r="A4059" s="2" t="s">
        <v>203</v>
      </c>
      <c r="B4059" s="1" t="s">
        <v>217</v>
      </c>
      <c r="C4059" t="s">
        <v>911</v>
      </c>
      <c r="D4059" s="1" t="s">
        <v>176</v>
      </c>
      <c r="E4059" s="1" t="s">
        <v>12</v>
      </c>
      <c r="F4059" s="1" t="s">
        <v>29</v>
      </c>
      <c r="G4059" s="1" t="s">
        <v>136</v>
      </c>
      <c r="H4059" t="s">
        <v>17</v>
      </c>
      <c r="I4059" s="1" t="s">
        <v>675</v>
      </c>
      <c r="J4059" s="1" t="s">
        <v>230</v>
      </c>
      <c r="K4059" s="1" t="s">
        <v>47</v>
      </c>
      <c r="L4059" s="1" t="s">
        <v>912</v>
      </c>
      <c r="M4059" t="s">
        <v>676</v>
      </c>
      <c r="N4059">
        <v>1</v>
      </c>
      <c r="O4059" s="1" t="s">
        <v>205</v>
      </c>
      <c r="P4059" t="s">
        <v>154</v>
      </c>
      <c r="Q4059">
        <v>2</v>
      </c>
      <c r="R4059" t="s">
        <v>179</v>
      </c>
      <c r="S4059" t="s">
        <v>180</v>
      </c>
    </row>
    <row r="4060" spans="1:19" x14ac:dyDescent="0.35">
      <c r="A4060" s="2" t="s">
        <v>203</v>
      </c>
      <c r="B4060" s="1" t="s">
        <v>217</v>
      </c>
      <c r="C4060" t="s">
        <v>911</v>
      </c>
      <c r="D4060" s="1" t="s">
        <v>176</v>
      </c>
      <c r="E4060" s="1" t="s">
        <v>12</v>
      </c>
      <c r="F4060" s="1" t="s">
        <v>29</v>
      </c>
      <c r="G4060" s="1" t="s">
        <v>136</v>
      </c>
      <c r="H4060" t="s">
        <v>27</v>
      </c>
      <c r="I4060" s="1" t="s">
        <v>675</v>
      </c>
      <c r="J4060" s="1" t="s">
        <v>230</v>
      </c>
      <c r="K4060" s="1" t="s">
        <v>47</v>
      </c>
      <c r="L4060" s="1" t="s">
        <v>912</v>
      </c>
      <c r="M4060" t="s">
        <v>676</v>
      </c>
      <c r="N4060">
        <v>1</v>
      </c>
      <c r="O4060" s="1" t="s">
        <v>205</v>
      </c>
      <c r="P4060" t="s">
        <v>154</v>
      </c>
      <c r="Q4060">
        <v>2</v>
      </c>
      <c r="R4060" t="s">
        <v>179</v>
      </c>
      <c r="S4060" t="s">
        <v>180</v>
      </c>
    </row>
    <row r="4061" spans="1:19" x14ac:dyDescent="0.35">
      <c r="A4061" s="2" t="s">
        <v>203</v>
      </c>
      <c r="B4061" s="1" t="s">
        <v>217</v>
      </c>
      <c r="C4061" t="s">
        <v>911</v>
      </c>
      <c r="D4061" s="1" t="s">
        <v>176</v>
      </c>
      <c r="E4061" s="1" t="s">
        <v>12</v>
      </c>
      <c r="F4061" s="1" t="s">
        <v>29</v>
      </c>
      <c r="G4061" s="1" t="s">
        <v>136</v>
      </c>
      <c r="H4061" t="s">
        <v>32</v>
      </c>
      <c r="I4061" s="1" t="s">
        <v>675</v>
      </c>
      <c r="J4061" s="1" t="s">
        <v>230</v>
      </c>
      <c r="K4061" s="1" t="s">
        <v>47</v>
      </c>
      <c r="L4061" s="1" t="s">
        <v>912</v>
      </c>
      <c r="M4061" t="s">
        <v>676</v>
      </c>
      <c r="N4061">
        <v>1</v>
      </c>
      <c r="O4061" s="1" t="s">
        <v>205</v>
      </c>
      <c r="P4061" t="s">
        <v>154</v>
      </c>
      <c r="Q4061">
        <v>2</v>
      </c>
      <c r="R4061" t="s">
        <v>179</v>
      </c>
      <c r="S4061" t="s">
        <v>180</v>
      </c>
    </row>
    <row r="4062" spans="1:19" x14ac:dyDescent="0.35">
      <c r="A4062" s="2" t="s">
        <v>203</v>
      </c>
      <c r="B4062" s="1" t="s">
        <v>217</v>
      </c>
      <c r="C4062" t="s">
        <v>911</v>
      </c>
      <c r="D4062" s="1" t="s">
        <v>176</v>
      </c>
      <c r="E4062" s="1" t="s">
        <v>12</v>
      </c>
      <c r="F4062" s="1" t="s">
        <v>29</v>
      </c>
      <c r="G4062" s="1" t="s">
        <v>136</v>
      </c>
      <c r="H4062" t="s">
        <v>21</v>
      </c>
      <c r="I4062" s="1" t="s">
        <v>1060</v>
      </c>
      <c r="J4062" s="1" t="s">
        <v>230</v>
      </c>
      <c r="K4062" s="1" t="s">
        <v>47</v>
      </c>
      <c r="L4062" s="1" t="s">
        <v>912</v>
      </c>
      <c r="M4062" t="s">
        <v>47</v>
      </c>
      <c r="N4062">
        <v>1</v>
      </c>
      <c r="O4062" s="1" t="s">
        <v>205</v>
      </c>
      <c r="P4062" t="s">
        <v>154</v>
      </c>
      <c r="Q4062">
        <v>2</v>
      </c>
      <c r="R4062" t="s">
        <v>255</v>
      </c>
      <c r="S4062" t="s">
        <v>180</v>
      </c>
    </row>
    <row r="4063" spans="1:19" x14ac:dyDescent="0.35">
      <c r="A4063" s="2" t="s">
        <v>203</v>
      </c>
      <c r="B4063" s="1" t="s">
        <v>217</v>
      </c>
      <c r="C4063" t="s">
        <v>911</v>
      </c>
      <c r="D4063" s="1" t="s">
        <v>176</v>
      </c>
      <c r="E4063" s="1" t="s">
        <v>12</v>
      </c>
      <c r="F4063" s="1" t="s">
        <v>29</v>
      </c>
      <c r="G4063" s="1" t="s">
        <v>136</v>
      </c>
      <c r="H4063" t="s">
        <v>35</v>
      </c>
      <c r="I4063" s="1" t="s">
        <v>1060</v>
      </c>
      <c r="J4063" s="1" t="s">
        <v>230</v>
      </c>
      <c r="K4063" s="1" t="s">
        <v>47</v>
      </c>
      <c r="L4063" s="1" t="s">
        <v>912</v>
      </c>
      <c r="M4063" t="s">
        <v>47</v>
      </c>
      <c r="N4063">
        <v>1</v>
      </c>
      <c r="O4063" s="1" t="s">
        <v>205</v>
      </c>
      <c r="P4063" t="s">
        <v>154</v>
      </c>
      <c r="Q4063">
        <v>2</v>
      </c>
      <c r="R4063" t="s">
        <v>255</v>
      </c>
      <c r="S4063" t="s">
        <v>180</v>
      </c>
    </row>
    <row r="4064" spans="1:19" x14ac:dyDescent="0.35">
      <c r="A4064" s="2" t="s">
        <v>203</v>
      </c>
      <c r="B4064" s="1" t="s">
        <v>217</v>
      </c>
      <c r="C4064" t="s">
        <v>911</v>
      </c>
      <c r="D4064" s="1" t="s">
        <v>176</v>
      </c>
      <c r="E4064" s="1" t="s">
        <v>12</v>
      </c>
      <c r="F4064" s="1" t="s">
        <v>29</v>
      </c>
      <c r="G4064" s="1" t="s">
        <v>136</v>
      </c>
      <c r="H4064" t="s">
        <v>39</v>
      </c>
      <c r="I4064" s="1" t="s">
        <v>1060</v>
      </c>
      <c r="J4064" s="1" t="s">
        <v>230</v>
      </c>
      <c r="K4064" s="1" t="s">
        <v>47</v>
      </c>
      <c r="L4064" s="1" t="s">
        <v>912</v>
      </c>
      <c r="M4064" t="s">
        <v>47</v>
      </c>
      <c r="N4064">
        <v>1</v>
      </c>
      <c r="O4064" s="1" t="s">
        <v>205</v>
      </c>
      <c r="P4064" t="s">
        <v>154</v>
      </c>
      <c r="Q4064">
        <v>2</v>
      </c>
      <c r="R4064" t="s">
        <v>179</v>
      </c>
      <c r="S4064" t="s">
        <v>180</v>
      </c>
    </row>
    <row r="4065" spans="1:19" x14ac:dyDescent="0.35">
      <c r="A4065" s="2" t="s">
        <v>203</v>
      </c>
      <c r="B4065" s="1" t="s">
        <v>217</v>
      </c>
      <c r="C4065" t="s">
        <v>911</v>
      </c>
      <c r="D4065" s="1" t="s">
        <v>176</v>
      </c>
      <c r="E4065" s="1" t="s">
        <v>12</v>
      </c>
      <c r="F4065" s="1" t="s">
        <v>29</v>
      </c>
      <c r="G4065" s="1" t="s">
        <v>136</v>
      </c>
      <c r="H4065" t="s">
        <v>39</v>
      </c>
      <c r="I4065" s="1" t="s">
        <v>675</v>
      </c>
      <c r="J4065" s="1" t="s">
        <v>230</v>
      </c>
      <c r="K4065" s="1" t="s">
        <v>47</v>
      </c>
      <c r="L4065" s="1" t="s">
        <v>912</v>
      </c>
      <c r="M4065" t="s">
        <v>676</v>
      </c>
      <c r="N4065">
        <v>1</v>
      </c>
      <c r="O4065" s="1" t="s">
        <v>205</v>
      </c>
      <c r="P4065" t="s">
        <v>154</v>
      </c>
      <c r="Q4065">
        <v>2</v>
      </c>
      <c r="R4065" t="s">
        <v>179</v>
      </c>
      <c r="S4065" t="s">
        <v>180</v>
      </c>
    </row>
    <row r="4066" spans="1:19" x14ac:dyDescent="0.35">
      <c r="A4066" s="2" t="s">
        <v>203</v>
      </c>
      <c r="B4066" s="1" t="s">
        <v>217</v>
      </c>
      <c r="C4066" t="s">
        <v>911</v>
      </c>
      <c r="D4066" s="1" t="s">
        <v>176</v>
      </c>
      <c r="E4066" s="1" t="s">
        <v>12</v>
      </c>
      <c r="F4066" s="1" t="s">
        <v>29</v>
      </c>
      <c r="G4066" s="1" t="s">
        <v>136</v>
      </c>
      <c r="H4066" t="s">
        <v>41</v>
      </c>
      <c r="I4066" s="1" t="s">
        <v>675</v>
      </c>
      <c r="J4066" s="1" t="s">
        <v>230</v>
      </c>
      <c r="K4066" s="1" t="s">
        <v>47</v>
      </c>
      <c r="L4066" s="1" t="s">
        <v>912</v>
      </c>
      <c r="M4066" t="s">
        <v>676</v>
      </c>
      <c r="N4066">
        <v>1</v>
      </c>
      <c r="O4066" s="1" t="s">
        <v>205</v>
      </c>
      <c r="P4066" t="s">
        <v>153</v>
      </c>
      <c r="Q4066">
        <v>2</v>
      </c>
      <c r="R4066" t="s">
        <v>179</v>
      </c>
      <c r="S4066" t="s">
        <v>180</v>
      </c>
    </row>
    <row r="4067" spans="1:19" x14ac:dyDescent="0.35">
      <c r="A4067" s="2" t="s">
        <v>203</v>
      </c>
      <c r="B4067" s="1" t="s">
        <v>217</v>
      </c>
      <c r="C4067" t="s">
        <v>911</v>
      </c>
      <c r="D4067" s="1" t="s">
        <v>176</v>
      </c>
      <c r="E4067" s="1" t="s">
        <v>12</v>
      </c>
      <c r="F4067" s="1" t="s">
        <v>23</v>
      </c>
      <c r="G4067" s="1" t="s">
        <v>137</v>
      </c>
      <c r="H4067" t="s">
        <v>39</v>
      </c>
      <c r="I4067" s="1" t="s">
        <v>675</v>
      </c>
      <c r="J4067" s="1" t="s">
        <v>230</v>
      </c>
      <c r="K4067" s="1" t="s">
        <v>47</v>
      </c>
      <c r="L4067" s="1" t="s">
        <v>912</v>
      </c>
      <c r="M4067" t="s">
        <v>676</v>
      </c>
      <c r="N4067">
        <v>1</v>
      </c>
      <c r="O4067" s="1" t="s">
        <v>205</v>
      </c>
      <c r="P4067" t="s">
        <v>153</v>
      </c>
      <c r="Q4067">
        <v>2</v>
      </c>
      <c r="R4067" t="s">
        <v>179</v>
      </c>
      <c r="S4067" t="s">
        <v>180</v>
      </c>
    </row>
    <row r="4068" spans="1:19" x14ac:dyDescent="0.35">
      <c r="A4068" s="2" t="s">
        <v>203</v>
      </c>
      <c r="B4068" s="1" t="s">
        <v>217</v>
      </c>
      <c r="C4068" t="s">
        <v>911</v>
      </c>
      <c r="D4068" s="1" t="s">
        <v>176</v>
      </c>
      <c r="E4068" s="1" t="s">
        <v>12</v>
      </c>
      <c r="F4068" s="1" t="s">
        <v>23</v>
      </c>
      <c r="G4068" s="1" t="s">
        <v>137</v>
      </c>
      <c r="H4068" t="s">
        <v>41</v>
      </c>
      <c r="I4068" s="1" t="s">
        <v>675</v>
      </c>
      <c r="J4068" s="1" t="s">
        <v>230</v>
      </c>
      <c r="K4068" s="1" t="s">
        <v>47</v>
      </c>
      <c r="L4068" s="1" t="s">
        <v>912</v>
      </c>
      <c r="M4068" t="s">
        <v>676</v>
      </c>
      <c r="N4068">
        <v>1</v>
      </c>
      <c r="O4068" s="1" t="s">
        <v>205</v>
      </c>
      <c r="P4068" t="s">
        <v>154</v>
      </c>
      <c r="Q4068">
        <v>2</v>
      </c>
      <c r="R4068" t="s">
        <v>179</v>
      </c>
      <c r="S4068" t="s">
        <v>180</v>
      </c>
    </row>
    <row r="4069" spans="1:19" x14ac:dyDescent="0.35">
      <c r="A4069" s="2" t="s">
        <v>203</v>
      </c>
      <c r="B4069" s="1" t="s">
        <v>217</v>
      </c>
      <c r="C4069" t="s">
        <v>911</v>
      </c>
      <c r="D4069" s="1" t="s">
        <v>176</v>
      </c>
      <c r="E4069" s="1" t="s">
        <v>12</v>
      </c>
      <c r="F4069" s="1" t="s">
        <v>13</v>
      </c>
      <c r="G4069" s="1" t="s">
        <v>137</v>
      </c>
      <c r="H4069" t="s">
        <v>17</v>
      </c>
      <c r="I4069" s="1" t="s">
        <v>1060</v>
      </c>
      <c r="J4069" s="1" t="s">
        <v>230</v>
      </c>
      <c r="K4069" s="1" t="s">
        <v>47</v>
      </c>
      <c r="L4069" s="1" t="s">
        <v>912</v>
      </c>
      <c r="M4069" t="s">
        <v>47</v>
      </c>
      <c r="N4069">
        <v>1</v>
      </c>
      <c r="O4069" s="1" t="s">
        <v>205</v>
      </c>
      <c r="P4069" t="s">
        <v>154</v>
      </c>
      <c r="Q4069">
        <v>2</v>
      </c>
      <c r="R4069" t="s">
        <v>255</v>
      </c>
      <c r="S4069" t="s">
        <v>180</v>
      </c>
    </row>
    <row r="4070" spans="1:19" x14ac:dyDescent="0.35">
      <c r="A4070" s="2" t="s">
        <v>203</v>
      </c>
      <c r="B4070" s="1" t="s">
        <v>217</v>
      </c>
      <c r="C4070" t="s">
        <v>911</v>
      </c>
      <c r="D4070" s="1" t="s">
        <v>176</v>
      </c>
      <c r="E4070" s="1" t="s">
        <v>12</v>
      </c>
      <c r="F4070" s="1" t="s">
        <v>13</v>
      </c>
      <c r="G4070" s="1" t="s">
        <v>137</v>
      </c>
      <c r="H4070" t="s">
        <v>24</v>
      </c>
      <c r="I4070" s="1" t="s">
        <v>677</v>
      </c>
      <c r="J4070" s="1" t="s">
        <v>230</v>
      </c>
      <c r="K4070" s="1" t="s">
        <v>15</v>
      </c>
      <c r="L4070" s="1" t="s">
        <v>912</v>
      </c>
      <c r="M4070" t="s">
        <v>226</v>
      </c>
      <c r="N4070">
        <v>1</v>
      </c>
      <c r="O4070" s="1" t="s">
        <v>205</v>
      </c>
      <c r="P4070" t="s">
        <v>154</v>
      </c>
      <c r="Q4070">
        <v>2</v>
      </c>
      <c r="R4070" t="s">
        <v>179</v>
      </c>
      <c r="S4070" t="s">
        <v>180</v>
      </c>
    </row>
    <row r="4071" spans="1:19" x14ac:dyDescent="0.35">
      <c r="A4071" s="2" t="s">
        <v>203</v>
      </c>
      <c r="B4071" s="1" t="s">
        <v>217</v>
      </c>
      <c r="C4071" t="s">
        <v>911</v>
      </c>
      <c r="D4071" s="1" t="s">
        <v>176</v>
      </c>
      <c r="E4071" s="1" t="s">
        <v>12</v>
      </c>
      <c r="F4071" s="1" t="s">
        <v>13</v>
      </c>
      <c r="G4071" s="1" t="s">
        <v>137</v>
      </c>
      <c r="H4071" t="s">
        <v>27</v>
      </c>
      <c r="I4071" s="1" t="s">
        <v>1060</v>
      </c>
      <c r="J4071" s="1" t="s">
        <v>230</v>
      </c>
      <c r="K4071" s="1" t="s">
        <v>47</v>
      </c>
      <c r="L4071" s="1" t="s">
        <v>912</v>
      </c>
      <c r="M4071" t="s">
        <v>47</v>
      </c>
      <c r="N4071">
        <v>1</v>
      </c>
      <c r="O4071" s="1" t="s">
        <v>205</v>
      </c>
      <c r="P4071" t="s">
        <v>154</v>
      </c>
      <c r="Q4071">
        <v>2</v>
      </c>
      <c r="R4071" t="s">
        <v>179</v>
      </c>
      <c r="S4071" t="s">
        <v>180</v>
      </c>
    </row>
    <row r="4072" spans="1:19" x14ac:dyDescent="0.35">
      <c r="A4072" s="2" t="s">
        <v>203</v>
      </c>
      <c r="B4072" s="1" t="s">
        <v>217</v>
      </c>
      <c r="C4072" t="s">
        <v>911</v>
      </c>
      <c r="D4072" s="1" t="s">
        <v>176</v>
      </c>
      <c r="E4072" s="1" t="s">
        <v>12</v>
      </c>
      <c r="F4072" s="1" t="s">
        <v>13</v>
      </c>
      <c r="G4072" s="1" t="s">
        <v>137</v>
      </c>
      <c r="H4072" t="s">
        <v>32</v>
      </c>
      <c r="I4072" s="1" t="s">
        <v>1060</v>
      </c>
      <c r="J4072" s="1" t="s">
        <v>230</v>
      </c>
      <c r="K4072" s="1" t="s">
        <v>47</v>
      </c>
      <c r="L4072" s="1" t="s">
        <v>913</v>
      </c>
      <c r="M4072" t="s">
        <v>47</v>
      </c>
      <c r="N4072">
        <v>1</v>
      </c>
      <c r="O4072" s="1" t="s">
        <v>205</v>
      </c>
      <c r="P4072" t="s">
        <v>154</v>
      </c>
      <c r="Q4072">
        <v>2</v>
      </c>
      <c r="R4072" t="s">
        <v>179</v>
      </c>
      <c r="S4072" t="s">
        <v>180</v>
      </c>
    </row>
    <row r="4073" spans="1:19" x14ac:dyDescent="0.35">
      <c r="A4073" s="2" t="s">
        <v>203</v>
      </c>
      <c r="B4073" s="1" t="s">
        <v>217</v>
      </c>
      <c r="C4073" t="s">
        <v>911</v>
      </c>
      <c r="D4073" s="1" t="s">
        <v>176</v>
      </c>
      <c r="E4073" s="1" t="s">
        <v>12</v>
      </c>
      <c r="F4073" s="1" t="s">
        <v>26</v>
      </c>
      <c r="G4073" s="1" t="s">
        <v>26</v>
      </c>
      <c r="H4073" t="s">
        <v>39</v>
      </c>
      <c r="I4073" s="1" t="s">
        <v>675</v>
      </c>
      <c r="J4073" s="1" t="s">
        <v>230</v>
      </c>
      <c r="K4073" s="1" t="s">
        <v>47</v>
      </c>
      <c r="L4073" s="1" t="s">
        <v>912</v>
      </c>
      <c r="M4073" t="s">
        <v>676</v>
      </c>
      <c r="N4073">
        <v>1</v>
      </c>
      <c r="O4073" s="1" t="s">
        <v>205</v>
      </c>
      <c r="P4073" t="s">
        <v>154</v>
      </c>
      <c r="Q4073">
        <v>2</v>
      </c>
      <c r="R4073" t="s">
        <v>179</v>
      </c>
      <c r="S4073" t="s">
        <v>180</v>
      </c>
    </row>
    <row r="4074" spans="1:19" x14ac:dyDescent="0.35">
      <c r="A4074" s="2" t="s">
        <v>203</v>
      </c>
      <c r="B4074" s="1" t="s">
        <v>217</v>
      </c>
      <c r="C4074" t="s">
        <v>911</v>
      </c>
      <c r="D4074" s="1" t="s">
        <v>176</v>
      </c>
      <c r="E4074" s="1" t="s">
        <v>12</v>
      </c>
      <c r="F4074" s="1" t="s">
        <v>18</v>
      </c>
      <c r="G4074" s="1" t="s">
        <v>26</v>
      </c>
      <c r="H4074" t="s">
        <v>24</v>
      </c>
      <c r="I4074" s="1" t="s">
        <v>1060</v>
      </c>
      <c r="J4074" s="1" t="s">
        <v>230</v>
      </c>
      <c r="K4074" s="1" t="s">
        <v>47</v>
      </c>
      <c r="L4074" s="1" t="s">
        <v>912</v>
      </c>
      <c r="M4074" t="s">
        <v>47</v>
      </c>
      <c r="N4074">
        <v>1</v>
      </c>
      <c r="O4074" s="1" t="s">
        <v>205</v>
      </c>
      <c r="P4074" t="s">
        <v>154</v>
      </c>
      <c r="Q4074">
        <v>2</v>
      </c>
      <c r="R4074" t="s">
        <v>255</v>
      </c>
      <c r="S4074" t="s">
        <v>180</v>
      </c>
    </row>
    <row r="4075" spans="1:19" x14ac:dyDescent="0.35">
      <c r="A4075" s="2" t="s">
        <v>203</v>
      </c>
      <c r="B4075" s="1" t="s">
        <v>217</v>
      </c>
      <c r="C4075" t="s">
        <v>911</v>
      </c>
      <c r="D4075" s="1" t="s">
        <v>176</v>
      </c>
      <c r="E4075" s="1" t="s">
        <v>12</v>
      </c>
      <c r="F4075" s="1" t="s">
        <v>18</v>
      </c>
      <c r="G4075" s="1" t="s">
        <v>26</v>
      </c>
      <c r="H4075" t="s">
        <v>32</v>
      </c>
      <c r="I4075" s="1" t="s">
        <v>1060</v>
      </c>
      <c r="J4075" s="1" t="s">
        <v>230</v>
      </c>
      <c r="K4075" s="1" t="s">
        <v>47</v>
      </c>
      <c r="L4075" s="1" t="s">
        <v>912</v>
      </c>
      <c r="M4075" t="s">
        <v>47</v>
      </c>
      <c r="N4075">
        <v>1</v>
      </c>
      <c r="O4075" s="1" t="s">
        <v>205</v>
      </c>
      <c r="P4075" t="s">
        <v>154</v>
      </c>
      <c r="Q4075">
        <v>2</v>
      </c>
      <c r="R4075" t="s">
        <v>255</v>
      </c>
      <c r="S4075" t="s">
        <v>180</v>
      </c>
    </row>
    <row r="4076" spans="1:19" x14ac:dyDescent="0.35">
      <c r="A4076" s="2" t="s">
        <v>203</v>
      </c>
      <c r="B4076" s="1" t="s">
        <v>217</v>
      </c>
      <c r="C4076" t="s">
        <v>911</v>
      </c>
      <c r="D4076" s="1" t="s">
        <v>176</v>
      </c>
      <c r="E4076" s="1" t="s">
        <v>12</v>
      </c>
      <c r="F4076" s="1" t="s">
        <v>18</v>
      </c>
      <c r="G4076" s="1" t="s">
        <v>26</v>
      </c>
      <c r="H4076" t="s">
        <v>32</v>
      </c>
      <c r="I4076" s="1" t="s">
        <v>675</v>
      </c>
      <c r="J4076" s="1" t="s">
        <v>230</v>
      </c>
      <c r="K4076" s="1" t="s">
        <v>47</v>
      </c>
      <c r="L4076" s="1" t="s">
        <v>912</v>
      </c>
      <c r="M4076" t="s">
        <v>676</v>
      </c>
      <c r="N4076">
        <v>1</v>
      </c>
      <c r="O4076" s="1" t="s">
        <v>205</v>
      </c>
      <c r="P4076" t="s">
        <v>154</v>
      </c>
      <c r="Q4076">
        <v>2</v>
      </c>
      <c r="R4076" t="s">
        <v>179</v>
      </c>
      <c r="S4076" t="s">
        <v>180</v>
      </c>
    </row>
    <row r="4077" spans="1:19" x14ac:dyDescent="0.35">
      <c r="A4077" s="2" t="s">
        <v>203</v>
      </c>
      <c r="B4077" s="1" t="s">
        <v>217</v>
      </c>
      <c r="C4077" t="s">
        <v>911</v>
      </c>
      <c r="D4077" s="1" t="s">
        <v>176</v>
      </c>
      <c r="E4077" s="1" t="s">
        <v>22</v>
      </c>
      <c r="F4077" s="1" t="s">
        <v>586</v>
      </c>
      <c r="G4077" s="1" t="s">
        <v>904</v>
      </c>
      <c r="H4077" t="s">
        <v>24</v>
      </c>
      <c r="I4077" s="1" t="s">
        <v>1061</v>
      </c>
      <c r="J4077" s="1" t="s">
        <v>230</v>
      </c>
      <c r="K4077" s="1" t="s">
        <v>15</v>
      </c>
      <c r="L4077" s="1" t="s">
        <v>912</v>
      </c>
      <c r="M4077" t="s">
        <v>226</v>
      </c>
      <c r="N4077">
        <v>1</v>
      </c>
      <c r="O4077" s="1" t="s">
        <v>205</v>
      </c>
      <c r="P4077" t="s">
        <v>154</v>
      </c>
      <c r="Q4077">
        <v>2</v>
      </c>
      <c r="R4077" t="s">
        <v>255</v>
      </c>
      <c r="S4077" t="s">
        <v>180</v>
      </c>
    </row>
    <row r="4078" spans="1:19" x14ac:dyDescent="0.35">
      <c r="A4078" s="2" t="s">
        <v>203</v>
      </c>
      <c r="B4078" s="1" t="s">
        <v>217</v>
      </c>
      <c r="C4078" t="s">
        <v>911</v>
      </c>
      <c r="D4078" s="1" t="s">
        <v>176</v>
      </c>
      <c r="E4078" s="1" t="s">
        <v>22</v>
      </c>
      <c r="F4078" s="1" t="s">
        <v>29</v>
      </c>
      <c r="G4078" s="1" t="s">
        <v>136</v>
      </c>
      <c r="H4078" t="s">
        <v>58</v>
      </c>
      <c r="I4078" s="1" t="s">
        <v>1061</v>
      </c>
      <c r="J4078" s="1" t="s">
        <v>230</v>
      </c>
      <c r="K4078" s="1" t="s">
        <v>15</v>
      </c>
      <c r="L4078" s="1" t="s">
        <v>912</v>
      </c>
      <c r="M4078" t="s">
        <v>226</v>
      </c>
      <c r="N4078">
        <v>1</v>
      </c>
      <c r="O4078" s="1" t="s">
        <v>205</v>
      </c>
      <c r="P4078" t="s">
        <v>153</v>
      </c>
      <c r="Q4078">
        <v>2</v>
      </c>
      <c r="R4078" t="s">
        <v>255</v>
      </c>
      <c r="S4078" t="s">
        <v>180</v>
      </c>
    </row>
    <row r="4079" spans="1:19" x14ac:dyDescent="0.35">
      <c r="A4079" s="2" t="s">
        <v>203</v>
      </c>
      <c r="B4079" s="1" t="s">
        <v>217</v>
      </c>
      <c r="C4079" t="s">
        <v>911</v>
      </c>
      <c r="D4079" s="1" t="s">
        <v>176</v>
      </c>
      <c r="E4079" s="1" t="s">
        <v>22</v>
      </c>
      <c r="F4079" s="1" t="s">
        <v>23</v>
      </c>
      <c r="G4079" s="1" t="s">
        <v>137</v>
      </c>
      <c r="H4079" t="s">
        <v>27</v>
      </c>
      <c r="I4079" s="1" t="s">
        <v>1060</v>
      </c>
      <c r="J4079" s="1" t="s">
        <v>230</v>
      </c>
      <c r="K4079" s="1" t="s">
        <v>47</v>
      </c>
      <c r="L4079" s="1" t="s">
        <v>912</v>
      </c>
      <c r="M4079" t="s">
        <v>47</v>
      </c>
      <c r="N4079">
        <v>1</v>
      </c>
      <c r="O4079" s="1" t="s">
        <v>205</v>
      </c>
      <c r="P4079" t="s">
        <v>154</v>
      </c>
      <c r="Q4079">
        <v>2</v>
      </c>
      <c r="R4079" t="s">
        <v>255</v>
      </c>
      <c r="S4079" t="s">
        <v>180</v>
      </c>
    </row>
    <row r="4080" spans="1:19" x14ac:dyDescent="0.35">
      <c r="A4080" s="2" t="s">
        <v>203</v>
      </c>
      <c r="B4080" s="1" t="s">
        <v>217</v>
      </c>
      <c r="C4080" t="s">
        <v>911</v>
      </c>
      <c r="D4080" s="1" t="s">
        <v>176</v>
      </c>
      <c r="E4080" s="1" t="s">
        <v>22</v>
      </c>
      <c r="F4080" s="1" t="s">
        <v>13</v>
      </c>
      <c r="G4080" s="1" t="s">
        <v>137</v>
      </c>
      <c r="H4080" t="s">
        <v>14</v>
      </c>
      <c r="I4080" s="1" t="s">
        <v>1061</v>
      </c>
      <c r="J4080" s="1" t="s">
        <v>230</v>
      </c>
      <c r="K4080" s="1" t="s">
        <v>15</v>
      </c>
      <c r="L4080" s="1" t="s">
        <v>913</v>
      </c>
      <c r="M4080" t="s">
        <v>226</v>
      </c>
      <c r="N4080">
        <v>1</v>
      </c>
      <c r="O4080" s="1" t="s">
        <v>205</v>
      </c>
      <c r="P4080" t="s">
        <v>154</v>
      </c>
      <c r="Q4080">
        <v>2</v>
      </c>
      <c r="R4080" t="s">
        <v>179</v>
      </c>
      <c r="S4080" t="s">
        <v>180</v>
      </c>
    </row>
    <row r="4081" spans="1:19" x14ac:dyDescent="0.35">
      <c r="A4081" s="2" t="s">
        <v>203</v>
      </c>
      <c r="B4081" s="1" t="s">
        <v>217</v>
      </c>
      <c r="C4081" t="s">
        <v>911</v>
      </c>
      <c r="D4081" s="1" t="s">
        <v>176</v>
      </c>
      <c r="E4081" s="1" t="s">
        <v>22</v>
      </c>
      <c r="F4081" s="1" t="s">
        <v>13</v>
      </c>
      <c r="G4081" s="1" t="s">
        <v>137</v>
      </c>
      <c r="H4081" t="s">
        <v>17</v>
      </c>
      <c r="I4081" s="1" t="s">
        <v>1061</v>
      </c>
      <c r="J4081" s="1" t="s">
        <v>230</v>
      </c>
      <c r="K4081" s="1" t="s">
        <v>15</v>
      </c>
      <c r="L4081" s="1" t="s">
        <v>913</v>
      </c>
      <c r="M4081" t="s">
        <v>226</v>
      </c>
      <c r="N4081">
        <v>1</v>
      </c>
      <c r="O4081" s="1" t="s">
        <v>205</v>
      </c>
      <c r="P4081" t="s">
        <v>154</v>
      </c>
      <c r="Q4081">
        <v>2</v>
      </c>
      <c r="R4081" t="s">
        <v>179</v>
      </c>
      <c r="S4081" t="s">
        <v>180</v>
      </c>
    </row>
    <row r="4082" spans="1:19" x14ac:dyDescent="0.35">
      <c r="A4082" s="2" t="s">
        <v>203</v>
      </c>
      <c r="B4082" s="1" t="s">
        <v>217</v>
      </c>
      <c r="C4082" t="s">
        <v>911</v>
      </c>
      <c r="D4082" s="1" t="s">
        <v>176</v>
      </c>
      <c r="E4082" s="1" t="s">
        <v>22</v>
      </c>
      <c r="F4082" s="1" t="s">
        <v>13</v>
      </c>
      <c r="G4082" s="1" t="s">
        <v>137</v>
      </c>
      <c r="H4082" t="s">
        <v>27</v>
      </c>
      <c r="I4082" s="1" t="s">
        <v>1060</v>
      </c>
      <c r="J4082" s="1" t="s">
        <v>230</v>
      </c>
      <c r="K4082" s="1" t="s">
        <v>47</v>
      </c>
      <c r="L4082" s="1" t="s">
        <v>912</v>
      </c>
      <c r="M4082" t="s">
        <v>47</v>
      </c>
      <c r="N4082">
        <v>1</v>
      </c>
      <c r="O4082" s="1" t="s">
        <v>205</v>
      </c>
      <c r="P4082" t="s">
        <v>153</v>
      </c>
      <c r="Q4082">
        <v>2</v>
      </c>
      <c r="R4082" t="s">
        <v>179</v>
      </c>
      <c r="S4082" t="s">
        <v>180</v>
      </c>
    </row>
    <row r="4083" spans="1:19" x14ac:dyDescent="0.35">
      <c r="A4083" s="2" t="s">
        <v>203</v>
      </c>
      <c r="B4083" s="1" t="s">
        <v>217</v>
      </c>
      <c r="C4083" t="s">
        <v>911</v>
      </c>
      <c r="D4083" s="1" t="s">
        <v>176</v>
      </c>
      <c r="E4083" s="1" t="s">
        <v>22</v>
      </c>
      <c r="F4083" s="1" t="s">
        <v>13</v>
      </c>
      <c r="G4083" s="1" t="s">
        <v>137</v>
      </c>
      <c r="H4083" t="s">
        <v>27</v>
      </c>
      <c r="I4083" s="1" t="s">
        <v>1060</v>
      </c>
      <c r="J4083" s="1" t="s">
        <v>230</v>
      </c>
      <c r="K4083" s="1" t="s">
        <v>47</v>
      </c>
      <c r="L4083" s="1" t="s">
        <v>912</v>
      </c>
      <c r="M4083" t="s">
        <v>47</v>
      </c>
      <c r="N4083">
        <v>1</v>
      </c>
      <c r="O4083" s="1" t="s">
        <v>205</v>
      </c>
      <c r="P4083" t="s">
        <v>154</v>
      </c>
      <c r="Q4083">
        <v>2</v>
      </c>
      <c r="R4083" t="s">
        <v>179</v>
      </c>
      <c r="S4083" t="s">
        <v>180</v>
      </c>
    </row>
    <row r="4084" spans="1:19" x14ac:dyDescent="0.35">
      <c r="A4084" s="2" t="s">
        <v>203</v>
      </c>
      <c r="B4084" s="1" t="s">
        <v>217</v>
      </c>
      <c r="C4084" t="s">
        <v>911</v>
      </c>
      <c r="D4084" s="1" t="s">
        <v>176</v>
      </c>
      <c r="E4084" s="1" t="s">
        <v>22</v>
      </c>
      <c r="F4084" s="1" t="s">
        <v>13</v>
      </c>
      <c r="G4084" s="1" t="s">
        <v>137</v>
      </c>
      <c r="H4084" t="s">
        <v>35</v>
      </c>
      <c r="I4084" s="1" t="s">
        <v>1061</v>
      </c>
      <c r="J4084" s="1" t="s">
        <v>230</v>
      </c>
      <c r="K4084" s="1" t="s">
        <v>15</v>
      </c>
      <c r="L4084" s="1" t="s">
        <v>912</v>
      </c>
      <c r="M4084" t="s">
        <v>226</v>
      </c>
      <c r="N4084">
        <v>1</v>
      </c>
      <c r="O4084" s="1" t="s">
        <v>205</v>
      </c>
      <c r="P4084" t="s">
        <v>154</v>
      </c>
      <c r="Q4084">
        <v>1</v>
      </c>
      <c r="R4084" t="s">
        <v>255</v>
      </c>
      <c r="S4084" t="s">
        <v>180</v>
      </c>
    </row>
    <row r="4085" spans="1:19" x14ac:dyDescent="0.35">
      <c r="A4085" s="2" t="s">
        <v>203</v>
      </c>
      <c r="B4085" s="1" t="s">
        <v>217</v>
      </c>
      <c r="C4085" t="s">
        <v>911</v>
      </c>
      <c r="D4085" s="1" t="s">
        <v>176</v>
      </c>
      <c r="E4085" s="1" t="s">
        <v>22</v>
      </c>
      <c r="F4085" s="1" t="s">
        <v>13</v>
      </c>
      <c r="G4085" s="1" t="s">
        <v>137</v>
      </c>
      <c r="H4085" t="s">
        <v>41</v>
      </c>
      <c r="I4085" s="1" t="s">
        <v>1061</v>
      </c>
      <c r="J4085" s="1" t="s">
        <v>230</v>
      </c>
      <c r="K4085" s="1" t="s">
        <v>15</v>
      </c>
      <c r="L4085" s="1" t="s">
        <v>912</v>
      </c>
      <c r="M4085" t="s">
        <v>226</v>
      </c>
      <c r="N4085">
        <v>2</v>
      </c>
      <c r="O4085" s="1" t="s">
        <v>205</v>
      </c>
      <c r="P4085" t="s">
        <v>154</v>
      </c>
      <c r="Q4085">
        <v>2</v>
      </c>
      <c r="R4085" t="s">
        <v>255</v>
      </c>
      <c r="S4085" t="s">
        <v>180</v>
      </c>
    </row>
    <row r="4086" spans="1:19" x14ac:dyDescent="0.35">
      <c r="A4086" s="2" t="s">
        <v>203</v>
      </c>
      <c r="B4086" s="1" t="s">
        <v>217</v>
      </c>
      <c r="C4086" t="s">
        <v>911</v>
      </c>
      <c r="D4086" s="1" t="s">
        <v>176</v>
      </c>
      <c r="E4086" s="1" t="s">
        <v>22</v>
      </c>
      <c r="F4086" s="1" t="s">
        <v>26</v>
      </c>
      <c r="G4086" s="1" t="s">
        <v>26</v>
      </c>
      <c r="H4086" t="s">
        <v>27</v>
      </c>
      <c r="I4086" s="1" t="s">
        <v>677</v>
      </c>
      <c r="J4086" s="1" t="s">
        <v>230</v>
      </c>
      <c r="K4086" s="1" t="s">
        <v>15</v>
      </c>
      <c r="L4086" s="1" t="s">
        <v>912</v>
      </c>
      <c r="M4086" t="s">
        <v>226</v>
      </c>
      <c r="N4086">
        <v>1</v>
      </c>
      <c r="O4086" s="1" t="s">
        <v>205</v>
      </c>
      <c r="P4086" t="s">
        <v>153</v>
      </c>
      <c r="Q4086">
        <v>1</v>
      </c>
      <c r="R4086" t="s">
        <v>179</v>
      </c>
      <c r="S4086" t="s">
        <v>180</v>
      </c>
    </row>
    <row r="4087" spans="1:19" x14ac:dyDescent="0.35">
      <c r="A4087" s="2" t="s">
        <v>203</v>
      </c>
      <c r="B4087" s="1" t="s">
        <v>217</v>
      </c>
      <c r="C4087" t="s">
        <v>911</v>
      </c>
      <c r="D4087" s="1" t="s">
        <v>176</v>
      </c>
      <c r="E4087" s="1" t="s">
        <v>22</v>
      </c>
      <c r="F4087" s="1" t="s">
        <v>26</v>
      </c>
      <c r="G4087" s="1" t="s">
        <v>26</v>
      </c>
      <c r="H4087" t="s">
        <v>21</v>
      </c>
      <c r="I4087" s="1" t="s">
        <v>1061</v>
      </c>
      <c r="J4087" s="1" t="s">
        <v>230</v>
      </c>
      <c r="K4087" s="1" t="s">
        <v>15</v>
      </c>
      <c r="L4087" s="1" t="s">
        <v>912</v>
      </c>
      <c r="M4087" t="s">
        <v>226</v>
      </c>
      <c r="N4087">
        <v>1</v>
      </c>
      <c r="O4087" s="1" t="s">
        <v>205</v>
      </c>
      <c r="P4087" t="s">
        <v>154</v>
      </c>
      <c r="Q4087">
        <v>2</v>
      </c>
      <c r="R4087" t="s">
        <v>255</v>
      </c>
      <c r="S4087" t="s">
        <v>180</v>
      </c>
    </row>
    <row r="4088" spans="1:19" x14ac:dyDescent="0.35">
      <c r="A4088" s="2" t="s">
        <v>203</v>
      </c>
      <c r="B4088" s="1" t="s">
        <v>217</v>
      </c>
      <c r="C4088" t="s">
        <v>911</v>
      </c>
      <c r="D4088" s="1" t="s">
        <v>176</v>
      </c>
      <c r="E4088" s="1" t="s">
        <v>22</v>
      </c>
      <c r="F4088" s="1" t="s">
        <v>18</v>
      </c>
      <c r="G4088" s="1" t="s">
        <v>26</v>
      </c>
      <c r="H4088" t="s">
        <v>24</v>
      </c>
      <c r="I4088" s="1" t="s">
        <v>1060</v>
      </c>
      <c r="J4088" s="1" t="s">
        <v>230</v>
      </c>
      <c r="K4088" s="1" t="s">
        <v>47</v>
      </c>
      <c r="L4088" s="1" t="s">
        <v>912</v>
      </c>
      <c r="M4088" t="s">
        <v>47</v>
      </c>
      <c r="N4088">
        <v>1</v>
      </c>
      <c r="O4088" s="1" t="s">
        <v>205</v>
      </c>
      <c r="P4088" t="s">
        <v>154</v>
      </c>
      <c r="Q4088">
        <v>2</v>
      </c>
      <c r="R4088" t="s">
        <v>255</v>
      </c>
      <c r="S4088" t="s">
        <v>180</v>
      </c>
    </row>
    <row r="4089" spans="1:19" x14ac:dyDescent="0.35">
      <c r="A4089" s="2" t="s">
        <v>203</v>
      </c>
      <c r="B4089" s="1" t="s">
        <v>217</v>
      </c>
      <c r="C4089" t="s">
        <v>911</v>
      </c>
      <c r="D4089" s="1" t="s">
        <v>176</v>
      </c>
      <c r="E4089" s="1" t="s">
        <v>22</v>
      </c>
      <c r="F4089" s="1" t="s">
        <v>18</v>
      </c>
      <c r="G4089" s="1" t="s">
        <v>26</v>
      </c>
      <c r="H4089" t="s">
        <v>35</v>
      </c>
      <c r="I4089" s="1" t="s">
        <v>1060</v>
      </c>
      <c r="J4089" s="1" t="s">
        <v>230</v>
      </c>
      <c r="K4089" s="1" t="s">
        <v>47</v>
      </c>
      <c r="L4089" s="1" t="s">
        <v>912</v>
      </c>
      <c r="M4089" t="s">
        <v>47</v>
      </c>
      <c r="N4089">
        <v>1</v>
      </c>
      <c r="O4089" s="1" t="s">
        <v>205</v>
      </c>
      <c r="P4089" t="s">
        <v>154</v>
      </c>
      <c r="Q4089">
        <v>2</v>
      </c>
      <c r="R4089" t="s">
        <v>255</v>
      </c>
      <c r="S4089" t="s">
        <v>180</v>
      </c>
    </row>
    <row r="4090" spans="1:19" x14ac:dyDescent="0.35">
      <c r="A4090" s="2" t="s">
        <v>203</v>
      </c>
      <c r="B4090" s="1" t="s">
        <v>217</v>
      </c>
      <c r="C4090" t="s">
        <v>911</v>
      </c>
      <c r="D4090" s="1" t="s">
        <v>176</v>
      </c>
      <c r="E4090" s="1" t="s">
        <v>22</v>
      </c>
      <c r="F4090" s="1" t="s">
        <v>18</v>
      </c>
      <c r="G4090" s="1" t="s">
        <v>26</v>
      </c>
      <c r="H4090" t="s">
        <v>41</v>
      </c>
      <c r="I4090" s="1" t="s">
        <v>1061</v>
      </c>
      <c r="J4090" s="1" t="s">
        <v>230</v>
      </c>
      <c r="K4090" s="1" t="s">
        <v>15</v>
      </c>
      <c r="L4090" s="1" t="s">
        <v>912</v>
      </c>
      <c r="M4090" t="s">
        <v>226</v>
      </c>
      <c r="N4090">
        <v>1</v>
      </c>
      <c r="O4090" s="1" t="s">
        <v>205</v>
      </c>
      <c r="P4090" t="s">
        <v>154</v>
      </c>
      <c r="Q4090">
        <v>2</v>
      </c>
      <c r="R4090" t="s">
        <v>255</v>
      </c>
      <c r="S4090" t="s">
        <v>180</v>
      </c>
    </row>
    <row r="4091" spans="1:19" x14ac:dyDescent="0.35">
      <c r="A4091" s="2" t="s">
        <v>44</v>
      </c>
      <c r="B4091" s="1" t="s">
        <v>45</v>
      </c>
      <c r="C4091" t="s">
        <v>905</v>
      </c>
      <c r="D4091" s="1" t="s">
        <v>46</v>
      </c>
      <c r="E4091" s="1" t="s">
        <v>12</v>
      </c>
      <c r="F4091" s="1" t="s">
        <v>29</v>
      </c>
      <c r="G4091" s="1" t="s">
        <v>136</v>
      </c>
      <c r="H4091" t="s">
        <v>27</v>
      </c>
      <c r="I4091" s="1" t="s">
        <v>351</v>
      </c>
      <c r="J4091" s="1" t="s">
        <v>230</v>
      </c>
      <c r="K4091" s="1" t="s">
        <v>47</v>
      </c>
      <c r="L4091" s="1" t="s">
        <v>912</v>
      </c>
      <c r="M4091" t="s">
        <v>50</v>
      </c>
      <c r="N4091">
        <v>1</v>
      </c>
      <c r="O4091" s="1" t="s">
        <v>205</v>
      </c>
      <c r="P4091" t="s">
        <v>154</v>
      </c>
      <c r="Q4091">
        <v>2</v>
      </c>
      <c r="R4091" t="s">
        <v>255</v>
      </c>
      <c r="S4091" t="s">
        <v>180</v>
      </c>
    </row>
    <row r="4092" spans="1:19" x14ac:dyDescent="0.35">
      <c r="A4092" s="2" t="s">
        <v>44</v>
      </c>
      <c r="B4092" s="1" t="s">
        <v>45</v>
      </c>
      <c r="C4092" t="s">
        <v>905</v>
      </c>
      <c r="D4092" s="1" t="s">
        <v>46</v>
      </c>
      <c r="E4092" s="1" t="s">
        <v>12</v>
      </c>
      <c r="F4092" s="1" t="s">
        <v>29</v>
      </c>
      <c r="G4092" s="1" t="s">
        <v>136</v>
      </c>
      <c r="H4092" t="s">
        <v>32</v>
      </c>
      <c r="I4092" s="1" t="s">
        <v>1062</v>
      </c>
      <c r="J4092" s="1" t="s">
        <v>230</v>
      </c>
      <c r="K4092" s="1" t="s">
        <v>47</v>
      </c>
      <c r="L4092" s="1" t="s">
        <v>912</v>
      </c>
      <c r="M4092" t="s">
        <v>94</v>
      </c>
      <c r="N4092">
        <v>1</v>
      </c>
      <c r="O4092" s="1" t="s">
        <v>205</v>
      </c>
      <c r="P4092" t="s">
        <v>154</v>
      </c>
      <c r="Q4092">
        <v>2</v>
      </c>
      <c r="R4092" t="s">
        <v>255</v>
      </c>
      <c r="S4092" t="s">
        <v>180</v>
      </c>
    </row>
    <row r="4093" spans="1:19" x14ac:dyDescent="0.35">
      <c r="A4093" s="2" t="s">
        <v>44</v>
      </c>
      <c r="B4093" s="1" t="s">
        <v>45</v>
      </c>
      <c r="C4093" t="s">
        <v>905</v>
      </c>
      <c r="D4093" s="1" t="s">
        <v>46</v>
      </c>
      <c r="E4093" s="1" t="s">
        <v>12</v>
      </c>
      <c r="F4093" s="1" t="s">
        <v>29</v>
      </c>
      <c r="G4093" s="1" t="s">
        <v>136</v>
      </c>
      <c r="H4093" t="s">
        <v>21</v>
      </c>
      <c r="I4093" s="1" t="s">
        <v>352</v>
      </c>
      <c r="J4093" s="1" t="s">
        <v>230</v>
      </c>
      <c r="K4093" s="1" t="s">
        <v>19</v>
      </c>
      <c r="L4093" s="1" t="s">
        <v>912</v>
      </c>
      <c r="M4093" t="s">
        <v>25</v>
      </c>
      <c r="N4093">
        <v>1</v>
      </c>
      <c r="O4093" s="1" t="s">
        <v>205</v>
      </c>
      <c r="P4093" t="s">
        <v>154</v>
      </c>
      <c r="Q4093">
        <v>2</v>
      </c>
      <c r="R4093" t="s">
        <v>255</v>
      </c>
      <c r="S4093" t="s">
        <v>180</v>
      </c>
    </row>
    <row r="4094" spans="1:19" x14ac:dyDescent="0.35">
      <c r="A4094" s="2" t="s">
        <v>44</v>
      </c>
      <c r="B4094" s="1" t="s">
        <v>45</v>
      </c>
      <c r="C4094" t="s">
        <v>905</v>
      </c>
      <c r="D4094" s="1" t="s">
        <v>46</v>
      </c>
      <c r="E4094" s="1" t="s">
        <v>12</v>
      </c>
      <c r="F4094" s="1" t="s">
        <v>29</v>
      </c>
      <c r="G4094" s="1" t="s">
        <v>136</v>
      </c>
      <c r="H4094" t="s">
        <v>21</v>
      </c>
      <c r="I4094" s="1" t="s">
        <v>351</v>
      </c>
      <c r="J4094" s="1" t="s">
        <v>230</v>
      </c>
      <c r="K4094" s="1" t="s">
        <v>47</v>
      </c>
      <c r="L4094" s="1" t="s">
        <v>912</v>
      </c>
      <c r="M4094" t="s">
        <v>50</v>
      </c>
      <c r="N4094">
        <v>2</v>
      </c>
      <c r="O4094" s="1" t="s">
        <v>205</v>
      </c>
      <c r="P4094" t="s">
        <v>154</v>
      </c>
      <c r="Q4094">
        <v>2</v>
      </c>
      <c r="R4094" t="s">
        <v>255</v>
      </c>
      <c r="S4094" t="s">
        <v>180</v>
      </c>
    </row>
    <row r="4095" spans="1:19" x14ac:dyDescent="0.35">
      <c r="A4095" s="2" t="s">
        <v>44</v>
      </c>
      <c r="B4095" s="1" t="s">
        <v>45</v>
      </c>
      <c r="C4095" t="s">
        <v>905</v>
      </c>
      <c r="D4095" s="1" t="s">
        <v>46</v>
      </c>
      <c r="E4095" s="1" t="s">
        <v>12</v>
      </c>
      <c r="F4095" s="1" t="s">
        <v>29</v>
      </c>
      <c r="G4095" s="1" t="s">
        <v>136</v>
      </c>
      <c r="H4095" t="s">
        <v>39</v>
      </c>
      <c r="I4095" s="1" t="s">
        <v>351</v>
      </c>
      <c r="J4095" s="1" t="s">
        <v>230</v>
      </c>
      <c r="K4095" s="1" t="s">
        <v>47</v>
      </c>
      <c r="L4095" s="1" t="s">
        <v>912</v>
      </c>
      <c r="M4095" t="s">
        <v>50</v>
      </c>
      <c r="N4095">
        <v>1</v>
      </c>
      <c r="O4095" s="1" t="s">
        <v>205</v>
      </c>
      <c r="P4095" t="s">
        <v>154</v>
      </c>
      <c r="Q4095">
        <v>2</v>
      </c>
      <c r="R4095" t="s">
        <v>255</v>
      </c>
      <c r="S4095" t="s">
        <v>180</v>
      </c>
    </row>
    <row r="4096" spans="1:19" x14ac:dyDescent="0.35">
      <c r="A4096" s="2" t="s">
        <v>44</v>
      </c>
      <c r="B4096" s="1" t="s">
        <v>45</v>
      </c>
      <c r="C4096" t="s">
        <v>905</v>
      </c>
      <c r="D4096" s="1" t="s">
        <v>46</v>
      </c>
      <c r="E4096" s="1" t="s">
        <v>12</v>
      </c>
      <c r="F4096" s="1" t="s">
        <v>23</v>
      </c>
      <c r="G4096" s="1" t="s">
        <v>137</v>
      </c>
      <c r="H4096" t="s">
        <v>14</v>
      </c>
      <c r="I4096" s="1" t="s">
        <v>353</v>
      </c>
      <c r="J4096" s="1" t="s">
        <v>230</v>
      </c>
      <c r="K4096" s="1" t="s">
        <v>47</v>
      </c>
      <c r="L4096" s="1" t="s">
        <v>912</v>
      </c>
      <c r="M4096" t="s">
        <v>50</v>
      </c>
      <c r="N4096">
        <v>1</v>
      </c>
      <c r="O4096" s="1" t="s">
        <v>206</v>
      </c>
      <c r="P4096" t="s">
        <v>154</v>
      </c>
      <c r="Q4096">
        <v>2</v>
      </c>
      <c r="R4096" t="s">
        <v>255</v>
      </c>
      <c r="S4096" t="s">
        <v>180</v>
      </c>
    </row>
    <row r="4097" spans="1:19" x14ac:dyDescent="0.35">
      <c r="A4097" s="2" t="s">
        <v>44</v>
      </c>
      <c r="B4097" s="1" t="s">
        <v>45</v>
      </c>
      <c r="C4097" t="s">
        <v>905</v>
      </c>
      <c r="D4097" s="1" t="s">
        <v>46</v>
      </c>
      <c r="E4097" s="1" t="s">
        <v>12</v>
      </c>
      <c r="F4097" s="1" t="s">
        <v>23</v>
      </c>
      <c r="G4097" s="1" t="s">
        <v>137</v>
      </c>
      <c r="H4097" t="s">
        <v>14</v>
      </c>
      <c r="I4097" s="1" t="s">
        <v>351</v>
      </c>
      <c r="J4097" s="1" t="s">
        <v>230</v>
      </c>
      <c r="K4097" s="1" t="s">
        <v>47</v>
      </c>
      <c r="L4097" s="1" t="s">
        <v>912</v>
      </c>
      <c r="M4097" t="s">
        <v>50</v>
      </c>
      <c r="N4097">
        <v>2</v>
      </c>
      <c r="O4097" s="1" t="s">
        <v>205</v>
      </c>
      <c r="P4097" t="s">
        <v>154</v>
      </c>
      <c r="Q4097">
        <v>1</v>
      </c>
      <c r="R4097" t="s">
        <v>255</v>
      </c>
      <c r="S4097" t="s">
        <v>180</v>
      </c>
    </row>
    <row r="4098" spans="1:19" x14ac:dyDescent="0.35">
      <c r="A4098" s="2" t="s">
        <v>44</v>
      </c>
      <c r="B4098" s="1" t="s">
        <v>45</v>
      </c>
      <c r="C4098" t="s">
        <v>905</v>
      </c>
      <c r="D4098" s="1" t="s">
        <v>46</v>
      </c>
      <c r="E4098" s="1" t="s">
        <v>12</v>
      </c>
      <c r="F4098" s="1" t="s">
        <v>23</v>
      </c>
      <c r="G4098" s="1" t="s">
        <v>137</v>
      </c>
      <c r="H4098" t="s">
        <v>14</v>
      </c>
      <c r="I4098" s="1" t="s">
        <v>351</v>
      </c>
      <c r="J4098" s="1" t="s">
        <v>230</v>
      </c>
      <c r="K4098" s="1" t="s">
        <v>47</v>
      </c>
      <c r="L4098" s="1" t="s">
        <v>912</v>
      </c>
      <c r="M4098" t="s">
        <v>50</v>
      </c>
      <c r="N4098">
        <v>3</v>
      </c>
      <c r="O4098" s="1" t="s">
        <v>205</v>
      </c>
      <c r="P4098" t="s">
        <v>154</v>
      </c>
      <c r="Q4098">
        <v>2</v>
      </c>
      <c r="R4098" t="s">
        <v>255</v>
      </c>
      <c r="S4098" t="s">
        <v>180</v>
      </c>
    </row>
    <row r="4099" spans="1:19" x14ac:dyDescent="0.35">
      <c r="A4099" s="2" t="s">
        <v>44</v>
      </c>
      <c r="B4099" s="1" t="s">
        <v>45</v>
      </c>
      <c r="C4099" t="s">
        <v>905</v>
      </c>
      <c r="D4099" s="1" t="s">
        <v>46</v>
      </c>
      <c r="E4099" s="1" t="s">
        <v>12</v>
      </c>
      <c r="F4099" s="1" t="s">
        <v>23</v>
      </c>
      <c r="G4099" s="1" t="s">
        <v>137</v>
      </c>
      <c r="H4099" t="s">
        <v>14</v>
      </c>
      <c r="I4099" s="1" t="s">
        <v>355</v>
      </c>
      <c r="J4099" s="1" t="s">
        <v>230</v>
      </c>
      <c r="K4099" s="1" t="s">
        <v>19</v>
      </c>
      <c r="L4099" s="1" t="s">
        <v>912</v>
      </c>
      <c r="M4099" t="s">
        <v>25</v>
      </c>
      <c r="N4099">
        <v>1</v>
      </c>
      <c r="O4099" s="1" t="s">
        <v>205</v>
      </c>
      <c r="P4099" t="s">
        <v>154</v>
      </c>
      <c r="Q4099">
        <v>2</v>
      </c>
      <c r="R4099" t="s">
        <v>255</v>
      </c>
      <c r="S4099" t="s">
        <v>180</v>
      </c>
    </row>
    <row r="4100" spans="1:19" x14ac:dyDescent="0.35">
      <c r="A4100" s="2" t="s">
        <v>44</v>
      </c>
      <c r="B4100" s="1" t="s">
        <v>45</v>
      </c>
      <c r="C4100" t="s">
        <v>905</v>
      </c>
      <c r="D4100" s="1" t="s">
        <v>46</v>
      </c>
      <c r="E4100" s="1" t="s">
        <v>12</v>
      </c>
      <c r="F4100" s="1" t="s">
        <v>23</v>
      </c>
      <c r="G4100" s="1" t="s">
        <v>137</v>
      </c>
      <c r="H4100" t="s">
        <v>14</v>
      </c>
      <c r="I4100" s="1" t="s">
        <v>1063</v>
      </c>
      <c r="J4100" s="1" t="s">
        <v>230</v>
      </c>
      <c r="K4100" s="1" t="s">
        <v>47</v>
      </c>
      <c r="L4100" s="1" t="s">
        <v>912</v>
      </c>
      <c r="M4100">
        <v>613</v>
      </c>
      <c r="N4100">
        <v>1</v>
      </c>
      <c r="O4100" s="1" t="s">
        <v>205</v>
      </c>
      <c r="P4100" t="s">
        <v>154</v>
      </c>
      <c r="Q4100">
        <v>2</v>
      </c>
      <c r="R4100" t="s">
        <v>255</v>
      </c>
      <c r="S4100" t="s">
        <v>180</v>
      </c>
    </row>
    <row r="4101" spans="1:19" x14ac:dyDescent="0.35">
      <c r="A4101" s="2" t="s">
        <v>44</v>
      </c>
      <c r="B4101" s="1" t="s">
        <v>45</v>
      </c>
      <c r="C4101" t="s">
        <v>905</v>
      </c>
      <c r="D4101" s="1" t="s">
        <v>46</v>
      </c>
      <c r="E4101" s="1" t="s">
        <v>12</v>
      </c>
      <c r="F4101" s="1" t="s">
        <v>23</v>
      </c>
      <c r="G4101" s="1" t="s">
        <v>137</v>
      </c>
      <c r="H4101" t="s">
        <v>17</v>
      </c>
      <c r="I4101" s="1" t="s">
        <v>1446</v>
      </c>
      <c r="J4101" s="1" t="s">
        <v>230</v>
      </c>
      <c r="K4101" s="1" t="s">
        <v>19</v>
      </c>
      <c r="L4101" s="1" t="s">
        <v>912</v>
      </c>
      <c r="M4101" t="s">
        <v>25</v>
      </c>
      <c r="N4101">
        <v>1</v>
      </c>
      <c r="O4101" s="1" t="s">
        <v>205</v>
      </c>
      <c r="P4101" t="s">
        <v>154</v>
      </c>
      <c r="Q4101">
        <v>1</v>
      </c>
      <c r="R4101" t="s">
        <v>255</v>
      </c>
      <c r="S4101" t="s">
        <v>180</v>
      </c>
    </row>
    <row r="4102" spans="1:19" x14ac:dyDescent="0.35">
      <c r="A4102" s="2" t="s">
        <v>44</v>
      </c>
      <c r="B4102" s="1" t="s">
        <v>45</v>
      </c>
      <c r="C4102" t="s">
        <v>905</v>
      </c>
      <c r="D4102" s="1" t="s">
        <v>46</v>
      </c>
      <c r="E4102" s="1" t="s">
        <v>12</v>
      </c>
      <c r="F4102" s="1" t="s">
        <v>23</v>
      </c>
      <c r="G4102" s="1" t="s">
        <v>137</v>
      </c>
      <c r="H4102" t="s">
        <v>17</v>
      </c>
      <c r="I4102" s="1" t="s">
        <v>351</v>
      </c>
      <c r="J4102" s="1" t="s">
        <v>230</v>
      </c>
      <c r="K4102" s="1" t="s">
        <v>47</v>
      </c>
      <c r="L4102" s="1" t="s">
        <v>912</v>
      </c>
      <c r="M4102" t="s">
        <v>50</v>
      </c>
      <c r="N4102">
        <v>4</v>
      </c>
      <c r="O4102" s="1" t="s">
        <v>205</v>
      </c>
      <c r="P4102" t="s">
        <v>154</v>
      </c>
      <c r="Q4102">
        <v>2</v>
      </c>
      <c r="R4102" t="s">
        <v>255</v>
      </c>
      <c r="S4102" t="s">
        <v>180</v>
      </c>
    </row>
    <row r="4103" spans="1:19" x14ac:dyDescent="0.35">
      <c r="A4103" s="2" t="s">
        <v>44</v>
      </c>
      <c r="B4103" s="1" t="s">
        <v>45</v>
      </c>
      <c r="C4103" t="s">
        <v>905</v>
      </c>
      <c r="D4103" s="1" t="s">
        <v>46</v>
      </c>
      <c r="E4103" s="1" t="s">
        <v>12</v>
      </c>
      <c r="F4103" s="1" t="s">
        <v>23</v>
      </c>
      <c r="G4103" s="1" t="s">
        <v>137</v>
      </c>
      <c r="H4103" t="s">
        <v>17</v>
      </c>
      <c r="I4103" s="1" t="s">
        <v>351</v>
      </c>
      <c r="J4103" s="1" t="s">
        <v>230</v>
      </c>
      <c r="K4103" s="1" t="s">
        <v>47</v>
      </c>
      <c r="L4103" s="1" t="s">
        <v>912</v>
      </c>
      <c r="M4103" t="s">
        <v>50</v>
      </c>
      <c r="N4103">
        <v>2</v>
      </c>
      <c r="O4103" s="1" t="s">
        <v>205</v>
      </c>
      <c r="P4103" t="s">
        <v>154</v>
      </c>
      <c r="Q4103">
        <v>2</v>
      </c>
      <c r="R4103" t="s">
        <v>179</v>
      </c>
      <c r="S4103" t="s">
        <v>180</v>
      </c>
    </row>
    <row r="4104" spans="1:19" x14ac:dyDescent="0.35">
      <c r="A4104" s="2" t="s">
        <v>44</v>
      </c>
      <c r="B4104" s="1" t="s">
        <v>45</v>
      </c>
      <c r="C4104" t="s">
        <v>905</v>
      </c>
      <c r="D4104" s="1" t="s">
        <v>46</v>
      </c>
      <c r="E4104" s="1" t="s">
        <v>12</v>
      </c>
      <c r="F4104" s="1" t="s">
        <v>23</v>
      </c>
      <c r="G4104" s="1" t="s">
        <v>137</v>
      </c>
      <c r="H4104" t="s">
        <v>17</v>
      </c>
      <c r="I4104" s="1" t="s">
        <v>1063</v>
      </c>
      <c r="J4104" s="1" t="s">
        <v>230</v>
      </c>
      <c r="K4104" s="1" t="s">
        <v>47</v>
      </c>
      <c r="L4104" s="1" t="s">
        <v>912</v>
      </c>
      <c r="M4104" t="s">
        <v>50</v>
      </c>
      <c r="N4104">
        <v>1</v>
      </c>
      <c r="O4104" s="1" t="s">
        <v>205</v>
      </c>
      <c r="P4104" t="s">
        <v>154</v>
      </c>
      <c r="Q4104">
        <v>1</v>
      </c>
      <c r="R4104" t="s">
        <v>255</v>
      </c>
      <c r="S4104" t="s">
        <v>180</v>
      </c>
    </row>
    <row r="4105" spans="1:19" x14ac:dyDescent="0.35">
      <c r="A4105" s="2" t="s">
        <v>44</v>
      </c>
      <c r="B4105" s="1" t="s">
        <v>45</v>
      </c>
      <c r="C4105" t="s">
        <v>905</v>
      </c>
      <c r="D4105" s="1" t="s">
        <v>46</v>
      </c>
      <c r="E4105" s="1" t="s">
        <v>12</v>
      </c>
      <c r="F4105" s="1" t="s">
        <v>23</v>
      </c>
      <c r="G4105" s="1" t="s">
        <v>137</v>
      </c>
      <c r="H4105" t="s">
        <v>24</v>
      </c>
      <c r="I4105" s="1" t="s">
        <v>351</v>
      </c>
      <c r="J4105" s="1" t="s">
        <v>230</v>
      </c>
      <c r="K4105" s="1" t="s">
        <v>47</v>
      </c>
      <c r="L4105" s="1" t="s">
        <v>912</v>
      </c>
      <c r="M4105" t="s">
        <v>50</v>
      </c>
      <c r="N4105">
        <v>1</v>
      </c>
      <c r="O4105" s="1" t="s">
        <v>205</v>
      </c>
      <c r="P4105" t="s">
        <v>154</v>
      </c>
      <c r="Q4105">
        <v>2</v>
      </c>
      <c r="R4105" t="s">
        <v>255</v>
      </c>
      <c r="S4105" t="s">
        <v>180</v>
      </c>
    </row>
    <row r="4106" spans="1:19" x14ac:dyDescent="0.35">
      <c r="A4106" s="2" t="s">
        <v>44</v>
      </c>
      <c r="B4106" s="1" t="s">
        <v>45</v>
      </c>
      <c r="C4106" t="s">
        <v>905</v>
      </c>
      <c r="D4106" s="1" t="s">
        <v>46</v>
      </c>
      <c r="E4106" s="1" t="s">
        <v>12</v>
      </c>
      <c r="F4106" s="1" t="s">
        <v>23</v>
      </c>
      <c r="G4106" s="1" t="s">
        <v>137</v>
      </c>
      <c r="H4106" t="s">
        <v>24</v>
      </c>
      <c r="I4106" s="1" t="s">
        <v>1063</v>
      </c>
      <c r="J4106" s="1" t="s">
        <v>230</v>
      </c>
      <c r="K4106" s="1" t="s">
        <v>47</v>
      </c>
      <c r="L4106" s="1" t="s">
        <v>912</v>
      </c>
      <c r="M4106" t="s">
        <v>50</v>
      </c>
      <c r="N4106">
        <v>1</v>
      </c>
      <c r="O4106" s="1" t="s">
        <v>205</v>
      </c>
      <c r="P4106" t="s">
        <v>154</v>
      </c>
      <c r="Q4106">
        <v>2</v>
      </c>
      <c r="R4106" t="s">
        <v>255</v>
      </c>
      <c r="S4106" t="s">
        <v>180</v>
      </c>
    </row>
    <row r="4107" spans="1:19" x14ac:dyDescent="0.35">
      <c r="A4107" s="2" t="s">
        <v>44</v>
      </c>
      <c r="B4107" s="1" t="s">
        <v>45</v>
      </c>
      <c r="C4107" t="s">
        <v>905</v>
      </c>
      <c r="D4107" s="1" t="s">
        <v>46</v>
      </c>
      <c r="E4107" s="1" t="s">
        <v>12</v>
      </c>
      <c r="F4107" s="1" t="s">
        <v>23</v>
      </c>
      <c r="G4107" s="1" t="s">
        <v>137</v>
      </c>
      <c r="H4107" t="s">
        <v>27</v>
      </c>
      <c r="I4107" s="1" t="s">
        <v>351</v>
      </c>
      <c r="J4107" s="1" t="s">
        <v>230</v>
      </c>
      <c r="K4107" s="1" t="s">
        <v>47</v>
      </c>
      <c r="L4107" s="1" t="s">
        <v>912</v>
      </c>
      <c r="M4107" t="s">
        <v>50</v>
      </c>
      <c r="N4107">
        <v>1</v>
      </c>
      <c r="O4107" s="1" t="s">
        <v>205</v>
      </c>
      <c r="P4107" t="s">
        <v>154</v>
      </c>
      <c r="Q4107">
        <v>1</v>
      </c>
      <c r="R4107" t="s">
        <v>255</v>
      </c>
      <c r="S4107" t="s">
        <v>180</v>
      </c>
    </row>
    <row r="4108" spans="1:19" x14ac:dyDescent="0.35">
      <c r="A4108" s="2" t="s">
        <v>44</v>
      </c>
      <c r="B4108" s="1" t="s">
        <v>45</v>
      </c>
      <c r="C4108" t="s">
        <v>905</v>
      </c>
      <c r="D4108" s="1" t="s">
        <v>46</v>
      </c>
      <c r="E4108" s="1" t="s">
        <v>12</v>
      </c>
      <c r="F4108" s="1" t="s">
        <v>23</v>
      </c>
      <c r="G4108" s="1" t="s">
        <v>137</v>
      </c>
      <c r="H4108" t="s">
        <v>27</v>
      </c>
      <c r="I4108" s="1" t="s">
        <v>351</v>
      </c>
      <c r="J4108" s="1" t="s">
        <v>230</v>
      </c>
      <c r="K4108" s="1" t="s">
        <v>47</v>
      </c>
      <c r="L4108" s="1" t="s">
        <v>912</v>
      </c>
      <c r="M4108" t="s">
        <v>50</v>
      </c>
      <c r="N4108">
        <v>1</v>
      </c>
      <c r="O4108" s="1" t="s">
        <v>205</v>
      </c>
      <c r="P4108" t="s">
        <v>154</v>
      </c>
      <c r="Q4108">
        <v>2</v>
      </c>
      <c r="R4108" t="s">
        <v>255</v>
      </c>
      <c r="S4108" t="s">
        <v>180</v>
      </c>
    </row>
    <row r="4109" spans="1:19" x14ac:dyDescent="0.35">
      <c r="A4109" s="2" t="s">
        <v>44</v>
      </c>
      <c r="B4109" s="1" t="s">
        <v>45</v>
      </c>
      <c r="C4109" t="s">
        <v>905</v>
      </c>
      <c r="D4109" s="1" t="s">
        <v>46</v>
      </c>
      <c r="E4109" s="1" t="s">
        <v>12</v>
      </c>
      <c r="F4109" s="1" t="s">
        <v>23</v>
      </c>
      <c r="G4109" s="1" t="s">
        <v>137</v>
      </c>
      <c r="H4109" t="s">
        <v>27</v>
      </c>
      <c r="I4109" s="1" t="s">
        <v>351</v>
      </c>
      <c r="J4109" s="1" t="s">
        <v>230</v>
      </c>
      <c r="K4109" s="1" t="s">
        <v>47</v>
      </c>
      <c r="L4109" s="1" t="s">
        <v>912</v>
      </c>
      <c r="M4109" t="s">
        <v>50</v>
      </c>
      <c r="N4109">
        <v>3</v>
      </c>
      <c r="O4109" s="1" t="s">
        <v>205</v>
      </c>
      <c r="P4109" t="s">
        <v>154</v>
      </c>
      <c r="Q4109">
        <v>2</v>
      </c>
      <c r="R4109" t="s">
        <v>179</v>
      </c>
      <c r="S4109" t="s">
        <v>180</v>
      </c>
    </row>
    <row r="4110" spans="1:19" x14ac:dyDescent="0.35">
      <c r="A4110" s="2" t="s">
        <v>44</v>
      </c>
      <c r="B4110" s="1" t="s">
        <v>45</v>
      </c>
      <c r="C4110" t="s">
        <v>905</v>
      </c>
      <c r="D4110" s="1" t="s">
        <v>46</v>
      </c>
      <c r="E4110" s="1" t="s">
        <v>12</v>
      </c>
      <c r="F4110" s="1" t="s">
        <v>23</v>
      </c>
      <c r="G4110" s="1" t="s">
        <v>137</v>
      </c>
      <c r="H4110" t="s">
        <v>27</v>
      </c>
      <c r="I4110" s="1" t="s">
        <v>1063</v>
      </c>
      <c r="J4110" s="1" t="s">
        <v>230</v>
      </c>
      <c r="K4110" s="1" t="s">
        <v>47</v>
      </c>
      <c r="L4110" s="1" t="s">
        <v>912</v>
      </c>
      <c r="M4110" t="s">
        <v>50</v>
      </c>
      <c r="N4110">
        <v>1</v>
      </c>
      <c r="O4110" s="1" t="s">
        <v>205</v>
      </c>
      <c r="P4110" t="s">
        <v>154</v>
      </c>
      <c r="Q4110">
        <v>2</v>
      </c>
      <c r="R4110" t="s">
        <v>255</v>
      </c>
      <c r="S4110" t="s">
        <v>180</v>
      </c>
    </row>
    <row r="4111" spans="1:19" x14ac:dyDescent="0.35">
      <c r="A4111" s="2" t="s">
        <v>44</v>
      </c>
      <c r="B4111" s="1" t="s">
        <v>45</v>
      </c>
      <c r="C4111" t="s">
        <v>905</v>
      </c>
      <c r="D4111" s="1" t="s">
        <v>46</v>
      </c>
      <c r="E4111" s="1" t="s">
        <v>12</v>
      </c>
      <c r="F4111" s="1" t="s">
        <v>23</v>
      </c>
      <c r="G4111" s="1" t="s">
        <v>137</v>
      </c>
      <c r="H4111" t="s">
        <v>32</v>
      </c>
      <c r="I4111" s="1" t="s">
        <v>351</v>
      </c>
      <c r="J4111" s="1" t="s">
        <v>230</v>
      </c>
      <c r="K4111" s="1" t="s">
        <v>47</v>
      </c>
      <c r="L4111" s="1" t="s">
        <v>912</v>
      </c>
      <c r="M4111" t="s">
        <v>50</v>
      </c>
      <c r="N4111">
        <v>1</v>
      </c>
      <c r="O4111" s="1" t="s">
        <v>205</v>
      </c>
      <c r="P4111" t="s">
        <v>154</v>
      </c>
      <c r="Q4111">
        <v>2</v>
      </c>
      <c r="R4111" t="s">
        <v>255</v>
      </c>
      <c r="S4111" t="s">
        <v>180</v>
      </c>
    </row>
    <row r="4112" spans="1:19" x14ac:dyDescent="0.35">
      <c r="A4112" s="2" t="s">
        <v>44</v>
      </c>
      <c r="B4112" s="1" t="s">
        <v>45</v>
      </c>
      <c r="C4112" t="s">
        <v>905</v>
      </c>
      <c r="D4112" s="1" t="s">
        <v>46</v>
      </c>
      <c r="E4112" s="1" t="s">
        <v>12</v>
      </c>
      <c r="F4112" s="1" t="s">
        <v>23</v>
      </c>
      <c r="G4112" s="1" t="s">
        <v>137</v>
      </c>
      <c r="H4112" t="s">
        <v>32</v>
      </c>
      <c r="I4112" s="1" t="s">
        <v>1063</v>
      </c>
      <c r="J4112" s="1" t="s">
        <v>230</v>
      </c>
      <c r="K4112" s="1" t="s">
        <v>47</v>
      </c>
      <c r="L4112" s="1" t="s">
        <v>912</v>
      </c>
      <c r="M4112">
        <v>613</v>
      </c>
      <c r="N4112">
        <v>1</v>
      </c>
      <c r="O4112" s="1" t="s">
        <v>205</v>
      </c>
      <c r="P4112" t="s">
        <v>154</v>
      </c>
      <c r="Q4112">
        <v>2</v>
      </c>
      <c r="R4112" t="s">
        <v>255</v>
      </c>
      <c r="S4112" t="s">
        <v>180</v>
      </c>
    </row>
    <row r="4113" spans="1:19" x14ac:dyDescent="0.35">
      <c r="A4113" s="2" t="s">
        <v>44</v>
      </c>
      <c r="B4113" s="1" t="s">
        <v>45</v>
      </c>
      <c r="C4113" t="s">
        <v>905</v>
      </c>
      <c r="D4113" s="1" t="s">
        <v>46</v>
      </c>
      <c r="E4113" s="1" t="s">
        <v>12</v>
      </c>
      <c r="F4113" s="1" t="s">
        <v>23</v>
      </c>
      <c r="G4113" s="1" t="s">
        <v>137</v>
      </c>
      <c r="H4113" t="s">
        <v>58</v>
      </c>
      <c r="I4113" s="1" t="s">
        <v>351</v>
      </c>
      <c r="J4113" s="1" t="s">
        <v>230</v>
      </c>
      <c r="K4113" s="1" t="s">
        <v>47</v>
      </c>
      <c r="L4113" s="1" t="s">
        <v>912</v>
      </c>
      <c r="M4113" t="s">
        <v>50</v>
      </c>
      <c r="N4113">
        <v>1</v>
      </c>
      <c r="O4113" s="1" t="s">
        <v>205</v>
      </c>
      <c r="P4113" t="s">
        <v>154</v>
      </c>
      <c r="Q4113">
        <v>2</v>
      </c>
      <c r="R4113" t="s">
        <v>179</v>
      </c>
      <c r="S4113" t="s">
        <v>180</v>
      </c>
    </row>
    <row r="4114" spans="1:19" x14ac:dyDescent="0.35">
      <c r="A4114" s="2" t="s">
        <v>44</v>
      </c>
      <c r="B4114" s="1" t="s">
        <v>45</v>
      </c>
      <c r="C4114" t="s">
        <v>905</v>
      </c>
      <c r="D4114" s="1" t="s">
        <v>46</v>
      </c>
      <c r="E4114" s="1" t="s">
        <v>12</v>
      </c>
      <c r="F4114" s="1" t="s">
        <v>23</v>
      </c>
      <c r="G4114" s="1" t="s">
        <v>137</v>
      </c>
      <c r="H4114" t="s">
        <v>39</v>
      </c>
      <c r="I4114" s="1" t="s">
        <v>351</v>
      </c>
      <c r="J4114" s="1" t="s">
        <v>230</v>
      </c>
      <c r="K4114" s="1" t="s">
        <v>47</v>
      </c>
      <c r="L4114" s="1" t="s">
        <v>912</v>
      </c>
      <c r="M4114" t="s">
        <v>50</v>
      </c>
      <c r="N4114">
        <v>1</v>
      </c>
      <c r="O4114" s="1" t="s">
        <v>205</v>
      </c>
      <c r="P4114" t="s">
        <v>154</v>
      </c>
      <c r="Q4114">
        <v>2</v>
      </c>
      <c r="R4114" t="s">
        <v>179</v>
      </c>
      <c r="S4114" t="s">
        <v>180</v>
      </c>
    </row>
    <row r="4115" spans="1:19" x14ac:dyDescent="0.35">
      <c r="A4115" s="2" t="s">
        <v>44</v>
      </c>
      <c r="B4115" s="1" t="s">
        <v>45</v>
      </c>
      <c r="C4115" t="s">
        <v>905</v>
      </c>
      <c r="D4115" s="1" t="s">
        <v>46</v>
      </c>
      <c r="E4115" s="1" t="s">
        <v>12</v>
      </c>
      <c r="F4115" s="1" t="s">
        <v>13</v>
      </c>
      <c r="G4115" s="1" t="s">
        <v>137</v>
      </c>
      <c r="H4115" t="s">
        <v>43</v>
      </c>
      <c r="I4115" s="1" t="s">
        <v>355</v>
      </c>
      <c r="J4115" s="1" t="s">
        <v>230</v>
      </c>
      <c r="K4115" s="1" t="s">
        <v>19</v>
      </c>
      <c r="L4115" s="1" t="s">
        <v>912</v>
      </c>
      <c r="M4115" t="s">
        <v>25</v>
      </c>
      <c r="N4115">
        <v>1</v>
      </c>
      <c r="O4115" s="1" t="s">
        <v>205</v>
      </c>
      <c r="P4115" t="s">
        <v>154</v>
      </c>
      <c r="Q4115">
        <v>2</v>
      </c>
      <c r="R4115" t="s">
        <v>255</v>
      </c>
      <c r="S4115" t="s">
        <v>180</v>
      </c>
    </row>
    <row r="4116" spans="1:19" x14ac:dyDescent="0.35">
      <c r="A4116" s="2" t="s">
        <v>44</v>
      </c>
      <c r="B4116" s="1" t="s">
        <v>45</v>
      </c>
      <c r="C4116" t="s">
        <v>905</v>
      </c>
      <c r="D4116" s="1" t="s">
        <v>46</v>
      </c>
      <c r="E4116" s="1" t="s">
        <v>12</v>
      </c>
      <c r="F4116" s="1" t="s">
        <v>13</v>
      </c>
      <c r="G4116" s="1" t="s">
        <v>137</v>
      </c>
      <c r="H4116" t="s">
        <v>14</v>
      </c>
      <c r="I4116" s="1" t="s">
        <v>352</v>
      </c>
      <c r="J4116" s="1" t="s">
        <v>230</v>
      </c>
      <c r="K4116" s="1" t="s">
        <v>19</v>
      </c>
      <c r="L4116" s="1" t="s">
        <v>912</v>
      </c>
      <c r="M4116" t="s">
        <v>25</v>
      </c>
      <c r="N4116">
        <v>1</v>
      </c>
      <c r="O4116" s="1" t="s">
        <v>205</v>
      </c>
      <c r="P4116" t="s">
        <v>154</v>
      </c>
      <c r="Q4116">
        <v>1</v>
      </c>
      <c r="R4116" t="s">
        <v>255</v>
      </c>
      <c r="S4116" t="s">
        <v>180</v>
      </c>
    </row>
    <row r="4117" spans="1:19" x14ac:dyDescent="0.35">
      <c r="A4117" s="2" t="s">
        <v>44</v>
      </c>
      <c r="B4117" s="1" t="s">
        <v>45</v>
      </c>
      <c r="C4117" t="s">
        <v>905</v>
      </c>
      <c r="D4117" s="1" t="s">
        <v>46</v>
      </c>
      <c r="E4117" s="1" t="s">
        <v>12</v>
      </c>
      <c r="F4117" s="1" t="s">
        <v>13</v>
      </c>
      <c r="G4117" s="1" t="s">
        <v>137</v>
      </c>
      <c r="H4117" t="s">
        <v>17</v>
      </c>
      <c r="I4117" s="1" t="s">
        <v>353</v>
      </c>
      <c r="J4117" s="1" t="s">
        <v>230</v>
      </c>
      <c r="K4117" s="1" t="s">
        <v>47</v>
      </c>
      <c r="L4117" s="1" t="s">
        <v>912</v>
      </c>
      <c r="M4117" t="s">
        <v>50</v>
      </c>
      <c r="N4117">
        <v>1</v>
      </c>
      <c r="O4117" s="1" t="s">
        <v>206</v>
      </c>
      <c r="P4117" t="s">
        <v>154</v>
      </c>
      <c r="Q4117">
        <v>2</v>
      </c>
      <c r="R4117" t="s">
        <v>255</v>
      </c>
      <c r="S4117" t="s">
        <v>180</v>
      </c>
    </row>
    <row r="4118" spans="1:19" x14ac:dyDescent="0.35">
      <c r="A4118" s="2" t="s">
        <v>44</v>
      </c>
      <c r="B4118" s="1" t="s">
        <v>45</v>
      </c>
      <c r="C4118" t="s">
        <v>905</v>
      </c>
      <c r="D4118" s="1" t="s">
        <v>46</v>
      </c>
      <c r="E4118" s="1" t="s">
        <v>12</v>
      </c>
      <c r="F4118" s="1" t="s">
        <v>13</v>
      </c>
      <c r="G4118" s="1" t="s">
        <v>137</v>
      </c>
      <c r="H4118" t="s">
        <v>17</v>
      </c>
      <c r="I4118" s="1" t="s">
        <v>351</v>
      </c>
      <c r="J4118" s="1" t="s">
        <v>230</v>
      </c>
      <c r="K4118" s="1" t="s">
        <v>47</v>
      </c>
      <c r="L4118" s="1" t="s">
        <v>912</v>
      </c>
      <c r="M4118" t="s">
        <v>50</v>
      </c>
      <c r="N4118">
        <v>1</v>
      </c>
      <c r="O4118" s="1" t="s">
        <v>205</v>
      </c>
      <c r="P4118" t="s">
        <v>154</v>
      </c>
      <c r="Q4118">
        <v>1</v>
      </c>
      <c r="R4118" t="s">
        <v>255</v>
      </c>
      <c r="S4118" t="s">
        <v>180</v>
      </c>
    </row>
    <row r="4119" spans="1:19" x14ac:dyDescent="0.35">
      <c r="A4119" s="2" t="s">
        <v>44</v>
      </c>
      <c r="B4119" s="1" t="s">
        <v>45</v>
      </c>
      <c r="C4119" t="s">
        <v>905</v>
      </c>
      <c r="D4119" s="1" t="s">
        <v>46</v>
      </c>
      <c r="E4119" s="1" t="s">
        <v>12</v>
      </c>
      <c r="F4119" s="1" t="s">
        <v>13</v>
      </c>
      <c r="G4119" s="1" t="s">
        <v>137</v>
      </c>
      <c r="H4119" t="s">
        <v>17</v>
      </c>
      <c r="I4119" s="1" t="s">
        <v>1063</v>
      </c>
      <c r="J4119" s="1" t="s">
        <v>230</v>
      </c>
      <c r="K4119" s="1" t="s">
        <v>47</v>
      </c>
      <c r="L4119" s="1" t="s">
        <v>912</v>
      </c>
      <c r="M4119" t="s">
        <v>50</v>
      </c>
      <c r="N4119">
        <v>1</v>
      </c>
      <c r="O4119" s="1" t="s">
        <v>205</v>
      </c>
      <c r="P4119" t="s">
        <v>154</v>
      </c>
      <c r="Q4119">
        <v>2</v>
      </c>
      <c r="R4119" t="s">
        <v>255</v>
      </c>
      <c r="S4119" t="s">
        <v>180</v>
      </c>
    </row>
    <row r="4120" spans="1:19" x14ac:dyDescent="0.35">
      <c r="A4120" s="2" t="s">
        <v>44</v>
      </c>
      <c r="B4120" s="1" t="s">
        <v>45</v>
      </c>
      <c r="C4120" t="s">
        <v>905</v>
      </c>
      <c r="D4120" s="1" t="s">
        <v>46</v>
      </c>
      <c r="E4120" s="1" t="s">
        <v>12</v>
      </c>
      <c r="F4120" s="1" t="s">
        <v>13</v>
      </c>
      <c r="G4120" s="1" t="s">
        <v>137</v>
      </c>
      <c r="H4120" t="s">
        <v>24</v>
      </c>
      <c r="I4120" s="1" t="s">
        <v>354</v>
      </c>
      <c r="J4120" s="1" t="s">
        <v>230</v>
      </c>
      <c r="K4120" s="1" t="s">
        <v>19</v>
      </c>
      <c r="L4120" s="1" t="s">
        <v>912</v>
      </c>
      <c r="M4120" t="s">
        <v>25</v>
      </c>
      <c r="N4120">
        <v>1</v>
      </c>
      <c r="O4120" s="1" t="s">
        <v>206</v>
      </c>
      <c r="P4120" t="s">
        <v>154</v>
      </c>
      <c r="Q4120">
        <v>2</v>
      </c>
      <c r="R4120" t="s">
        <v>255</v>
      </c>
      <c r="S4120" t="s">
        <v>180</v>
      </c>
    </row>
    <row r="4121" spans="1:19" x14ac:dyDescent="0.35">
      <c r="A4121" s="2" t="s">
        <v>44</v>
      </c>
      <c r="B4121" s="1" t="s">
        <v>45</v>
      </c>
      <c r="C4121" t="s">
        <v>905</v>
      </c>
      <c r="D4121" s="1" t="s">
        <v>46</v>
      </c>
      <c r="E4121" s="1" t="s">
        <v>12</v>
      </c>
      <c r="F4121" s="1" t="s">
        <v>13</v>
      </c>
      <c r="G4121" s="1" t="s">
        <v>137</v>
      </c>
      <c r="H4121" t="s">
        <v>24</v>
      </c>
      <c r="I4121" s="1" t="s">
        <v>351</v>
      </c>
      <c r="J4121" s="1" t="s">
        <v>230</v>
      </c>
      <c r="K4121" s="1" t="s">
        <v>47</v>
      </c>
      <c r="L4121" s="1" t="s">
        <v>912</v>
      </c>
      <c r="M4121" t="s">
        <v>49</v>
      </c>
      <c r="N4121">
        <v>1</v>
      </c>
      <c r="O4121" s="1" t="s">
        <v>205</v>
      </c>
      <c r="P4121" t="s">
        <v>154</v>
      </c>
      <c r="Q4121">
        <v>2</v>
      </c>
      <c r="R4121" t="s">
        <v>255</v>
      </c>
      <c r="S4121" t="s">
        <v>180</v>
      </c>
    </row>
    <row r="4122" spans="1:19" x14ac:dyDescent="0.35">
      <c r="A4122" s="2" t="s">
        <v>44</v>
      </c>
      <c r="B4122" s="1" t="s">
        <v>45</v>
      </c>
      <c r="C4122" t="s">
        <v>905</v>
      </c>
      <c r="D4122" s="1" t="s">
        <v>46</v>
      </c>
      <c r="E4122" s="1" t="s">
        <v>12</v>
      </c>
      <c r="F4122" s="1" t="s">
        <v>13</v>
      </c>
      <c r="G4122" s="1" t="s">
        <v>137</v>
      </c>
      <c r="H4122" t="s">
        <v>24</v>
      </c>
      <c r="I4122" s="1" t="s">
        <v>351</v>
      </c>
      <c r="J4122" s="1" t="s">
        <v>230</v>
      </c>
      <c r="K4122" s="1" t="s">
        <v>47</v>
      </c>
      <c r="L4122" s="1" t="s">
        <v>912</v>
      </c>
      <c r="M4122" t="s">
        <v>50</v>
      </c>
      <c r="N4122">
        <v>2</v>
      </c>
      <c r="O4122" s="1" t="s">
        <v>205</v>
      </c>
      <c r="P4122" t="s">
        <v>154</v>
      </c>
      <c r="Q4122">
        <v>2</v>
      </c>
      <c r="R4122" t="s">
        <v>255</v>
      </c>
      <c r="S4122" t="s">
        <v>180</v>
      </c>
    </row>
    <row r="4123" spans="1:19" x14ac:dyDescent="0.35">
      <c r="A4123" s="2" t="s">
        <v>44</v>
      </c>
      <c r="B4123" s="1" t="s">
        <v>45</v>
      </c>
      <c r="C4123" t="s">
        <v>905</v>
      </c>
      <c r="D4123" s="1" t="s">
        <v>46</v>
      </c>
      <c r="E4123" s="1" t="s">
        <v>12</v>
      </c>
      <c r="F4123" s="1" t="s">
        <v>13</v>
      </c>
      <c r="G4123" s="1" t="s">
        <v>137</v>
      </c>
      <c r="H4123" t="s">
        <v>24</v>
      </c>
      <c r="I4123" s="1" t="s">
        <v>355</v>
      </c>
      <c r="J4123" s="1" t="s">
        <v>230</v>
      </c>
      <c r="K4123" s="1" t="s">
        <v>47</v>
      </c>
      <c r="L4123" s="1" t="s">
        <v>912</v>
      </c>
      <c r="M4123" t="s">
        <v>50</v>
      </c>
      <c r="N4123">
        <v>1</v>
      </c>
      <c r="O4123" s="1" t="s">
        <v>205</v>
      </c>
      <c r="P4123" t="s">
        <v>154</v>
      </c>
      <c r="Q4123">
        <v>2</v>
      </c>
      <c r="R4123" t="s">
        <v>255</v>
      </c>
      <c r="S4123" t="s">
        <v>180</v>
      </c>
    </row>
    <row r="4124" spans="1:19" x14ac:dyDescent="0.35">
      <c r="A4124" s="2" t="s">
        <v>44</v>
      </c>
      <c r="B4124" s="1" t="s">
        <v>45</v>
      </c>
      <c r="C4124" t="s">
        <v>905</v>
      </c>
      <c r="D4124" s="1" t="s">
        <v>46</v>
      </c>
      <c r="E4124" s="1" t="s">
        <v>12</v>
      </c>
      <c r="F4124" s="1" t="s">
        <v>13</v>
      </c>
      <c r="G4124" s="1" t="s">
        <v>137</v>
      </c>
      <c r="H4124" t="s">
        <v>27</v>
      </c>
      <c r="I4124" s="1" t="s">
        <v>351</v>
      </c>
      <c r="J4124" s="1" t="s">
        <v>230</v>
      </c>
      <c r="K4124" s="1" t="s">
        <v>47</v>
      </c>
      <c r="L4124" s="1" t="s">
        <v>912</v>
      </c>
      <c r="M4124" t="s">
        <v>50</v>
      </c>
      <c r="N4124">
        <v>1</v>
      </c>
      <c r="O4124" s="1" t="s">
        <v>205</v>
      </c>
      <c r="P4124" t="s">
        <v>154</v>
      </c>
      <c r="Q4124">
        <v>2</v>
      </c>
      <c r="R4124" t="s">
        <v>255</v>
      </c>
      <c r="S4124" t="s">
        <v>180</v>
      </c>
    </row>
    <row r="4125" spans="1:19" x14ac:dyDescent="0.35">
      <c r="A4125" s="2" t="s">
        <v>44</v>
      </c>
      <c r="B4125" s="1" t="s">
        <v>45</v>
      </c>
      <c r="C4125" t="s">
        <v>905</v>
      </c>
      <c r="D4125" s="1" t="s">
        <v>46</v>
      </c>
      <c r="E4125" s="1" t="s">
        <v>12</v>
      </c>
      <c r="F4125" s="1" t="s">
        <v>13</v>
      </c>
      <c r="G4125" s="1" t="s">
        <v>137</v>
      </c>
      <c r="H4125" t="s">
        <v>27</v>
      </c>
      <c r="I4125" s="1" t="s">
        <v>1063</v>
      </c>
      <c r="J4125" s="1" t="s">
        <v>230</v>
      </c>
      <c r="K4125" s="1" t="s">
        <v>47</v>
      </c>
      <c r="L4125" s="1" t="s">
        <v>912</v>
      </c>
      <c r="M4125" t="s">
        <v>50</v>
      </c>
      <c r="N4125">
        <v>1</v>
      </c>
      <c r="O4125" s="1" t="s">
        <v>205</v>
      </c>
      <c r="P4125" t="s">
        <v>154</v>
      </c>
      <c r="Q4125">
        <v>2</v>
      </c>
      <c r="R4125" t="s">
        <v>255</v>
      </c>
      <c r="S4125" t="s">
        <v>180</v>
      </c>
    </row>
    <row r="4126" spans="1:19" x14ac:dyDescent="0.35">
      <c r="A4126" s="2" t="s">
        <v>44</v>
      </c>
      <c r="B4126" s="1" t="s">
        <v>45</v>
      </c>
      <c r="C4126" t="s">
        <v>905</v>
      </c>
      <c r="D4126" s="1" t="s">
        <v>46</v>
      </c>
      <c r="E4126" s="1" t="s">
        <v>12</v>
      </c>
      <c r="F4126" s="1" t="s">
        <v>13</v>
      </c>
      <c r="G4126" s="1" t="s">
        <v>137</v>
      </c>
      <c r="H4126" t="s">
        <v>32</v>
      </c>
      <c r="I4126" s="1" t="s">
        <v>353</v>
      </c>
      <c r="J4126" s="1" t="s">
        <v>230</v>
      </c>
      <c r="K4126" s="1" t="s">
        <v>47</v>
      </c>
      <c r="L4126" s="1" t="s">
        <v>912</v>
      </c>
      <c r="M4126" t="s">
        <v>50</v>
      </c>
      <c r="N4126">
        <v>1</v>
      </c>
      <c r="O4126" s="1" t="s">
        <v>206</v>
      </c>
      <c r="P4126" t="s">
        <v>154</v>
      </c>
      <c r="Q4126">
        <v>2</v>
      </c>
      <c r="R4126" t="s">
        <v>255</v>
      </c>
      <c r="S4126" t="s">
        <v>180</v>
      </c>
    </row>
    <row r="4127" spans="1:19" x14ac:dyDescent="0.35">
      <c r="A4127" s="2" t="s">
        <v>44</v>
      </c>
      <c r="B4127" s="1" t="s">
        <v>45</v>
      </c>
      <c r="C4127" t="s">
        <v>905</v>
      </c>
      <c r="D4127" s="1" t="s">
        <v>46</v>
      </c>
      <c r="E4127" s="1" t="s">
        <v>12</v>
      </c>
      <c r="F4127" s="1" t="s">
        <v>13</v>
      </c>
      <c r="G4127" s="1" t="s">
        <v>137</v>
      </c>
      <c r="H4127" t="s">
        <v>32</v>
      </c>
      <c r="I4127" s="1" t="s">
        <v>351</v>
      </c>
      <c r="J4127" s="1" t="s">
        <v>230</v>
      </c>
      <c r="K4127" s="1" t="s">
        <v>47</v>
      </c>
      <c r="L4127" s="1" t="s">
        <v>912</v>
      </c>
      <c r="M4127" t="s">
        <v>50</v>
      </c>
      <c r="N4127">
        <v>1</v>
      </c>
      <c r="O4127" s="1" t="s">
        <v>205</v>
      </c>
      <c r="P4127" t="s">
        <v>154</v>
      </c>
      <c r="Q4127">
        <v>2</v>
      </c>
      <c r="R4127" t="s">
        <v>255</v>
      </c>
      <c r="S4127" t="s">
        <v>180</v>
      </c>
    </row>
    <row r="4128" spans="1:19" x14ac:dyDescent="0.35">
      <c r="A4128" s="2" t="s">
        <v>44</v>
      </c>
      <c r="B4128" s="1" t="s">
        <v>45</v>
      </c>
      <c r="C4128" t="s">
        <v>905</v>
      </c>
      <c r="D4128" s="1" t="s">
        <v>46</v>
      </c>
      <c r="E4128" s="1" t="s">
        <v>12</v>
      </c>
      <c r="F4128" s="1" t="s">
        <v>13</v>
      </c>
      <c r="G4128" s="1" t="s">
        <v>137</v>
      </c>
      <c r="H4128" t="s">
        <v>21</v>
      </c>
      <c r="I4128" s="1" t="s">
        <v>351</v>
      </c>
      <c r="J4128" s="1" t="s">
        <v>230</v>
      </c>
      <c r="K4128" s="1" t="s">
        <v>47</v>
      </c>
      <c r="L4128" s="1" t="s">
        <v>912</v>
      </c>
      <c r="M4128" t="s">
        <v>49</v>
      </c>
      <c r="N4128">
        <v>1</v>
      </c>
      <c r="O4128" s="1" t="s">
        <v>205</v>
      </c>
      <c r="P4128" t="s">
        <v>154</v>
      </c>
      <c r="Q4128">
        <v>2</v>
      </c>
      <c r="R4128" t="s">
        <v>255</v>
      </c>
      <c r="S4128" t="s">
        <v>180</v>
      </c>
    </row>
    <row r="4129" spans="1:19" x14ac:dyDescent="0.35">
      <c r="A4129" s="2" t="s">
        <v>44</v>
      </c>
      <c r="B4129" s="1" t="s">
        <v>45</v>
      </c>
      <c r="C4129" t="s">
        <v>905</v>
      </c>
      <c r="D4129" s="1" t="s">
        <v>46</v>
      </c>
      <c r="E4129" s="1" t="s">
        <v>12</v>
      </c>
      <c r="F4129" s="1" t="s">
        <v>13</v>
      </c>
      <c r="G4129" s="1" t="s">
        <v>137</v>
      </c>
      <c r="H4129" t="s">
        <v>21</v>
      </c>
      <c r="I4129" s="1" t="s">
        <v>355</v>
      </c>
      <c r="J4129" s="1" t="s">
        <v>230</v>
      </c>
      <c r="K4129" s="1" t="s">
        <v>47</v>
      </c>
      <c r="L4129" s="1" t="s">
        <v>912</v>
      </c>
      <c r="M4129" t="s">
        <v>49</v>
      </c>
      <c r="N4129">
        <v>1</v>
      </c>
      <c r="O4129" s="1" t="s">
        <v>205</v>
      </c>
      <c r="P4129" t="s">
        <v>154</v>
      </c>
      <c r="Q4129">
        <v>2</v>
      </c>
      <c r="R4129" t="s">
        <v>255</v>
      </c>
      <c r="S4129" t="s">
        <v>180</v>
      </c>
    </row>
    <row r="4130" spans="1:19" x14ac:dyDescent="0.35">
      <c r="A4130" s="2" t="s">
        <v>44</v>
      </c>
      <c r="B4130" s="1" t="s">
        <v>45</v>
      </c>
      <c r="C4130" t="s">
        <v>905</v>
      </c>
      <c r="D4130" s="1" t="s">
        <v>46</v>
      </c>
      <c r="E4130" s="1" t="s">
        <v>12</v>
      </c>
      <c r="F4130" s="1" t="s">
        <v>13</v>
      </c>
      <c r="G4130" s="1" t="s">
        <v>137</v>
      </c>
      <c r="H4130" t="s">
        <v>35</v>
      </c>
      <c r="I4130" s="1" t="s">
        <v>355</v>
      </c>
      <c r="J4130" s="1" t="s">
        <v>230</v>
      </c>
      <c r="K4130" s="1" t="s">
        <v>47</v>
      </c>
      <c r="L4130" s="1" t="s">
        <v>912</v>
      </c>
      <c r="M4130" t="s">
        <v>50</v>
      </c>
      <c r="N4130">
        <v>1</v>
      </c>
      <c r="O4130" s="1" t="s">
        <v>205</v>
      </c>
      <c r="P4130" t="s">
        <v>154</v>
      </c>
      <c r="Q4130">
        <v>2</v>
      </c>
      <c r="R4130" t="s">
        <v>255</v>
      </c>
      <c r="S4130" t="s">
        <v>180</v>
      </c>
    </row>
    <row r="4131" spans="1:19" x14ac:dyDescent="0.35">
      <c r="A4131" s="2" t="s">
        <v>44</v>
      </c>
      <c r="B4131" s="1" t="s">
        <v>45</v>
      </c>
      <c r="C4131" t="s">
        <v>905</v>
      </c>
      <c r="D4131" s="1" t="s">
        <v>46</v>
      </c>
      <c r="E4131" s="1" t="s">
        <v>12</v>
      </c>
      <c r="F4131" s="1" t="s">
        <v>26</v>
      </c>
      <c r="G4131" s="1" t="s">
        <v>26</v>
      </c>
      <c r="H4131" t="s">
        <v>17</v>
      </c>
      <c r="I4131" s="1" t="s">
        <v>351</v>
      </c>
      <c r="J4131" s="1" t="s">
        <v>230</v>
      </c>
      <c r="K4131" s="1" t="s">
        <v>47</v>
      </c>
      <c r="L4131" s="1" t="s">
        <v>912</v>
      </c>
      <c r="M4131" t="s">
        <v>49</v>
      </c>
      <c r="N4131">
        <v>1</v>
      </c>
      <c r="O4131" s="1" t="s">
        <v>205</v>
      </c>
      <c r="P4131" t="s">
        <v>154</v>
      </c>
      <c r="Q4131">
        <v>2</v>
      </c>
      <c r="R4131" t="s">
        <v>179</v>
      </c>
      <c r="S4131" t="s">
        <v>180</v>
      </c>
    </row>
    <row r="4132" spans="1:19" x14ac:dyDescent="0.35">
      <c r="A4132" s="2" t="s">
        <v>44</v>
      </c>
      <c r="B4132" s="1" t="s">
        <v>45</v>
      </c>
      <c r="C4132" t="s">
        <v>905</v>
      </c>
      <c r="D4132" s="1" t="s">
        <v>46</v>
      </c>
      <c r="E4132" s="1" t="s">
        <v>12</v>
      </c>
      <c r="F4132" s="1" t="s">
        <v>26</v>
      </c>
      <c r="G4132" s="1" t="s">
        <v>26</v>
      </c>
      <c r="H4132" t="s">
        <v>24</v>
      </c>
      <c r="I4132" s="1" t="s">
        <v>351</v>
      </c>
      <c r="J4132" s="1" t="s">
        <v>230</v>
      </c>
      <c r="K4132" s="1" t="s">
        <v>19</v>
      </c>
      <c r="L4132" s="1" t="s">
        <v>912</v>
      </c>
      <c r="M4132" t="s">
        <v>25</v>
      </c>
      <c r="N4132">
        <v>1</v>
      </c>
      <c r="O4132" s="1" t="s">
        <v>206</v>
      </c>
      <c r="P4132" t="s">
        <v>154</v>
      </c>
      <c r="Q4132">
        <v>1</v>
      </c>
      <c r="R4132" t="s">
        <v>255</v>
      </c>
      <c r="S4132" t="s">
        <v>180</v>
      </c>
    </row>
    <row r="4133" spans="1:19" x14ac:dyDescent="0.35">
      <c r="A4133" s="2" t="s">
        <v>44</v>
      </c>
      <c r="B4133" s="1" t="s">
        <v>45</v>
      </c>
      <c r="C4133" t="s">
        <v>905</v>
      </c>
      <c r="D4133" s="1" t="s">
        <v>46</v>
      </c>
      <c r="E4133" s="1" t="s">
        <v>12</v>
      </c>
      <c r="F4133" s="1" t="s">
        <v>26</v>
      </c>
      <c r="G4133" s="1" t="s">
        <v>26</v>
      </c>
      <c r="H4133" t="s">
        <v>27</v>
      </c>
      <c r="I4133" s="1" t="s">
        <v>356</v>
      </c>
      <c r="J4133" s="1" t="s">
        <v>230</v>
      </c>
      <c r="K4133" s="1" t="s">
        <v>19</v>
      </c>
      <c r="L4133" s="1" t="s">
        <v>912</v>
      </c>
      <c r="M4133" t="s">
        <v>25</v>
      </c>
      <c r="N4133">
        <v>1</v>
      </c>
      <c r="O4133" s="1" t="s">
        <v>205</v>
      </c>
      <c r="P4133" t="s">
        <v>154</v>
      </c>
      <c r="Q4133">
        <v>1</v>
      </c>
      <c r="R4133" t="s">
        <v>179</v>
      </c>
      <c r="S4133" t="s">
        <v>180</v>
      </c>
    </row>
    <row r="4134" spans="1:19" x14ac:dyDescent="0.35">
      <c r="A4134" s="2" t="s">
        <v>44</v>
      </c>
      <c r="B4134" s="1" t="s">
        <v>45</v>
      </c>
      <c r="C4134" t="s">
        <v>905</v>
      </c>
      <c r="D4134" s="1" t="s">
        <v>46</v>
      </c>
      <c r="E4134" s="1" t="s">
        <v>12</v>
      </c>
      <c r="F4134" s="1" t="s">
        <v>26</v>
      </c>
      <c r="G4134" s="1" t="s">
        <v>26</v>
      </c>
      <c r="H4134" t="s">
        <v>27</v>
      </c>
      <c r="I4134" s="1" t="s">
        <v>356</v>
      </c>
      <c r="J4134" s="1" t="s">
        <v>230</v>
      </c>
      <c r="K4134" s="1" t="s">
        <v>19</v>
      </c>
      <c r="L4134" s="1" t="s">
        <v>912</v>
      </c>
      <c r="M4134" t="s">
        <v>25</v>
      </c>
      <c r="N4134">
        <v>1</v>
      </c>
      <c r="O4134" s="1" t="s">
        <v>205</v>
      </c>
      <c r="P4134" t="s">
        <v>154</v>
      </c>
      <c r="Q4134">
        <v>2</v>
      </c>
      <c r="R4134" t="s">
        <v>179</v>
      </c>
      <c r="S4134" t="s">
        <v>180</v>
      </c>
    </row>
    <row r="4135" spans="1:19" x14ac:dyDescent="0.35">
      <c r="A4135" s="2" t="s">
        <v>44</v>
      </c>
      <c r="B4135" s="1" t="s">
        <v>45</v>
      </c>
      <c r="C4135" t="s">
        <v>905</v>
      </c>
      <c r="D4135" s="1" t="s">
        <v>46</v>
      </c>
      <c r="E4135" s="1" t="s">
        <v>12</v>
      </c>
      <c r="F4135" s="1" t="s">
        <v>26</v>
      </c>
      <c r="G4135" s="1" t="s">
        <v>26</v>
      </c>
      <c r="H4135" t="s">
        <v>32</v>
      </c>
      <c r="I4135" s="1" t="s">
        <v>356</v>
      </c>
      <c r="J4135" s="1" t="s">
        <v>230</v>
      </c>
      <c r="K4135" s="1" t="s">
        <v>19</v>
      </c>
      <c r="L4135" s="1" t="s">
        <v>912</v>
      </c>
      <c r="M4135" t="s">
        <v>25</v>
      </c>
      <c r="N4135">
        <v>7</v>
      </c>
      <c r="O4135" s="1" t="s">
        <v>205</v>
      </c>
      <c r="P4135" t="s">
        <v>154</v>
      </c>
      <c r="Q4135">
        <v>2</v>
      </c>
      <c r="R4135" t="s">
        <v>179</v>
      </c>
      <c r="S4135" t="s">
        <v>180</v>
      </c>
    </row>
    <row r="4136" spans="1:19" x14ac:dyDescent="0.35">
      <c r="A4136" s="2" t="s">
        <v>44</v>
      </c>
      <c r="B4136" s="1" t="s">
        <v>45</v>
      </c>
      <c r="C4136" t="s">
        <v>905</v>
      </c>
      <c r="D4136" s="1" t="s">
        <v>46</v>
      </c>
      <c r="E4136" s="1" t="s">
        <v>12</v>
      </c>
      <c r="F4136" s="1" t="s">
        <v>26</v>
      </c>
      <c r="G4136" s="1" t="s">
        <v>26</v>
      </c>
      <c r="H4136" t="s">
        <v>21</v>
      </c>
      <c r="I4136" s="1" t="s">
        <v>356</v>
      </c>
      <c r="J4136" s="1" t="s">
        <v>230</v>
      </c>
      <c r="K4136" s="1" t="s">
        <v>19</v>
      </c>
      <c r="L4136" s="1" t="s">
        <v>912</v>
      </c>
      <c r="M4136" t="s">
        <v>25</v>
      </c>
      <c r="N4136">
        <v>4</v>
      </c>
      <c r="O4136" s="1" t="s">
        <v>205</v>
      </c>
      <c r="P4136" t="s">
        <v>154</v>
      </c>
      <c r="Q4136">
        <v>2</v>
      </c>
      <c r="R4136" t="s">
        <v>179</v>
      </c>
      <c r="S4136" t="s">
        <v>180</v>
      </c>
    </row>
    <row r="4137" spans="1:19" x14ac:dyDescent="0.35">
      <c r="A4137" s="2" t="s">
        <v>44</v>
      </c>
      <c r="B4137" s="1" t="s">
        <v>45</v>
      </c>
      <c r="C4137" t="s">
        <v>905</v>
      </c>
      <c r="D4137" s="1" t="s">
        <v>46</v>
      </c>
      <c r="E4137" s="1" t="s">
        <v>12</v>
      </c>
      <c r="F4137" s="1" t="s">
        <v>26</v>
      </c>
      <c r="G4137" s="1" t="s">
        <v>26</v>
      </c>
      <c r="H4137" t="s">
        <v>35</v>
      </c>
      <c r="I4137" s="1" t="s">
        <v>356</v>
      </c>
      <c r="J4137" s="1" t="s">
        <v>230</v>
      </c>
      <c r="K4137" s="1" t="s">
        <v>52</v>
      </c>
      <c r="L4137" s="1" t="s">
        <v>912</v>
      </c>
      <c r="M4137" t="s">
        <v>169</v>
      </c>
      <c r="N4137">
        <v>1</v>
      </c>
      <c r="O4137" s="1" t="s">
        <v>205</v>
      </c>
      <c r="P4137" t="s">
        <v>154</v>
      </c>
      <c r="Q4137">
        <v>2</v>
      </c>
      <c r="R4137" t="s">
        <v>179</v>
      </c>
      <c r="S4137" t="s">
        <v>180</v>
      </c>
    </row>
    <row r="4138" spans="1:19" x14ac:dyDescent="0.35">
      <c r="A4138" s="2" t="s">
        <v>44</v>
      </c>
      <c r="B4138" s="1" t="s">
        <v>45</v>
      </c>
      <c r="C4138" t="s">
        <v>905</v>
      </c>
      <c r="D4138" s="1" t="s">
        <v>46</v>
      </c>
      <c r="E4138" s="1" t="s">
        <v>12</v>
      </c>
      <c r="F4138" s="1" t="s">
        <v>26</v>
      </c>
      <c r="G4138" s="1" t="s">
        <v>26</v>
      </c>
      <c r="H4138" t="s">
        <v>35</v>
      </c>
      <c r="I4138" s="1" t="s">
        <v>356</v>
      </c>
      <c r="J4138" s="1" t="s">
        <v>230</v>
      </c>
      <c r="K4138" s="1" t="s">
        <v>19</v>
      </c>
      <c r="L4138" s="1" t="s">
        <v>912</v>
      </c>
      <c r="M4138" t="s">
        <v>25</v>
      </c>
      <c r="N4138">
        <v>1</v>
      </c>
      <c r="O4138" s="1" t="s">
        <v>205</v>
      </c>
      <c r="P4138" t="s">
        <v>154</v>
      </c>
      <c r="Q4138">
        <v>2</v>
      </c>
      <c r="R4138" t="s">
        <v>179</v>
      </c>
      <c r="S4138" t="s">
        <v>180</v>
      </c>
    </row>
    <row r="4139" spans="1:19" x14ac:dyDescent="0.35">
      <c r="A4139" s="2" t="s">
        <v>44</v>
      </c>
      <c r="B4139" s="1" t="s">
        <v>45</v>
      </c>
      <c r="C4139" t="s">
        <v>905</v>
      </c>
      <c r="D4139" s="1" t="s">
        <v>46</v>
      </c>
      <c r="E4139" s="1" t="s">
        <v>12</v>
      </c>
      <c r="F4139" s="1" t="s">
        <v>26</v>
      </c>
      <c r="G4139" s="1" t="s">
        <v>26</v>
      </c>
      <c r="H4139" t="s">
        <v>58</v>
      </c>
      <c r="I4139" s="1" t="s">
        <v>356</v>
      </c>
      <c r="J4139" s="1" t="s">
        <v>230</v>
      </c>
      <c r="K4139" s="1" t="s">
        <v>19</v>
      </c>
      <c r="L4139" s="1" t="s">
        <v>912</v>
      </c>
      <c r="M4139" t="s">
        <v>25</v>
      </c>
      <c r="N4139">
        <v>3</v>
      </c>
      <c r="O4139" s="1" t="s">
        <v>205</v>
      </c>
      <c r="P4139" t="s">
        <v>154</v>
      </c>
      <c r="Q4139">
        <v>2</v>
      </c>
      <c r="R4139" t="s">
        <v>179</v>
      </c>
      <c r="S4139" t="s">
        <v>180</v>
      </c>
    </row>
    <row r="4140" spans="1:19" x14ac:dyDescent="0.35">
      <c r="A4140" s="2" t="s">
        <v>44</v>
      </c>
      <c r="B4140" s="1" t="s">
        <v>45</v>
      </c>
      <c r="C4140" t="s">
        <v>905</v>
      </c>
      <c r="D4140" s="1" t="s">
        <v>46</v>
      </c>
      <c r="E4140" s="1" t="s">
        <v>12</v>
      </c>
      <c r="F4140" s="1" t="s">
        <v>18</v>
      </c>
      <c r="G4140" s="1" t="s">
        <v>26</v>
      </c>
      <c r="H4140" t="s">
        <v>43</v>
      </c>
      <c r="I4140" s="1" t="s">
        <v>355</v>
      </c>
      <c r="J4140" s="1" t="s">
        <v>230</v>
      </c>
      <c r="K4140" s="1" t="s">
        <v>19</v>
      </c>
      <c r="L4140" s="1" t="s">
        <v>912</v>
      </c>
      <c r="M4140" t="s">
        <v>25</v>
      </c>
      <c r="N4140">
        <v>1</v>
      </c>
      <c r="O4140" s="1" t="s">
        <v>205</v>
      </c>
      <c r="P4140" t="s">
        <v>154</v>
      </c>
      <c r="Q4140">
        <v>2</v>
      </c>
      <c r="R4140" t="s">
        <v>255</v>
      </c>
      <c r="S4140" t="s">
        <v>180</v>
      </c>
    </row>
    <row r="4141" spans="1:19" x14ac:dyDescent="0.35">
      <c r="A4141" s="2" t="s">
        <v>44</v>
      </c>
      <c r="B4141" s="1" t="s">
        <v>45</v>
      </c>
      <c r="C4141" t="s">
        <v>905</v>
      </c>
      <c r="D4141" s="1" t="s">
        <v>46</v>
      </c>
      <c r="E4141" s="1" t="s">
        <v>12</v>
      </c>
      <c r="F4141" s="1" t="s">
        <v>18</v>
      </c>
      <c r="G4141" s="1" t="s">
        <v>26</v>
      </c>
      <c r="H4141" t="s">
        <v>14</v>
      </c>
      <c r="I4141" s="1" t="s">
        <v>355</v>
      </c>
      <c r="J4141" s="1" t="s">
        <v>230</v>
      </c>
      <c r="K4141" s="1" t="s">
        <v>19</v>
      </c>
      <c r="L4141" s="1" t="s">
        <v>912</v>
      </c>
      <c r="M4141" t="s">
        <v>25</v>
      </c>
      <c r="N4141">
        <v>1</v>
      </c>
      <c r="O4141" s="1" t="s">
        <v>205</v>
      </c>
      <c r="P4141" t="s">
        <v>154</v>
      </c>
      <c r="Q4141">
        <v>2</v>
      </c>
      <c r="R4141" t="s">
        <v>255</v>
      </c>
      <c r="S4141" t="s">
        <v>180</v>
      </c>
    </row>
    <row r="4142" spans="1:19" x14ac:dyDescent="0.35">
      <c r="A4142" s="2" t="s">
        <v>44</v>
      </c>
      <c r="B4142" s="1" t="s">
        <v>45</v>
      </c>
      <c r="C4142" t="s">
        <v>905</v>
      </c>
      <c r="D4142" s="1" t="s">
        <v>46</v>
      </c>
      <c r="E4142" s="1" t="s">
        <v>12</v>
      </c>
      <c r="F4142" s="1" t="s">
        <v>18</v>
      </c>
      <c r="G4142" s="1" t="s">
        <v>26</v>
      </c>
      <c r="H4142" t="s">
        <v>14</v>
      </c>
      <c r="I4142" s="1" t="s">
        <v>1063</v>
      </c>
      <c r="J4142" s="1" t="s">
        <v>230</v>
      </c>
      <c r="K4142" s="1" t="s">
        <v>47</v>
      </c>
      <c r="L4142" s="1" t="s">
        <v>912</v>
      </c>
      <c r="M4142">
        <v>613</v>
      </c>
      <c r="N4142">
        <v>1</v>
      </c>
      <c r="O4142" s="1" t="s">
        <v>205</v>
      </c>
      <c r="P4142" t="s">
        <v>154</v>
      </c>
      <c r="Q4142">
        <v>2</v>
      </c>
      <c r="R4142" t="s">
        <v>255</v>
      </c>
      <c r="S4142" t="s">
        <v>180</v>
      </c>
    </row>
    <row r="4143" spans="1:19" x14ac:dyDescent="0.35">
      <c r="A4143" s="2" t="s">
        <v>44</v>
      </c>
      <c r="B4143" s="1" t="s">
        <v>45</v>
      </c>
      <c r="C4143" t="s">
        <v>905</v>
      </c>
      <c r="D4143" s="1" t="s">
        <v>46</v>
      </c>
      <c r="E4143" s="1" t="s">
        <v>12</v>
      </c>
      <c r="F4143" s="1" t="s">
        <v>18</v>
      </c>
      <c r="G4143" s="1" t="s">
        <v>26</v>
      </c>
      <c r="H4143" t="s">
        <v>17</v>
      </c>
      <c r="I4143" s="1" t="s">
        <v>351</v>
      </c>
      <c r="J4143" s="1" t="s">
        <v>230</v>
      </c>
      <c r="K4143" s="1" t="s">
        <v>47</v>
      </c>
      <c r="L4143" s="1" t="s">
        <v>912</v>
      </c>
      <c r="M4143" t="s">
        <v>49</v>
      </c>
      <c r="N4143">
        <v>1</v>
      </c>
      <c r="O4143" s="1" t="s">
        <v>205</v>
      </c>
      <c r="P4143" t="s">
        <v>154</v>
      </c>
      <c r="Q4143">
        <v>2</v>
      </c>
      <c r="R4143" t="s">
        <v>179</v>
      </c>
      <c r="S4143" t="s">
        <v>180</v>
      </c>
    </row>
    <row r="4144" spans="1:19" x14ac:dyDescent="0.35">
      <c r="A4144" s="2" t="s">
        <v>44</v>
      </c>
      <c r="B4144" s="1" t="s">
        <v>45</v>
      </c>
      <c r="C4144" t="s">
        <v>905</v>
      </c>
      <c r="D4144" s="1" t="s">
        <v>46</v>
      </c>
      <c r="E4144" s="1" t="s">
        <v>12</v>
      </c>
      <c r="F4144" s="1" t="s">
        <v>18</v>
      </c>
      <c r="G4144" s="1" t="s">
        <v>26</v>
      </c>
      <c r="H4144" t="s">
        <v>17</v>
      </c>
      <c r="I4144" s="1" t="s">
        <v>351</v>
      </c>
      <c r="J4144" s="1" t="s">
        <v>230</v>
      </c>
      <c r="K4144" s="1" t="s">
        <v>19</v>
      </c>
      <c r="L4144" s="1" t="s">
        <v>912</v>
      </c>
      <c r="M4144" t="s">
        <v>25</v>
      </c>
      <c r="N4144">
        <v>1</v>
      </c>
      <c r="O4144" s="1" t="s">
        <v>206</v>
      </c>
      <c r="P4144" t="s">
        <v>154</v>
      </c>
      <c r="Q4144">
        <v>1</v>
      </c>
      <c r="R4144" t="s">
        <v>255</v>
      </c>
      <c r="S4144" t="s">
        <v>180</v>
      </c>
    </row>
    <row r="4145" spans="1:19" x14ac:dyDescent="0.35">
      <c r="A4145" s="2" t="s">
        <v>44</v>
      </c>
      <c r="B4145" s="1" t="s">
        <v>45</v>
      </c>
      <c r="C4145" t="s">
        <v>905</v>
      </c>
      <c r="D4145" s="1" t="s">
        <v>46</v>
      </c>
      <c r="E4145" s="1" t="s">
        <v>12</v>
      </c>
      <c r="F4145" s="1" t="s">
        <v>18</v>
      </c>
      <c r="G4145" s="1" t="s">
        <v>26</v>
      </c>
      <c r="H4145" t="s">
        <v>24</v>
      </c>
      <c r="I4145" s="1" t="s">
        <v>352</v>
      </c>
      <c r="J4145" s="1" t="s">
        <v>230</v>
      </c>
      <c r="K4145" s="1" t="s">
        <v>19</v>
      </c>
      <c r="L4145" s="1" t="s">
        <v>913</v>
      </c>
      <c r="M4145" t="s">
        <v>25</v>
      </c>
      <c r="N4145">
        <v>1</v>
      </c>
      <c r="O4145" s="1" t="s">
        <v>205</v>
      </c>
      <c r="P4145" t="s">
        <v>154</v>
      </c>
      <c r="Q4145">
        <v>1</v>
      </c>
      <c r="R4145" t="s">
        <v>255</v>
      </c>
      <c r="S4145" t="s">
        <v>180</v>
      </c>
    </row>
    <row r="4146" spans="1:19" x14ac:dyDescent="0.35">
      <c r="A4146" s="2" t="s">
        <v>44</v>
      </c>
      <c r="B4146" s="1" t="s">
        <v>45</v>
      </c>
      <c r="C4146" t="s">
        <v>905</v>
      </c>
      <c r="D4146" s="1" t="s">
        <v>46</v>
      </c>
      <c r="E4146" s="1" t="s">
        <v>12</v>
      </c>
      <c r="F4146" s="1" t="s">
        <v>18</v>
      </c>
      <c r="G4146" s="1" t="s">
        <v>26</v>
      </c>
      <c r="H4146" t="s">
        <v>24</v>
      </c>
      <c r="I4146" s="1" t="s">
        <v>351</v>
      </c>
      <c r="J4146" s="1" t="s">
        <v>230</v>
      </c>
      <c r="K4146" s="1" t="s">
        <v>47</v>
      </c>
      <c r="L4146" s="1" t="s">
        <v>912</v>
      </c>
      <c r="M4146" t="s">
        <v>49</v>
      </c>
      <c r="N4146">
        <v>1</v>
      </c>
      <c r="O4146" s="1" t="s">
        <v>205</v>
      </c>
      <c r="P4146" t="s">
        <v>154</v>
      </c>
      <c r="Q4146">
        <v>2</v>
      </c>
      <c r="R4146" t="s">
        <v>179</v>
      </c>
      <c r="S4146" t="s">
        <v>180</v>
      </c>
    </row>
    <row r="4147" spans="1:19" x14ac:dyDescent="0.35">
      <c r="A4147" s="2" t="s">
        <v>44</v>
      </c>
      <c r="B4147" s="1" t="s">
        <v>45</v>
      </c>
      <c r="C4147" t="s">
        <v>905</v>
      </c>
      <c r="D4147" s="1" t="s">
        <v>46</v>
      </c>
      <c r="E4147" s="1" t="s">
        <v>12</v>
      </c>
      <c r="F4147" s="1" t="s">
        <v>18</v>
      </c>
      <c r="G4147" s="1" t="s">
        <v>26</v>
      </c>
      <c r="H4147" t="s">
        <v>24</v>
      </c>
      <c r="I4147" s="1" t="s">
        <v>351</v>
      </c>
      <c r="J4147" s="1" t="s">
        <v>230</v>
      </c>
      <c r="K4147" s="1" t="s">
        <v>47</v>
      </c>
      <c r="L4147" s="1" t="s">
        <v>912</v>
      </c>
      <c r="M4147" t="s">
        <v>50</v>
      </c>
      <c r="N4147">
        <v>2</v>
      </c>
      <c r="O4147" s="1" t="s">
        <v>205</v>
      </c>
      <c r="P4147" t="s">
        <v>154</v>
      </c>
      <c r="Q4147">
        <v>2</v>
      </c>
      <c r="R4147" t="s">
        <v>179</v>
      </c>
      <c r="S4147" t="s">
        <v>180</v>
      </c>
    </row>
    <row r="4148" spans="1:19" x14ac:dyDescent="0.35">
      <c r="A4148" s="2" t="s">
        <v>44</v>
      </c>
      <c r="B4148" s="1" t="s">
        <v>45</v>
      </c>
      <c r="C4148" t="s">
        <v>905</v>
      </c>
      <c r="D4148" s="1" t="s">
        <v>46</v>
      </c>
      <c r="E4148" s="1" t="s">
        <v>12</v>
      </c>
      <c r="F4148" s="1" t="s">
        <v>18</v>
      </c>
      <c r="G4148" s="1" t="s">
        <v>26</v>
      </c>
      <c r="H4148" t="s">
        <v>27</v>
      </c>
      <c r="I4148" s="1" t="s">
        <v>351</v>
      </c>
      <c r="J4148" s="1" t="s">
        <v>230</v>
      </c>
      <c r="K4148" s="1" t="s">
        <v>47</v>
      </c>
      <c r="L4148" s="1" t="s">
        <v>912</v>
      </c>
      <c r="M4148" t="s">
        <v>50</v>
      </c>
      <c r="N4148">
        <v>1</v>
      </c>
      <c r="O4148" s="1" t="s">
        <v>205</v>
      </c>
      <c r="P4148" t="s">
        <v>154</v>
      </c>
      <c r="Q4148">
        <v>2</v>
      </c>
      <c r="R4148" t="s">
        <v>179</v>
      </c>
      <c r="S4148" t="s">
        <v>180</v>
      </c>
    </row>
    <row r="4149" spans="1:19" x14ac:dyDescent="0.35">
      <c r="A4149" s="2" t="s">
        <v>44</v>
      </c>
      <c r="B4149" s="1" t="s">
        <v>45</v>
      </c>
      <c r="C4149" t="s">
        <v>905</v>
      </c>
      <c r="D4149" s="1" t="s">
        <v>46</v>
      </c>
      <c r="E4149" s="1" t="s">
        <v>12</v>
      </c>
      <c r="F4149" s="1" t="s">
        <v>18</v>
      </c>
      <c r="G4149" s="1" t="s">
        <v>26</v>
      </c>
      <c r="H4149" t="s">
        <v>32</v>
      </c>
      <c r="I4149" s="1" t="s">
        <v>1447</v>
      </c>
      <c r="J4149" s="1" t="s">
        <v>230</v>
      </c>
      <c r="K4149" s="1" t="s">
        <v>19</v>
      </c>
      <c r="L4149" s="1" t="s">
        <v>912</v>
      </c>
      <c r="M4149" t="s">
        <v>25</v>
      </c>
      <c r="N4149">
        <v>1</v>
      </c>
      <c r="O4149" s="1" t="s">
        <v>206</v>
      </c>
      <c r="P4149" t="s">
        <v>153</v>
      </c>
      <c r="Q4149">
        <v>2</v>
      </c>
      <c r="R4149" t="s">
        <v>255</v>
      </c>
      <c r="S4149" t="s">
        <v>180</v>
      </c>
    </row>
    <row r="4150" spans="1:19" x14ac:dyDescent="0.35">
      <c r="A4150" s="2" t="s">
        <v>44</v>
      </c>
      <c r="B4150" s="1" t="s">
        <v>45</v>
      </c>
      <c r="C4150" t="s">
        <v>905</v>
      </c>
      <c r="D4150" s="1" t="s">
        <v>46</v>
      </c>
      <c r="E4150" s="1" t="s">
        <v>12</v>
      </c>
      <c r="F4150" s="1" t="s">
        <v>18</v>
      </c>
      <c r="G4150" s="1" t="s">
        <v>26</v>
      </c>
      <c r="H4150" t="s">
        <v>21</v>
      </c>
      <c r="I4150" s="1" t="s">
        <v>351</v>
      </c>
      <c r="J4150" s="1" t="s">
        <v>230</v>
      </c>
      <c r="K4150" s="1" t="s">
        <v>47</v>
      </c>
      <c r="L4150" s="1" t="s">
        <v>912</v>
      </c>
      <c r="M4150" t="s">
        <v>50</v>
      </c>
      <c r="N4150">
        <v>1</v>
      </c>
      <c r="O4150" s="1" t="s">
        <v>205</v>
      </c>
      <c r="P4150" t="s">
        <v>154</v>
      </c>
      <c r="Q4150">
        <v>2</v>
      </c>
      <c r="R4150" t="s">
        <v>179</v>
      </c>
      <c r="S4150" t="s">
        <v>180</v>
      </c>
    </row>
    <row r="4151" spans="1:19" x14ac:dyDescent="0.35">
      <c r="A4151" s="2" t="s">
        <v>44</v>
      </c>
      <c r="B4151" s="1" t="s">
        <v>45</v>
      </c>
      <c r="C4151" t="s">
        <v>905</v>
      </c>
      <c r="D4151" s="1" t="s">
        <v>46</v>
      </c>
      <c r="E4151" s="1" t="s">
        <v>22</v>
      </c>
      <c r="F4151" s="1" t="s">
        <v>107</v>
      </c>
      <c r="G4151" s="1" t="s">
        <v>904</v>
      </c>
      <c r="H4151" t="s">
        <v>27</v>
      </c>
      <c r="I4151" s="1" t="s">
        <v>351</v>
      </c>
      <c r="J4151" s="1" t="s">
        <v>230</v>
      </c>
      <c r="K4151" s="1" t="s">
        <v>47</v>
      </c>
      <c r="L4151" s="1" t="s">
        <v>912</v>
      </c>
      <c r="M4151" t="s">
        <v>50</v>
      </c>
      <c r="N4151">
        <v>1</v>
      </c>
      <c r="O4151" s="1" t="s">
        <v>205</v>
      </c>
      <c r="P4151" t="s">
        <v>154</v>
      </c>
      <c r="Q4151">
        <v>2</v>
      </c>
      <c r="R4151" t="s">
        <v>255</v>
      </c>
      <c r="S4151" t="s">
        <v>180</v>
      </c>
    </row>
    <row r="4152" spans="1:19" x14ac:dyDescent="0.35">
      <c r="A4152" s="2" t="s">
        <v>44</v>
      </c>
      <c r="B4152" s="1" t="s">
        <v>45</v>
      </c>
      <c r="C4152" t="s">
        <v>905</v>
      </c>
      <c r="D4152" s="1" t="s">
        <v>46</v>
      </c>
      <c r="E4152" s="1" t="s">
        <v>22</v>
      </c>
      <c r="F4152" s="1" t="s">
        <v>29</v>
      </c>
      <c r="G4152" s="1" t="s">
        <v>136</v>
      </c>
      <c r="H4152" t="s">
        <v>32</v>
      </c>
      <c r="I4152" s="1" t="s">
        <v>352</v>
      </c>
      <c r="J4152" s="1" t="s">
        <v>230</v>
      </c>
      <c r="K4152" s="1" t="s">
        <v>19</v>
      </c>
      <c r="L4152" s="1" t="s">
        <v>912</v>
      </c>
      <c r="M4152" t="s">
        <v>25</v>
      </c>
      <c r="N4152">
        <v>1</v>
      </c>
      <c r="O4152" s="1" t="s">
        <v>205</v>
      </c>
      <c r="P4152" t="s">
        <v>154</v>
      </c>
      <c r="Q4152">
        <v>2</v>
      </c>
      <c r="R4152" t="s">
        <v>255</v>
      </c>
      <c r="S4152" t="s">
        <v>180</v>
      </c>
    </row>
    <row r="4153" spans="1:19" x14ac:dyDescent="0.35">
      <c r="A4153" s="2" t="s">
        <v>44</v>
      </c>
      <c r="B4153" s="1" t="s">
        <v>45</v>
      </c>
      <c r="C4153" t="s">
        <v>905</v>
      </c>
      <c r="D4153" s="1" t="s">
        <v>46</v>
      </c>
      <c r="E4153" s="1" t="s">
        <v>22</v>
      </c>
      <c r="F4153" s="1" t="s">
        <v>29</v>
      </c>
      <c r="G4153" s="1" t="s">
        <v>136</v>
      </c>
      <c r="H4153" t="s">
        <v>21</v>
      </c>
      <c r="I4153" s="1" t="s">
        <v>355</v>
      </c>
      <c r="J4153" s="1" t="s">
        <v>230</v>
      </c>
      <c r="K4153" s="1" t="s">
        <v>19</v>
      </c>
      <c r="L4153" s="1" t="s">
        <v>912</v>
      </c>
      <c r="M4153" t="s">
        <v>25</v>
      </c>
      <c r="N4153">
        <v>1</v>
      </c>
      <c r="O4153" s="1" t="s">
        <v>205</v>
      </c>
      <c r="P4153" t="s">
        <v>154</v>
      </c>
      <c r="Q4153">
        <v>2</v>
      </c>
      <c r="R4153" t="s">
        <v>255</v>
      </c>
      <c r="S4153" t="s">
        <v>180</v>
      </c>
    </row>
    <row r="4154" spans="1:19" x14ac:dyDescent="0.35">
      <c r="A4154" s="2" t="s">
        <v>44</v>
      </c>
      <c r="B4154" s="1" t="s">
        <v>45</v>
      </c>
      <c r="C4154" t="s">
        <v>905</v>
      </c>
      <c r="D4154" s="1" t="s">
        <v>46</v>
      </c>
      <c r="E4154" s="1" t="s">
        <v>22</v>
      </c>
      <c r="F4154" s="1" t="s">
        <v>29</v>
      </c>
      <c r="G4154" s="1" t="s">
        <v>136</v>
      </c>
      <c r="H4154" t="s">
        <v>35</v>
      </c>
      <c r="I4154" s="1" t="s">
        <v>352</v>
      </c>
      <c r="J4154" s="1" t="s">
        <v>230</v>
      </c>
      <c r="K4154" s="1" t="s">
        <v>19</v>
      </c>
      <c r="L4154" s="1" t="s">
        <v>912</v>
      </c>
      <c r="M4154" t="s">
        <v>25</v>
      </c>
      <c r="N4154">
        <v>1</v>
      </c>
      <c r="O4154" s="1" t="s">
        <v>205</v>
      </c>
      <c r="P4154" t="s">
        <v>154</v>
      </c>
      <c r="Q4154">
        <v>2</v>
      </c>
      <c r="R4154" t="s">
        <v>255</v>
      </c>
      <c r="S4154" t="s">
        <v>180</v>
      </c>
    </row>
    <row r="4155" spans="1:19" x14ac:dyDescent="0.35">
      <c r="A4155" s="2" t="s">
        <v>44</v>
      </c>
      <c r="B4155" s="1" t="s">
        <v>45</v>
      </c>
      <c r="C4155" t="s">
        <v>905</v>
      </c>
      <c r="D4155" s="1" t="s">
        <v>46</v>
      </c>
      <c r="E4155" s="1" t="s">
        <v>22</v>
      </c>
      <c r="F4155" s="1" t="s">
        <v>29</v>
      </c>
      <c r="G4155" s="1" t="s">
        <v>136</v>
      </c>
      <c r="H4155" t="s">
        <v>35</v>
      </c>
      <c r="I4155" s="1" t="s">
        <v>1063</v>
      </c>
      <c r="J4155" s="1" t="s">
        <v>230</v>
      </c>
      <c r="K4155" s="1" t="s">
        <v>47</v>
      </c>
      <c r="L4155" s="1" t="s">
        <v>912</v>
      </c>
      <c r="M4155" t="s">
        <v>50</v>
      </c>
      <c r="N4155">
        <v>1</v>
      </c>
      <c r="O4155" s="1" t="s">
        <v>205</v>
      </c>
      <c r="P4155" t="s">
        <v>154</v>
      </c>
      <c r="Q4155">
        <v>2</v>
      </c>
      <c r="R4155" t="s">
        <v>255</v>
      </c>
      <c r="S4155" t="s">
        <v>180</v>
      </c>
    </row>
    <row r="4156" spans="1:19" x14ac:dyDescent="0.35">
      <c r="A4156" s="2" t="s">
        <v>44</v>
      </c>
      <c r="B4156" s="1" t="s">
        <v>45</v>
      </c>
      <c r="C4156" t="s">
        <v>905</v>
      </c>
      <c r="D4156" s="1" t="s">
        <v>46</v>
      </c>
      <c r="E4156" s="1" t="s">
        <v>22</v>
      </c>
      <c r="F4156" s="1" t="s">
        <v>29</v>
      </c>
      <c r="G4156" s="1" t="s">
        <v>136</v>
      </c>
      <c r="H4156" t="s">
        <v>39</v>
      </c>
      <c r="I4156" s="1" t="s">
        <v>355</v>
      </c>
      <c r="J4156" s="1" t="s">
        <v>230</v>
      </c>
      <c r="K4156" s="1" t="s">
        <v>19</v>
      </c>
      <c r="L4156" s="1" t="s">
        <v>912</v>
      </c>
      <c r="M4156" t="s">
        <v>25</v>
      </c>
      <c r="N4156">
        <v>1</v>
      </c>
      <c r="O4156" s="1" t="s">
        <v>205</v>
      </c>
      <c r="P4156" t="s">
        <v>154</v>
      </c>
      <c r="Q4156">
        <v>2</v>
      </c>
      <c r="R4156" t="s">
        <v>255</v>
      </c>
      <c r="S4156" t="s">
        <v>180</v>
      </c>
    </row>
    <row r="4157" spans="1:19" x14ac:dyDescent="0.35">
      <c r="A4157" s="2" t="s">
        <v>44</v>
      </c>
      <c r="B4157" s="1" t="s">
        <v>45</v>
      </c>
      <c r="C4157" t="s">
        <v>905</v>
      </c>
      <c r="D4157" s="1" t="s">
        <v>46</v>
      </c>
      <c r="E4157" s="1" t="s">
        <v>22</v>
      </c>
      <c r="F4157" s="1" t="s">
        <v>33</v>
      </c>
      <c r="G4157" s="1" t="s">
        <v>136</v>
      </c>
      <c r="H4157" t="s">
        <v>21</v>
      </c>
      <c r="I4157" s="1" t="s">
        <v>351</v>
      </c>
      <c r="J4157" s="1" t="s">
        <v>230</v>
      </c>
      <c r="K4157" s="1" t="s">
        <v>47</v>
      </c>
      <c r="L4157" s="1" t="s">
        <v>912</v>
      </c>
      <c r="M4157" t="s">
        <v>50</v>
      </c>
      <c r="N4157">
        <v>1</v>
      </c>
      <c r="O4157" s="1" t="s">
        <v>205</v>
      </c>
      <c r="P4157" t="s">
        <v>154</v>
      </c>
      <c r="Q4157">
        <v>2</v>
      </c>
      <c r="R4157" t="s">
        <v>255</v>
      </c>
      <c r="S4157" t="s">
        <v>180</v>
      </c>
    </row>
    <row r="4158" spans="1:19" x14ac:dyDescent="0.35">
      <c r="A4158" s="2" t="s">
        <v>44</v>
      </c>
      <c r="B4158" s="1" t="s">
        <v>45</v>
      </c>
      <c r="C4158" t="s">
        <v>905</v>
      </c>
      <c r="D4158" s="1" t="s">
        <v>46</v>
      </c>
      <c r="E4158" s="1" t="s">
        <v>22</v>
      </c>
      <c r="F4158" s="1" t="s">
        <v>23</v>
      </c>
      <c r="G4158" s="1" t="s">
        <v>137</v>
      </c>
      <c r="H4158" t="s">
        <v>43</v>
      </c>
      <c r="I4158" s="1" t="s">
        <v>351</v>
      </c>
      <c r="J4158" s="1" t="s">
        <v>230</v>
      </c>
      <c r="K4158" s="1" t="s">
        <v>47</v>
      </c>
      <c r="L4158" s="1" t="s">
        <v>912</v>
      </c>
      <c r="M4158" t="s">
        <v>50</v>
      </c>
      <c r="N4158">
        <v>2</v>
      </c>
      <c r="O4158" s="1" t="s">
        <v>205</v>
      </c>
      <c r="P4158" t="s">
        <v>154</v>
      </c>
      <c r="Q4158">
        <v>1</v>
      </c>
      <c r="R4158" t="s">
        <v>255</v>
      </c>
      <c r="S4158" t="s">
        <v>180</v>
      </c>
    </row>
    <row r="4159" spans="1:19" x14ac:dyDescent="0.35">
      <c r="A4159" s="2" t="s">
        <v>44</v>
      </c>
      <c r="B4159" s="1" t="s">
        <v>45</v>
      </c>
      <c r="C4159" t="s">
        <v>905</v>
      </c>
      <c r="D4159" s="1" t="s">
        <v>46</v>
      </c>
      <c r="E4159" s="1" t="s">
        <v>22</v>
      </c>
      <c r="F4159" s="1" t="s">
        <v>23</v>
      </c>
      <c r="G4159" s="1" t="s">
        <v>137</v>
      </c>
      <c r="H4159" t="s">
        <v>43</v>
      </c>
      <c r="I4159" s="1" t="s">
        <v>355</v>
      </c>
      <c r="J4159" s="1" t="s">
        <v>230</v>
      </c>
      <c r="K4159" s="1" t="s">
        <v>19</v>
      </c>
      <c r="L4159" s="1" t="s">
        <v>912</v>
      </c>
      <c r="M4159" t="s">
        <v>25</v>
      </c>
      <c r="N4159">
        <v>1</v>
      </c>
      <c r="O4159" s="1" t="s">
        <v>205</v>
      </c>
      <c r="P4159" t="s">
        <v>154</v>
      </c>
      <c r="Q4159">
        <v>2</v>
      </c>
      <c r="R4159" t="s">
        <v>255</v>
      </c>
      <c r="S4159" t="s">
        <v>180</v>
      </c>
    </row>
    <row r="4160" spans="1:19" x14ac:dyDescent="0.35">
      <c r="A4160" s="2" t="s">
        <v>44</v>
      </c>
      <c r="B4160" s="1" t="s">
        <v>45</v>
      </c>
      <c r="C4160" t="s">
        <v>905</v>
      </c>
      <c r="D4160" s="1" t="s">
        <v>46</v>
      </c>
      <c r="E4160" s="1" t="s">
        <v>22</v>
      </c>
      <c r="F4160" s="1" t="s">
        <v>23</v>
      </c>
      <c r="G4160" s="1" t="s">
        <v>137</v>
      </c>
      <c r="H4160" t="s">
        <v>14</v>
      </c>
      <c r="I4160" s="1" t="s">
        <v>1446</v>
      </c>
      <c r="J4160" s="1" t="s">
        <v>230</v>
      </c>
      <c r="K4160" s="1" t="s">
        <v>19</v>
      </c>
      <c r="L4160" s="1" t="s">
        <v>913</v>
      </c>
      <c r="M4160" t="s">
        <v>25</v>
      </c>
      <c r="N4160">
        <v>1</v>
      </c>
      <c r="O4160" s="1" t="s">
        <v>205</v>
      </c>
      <c r="P4160" t="s">
        <v>154</v>
      </c>
      <c r="Q4160">
        <v>1</v>
      </c>
      <c r="R4160" t="s">
        <v>255</v>
      </c>
      <c r="S4160" t="s">
        <v>180</v>
      </c>
    </row>
    <row r="4161" spans="1:19" x14ac:dyDescent="0.35">
      <c r="A4161" s="2" t="s">
        <v>44</v>
      </c>
      <c r="B4161" s="1" t="s">
        <v>45</v>
      </c>
      <c r="C4161" t="s">
        <v>905</v>
      </c>
      <c r="D4161" s="1" t="s">
        <v>46</v>
      </c>
      <c r="E4161" s="1" t="s">
        <v>22</v>
      </c>
      <c r="F4161" s="1" t="s">
        <v>23</v>
      </c>
      <c r="G4161" s="1" t="s">
        <v>137</v>
      </c>
      <c r="H4161" t="s">
        <v>14</v>
      </c>
      <c r="I4161" s="1" t="s">
        <v>351</v>
      </c>
      <c r="J4161" s="1" t="s">
        <v>230</v>
      </c>
      <c r="K4161" s="1" t="s">
        <v>47</v>
      </c>
      <c r="L4161" s="1" t="s">
        <v>912</v>
      </c>
      <c r="M4161" t="s">
        <v>50</v>
      </c>
      <c r="N4161">
        <v>2</v>
      </c>
      <c r="O4161" s="1" t="s">
        <v>205</v>
      </c>
      <c r="P4161" t="s">
        <v>154</v>
      </c>
      <c r="Q4161">
        <v>2</v>
      </c>
      <c r="R4161" t="s">
        <v>255</v>
      </c>
      <c r="S4161" t="s">
        <v>180</v>
      </c>
    </row>
    <row r="4162" spans="1:19" x14ac:dyDescent="0.35">
      <c r="A4162" s="2" t="s">
        <v>44</v>
      </c>
      <c r="B4162" s="1" t="s">
        <v>45</v>
      </c>
      <c r="C4162" t="s">
        <v>905</v>
      </c>
      <c r="D4162" s="1" t="s">
        <v>46</v>
      </c>
      <c r="E4162" s="1" t="s">
        <v>22</v>
      </c>
      <c r="F4162" s="1" t="s">
        <v>23</v>
      </c>
      <c r="G4162" s="1" t="s">
        <v>137</v>
      </c>
      <c r="H4162" t="s">
        <v>14</v>
      </c>
      <c r="I4162" s="1" t="s">
        <v>355</v>
      </c>
      <c r="J4162" s="1" t="s">
        <v>230</v>
      </c>
      <c r="K4162" s="1" t="s">
        <v>47</v>
      </c>
      <c r="L4162" s="1" t="s">
        <v>912</v>
      </c>
      <c r="M4162" t="s">
        <v>50</v>
      </c>
      <c r="N4162">
        <v>1</v>
      </c>
      <c r="O4162" s="1" t="s">
        <v>205</v>
      </c>
      <c r="P4162" t="s">
        <v>154</v>
      </c>
      <c r="Q4162">
        <v>2</v>
      </c>
      <c r="R4162" t="s">
        <v>255</v>
      </c>
      <c r="S4162" t="s">
        <v>180</v>
      </c>
    </row>
    <row r="4163" spans="1:19" x14ac:dyDescent="0.35">
      <c r="A4163" s="2" t="s">
        <v>44</v>
      </c>
      <c r="B4163" s="1" t="s">
        <v>45</v>
      </c>
      <c r="C4163" t="s">
        <v>905</v>
      </c>
      <c r="D4163" s="1" t="s">
        <v>46</v>
      </c>
      <c r="E4163" s="1" t="s">
        <v>22</v>
      </c>
      <c r="F4163" s="1" t="s">
        <v>23</v>
      </c>
      <c r="G4163" s="1" t="s">
        <v>137</v>
      </c>
      <c r="H4163" t="s">
        <v>14</v>
      </c>
      <c r="I4163" s="1" t="s">
        <v>1063</v>
      </c>
      <c r="J4163" s="1" t="s">
        <v>230</v>
      </c>
      <c r="K4163" s="1" t="s">
        <v>47</v>
      </c>
      <c r="L4163" s="1" t="s">
        <v>912</v>
      </c>
      <c r="M4163">
        <v>613</v>
      </c>
      <c r="N4163">
        <v>1</v>
      </c>
      <c r="O4163" s="1" t="s">
        <v>205</v>
      </c>
      <c r="P4163" t="s">
        <v>154</v>
      </c>
      <c r="Q4163">
        <v>2</v>
      </c>
      <c r="R4163" t="s">
        <v>255</v>
      </c>
      <c r="S4163" t="s">
        <v>180</v>
      </c>
    </row>
    <row r="4164" spans="1:19" x14ac:dyDescent="0.35">
      <c r="A4164" s="2" t="s">
        <v>44</v>
      </c>
      <c r="B4164" s="1" t="s">
        <v>45</v>
      </c>
      <c r="C4164" t="s">
        <v>905</v>
      </c>
      <c r="D4164" s="1" t="s">
        <v>46</v>
      </c>
      <c r="E4164" s="1" t="s">
        <v>22</v>
      </c>
      <c r="F4164" s="1" t="s">
        <v>23</v>
      </c>
      <c r="G4164" s="1" t="s">
        <v>137</v>
      </c>
      <c r="H4164" t="s">
        <v>17</v>
      </c>
      <c r="I4164" s="1" t="s">
        <v>1446</v>
      </c>
      <c r="J4164" s="1" t="s">
        <v>230</v>
      </c>
      <c r="K4164" s="1" t="s">
        <v>19</v>
      </c>
      <c r="L4164" s="1" t="s">
        <v>913</v>
      </c>
      <c r="M4164" t="s">
        <v>25</v>
      </c>
      <c r="N4164">
        <v>1</v>
      </c>
      <c r="O4164" s="1" t="s">
        <v>205</v>
      </c>
      <c r="P4164" t="s">
        <v>153</v>
      </c>
      <c r="Q4164">
        <v>1</v>
      </c>
      <c r="R4164" t="s">
        <v>255</v>
      </c>
      <c r="S4164" t="s">
        <v>180</v>
      </c>
    </row>
    <row r="4165" spans="1:19" x14ac:dyDescent="0.35">
      <c r="A4165" s="2" t="s">
        <v>44</v>
      </c>
      <c r="B4165" s="1" t="s">
        <v>45</v>
      </c>
      <c r="C4165" t="s">
        <v>905</v>
      </c>
      <c r="D4165" s="1" t="s">
        <v>46</v>
      </c>
      <c r="E4165" s="1" t="s">
        <v>22</v>
      </c>
      <c r="F4165" s="1" t="s">
        <v>23</v>
      </c>
      <c r="G4165" s="1" t="s">
        <v>137</v>
      </c>
      <c r="H4165" t="s">
        <v>17</v>
      </c>
      <c r="I4165" s="1" t="s">
        <v>351</v>
      </c>
      <c r="J4165" s="1" t="s">
        <v>230</v>
      </c>
      <c r="K4165" s="1" t="s">
        <v>47</v>
      </c>
      <c r="L4165" s="1" t="s">
        <v>912</v>
      </c>
      <c r="M4165" t="s">
        <v>50</v>
      </c>
      <c r="N4165">
        <v>1</v>
      </c>
      <c r="O4165" s="1" t="s">
        <v>205</v>
      </c>
      <c r="P4165" t="s">
        <v>154</v>
      </c>
      <c r="Q4165">
        <v>1</v>
      </c>
      <c r="R4165" t="s">
        <v>179</v>
      </c>
      <c r="S4165" t="s">
        <v>180</v>
      </c>
    </row>
    <row r="4166" spans="1:19" x14ac:dyDescent="0.35">
      <c r="A4166" s="2" t="s">
        <v>44</v>
      </c>
      <c r="B4166" s="1" t="s">
        <v>45</v>
      </c>
      <c r="C4166" t="s">
        <v>905</v>
      </c>
      <c r="D4166" s="1" t="s">
        <v>46</v>
      </c>
      <c r="E4166" s="1" t="s">
        <v>22</v>
      </c>
      <c r="F4166" s="1" t="s">
        <v>23</v>
      </c>
      <c r="G4166" s="1" t="s">
        <v>137</v>
      </c>
      <c r="H4166" t="s">
        <v>17</v>
      </c>
      <c r="I4166" s="1" t="s">
        <v>351</v>
      </c>
      <c r="J4166" s="1" t="s">
        <v>230</v>
      </c>
      <c r="K4166" s="1" t="s">
        <v>47</v>
      </c>
      <c r="L4166" s="1" t="s">
        <v>912</v>
      </c>
      <c r="M4166" t="s">
        <v>50</v>
      </c>
      <c r="N4166">
        <v>1</v>
      </c>
      <c r="O4166" s="1" t="s">
        <v>205</v>
      </c>
      <c r="P4166" t="s">
        <v>154</v>
      </c>
      <c r="Q4166">
        <v>2</v>
      </c>
      <c r="R4166" t="s">
        <v>255</v>
      </c>
      <c r="S4166" t="s">
        <v>180</v>
      </c>
    </row>
    <row r="4167" spans="1:19" x14ac:dyDescent="0.35">
      <c r="A4167" s="2" t="s">
        <v>44</v>
      </c>
      <c r="B4167" s="1" t="s">
        <v>45</v>
      </c>
      <c r="C4167" t="s">
        <v>905</v>
      </c>
      <c r="D4167" s="1" t="s">
        <v>46</v>
      </c>
      <c r="E4167" s="1" t="s">
        <v>22</v>
      </c>
      <c r="F4167" s="1" t="s">
        <v>23</v>
      </c>
      <c r="G4167" s="1" t="s">
        <v>137</v>
      </c>
      <c r="H4167" t="s">
        <v>17</v>
      </c>
      <c r="I4167" s="1" t="s">
        <v>355</v>
      </c>
      <c r="J4167" s="1" t="s">
        <v>230</v>
      </c>
      <c r="K4167" s="1" t="s">
        <v>47</v>
      </c>
      <c r="L4167" s="1" t="s">
        <v>912</v>
      </c>
      <c r="M4167" t="s">
        <v>49</v>
      </c>
      <c r="N4167">
        <v>1</v>
      </c>
      <c r="O4167" s="1" t="s">
        <v>205</v>
      </c>
      <c r="P4167" t="s">
        <v>154</v>
      </c>
      <c r="Q4167">
        <v>2</v>
      </c>
      <c r="R4167" t="s">
        <v>255</v>
      </c>
      <c r="S4167" t="s">
        <v>180</v>
      </c>
    </row>
    <row r="4168" spans="1:19" x14ac:dyDescent="0.35">
      <c r="A4168" s="2" t="s">
        <v>44</v>
      </c>
      <c r="B4168" s="1" t="s">
        <v>45</v>
      </c>
      <c r="C4168" t="s">
        <v>905</v>
      </c>
      <c r="D4168" s="1" t="s">
        <v>46</v>
      </c>
      <c r="E4168" s="1" t="s">
        <v>22</v>
      </c>
      <c r="F4168" s="1" t="s">
        <v>23</v>
      </c>
      <c r="G4168" s="1" t="s">
        <v>137</v>
      </c>
      <c r="H4168" t="s">
        <v>17</v>
      </c>
      <c r="I4168" s="1" t="s">
        <v>355</v>
      </c>
      <c r="J4168" s="1" t="s">
        <v>230</v>
      </c>
      <c r="K4168" s="1" t="s">
        <v>47</v>
      </c>
      <c r="L4168" s="1" t="s">
        <v>912</v>
      </c>
      <c r="M4168" t="s">
        <v>50</v>
      </c>
      <c r="N4168">
        <v>2</v>
      </c>
      <c r="O4168" s="1" t="s">
        <v>205</v>
      </c>
      <c r="P4168" t="s">
        <v>154</v>
      </c>
      <c r="Q4168">
        <v>2</v>
      </c>
      <c r="R4168" t="s">
        <v>255</v>
      </c>
      <c r="S4168" t="s">
        <v>180</v>
      </c>
    </row>
    <row r="4169" spans="1:19" x14ac:dyDescent="0.35">
      <c r="A4169" s="2" t="s">
        <v>44</v>
      </c>
      <c r="B4169" s="1" t="s">
        <v>45</v>
      </c>
      <c r="C4169" t="s">
        <v>905</v>
      </c>
      <c r="D4169" s="1" t="s">
        <v>46</v>
      </c>
      <c r="E4169" s="1" t="s">
        <v>22</v>
      </c>
      <c r="F4169" s="1" t="s">
        <v>23</v>
      </c>
      <c r="G4169" s="1" t="s">
        <v>137</v>
      </c>
      <c r="H4169" t="s">
        <v>17</v>
      </c>
      <c r="I4169" s="1" t="s">
        <v>1063</v>
      </c>
      <c r="J4169" s="1" t="s">
        <v>230</v>
      </c>
      <c r="K4169" s="1" t="s">
        <v>47</v>
      </c>
      <c r="L4169" s="1" t="s">
        <v>912</v>
      </c>
      <c r="M4169">
        <v>613</v>
      </c>
      <c r="N4169">
        <v>2</v>
      </c>
      <c r="O4169" s="1" t="s">
        <v>205</v>
      </c>
      <c r="P4169" t="s">
        <v>154</v>
      </c>
      <c r="Q4169">
        <v>2</v>
      </c>
      <c r="R4169" t="s">
        <v>255</v>
      </c>
      <c r="S4169" t="s">
        <v>180</v>
      </c>
    </row>
    <row r="4170" spans="1:19" x14ac:dyDescent="0.35">
      <c r="A4170" s="2" t="s">
        <v>44</v>
      </c>
      <c r="B4170" s="1" t="s">
        <v>45</v>
      </c>
      <c r="C4170" t="s">
        <v>905</v>
      </c>
      <c r="D4170" s="1" t="s">
        <v>46</v>
      </c>
      <c r="E4170" s="1" t="s">
        <v>22</v>
      </c>
      <c r="F4170" s="1" t="s">
        <v>23</v>
      </c>
      <c r="G4170" s="1" t="s">
        <v>137</v>
      </c>
      <c r="H4170" t="s">
        <v>24</v>
      </c>
      <c r="I4170" s="1" t="s">
        <v>351</v>
      </c>
      <c r="J4170" s="1" t="s">
        <v>230</v>
      </c>
      <c r="K4170" s="1" t="s">
        <v>47</v>
      </c>
      <c r="L4170" s="1" t="s">
        <v>912</v>
      </c>
      <c r="M4170" t="s">
        <v>50</v>
      </c>
      <c r="N4170">
        <v>1</v>
      </c>
      <c r="O4170" s="1" t="s">
        <v>205</v>
      </c>
      <c r="P4170" t="s">
        <v>154</v>
      </c>
      <c r="Q4170">
        <v>2</v>
      </c>
      <c r="R4170" t="s">
        <v>179</v>
      </c>
      <c r="S4170" t="s">
        <v>180</v>
      </c>
    </row>
    <row r="4171" spans="1:19" x14ac:dyDescent="0.35">
      <c r="A4171" s="2" t="s">
        <v>44</v>
      </c>
      <c r="B4171" s="1" t="s">
        <v>45</v>
      </c>
      <c r="C4171" t="s">
        <v>905</v>
      </c>
      <c r="D4171" s="1" t="s">
        <v>46</v>
      </c>
      <c r="E4171" s="1" t="s">
        <v>22</v>
      </c>
      <c r="F4171" s="1" t="s">
        <v>23</v>
      </c>
      <c r="G4171" s="1" t="s">
        <v>137</v>
      </c>
      <c r="H4171" t="s">
        <v>24</v>
      </c>
      <c r="I4171" s="1" t="s">
        <v>1062</v>
      </c>
      <c r="J4171" s="1" t="s">
        <v>230</v>
      </c>
      <c r="K4171" s="1" t="s">
        <v>47</v>
      </c>
      <c r="L4171" s="1" t="s">
        <v>912</v>
      </c>
      <c r="M4171" t="s">
        <v>94</v>
      </c>
      <c r="N4171">
        <v>1</v>
      </c>
      <c r="O4171" s="1" t="s">
        <v>205</v>
      </c>
      <c r="P4171" t="s">
        <v>154</v>
      </c>
      <c r="Q4171">
        <v>1</v>
      </c>
      <c r="R4171" t="s">
        <v>255</v>
      </c>
      <c r="S4171" t="s">
        <v>180</v>
      </c>
    </row>
    <row r="4172" spans="1:19" x14ac:dyDescent="0.35">
      <c r="A4172" s="2" t="s">
        <v>44</v>
      </c>
      <c r="B4172" s="1" t="s">
        <v>45</v>
      </c>
      <c r="C4172" t="s">
        <v>905</v>
      </c>
      <c r="D4172" s="1" t="s">
        <v>46</v>
      </c>
      <c r="E4172" s="1" t="s">
        <v>22</v>
      </c>
      <c r="F4172" s="1" t="s">
        <v>23</v>
      </c>
      <c r="G4172" s="1" t="s">
        <v>137</v>
      </c>
      <c r="H4172" t="s">
        <v>27</v>
      </c>
      <c r="I4172" s="1" t="s">
        <v>352</v>
      </c>
      <c r="J4172" s="1" t="s">
        <v>230</v>
      </c>
      <c r="K4172" s="1" t="s">
        <v>19</v>
      </c>
      <c r="L4172" s="1" t="s">
        <v>912</v>
      </c>
      <c r="M4172" t="s">
        <v>25</v>
      </c>
      <c r="N4172">
        <v>1</v>
      </c>
      <c r="O4172" s="1" t="s">
        <v>205</v>
      </c>
      <c r="P4172" t="s">
        <v>154</v>
      </c>
      <c r="Q4172">
        <v>1</v>
      </c>
      <c r="R4172" t="s">
        <v>255</v>
      </c>
      <c r="S4172" t="s">
        <v>180</v>
      </c>
    </row>
    <row r="4173" spans="1:19" x14ac:dyDescent="0.35">
      <c r="A4173" s="2" t="s">
        <v>44</v>
      </c>
      <c r="B4173" s="1" t="s">
        <v>45</v>
      </c>
      <c r="C4173" t="s">
        <v>905</v>
      </c>
      <c r="D4173" s="1" t="s">
        <v>46</v>
      </c>
      <c r="E4173" s="1" t="s">
        <v>22</v>
      </c>
      <c r="F4173" s="1" t="s">
        <v>23</v>
      </c>
      <c r="G4173" s="1" t="s">
        <v>137</v>
      </c>
      <c r="H4173" t="s">
        <v>27</v>
      </c>
      <c r="I4173" s="1" t="s">
        <v>355</v>
      </c>
      <c r="J4173" s="1" t="s">
        <v>230</v>
      </c>
      <c r="K4173" s="1" t="s">
        <v>19</v>
      </c>
      <c r="L4173" s="1" t="s">
        <v>912</v>
      </c>
      <c r="M4173" t="s">
        <v>25</v>
      </c>
      <c r="N4173">
        <v>1</v>
      </c>
      <c r="O4173" s="1" t="s">
        <v>205</v>
      </c>
      <c r="P4173" t="s">
        <v>154</v>
      </c>
      <c r="Q4173">
        <v>1</v>
      </c>
      <c r="R4173" t="s">
        <v>255</v>
      </c>
      <c r="S4173" t="s">
        <v>180</v>
      </c>
    </row>
    <row r="4174" spans="1:19" x14ac:dyDescent="0.35">
      <c r="A4174" s="2" t="s">
        <v>44</v>
      </c>
      <c r="B4174" s="1" t="s">
        <v>45</v>
      </c>
      <c r="C4174" t="s">
        <v>905</v>
      </c>
      <c r="D4174" s="1" t="s">
        <v>46</v>
      </c>
      <c r="E4174" s="1" t="s">
        <v>22</v>
      </c>
      <c r="F4174" s="1" t="s">
        <v>23</v>
      </c>
      <c r="G4174" s="1" t="s">
        <v>137</v>
      </c>
      <c r="H4174" t="s">
        <v>27</v>
      </c>
      <c r="I4174" s="1" t="s">
        <v>1063</v>
      </c>
      <c r="J4174" s="1" t="s">
        <v>230</v>
      </c>
      <c r="K4174" s="1" t="s">
        <v>47</v>
      </c>
      <c r="L4174" s="1" t="s">
        <v>912</v>
      </c>
      <c r="M4174">
        <v>613</v>
      </c>
      <c r="N4174">
        <v>1</v>
      </c>
      <c r="O4174" s="1" t="s">
        <v>205</v>
      </c>
      <c r="P4174" t="s">
        <v>154</v>
      </c>
      <c r="Q4174">
        <v>2</v>
      </c>
      <c r="R4174" t="s">
        <v>255</v>
      </c>
      <c r="S4174" t="s">
        <v>180</v>
      </c>
    </row>
    <row r="4175" spans="1:19" x14ac:dyDescent="0.35">
      <c r="A4175" s="2" t="s">
        <v>44</v>
      </c>
      <c r="B4175" s="1" t="s">
        <v>45</v>
      </c>
      <c r="C4175" t="s">
        <v>905</v>
      </c>
      <c r="D4175" s="1" t="s">
        <v>46</v>
      </c>
      <c r="E4175" s="1" t="s">
        <v>22</v>
      </c>
      <c r="F4175" s="1" t="s">
        <v>23</v>
      </c>
      <c r="G4175" s="1" t="s">
        <v>137</v>
      </c>
      <c r="H4175" t="s">
        <v>32</v>
      </c>
      <c r="I4175" s="1" t="s">
        <v>351</v>
      </c>
      <c r="J4175" s="1" t="s">
        <v>230</v>
      </c>
      <c r="K4175" s="1" t="s">
        <v>47</v>
      </c>
      <c r="L4175" s="1" t="s">
        <v>912</v>
      </c>
      <c r="M4175" t="s">
        <v>50</v>
      </c>
      <c r="N4175">
        <v>1</v>
      </c>
      <c r="O4175" s="1" t="s">
        <v>205</v>
      </c>
      <c r="P4175" t="s">
        <v>154</v>
      </c>
      <c r="Q4175">
        <v>2</v>
      </c>
      <c r="R4175" t="s">
        <v>179</v>
      </c>
      <c r="S4175" t="s">
        <v>180</v>
      </c>
    </row>
    <row r="4176" spans="1:19" x14ac:dyDescent="0.35">
      <c r="A4176" s="2" t="s">
        <v>44</v>
      </c>
      <c r="B4176" s="1" t="s">
        <v>45</v>
      </c>
      <c r="C4176" t="s">
        <v>905</v>
      </c>
      <c r="D4176" s="1" t="s">
        <v>46</v>
      </c>
      <c r="E4176" s="1" t="s">
        <v>22</v>
      </c>
      <c r="F4176" s="1" t="s">
        <v>23</v>
      </c>
      <c r="G4176" s="1" t="s">
        <v>137</v>
      </c>
      <c r="H4176" t="s">
        <v>21</v>
      </c>
      <c r="I4176" s="1" t="s">
        <v>351</v>
      </c>
      <c r="J4176" s="1" t="s">
        <v>230</v>
      </c>
      <c r="K4176" s="1" t="s">
        <v>47</v>
      </c>
      <c r="L4176" s="1" t="s">
        <v>912</v>
      </c>
      <c r="M4176" t="s">
        <v>50</v>
      </c>
      <c r="N4176">
        <v>1</v>
      </c>
      <c r="O4176" s="1" t="s">
        <v>205</v>
      </c>
      <c r="P4176" t="s">
        <v>154</v>
      </c>
      <c r="Q4176">
        <v>2</v>
      </c>
      <c r="R4176" t="s">
        <v>179</v>
      </c>
      <c r="S4176" t="s">
        <v>180</v>
      </c>
    </row>
    <row r="4177" spans="1:19" x14ac:dyDescent="0.35">
      <c r="A4177" s="2" t="s">
        <v>44</v>
      </c>
      <c r="B4177" s="1" t="s">
        <v>45</v>
      </c>
      <c r="C4177" t="s">
        <v>905</v>
      </c>
      <c r="D4177" s="1" t="s">
        <v>46</v>
      </c>
      <c r="E4177" s="1" t="s">
        <v>22</v>
      </c>
      <c r="F4177" s="1" t="s">
        <v>23</v>
      </c>
      <c r="G4177" s="1" t="s">
        <v>137</v>
      </c>
      <c r="H4177" t="s">
        <v>39</v>
      </c>
      <c r="I4177" s="1" t="s">
        <v>351</v>
      </c>
      <c r="J4177" s="1" t="s">
        <v>230</v>
      </c>
      <c r="K4177" s="1" t="s">
        <v>47</v>
      </c>
      <c r="L4177" s="1" t="s">
        <v>912</v>
      </c>
      <c r="M4177" t="s">
        <v>50</v>
      </c>
      <c r="N4177">
        <v>2</v>
      </c>
      <c r="O4177" s="1" t="s">
        <v>205</v>
      </c>
      <c r="P4177" t="s">
        <v>154</v>
      </c>
      <c r="Q4177">
        <v>2</v>
      </c>
      <c r="R4177" t="s">
        <v>179</v>
      </c>
      <c r="S4177" t="s">
        <v>180</v>
      </c>
    </row>
    <row r="4178" spans="1:19" x14ac:dyDescent="0.35">
      <c r="A4178" s="2" t="s">
        <v>44</v>
      </c>
      <c r="B4178" s="1" t="s">
        <v>45</v>
      </c>
      <c r="C4178" t="s">
        <v>905</v>
      </c>
      <c r="D4178" s="1" t="s">
        <v>46</v>
      </c>
      <c r="E4178" s="1" t="s">
        <v>22</v>
      </c>
      <c r="F4178" s="1" t="s">
        <v>13</v>
      </c>
      <c r="G4178" s="1" t="s">
        <v>137</v>
      </c>
      <c r="H4178" t="s">
        <v>17</v>
      </c>
      <c r="I4178" s="1" t="s">
        <v>351</v>
      </c>
      <c r="J4178" s="1" t="s">
        <v>230</v>
      </c>
      <c r="K4178" s="1" t="s">
        <v>47</v>
      </c>
      <c r="L4178" s="1" t="s">
        <v>912</v>
      </c>
      <c r="M4178" t="s">
        <v>50</v>
      </c>
      <c r="N4178">
        <v>1</v>
      </c>
      <c r="O4178" s="1" t="s">
        <v>205</v>
      </c>
      <c r="P4178" t="s">
        <v>154</v>
      </c>
      <c r="Q4178">
        <v>2</v>
      </c>
      <c r="R4178" t="s">
        <v>255</v>
      </c>
      <c r="S4178" t="s">
        <v>180</v>
      </c>
    </row>
    <row r="4179" spans="1:19" x14ac:dyDescent="0.35">
      <c r="A4179" s="2" t="s">
        <v>44</v>
      </c>
      <c r="B4179" s="1" t="s">
        <v>45</v>
      </c>
      <c r="C4179" t="s">
        <v>905</v>
      </c>
      <c r="D4179" s="1" t="s">
        <v>46</v>
      </c>
      <c r="E4179" s="1" t="s">
        <v>22</v>
      </c>
      <c r="F4179" s="1" t="s">
        <v>13</v>
      </c>
      <c r="G4179" s="1" t="s">
        <v>137</v>
      </c>
      <c r="H4179" t="s">
        <v>17</v>
      </c>
      <c r="I4179" s="1" t="s">
        <v>355</v>
      </c>
      <c r="J4179" s="1" t="s">
        <v>230</v>
      </c>
      <c r="K4179" s="1" t="s">
        <v>47</v>
      </c>
      <c r="L4179" s="1" t="s">
        <v>912</v>
      </c>
      <c r="M4179" t="s">
        <v>50</v>
      </c>
      <c r="N4179">
        <v>1</v>
      </c>
      <c r="O4179" s="1" t="s">
        <v>205</v>
      </c>
      <c r="P4179" t="s">
        <v>154</v>
      </c>
      <c r="Q4179">
        <v>2</v>
      </c>
      <c r="R4179" t="s">
        <v>255</v>
      </c>
      <c r="S4179" t="s">
        <v>180</v>
      </c>
    </row>
    <row r="4180" spans="1:19" x14ac:dyDescent="0.35">
      <c r="A4180" s="2" t="s">
        <v>44</v>
      </c>
      <c r="B4180" s="1" t="s">
        <v>45</v>
      </c>
      <c r="C4180" t="s">
        <v>905</v>
      </c>
      <c r="D4180" s="1" t="s">
        <v>46</v>
      </c>
      <c r="E4180" s="1" t="s">
        <v>22</v>
      </c>
      <c r="F4180" s="1" t="s">
        <v>13</v>
      </c>
      <c r="G4180" s="1" t="s">
        <v>137</v>
      </c>
      <c r="H4180" t="s">
        <v>24</v>
      </c>
      <c r="I4180" s="1" t="s">
        <v>351</v>
      </c>
      <c r="J4180" s="1" t="s">
        <v>230</v>
      </c>
      <c r="K4180" s="1" t="s">
        <v>47</v>
      </c>
      <c r="L4180" s="1" t="s">
        <v>912</v>
      </c>
      <c r="M4180" t="s">
        <v>50</v>
      </c>
      <c r="N4180">
        <v>1</v>
      </c>
      <c r="O4180" s="1" t="s">
        <v>205</v>
      </c>
      <c r="P4180" t="s">
        <v>154</v>
      </c>
      <c r="Q4180">
        <v>2</v>
      </c>
      <c r="R4180" t="s">
        <v>255</v>
      </c>
      <c r="S4180" t="s">
        <v>180</v>
      </c>
    </row>
    <row r="4181" spans="1:19" x14ac:dyDescent="0.35">
      <c r="A4181" s="2" t="s">
        <v>44</v>
      </c>
      <c r="B4181" s="1" t="s">
        <v>45</v>
      </c>
      <c r="C4181" t="s">
        <v>905</v>
      </c>
      <c r="D4181" s="1" t="s">
        <v>46</v>
      </c>
      <c r="E4181" s="1" t="s">
        <v>22</v>
      </c>
      <c r="F4181" s="1" t="s">
        <v>13</v>
      </c>
      <c r="G4181" s="1" t="s">
        <v>137</v>
      </c>
      <c r="H4181" t="s">
        <v>24</v>
      </c>
      <c r="I4181" s="1" t="s">
        <v>355</v>
      </c>
      <c r="J4181" s="1" t="s">
        <v>230</v>
      </c>
      <c r="K4181" s="1" t="s">
        <v>47</v>
      </c>
      <c r="L4181" s="1" t="s">
        <v>912</v>
      </c>
      <c r="M4181" t="s">
        <v>50</v>
      </c>
      <c r="N4181">
        <v>1</v>
      </c>
      <c r="O4181" s="1" t="s">
        <v>205</v>
      </c>
      <c r="P4181" t="s">
        <v>154</v>
      </c>
      <c r="Q4181">
        <v>2</v>
      </c>
      <c r="R4181" t="s">
        <v>255</v>
      </c>
      <c r="S4181" t="s">
        <v>180</v>
      </c>
    </row>
    <row r="4182" spans="1:19" x14ac:dyDescent="0.35">
      <c r="A4182" s="2" t="s">
        <v>44</v>
      </c>
      <c r="B4182" s="1" t="s">
        <v>45</v>
      </c>
      <c r="C4182" t="s">
        <v>905</v>
      </c>
      <c r="D4182" s="1" t="s">
        <v>46</v>
      </c>
      <c r="E4182" s="1" t="s">
        <v>22</v>
      </c>
      <c r="F4182" s="1" t="s">
        <v>13</v>
      </c>
      <c r="G4182" s="1" t="s">
        <v>137</v>
      </c>
      <c r="H4182" t="s">
        <v>24</v>
      </c>
      <c r="I4182" s="1" t="s">
        <v>1063</v>
      </c>
      <c r="J4182" s="1" t="s">
        <v>230</v>
      </c>
      <c r="K4182" s="1" t="s">
        <v>47</v>
      </c>
      <c r="L4182" s="1" t="s">
        <v>912</v>
      </c>
      <c r="M4182" t="s">
        <v>50</v>
      </c>
      <c r="N4182">
        <v>1</v>
      </c>
      <c r="O4182" s="1" t="s">
        <v>205</v>
      </c>
      <c r="P4182" t="s">
        <v>154</v>
      </c>
      <c r="Q4182">
        <v>2</v>
      </c>
      <c r="R4182" t="s">
        <v>255</v>
      </c>
      <c r="S4182" t="s">
        <v>180</v>
      </c>
    </row>
    <row r="4183" spans="1:19" x14ac:dyDescent="0.35">
      <c r="A4183" s="2" t="s">
        <v>44</v>
      </c>
      <c r="B4183" s="1" t="s">
        <v>45</v>
      </c>
      <c r="C4183" t="s">
        <v>905</v>
      </c>
      <c r="D4183" s="1" t="s">
        <v>46</v>
      </c>
      <c r="E4183" s="1" t="s">
        <v>22</v>
      </c>
      <c r="F4183" s="1" t="s">
        <v>13</v>
      </c>
      <c r="G4183" s="1" t="s">
        <v>137</v>
      </c>
      <c r="H4183" t="s">
        <v>27</v>
      </c>
      <c r="I4183" s="1" t="s">
        <v>352</v>
      </c>
      <c r="J4183" s="1" t="s">
        <v>230</v>
      </c>
      <c r="K4183" s="1" t="s">
        <v>19</v>
      </c>
      <c r="L4183" s="1" t="s">
        <v>912</v>
      </c>
      <c r="M4183" t="s">
        <v>25</v>
      </c>
      <c r="N4183">
        <v>1</v>
      </c>
      <c r="O4183" s="1" t="s">
        <v>205</v>
      </c>
      <c r="P4183" t="s">
        <v>154</v>
      </c>
      <c r="Q4183">
        <v>2</v>
      </c>
      <c r="R4183" t="s">
        <v>255</v>
      </c>
      <c r="S4183" t="s">
        <v>180</v>
      </c>
    </row>
    <row r="4184" spans="1:19" x14ac:dyDescent="0.35">
      <c r="A4184" s="2" t="s">
        <v>44</v>
      </c>
      <c r="B4184" s="1" t="s">
        <v>45</v>
      </c>
      <c r="C4184" t="s">
        <v>905</v>
      </c>
      <c r="D4184" s="1" t="s">
        <v>46</v>
      </c>
      <c r="E4184" s="1" t="s">
        <v>22</v>
      </c>
      <c r="F4184" s="1" t="s">
        <v>13</v>
      </c>
      <c r="G4184" s="1" t="s">
        <v>137</v>
      </c>
      <c r="H4184" t="s">
        <v>27</v>
      </c>
      <c r="I4184" s="1" t="s">
        <v>351</v>
      </c>
      <c r="J4184" s="1" t="s">
        <v>230</v>
      </c>
      <c r="K4184" s="1" t="s">
        <v>47</v>
      </c>
      <c r="L4184" s="1" t="s">
        <v>912</v>
      </c>
      <c r="M4184" t="s">
        <v>50</v>
      </c>
      <c r="N4184">
        <v>1</v>
      </c>
      <c r="O4184" s="1" t="s">
        <v>205</v>
      </c>
      <c r="P4184" t="s">
        <v>154</v>
      </c>
      <c r="Q4184">
        <v>2</v>
      </c>
      <c r="R4184" t="s">
        <v>255</v>
      </c>
      <c r="S4184" t="s">
        <v>180</v>
      </c>
    </row>
    <row r="4185" spans="1:19" x14ac:dyDescent="0.35">
      <c r="A4185" s="2" t="s">
        <v>44</v>
      </c>
      <c r="B4185" s="1" t="s">
        <v>45</v>
      </c>
      <c r="C4185" t="s">
        <v>905</v>
      </c>
      <c r="D4185" s="1" t="s">
        <v>46</v>
      </c>
      <c r="E4185" s="1" t="s">
        <v>22</v>
      </c>
      <c r="F4185" s="1" t="s">
        <v>13</v>
      </c>
      <c r="G4185" s="1" t="s">
        <v>137</v>
      </c>
      <c r="H4185" t="s">
        <v>27</v>
      </c>
      <c r="I4185" s="1" t="s">
        <v>355</v>
      </c>
      <c r="J4185" s="1" t="s">
        <v>230</v>
      </c>
      <c r="K4185" s="1" t="s">
        <v>19</v>
      </c>
      <c r="L4185" s="1" t="s">
        <v>912</v>
      </c>
      <c r="M4185" t="s">
        <v>25</v>
      </c>
      <c r="N4185">
        <v>1</v>
      </c>
      <c r="O4185" s="1" t="s">
        <v>205</v>
      </c>
      <c r="P4185" t="s">
        <v>154</v>
      </c>
      <c r="Q4185">
        <v>2</v>
      </c>
      <c r="R4185" t="s">
        <v>255</v>
      </c>
      <c r="S4185" t="s">
        <v>180</v>
      </c>
    </row>
    <row r="4186" spans="1:19" x14ac:dyDescent="0.35">
      <c r="A4186" s="2" t="s">
        <v>44</v>
      </c>
      <c r="B4186" s="1" t="s">
        <v>45</v>
      </c>
      <c r="C4186" t="s">
        <v>905</v>
      </c>
      <c r="D4186" s="1" t="s">
        <v>46</v>
      </c>
      <c r="E4186" s="1" t="s">
        <v>22</v>
      </c>
      <c r="F4186" s="1" t="s">
        <v>13</v>
      </c>
      <c r="G4186" s="1" t="s">
        <v>137</v>
      </c>
      <c r="H4186" t="s">
        <v>32</v>
      </c>
      <c r="I4186" s="1" t="s">
        <v>1447</v>
      </c>
      <c r="J4186" s="1" t="s">
        <v>230</v>
      </c>
      <c r="K4186" s="1" t="s">
        <v>19</v>
      </c>
      <c r="L4186" s="1" t="s">
        <v>912</v>
      </c>
      <c r="M4186" t="s">
        <v>25</v>
      </c>
      <c r="N4186">
        <v>1</v>
      </c>
      <c r="O4186" s="1" t="s">
        <v>206</v>
      </c>
      <c r="P4186" t="s">
        <v>153</v>
      </c>
      <c r="Q4186">
        <v>2</v>
      </c>
      <c r="R4186" t="s">
        <v>255</v>
      </c>
      <c r="S4186" t="s">
        <v>180</v>
      </c>
    </row>
    <row r="4187" spans="1:19" x14ac:dyDescent="0.35">
      <c r="A4187" s="2" t="s">
        <v>44</v>
      </c>
      <c r="B4187" s="1" t="s">
        <v>45</v>
      </c>
      <c r="C4187" t="s">
        <v>905</v>
      </c>
      <c r="D4187" s="1" t="s">
        <v>46</v>
      </c>
      <c r="E4187" s="1" t="s">
        <v>22</v>
      </c>
      <c r="F4187" s="1" t="s">
        <v>13</v>
      </c>
      <c r="G4187" s="1" t="s">
        <v>137</v>
      </c>
      <c r="H4187" t="s">
        <v>32</v>
      </c>
      <c r="I4187" s="1" t="s">
        <v>353</v>
      </c>
      <c r="J4187" s="1" t="s">
        <v>230</v>
      </c>
      <c r="K4187" s="1" t="s">
        <v>47</v>
      </c>
      <c r="L4187" s="1" t="s">
        <v>912</v>
      </c>
      <c r="M4187" t="s">
        <v>50</v>
      </c>
      <c r="N4187">
        <v>1</v>
      </c>
      <c r="O4187" s="1" t="s">
        <v>206</v>
      </c>
      <c r="P4187" t="s">
        <v>154</v>
      </c>
      <c r="Q4187">
        <v>2</v>
      </c>
      <c r="R4187" t="s">
        <v>255</v>
      </c>
      <c r="S4187" t="s">
        <v>180</v>
      </c>
    </row>
    <row r="4188" spans="1:19" x14ac:dyDescent="0.35">
      <c r="A4188" s="2" t="s">
        <v>44</v>
      </c>
      <c r="B4188" s="1" t="s">
        <v>45</v>
      </c>
      <c r="C4188" t="s">
        <v>905</v>
      </c>
      <c r="D4188" s="1" t="s">
        <v>46</v>
      </c>
      <c r="E4188" s="1" t="s">
        <v>22</v>
      </c>
      <c r="F4188" s="1" t="s">
        <v>13</v>
      </c>
      <c r="G4188" s="1" t="s">
        <v>137</v>
      </c>
      <c r="H4188" t="s">
        <v>32</v>
      </c>
      <c r="I4188" s="1" t="s">
        <v>351</v>
      </c>
      <c r="J4188" s="1" t="s">
        <v>230</v>
      </c>
      <c r="K4188" s="1" t="s">
        <v>47</v>
      </c>
      <c r="L4188" s="1" t="s">
        <v>912</v>
      </c>
      <c r="M4188" t="s">
        <v>50</v>
      </c>
      <c r="N4188">
        <v>2</v>
      </c>
      <c r="O4188" s="1" t="s">
        <v>205</v>
      </c>
      <c r="P4188" t="s">
        <v>154</v>
      </c>
      <c r="Q4188">
        <v>2</v>
      </c>
      <c r="R4188" t="s">
        <v>255</v>
      </c>
      <c r="S4188" t="s">
        <v>180</v>
      </c>
    </row>
    <row r="4189" spans="1:19" x14ac:dyDescent="0.35">
      <c r="A4189" s="2" t="s">
        <v>44</v>
      </c>
      <c r="B4189" s="1" t="s">
        <v>45</v>
      </c>
      <c r="C4189" t="s">
        <v>905</v>
      </c>
      <c r="D4189" s="1" t="s">
        <v>46</v>
      </c>
      <c r="E4189" s="1" t="s">
        <v>22</v>
      </c>
      <c r="F4189" s="1" t="s">
        <v>13</v>
      </c>
      <c r="G4189" s="1" t="s">
        <v>137</v>
      </c>
      <c r="H4189" t="s">
        <v>21</v>
      </c>
      <c r="I4189" s="1" t="s">
        <v>351</v>
      </c>
      <c r="J4189" s="1" t="s">
        <v>230</v>
      </c>
      <c r="K4189" s="1" t="s">
        <v>47</v>
      </c>
      <c r="L4189" s="1" t="s">
        <v>912</v>
      </c>
      <c r="M4189" t="s">
        <v>50</v>
      </c>
      <c r="N4189">
        <v>1</v>
      </c>
      <c r="O4189" s="1" t="s">
        <v>205</v>
      </c>
      <c r="P4189" t="s">
        <v>154</v>
      </c>
      <c r="Q4189">
        <v>2</v>
      </c>
      <c r="R4189" t="s">
        <v>255</v>
      </c>
      <c r="S4189" t="s">
        <v>180</v>
      </c>
    </row>
    <row r="4190" spans="1:19" x14ac:dyDescent="0.35">
      <c r="A4190" s="2" t="s">
        <v>44</v>
      </c>
      <c r="B4190" s="1" t="s">
        <v>45</v>
      </c>
      <c r="C4190" t="s">
        <v>905</v>
      </c>
      <c r="D4190" s="1" t="s">
        <v>46</v>
      </c>
      <c r="E4190" s="1" t="s">
        <v>22</v>
      </c>
      <c r="F4190" s="1" t="s">
        <v>13</v>
      </c>
      <c r="G4190" s="1" t="s">
        <v>137</v>
      </c>
      <c r="H4190" t="s">
        <v>35</v>
      </c>
      <c r="I4190" s="1" t="s">
        <v>356</v>
      </c>
      <c r="J4190" s="1" t="s">
        <v>230</v>
      </c>
      <c r="K4190" s="1" t="s">
        <v>19</v>
      </c>
      <c r="L4190" s="1" t="s">
        <v>912</v>
      </c>
      <c r="M4190" t="s">
        <v>25</v>
      </c>
      <c r="N4190">
        <v>1</v>
      </c>
      <c r="O4190" s="1" t="s">
        <v>205</v>
      </c>
      <c r="P4190" t="s">
        <v>154</v>
      </c>
      <c r="Q4190">
        <v>2</v>
      </c>
      <c r="R4190" t="s">
        <v>179</v>
      </c>
      <c r="S4190" t="s">
        <v>180</v>
      </c>
    </row>
    <row r="4191" spans="1:19" x14ac:dyDescent="0.35">
      <c r="A4191" s="2" t="s">
        <v>44</v>
      </c>
      <c r="B4191" s="1" t="s">
        <v>45</v>
      </c>
      <c r="C4191" t="s">
        <v>905</v>
      </c>
      <c r="D4191" s="1" t="s">
        <v>46</v>
      </c>
      <c r="E4191" s="1" t="s">
        <v>22</v>
      </c>
      <c r="F4191" s="1" t="s">
        <v>13</v>
      </c>
      <c r="G4191" s="1" t="s">
        <v>137</v>
      </c>
      <c r="H4191" t="s">
        <v>35</v>
      </c>
      <c r="I4191" s="1" t="s">
        <v>351</v>
      </c>
      <c r="J4191" s="1" t="s">
        <v>230</v>
      </c>
      <c r="K4191" s="1" t="s">
        <v>47</v>
      </c>
      <c r="L4191" s="1" t="s">
        <v>912</v>
      </c>
      <c r="M4191" t="s">
        <v>50</v>
      </c>
      <c r="N4191">
        <v>1</v>
      </c>
      <c r="O4191" s="1" t="s">
        <v>205</v>
      </c>
      <c r="P4191" t="s">
        <v>154</v>
      </c>
      <c r="Q4191">
        <v>2</v>
      </c>
      <c r="R4191" t="s">
        <v>255</v>
      </c>
      <c r="S4191" t="s">
        <v>180</v>
      </c>
    </row>
    <row r="4192" spans="1:19" x14ac:dyDescent="0.35">
      <c r="A4192" s="2" t="s">
        <v>44</v>
      </c>
      <c r="B4192" s="1" t="s">
        <v>45</v>
      </c>
      <c r="C4192" t="s">
        <v>905</v>
      </c>
      <c r="D4192" s="1" t="s">
        <v>46</v>
      </c>
      <c r="E4192" s="1" t="s">
        <v>22</v>
      </c>
      <c r="F4192" s="1" t="s">
        <v>26</v>
      </c>
      <c r="G4192" s="1" t="s">
        <v>26</v>
      </c>
      <c r="H4192" t="s">
        <v>14</v>
      </c>
      <c r="I4192" s="1" t="s">
        <v>1063</v>
      </c>
      <c r="J4192" s="1" t="s">
        <v>230</v>
      </c>
      <c r="K4192" s="1" t="s">
        <v>47</v>
      </c>
      <c r="L4192" s="1" t="s">
        <v>912</v>
      </c>
      <c r="M4192">
        <v>613</v>
      </c>
      <c r="N4192">
        <v>1</v>
      </c>
      <c r="O4192" s="1" t="s">
        <v>205</v>
      </c>
      <c r="P4192" t="s">
        <v>154</v>
      </c>
      <c r="Q4192">
        <v>2</v>
      </c>
      <c r="R4192" t="s">
        <v>255</v>
      </c>
      <c r="S4192" t="s">
        <v>180</v>
      </c>
    </row>
    <row r="4193" spans="1:19" x14ac:dyDescent="0.35">
      <c r="A4193" s="2" t="s">
        <v>44</v>
      </c>
      <c r="B4193" s="1" t="s">
        <v>45</v>
      </c>
      <c r="C4193" t="s">
        <v>905</v>
      </c>
      <c r="D4193" s="1" t="s">
        <v>46</v>
      </c>
      <c r="E4193" s="1" t="s">
        <v>22</v>
      </c>
      <c r="F4193" s="1" t="s">
        <v>26</v>
      </c>
      <c r="G4193" s="1" t="s">
        <v>26</v>
      </c>
      <c r="H4193" t="s">
        <v>17</v>
      </c>
      <c r="I4193" s="1" t="s">
        <v>1447</v>
      </c>
      <c r="J4193" s="1" t="s">
        <v>230</v>
      </c>
      <c r="K4193" s="1" t="s">
        <v>19</v>
      </c>
      <c r="L4193" s="1" t="s">
        <v>912</v>
      </c>
      <c r="M4193" t="s">
        <v>25</v>
      </c>
      <c r="N4193">
        <v>1</v>
      </c>
      <c r="O4193" s="1" t="s">
        <v>206</v>
      </c>
      <c r="P4193" t="s">
        <v>154</v>
      </c>
      <c r="Q4193">
        <v>1</v>
      </c>
      <c r="R4193" t="s">
        <v>255</v>
      </c>
      <c r="S4193" t="s">
        <v>180</v>
      </c>
    </row>
    <row r="4194" spans="1:19" x14ac:dyDescent="0.35">
      <c r="A4194" s="2" t="s">
        <v>44</v>
      </c>
      <c r="B4194" s="1" t="s">
        <v>45</v>
      </c>
      <c r="C4194" t="s">
        <v>905</v>
      </c>
      <c r="D4194" s="1" t="s">
        <v>46</v>
      </c>
      <c r="E4194" s="1" t="s">
        <v>22</v>
      </c>
      <c r="F4194" s="1" t="s">
        <v>26</v>
      </c>
      <c r="G4194" s="1" t="s">
        <v>26</v>
      </c>
      <c r="H4194" t="s">
        <v>17</v>
      </c>
      <c r="I4194" s="1" t="s">
        <v>351</v>
      </c>
      <c r="J4194" s="1" t="s">
        <v>230</v>
      </c>
      <c r="K4194" s="1" t="s">
        <v>47</v>
      </c>
      <c r="L4194" s="1" t="s">
        <v>912</v>
      </c>
      <c r="M4194" t="s">
        <v>49</v>
      </c>
      <c r="N4194">
        <v>1</v>
      </c>
      <c r="O4194" s="1" t="s">
        <v>205</v>
      </c>
      <c r="P4194" t="s">
        <v>154</v>
      </c>
      <c r="Q4194">
        <v>1</v>
      </c>
      <c r="R4194" t="s">
        <v>255</v>
      </c>
      <c r="S4194" t="s">
        <v>180</v>
      </c>
    </row>
    <row r="4195" spans="1:19" x14ac:dyDescent="0.35">
      <c r="A4195" s="2" t="s">
        <v>44</v>
      </c>
      <c r="B4195" s="1" t="s">
        <v>45</v>
      </c>
      <c r="C4195" t="s">
        <v>905</v>
      </c>
      <c r="D4195" s="1" t="s">
        <v>46</v>
      </c>
      <c r="E4195" s="1" t="s">
        <v>22</v>
      </c>
      <c r="F4195" s="1" t="s">
        <v>26</v>
      </c>
      <c r="G4195" s="1" t="s">
        <v>26</v>
      </c>
      <c r="H4195" t="s">
        <v>17</v>
      </c>
      <c r="I4195" s="1" t="s">
        <v>351</v>
      </c>
      <c r="J4195" s="1" t="s">
        <v>230</v>
      </c>
      <c r="K4195" s="1" t="s">
        <v>47</v>
      </c>
      <c r="L4195" s="1" t="s">
        <v>912</v>
      </c>
      <c r="M4195" t="s">
        <v>50</v>
      </c>
      <c r="N4195">
        <v>1</v>
      </c>
      <c r="O4195" s="1" t="s">
        <v>205</v>
      </c>
      <c r="P4195" t="s">
        <v>154</v>
      </c>
      <c r="Q4195">
        <v>1</v>
      </c>
      <c r="R4195" t="s">
        <v>255</v>
      </c>
      <c r="S4195" t="s">
        <v>180</v>
      </c>
    </row>
    <row r="4196" spans="1:19" x14ac:dyDescent="0.35">
      <c r="A4196" s="2" t="s">
        <v>44</v>
      </c>
      <c r="B4196" s="1" t="s">
        <v>45</v>
      </c>
      <c r="C4196" t="s">
        <v>905</v>
      </c>
      <c r="D4196" s="1" t="s">
        <v>46</v>
      </c>
      <c r="E4196" s="1" t="s">
        <v>22</v>
      </c>
      <c r="F4196" s="1" t="s">
        <v>26</v>
      </c>
      <c r="G4196" s="1" t="s">
        <v>26</v>
      </c>
      <c r="H4196" t="s">
        <v>17</v>
      </c>
      <c r="I4196" s="1" t="s">
        <v>351</v>
      </c>
      <c r="J4196" s="1" t="s">
        <v>230</v>
      </c>
      <c r="K4196" s="1" t="s">
        <v>47</v>
      </c>
      <c r="L4196" s="1" t="s">
        <v>912</v>
      </c>
      <c r="M4196" t="s">
        <v>50</v>
      </c>
      <c r="N4196">
        <v>1</v>
      </c>
      <c r="O4196" s="1" t="s">
        <v>205</v>
      </c>
      <c r="P4196" t="s">
        <v>154</v>
      </c>
      <c r="Q4196">
        <v>2</v>
      </c>
      <c r="R4196" t="s">
        <v>255</v>
      </c>
      <c r="S4196" t="s">
        <v>180</v>
      </c>
    </row>
    <row r="4197" spans="1:19" x14ac:dyDescent="0.35">
      <c r="A4197" s="2" t="s">
        <v>44</v>
      </c>
      <c r="B4197" s="1" t="s">
        <v>45</v>
      </c>
      <c r="C4197" t="s">
        <v>905</v>
      </c>
      <c r="D4197" s="1" t="s">
        <v>46</v>
      </c>
      <c r="E4197" s="1" t="s">
        <v>22</v>
      </c>
      <c r="F4197" s="1" t="s">
        <v>26</v>
      </c>
      <c r="G4197" s="1" t="s">
        <v>26</v>
      </c>
      <c r="H4197" t="s">
        <v>17</v>
      </c>
      <c r="I4197" s="1" t="s">
        <v>351</v>
      </c>
      <c r="J4197" s="1" t="s">
        <v>230</v>
      </c>
      <c r="K4197" s="1" t="s">
        <v>47</v>
      </c>
      <c r="L4197" s="1" t="s">
        <v>912</v>
      </c>
      <c r="M4197" t="s">
        <v>50</v>
      </c>
      <c r="N4197">
        <v>1</v>
      </c>
      <c r="O4197" s="1" t="s">
        <v>205</v>
      </c>
      <c r="P4197" t="s">
        <v>154</v>
      </c>
      <c r="Q4197">
        <v>2</v>
      </c>
      <c r="R4197" t="s">
        <v>179</v>
      </c>
      <c r="S4197" t="s">
        <v>180</v>
      </c>
    </row>
    <row r="4198" spans="1:19" x14ac:dyDescent="0.35">
      <c r="A4198" s="2" t="s">
        <v>44</v>
      </c>
      <c r="B4198" s="1" t="s">
        <v>45</v>
      </c>
      <c r="C4198" t="s">
        <v>905</v>
      </c>
      <c r="D4198" s="1" t="s">
        <v>46</v>
      </c>
      <c r="E4198" s="1" t="s">
        <v>22</v>
      </c>
      <c r="F4198" s="1" t="s">
        <v>26</v>
      </c>
      <c r="G4198" s="1" t="s">
        <v>26</v>
      </c>
      <c r="H4198" t="s">
        <v>17</v>
      </c>
      <c r="I4198" s="1" t="s">
        <v>351</v>
      </c>
      <c r="J4198" s="1" t="s">
        <v>230</v>
      </c>
      <c r="K4198" s="1" t="s">
        <v>19</v>
      </c>
      <c r="L4198" s="1" t="s">
        <v>912</v>
      </c>
      <c r="M4198" t="s">
        <v>25</v>
      </c>
      <c r="N4198">
        <v>2</v>
      </c>
      <c r="O4198" s="1" t="s">
        <v>206</v>
      </c>
      <c r="P4198" t="s">
        <v>154</v>
      </c>
      <c r="Q4198">
        <v>1</v>
      </c>
      <c r="R4198" t="s">
        <v>255</v>
      </c>
      <c r="S4198" t="s">
        <v>180</v>
      </c>
    </row>
    <row r="4199" spans="1:19" x14ac:dyDescent="0.35">
      <c r="A4199" s="2" t="s">
        <v>44</v>
      </c>
      <c r="B4199" s="1" t="s">
        <v>45</v>
      </c>
      <c r="C4199" t="s">
        <v>905</v>
      </c>
      <c r="D4199" s="1" t="s">
        <v>46</v>
      </c>
      <c r="E4199" s="1" t="s">
        <v>22</v>
      </c>
      <c r="F4199" s="1" t="s">
        <v>26</v>
      </c>
      <c r="G4199" s="1" t="s">
        <v>26</v>
      </c>
      <c r="H4199" t="s">
        <v>17</v>
      </c>
      <c r="I4199" s="1" t="s">
        <v>351</v>
      </c>
      <c r="J4199" s="1" t="s">
        <v>230</v>
      </c>
      <c r="K4199" s="1" t="s">
        <v>19</v>
      </c>
      <c r="L4199" s="1" t="s">
        <v>912</v>
      </c>
      <c r="M4199" t="s">
        <v>25</v>
      </c>
      <c r="N4199">
        <v>1</v>
      </c>
      <c r="O4199" s="1" t="s">
        <v>206</v>
      </c>
      <c r="P4199" t="s">
        <v>154</v>
      </c>
      <c r="Q4199">
        <v>2</v>
      </c>
      <c r="R4199" t="s">
        <v>255</v>
      </c>
      <c r="S4199" t="s">
        <v>180</v>
      </c>
    </row>
    <row r="4200" spans="1:19" x14ac:dyDescent="0.35">
      <c r="A4200" s="2" t="s">
        <v>44</v>
      </c>
      <c r="B4200" s="1" t="s">
        <v>45</v>
      </c>
      <c r="C4200" t="s">
        <v>905</v>
      </c>
      <c r="D4200" s="1" t="s">
        <v>46</v>
      </c>
      <c r="E4200" s="1" t="s">
        <v>22</v>
      </c>
      <c r="F4200" s="1" t="s">
        <v>26</v>
      </c>
      <c r="G4200" s="1" t="s">
        <v>26</v>
      </c>
      <c r="H4200" t="s">
        <v>17</v>
      </c>
      <c r="I4200" s="1" t="s">
        <v>1063</v>
      </c>
      <c r="J4200" s="1" t="s">
        <v>230</v>
      </c>
      <c r="K4200" s="1" t="s">
        <v>47</v>
      </c>
      <c r="L4200" s="1" t="s">
        <v>912</v>
      </c>
      <c r="M4200">
        <v>613</v>
      </c>
      <c r="N4200">
        <v>1</v>
      </c>
      <c r="O4200" s="1" t="s">
        <v>205</v>
      </c>
      <c r="P4200" t="s">
        <v>154</v>
      </c>
      <c r="Q4200">
        <v>2</v>
      </c>
      <c r="R4200" t="s">
        <v>255</v>
      </c>
      <c r="S4200" t="s">
        <v>180</v>
      </c>
    </row>
    <row r="4201" spans="1:19" x14ac:dyDescent="0.35">
      <c r="A4201" s="2" t="s">
        <v>44</v>
      </c>
      <c r="B4201" s="1" t="s">
        <v>45</v>
      </c>
      <c r="C4201" t="s">
        <v>905</v>
      </c>
      <c r="D4201" s="1" t="s">
        <v>46</v>
      </c>
      <c r="E4201" s="1" t="s">
        <v>22</v>
      </c>
      <c r="F4201" s="1" t="s">
        <v>26</v>
      </c>
      <c r="G4201" s="1" t="s">
        <v>26</v>
      </c>
      <c r="H4201" t="s">
        <v>24</v>
      </c>
      <c r="I4201" s="1" t="s">
        <v>351</v>
      </c>
      <c r="J4201" s="1" t="s">
        <v>230</v>
      </c>
      <c r="K4201" s="1" t="s">
        <v>47</v>
      </c>
      <c r="L4201" s="1" t="s">
        <v>912</v>
      </c>
      <c r="M4201" t="s">
        <v>50</v>
      </c>
      <c r="N4201">
        <v>2</v>
      </c>
      <c r="O4201" s="1" t="s">
        <v>205</v>
      </c>
      <c r="P4201" t="s">
        <v>154</v>
      </c>
      <c r="Q4201">
        <v>1</v>
      </c>
      <c r="R4201" t="s">
        <v>179</v>
      </c>
      <c r="S4201" t="s">
        <v>180</v>
      </c>
    </row>
    <row r="4202" spans="1:19" x14ac:dyDescent="0.35">
      <c r="A4202" s="2" t="s">
        <v>44</v>
      </c>
      <c r="B4202" s="1" t="s">
        <v>45</v>
      </c>
      <c r="C4202" t="s">
        <v>905</v>
      </c>
      <c r="D4202" s="1" t="s">
        <v>46</v>
      </c>
      <c r="E4202" s="1" t="s">
        <v>22</v>
      </c>
      <c r="F4202" s="1" t="s">
        <v>26</v>
      </c>
      <c r="G4202" s="1" t="s">
        <v>26</v>
      </c>
      <c r="H4202" t="s">
        <v>24</v>
      </c>
      <c r="I4202" s="1" t="s">
        <v>351</v>
      </c>
      <c r="J4202" s="1" t="s">
        <v>230</v>
      </c>
      <c r="K4202" s="1" t="s">
        <v>47</v>
      </c>
      <c r="L4202" s="1" t="s">
        <v>912</v>
      </c>
      <c r="M4202" t="s">
        <v>94</v>
      </c>
      <c r="N4202">
        <v>1</v>
      </c>
      <c r="O4202" s="1" t="s">
        <v>205</v>
      </c>
      <c r="P4202" t="s">
        <v>154</v>
      </c>
      <c r="Q4202">
        <v>1</v>
      </c>
      <c r="R4202" t="s">
        <v>179</v>
      </c>
      <c r="S4202" t="s">
        <v>180</v>
      </c>
    </row>
    <row r="4203" spans="1:19" x14ac:dyDescent="0.35">
      <c r="A4203" s="2" t="s">
        <v>44</v>
      </c>
      <c r="B4203" s="1" t="s">
        <v>45</v>
      </c>
      <c r="C4203" t="s">
        <v>905</v>
      </c>
      <c r="D4203" s="1" t="s">
        <v>46</v>
      </c>
      <c r="E4203" s="1" t="s">
        <v>22</v>
      </c>
      <c r="F4203" s="1" t="s">
        <v>26</v>
      </c>
      <c r="G4203" s="1" t="s">
        <v>26</v>
      </c>
      <c r="H4203" t="s">
        <v>27</v>
      </c>
      <c r="I4203" s="1" t="s">
        <v>356</v>
      </c>
      <c r="J4203" s="1" t="s">
        <v>230</v>
      </c>
      <c r="K4203" s="1" t="s">
        <v>19</v>
      </c>
      <c r="L4203" s="1" t="s">
        <v>912</v>
      </c>
      <c r="M4203" t="s">
        <v>25</v>
      </c>
      <c r="N4203">
        <v>2</v>
      </c>
      <c r="O4203" s="1" t="s">
        <v>205</v>
      </c>
      <c r="P4203" t="s">
        <v>154</v>
      </c>
      <c r="Q4203">
        <v>2</v>
      </c>
      <c r="R4203" t="s">
        <v>179</v>
      </c>
      <c r="S4203" t="s">
        <v>180</v>
      </c>
    </row>
    <row r="4204" spans="1:19" x14ac:dyDescent="0.35">
      <c r="A4204" s="2" t="s">
        <v>44</v>
      </c>
      <c r="B4204" s="1" t="s">
        <v>45</v>
      </c>
      <c r="C4204" t="s">
        <v>905</v>
      </c>
      <c r="D4204" s="1" t="s">
        <v>46</v>
      </c>
      <c r="E4204" s="1" t="s">
        <v>22</v>
      </c>
      <c r="F4204" s="1" t="s">
        <v>26</v>
      </c>
      <c r="G4204" s="1" t="s">
        <v>26</v>
      </c>
      <c r="H4204" t="s">
        <v>27</v>
      </c>
      <c r="I4204" s="1" t="s">
        <v>351</v>
      </c>
      <c r="J4204" s="1" t="s">
        <v>230</v>
      </c>
      <c r="K4204" s="1" t="s">
        <v>47</v>
      </c>
      <c r="L4204" s="1" t="s">
        <v>912</v>
      </c>
      <c r="M4204" t="s">
        <v>50</v>
      </c>
      <c r="N4204">
        <v>4</v>
      </c>
      <c r="O4204" s="1" t="s">
        <v>205</v>
      </c>
      <c r="P4204" t="s">
        <v>154</v>
      </c>
      <c r="Q4204">
        <v>2</v>
      </c>
      <c r="R4204" t="s">
        <v>179</v>
      </c>
      <c r="S4204" t="s">
        <v>180</v>
      </c>
    </row>
    <row r="4205" spans="1:19" x14ac:dyDescent="0.35">
      <c r="A4205" s="2" t="s">
        <v>44</v>
      </c>
      <c r="B4205" s="1" t="s">
        <v>45</v>
      </c>
      <c r="C4205" t="s">
        <v>905</v>
      </c>
      <c r="D4205" s="1" t="s">
        <v>46</v>
      </c>
      <c r="E4205" s="1" t="s">
        <v>22</v>
      </c>
      <c r="F4205" s="1" t="s">
        <v>26</v>
      </c>
      <c r="G4205" s="1" t="s">
        <v>26</v>
      </c>
      <c r="H4205" t="s">
        <v>27</v>
      </c>
      <c r="I4205" s="1" t="s">
        <v>355</v>
      </c>
      <c r="J4205" s="1" t="s">
        <v>230</v>
      </c>
      <c r="K4205" s="1" t="s">
        <v>47</v>
      </c>
      <c r="L4205" s="1" t="s">
        <v>912</v>
      </c>
      <c r="M4205" t="s">
        <v>173</v>
      </c>
      <c r="N4205">
        <v>1</v>
      </c>
      <c r="O4205" s="1" t="s">
        <v>205</v>
      </c>
      <c r="P4205" t="s">
        <v>154</v>
      </c>
      <c r="Q4205">
        <v>1</v>
      </c>
      <c r="R4205" t="s">
        <v>255</v>
      </c>
      <c r="S4205" t="s">
        <v>180</v>
      </c>
    </row>
    <row r="4206" spans="1:19" x14ac:dyDescent="0.35">
      <c r="A4206" s="2" t="s">
        <v>44</v>
      </c>
      <c r="B4206" s="1" t="s">
        <v>45</v>
      </c>
      <c r="C4206" t="s">
        <v>905</v>
      </c>
      <c r="D4206" s="1" t="s">
        <v>46</v>
      </c>
      <c r="E4206" s="1" t="s">
        <v>22</v>
      </c>
      <c r="F4206" s="1" t="s">
        <v>26</v>
      </c>
      <c r="G4206" s="1" t="s">
        <v>26</v>
      </c>
      <c r="H4206" t="s">
        <v>32</v>
      </c>
      <c r="I4206" s="1" t="s">
        <v>356</v>
      </c>
      <c r="J4206" s="1" t="s">
        <v>230</v>
      </c>
      <c r="K4206" s="1" t="s">
        <v>19</v>
      </c>
      <c r="L4206" s="1" t="s">
        <v>912</v>
      </c>
      <c r="M4206" t="s">
        <v>25</v>
      </c>
      <c r="N4206">
        <v>1</v>
      </c>
      <c r="O4206" s="1" t="s">
        <v>205</v>
      </c>
      <c r="P4206" t="s">
        <v>154</v>
      </c>
      <c r="Q4206">
        <v>1</v>
      </c>
      <c r="R4206" t="s">
        <v>179</v>
      </c>
      <c r="S4206" t="s">
        <v>180</v>
      </c>
    </row>
    <row r="4207" spans="1:19" x14ac:dyDescent="0.35">
      <c r="A4207" s="2" t="s">
        <v>44</v>
      </c>
      <c r="B4207" s="1" t="s">
        <v>45</v>
      </c>
      <c r="C4207" t="s">
        <v>905</v>
      </c>
      <c r="D4207" s="1" t="s">
        <v>46</v>
      </c>
      <c r="E4207" s="1" t="s">
        <v>22</v>
      </c>
      <c r="F4207" s="1" t="s">
        <v>26</v>
      </c>
      <c r="G4207" s="1" t="s">
        <v>26</v>
      </c>
      <c r="H4207" t="s">
        <v>32</v>
      </c>
      <c r="I4207" s="1" t="s">
        <v>356</v>
      </c>
      <c r="J4207" s="1" t="s">
        <v>230</v>
      </c>
      <c r="K4207" s="1" t="s">
        <v>19</v>
      </c>
      <c r="L4207" s="1" t="s">
        <v>912</v>
      </c>
      <c r="M4207" t="s">
        <v>25</v>
      </c>
      <c r="N4207">
        <v>4</v>
      </c>
      <c r="O4207" s="1" t="s">
        <v>205</v>
      </c>
      <c r="P4207" t="s">
        <v>154</v>
      </c>
      <c r="Q4207">
        <v>2</v>
      </c>
      <c r="R4207" t="s">
        <v>179</v>
      </c>
      <c r="S4207" t="s">
        <v>180</v>
      </c>
    </row>
    <row r="4208" spans="1:19" x14ac:dyDescent="0.35">
      <c r="A4208" s="2" t="s">
        <v>44</v>
      </c>
      <c r="B4208" s="1" t="s">
        <v>45</v>
      </c>
      <c r="C4208" t="s">
        <v>905</v>
      </c>
      <c r="D4208" s="1" t="s">
        <v>46</v>
      </c>
      <c r="E4208" s="1" t="s">
        <v>22</v>
      </c>
      <c r="F4208" s="1" t="s">
        <v>26</v>
      </c>
      <c r="G4208" s="1" t="s">
        <v>26</v>
      </c>
      <c r="H4208" t="s">
        <v>32</v>
      </c>
      <c r="I4208" s="1" t="s">
        <v>351</v>
      </c>
      <c r="J4208" s="1" t="s">
        <v>230</v>
      </c>
      <c r="K4208" s="1" t="s">
        <v>47</v>
      </c>
      <c r="L4208" s="1" t="s">
        <v>912</v>
      </c>
      <c r="M4208" t="s">
        <v>49</v>
      </c>
      <c r="N4208">
        <v>1</v>
      </c>
      <c r="O4208" s="1" t="s">
        <v>205</v>
      </c>
      <c r="P4208" t="s">
        <v>154</v>
      </c>
      <c r="Q4208">
        <v>2</v>
      </c>
      <c r="R4208" t="s">
        <v>179</v>
      </c>
      <c r="S4208" t="s">
        <v>180</v>
      </c>
    </row>
    <row r="4209" spans="1:19" x14ac:dyDescent="0.35">
      <c r="A4209" s="2" t="s">
        <v>44</v>
      </c>
      <c r="B4209" s="1" t="s">
        <v>45</v>
      </c>
      <c r="C4209" t="s">
        <v>905</v>
      </c>
      <c r="D4209" s="1" t="s">
        <v>46</v>
      </c>
      <c r="E4209" s="1" t="s">
        <v>22</v>
      </c>
      <c r="F4209" s="1" t="s">
        <v>26</v>
      </c>
      <c r="G4209" s="1" t="s">
        <v>26</v>
      </c>
      <c r="H4209" t="s">
        <v>32</v>
      </c>
      <c r="I4209" s="1" t="s">
        <v>351</v>
      </c>
      <c r="J4209" s="1" t="s">
        <v>230</v>
      </c>
      <c r="K4209" s="1" t="s">
        <v>47</v>
      </c>
      <c r="L4209" s="1" t="s">
        <v>912</v>
      </c>
      <c r="M4209" t="s">
        <v>50</v>
      </c>
      <c r="N4209">
        <v>1</v>
      </c>
      <c r="O4209" s="1" t="s">
        <v>205</v>
      </c>
      <c r="P4209" t="s">
        <v>154</v>
      </c>
      <c r="Q4209">
        <v>2</v>
      </c>
      <c r="R4209" t="s">
        <v>179</v>
      </c>
      <c r="S4209" t="s">
        <v>180</v>
      </c>
    </row>
    <row r="4210" spans="1:19" x14ac:dyDescent="0.35">
      <c r="A4210" s="2" t="s">
        <v>44</v>
      </c>
      <c r="B4210" s="1" t="s">
        <v>45</v>
      </c>
      <c r="C4210" t="s">
        <v>905</v>
      </c>
      <c r="D4210" s="1" t="s">
        <v>46</v>
      </c>
      <c r="E4210" s="1" t="s">
        <v>22</v>
      </c>
      <c r="F4210" s="1" t="s">
        <v>26</v>
      </c>
      <c r="G4210" s="1" t="s">
        <v>26</v>
      </c>
      <c r="H4210" t="s">
        <v>21</v>
      </c>
      <c r="I4210" s="1" t="s">
        <v>356</v>
      </c>
      <c r="J4210" s="1" t="s">
        <v>230</v>
      </c>
      <c r="K4210" s="1" t="s">
        <v>19</v>
      </c>
      <c r="L4210" s="1" t="s">
        <v>912</v>
      </c>
      <c r="M4210" t="s">
        <v>25</v>
      </c>
      <c r="N4210">
        <v>6</v>
      </c>
      <c r="O4210" s="1" t="s">
        <v>205</v>
      </c>
      <c r="P4210" t="s">
        <v>154</v>
      </c>
      <c r="Q4210">
        <v>2</v>
      </c>
      <c r="R4210" t="s">
        <v>179</v>
      </c>
      <c r="S4210" t="s">
        <v>180</v>
      </c>
    </row>
    <row r="4211" spans="1:19" x14ac:dyDescent="0.35">
      <c r="A4211" s="2" t="s">
        <v>44</v>
      </c>
      <c r="B4211" s="1" t="s">
        <v>45</v>
      </c>
      <c r="C4211" t="s">
        <v>905</v>
      </c>
      <c r="D4211" s="1" t="s">
        <v>46</v>
      </c>
      <c r="E4211" s="1" t="s">
        <v>22</v>
      </c>
      <c r="F4211" s="1" t="s">
        <v>26</v>
      </c>
      <c r="G4211" s="1" t="s">
        <v>26</v>
      </c>
      <c r="H4211" t="s">
        <v>21</v>
      </c>
      <c r="I4211" s="1" t="s">
        <v>351</v>
      </c>
      <c r="J4211" s="1" t="s">
        <v>230</v>
      </c>
      <c r="K4211" s="1" t="s">
        <v>47</v>
      </c>
      <c r="L4211" s="1" t="s">
        <v>912</v>
      </c>
      <c r="M4211" t="s">
        <v>50</v>
      </c>
      <c r="N4211">
        <v>3</v>
      </c>
      <c r="O4211" s="1" t="s">
        <v>205</v>
      </c>
      <c r="P4211" t="s">
        <v>154</v>
      </c>
      <c r="Q4211">
        <v>2</v>
      </c>
      <c r="R4211" t="s">
        <v>179</v>
      </c>
      <c r="S4211" t="s">
        <v>180</v>
      </c>
    </row>
    <row r="4212" spans="1:19" x14ac:dyDescent="0.35">
      <c r="A4212" s="2" t="s">
        <v>44</v>
      </c>
      <c r="B4212" s="1" t="s">
        <v>45</v>
      </c>
      <c r="C4212" t="s">
        <v>905</v>
      </c>
      <c r="D4212" s="1" t="s">
        <v>46</v>
      </c>
      <c r="E4212" s="1" t="s">
        <v>22</v>
      </c>
      <c r="F4212" s="1" t="s">
        <v>26</v>
      </c>
      <c r="G4212" s="1" t="s">
        <v>26</v>
      </c>
      <c r="H4212" t="s">
        <v>35</v>
      </c>
      <c r="I4212" s="1" t="s">
        <v>356</v>
      </c>
      <c r="J4212" s="1" t="s">
        <v>230</v>
      </c>
      <c r="K4212" s="1" t="s">
        <v>47</v>
      </c>
      <c r="L4212" s="1" t="s">
        <v>912</v>
      </c>
      <c r="M4212" t="s">
        <v>48</v>
      </c>
      <c r="N4212">
        <v>1</v>
      </c>
      <c r="O4212" s="1" t="s">
        <v>205</v>
      </c>
      <c r="P4212" t="s">
        <v>154</v>
      </c>
      <c r="Q4212">
        <v>2</v>
      </c>
      <c r="R4212" t="s">
        <v>179</v>
      </c>
      <c r="S4212" t="s">
        <v>180</v>
      </c>
    </row>
    <row r="4213" spans="1:19" x14ac:dyDescent="0.35">
      <c r="A4213" s="2" t="s">
        <v>44</v>
      </c>
      <c r="B4213" s="1" t="s">
        <v>45</v>
      </c>
      <c r="C4213" t="s">
        <v>905</v>
      </c>
      <c r="D4213" s="1" t="s">
        <v>46</v>
      </c>
      <c r="E4213" s="1" t="s">
        <v>22</v>
      </c>
      <c r="F4213" s="1" t="s">
        <v>26</v>
      </c>
      <c r="G4213" s="1" t="s">
        <v>26</v>
      </c>
      <c r="H4213" t="s">
        <v>35</v>
      </c>
      <c r="I4213" s="1" t="s">
        <v>356</v>
      </c>
      <c r="J4213" s="1" t="s">
        <v>230</v>
      </c>
      <c r="K4213" s="1" t="s">
        <v>19</v>
      </c>
      <c r="L4213" s="1" t="s">
        <v>912</v>
      </c>
      <c r="M4213" t="s">
        <v>25</v>
      </c>
      <c r="N4213">
        <v>3</v>
      </c>
      <c r="O4213" s="1" t="s">
        <v>205</v>
      </c>
      <c r="P4213" t="s">
        <v>154</v>
      </c>
      <c r="Q4213">
        <v>2</v>
      </c>
      <c r="R4213" t="s">
        <v>179</v>
      </c>
      <c r="S4213" t="s">
        <v>180</v>
      </c>
    </row>
    <row r="4214" spans="1:19" x14ac:dyDescent="0.35">
      <c r="A4214" s="2" t="s">
        <v>44</v>
      </c>
      <c r="B4214" s="1" t="s">
        <v>45</v>
      </c>
      <c r="C4214" t="s">
        <v>905</v>
      </c>
      <c r="D4214" s="1" t="s">
        <v>46</v>
      </c>
      <c r="E4214" s="1" t="s">
        <v>22</v>
      </c>
      <c r="F4214" s="1" t="s">
        <v>26</v>
      </c>
      <c r="G4214" s="1" t="s">
        <v>26</v>
      </c>
      <c r="H4214" t="s">
        <v>58</v>
      </c>
      <c r="I4214" s="1" t="s">
        <v>356</v>
      </c>
      <c r="J4214" s="1" t="s">
        <v>230</v>
      </c>
      <c r="K4214" s="1" t="s">
        <v>19</v>
      </c>
      <c r="L4214" s="1" t="s">
        <v>912</v>
      </c>
      <c r="M4214" t="s">
        <v>25</v>
      </c>
      <c r="N4214">
        <v>1</v>
      </c>
      <c r="O4214" s="1" t="s">
        <v>205</v>
      </c>
      <c r="P4214" t="s">
        <v>154</v>
      </c>
      <c r="Q4214">
        <v>2</v>
      </c>
      <c r="R4214" t="s">
        <v>179</v>
      </c>
      <c r="S4214" t="s">
        <v>180</v>
      </c>
    </row>
    <row r="4215" spans="1:19" x14ac:dyDescent="0.35">
      <c r="A4215" s="2" t="s">
        <v>44</v>
      </c>
      <c r="B4215" s="1" t="s">
        <v>45</v>
      </c>
      <c r="C4215" t="s">
        <v>905</v>
      </c>
      <c r="D4215" s="1" t="s">
        <v>46</v>
      </c>
      <c r="E4215" s="1" t="s">
        <v>22</v>
      </c>
      <c r="F4215" s="1" t="s">
        <v>18</v>
      </c>
      <c r="G4215" s="1" t="s">
        <v>26</v>
      </c>
      <c r="H4215" t="s">
        <v>14</v>
      </c>
      <c r="I4215" s="1" t="s">
        <v>351</v>
      </c>
      <c r="J4215" s="1" t="s">
        <v>230</v>
      </c>
      <c r="K4215" s="1" t="s">
        <v>19</v>
      </c>
      <c r="L4215" s="1" t="s">
        <v>912</v>
      </c>
      <c r="M4215" t="s">
        <v>25</v>
      </c>
      <c r="N4215">
        <v>1</v>
      </c>
      <c r="O4215" s="1" t="s">
        <v>206</v>
      </c>
      <c r="P4215" t="s">
        <v>154</v>
      </c>
      <c r="Q4215">
        <v>2</v>
      </c>
      <c r="R4215" t="s">
        <v>255</v>
      </c>
      <c r="S4215" t="s">
        <v>180</v>
      </c>
    </row>
    <row r="4216" spans="1:19" x14ac:dyDescent="0.35">
      <c r="A4216" s="2" t="s">
        <v>44</v>
      </c>
      <c r="B4216" s="1" t="s">
        <v>45</v>
      </c>
      <c r="C4216" t="s">
        <v>905</v>
      </c>
      <c r="D4216" s="1" t="s">
        <v>46</v>
      </c>
      <c r="E4216" s="1" t="s">
        <v>22</v>
      </c>
      <c r="F4216" s="1" t="s">
        <v>18</v>
      </c>
      <c r="G4216" s="1" t="s">
        <v>26</v>
      </c>
      <c r="H4216" t="s">
        <v>14</v>
      </c>
      <c r="I4216" s="1" t="s">
        <v>1063</v>
      </c>
      <c r="J4216" s="1" t="s">
        <v>230</v>
      </c>
      <c r="K4216" s="1" t="s">
        <v>47</v>
      </c>
      <c r="L4216" s="1" t="s">
        <v>912</v>
      </c>
      <c r="M4216">
        <v>613</v>
      </c>
      <c r="N4216">
        <v>1</v>
      </c>
      <c r="O4216" s="1" t="s">
        <v>205</v>
      </c>
      <c r="P4216" t="s">
        <v>154</v>
      </c>
      <c r="Q4216">
        <v>1</v>
      </c>
      <c r="R4216" t="s">
        <v>255</v>
      </c>
      <c r="S4216" t="s">
        <v>180</v>
      </c>
    </row>
    <row r="4217" spans="1:19" x14ac:dyDescent="0.35">
      <c r="A4217" s="2" t="s">
        <v>44</v>
      </c>
      <c r="B4217" s="1" t="s">
        <v>45</v>
      </c>
      <c r="C4217" t="s">
        <v>905</v>
      </c>
      <c r="D4217" s="1" t="s">
        <v>46</v>
      </c>
      <c r="E4217" s="1" t="s">
        <v>22</v>
      </c>
      <c r="F4217" s="1" t="s">
        <v>18</v>
      </c>
      <c r="G4217" s="1" t="s">
        <v>26</v>
      </c>
      <c r="H4217" t="s">
        <v>14</v>
      </c>
      <c r="I4217" s="1" t="s">
        <v>1063</v>
      </c>
      <c r="J4217" s="1" t="s">
        <v>230</v>
      </c>
      <c r="K4217" s="1" t="s">
        <v>47</v>
      </c>
      <c r="L4217" s="1" t="s">
        <v>912</v>
      </c>
      <c r="M4217" t="s">
        <v>50</v>
      </c>
      <c r="N4217">
        <v>1</v>
      </c>
      <c r="O4217" s="1" t="s">
        <v>205</v>
      </c>
      <c r="P4217" t="s">
        <v>154</v>
      </c>
      <c r="Q4217">
        <v>2</v>
      </c>
      <c r="R4217" t="s">
        <v>255</v>
      </c>
      <c r="S4217" t="s">
        <v>180</v>
      </c>
    </row>
    <row r="4218" spans="1:19" x14ac:dyDescent="0.35">
      <c r="A4218" s="2" t="s">
        <v>44</v>
      </c>
      <c r="B4218" s="1" t="s">
        <v>45</v>
      </c>
      <c r="C4218" t="s">
        <v>905</v>
      </c>
      <c r="D4218" s="1" t="s">
        <v>46</v>
      </c>
      <c r="E4218" s="1" t="s">
        <v>22</v>
      </c>
      <c r="F4218" s="1" t="s">
        <v>18</v>
      </c>
      <c r="G4218" s="1" t="s">
        <v>26</v>
      </c>
      <c r="H4218" t="s">
        <v>17</v>
      </c>
      <c r="I4218" s="1" t="s">
        <v>352</v>
      </c>
      <c r="J4218" s="1" t="s">
        <v>230</v>
      </c>
      <c r="K4218" s="1" t="s">
        <v>19</v>
      </c>
      <c r="L4218" s="1" t="s">
        <v>912</v>
      </c>
      <c r="M4218" t="s">
        <v>25</v>
      </c>
      <c r="N4218">
        <v>1</v>
      </c>
      <c r="O4218" s="1" t="s">
        <v>205</v>
      </c>
      <c r="P4218" t="s">
        <v>154</v>
      </c>
      <c r="Q4218">
        <v>1</v>
      </c>
      <c r="R4218" t="s">
        <v>255</v>
      </c>
      <c r="S4218" t="s">
        <v>180</v>
      </c>
    </row>
    <row r="4219" spans="1:19" x14ac:dyDescent="0.35">
      <c r="A4219" s="2" t="s">
        <v>44</v>
      </c>
      <c r="B4219" s="1" t="s">
        <v>45</v>
      </c>
      <c r="C4219" t="s">
        <v>905</v>
      </c>
      <c r="D4219" s="1" t="s">
        <v>46</v>
      </c>
      <c r="E4219" s="1" t="s">
        <v>22</v>
      </c>
      <c r="F4219" s="1" t="s">
        <v>18</v>
      </c>
      <c r="G4219" s="1" t="s">
        <v>26</v>
      </c>
      <c r="H4219" t="s">
        <v>17</v>
      </c>
      <c r="I4219" s="1" t="s">
        <v>351</v>
      </c>
      <c r="J4219" s="1" t="s">
        <v>230</v>
      </c>
      <c r="K4219" s="1" t="s">
        <v>47</v>
      </c>
      <c r="L4219" s="1" t="s">
        <v>912</v>
      </c>
      <c r="M4219" t="s">
        <v>50</v>
      </c>
      <c r="N4219">
        <v>2</v>
      </c>
      <c r="O4219" s="1" t="s">
        <v>205</v>
      </c>
      <c r="P4219" t="s">
        <v>154</v>
      </c>
      <c r="Q4219">
        <v>2</v>
      </c>
      <c r="R4219" t="s">
        <v>179</v>
      </c>
      <c r="S4219" t="s">
        <v>180</v>
      </c>
    </row>
    <row r="4220" spans="1:19" x14ac:dyDescent="0.35">
      <c r="A4220" s="2" t="s">
        <v>44</v>
      </c>
      <c r="B4220" s="1" t="s">
        <v>45</v>
      </c>
      <c r="C4220" t="s">
        <v>905</v>
      </c>
      <c r="D4220" s="1" t="s">
        <v>46</v>
      </c>
      <c r="E4220" s="1" t="s">
        <v>22</v>
      </c>
      <c r="F4220" s="1" t="s">
        <v>18</v>
      </c>
      <c r="G4220" s="1" t="s">
        <v>26</v>
      </c>
      <c r="H4220" t="s">
        <v>17</v>
      </c>
      <c r="I4220" s="1" t="s">
        <v>1063</v>
      </c>
      <c r="J4220" s="1" t="s">
        <v>230</v>
      </c>
      <c r="K4220" s="1" t="s">
        <v>47</v>
      </c>
      <c r="L4220" s="1" t="s">
        <v>912</v>
      </c>
      <c r="M4220">
        <v>613</v>
      </c>
      <c r="N4220">
        <v>1</v>
      </c>
      <c r="O4220" s="1" t="s">
        <v>205</v>
      </c>
      <c r="P4220" t="s">
        <v>154</v>
      </c>
      <c r="Q4220">
        <v>2</v>
      </c>
      <c r="R4220" t="s">
        <v>255</v>
      </c>
      <c r="S4220" t="s">
        <v>180</v>
      </c>
    </row>
    <row r="4221" spans="1:19" x14ac:dyDescent="0.35">
      <c r="A4221" s="2" t="s">
        <v>44</v>
      </c>
      <c r="B4221" s="1" t="s">
        <v>45</v>
      </c>
      <c r="C4221" t="s">
        <v>905</v>
      </c>
      <c r="D4221" s="1" t="s">
        <v>46</v>
      </c>
      <c r="E4221" s="1" t="s">
        <v>22</v>
      </c>
      <c r="F4221" s="1" t="s">
        <v>18</v>
      </c>
      <c r="G4221" s="1" t="s">
        <v>26</v>
      </c>
      <c r="H4221" t="s">
        <v>24</v>
      </c>
      <c r="I4221" s="1" t="s">
        <v>1447</v>
      </c>
      <c r="J4221" s="1" t="s">
        <v>230</v>
      </c>
      <c r="K4221" s="1" t="s">
        <v>19</v>
      </c>
      <c r="L4221" s="1" t="s">
        <v>912</v>
      </c>
      <c r="M4221" t="s">
        <v>25</v>
      </c>
      <c r="N4221">
        <v>1</v>
      </c>
      <c r="O4221" s="1" t="s">
        <v>206</v>
      </c>
      <c r="P4221" t="s">
        <v>153</v>
      </c>
      <c r="Q4221">
        <v>2</v>
      </c>
      <c r="R4221" t="s">
        <v>255</v>
      </c>
      <c r="S4221" t="s">
        <v>180</v>
      </c>
    </row>
    <row r="4222" spans="1:19" x14ac:dyDescent="0.35">
      <c r="A4222" s="2" t="s">
        <v>44</v>
      </c>
      <c r="B4222" s="1" t="s">
        <v>45</v>
      </c>
      <c r="C4222" t="s">
        <v>905</v>
      </c>
      <c r="D4222" s="1" t="s">
        <v>46</v>
      </c>
      <c r="E4222" s="1" t="s">
        <v>22</v>
      </c>
      <c r="F4222" s="1" t="s">
        <v>18</v>
      </c>
      <c r="G4222" s="1" t="s">
        <v>26</v>
      </c>
      <c r="H4222" t="s">
        <v>24</v>
      </c>
      <c r="I4222" s="1" t="s">
        <v>353</v>
      </c>
      <c r="J4222" s="1" t="s">
        <v>230</v>
      </c>
      <c r="K4222" s="1" t="s">
        <v>47</v>
      </c>
      <c r="L4222" s="1" t="s">
        <v>912</v>
      </c>
      <c r="M4222" t="s">
        <v>50</v>
      </c>
      <c r="N4222">
        <v>1</v>
      </c>
      <c r="O4222" s="1" t="s">
        <v>206</v>
      </c>
      <c r="P4222" t="s">
        <v>154</v>
      </c>
      <c r="Q4222">
        <v>1</v>
      </c>
      <c r="R4222" t="s">
        <v>255</v>
      </c>
      <c r="S4222" t="s">
        <v>180</v>
      </c>
    </row>
    <row r="4223" spans="1:19" x14ac:dyDescent="0.35">
      <c r="A4223" s="2" t="s">
        <v>44</v>
      </c>
      <c r="B4223" s="1" t="s">
        <v>45</v>
      </c>
      <c r="C4223" t="s">
        <v>905</v>
      </c>
      <c r="D4223" s="1" t="s">
        <v>46</v>
      </c>
      <c r="E4223" s="1" t="s">
        <v>22</v>
      </c>
      <c r="F4223" s="1" t="s">
        <v>18</v>
      </c>
      <c r="G4223" s="1" t="s">
        <v>26</v>
      </c>
      <c r="H4223" t="s">
        <v>24</v>
      </c>
      <c r="I4223" s="1" t="s">
        <v>351</v>
      </c>
      <c r="J4223" s="1" t="s">
        <v>230</v>
      </c>
      <c r="K4223" s="1" t="s">
        <v>47</v>
      </c>
      <c r="L4223" s="1" t="s">
        <v>912</v>
      </c>
      <c r="M4223" t="s">
        <v>50</v>
      </c>
      <c r="N4223">
        <v>1</v>
      </c>
      <c r="O4223" s="1" t="s">
        <v>205</v>
      </c>
      <c r="P4223" t="s">
        <v>154</v>
      </c>
      <c r="Q4223">
        <v>2</v>
      </c>
      <c r="R4223" t="s">
        <v>255</v>
      </c>
      <c r="S4223" t="s">
        <v>180</v>
      </c>
    </row>
    <row r="4224" spans="1:19" x14ac:dyDescent="0.35">
      <c r="A4224" s="2" t="s">
        <v>44</v>
      </c>
      <c r="B4224" s="1" t="s">
        <v>45</v>
      </c>
      <c r="C4224" t="s">
        <v>905</v>
      </c>
      <c r="D4224" s="1" t="s">
        <v>46</v>
      </c>
      <c r="E4224" s="1" t="s">
        <v>22</v>
      </c>
      <c r="F4224" s="1" t="s">
        <v>18</v>
      </c>
      <c r="G4224" s="1" t="s">
        <v>26</v>
      </c>
      <c r="H4224" t="s">
        <v>24</v>
      </c>
      <c r="I4224" s="1" t="s">
        <v>355</v>
      </c>
      <c r="J4224" s="1" t="s">
        <v>230</v>
      </c>
      <c r="K4224" s="1" t="s">
        <v>47</v>
      </c>
      <c r="L4224" s="1" t="s">
        <v>912</v>
      </c>
      <c r="M4224" t="s">
        <v>50</v>
      </c>
      <c r="N4224">
        <v>1</v>
      </c>
      <c r="O4224" s="1" t="s">
        <v>205</v>
      </c>
      <c r="P4224" t="s">
        <v>154</v>
      </c>
      <c r="Q4224">
        <v>2</v>
      </c>
      <c r="R4224" t="s">
        <v>255</v>
      </c>
      <c r="S4224" t="s">
        <v>180</v>
      </c>
    </row>
    <row r="4225" spans="1:19" x14ac:dyDescent="0.35">
      <c r="A4225" s="2" t="s">
        <v>44</v>
      </c>
      <c r="B4225" s="1" t="s">
        <v>45</v>
      </c>
      <c r="C4225" t="s">
        <v>905</v>
      </c>
      <c r="D4225" s="1" t="s">
        <v>46</v>
      </c>
      <c r="E4225" s="1" t="s">
        <v>22</v>
      </c>
      <c r="F4225" s="1" t="s">
        <v>18</v>
      </c>
      <c r="G4225" s="1" t="s">
        <v>26</v>
      </c>
      <c r="H4225" t="s">
        <v>24</v>
      </c>
      <c r="I4225" s="1" t="s">
        <v>1063</v>
      </c>
      <c r="J4225" s="1" t="s">
        <v>230</v>
      </c>
      <c r="K4225" s="1" t="s">
        <v>47</v>
      </c>
      <c r="L4225" s="1" t="s">
        <v>912</v>
      </c>
      <c r="M4225">
        <v>613</v>
      </c>
      <c r="N4225">
        <v>1</v>
      </c>
      <c r="O4225" s="1" t="s">
        <v>205</v>
      </c>
      <c r="P4225" t="s">
        <v>154</v>
      </c>
      <c r="Q4225">
        <v>2</v>
      </c>
      <c r="R4225" t="s">
        <v>255</v>
      </c>
      <c r="S4225" t="s">
        <v>180</v>
      </c>
    </row>
    <row r="4226" spans="1:19" x14ac:dyDescent="0.35">
      <c r="A4226" s="2" t="s">
        <v>44</v>
      </c>
      <c r="B4226" s="1" t="s">
        <v>45</v>
      </c>
      <c r="C4226" t="s">
        <v>905</v>
      </c>
      <c r="D4226" s="1" t="s">
        <v>46</v>
      </c>
      <c r="E4226" s="1" t="s">
        <v>22</v>
      </c>
      <c r="F4226" s="1" t="s">
        <v>18</v>
      </c>
      <c r="G4226" s="1" t="s">
        <v>26</v>
      </c>
      <c r="H4226" t="s">
        <v>27</v>
      </c>
      <c r="I4226" s="1" t="s">
        <v>356</v>
      </c>
      <c r="J4226" s="1" t="s">
        <v>230</v>
      </c>
      <c r="K4226" s="1" t="s">
        <v>19</v>
      </c>
      <c r="L4226" s="1" t="s">
        <v>912</v>
      </c>
      <c r="M4226" t="s">
        <v>25</v>
      </c>
      <c r="N4226">
        <v>1</v>
      </c>
      <c r="O4226" s="1" t="s">
        <v>205</v>
      </c>
      <c r="P4226" t="s">
        <v>154</v>
      </c>
      <c r="Q4226">
        <v>1</v>
      </c>
      <c r="R4226" t="s">
        <v>179</v>
      </c>
      <c r="S4226" t="s">
        <v>180</v>
      </c>
    </row>
    <row r="4227" spans="1:19" x14ac:dyDescent="0.35">
      <c r="A4227" s="2" t="s">
        <v>44</v>
      </c>
      <c r="B4227" s="1" t="s">
        <v>45</v>
      </c>
      <c r="C4227" t="s">
        <v>905</v>
      </c>
      <c r="D4227" s="1" t="s">
        <v>46</v>
      </c>
      <c r="E4227" s="1" t="s">
        <v>22</v>
      </c>
      <c r="F4227" s="1" t="s">
        <v>18</v>
      </c>
      <c r="G4227" s="1" t="s">
        <v>26</v>
      </c>
      <c r="H4227" t="s">
        <v>32</v>
      </c>
      <c r="I4227" s="1" t="s">
        <v>351</v>
      </c>
      <c r="J4227" s="1" t="s">
        <v>230</v>
      </c>
      <c r="K4227" s="1" t="s">
        <v>47</v>
      </c>
      <c r="L4227" s="1" t="s">
        <v>912</v>
      </c>
      <c r="M4227" t="s">
        <v>50</v>
      </c>
      <c r="N4227">
        <v>1</v>
      </c>
      <c r="O4227" s="1" t="s">
        <v>205</v>
      </c>
      <c r="P4227" t="s">
        <v>154</v>
      </c>
      <c r="Q4227">
        <v>2</v>
      </c>
      <c r="R4227" t="s">
        <v>179</v>
      </c>
      <c r="S4227" t="s">
        <v>180</v>
      </c>
    </row>
    <row r="4228" spans="1:19" x14ac:dyDescent="0.35">
      <c r="A4228" s="2" t="s">
        <v>44</v>
      </c>
      <c r="B4228" s="1" t="s">
        <v>45</v>
      </c>
      <c r="C4228" t="s">
        <v>905</v>
      </c>
      <c r="D4228" s="1" t="s">
        <v>46</v>
      </c>
      <c r="E4228" s="1" t="s">
        <v>22</v>
      </c>
      <c r="F4228" s="1" t="s">
        <v>18</v>
      </c>
      <c r="G4228" s="1" t="s">
        <v>26</v>
      </c>
      <c r="H4228" t="s">
        <v>21</v>
      </c>
      <c r="I4228" s="1" t="s">
        <v>351</v>
      </c>
      <c r="J4228" s="1" t="s">
        <v>230</v>
      </c>
      <c r="K4228" s="1" t="s">
        <v>47</v>
      </c>
      <c r="L4228" s="1" t="s">
        <v>912</v>
      </c>
      <c r="M4228" t="s">
        <v>50</v>
      </c>
      <c r="N4228">
        <v>1</v>
      </c>
      <c r="O4228" s="1" t="s">
        <v>205</v>
      </c>
      <c r="P4228" t="s">
        <v>154</v>
      </c>
      <c r="Q4228">
        <v>2</v>
      </c>
      <c r="R4228" t="s">
        <v>179</v>
      </c>
      <c r="S4228" t="s">
        <v>180</v>
      </c>
    </row>
    <row r="4229" spans="1:19" x14ac:dyDescent="0.35">
      <c r="A4229" s="2" t="s">
        <v>44</v>
      </c>
      <c r="B4229" s="1" t="s">
        <v>45</v>
      </c>
      <c r="C4229" t="s">
        <v>905</v>
      </c>
      <c r="D4229" s="1" t="s">
        <v>46</v>
      </c>
      <c r="E4229" s="1" t="s">
        <v>22</v>
      </c>
      <c r="F4229" s="1" t="s">
        <v>18</v>
      </c>
      <c r="G4229" s="1" t="s">
        <v>26</v>
      </c>
      <c r="H4229" t="s">
        <v>35</v>
      </c>
      <c r="I4229" s="1" t="s">
        <v>351</v>
      </c>
      <c r="J4229" s="1" t="s">
        <v>230</v>
      </c>
      <c r="K4229" s="1" t="s">
        <v>47</v>
      </c>
      <c r="L4229" s="1" t="s">
        <v>912</v>
      </c>
      <c r="M4229" t="s">
        <v>50</v>
      </c>
      <c r="N4229">
        <v>2</v>
      </c>
      <c r="O4229" s="1" t="s">
        <v>205</v>
      </c>
      <c r="P4229" t="s">
        <v>154</v>
      </c>
      <c r="Q4229">
        <v>2</v>
      </c>
      <c r="R4229" t="s">
        <v>179</v>
      </c>
      <c r="S4229" t="s">
        <v>180</v>
      </c>
    </row>
    <row r="4230" spans="1:19" x14ac:dyDescent="0.35">
      <c r="A4230" s="2" t="s">
        <v>44</v>
      </c>
      <c r="B4230" s="1" t="s">
        <v>45</v>
      </c>
      <c r="C4230" t="s">
        <v>52</v>
      </c>
      <c r="D4230" s="1" t="s">
        <v>208</v>
      </c>
      <c r="E4230" s="1" t="s">
        <v>12</v>
      </c>
      <c r="F4230" s="1" t="s">
        <v>29</v>
      </c>
      <c r="G4230" s="1" t="s">
        <v>136</v>
      </c>
      <c r="H4230" t="s">
        <v>35</v>
      </c>
      <c r="I4230" s="1" t="s">
        <v>357</v>
      </c>
      <c r="J4230" s="1" t="s">
        <v>230</v>
      </c>
      <c r="K4230" s="1" t="s">
        <v>52</v>
      </c>
      <c r="L4230" s="1" t="s">
        <v>912</v>
      </c>
      <c r="M4230" t="s">
        <v>104</v>
      </c>
      <c r="N4230">
        <v>1</v>
      </c>
      <c r="O4230" s="1" t="s">
        <v>205</v>
      </c>
      <c r="P4230" t="s">
        <v>154</v>
      </c>
      <c r="Q4230">
        <v>2</v>
      </c>
      <c r="R4230" t="s">
        <v>255</v>
      </c>
      <c r="S4230" t="s">
        <v>180</v>
      </c>
    </row>
    <row r="4231" spans="1:19" x14ac:dyDescent="0.35">
      <c r="A4231" s="2" t="s">
        <v>44</v>
      </c>
      <c r="B4231" s="1" t="s">
        <v>45</v>
      </c>
      <c r="C4231" t="s">
        <v>52</v>
      </c>
      <c r="D4231" s="1" t="s">
        <v>208</v>
      </c>
      <c r="E4231" s="1" t="s">
        <v>12</v>
      </c>
      <c r="F4231" s="1" t="s">
        <v>23</v>
      </c>
      <c r="G4231" s="1" t="s">
        <v>137</v>
      </c>
      <c r="H4231" t="s">
        <v>24</v>
      </c>
      <c r="I4231" s="1" t="s">
        <v>357</v>
      </c>
      <c r="J4231" s="1" t="s">
        <v>230</v>
      </c>
      <c r="K4231" s="1" t="s">
        <v>52</v>
      </c>
      <c r="L4231" s="1" t="s">
        <v>912</v>
      </c>
      <c r="M4231" t="s">
        <v>104</v>
      </c>
      <c r="N4231">
        <v>1</v>
      </c>
      <c r="O4231" s="1" t="s">
        <v>205</v>
      </c>
      <c r="P4231" t="s">
        <v>154</v>
      </c>
      <c r="Q4231">
        <v>1</v>
      </c>
      <c r="R4231" t="s">
        <v>255</v>
      </c>
      <c r="S4231" t="s">
        <v>180</v>
      </c>
    </row>
    <row r="4232" spans="1:19" x14ac:dyDescent="0.35">
      <c r="A4232" s="2" t="s">
        <v>44</v>
      </c>
      <c r="B4232" s="1" t="s">
        <v>45</v>
      </c>
      <c r="C4232" t="s">
        <v>52</v>
      </c>
      <c r="D4232" s="1" t="s">
        <v>208</v>
      </c>
      <c r="E4232" s="1" t="s">
        <v>12</v>
      </c>
      <c r="F4232" s="1" t="s">
        <v>13</v>
      </c>
      <c r="G4232" s="1" t="s">
        <v>137</v>
      </c>
      <c r="H4232" t="s">
        <v>24</v>
      </c>
      <c r="I4232" s="1" t="s">
        <v>357</v>
      </c>
      <c r="J4232" s="1" t="s">
        <v>230</v>
      </c>
      <c r="K4232" s="1" t="s">
        <v>52</v>
      </c>
      <c r="L4232" s="1" t="s">
        <v>912</v>
      </c>
      <c r="M4232" t="s">
        <v>104</v>
      </c>
      <c r="N4232">
        <v>1</v>
      </c>
      <c r="O4232" s="1" t="s">
        <v>205</v>
      </c>
      <c r="P4232" t="s">
        <v>154</v>
      </c>
      <c r="Q4232">
        <v>2</v>
      </c>
      <c r="R4232" t="s">
        <v>255</v>
      </c>
      <c r="S4232" t="s">
        <v>180</v>
      </c>
    </row>
    <row r="4233" spans="1:19" x14ac:dyDescent="0.35">
      <c r="A4233" s="2" t="s">
        <v>44</v>
      </c>
      <c r="B4233" s="1" t="s">
        <v>45</v>
      </c>
      <c r="C4233" t="s">
        <v>52</v>
      </c>
      <c r="D4233" s="1" t="s">
        <v>208</v>
      </c>
      <c r="E4233" s="1" t="s">
        <v>22</v>
      </c>
      <c r="F4233" s="1" t="s">
        <v>29</v>
      </c>
      <c r="G4233" s="1" t="s">
        <v>136</v>
      </c>
      <c r="H4233" t="s">
        <v>21</v>
      </c>
      <c r="I4233" s="1" t="s">
        <v>1448</v>
      </c>
      <c r="J4233" s="1" t="s">
        <v>230</v>
      </c>
      <c r="K4233" s="1" t="s">
        <v>52</v>
      </c>
      <c r="L4233" s="1" t="s">
        <v>912</v>
      </c>
      <c r="M4233" t="s">
        <v>175</v>
      </c>
      <c r="N4233">
        <v>1</v>
      </c>
      <c r="O4233" s="1" t="s">
        <v>206</v>
      </c>
      <c r="P4233" t="s">
        <v>154</v>
      </c>
      <c r="Q4233">
        <v>2</v>
      </c>
      <c r="R4233" t="s">
        <v>179</v>
      </c>
      <c r="S4233" t="s">
        <v>180</v>
      </c>
    </row>
    <row r="4234" spans="1:19" x14ac:dyDescent="0.35">
      <c r="A4234" s="2" t="s">
        <v>44</v>
      </c>
      <c r="B4234" s="1" t="s">
        <v>45</v>
      </c>
      <c r="C4234" t="s">
        <v>52</v>
      </c>
      <c r="D4234" s="1" t="s">
        <v>208</v>
      </c>
      <c r="E4234" s="1" t="s">
        <v>22</v>
      </c>
      <c r="F4234" s="1" t="s">
        <v>33</v>
      </c>
      <c r="G4234" s="1" t="s">
        <v>136</v>
      </c>
      <c r="H4234" t="s">
        <v>58</v>
      </c>
      <c r="I4234" s="1" t="s">
        <v>357</v>
      </c>
      <c r="J4234" s="1" t="s">
        <v>230</v>
      </c>
      <c r="K4234" s="1" t="s">
        <v>52</v>
      </c>
      <c r="L4234" s="1" t="s">
        <v>912</v>
      </c>
      <c r="M4234" t="s">
        <v>104</v>
      </c>
      <c r="N4234">
        <v>1</v>
      </c>
      <c r="O4234" s="1" t="s">
        <v>205</v>
      </c>
      <c r="P4234" t="s">
        <v>154</v>
      </c>
      <c r="Q4234">
        <v>2</v>
      </c>
      <c r="R4234" t="s">
        <v>255</v>
      </c>
      <c r="S4234" t="s">
        <v>180</v>
      </c>
    </row>
    <row r="4235" spans="1:19" x14ac:dyDescent="0.35">
      <c r="A4235" s="2" t="s">
        <v>44</v>
      </c>
      <c r="B4235" s="1" t="s">
        <v>45</v>
      </c>
      <c r="C4235" t="s">
        <v>52</v>
      </c>
      <c r="D4235" s="1" t="s">
        <v>208</v>
      </c>
      <c r="E4235" s="1" t="s">
        <v>22</v>
      </c>
      <c r="F4235" s="1" t="s">
        <v>13</v>
      </c>
      <c r="G4235" s="1" t="s">
        <v>137</v>
      </c>
      <c r="H4235" t="s">
        <v>17</v>
      </c>
      <c r="I4235" s="1" t="s">
        <v>357</v>
      </c>
      <c r="J4235" s="1" t="s">
        <v>230</v>
      </c>
      <c r="K4235" s="1" t="s">
        <v>52</v>
      </c>
      <c r="L4235" s="1" t="s">
        <v>912</v>
      </c>
      <c r="M4235" t="s">
        <v>104</v>
      </c>
      <c r="N4235">
        <v>1</v>
      </c>
      <c r="O4235" s="1" t="s">
        <v>205</v>
      </c>
      <c r="P4235" t="s">
        <v>154</v>
      </c>
      <c r="Q4235">
        <v>2</v>
      </c>
      <c r="R4235" t="s">
        <v>255</v>
      </c>
      <c r="S4235" t="s">
        <v>180</v>
      </c>
    </row>
    <row r="4236" spans="1:19" x14ac:dyDescent="0.35">
      <c r="A4236" s="2" t="s">
        <v>44</v>
      </c>
      <c r="B4236" s="1" t="s">
        <v>45</v>
      </c>
      <c r="C4236" t="s">
        <v>52</v>
      </c>
      <c r="D4236" s="1" t="s">
        <v>208</v>
      </c>
      <c r="E4236" s="1" t="s">
        <v>22</v>
      </c>
      <c r="F4236" s="1" t="s">
        <v>13</v>
      </c>
      <c r="G4236" s="1" t="s">
        <v>137</v>
      </c>
      <c r="H4236" t="s">
        <v>35</v>
      </c>
      <c r="I4236" s="1" t="s">
        <v>357</v>
      </c>
      <c r="J4236" s="1" t="s">
        <v>230</v>
      </c>
      <c r="K4236" s="1" t="s">
        <v>52</v>
      </c>
      <c r="L4236" s="1" t="s">
        <v>912</v>
      </c>
      <c r="M4236" t="s">
        <v>104</v>
      </c>
      <c r="N4236">
        <v>1</v>
      </c>
      <c r="O4236" s="1" t="s">
        <v>205</v>
      </c>
      <c r="P4236" t="s">
        <v>154</v>
      </c>
      <c r="Q4236">
        <v>2</v>
      </c>
      <c r="R4236" t="s">
        <v>255</v>
      </c>
      <c r="S4236" t="s">
        <v>180</v>
      </c>
    </row>
    <row r="4237" spans="1:19" x14ac:dyDescent="0.35">
      <c r="A4237" s="2" t="s">
        <v>44</v>
      </c>
      <c r="B4237" s="1" t="s">
        <v>45</v>
      </c>
      <c r="C4237" t="s">
        <v>52</v>
      </c>
      <c r="D4237" s="1" t="s">
        <v>208</v>
      </c>
      <c r="E4237" s="1" t="s">
        <v>22</v>
      </c>
      <c r="F4237" s="1" t="s">
        <v>18</v>
      </c>
      <c r="G4237" s="1" t="s">
        <v>26</v>
      </c>
      <c r="H4237" t="s">
        <v>27</v>
      </c>
      <c r="I4237" s="1" t="s">
        <v>1448</v>
      </c>
      <c r="J4237" s="1" t="s">
        <v>230</v>
      </c>
      <c r="K4237" s="1" t="s">
        <v>52</v>
      </c>
      <c r="L4237" s="1" t="s">
        <v>912</v>
      </c>
      <c r="M4237" t="s">
        <v>175</v>
      </c>
      <c r="N4237">
        <v>1</v>
      </c>
      <c r="O4237" s="1" t="s">
        <v>206</v>
      </c>
      <c r="P4237" t="s">
        <v>154</v>
      </c>
      <c r="Q4237">
        <v>2</v>
      </c>
      <c r="R4237" t="s">
        <v>179</v>
      </c>
      <c r="S4237" t="s">
        <v>180</v>
      </c>
    </row>
    <row r="4238" spans="1:19" x14ac:dyDescent="0.35">
      <c r="A4238" s="2" t="s">
        <v>44</v>
      </c>
      <c r="B4238" s="1" t="s">
        <v>45</v>
      </c>
      <c r="C4238" t="s">
        <v>52</v>
      </c>
      <c r="D4238" s="1" t="s">
        <v>208</v>
      </c>
      <c r="E4238" s="1" t="s">
        <v>22</v>
      </c>
      <c r="F4238" s="1" t="s">
        <v>18</v>
      </c>
      <c r="G4238" s="1" t="s">
        <v>26</v>
      </c>
      <c r="H4238" t="s">
        <v>32</v>
      </c>
      <c r="I4238" s="1" t="s">
        <v>1448</v>
      </c>
      <c r="J4238" s="1" t="s">
        <v>230</v>
      </c>
      <c r="K4238" s="1" t="s">
        <v>52</v>
      </c>
      <c r="L4238" s="1" t="s">
        <v>912</v>
      </c>
      <c r="M4238" t="s">
        <v>175</v>
      </c>
      <c r="N4238">
        <v>1</v>
      </c>
      <c r="O4238" s="1" t="s">
        <v>206</v>
      </c>
      <c r="P4238" t="s">
        <v>154</v>
      </c>
      <c r="Q4238">
        <v>2</v>
      </c>
      <c r="R4238" t="s">
        <v>179</v>
      </c>
      <c r="S4238" t="s">
        <v>180</v>
      </c>
    </row>
    <row r="4239" spans="1:19" x14ac:dyDescent="0.35">
      <c r="A4239" s="2" t="s">
        <v>44</v>
      </c>
      <c r="B4239" s="1" t="s">
        <v>45</v>
      </c>
      <c r="C4239" t="s">
        <v>52</v>
      </c>
      <c r="D4239" s="1" t="s">
        <v>208</v>
      </c>
      <c r="E4239" s="1" t="s">
        <v>22</v>
      </c>
      <c r="F4239" s="1" t="s">
        <v>18</v>
      </c>
      <c r="G4239" s="1" t="s">
        <v>26</v>
      </c>
      <c r="H4239" t="s">
        <v>35</v>
      </c>
      <c r="I4239" s="1" t="s">
        <v>1449</v>
      </c>
      <c r="J4239" s="1" t="s">
        <v>230</v>
      </c>
      <c r="K4239" s="1" t="s">
        <v>52</v>
      </c>
      <c r="L4239" s="1" t="s">
        <v>912</v>
      </c>
      <c r="M4239" t="s">
        <v>104</v>
      </c>
      <c r="N4239">
        <v>1</v>
      </c>
      <c r="O4239" s="1" t="s">
        <v>206</v>
      </c>
      <c r="P4239" t="s">
        <v>154</v>
      </c>
      <c r="Q4239">
        <v>2</v>
      </c>
      <c r="R4239" t="s">
        <v>179</v>
      </c>
      <c r="S4239" t="s">
        <v>180</v>
      </c>
    </row>
    <row r="4240" spans="1:19" x14ac:dyDescent="0.35">
      <c r="A4240" s="2" t="s">
        <v>44</v>
      </c>
      <c r="B4240" s="1" t="s">
        <v>45</v>
      </c>
      <c r="C4240" t="s">
        <v>52</v>
      </c>
      <c r="D4240" s="1" t="s">
        <v>210</v>
      </c>
      <c r="E4240" s="1" t="s">
        <v>22</v>
      </c>
      <c r="F4240" s="1" t="s">
        <v>13</v>
      </c>
      <c r="G4240" s="1" t="s">
        <v>137</v>
      </c>
      <c r="H4240" t="s">
        <v>17</v>
      </c>
      <c r="I4240" s="1" t="s">
        <v>1066</v>
      </c>
      <c r="J4240" s="1" t="s">
        <v>230</v>
      </c>
      <c r="K4240" s="1" t="s">
        <v>19</v>
      </c>
      <c r="L4240" s="1" t="s">
        <v>912</v>
      </c>
      <c r="M4240" t="s">
        <v>166</v>
      </c>
      <c r="N4240">
        <v>1</v>
      </c>
      <c r="O4240" s="1" t="s">
        <v>206</v>
      </c>
      <c r="P4240" t="s">
        <v>154</v>
      </c>
      <c r="Q4240">
        <v>2</v>
      </c>
      <c r="R4240" t="s">
        <v>255</v>
      </c>
      <c r="S4240" t="s">
        <v>180</v>
      </c>
    </row>
    <row r="4241" spans="1:19" x14ac:dyDescent="0.35">
      <c r="A4241" s="2" t="s">
        <v>44</v>
      </c>
      <c r="B4241" s="1" t="s">
        <v>45</v>
      </c>
      <c r="C4241" t="s">
        <v>52</v>
      </c>
      <c r="D4241" s="1" t="s">
        <v>51</v>
      </c>
      <c r="E4241" s="1" t="s">
        <v>12</v>
      </c>
      <c r="F4241" s="1" t="s">
        <v>29</v>
      </c>
      <c r="G4241" s="1" t="s">
        <v>136</v>
      </c>
      <c r="H4241" t="s">
        <v>24</v>
      </c>
      <c r="I4241" s="1" t="s">
        <v>678</v>
      </c>
      <c r="J4241" s="1" t="s">
        <v>230</v>
      </c>
      <c r="K4241" s="1" t="s">
        <v>52</v>
      </c>
      <c r="L4241" s="1" t="s">
        <v>912</v>
      </c>
      <c r="M4241" t="s">
        <v>169</v>
      </c>
      <c r="N4241">
        <v>1</v>
      </c>
      <c r="O4241" s="1" t="s">
        <v>205</v>
      </c>
      <c r="P4241" t="s">
        <v>154</v>
      </c>
      <c r="Q4241">
        <v>2</v>
      </c>
      <c r="R4241" t="s">
        <v>179</v>
      </c>
      <c r="S4241" t="s">
        <v>180</v>
      </c>
    </row>
    <row r="4242" spans="1:19" x14ac:dyDescent="0.35">
      <c r="A4242" s="2" t="s">
        <v>44</v>
      </c>
      <c r="B4242" s="1" t="s">
        <v>45</v>
      </c>
      <c r="C4242" t="s">
        <v>52</v>
      </c>
      <c r="D4242" s="1" t="s">
        <v>51</v>
      </c>
      <c r="E4242" s="1" t="s">
        <v>12</v>
      </c>
      <c r="F4242" s="1" t="s">
        <v>29</v>
      </c>
      <c r="G4242" s="1" t="s">
        <v>136</v>
      </c>
      <c r="H4242" t="s">
        <v>27</v>
      </c>
      <c r="I4242" s="1" t="s">
        <v>358</v>
      </c>
      <c r="J4242" s="1" t="s">
        <v>230</v>
      </c>
      <c r="K4242" s="1" t="s">
        <v>52</v>
      </c>
      <c r="L4242" s="1" t="s">
        <v>912</v>
      </c>
      <c r="M4242" t="s">
        <v>55</v>
      </c>
      <c r="N4242">
        <v>1</v>
      </c>
      <c r="O4242" s="1" t="s">
        <v>206</v>
      </c>
      <c r="P4242" t="s">
        <v>154</v>
      </c>
      <c r="Q4242">
        <v>2</v>
      </c>
      <c r="R4242" t="s">
        <v>255</v>
      </c>
      <c r="S4242" t="s">
        <v>180</v>
      </c>
    </row>
    <row r="4243" spans="1:19" x14ac:dyDescent="0.35">
      <c r="A4243" s="2" t="s">
        <v>44</v>
      </c>
      <c r="B4243" s="1" t="s">
        <v>45</v>
      </c>
      <c r="C4243" t="s">
        <v>52</v>
      </c>
      <c r="D4243" s="1" t="s">
        <v>51</v>
      </c>
      <c r="E4243" s="1" t="s">
        <v>12</v>
      </c>
      <c r="F4243" s="1" t="s">
        <v>29</v>
      </c>
      <c r="G4243" s="1" t="s">
        <v>136</v>
      </c>
      <c r="H4243" t="s">
        <v>27</v>
      </c>
      <c r="I4243" s="1" t="s">
        <v>359</v>
      </c>
      <c r="J4243" s="1" t="s">
        <v>230</v>
      </c>
      <c r="K4243" s="1" t="s">
        <v>52</v>
      </c>
      <c r="L4243" s="1" t="s">
        <v>912</v>
      </c>
      <c r="M4243" t="s">
        <v>52</v>
      </c>
      <c r="N4243">
        <v>1</v>
      </c>
      <c r="O4243" s="1" t="s">
        <v>205</v>
      </c>
      <c r="P4243" t="s">
        <v>154</v>
      </c>
      <c r="Q4243">
        <v>2</v>
      </c>
      <c r="R4243" t="s">
        <v>179</v>
      </c>
      <c r="S4243" t="s">
        <v>180</v>
      </c>
    </row>
    <row r="4244" spans="1:19" x14ac:dyDescent="0.35">
      <c r="A4244" s="2" t="s">
        <v>44</v>
      </c>
      <c r="B4244" s="1" t="s">
        <v>45</v>
      </c>
      <c r="C4244" t="s">
        <v>52</v>
      </c>
      <c r="D4244" s="1" t="s">
        <v>51</v>
      </c>
      <c r="E4244" s="1" t="s">
        <v>12</v>
      </c>
      <c r="F4244" s="1" t="s">
        <v>29</v>
      </c>
      <c r="G4244" s="1" t="s">
        <v>136</v>
      </c>
      <c r="H4244" t="s">
        <v>32</v>
      </c>
      <c r="I4244" s="1" t="s">
        <v>1065</v>
      </c>
      <c r="J4244" s="1" t="s">
        <v>230</v>
      </c>
      <c r="K4244" s="1" t="s">
        <v>52</v>
      </c>
      <c r="L4244" s="1" t="s">
        <v>912</v>
      </c>
      <c r="M4244" t="s">
        <v>169</v>
      </c>
      <c r="N4244">
        <v>1</v>
      </c>
      <c r="O4244" s="1" t="s">
        <v>205</v>
      </c>
      <c r="P4244" t="s">
        <v>154</v>
      </c>
      <c r="Q4244">
        <v>2</v>
      </c>
      <c r="R4244" t="s">
        <v>179</v>
      </c>
      <c r="S4244" t="s">
        <v>180</v>
      </c>
    </row>
    <row r="4245" spans="1:19" x14ac:dyDescent="0.35">
      <c r="A4245" s="2" t="s">
        <v>44</v>
      </c>
      <c r="B4245" s="1" t="s">
        <v>45</v>
      </c>
      <c r="C4245" t="s">
        <v>52</v>
      </c>
      <c r="D4245" s="1" t="s">
        <v>51</v>
      </c>
      <c r="E4245" s="1" t="s">
        <v>12</v>
      </c>
      <c r="F4245" s="1" t="s">
        <v>29</v>
      </c>
      <c r="G4245" s="1" t="s">
        <v>136</v>
      </c>
      <c r="H4245" t="s">
        <v>58</v>
      </c>
      <c r="I4245" s="1" t="s">
        <v>1065</v>
      </c>
      <c r="J4245" s="1" t="s">
        <v>230</v>
      </c>
      <c r="K4245" s="1" t="s">
        <v>52</v>
      </c>
      <c r="L4245" s="1" t="s">
        <v>912</v>
      </c>
      <c r="M4245" t="s">
        <v>52</v>
      </c>
      <c r="N4245">
        <v>2</v>
      </c>
      <c r="O4245" s="1" t="s">
        <v>205</v>
      </c>
      <c r="P4245" t="s">
        <v>154</v>
      </c>
      <c r="Q4245">
        <v>2</v>
      </c>
      <c r="R4245" t="s">
        <v>179</v>
      </c>
      <c r="S4245" t="s">
        <v>180</v>
      </c>
    </row>
    <row r="4246" spans="1:19" x14ac:dyDescent="0.35">
      <c r="A4246" s="2" t="s">
        <v>44</v>
      </c>
      <c r="B4246" s="1" t="s">
        <v>45</v>
      </c>
      <c r="C4246" t="s">
        <v>52</v>
      </c>
      <c r="D4246" s="1" t="s">
        <v>51</v>
      </c>
      <c r="E4246" s="1" t="s">
        <v>12</v>
      </c>
      <c r="F4246" s="1" t="s">
        <v>29</v>
      </c>
      <c r="G4246" s="1" t="s">
        <v>136</v>
      </c>
      <c r="H4246" t="s">
        <v>58</v>
      </c>
      <c r="I4246" s="1" t="s">
        <v>1065</v>
      </c>
      <c r="J4246" s="1" t="s">
        <v>230</v>
      </c>
      <c r="K4246" s="1" t="s">
        <v>52</v>
      </c>
      <c r="L4246" s="1" t="s">
        <v>912</v>
      </c>
      <c r="M4246" t="s">
        <v>169</v>
      </c>
      <c r="N4246">
        <v>1</v>
      </c>
      <c r="O4246" s="1" t="s">
        <v>205</v>
      </c>
      <c r="P4246" t="s">
        <v>154</v>
      </c>
      <c r="Q4246">
        <v>2</v>
      </c>
      <c r="R4246" t="s">
        <v>179</v>
      </c>
      <c r="S4246" t="s">
        <v>180</v>
      </c>
    </row>
    <row r="4247" spans="1:19" x14ac:dyDescent="0.35">
      <c r="A4247" s="2" t="s">
        <v>44</v>
      </c>
      <c r="B4247" s="1" t="s">
        <v>45</v>
      </c>
      <c r="C4247" t="s">
        <v>52</v>
      </c>
      <c r="D4247" s="1" t="s">
        <v>51</v>
      </c>
      <c r="E4247" s="1" t="s">
        <v>12</v>
      </c>
      <c r="F4247" s="1" t="s">
        <v>29</v>
      </c>
      <c r="G4247" s="1" t="s">
        <v>136</v>
      </c>
      <c r="H4247" t="s">
        <v>58</v>
      </c>
      <c r="I4247" s="1" t="s">
        <v>359</v>
      </c>
      <c r="J4247" s="1" t="s">
        <v>230</v>
      </c>
      <c r="K4247" s="1" t="s">
        <v>52</v>
      </c>
      <c r="L4247" s="1" t="s">
        <v>912</v>
      </c>
      <c r="M4247" t="s">
        <v>52</v>
      </c>
      <c r="N4247">
        <v>1</v>
      </c>
      <c r="O4247" s="1" t="s">
        <v>205</v>
      </c>
      <c r="P4247" t="s">
        <v>154</v>
      </c>
      <c r="Q4247">
        <v>2</v>
      </c>
      <c r="R4247" t="s">
        <v>179</v>
      </c>
      <c r="S4247" t="s">
        <v>180</v>
      </c>
    </row>
    <row r="4248" spans="1:19" x14ac:dyDescent="0.35">
      <c r="A4248" s="2" t="s">
        <v>44</v>
      </c>
      <c r="B4248" s="1" t="s">
        <v>45</v>
      </c>
      <c r="C4248" t="s">
        <v>52</v>
      </c>
      <c r="D4248" s="1" t="s">
        <v>51</v>
      </c>
      <c r="E4248" s="1" t="s">
        <v>12</v>
      </c>
      <c r="F4248" s="1" t="s">
        <v>33</v>
      </c>
      <c r="G4248" s="1" t="s">
        <v>136</v>
      </c>
      <c r="H4248" t="s">
        <v>27</v>
      </c>
      <c r="I4248" s="1" t="s">
        <v>358</v>
      </c>
      <c r="J4248" s="1" t="s">
        <v>230</v>
      </c>
      <c r="K4248" s="1" t="s">
        <v>19</v>
      </c>
      <c r="L4248" s="1" t="s">
        <v>912</v>
      </c>
      <c r="M4248" t="s">
        <v>65</v>
      </c>
      <c r="N4248">
        <v>1</v>
      </c>
      <c r="O4248" s="1" t="s">
        <v>206</v>
      </c>
      <c r="P4248" t="s">
        <v>154</v>
      </c>
      <c r="Q4248">
        <v>2</v>
      </c>
      <c r="R4248" t="s">
        <v>255</v>
      </c>
      <c r="S4248" t="s">
        <v>180</v>
      </c>
    </row>
    <row r="4249" spans="1:19" x14ac:dyDescent="0.35">
      <c r="A4249" s="2" t="s">
        <v>44</v>
      </c>
      <c r="B4249" s="1" t="s">
        <v>45</v>
      </c>
      <c r="C4249" t="s">
        <v>52</v>
      </c>
      <c r="D4249" s="1" t="s">
        <v>51</v>
      </c>
      <c r="E4249" s="1" t="s">
        <v>12</v>
      </c>
      <c r="F4249" s="1" t="s">
        <v>33</v>
      </c>
      <c r="G4249" s="1" t="s">
        <v>136</v>
      </c>
      <c r="H4249" t="s">
        <v>21</v>
      </c>
      <c r="I4249" s="1" t="s">
        <v>358</v>
      </c>
      <c r="J4249" s="1" t="s">
        <v>230</v>
      </c>
      <c r="K4249" s="1" t="s">
        <v>52</v>
      </c>
      <c r="L4249" s="1" t="s">
        <v>912</v>
      </c>
      <c r="M4249" t="s">
        <v>55</v>
      </c>
      <c r="N4249">
        <v>1</v>
      </c>
      <c r="O4249" s="1" t="s">
        <v>206</v>
      </c>
      <c r="P4249" t="s">
        <v>154</v>
      </c>
      <c r="Q4249">
        <v>2</v>
      </c>
      <c r="R4249" t="s">
        <v>255</v>
      </c>
      <c r="S4249" t="s">
        <v>180</v>
      </c>
    </row>
    <row r="4250" spans="1:19" x14ac:dyDescent="0.35">
      <c r="A4250" s="2" t="s">
        <v>44</v>
      </c>
      <c r="B4250" s="1" t="s">
        <v>45</v>
      </c>
      <c r="C4250" t="s">
        <v>52</v>
      </c>
      <c r="D4250" s="1" t="s">
        <v>51</v>
      </c>
      <c r="E4250" s="1" t="s">
        <v>12</v>
      </c>
      <c r="F4250" s="1" t="s">
        <v>23</v>
      </c>
      <c r="G4250" s="1" t="s">
        <v>137</v>
      </c>
      <c r="H4250" t="s">
        <v>14</v>
      </c>
      <c r="I4250" s="1" t="s">
        <v>1065</v>
      </c>
      <c r="J4250" s="1" t="s">
        <v>230</v>
      </c>
      <c r="K4250" s="1" t="s">
        <v>52</v>
      </c>
      <c r="L4250" s="1" t="s">
        <v>912</v>
      </c>
      <c r="M4250" t="s">
        <v>54</v>
      </c>
      <c r="N4250">
        <v>1</v>
      </c>
      <c r="O4250" s="1" t="s">
        <v>205</v>
      </c>
      <c r="P4250" t="s">
        <v>154</v>
      </c>
      <c r="Q4250">
        <v>2</v>
      </c>
      <c r="R4250" t="s">
        <v>179</v>
      </c>
      <c r="S4250" t="s">
        <v>180</v>
      </c>
    </row>
    <row r="4251" spans="1:19" x14ac:dyDescent="0.35">
      <c r="A4251" s="2" t="s">
        <v>44</v>
      </c>
      <c r="B4251" s="1" t="s">
        <v>45</v>
      </c>
      <c r="C4251" t="s">
        <v>52</v>
      </c>
      <c r="D4251" s="1" t="s">
        <v>51</v>
      </c>
      <c r="E4251" s="1" t="s">
        <v>12</v>
      </c>
      <c r="F4251" s="1" t="s">
        <v>23</v>
      </c>
      <c r="G4251" s="1" t="s">
        <v>137</v>
      </c>
      <c r="H4251" t="s">
        <v>17</v>
      </c>
      <c r="I4251" s="1" t="s">
        <v>678</v>
      </c>
      <c r="J4251" s="1" t="s">
        <v>230</v>
      </c>
      <c r="K4251" s="1" t="s">
        <v>52</v>
      </c>
      <c r="L4251" s="1" t="s">
        <v>912</v>
      </c>
      <c r="M4251" t="s">
        <v>52</v>
      </c>
      <c r="N4251">
        <v>1</v>
      </c>
      <c r="O4251" s="1" t="s">
        <v>205</v>
      </c>
      <c r="P4251" t="s">
        <v>154</v>
      </c>
      <c r="Q4251">
        <v>2</v>
      </c>
      <c r="R4251" t="s">
        <v>179</v>
      </c>
      <c r="S4251" t="s">
        <v>180</v>
      </c>
    </row>
    <row r="4252" spans="1:19" x14ac:dyDescent="0.35">
      <c r="A4252" s="2" t="s">
        <v>44</v>
      </c>
      <c r="B4252" s="1" t="s">
        <v>45</v>
      </c>
      <c r="C4252" t="s">
        <v>52</v>
      </c>
      <c r="D4252" s="1" t="s">
        <v>51</v>
      </c>
      <c r="E4252" s="1" t="s">
        <v>12</v>
      </c>
      <c r="F4252" s="1" t="s">
        <v>23</v>
      </c>
      <c r="G4252" s="1" t="s">
        <v>137</v>
      </c>
      <c r="H4252" t="s">
        <v>24</v>
      </c>
      <c r="I4252" s="1" t="s">
        <v>1065</v>
      </c>
      <c r="J4252" s="1" t="s">
        <v>230</v>
      </c>
      <c r="K4252" s="1" t="s">
        <v>52</v>
      </c>
      <c r="L4252" s="1" t="s">
        <v>912</v>
      </c>
      <c r="M4252" t="s">
        <v>54</v>
      </c>
      <c r="N4252">
        <v>1</v>
      </c>
      <c r="O4252" s="1" t="s">
        <v>205</v>
      </c>
      <c r="P4252" t="s">
        <v>154</v>
      </c>
      <c r="Q4252">
        <v>2</v>
      </c>
      <c r="R4252" t="s">
        <v>179</v>
      </c>
      <c r="S4252" t="s">
        <v>180</v>
      </c>
    </row>
    <row r="4253" spans="1:19" x14ac:dyDescent="0.35">
      <c r="A4253" s="2" t="s">
        <v>44</v>
      </c>
      <c r="B4253" s="1" t="s">
        <v>45</v>
      </c>
      <c r="C4253" t="s">
        <v>52</v>
      </c>
      <c r="D4253" s="1" t="s">
        <v>51</v>
      </c>
      <c r="E4253" s="1" t="s">
        <v>12</v>
      </c>
      <c r="F4253" s="1" t="s">
        <v>23</v>
      </c>
      <c r="G4253" s="1" t="s">
        <v>137</v>
      </c>
      <c r="H4253" t="s">
        <v>24</v>
      </c>
      <c r="I4253" s="1" t="s">
        <v>679</v>
      </c>
      <c r="J4253" s="1" t="s">
        <v>230</v>
      </c>
      <c r="K4253" s="1" t="s">
        <v>52</v>
      </c>
      <c r="L4253" s="1" t="s">
        <v>912</v>
      </c>
      <c r="M4253" t="s">
        <v>52</v>
      </c>
      <c r="N4253">
        <v>1</v>
      </c>
      <c r="O4253" s="1" t="s">
        <v>205</v>
      </c>
      <c r="P4253" t="s">
        <v>154</v>
      </c>
      <c r="Q4253">
        <v>2</v>
      </c>
      <c r="R4253" t="s">
        <v>179</v>
      </c>
      <c r="S4253" t="s">
        <v>180</v>
      </c>
    </row>
    <row r="4254" spans="1:19" x14ac:dyDescent="0.35">
      <c r="A4254" s="2" t="s">
        <v>44</v>
      </c>
      <c r="B4254" s="1" t="s">
        <v>45</v>
      </c>
      <c r="C4254" t="s">
        <v>52</v>
      </c>
      <c r="D4254" s="1" t="s">
        <v>51</v>
      </c>
      <c r="E4254" s="1" t="s">
        <v>12</v>
      </c>
      <c r="F4254" s="1" t="s">
        <v>23</v>
      </c>
      <c r="G4254" s="1" t="s">
        <v>137</v>
      </c>
      <c r="H4254" t="s">
        <v>27</v>
      </c>
      <c r="I4254" s="1" t="s">
        <v>680</v>
      </c>
      <c r="J4254" s="1" t="s">
        <v>230</v>
      </c>
      <c r="K4254" s="1" t="s">
        <v>52</v>
      </c>
      <c r="L4254" s="1" t="s">
        <v>912</v>
      </c>
      <c r="M4254" t="s">
        <v>95</v>
      </c>
      <c r="N4254">
        <v>1</v>
      </c>
      <c r="O4254" s="1" t="s">
        <v>206</v>
      </c>
      <c r="P4254" t="s">
        <v>153</v>
      </c>
      <c r="Q4254">
        <v>2</v>
      </c>
      <c r="R4254" t="s">
        <v>255</v>
      </c>
      <c r="S4254" t="s">
        <v>180</v>
      </c>
    </row>
    <row r="4255" spans="1:19" x14ac:dyDescent="0.35">
      <c r="A4255" s="2" t="s">
        <v>44</v>
      </c>
      <c r="B4255" s="1" t="s">
        <v>45</v>
      </c>
      <c r="C4255" t="s">
        <v>52</v>
      </c>
      <c r="D4255" s="1" t="s">
        <v>51</v>
      </c>
      <c r="E4255" s="1" t="s">
        <v>12</v>
      </c>
      <c r="F4255" s="1" t="s">
        <v>23</v>
      </c>
      <c r="G4255" s="1" t="s">
        <v>137</v>
      </c>
      <c r="H4255" t="s">
        <v>35</v>
      </c>
      <c r="I4255" s="1" t="s">
        <v>358</v>
      </c>
      <c r="J4255" s="1" t="s">
        <v>230</v>
      </c>
      <c r="K4255" s="1" t="s">
        <v>59</v>
      </c>
      <c r="L4255" s="1" t="s">
        <v>912</v>
      </c>
      <c r="M4255" t="s">
        <v>84</v>
      </c>
      <c r="N4255">
        <v>1</v>
      </c>
      <c r="O4255" s="1" t="s">
        <v>206</v>
      </c>
      <c r="P4255" t="s">
        <v>154</v>
      </c>
      <c r="Q4255">
        <v>2</v>
      </c>
      <c r="R4255" t="s">
        <v>255</v>
      </c>
      <c r="S4255" t="s">
        <v>180</v>
      </c>
    </row>
    <row r="4256" spans="1:19" x14ac:dyDescent="0.35">
      <c r="A4256" s="2" t="s">
        <v>44</v>
      </c>
      <c r="B4256" s="1" t="s">
        <v>45</v>
      </c>
      <c r="C4256" t="s">
        <v>52</v>
      </c>
      <c r="D4256" s="1" t="s">
        <v>51</v>
      </c>
      <c r="E4256" s="1" t="s">
        <v>12</v>
      </c>
      <c r="F4256" s="1" t="s">
        <v>23</v>
      </c>
      <c r="G4256" s="1" t="s">
        <v>137</v>
      </c>
      <c r="H4256" t="s">
        <v>58</v>
      </c>
      <c r="I4256" s="1" t="s">
        <v>679</v>
      </c>
      <c r="J4256" s="1" t="s">
        <v>230</v>
      </c>
      <c r="K4256" s="1" t="s">
        <v>52</v>
      </c>
      <c r="L4256" s="1" t="s">
        <v>912</v>
      </c>
      <c r="M4256" t="s">
        <v>54</v>
      </c>
      <c r="N4256">
        <v>1</v>
      </c>
      <c r="O4256" s="1" t="s">
        <v>205</v>
      </c>
      <c r="P4256" t="s">
        <v>154</v>
      </c>
      <c r="Q4256">
        <v>2</v>
      </c>
      <c r="R4256" t="s">
        <v>179</v>
      </c>
      <c r="S4256" t="s">
        <v>180</v>
      </c>
    </row>
    <row r="4257" spans="1:19" x14ac:dyDescent="0.35">
      <c r="A4257" s="2" t="s">
        <v>44</v>
      </c>
      <c r="B4257" s="1" t="s">
        <v>45</v>
      </c>
      <c r="C4257" t="s">
        <v>52</v>
      </c>
      <c r="D4257" s="1" t="s">
        <v>51</v>
      </c>
      <c r="E4257" s="1" t="s">
        <v>12</v>
      </c>
      <c r="F4257" s="1" t="s">
        <v>23</v>
      </c>
      <c r="G4257" s="1" t="s">
        <v>137</v>
      </c>
      <c r="H4257" t="s">
        <v>39</v>
      </c>
      <c r="I4257" s="1" t="s">
        <v>359</v>
      </c>
      <c r="J4257" s="1" t="s">
        <v>230</v>
      </c>
      <c r="K4257" s="1" t="s">
        <v>52</v>
      </c>
      <c r="L4257" s="1" t="s">
        <v>912</v>
      </c>
      <c r="M4257" t="s">
        <v>169</v>
      </c>
      <c r="N4257">
        <v>1</v>
      </c>
      <c r="O4257" s="1" t="s">
        <v>205</v>
      </c>
      <c r="P4257" t="s">
        <v>154</v>
      </c>
      <c r="Q4257">
        <v>2</v>
      </c>
      <c r="R4257" t="s">
        <v>179</v>
      </c>
      <c r="S4257" t="s">
        <v>180</v>
      </c>
    </row>
    <row r="4258" spans="1:19" x14ac:dyDescent="0.35">
      <c r="A4258" s="2" t="s">
        <v>44</v>
      </c>
      <c r="B4258" s="1" t="s">
        <v>45</v>
      </c>
      <c r="C4258" t="s">
        <v>52</v>
      </c>
      <c r="D4258" s="1" t="s">
        <v>51</v>
      </c>
      <c r="E4258" s="1" t="s">
        <v>12</v>
      </c>
      <c r="F4258" s="1" t="s">
        <v>13</v>
      </c>
      <c r="G4258" s="1" t="s">
        <v>137</v>
      </c>
      <c r="H4258" t="s">
        <v>14</v>
      </c>
      <c r="I4258" s="1" t="s">
        <v>1065</v>
      </c>
      <c r="J4258" s="1" t="s">
        <v>230</v>
      </c>
      <c r="K4258" s="1" t="s">
        <v>52</v>
      </c>
      <c r="L4258" s="1" t="s">
        <v>912</v>
      </c>
      <c r="M4258" t="s">
        <v>52</v>
      </c>
      <c r="N4258">
        <v>1</v>
      </c>
      <c r="O4258" s="1" t="s">
        <v>205</v>
      </c>
      <c r="P4258" t="s">
        <v>154</v>
      </c>
      <c r="Q4258">
        <v>2</v>
      </c>
      <c r="R4258" t="s">
        <v>179</v>
      </c>
      <c r="S4258" t="s">
        <v>180</v>
      </c>
    </row>
    <row r="4259" spans="1:19" x14ac:dyDescent="0.35">
      <c r="A4259" s="2" t="s">
        <v>44</v>
      </c>
      <c r="B4259" s="1" t="s">
        <v>45</v>
      </c>
      <c r="C4259" t="s">
        <v>52</v>
      </c>
      <c r="D4259" s="1" t="s">
        <v>51</v>
      </c>
      <c r="E4259" s="1" t="s">
        <v>12</v>
      </c>
      <c r="F4259" s="1" t="s">
        <v>13</v>
      </c>
      <c r="G4259" s="1" t="s">
        <v>137</v>
      </c>
      <c r="H4259" t="s">
        <v>17</v>
      </c>
      <c r="I4259" s="1" t="s">
        <v>680</v>
      </c>
      <c r="J4259" s="1" t="s">
        <v>230</v>
      </c>
      <c r="K4259" s="1" t="s">
        <v>52</v>
      </c>
      <c r="L4259" s="1" t="s">
        <v>912</v>
      </c>
      <c r="M4259" t="s">
        <v>95</v>
      </c>
      <c r="N4259">
        <v>1</v>
      </c>
      <c r="O4259" s="1" t="s">
        <v>206</v>
      </c>
      <c r="P4259" t="s">
        <v>153</v>
      </c>
      <c r="Q4259">
        <v>2</v>
      </c>
      <c r="R4259" t="s">
        <v>255</v>
      </c>
      <c r="S4259" t="s">
        <v>180</v>
      </c>
    </row>
    <row r="4260" spans="1:19" x14ac:dyDescent="0.35">
      <c r="A4260" s="2" t="s">
        <v>44</v>
      </c>
      <c r="B4260" s="1" t="s">
        <v>45</v>
      </c>
      <c r="C4260" t="s">
        <v>52</v>
      </c>
      <c r="D4260" s="1" t="s">
        <v>51</v>
      </c>
      <c r="E4260" s="1" t="s">
        <v>12</v>
      </c>
      <c r="F4260" s="1" t="s">
        <v>13</v>
      </c>
      <c r="G4260" s="1" t="s">
        <v>137</v>
      </c>
      <c r="H4260" t="s">
        <v>17</v>
      </c>
      <c r="I4260" s="1" t="s">
        <v>358</v>
      </c>
      <c r="J4260" s="1" t="s">
        <v>230</v>
      </c>
      <c r="K4260" s="1" t="s">
        <v>52</v>
      </c>
      <c r="L4260" s="1" t="s">
        <v>912</v>
      </c>
      <c r="M4260" t="s">
        <v>55</v>
      </c>
      <c r="N4260">
        <v>1</v>
      </c>
      <c r="O4260" s="1" t="s">
        <v>206</v>
      </c>
      <c r="P4260" t="s">
        <v>154</v>
      </c>
      <c r="Q4260">
        <v>2</v>
      </c>
      <c r="R4260" t="s">
        <v>255</v>
      </c>
      <c r="S4260" t="s">
        <v>180</v>
      </c>
    </row>
    <row r="4261" spans="1:19" x14ac:dyDescent="0.35">
      <c r="A4261" s="2" t="s">
        <v>44</v>
      </c>
      <c r="B4261" s="1" t="s">
        <v>45</v>
      </c>
      <c r="C4261" t="s">
        <v>52</v>
      </c>
      <c r="D4261" s="1" t="s">
        <v>51</v>
      </c>
      <c r="E4261" s="1" t="s">
        <v>12</v>
      </c>
      <c r="F4261" s="1" t="s">
        <v>13</v>
      </c>
      <c r="G4261" s="1" t="s">
        <v>137</v>
      </c>
      <c r="H4261" t="s">
        <v>17</v>
      </c>
      <c r="I4261" s="1" t="s">
        <v>358</v>
      </c>
      <c r="J4261" s="1" t="s">
        <v>230</v>
      </c>
      <c r="K4261" s="1" t="s">
        <v>19</v>
      </c>
      <c r="L4261" s="1" t="s">
        <v>912</v>
      </c>
      <c r="M4261" t="s">
        <v>62</v>
      </c>
      <c r="N4261">
        <v>1</v>
      </c>
      <c r="O4261" s="1" t="s">
        <v>206</v>
      </c>
      <c r="P4261" t="s">
        <v>154</v>
      </c>
      <c r="Q4261">
        <v>2</v>
      </c>
      <c r="R4261" t="s">
        <v>255</v>
      </c>
      <c r="S4261" t="s">
        <v>180</v>
      </c>
    </row>
    <row r="4262" spans="1:19" x14ac:dyDescent="0.35">
      <c r="A4262" s="2" t="s">
        <v>44</v>
      </c>
      <c r="B4262" s="1" t="s">
        <v>45</v>
      </c>
      <c r="C4262" t="s">
        <v>52</v>
      </c>
      <c r="D4262" s="1" t="s">
        <v>51</v>
      </c>
      <c r="E4262" s="1" t="s">
        <v>12</v>
      </c>
      <c r="F4262" s="1" t="s">
        <v>13</v>
      </c>
      <c r="G4262" s="1" t="s">
        <v>137</v>
      </c>
      <c r="H4262" t="s">
        <v>17</v>
      </c>
      <c r="I4262" s="1" t="s">
        <v>359</v>
      </c>
      <c r="J4262" s="1" t="s">
        <v>230</v>
      </c>
      <c r="K4262" s="1" t="s">
        <v>52</v>
      </c>
      <c r="L4262" s="1" t="s">
        <v>912</v>
      </c>
      <c r="M4262" t="s">
        <v>52</v>
      </c>
      <c r="N4262">
        <v>1</v>
      </c>
      <c r="O4262" s="1" t="s">
        <v>205</v>
      </c>
      <c r="P4262" t="s">
        <v>154</v>
      </c>
      <c r="Q4262">
        <v>1</v>
      </c>
      <c r="R4262" t="s">
        <v>179</v>
      </c>
      <c r="S4262" t="s">
        <v>180</v>
      </c>
    </row>
    <row r="4263" spans="1:19" x14ac:dyDescent="0.35">
      <c r="A4263" s="2" t="s">
        <v>44</v>
      </c>
      <c r="B4263" s="1" t="s">
        <v>45</v>
      </c>
      <c r="C4263" t="s">
        <v>52</v>
      </c>
      <c r="D4263" s="1" t="s">
        <v>51</v>
      </c>
      <c r="E4263" s="1" t="s">
        <v>12</v>
      </c>
      <c r="F4263" s="1" t="s">
        <v>13</v>
      </c>
      <c r="G4263" s="1" t="s">
        <v>137</v>
      </c>
      <c r="H4263" t="s">
        <v>17</v>
      </c>
      <c r="I4263" s="1" t="s">
        <v>359</v>
      </c>
      <c r="J4263" s="1" t="s">
        <v>230</v>
      </c>
      <c r="K4263" s="1" t="s">
        <v>52</v>
      </c>
      <c r="L4263" s="1" t="s">
        <v>912</v>
      </c>
      <c r="M4263" t="s">
        <v>52</v>
      </c>
      <c r="N4263">
        <v>2</v>
      </c>
      <c r="O4263" s="1" t="s">
        <v>205</v>
      </c>
      <c r="P4263" t="s">
        <v>154</v>
      </c>
      <c r="Q4263">
        <v>2</v>
      </c>
      <c r="R4263" t="s">
        <v>179</v>
      </c>
      <c r="S4263" t="s">
        <v>180</v>
      </c>
    </row>
    <row r="4264" spans="1:19" x14ac:dyDescent="0.35">
      <c r="A4264" s="2" t="s">
        <v>44</v>
      </c>
      <c r="B4264" s="1" t="s">
        <v>45</v>
      </c>
      <c r="C4264" t="s">
        <v>52</v>
      </c>
      <c r="D4264" s="1" t="s">
        <v>51</v>
      </c>
      <c r="E4264" s="1" t="s">
        <v>12</v>
      </c>
      <c r="F4264" s="1" t="s">
        <v>13</v>
      </c>
      <c r="G4264" s="1" t="s">
        <v>137</v>
      </c>
      <c r="H4264" t="s">
        <v>24</v>
      </c>
      <c r="I4264" s="1" t="s">
        <v>1065</v>
      </c>
      <c r="J4264" s="1" t="s">
        <v>230</v>
      </c>
      <c r="K4264" s="1" t="s">
        <v>52</v>
      </c>
      <c r="L4264" s="1" t="s">
        <v>912</v>
      </c>
      <c r="M4264" t="s">
        <v>52</v>
      </c>
      <c r="N4264">
        <v>1</v>
      </c>
      <c r="O4264" s="1" t="s">
        <v>205</v>
      </c>
      <c r="P4264" t="s">
        <v>154</v>
      </c>
      <c r="Q4264">
        <v>2</v>
      </c>
      <c r="R4264" t="s">
        <v>179</v>
      </c>
      <c r="S4264" t="s">
        <v>180</v>
      </c>
    </row>
    <row r="4265" spans="1:19" x14ac:dyDescent="0.35">
      <c r="A4265" s="2" t="s">
        <v>44</v>
      </c>
      <c r="B4265" s="1" t="s">
        <v>45</v>
      </c>
      <c r="C4265" t="s">
        <v>52</v>
      </c>
      <c r="D4265" s="1" t="s">
        <v>51</v>
      </c>
      <c r="E4265" s="1" t="s">
        <v>12</v>
      </c>
      <c r="F4265" s="1" t="s">
        <v>13</v>
      </c>
      <c r="G4265" s="1" t="s">
        <v>137</v>
      </c>
      <c r="H4265" t="s">
        <v>24</v>
      </c>
      <c r="I4265" s="1" t="s">
        <v>358</v>
      </c>
      <c r="J4265" s="1" t="s">
        <v>230</v>
      </c>
      <c r="K4265" s="1" t="s">
        <v>52</v>
      </c>
      <c r="L4265" s="1" t="s">
        <v>912</v>
      </c>
      <c r="M4265" t="s">
        <v>55</v>
      </c>
      <c r="N4265">
        <v>2</v>
      </c>
      <c r="O4265" s="1" t="s">
        <v>206</v>
      </c>
      <c r="P4265" t="s">
        <v>154</v>
      </c>
      <c r="Q4265">
        <v>1</v>
      </c>
      <c r="R4265" t="s">
        <v>255</v>
      </c>
      <c r="S4265" t="s">
        <v>180</v>
      </c>
    </row>
    <row r="4266" spans="1:19" x14ac:dyDescent="0.35">
      <c r="A4266" s="2" t="s">
        <v>44</v>
      </c>
      <c r="B4266" s="1" t="s">
        <v>45</v>
      </c>
      <c r="C4266" t="s">
        <v>52</v>
      </c>
      <c r="D4266" s="1" t="s">
        <v>51</v>
      </c>
      <c r="E4266" s="1" t="s">
        <v>12</v>
      </c>
      <c r="F4266" s="1" t="s">
        <v>13</v>
      </c>
      <c r="G4266" s="1" t="s">
        <v>137</v>
      </c>
      <c r="H4266" t="s">
        <v>24</v>
      </c>
      <c r="I4266" s="1" t="s">
        <v>359</v>
      </c>
      <c r="J4266" s="1" t="s">
        <v>230</v>
      </c>
      <c r="K4266" s="1" t="s">
        <v>52</v>
      </c>
      <c r="L4266" s="1" t="s">
        <v>912</v>
      </c>
      <c r="M4266" t="s">
        <v>52</v>
      </c>
      <c r="N4266">
        <v>1</v>
      </c>
      <c r="O4266" s="1" t="s">
        <v>205</v>
      </c>
      <c r="P4266" t="s">
        <v>154</v>
      </c>
      <c r="Q4266">
        <v>2</v>
      </c>
      <c r="R4266" t="s">
        <v>179</v>
      </c>
      <c r="S4266" t="s">
        <v>180</v>
      </c>
    </row>
    <row r="4267" spans="1:19" x14ac:dyDescent="0.35">
      <c r="A4267" s="2" t="s">
        <v>44</v>
      </c>
      <c r="B4267" s="1" t="s">
        <v>45</v>
      </c>
      <c r="C4267" t="s">
        <v>52</v>
      </c>
      <c r="D4267" s="1" t="s">
        <v>51</v>
      </c>
      <c r="E4267" s="1" t="s">
        <v>12</v>
      </c>
      <c r="F4267" s="1" t="s">
        <v>13</v>
      </c>
      <c r="G4267" s="1" t="s">
        <v>137</v>
      </c>
      <c r="H4267" t="s">
        <v>24</v>
      </c>
      <c r="I4267" s="1" t="s">
        <v>678</v>
      </c>
      <c r="J4267" s="1" t="s">
        <v>230</v>
      </c>
      <c r="K4267" s="1" t="s">
        <v>52</v>
      </c>
      <c r="L4267" s="1" t="s">
        <v>912</v>
      </c>
      <c r="M4267" t="s">
        <v>52</v>
      </c>
      <c r="N4267">
        <v>1</v>
      </c>
      <c r="O4267" s="1" t="s">
        <v>205</v>
      </c>
      <c r="P4267" t="s">
        <v>154</v>
      </c>
      <c r="Q4267">
        <v>2</v>
      </c>
      <c r="R4267" t="s">
        <v>179</v>
      </c>
      <c r="S4267" t="s">
        <v>180</v>
      </c>
    </row>
    <row r="4268" spans="1:19" x14ac:dyDescent="0.35">
      <c r="A4268" s="2" t="s">
        <v>44</v>
      </c>
      <c r="B4268" s="1" t="s">
        <v>45</v>
      </c>
      <c r="C4268" t="s">
        <v>52</v>
      </c>
      <c r="D4268" s="1" t="s">
        <v>51</v>
      </c>
      <c r="E4268" s="1" t="s">
        <v>12</v>
      </c>
      <c r="F4268" s="1" t="s">
        <v>13</v>
      </c>
      <c r="G4268" s="1" t="s">
        <v>137</v>
      </c>
      <c r="H4268" t="s">
        <v>27</v>
      </c>
      <c r="I4268" s="1" t="s">
        <v>1065</v>
      </c>
      <c r="J4268" s="1" t="s">
        <v>230</v>
      </c>
      <c r="K4268" s="1" t="s">
        <v>52</v>
      </c>
      <c r="L4268" s="1" t="s">
        <v>912</v>
      </c>
      <c r="M4268" t="s">
        <v>95</v>
      </c>
      <c r="N4268">
        <v>1</v>
      </c>
      <c r="O4268" s="1" t="s">
        <v>205</v>
      </c>
      <c r="P4268" t="s">
        <v>154</v>
      </c>
      <c r="Q4268">
        <v>2</v>
      </c>
      <c r="R4268" t="s">
        <v>179</v>
      </c>
      <c r="S4268" t="s">
        <v>180</v>
      </c>
    </row>
    <row r="4269" spans="1:19" x14ac:dyDescent="0.35">
      <c r="A4269" s="2" t="s">
        <v>44</v>
      </c>
      <c r="B4269" s="1" t="s">
        <v>45</v>
      </c>
      <c r="C4269" t="s">
        <v>52</v>
      </c>
      <c r="D4269" s="1" t="s">
        <v>51</v>
      </c>
      <c r="E4269" s="1" t="s">
        <v>12</v>
      </c>
      <c r="F4269" s="1" t="s">
        <v>13</v>
      </c>
      <c r="G4269" s="1" t="s">
        <v>137</v>
      </c>
      <c r="H4269" t="s">
        <v>27</v>
      </c>
      <c r="I4269" s="1" t="s">
        <v>358</v>
      </c>
      <c r="J4269" s="1" t="s">
        <v>230</v>
      </c>
      <c r="K4269" s="1" t="s">
        <v>52</v>
      </c>
      <c r="L4269" s="1" t="s">
        <v>912</v>
      </c>
      <c r="M4269" t="s">
        <v>52</v>
      </c>
      <c r="N4269">
        <v>1</v>
      </c>
      <c r="O4269" s="1" t="s">
        <v>206</v>
      </c>
      <c r="P4269" t="s">
        <v>154</v>
      </c>
      <c r="Q4269">
        <v>2</v>
      </c>
      <c r="R4269" t="s">
        <v>255</v>
      </c>
      <c r="S4269" t="s">
        <v>180</v>
      </c>
    </row>
    <row r="4270" spans="1:19" x14ac:dyDescent="0.35">
      <c r="A4270" s="2" t="s">
        <v>44</v>
      </c>
      <c r="B4270" s="1" t="s">
        <v>45</v>
      </c>
      <c r="C4270" t="s">
        <v>52</v>
      </c>
      <c r="D4270" s="1" t="s">
        <v>51</v>
      </c>
      <c r="E4270" s="1" t="s">
        <v>12</v>
      </c>
      <c r="F4270" s="1" t="s">
        <v>13</v>
      </c>
      <c r="G4270" s="1" t="s">
        <v>137</v>
      </c>
      <c r="H4270" t="s">
        <v>32</v>
      </c>
      <c r="I4270" s="1" t="s">
        <v>678</v>
      </c>
      <c r="J4270" s="1" t="s">
        <v>230</v>
      </c>
      <c r="K4270" s="1" t="s">
        <v>52</v>
      </c>
      <c r="L4270" s="1" t="s">
        <v>912</v>
      </c>
      <c r="M4270" t="s">
        <v>52</v>
      </c>
      <c r="N4270">
        <v>1</v>
      </c>
      <c r="O4270" s="1" t="s">
        <v>205</v>
      </c>
      <c r="P4270" t="s">
        <v>154</v>
      </c>
      <c r="Q4270">
        <v>2</v>
      </c>
      <c r="R4270" t="s">
        <v>179</v>
      </c>
      <c r="S4270" t="s">
        <v>180</v>
      </c>
    </row>
    <row r="4271" spans="1:19" x14ac:dyDescent="0.35">
      <c r="A4271" s="2" t="s">
        <v>44</v>
      </c>
      <c r="B4271" s="1" t="s">
        <v>45</v>
      </c>
      <c r="C4271" t="s">
        <v>52</v>
      </c>
      <c r="D4271" s="1" t="s">
        <v>51</v>
      </c>
      <c r="E4271" s="1" t="s">
        <v>12</v>
      </c>
      <c r="F4271" s="1" t="s">
        <v>13</v>
      </c>
      <c r="G4271" s="1" t="s">
        <v>137</v>
      </c>
      <c r="H4271" t="s">
        <v>21</v>
      </c>
      <c r="I4271" s="1" t="s">
        <v>359</v>
      </c>
      <c r="J4271" s="1" t="s">
        <v>230</v>
      </c>
      <c r="K4271" s="1" t="s">
        <v>52</v>
      </c>
      <c r="L4271" s="1" t="s">
        <v>912</v>
      </c>
      <c r="M4271" t="s">
        <v>53</v>
      </c>
      <c r="N4271">
        <v>1</v>
      </c>
      <c r="O4271" s="1" t="s">
        <v>205</v>
      </c>
      <c r="P4271" t="s">
        <v>154</v>
      </c>
      <c r="Q4271">
        <v>2</v>
      </c>
      <c r="R4271" t="s">
        <v>179</v>
      </c>
      <c r="S4271" t="s">
        <v>180</v>
      </c>
    </row>
    <row r="4272" spans="1:19" x14ac:dyDescent="0.35">
      <c r="A4272" s="2" t="s">
        <v>44</v>
      </c>
      <c r="B4272" s="1" t="s">
        <v>45</v>
      </c>
      <c r="C4272" t="s">
        <v>52</v>
      </c>
      <c r="D4272" s="1" t="s">
        <v>51</v>
      </c>
      <c r="E4272" s="1" t="s">
        <v>12</v>
      </c>
      <c r="F4272" s="1" t="s">
        <v>13</v>
      </c>
      <c r="G4272" s="1" t="s">
        <v>137</v>
      </c>
      <c r="H4272" t="s">
        <v>39</v>
      </c>
      <c r="I4272" s="1" t="s">
        <v>359</v>
      </c>
      <c r="J4272" s="1" t="s">
        <v>230</v>
      </c>
      <c r="K4272" s="1" t="s">
        <v>52</v>
      </c>
      <c r="L4272" s="1" t="s">
        <v>912</v>
      </c>
      <c r="M4272" t="s">
        <v>53</v>
      </c>
      <c r="N4272">
        <v>1</v>
      </c>
      <c r="O4272" s="1" t="s">
        <v>205</v>
      </c>
      <c r="P4272" t="s">
        <v>154</v>
      </c>
      <c r="Q4272">
        <v>2</v>
      </c>
      <c r="R4272" t="s">
        <v>179</v>
      </c>
      <c r="S4272" t="s">
        <v>180</v>
      </c>
    </row>
    <row r="4273" spans="1:19" x14ac:dyDescent="0.35">
      <c r="A4273" s="2" t="s">
        <v>44</v>
      </c>
      <c r="B4273" s="1" t="s">
        <v>45</v>
      </c>
      <c r="C4273" t="s">
        <v>52</v>
      </c>
      <c r="D4273" s="1" t="s">
        <v>51</v>
      </c>
      <c r="E4273" s="1" t="s">
        <v>12</v>
      </c>
      <c r="F4273" s="1" t="s">
        <v>26</v>
      </c>
      <c r="G4273" s="1" t="s">
        <v>26</v>
      </c>
      <c r="H4273" t="s">
        <v>24</v>
      </c>
      <c r="I4273" s="1" t="s">
        <v>1066</v>
      </c>
      <c r="J4273" s="1" t="s">
        <v>230</v>
      </c>
      <c r="K4273" s="1" t="s">
        <v>52</v>
      </c>
      <c r="L4273" s="1" t="s">
        <v>912</v>
      </c>
      <c r="M4273" t="s">
        <v>54</v>
      </c>
      <c r="N4273">
        <v>1</v>
      </c>
      <c r="O4273" s="1" t="s">
        <v>205</v>
      </c>
      <c r="P4273" t="s">
        <v>154</v>
      </c>
      <c r="Q4273">
        <v>2</v>
      </c>
      <c r="R4273" t="s">
        <v>255</v>
      </c>
      <c r="S4273" t="s">
        <v>180</v>
      </c>
    </row>
    <row r="4274" spans="1:19" x14ac:dyDescent="0.35">
      <c r="A4274" s="2" t="s">
        <v>44</v>
      </c>
      <c r="B4274" s="1" t="s">
        <v>45</v>
      </c>
      <c r="C4274" t="s">
        <v>52</v>
      </c>
      <c r="D4274" s="1" t="s">
        <v>51</v>
      </c>
      <c r="E4274" s="1" t="s">
        <v>12</v>
      </c>
      <c r="F4274" s="1" t="s">
        <v>26</v>
      </c>
      <c r="G4274" s="1" t="s">
        <v>26</v>
      </c>
      <c r="H4274" t="s">
        <v>27</v>
      </c>
      <c r="I4274" s="1" t="s">
        <v>679</v>
      </c>
      <c r="J4274" s="1" t="s">
        <v>230</v>
      </c>
      <c r="K4274" s="1" t="s">
        <v>52</v>
      </c>
      <c r="L4274" s="1" t="s">
        <v>912</v>
      </c>
      <c r="M4274" t="s">
        <v>52</v>
      </c>
      <c r="N4274">
        <v>2</v>
      </c>
      <c r="O4274" s="1" t="s">
        <v>205</v>
      </c>
      <c r="P4274" t="s">
        <v>154</v>
      </c>
      <c r="Q4274">
        <v>2</v>
      </c>
      <c r="R4274" t="s">
        <v>179</v>
      </c>
      <c r="S4274" t="s">
        <v>180</v>
      </c>
    </row>
    <row r="4275" spans="1:19" x14ac:dyDescent="0.35">
      <c r="A4275" s="2" t="s">
        <v>44</v>
      </c>
      <c r="B4275" s="1" t="s">
        <v>45</v>
      </c>
      <c r="C4275" t="s">
        <v>52</v>
      </c>
      <c r="D4275" s="1" t="s">
        <v>51</v>
      </c>
      <c r="E4275" s="1" t="s">
        <v>12</v>
      </c>
      <c r="F4275" s="1" t="s">
        <v>26</v>
      </c>
      <c r="G4275" s="1" t="s">
        <v>26</v>
      </c>
      <c r="H4275" t="s">
        <v>32</v>
      </c>
      <c r="I4275" s="1" t="s">
        <v>681</v>
      </c>
      <c r="J4275" s="1" t="s">
        <v>230</v>
      </c>
      <c r="K4275" s="1" t="s">
        <v>52</v>
      </c>
      <c r="L4275" s="1" t="s">
        <v>912</v>
      </c>
      <c r="M4275" t="s">
        <v>55</v>
      </c>
      <c r="N4275">
        <v>1</v>
      </c>
      <c r="O4275" s="1" t="s">
        <v>206</v>
      </c>
      <c r="P4275" t="s">
        <v>154</v>
      </c>
      <c r="Q4275">
        <v>2</v>
      </c>
      <c r="R4275" t="s">
        <v>255</v>
      </c>
      <c r="S4275" t="s">
        <v>180</v>
      </c>
    </row>
    <row r="4276" spans="1:19" x14ac:dyDescent="0.35">
      <c r="A4276" s="2" t="s">
        <v>44</v>
      </c>
      <c r="B4276" s="1" t="s">
        <v>45</v>
      </c>
      <c r="C4276" t="s">
        <v>52</v>
      </c>
      <c r="D4276" s="1" t="s">
        <v>51</v>
      </c>
      <c r="E4276" s="1" t="s">
        <v>12</v>
      </c>
      <c r="F4276" s="1" t="s">
        <v>26</v>
      </c>
      <c r="G4276" s="1" t="s">
        <v>26</v>
      </c>
      <c r="H4276" t="s">
        <v>21</v>
      </c>
      <c r="I4276" s="1" t="s">
        <v>679</v>
      </c>
      <c r="J4276" s="1" t="s">
        <v>230</v>
      </c>
      <c r="K4276" s="1" t="s">
        <v>52</v>
      </c>
      <c r="L4276" s="1" t="s">
        <v>912</v>
      </c>
      <c r="M4276" t="s">
        <v>53</v>
      </c>
      <c r="N4276">
        <v>1</v>
      </c>
      <c r="O4276" s="1" t="s">
        <v>205</v>
      </c>
      <c r="P4276" t="s">
        <v>154</v>
      </c>
      <c r="Q4276">
        <v>2</v>
      </c>
      <c r="R4276" t="s">
        <v>179</v>
      </c>
      <c r="S4276" t="s">
        <v>180</v>
      </c>
    </row>
    <row r="4277" spans="1:19" x14ac:dyDescent="0.35">
      <c r="A4277" s="2" t="s">
        <v>44</v>
      </c>
      <c r="B4277" s="1" t="s">
        <v>45</v>
      </c>
      <c r="C4277" t="s">
        <v>52</v>
      </c>
      <c r="D4277" s="1" t="s">
        <v>51</v>
      </c>
      <c r="E4277" s="1" t="s">
        <v>12</v>
      </c>
      <c r="F4277" s="1" t="s">
        <v>26</v>
      </c>
      <c r="G4277" s="1" t="s">
        <v>26</v>
      </c>
      <c r="H4277" t="s">
        <v>35</v>
      </c>
      <c r="I4277" s="1" t="s">
        <v>679</v>
      </c>
      <c r="J4277" s="1" t="s">
        <v>230</v>
      </c>
      <c r="K4277" s="1" t="s">
        <v>52</v>
      </c>
      <c r="L4277" s="1" t="s">
        <v>912</v>
      </c>
      <c r="M4277" t="s">
        <v>53</v>
      </c>
      <c r="N4277">
        <v>1</v>
      </c>
      <c r="O4277" s="1" t="s">
        <v>205</v>
      </c>
      <c r="P4277" t="s">
        <v>154</v>
      </c>
      <c r="Q4277">
        <v>2</v>
      </c>
      <c r="R4277" t="s">
        <v>179</v>
      </c>
      <c r="S4277" t="s">
        <v>180</v>
      </c>
    </row>
    <row r="4278" spans="1:19" x14ac:dyDescent="0.35">
      <c r="A4278" s="2" t="s">
        <v>44</v>
      </c>
      <c r="B4278" s="1" t="s">
        <v>45</v>
      </c>
      <c r="C4278" t="s">
        <v>52</v>
      </c>
      <c r="D4278" s="1" t="s">
        <v>51</v>
      </c>
      <c r="E4278" s="1" t="s">
        <v>12</v>
      </c>
      <c r="F4278" s="1" t="s">
        <v>18</v>
      </c>
      <c r="G4278" s="1" t="s">
        <v>26</v>
      </c>
      <c r="H4278" t="s">
        <v>14</v>
      </c>
      <c r="I4278" s="1" t="s">
        <v>678</v>
      </c>
      <c r="J4278" s="1" t="s">
        <v>230</v>
      </c>
      <c r="K4278" s="1" t="s">
        <v>52</v>
      </c>
      <c r="L4278" s="1" t="s">
        <v>912</v>
      </c>
      <c r="M4278" t="s">
        <v>169</v>
      </c>
      <c r="N4278">
        <v>1</v>
      </c>
      <c r="O4278" s="1" t="s">
        <v>205</v>
      </c>
      <c r="P4278" t="s">
        <v>154</v>
      </c>
      <c r="Q4278">
        <v>2</v>
      </c>
      <c r="R4278" t="s">
        <v>179</v>
      </c>
      <c r="S4278" t="s">
        <v>180</v>
      </c>
    </row>
    <row r="4279" spans="1:19" x14ac:dyDescent="0.35">
      <c r="A4279" s="2" t="s">
        <v>44</v>
      </c>
      <c r="B4279" s="1" t="s">
        <v>45</v>
      </c>
      <c r="C4279" t="s">
        <v>52</v>
      </c>
      <c r="D4279" s="1" t="s">
        <v>51</v>
      </c>
      <c r="E4279" s="1" t="s">
        <v>12</v>
      </c>
      <c r="F4279" s="1" t="s">
        <v>18</v>
      </c>
      <c r="G4279" s="1" t="s">
        <v>26</v>
      </c>
      <c r="H4279" t="s">
        <v>17</v>
      </c>
      <c r="I4279" s="1" t="s">
        <v>360</v>
      </c>
      <c r="J4279" s="1" t="s">
        <v>230</v>
      </c>
      <c r="K4279" s="1" t="s">
        <v>52</v>
      </c>
      <c r="L4279" s="1" t="s">
        <v>912</v>
      </c>
      <c r="M4279" t="s">
        <v>52</v>
      </c>
      <c r="N4279">
        <v>1</v>
      </c>
      <c r="O4279" s="1" t="s">
        <v>206</v>
      </c>
      <c r="P4279" t="s">
        <v>154</v>
      </c>
      <c r="Q4279">
        <v>2</v>
      </c>
      <c r="R4279" t="s">
        <v>179</v>
      </c>
      <c r="S4279" t="s">
        <v>180</v>
      </c>
    </row>
    <row r="4280" spans="1:19" x14ac:dyDescent="0.35">
      <c r="A4280" s="2" t="s">
        <v>44</v>
      </c>
      <c r="B4280" s="1" t="s">
        <v>45</v>
      </c>
      <c r="C4280" t="s">
        <v>52</v>
      </c>
      <c r="D4280" s="1" t="s">
        <v>51</v>
      </c>
      <c r="E4280" s="1" t="s">
        <v>12</v>
      </c>
      <c r="F4280" s="1" t="s">
        <v>18</v>
      </c>
      <c r="G4280" s="1" t="s">
        <v>26</v>
      </c>
      <c r="H4280" t="s">
        <v>17</v>
      </c>
      <c r="I4280" s="1" t="s">
        <v>358</v>
      </c>
      <c r="J4280" s="1" t="s">
        <v>230</v>
      </c>
      <c r="K4280" s="1" t="s">
        <v>52</v>
      </c>
      <c r="L4280" s="1" t="s">
        <v>912</v>
      </c>
      <c r="M4280" t="s">
        <v>52</v>
      </c>
      <c r="N4280">
        <v>1</v>
      </c>
      <c r="O4280" s="1" t="s">
        <v>206</v>
      </c>
      <c r="P4280" t="s">
        <v>154</v>
      </c>
      <c r="Q4280">
        <v>1</v>
      </c>
      <c r="R4280" t="s">
        <v>255</v>
      </c>
      <c r="S4280" t="s">
        <v>180</v>
      </c>
    </row>
    <row r="4281" spans="1:19" x14ac:dyDescent="0.35">
      <c r="A4281" s="2" t="s">
        <v>44</v>
      </c>
      <c r="B4281" s="1" t="s">
        <v>45</v>
      </c>
      <c r="C4281" t="s">
        <v>52</v>
      </c>
      <c r="D4281" s="1" t="s">
        <v>51</v>
      </c>
      <c r="E4281" s="1" t="s">
        <v>12</v>
      </c>
      <c r="F4281" s="1" t="s">
        <v>18</v>
      </c>
      <c r="G4281" s="1" t="s">
        <v>26</v>
      </c>
      <c r="H4281" t="s">
        <v>17</v>
      </c>
      <c r="I4281" s="1" t="s">
        <v>358</v>
      </c>
      <c r="J4281" s="1" t="s">
        <v>230</v>
      </c>
      <c r="K4281" s="1" t="s">
        <v>52</v>
      </c>
      <c r="L4281" s="1" t="s">
        <v>912</v>
      </c>
      <c r="M4281" t="s">
        <v>55</v>
      </c>
      <c r="N4281">
        <v>1</v>
      </c>
      <c r="O4281" s="1" t="s">
        <v>206</v>
      </c>
      <c r="P4281" t="s">
        <v>154</v>
      </c>
      <c r="Q4281">
        <v>1</v>
      </c>
      <c r="R4281" t="s">
        <v>255</v>
      </c>
      <c r="S4281" t="s">
        <v>180</v>
      </c>
    </row>
    <row r="4282" spans="1:19" x14ac:dyDescent="0.35">
      <c r="A4282" s="2" t="s">
        <v>44</v>
      </c>
      <c r="B4282" s="1" t="s">
        <v>45</v>
      </c>
      <c r="C4282" t="s">
        <v>52</v>
      </c>
      <c r="D4282" s="1" t="s">
        <v>51</v>
      </c>
      <c r="E4282" s="1" t="s">
        <v>12</v>
      </c>
      <c r="F4282" s="1" t="s">
        <v>18</v>
      </c>
      <c r="G4282" s="1" t="s">
        <v>26</v>
      </c>
      <c r="H4282" t="s">
        <v>24</v>
      </c>
      <c r="I4282" s="1" t="s">
        <v>360</v>
      </c>
      <c r="J4282" s="1" t="s">
        <v>230</v>
      </c>
      <c r="K4282" s="1" t="s">
        <v>52</v>
      </c>
      <c r="L4282" s="1" t="s">
        <v>912</v>
      </c>
      <c r="M4282" t="s">
        <v>52</v>
      </c>
      <c r="N4282">
        <v>1</v>
      </c>
      <c r="O4282" s="1" t="s">
        <v>206</v>
      </c>
      <c r="P4282" t="s">
        <v>154</v>
      </c>
      <c r="Q4282">
        <v>2</v>
      </c>
      <c r="R4282" t="s">
        <v>179</v>
      </c>
      <c r="S4282" t="s">
        <v>180</v>
      </c>
    </row>
    <row r="4283" spans="1:19" x14ac:dyDescent="0.35">
      <c r="A4283" s="2" t="s">
        <v>44</v>
      </c>
      <c r="B4283" s="1" t="s">
        <v>45</v>
      </c>
      <c r="C4283" t="s">
        <v>52</v>
      </c>
      <c r="D4283" s="1" t="s">
        <v>51</v>
      </c>
      <c r="E4283" s="1" t="s">
        <v>12</v>
      </c>
      <c r="F4283" s="1" t="s">
        <v>18</v>
      </c>
      <c r="G4283" s="1" t="s">
        <v>26</v>
      </c>
      <c r="H4283" t="s">
        <v>24</v>
      </c>
      <c r="I4283" s="1" t="s">
        <v>359</v>
      </c>
      <c r="J4283" s="1" t="s">
        <v>230</v>
      </c>
      <c r="K4283" s="1" t="s">
        <v>52</v>
      </c>
      <c r="L4283" s="1" t="s">
        <v>912</v>
      </c>
      <c r="M4283" t="s">
        <v>52</v>
      </c>
      <c r="N4283">
        <v>1</v>
      </c>
      <c r="O4283" s="1" t="s">
        <v>205</v>
      </c>
      <c r="P4283" t="s">
        <v>154</v>
      </c>
      <c r="Q4283">
        <v>1</v>
      </c>
      <c r="R4283" t="s">
        <v>179</v>
      </c>
      <c r="S4283" t="s">
        <v>180</v>
      </c>
    </row>
    <row r="4284" spans="1:19" x14ac:dyDescent="0.35">
      <c r="A4284" s="2" t="s">
        <v>44</v>
      </c>
      <c r="B4284" s="1" t="s">
        <v>45</v>
      </c>
      <c r="C4284" t="s">
        <v>52</v>
      </c>
      <c r="D4284" s="1" t="s">
        <v>51</v>
      </c>
      <c r="E4284" s="1" t="s">
        <v>12</v>
      </c>
      <c r="F4284" s="1" t="s">
        <v>18</v>
      </c>
      <c r="G4284" s="1" t="s">
        <v>26</v>
      </c>
      <c r="H4284" t="s">
        <v>32</v>
      </c>
      <c r="I4284" s="1" t="s">
        <v>679</v>
      </c>
      <c r="J4284" s="1" t="s">
        <v>230</v>
      </c>
      <c r="K4284" s="1" t="s">
        <v>52</v>
      </c>
      <c r="L4284" s="1" t="s">
        <v>912</v>
      </c>
      <c r="M4284" t="s">
        <v>52</v>
      </c>
      <c r="N4284">
        <v>1</v>
      </c>
      <c r="O4284" s="1" t="s">
        <v>205</v>
      </c>
      <c r="P4284" t="s">
        <v>154</v>
      </c>
      <c r="Q4284">
        <v>2</v>
      </c>
      <c r="R4284" t="s">
        <v>179</v>
      </c>
      <c r="S4284" t="s">
        <v>180</v>
      </c>
    </row>
    <row r="4285" spans="1:19" x14ac:dyDescent="0.35">
      <c r="A4285" s="2" t="s">
        <v>44</v>
      </c>
      <c r="B4285" s="1" t="s">
        <v>45</v>
      </c>
      <c r="C4285" t="s">
        <v>52</v>
      </c>
      <c r="D4285" s="1" t="s">
        <v>51</v>
      </c>
      <c r="E4285" s="1" t="s">
        <v>12</v>
      </c>
      <c r="F4285" s="1" t="s">
        <v>18</v>
      </c>
      <c r="G4285" s="1" t="s">
        <v>26</v>
      </c>
      <c r="H4285" t="s">
        <v>21</v>
      </c>
      <c r="I4285" s="1" t="s">
        <v>359</v>
      </c>
      <c r="J4285" s="1" t="s">
        <v>230</v>
      </c>
      <c r="K4285" s="1" t="s">
        <v>52</v>
      </c>
      <c r="L4285" s="1" t="s">
        <v>912</v>
      </c>
      <c r="M4285" t="s">
        <v>169</v>
      </c>
      <c r="N4285">
        <v>1</v>
      </c>
      <c r="O4285" s="1" t="s">
        <v>205</v>
      </c>
      <c r="P4285" t="s">
        <v>154</v>
      </c>
      <c r="Q4285">
        <v>2</v>
      </c>
      <c r="R4285" t="s">
        <v>179</v>
      </c>
      <c r="S4285" t="s">
        <v>180</v>
      </c>
    </row>
    <row r="4286" spans="1:19" x14ac:dyDescent="0.35">
      <c r="A4286" s="2" t="s">
        <v>44</v>
      </c>
      <c r="B4286" s="1" t="s">
        <v>45</v>
      </c>
      <c r="C4286" t="s">
        <v>52</v>
      </c>
      <c r="D4286" s="1" t="s">
        <v>51</v>
      </c>
      <c r="E4286" s="1" t="s">
        <v>12</v>
      </c>
      <c r="F4286" s="1" t="s">
        <v>18</v>
      </c>
      <c r="G4286" s="1" t="s">
        <v>26</v>
      </c>
      <c r="H4286" t="s">
        <v>39</v>
      </c>
      <c r="I4286" s="1" t="s">
        <v>360</v>
      </c>
      <c r="J4286" s="1" t="s">
        <v>230</v>
      </c>
      <c r="K4286" s="1" t="s">
        <v>52</v>
      </c>
      <c r="L4286" s="1" t="s">
        <v>912</v>
      </c>
      <c r="M4286" t="s">
        <v>53</v>
      </c>
      <c r="N4286">
        <v>1</v>
      </c>
      <c r="O4286" s="1" t="s">
        <v>206</v>
      </c>
      <c r="P4286" t="s">
        <v>154</v>
      </c>
      <c r="Q4286">
        <v>2</v>
      </c>
      <c r="R4286" t="s">
        <v>179</v>
      </c>
      <c r="S4286" t="s">
        <v>180</v>
      </c>
    </row>
    <row r="4287" spans="1:19" x14ac:dyDescent="0.35">
      <c r="A4287" s="2" t="s">
        <v>44</v>
      </c>
      <c r="B4287" s="1" t="s">
        <v>45</v>
      </c>
      <c r="C4287" t="s">
        <v>52</v>
      </c>
      <c r="D4287" s="1" t="s">
        <v>51</v>
      </c>
      <c r="E4287" s="1" t="s">
        <v>22</v>
      </c>
      <c r="F4287" s="1" t="s">
        <v>29</v>
      </c>
      <c r="G4287" s="1" t="s">
        <v>136</v>
      </c>
      <c r="H4287" t="s">
        <v>24</v>
      </c>
      <c r="I4287" s="1" t="s">
        <v>1065</v>
      </c>
      <c r="J4287" s="1" t="s">
        <v>230</v>
      </c>
      <c r="K4287" s="1" t="s">
        <v>52</v>
      </c>
      <c r="L4287" s="1" t="s">
        <v>912</v>
      </c>
      <c r="M4287" t="s">
        <v>54</v>
      </c>
      <c r="N4287">
        <v>1</v>
      </c>
      <c r="O4287" s="1" t="s">
        <v>205</v>
      </c>
      <c r="P4287" t="s">
        <v>154</v>
      </c>
      <c r="Q4287">
        <v>2</v>
      </c>
      <c r="R4287" t="s">
        <v>179</v>
      </c>
      <c r="S4287" t="s">
        <v>180</v>
      </c>
    </row>
    <row r="4288" spans="1:19" x14ac:dyDescent="0.35">
      <c r="A4288" s="2" t="s">
        <v>44</v>
      </c>
      <c r="B4288" s="1" t="s">
        <v>45</v>
      </c>
      <c r="C4288" t="s">
        <v>52</v>
      </c>
      <c r="D4288" s="1" t="s">
        <v>51</v>
      </c>
      <c r="E4288" s="1" t="s">
        <v>22</v>
      </c>
      <c r="F4288" s="1" t="s">
        <v>29</v>
      </c>
      <c r="G4288" s="1" t="s">
        <v>136</v>
      </c>
      <c r="H4288" t="s">
        <v>24</v>
      </c>
      <c r="I4288" s="1" t="s">
        <v>678</v>
      </c>
      <c r="J4288" s="1" t="s">
        <v>230</v>
      </c>
      <c r="K4288" s="1" t="s">
        <v>52</v>
      </c>
      <c r="L4288" s="1" t="s">
        <v>912</v>
      </c>
      <c r="M4288" t="s">
        <v>52</v>
      </c>
      <c r="N4288">
        <v>1</v>
      </c>
      <c r="O4288" s="1" t="s">
        <v>205</v>
      </c>
      <c r="P4288" t="s">
        <v>154</v>
      </c>
      <c r="Q4288">
        <v>2</v>
      </c>
      <c r="R4288" t="s">
        <v>179</v>
      </c>
      <c r="S4288" t="s">
        <v>180</v>
      </c>
    </row>
    <row r="4289" spans="1:19" x14ac:dyDescent="0.35">
      <c r="A4289" s="2" t="s">
        <v>44</v>
      </c>
      <c r="B4289" s="1" t="s">
        <v>45</v>
      </c>
      <c r="C4289" t="s">
        <v>52</v>
      </c>
      <c r="D4289" s="1" t="s">
        <v>51</v>
      </c>
      <c r="E4289" s="1" t="s">
        <v>22</v>
      </c>
      <c r="F4289" s="1" t="s">
        <v>29</v>
      </c>
      <c r="G4289" s="1" t="s">
        <v>136</v>
      </c>
      <c r="H4289" t="s">
        <v>24</v>
      </c>
      <c r="I4289" s="1" t="s">
        <v>678</v>
      </c>
      <c r="J4289" s="1" t="s">
        <v>230</v>
      </c>
      <c r="K4289" s="1" t="s">
        <v>52</v>
      </c>
      <c r="L4289" s="1" t="s">
        <v>912</v>
      </c>
      <c r="M4289" t="s">
        <v>54</v>
      </c>
      <c r="N4289">
        <v>1</v>
      </c>
      <c r="O4289" s="1" t="s">
        <v>205</v>
      </c>
      <c r="P4289" t="s">
        <v>154</v>
      </c>
      <c r="Q4289">
        <v>2</v>
      </c>
      <c r="R4289" t="s">
        <v>179</v>
      </c>
      <c r="S4289" t="s">
        <v>180</v>
      </c>
    </row>
    <row r="4290" spans="1:19" x14ac:dyDescent="0.35">
      <c r="A4290" s="2" t="s">
        <v>44</v>
      </c>
      <c r="B4290" s="1" t="s">
        <v>45</v>
      </c>
      <c r="C4290" t="s">
        <v>52</v>
      </c>
      <c r="D4290" s="1" t="s">
        <v>51</v>
      </c>
      <c r="E4290" s="1" t="s">
        <v>22</v>
      </c>
      <c r="F4290" s="1" t="s">
        <v>29</v>
      </c>
      <c r="G4290" s="1" t="s">
        <v>136</v>
      </c>
      <c r="H4290" t="s">
        <v>27</v>
      </c>
      <c r="I4290" s="1" t="s">
        <v>1065</v>
      </c>
      <c r="J4290" s="1" t="s">
        <v>230</v>
      </c>
      <c r="K4290" s="1" t="s">
        <v>52</v>
      </c>
      <c r="L4290" s="1" t="s">
        <v>912</v>
      </c>
      <c r="M4290" t="s">
        <v>52</v>
      </c>
      <c r="N4290">
        <v>1</v>
      </c>
      <c r="O4290" s="1" t="s">
        <v>205</v>
      </c>
      <c r="P4290" t="s">
        <v>154</v>
      </c>
      <c r="Q4290">
        <v>2</v>
      </c>
      <c r="R4290" t="s">
        <v>179</v>
      </c>
      <c r="S4290" t="s">
        <v>180</v>
      </c>
    </row>
    <row r="4291" spans="1:19" x14ac:dyDescent="0.35">
      <c r="A4291" s="2" t="s">
        <v>44</v>
      </c>
      <c r="B4291" s="1" t="s">
        <v>45</v>
      </c>
      <c r="C4291" t="s">
        <v>52</v>
      </c>
      <c r="D4291" s="1" t="s">
        <v>51</v>
      </c>
      <c r="E4291" s="1" t="s">
        <v>22</v>
      </c>
      <c r="F4291" s="1" t="s">
        <v>29</v>
      </c>
      <c r="G4291" s="1" t="s">
        <v>136</v>
      </c>
      <c r="H4291" t="s">
        <v>27</v>
      </c>
      <c r="I4291" s="1" t="s">
        <v>1065</v>
      </c>
      <c r="J4291" s="1" t="s">
        <v>230</v>
      </c>
      <c r="K4291" s="1" t="s">
        <v>52</v>
      </c>
      <c r="L4291" s="1" t="s">
        <v>912</v>
      </c>
      <c r="M4291" t="s">
        <v>169</v>
      </c>
      <c r="N4291">
        <v>1</v>
      </c>
      <c r="O4291" s="1" t="s">
        <v>205</v>
      </c>
      <c r="P4291" t="s">
        <v>154</v>
      </c>
      <c r="Q4291">
        <v>2</v>
      </c>
      <c r="R4291" t="s">
        <v>179</v>
      </c>
      <c r="S4291" t="s">
        <v>180</v>
      </c>
    </row>
    <row r="4292" spans="1:19" x14ac:dyDescent="0.35">
      <c r="A4292" s="2" t="s">
        <v>44</v>
      </c>
      <c r="B4292" s="1" t="s">
        <v>45</v>
      </c>
      <c r="C4292" t="s">
        <v>52</v>
      </c>
      <c r="D4292" s="1" t="s">
        <v>51</v>
      </c>
      <c r="E4292" s="1" t="s">
        <v>22</v>
      </c>
      <c r="F4292" s="1" t="s">
        <v>29</v>
      </c>
      <c r="G4292" s="1" t="s">
        <v>136</v>
      </c>
      <c r="H4292" t="s">
        <v>27</v>
      </c>
      <c r="I4292" s="1" t="s">
        <v>680</v>
      </c>
      <c r="J4292" s="1" t="s">
        <v>230</v>
      </c>
      <c r="K4292" s="1" t="s">
        <v>52</v>
      </c>
      <c r="L4292" s="1" t="s">
        <v>912</v>
      </c>
      <c r="M4292" t="s">
        <v>95</v>
      </c>
      <c r="N4292">
        <v>1</v>
      </c>
      <c r="O4292" s="1" t="s">
        <v>206</v>
      </c>
      <c r="P4292" t="s">
        <v>153</v>
      </c>
      <c r="Q4292">
        <v>2</v>
      </c>
      <c r="R4292" t="s">
        <v>255</v>
      </c>
      <c r="S4292" t="s">
        <v>180</v>
      </c>
    </row>
    <row r="4293" spans="1:19" x14ac:dyDescent="0.35">
      <c r="A4293" s="2" t="s">
        <v>44</v>
      </c>
      <c r="B4293" s="1" t="s">
        <v>45</v>
      </c>
      <c r="C4293" t="s">
        <v>52</v>
      </c>
      <c r="D4293" s="1" t="s">
        <v>51</v>
      </c>
      <c r="E4293" s="1" t="s">
        <v>22</v>
      </c>
      <c r="F4293" s="1" t="s">
        <v>29</v>
      </c>
      <c r="G4293" s="1" t="s">
        <v>136</v>
      </c>
      <c r="H4293" t="s">
        <v>27</v>
      </c>
      <c r="I4293" s="1" t="s">
        <v>678</v>
      </c>
      <c r="J4293" s="1" t="s">
        <v>230</v>
      </c>
      <c r="K4293" s="1" t="s">
        <v>52</v>
      </c>
      <c r="L4293" s="1" t="s">
        <v>912</v>
      </c>
      <c r="M4293" t="s">
        <v>169</v>
      </c>
      <c r="N4293">
        <v>1</v>
      </c>
      <c r="O4293" s="1" t="s">
        <v>205</v>
      </c>
      <c r="P4293" t="s">
        <v>154</v>
      </c>
      <c r="Q4293">
        <v>2</v>
      </c>
      <c r="R4293" t="s">
        <v>179</v>
      </c>
      <c r="S4293" t="s">
        <v>180</v>
      </c>
    </row>
    <row r="4294" spans="1:19" x14ac:dyDescent="0.35">
      <c r="A4294" s="2" t="s">
        <v>44</v>
      </c>
      <c r="B4294" s="1" t="s">
        <v>45</v>
      </c>
      <c r="C4294" t="s">
        <v>52</v>
      </c>
      <c r="D4294" s="1" t="s">
        <v>51</v>
      </c>
      <c r="E4294" s="1" t="s">
        <v>22</v>
      </c>
      <c r="F4294" s="1" t="s">
        <v>29</v>
      </c>
      <c r="G4294" s="1" t="s">
        <v>136</v>
      </c>
      <c r="H4294" t="s">
        <v>27</v>
      </c>
      <c r="I4294" s="1" t="s">
        <v>678</v>
      </c>
      <c r="J4294" s="1" t="s">
        <v>230</v>
      </c>
      <c r="K4294" s="1" t="s">
        <v>52</v>
      </c>
      <c r="L4294" s="1" t="s">
        <v>912</v>
      </c>
      <c r="M4294" t="s">
        <v>54</v>
      </c>
      <c r="N4294">
        <v>1</v>
      </c>
      <c r="O4294" s="1" t="s">
        <v>205</v>
      </c>
      <c r="P4294" t="s">
        <v>154</v>
      </c>
      <c r="Q4294">
        <v>2</v>
      </c>
      <c r="R4294" t="s">
        <v>179</v>
      </c>
      <c r="S4294" t="s">
        <v>180</v>
      </c>
    </row>
    <row r="4295" spans="1:19" x14ac:dyDescent="0.35">
      <c r="A4295" s="2" t="s">
        <v>44</v>
      </c>
      <c r="B4295" s="1" t="s">
        <v>45</v>
      </c>
      <c r="C4295" t="s">
        <v>52</v>
      </c>
      <c r="D4295" s="1" t="s">
        <v>51</v>
      </c>
      <c r="E4295" s="1" t="s">
        <v>22</v>
      </c>
      <c r="F4295" s="1" t="s">
        <v>29</v>
      </c>
      <c r="G4295" s="1" t="s">
        <v>136</v>
      </c>
      <c r="H4295" t="s">
        <v>32</v>
      </c>
      <c r="I4295" s="1" t="s">
        <v>1065</v>
      </c>
      <c r="J4295" s="1" t="s">
        <v>230</v>
      </c>
      <c r="K4295" s="1" t="s">
        <v>52</v>
      </c>
      <c r="L4295" s="1" t="s">
        <v>912</v>
      </c>
      <c r="M4295" t="s">
        <v>52</v>
      </c>
      <c r="N4295">
        <v>1</v>
      </c>
      <c r="O4295" s="1" t="s">
        <v>205</v>
      </c>
      <c r="P4295" t="s">
        <v>154</v>
      </c>
      <c r="Q4295">
        <v>2</v>
      </c>
      <c r="R4295" t="s">
        <v>179</v>
      </c>
      <c r="S4295" t="s">
        <v>180</v>
      </c>
    </row>
    <row r="4296" spans="1:19" x14ac:dyDescent="0.35">
      <c r="A4296" s="2" t="s">
        <v>44</v>
      </c>
      <c r="B4296" s="1" t="s">
        <v>45</v>
      </c>
      <c r="C4296" t="s">
        <v>52</v>
      </c>
      <c r="D4296" s="1" t="s">
        <v>51</v>
      </c>
      <c r="E4296" s="1" t="s">
        <v>22</v>
      </c>
      <c r="F4296" s="1" t="s">
        <v>29</v>
      </c>
      <c r="G4296" s="1" t="s">
        <v>136</v>
      </c>
      <c r="H4296" t="s">
        <v>32</v>
      </c>
      <c r="I4296" s="1" t="s">
        <v>1065</v>
      </c>
      <c r="J4296" s="1" t="s">
        <v>230</v>
      </c>
      <c r="K4296" s="1" t="s">
        <v>52</v>
      </c>
      <c r="L4296" s="1" t="s">
        <v>912</v>
      </c>
      <c r="M4296" t="s">
        <v>169</v>
      </c>
      <c r="N4296">
        <v>2</v>
      </c>
      <c r="O4296" s="1" t="s">
        <v>205</v>
      </c>
      <c r="P4296" t="s">
        <v>154</v>
      </c>
      <c r="Q4296">
        <v>2</v>
      </c>
      <c r="R4296" t="s">
        <v>179</v>
      </c>
      <c r="S4296" t="s">
        <v>180</v>
      </c>
    </row>
    <row r="4297" spans="1:19" x14ac:dyDescent="0.35">
      <c r="A4297" s="2" t="s">
        <v>44</v>
      </c>
      <c r="B4297" s="1" t="s">
        <v>45</v>
      </c>
      <c r="C4297" t="s">
        <v>52</v>
      </c>
      <c r="D4297" s="1" t="s">
        <v>51</v>
      </c>
      <c r="E4297" s="1" t="s">
        <v>22</v>
      </c>
      <c r="F4297" s="1" t="s">
        <v>29</v>
      </c>
      <c r="G4297" s="1" t="s">
        <v>136</v>
      </c>
      <c r="H4297" t="s">
        <v>32</v>
      </c>
      <c r="I4297" s="1" t="s">
        <v>1065</v>
      </c>
      <c r="J4297" s="1" t="s">
        <v>230</v>
      </c>
      <c r="K4297" s="1" t="s">
        <v>52</v>
      </c>
      <c r="L4297" s="1" t="s">
        <v>912</v>
      </c>
      <c r="M4297" t="s">
        <v>54</v>
      </c>
      <c r="N4297">
        <v>1</v>
      </c>
      <c r="O4297" s="1" t="s">
        <v>205</v>
      </c>
      <c r="P4297" t="s">
        <v>154</v>
      </c>
      <c r="Q4297">
        <v>2</v>
      </c>
      <c r="R4297" t="s">
        <v>179</v>
      </c>
      <c r="S4297" t="s">
        <v>180</v>
      </c>
    </row>
    <row r="4298" spans="1:19" x14ac:dyDescent="0.35">
      <c r="A4298" s="2" t="s">
        <v>44</v>
      </c>
      <c r="B4298" s="1" t="s">
        <v>45</v>
      </c>
      <c r="C4298" t="s">
        <v>52</v>
      </c>
      <c r="D4298" s="1" t="s">
        <v>51</v>
      </c>
      <c r="E4298" s="1" t="s">
        <v>22</v>
      </c>
      <c r="F4298" s="1" t="s">
        <v>29</v>
      </c>
      <c r="G4298" s="1" t="s">
        <v>136</v>
      </c>
      <c r="H4298" t="s">
        <v>32</v>
      </c>
      <c r="I4298" s="1" t="s">
        <v>678</v>
      </c>
      <c r="J4298" s="1" t="s">
        <v>230</v>
      </c>
      <c r="K4298" s="1" t="s">
        <v>52</v>
      </c>
      <c r="L4298" s="1" t="s">
        <v>912</v>
      </c>
      <c r="M4298" t="s">
        <v>52</v>
      </c>
      <c r="N4298">
        <v>1</v>
      </c>
      <c r="O4298" s="1" t="s">
        <v>205</v>
      </c>
      <c r="P4298" t="s">
        <v>154</v>
      </c>
      <c r="Q4298">
        <v>2</v>
      </c>
      <c r="R4298" t="s">
        <v>179</v>
      </c>
      <c r="S4298" t="s">
        <v>180</v>
      </c>
    </row>
    <row r="4299" spans="1:19" x14ac:dyDescent="0.35">
      <c r="A4299" s="2" t="s">
        <v>44</v>
      </c>
      <c r="B4299" s="1" t="s">
        <v>45</v>
      </c>
      <c r="C4299" t="s">
        <v>52</v>
      </c>
      <c r="D4299" s="1" t="s">
        <v>51</v>
      </c>
      <c r="E4299" s="1" t="s">
        <v>22</v>
      </c>
      <c r="F4299" s="1" t="s">
        <v>29</v>
      </c>
      <c r="G4299" s="1" t="s">
        <v>136</v>
      </c>
      <c r="H4299" t="s">
        <v>32</v>
      </c>
      <c r="I4299" s="1" t="s">
        <v>678</v>
      </c>
      <c r="J4299" s="1" t="s">
        <v>230</v>
      </c>
      <c r="K4299" s="1" t="s">
        <v>52</v>
      </c>
      <c r="L4299" s="1" t="s">
        <v>912</v>
      </c>
      <c r="M4299" t="s">
        <v>169</v>
      </c>
      <c r="N4299">
        <v>2</v>
      </c>
      <c r="O4299" s="1" t="s">
        <v>205</v>
      </c>
      <c r="P4299" t="s">
        <v>154</v>
      </c>
      <c r="Q4299">
        <v>2</v>
      </c>
      <c r="R4299" t="s">
        <v>179</v>
      </c>
      <c r="S4299" t="s">
        <v>180</v>
      </c>
    </row>
    <row r="4300" spans="1:19" x14ac:dyDescent="0.35">
      <c r="A4300" s="2" t="s">
        <v>44</v>
      </c>
      <c r="B4300" s="1" t="s">
        <v>45</v>
      </c>
      <c r="C4300" t="s">
        <v>52</v>
      </c>
      <c r="D4300" s="1" t="s">
        <v>51</v>
      </c>
      <c r="E4300" s="1" t="s">
        <v>22</v>
      </c>
      <c r="F4300" s="1" t="s">
        <v>29</v>
      </c>
      <c r="G4300" s="1" t="s">
        <v>136</v>
      </c>
      <c r="H4300" t="s">
        <v>32</v>
      </c>
      <c r="I4300" s="1" t="s">
        <v>678</v>
      </c>
      <c r="J4300" s="1" t="s">
        <v>230</v>
      </c>
      <c r="K4300" s="1" t="s">
        <v>52</v>
      </c>
      <c r="L4300" s="1" t="s">
        <v>912</v>
      </c>
      <c r="M4300" t="s">
        <v>54</v>
      </c>
      <c r="N4300">
        <v>1</v>
      </c>
      <c r="O4300" s="1" t="s">
        <v>205</v>
      </c>
      <c r="P4300" t="s">
        <v>154</v>
      </c>
      <c r="Q4300">
        <v>2</v>
      </c>
      <c r="R4300" t="s">
        <v>179</v>
      </c>
      <c r="S4300" t="s">
        <v>180</v>
      </c>
    </row>
    <row r="4301" spans="1:19" x14ac:dyDescent="0.35">
      <c r="A4301" s="2" t="s">
        <v>44</v>
      </c>
      <c r="B4301" s="1" t="s">
        <v>45</v>
      </c>
      <c r="C4301" t="s">
        <v>52</v>
      </c>
      <c r="D4301" s="1" t="s">
        <v>51</v>
      </c>
      <c r="E4301" s="1" t="s">
        <v>22</v>
      </c>
      <c r="F4301" s="1" t="s">
        <v>29</v>
      </c>
      <c r="G4301" s="1" t="s">
        <v>136</v>
      </c>
      <c r="H4301" t="s">
        <v>21</v>
      </c>
      <c r="I4301" s="1" t="s">
        <v>1065</v>
      </c>
      <c r="J4301" s="1" t="s">
        <v>230</v>
      </c>
      <c r="K4301" s="1" t="s">
        <v>52</v>
      </c>
      <c r="L4301" s="1" t="s">
        <v>912</v>
      </c>
      <c r="M4301" t="s">
        <v>52</v>
      </c>
      <c r="N4301">
        <v>1</v>
      </c>
      <c r="O4301" s="1" t="s">
        <v>205</v>
      </c>
      <c r="P4301" t="s">
        <v>153</v>
      </c>
      <c r="Q4301">
        <v>2</v>
      </c>
      <c r="R4301" t="s">
        <v>179</v>
      </c>
      <c r="S4301" t="s">
        <v>180</v>
      </c>
    </row>
    <row r="4302" spans="1:19" x14ac:dyDescent="0.35">
      <c r="A4302" s="2" t="s">
        <v>44</v>
      </c>
      <c r="B4302" s="1" t="s">
        <v>45</v>
      </c>
      <c r="C4302" t="s">
        <v>52</v>
      </c>
      <c r="D4302" s="1" t="s">
        <v>51</v>
      </c>
      <c r="E4302" s="1" t="s">
        <v>22</v>
      </c>
      <c r="F4302" s="1" t="s">
        <v>29</v>
      </c>
      <c r="G4302" s="1" t="s">
        <v>136</v>
      </c>
      <c r="H4302" t="s">
        <v>21</v>
      </c>
      <c r="I4302" s="1" t="s">
        <v>678</v>
      </c>
      <c r="J4302" s="1" t="s">
        <v>230</v>
      </c>
      <c r="K4302" s="1" t="s">
        <v>52</v>
      </c>
      <c r="L4302" s="1" t="s">
        <v>912</v>
      </c>
      <c r="M4302" t="s">
        <v>52</v>
      </c>
      <c r="N4302">
        <v>1</v>
      </c>
      <c r="O4302" s="1" t="s">
        <v>205</v>
      </c>
      <c r="P4302" t="s">
        <v>154</v>
      </c>
      <c r="Q4302">
        <v>2</v>
      </c>
      <c r="R4302" t="s">
        <v>179</v>
      </c>
      <c r="S4302" t="s">
        <v>180</v>
      </c>
    </row>
    <row r="4303" spans="1:19" x14ac:dyDescent="0.35">
      <c r="A4303" s="2" t="s">
        <v>44</v>
      </c>
      <c r="B4303" s="1" t="s">
        <v>45</v>
      </c>
      <c r="C4303" t="s">
        <v>52</v>
      </c>
      <c r="D4303" s="1" t="s">
        <v>51</v>
      </c>
      <c r="E4303" s="1" t="s">
        <v>22</v>
      </c>
      <c r="F4303" s="1" t="s">
        <v>29</v>
      </c>
      <c r="G4303" s="1" t="s">
        <v>136</v>
      </c>
      <c r="H4303" t="s">
        <v>21</v>
      </c>
      <c r="I4303" s="1" t="s">
        <v>678</v>
      </c>
      <c r="J4303" s="1" t="s">
        <v>230</v>
      </c>
      <c r="K4303" s="1" t="s">
        <v>52</v>
      </c>
      <c r="L4303" s="1" t="s">
        <v>912</v>
      </c>
      <c r="M4303" t="s">
        <v>54</v>
      </c>
      <c r="N4303">
        <v>1</v>
      </c>
      <c r="O4303" s="1" t="s">
        <v>205</v>
      </c>
      <c r="P4303" t="s">
        <v>154</v>
      </c>
      <c r="Q4303">
        <v>2</v>
      </c>
      <c r="R4303" t="s">
        <v>179</v>
      </c>
      <c r="S4303" t="s">
        <v>180</v>
      </c>
    </row>
    <row r="4304" spans="1:19" x14ac:dyDescent="0.35">
      <c r="A4304" s="2" t="s">
        <v>44</v>
      </c>
      <c r="B4304" s="1" t="s">
        <v>45</v>
      </c>
      <c r="C4304" t="s">
        <v>52</v>
      </c>
      <c r="D4304" s="1" t="s">
        <v>51</v>
      </c>
      <c r="E4304" s="1" t="s">
        <v>22</v>
      </c>
      <c r="F4304" s="1" t="s">
        <v>23</v>
      </c>
      <c r="G4304" s="1" t="s">
        <v>137</v>
      </c>
      <c r="H4304" t="s">
        <v>17</v>
      </c>
      <c r="I4304" s="1" t="s">
        <v>361</v>
      </c>
      <c r="J4304" s="1" t="s">
        <v>230</v>
      </c>
      <c r="K4304" s="1" t="s">
        <v>52</v>
      </c>
      <c r="L4304" s="1" t="s">
        <v>912</v>
      </c>
      <c r="M4304" t="s">
        <v>169</v>
      </c>
      <c r="N4304">
        <v>1</v>
      </c>
      <c r="O4304" s="1" t="s">
        <v>206</v>
      </c>
      <c r="P4304" t="s">
        <v>154</v>
      </c>
      <c r="Q4304">
        <v>1</v>
      </c>
      <c r="R4304" t="s">
        <v>255</v>
      </c>
      <c r="S4304" t="s">
        <v>180</v>
      </c>
    </row>
    <row r="4305" spans="1:19" x14ac:dyDescent="0.35">
      <c r="A4305" s="2" t="s">
        <v>44</v>
      </c>
      <c r="B4305" s="1" t="s">
        <v>45</v>
      </c>
      <c r="C4305" t="s">
        <v>52</v>
      </c>
      <c r="D4305" s="1" t="s">
        <v>51</v>
      </c>
      <c r="E4305" s="1" t="s">
        <v>22</v>
      </c>
      <c r="F4305" s="1" t="s">
        <v>23</v>
      </c>
      <c r="G4305" s="1" t="s">
        <v>137</v>
      </c>
      <c r="H4305" t="s">
        <v>24</v>
      </c>
      <c r="I4305" s="1" t="s">
        <v>1065</v>
      </c>
      <c r="J4305" s="1" t="s">
        <v>230</v>
      </c>
      <c r="K4305" s="1" t="s">
        <v>52</v>
      </c>
      <c r="L4305" s="1" t="s">
        <v>912</v>
      </c>
      <c r="M4305" t="s">
        <v>54</v>
      </c>
      <c r="N4305">
        <v>2</v>
      </c>
      <c r="O4305" s="1" t="s">
        <v>205</v>
      </c>
      <c r="P4305" t="s">
        <v>154</v>
      </c>
      <c r="Q4305">
        <v>2</v>
      </c>
      <c r="R4305" t="s">
        <v>179</v>
      </c>
      <c r="S4305" t="s">
        <v>180</v>
      </c>
    </row>
    <row r="4306" spans="1:19" x14ac:dyDescent="0.35">
      <c r="A4306" s="2" t="s">
        <v>44</v>
      </c>
      <c r="B4306" s="1" t="s">
        <v>45</v>
      </c>
      <c r="C4306" t="s">
        <v>52</v>
      </c>
      <c r="D4306" s="1" t="s">
        <v>51</v>
      </c>
      <c r="E4306" s="1" t="s">
        <v>22</v>
      </c>
      <c r="F4306" s="1" t="s">
        <v>23</v>
      </c>
      <c r="G4306" s="1" t="s">
        <v>137</v>
      </c>
      <c r="H4306" t="s">
        <v>24</v>
      </c>
      <c r="I4306" s="1" t="s">
        <v>358</v>
      </c>
      <c r="J4306" s="1" t="s">
        <v>230</v>
      </c>
      <c r="K4306" s="1" t="s">
        <v>52</v>
      </c>
      <c r="L4306" s="1" t="s">
        <v>912</v>
      </c>
      <c r="M4306" t="s">
        <v>52</v>
      </c>
      <c r="N4306">
        <v>1</v>
      </c>
      <c r="O4306" s="1" t="s">
        <v>206</v>
      </c>
      <c r="P4306" t="s">
        <v>154</v>
      </c>
      <c r="Q4306">
        <v>1</v>
      </c>
      <c r="R4306" t="s">
        <v>255</v>
      </c>
      <c r="S4306" t="s">
        <v>180</v>
      </c>
    </row>
    <row r="4307" spans="1:19" x14ac:dyDescent="0.35">
      <c r="A4307" s="2" t="s">
        <v>44</v>
      </c>
      <c r="B4307" s="1" t="s">
        <v>45</v>
      </c>
      <c r="C4307" t="s">
        <v>52</v>
      </c>
      <c r="D4307" s="1" t="s">
        <v>51</v>
      </c>
      <c r="E4307" s="1" t="s">
        <v>22</v>
      </c>
      <c r="F4307" s="1" t="s">
        <v>23</v>
      </c>
      <c r="G4307" s="1" t="s">
        <v>137</v>
      </c>
      <c r="H4307" t="s">
        <v>24</v>
      </c>
      <c r="I4307" s="1" t="s">
        <v>678</v>
      </c>
      <c r="J4307" s="1" t="s">
        <v>230</v>
      </c>
      <c r="K4307" s="1" t="s">
        <v>52</v>
      </c>
      <c r="L4307" s="1" t="s">
        <v>912</v>
      </c>
      <c r="M4307" t="s">
        <v>169</v>
      </c>
      <c r="N4307">
        <v>1</v>
      </c>
      <c r="O4307" s="1" t="s">
        <v>205</v>
      </c>
      <c r="P4307" t="s">
        <v>154</v>
      </c>
      <c r="Q4307">
        <v>2</v>
      </c>
      <c r="R4307" t="s">
        <v>179</v>
      </c>
      <c r="S4307" t="s">
        <v>180</v>
      </c>
    </row>
    <row r="4308" spans="1:19" x14ac:dyDescent="0.35">
      <c r="A4308" s="2" t="s">
        <v>44</v>
      </c>
      <c r="B4308" s="1" t="s">
        <v>45</v>
      </c>
      <c r="C4308" t="s">
        <v>52</v>
      </c>
      <c r="D4308" s="1" t="s">
        <v>51</v>
      </c>
      <c r="E4308" s="1" t="s">
        <v>22</v>
      </c>
      <c r="F4308" s="1" t="s">
        <v>23</v>
      </c>
      <c r="G4308" s="1" t="s">
        <v>137</v>
      </c>
      <c r="H4308" t="s">
        <v>27</v>
      </c>
      <c r="I4308" s="1" t="s">
        <v>1065</v>
      </c>
      <c r="J4308" s="1" t="s">
        <v>230</v>
      </c>
      <c r="K4308" s="1" t="s">
        <v>52</v>
      </c>
      <c r="L4308" s="1" t="s">
        <v>912</v>
      </c>
      <c r="M4308" t="s">
        <v>52</v>
      </c>
      <c r="N4308">
        <v>1</v>
      </c>
      <c r="O4308" s="1" t="s">
        <v>205</v>
      </c>
      <c r="P4308" t="s">
        <v>154</v>
      </c>
      <c r="Q4308">
        <v>2</v>
      </c>
      <c r="R4308" t="s">
        <v>179</v>
      </c>
      <c r="S4308" t="s">
        <v>180</v>
      </c>
    </row>
    <row r="4309" spans="1:19" x14ac:dyDescent="0.35">
      <c r="A4309" s="2" t="s">
        <v>44</v>
      </c>
      <c r="B4309" s="1" t="s">
        <v>45</v>
      </c>
      <c r="C4309" t="s">
        <v>52</v>
      </c>
      <c r="D4309" s="1" t="s">
        <v>51</v>
      </c>
      <c r="E4309" s="1" t="s">
        <v>22</v>
      </c>
      <c r="F4309" s="1" t="s">
        <v>23</v>
      </c>
      <c r="G4309" s="1" t="s">
        <v>137</v>
      </c>
      <c r="H4309" t="s">
        <v>27</v>
      </c>
      <c r="I4309" s="1" t="s">
        <v>680</v>
      </c>
      <c r="J4309" s="1" t="s">
        <v>230</v>
      </c>
      <c r="K4309" s="1" t="s">
        <v>52</v>
      </c>
      <c r="L4309" s="1" t="s">
        <v>912</v>
      </c>
      <c r="M4309" t="s">
        <v>95</v>
      </c>
      <c r="N4309">
        <v>1</v>
      </c>
      <c r="O4309" s="1" t="s">
        <v>206</v>
      </c>
      <c r="P4309" t="s">
        <v>153</v>
      </c>
      <c r="Q4309">
        <v>2</v>
      </c>
      <c r="R4309" t="s">
        <v>255</v>
      </c>
      <c r="S4309" t="s">
        <v>180</v>
      </c>
    </row>
    <row r="4310" spans="1:19" x14ac:dyDescent="0.35">
      <c r="A4310" s="2" t="s">
        <v>44</v>
      </c>
      <c r="B4310" s="1" t="s">
        <v>45</v>
      </c>
      <c r="C4310" t="s">
        <v>52</v>
      </c>
      <c r="D4310" s="1" t="s">
        <v>51</v>
      </c>
      <c r="E4310" s="1" t="s">
        <v>22</v>
      </c>
      <c r="F4310" s="1" t="s">
        <v>23</v>
      </c>
      <c r="G4310" s="1" t="s">
        <v>137</v>
      </c>
      <c r="H4310" t="s">
        <v>32</v>
      </c>
      <c r="I4310" s="1" t="s">
        <v>1065</v>
      </c>
      <c r="J4310" s="1" t="s">
        <v>230</v>
      </c>
      <c r="K4310" s="1" t="s">
        <v>52</v>
      </c>
      <c r="L4310" s="1" t="s">
        <v>912</v>
      </c>
      <c r="M4310" t="s">
        <v>52</v>
      </c>
      <c r="N4310">
        <v>1</v>
      </c>
      <c r="O4310" s="1" t="s">
        <v>205</v>
      </c>
      <c r="P4310" t="s">
        <v>154</v>
      </c>
      <c r="Q4310">
        <v>2</v>
      </c>
      <c r="R4310" t="s">
        <v>179</v>
      </c>
      <c r="S4310" t="s">
        <v>180</v>
      </c>
    </row>
    <row r="4311" spans="1:19" x14ac:dyDescent="0.35">
      <c r="A4311" s="2" t="s">
        <v>44</v>
      </c>
      <c r="B4311" s="1" t="s">
        <v>45</v>
      </c>
      <c r="C4311" t="s">
        <v>52</v>
      </c>
      <c r="D4311" s="1" t="s">
        <v>51</v>
      </c>
      <c r="E4311" s="1" t="s">
        <v>22</v>
      </c>
      <c r="F4311" s="1" t="s">
        <v>23</v>
      </c>
      <c r="G4311" s="1" t="s">
        <v>137</v>
      </c>
      <c r="H4311" t="s">
        <v>32</v>
      </c>
      <c r="I4311" s="1" t="s">
        <v>681</v>
      </c>
      <c r="J4311" s="1" t="s">
        <v>230</v>
      </c>
      <c r="K4311" s="1" t="s">
        <v>52</v>
      </c>
      <c r="L4311" s="1" t="s">
        <v>912</v>
      </c>
      <c r="M4311" t="s">
        <v>55</v>
      </c>
      <c r="N4311">
        <v>1</v>
      </c>
      <c r="O4311" s="1" t="s">
        <v>206</v>
      </c>
      <c r="P4311" t="s">
        <v>154</v>
      </c>
      <c r="Q4311">
        <v>2</v>
      </c>
      <c r="R4311" t="s">
        <v>255</v>
      </c>
      <c r="S4311" t="s">
        <v>180</v>
      </c>
    </row>
    <row r="4312" spans="1:19" x14ac:dyDescent="0.35">
      <c r="A4312" s="2" t="s">
        <v>44</v>
      </c>
      <c r="B4312" s="1" t="s">
        <v>45</v>
      </c>
      <c r="C4312" t="s">
        <v>52</v>
      </c>
      <c r="D4312" s="1" t="s">
        <v>51</v>
      </c>
      <c r="E4312" s="1" t="s">
        <v>22</v>
      </c>
      <c r="F4312" s="1" t="s">
        <v>23</v>
      </c>
      <c r="G4312" s="1" t="s">
        <v>137</v>
      </c>
      <c r="H4312" t="s">
        <v>32</v>
      </c>
      <c r="I4312" s="1" t="s">
        <v>360</v>
      </c>
      <c r="J4312" s="1" t="s">
        <v>230</v>
      </c>
      <c r="K4312" s="1" t="s">
        <v>52</v>
      </c>
      <c r="L4312" s="1" t="s">
        <v>912</v>
      </c>
      <c r="M4312" t="s">
        <v>52</v>
      </c>
      <c r="N4312">
        <v>1</v>
      </c>
      <c r="O4312" s="1" t="s">
        <v>206</v>
      </c>
      <c r="P4312" t="s">
        <v>154</v>
      </c>
      <c r="Q4312">
        <v>2</v>
      </c>
      <c r="R4312" t="s">
        <v>179</v>
      </c>
      <c r="S4312" t="s">
        <v>180</v>
      </c>
    </row>
    <row r="4313" spans="1:19" x14ac:dyDescent="0.35">
      <c r="A4313" s="2" t="s">
        <v>44</v>
      </c>
      <c r="B4313" s="1" t="s">
        <v>45</v>
      </c>
      <c r="C4313" t="s">
        <v>52</v>
      </c>
      <c r="D4313" s="1" t="s">
        <v>51</v>
      </c>
      <c r="E4313" s="1" t="s">
        <v>22</v>
      </c>
      <c r="F4313" s="1" t="s">
        <v>23</v>
      </c>
      <c r="G4313" s="1" t="s">
        <v>137</v>
      </c>
      <c r="H4313" t="s">
        <v>32</v>
      </c>
      <c r="I4313" s="1" t="s">
        <v>679</v>
      </c>
      <c r="J4313" s="1" t="s">
        <v>230</v>
      </c>
      <c r="K4313" s="1" t="s">
        <v>52</v>
      </c>
      <c r="L4313" s="1" t="s">
        <v>912</v>
      </c>
      <c r="M4313" t="s">
        <v>53</v>
      </c>
      <c r="N4313">
        <v>2</v>
      </c>
      <c r="O4313" s="1" t="s">
        <v>205</v>
      </c>
      <c r="P4313" t="s">
        <v>154</v>
      </c>
      <c r="Q4313">
        <v>2</v>
      </c>
      <c r="R4313" t="s">
        <v>179</v>
      </c>
      <c r="S4313" t="s">
        <v>180</v>
      </c>
    </row>
    <row r="4314" spans="1:19" x14ac:dyDescent="0.35">
      <c r="A4314" s="2" t="s">
        <v>44</v>
      </c>
      <c r="B4314" s="1" t="s">
        <v>45</v>
      </c>
      <c r="C4314" t="s">
        <v>52</v>
      </c>
      <c r="D4314" s="1" t="s">
        <v>51</v>
      </c>
      <c r="E4314" s="1" t="s">
        <v>22</v>
      </c>
      <c r="F4314" s="1" t="s">
        <v>23</v>
      </c>
      <c r="G4314" s="1" t="s">
        <v>137</v>
      </c>
      <c r="H4314" t="s">
        <v>21</v>
      </c>
      <c r="I4314" s="1" t="s">
        <v>1065</v>
      </c>
      <c r="J4314" s="1" t="s">
        <v>230</v>
      </c>
      <c r="K4314" s="1" t="s">
        <v>52</v>
      </c>
      <c r="L4314" s="1" t="s">
        <v>912</v>
      </c>
      <c r="M4314" t="s">
        <v>52</v>
      </c>
      <c r="N4314">
        <v>2</v>
      </c>
      <c r="O4314" s="1" t="s">
        <v>205</v>
      </c>
      <c r="P4314" t="s">
        <v>154</v>
      </c>
      <c r="Q4314">
        <v>2</v>
      </c>
      <c r="R4314" t="s">
        <v>179</v>
      </c>
      <c r="S4314" t="s">
        <v>180</v>
      </c>
    </row>
    <row r="4315" spans="1:19" x14ac:dyDescent="0.35">
      <c r="A4315" s="2" t="s">
        <v>44</v>
      </c>
      <c r="B4315" s="1" t="s">
        <v>45</v>
      </c>
      <c r="C4315" t="s">
        <v>52</v>
      </c>
      <c r="D4315" s="1" t="s">
        <v>51</v>
      </c>
      <c r="E4315" s="1" t="s">
        <v>22</v>
      </c>
      <c r="F4315" s="1" t="s">
        <v>23</v>
      </c>
      <c r="G4315" s="1" t="s">
        <v>137</v>
      </c>
      <c r="H4315" t="s">
        <v>21</v>
      </c>
      <c r="I4315" s="1" t="s">
        <v>679</v>
      </c>
      <c r="J4315" s="1" t="s">
        <v>230</v>
      </c>
      <c r="K4315" s="1" t="s">
        <v>52</v>
      </c>
      <c r="L4315" s="1" t="s">
        <v>912</v>
      </c>
      <c r="M4315" t="s">
        <v>53</v>
      </c>
      <c r="N4315">
        <v>1</v>
      </c>
      <c r="O4315" s="1" t="s">
        <v>205</v>
      </c>
      <c r="P4315" t="s">
        <v>154</v>
      </c>
      <c r="Q4315">
        <v>2</v>
      </c>
      <c r="R4315" t="s">
        <v>179</v>
      </c>
      <c r="S4315" t="s">
        <v>180</v>
      </c>
    </row>
    <row r="4316" spans="1:19" x14ac:dyDescent="0.35">
      <c r="A4316" s="2" t="s">
        <v>44</v>
      </c>
      <c r="B4316" s="1" t="s">
        <v>45</v>
      </c>
      <c r="C4316" t="s">
        <v>52</v>
      </c>
      <c r="D4316" s="1" t="s">
        <v>51</v>
      </c>
      <c r="E4316" s="1" t="s">
        <v>22</v>
      </c>
      <c r="F4316" s="1" t="s">
        <v>23</v>
      </c>
      <c r="G4316" s="1" t="s">
        <v>137</v>
      </c>
      <c r="H4316" t="s">
        <v>58</v>
      </c>
      <c r="I4316" s="1" t="s">
        <v>682</v>
      </c>
      <c r="J4316" s="1" t="s">
        <v>230</v>
      </c>
      <c r="K4316" s="1" t="s">
        <v>52</v>
      </c>
      <c r="L4316" s="1" t="s">
        <v>912</v>
      </c>
      <c r="M4316" t="s">
        <v>52</v>
      </c>
      <c r="N4316">
        <v>1</v>
      </c>
      <c r="O4316" s="1" t="s">
        <v>206</v>
      </c>
      <c r="P4316" t="s">
        <v>154</v>
      </c>
      <c r="Q4316">
        <v>2</v>
      </c>
      <c r="R4316" t="s">
        <v>179</v>
      </c>
      <c r="S4316" t="s">
        <v>180</v>
      </c>
    </row>
    <row r="4317" spans="1:19" x14ac:dyDescent="0.35">
      <c r="A4317" s="2" t="s">
        <v>44</v>
      </c>
      <c r="B4317" s="1" t="s">
        <v>45</v>
      </c>
      <c r="C4317" t="s">
        <v>52</v>
      </c>
      <c r="D4317" s="1" t="s">
        <v>51</v>
      </c>
      <c r="E4317" s="1" t="s">
        <v>22</v>
      </c>
      <c r="F4317" s="1" t="s">
        <v>23</v>
      </c>
      <c r="G4317" s="1" t="s">
        <v>137</v>
      </c>
      <c r="H4317" t="s">
        <v>39</v>
      </c>
      <c r="I4317" s="1" t="s">
        <v>679</v>
      </c>
      <c r="J4317" s="1" t="s">
        <v>230</v>
      </c>
      <c r="K4317" s="1" t="s">
        <v>52</v>
      </c>
      <c r="L4317" s="1" t="s">
        <v>912</v>
      </c>
      <c r="M4317" t="s">
        <v>53</v>
      </c>
      <c r="N4317">
        <v>1</v>
      </c>
      <c r="O4317" s="1" t="s">
        <v>205</v>
      </c>
      <c r="P4317" t="s">
        <v>154</v>
      </c>
      <c r="Q4317">
        <v>2</v>
      </c>
      <c r="R4317" t="s">
        <v>179</v>
      </c>
      <c r="S4317" t="s">
        <v>180</v>
      </c>
    </row>
    <row r="4318" spans="1:19" x14ac:dyDescent="0.35">
      <c r="A4318" s="2" t="s">
        <v>44</v>
      </c>
      <c r="B4318" s="1" t="s">
        <v>45</v>
      </c>
      <c r="C4318" t="s">
        <v>52</v>
      </c>
      <c r="D4318" s="1" t="s">
        <v>51</v>
      </c>
      <c r="E4318" s="1" t="s">
        <v>22</v>
      </c>
      <c r="F4318" s="1" t="s">
        <v>13</v>
      </c>
      <c r="G4318" s="1" t="s">
        <v>137</v>
      </c>
      <c r="H4318" t="s">
        <v>17</v>
      </c>
      <c r="I4318" s="1" t="s">
        <v>1065</v>
      </c>
      <c r="J4318" s="1" t="s">
        <v>230</v>
      </c>
      <c r="K4318" s="1" t="s">
        <v>52</v>
      </c>
      <c r="L4318" s="1" t="s">
        <v>912</v>
      </c>
      <c r="M4318" t="s">
        <v>169</v>
      </c>
      <c r="N4318">
        <v>1</v>
      </c>
      <c r="O4318" s="1" t="s">
        <v>205</v>
      </c>
      <c r="P4318" t="s">
        <v>154</v>
      </c>
      <c r="Q4318">
        <v>2</v>
      </c>
      <c r="R4318" t="s">
        <v>179</v>
      </c>
      <c r="S4318" t="s">
        <v>180</v>
      </c>
    </row>
    <row r="4319" spans="1:19" x14ac:dyDescent="0.35">
      <c r="A4319" s="2" t="s">
        <v>44</v>
      </c>
      <c r="B4319" s="1" t="s">
        <v>45</v>
      </c>
      <c r="C4319" t="s">
        <v>52</v>
      </c>
      <c r="D4319" s="1" t="s">
        <v>51</v>
      </c>
      <c r="E4319" s="1" t="s">
        <v>22</v>
      </c>
      <c r="F4319" s="1" t="s">
        <v>13</v>
      </c>
      <c r="G4319" s="1" t="s">
        <v>137</v>
      </c>
      <c r="H4319" t="s">
        <v>24</v>
      </c>
      <c r="I4319" s="1" t="s">
        <v>678</v>
      </c>
      <c r="J4319" s="1" t="s">
        <v>230</v>
      </c>
      <c r="K4319" s="1" t="s">
        <v>52</v>
      </c>
      <c r="L4319" s="1" t="s">
        <v>912</v>
      </c>
      <c r="M4319" t="s">
        <v>52</v>
      </c>
      <c r="N4319">
        <v>1</v>
      </c>
      <c r="O4319" s="1" t="s">
        <v>205</v>
      </c>
      <c r="P4319" t="s">
        <v>154</v>
      </c>
      <c r="Q4319">
        <v>2</v>
      </c>
      <c r="R4319" t="s">
        <v>179</v>
      </c>
      <c r="S4319" t="s">
        <v>180</v>
      </c>
    </row>
    <row r="4320" spans="1:19" x14ac:dyDescent="0.35">
      <c r="A4320" s="2" t="s">
        <v>44</v>
      </c>
      <c r="B4320" s="1" t="s">
        <v>45</v>
      </c>
      <c r="C4320" t="s">
        <v>52</v>
      </c>
      <c r="D4320" s="1" t="s">
        <v>51</v>
      </c>
      <c r="E4320" s="1" t="s">
        <v>22</v>
      </c>
      <c r="F4320" s="1" t="s">
        <v>13</v>
      </c>
      <c r="G4320" s="1" t="s">
        <v>137</v>
      </c>
      <c r="H4320" t="s">
        <v>24</v>
      </c>
      <c r="I4320" s="1" t="s">
        <v>678</v>
      </c>
      <c r="J4320" s="1" t="s">
        <v>230</v>
      </c>
      <c r="K4320" s="1" t="s">
        <v>52</v>
      </c>
      <c r="L4320" s="1" t="s">
        <v>912</v>
      </c>
      <c r="M4320" t="s">
        <v>54</v>
      </c>
      <c r="N4320">
        <v>2</v>
      </c>
      <c r="O4320" s="1" t="s">
        <v>205</v>
      </c>
      <c r="P4320" t="s">
        <v>154</v>
      </c>
      <c r="Q4320">
        <v>2</v>
      </c>
      <c r="R4320" t="s">
        <v>179</v>
      </c>
      <c r="S4320" t="s">
        <v>180</v>
      </c>
    </row>
    <row r="4321" spans="1:19" x14ac:dyDescent="0.35">
      <c r="A4321" s="2" t="s">
        <v>44</v>
      </c>
      <c r="B4321" s="1" t="s">
        <v>45</v>
      </c>
      <c r="C4321" t="s">
        <v>52</v>
      </c>
      <c r="D4321" s="1" t="s">
        <v>51</v>
      </c>
      <c r="E4321" s="1" t="s">
        <v>22</v>
      </c>
      <c r="F4321" s="1" t="s">
        <v>13</v>
      </c>
      <c r="G4321" s="1" t="s">
        <v>137</v>
      </c>
      <c r="H4321" t="s">
        <v>27</v>
      </c>
      <c r="I4321" s="1" t="s">
        <v>678</v>
      </c>
      <c r="J4321" s="1" t="s">
        <v>230</v>
      </c>
      <c r="K4321" s="1" t="s">
        <v>52</v>
      </c>
      <c r="L4321" s="1" t="s">
        <v>912</v>
      </c>
      <c r="M4321" t="s">
        <v>54</v>
      </c>
      <c r="N4321">
        <v>1</v>
      </c>
      <c r="O4321" s="1" t="s">
        <v>205</v>
      </c>
      <c r="P4321" t="s">
        <v>154</v>
      </c>
      <c r="Q4321">
        <v>2</v>
      </c>
      <c r="R4321" t="s">
        <v>179</v>
      </c>
      <c r="S4321" t="s">
        <v>180</v>
      </c>
    </row>
    <row r="4322" spans="1:19" x14ac:dyDescent="0.35">
      <c r="A4322" s="2" t="s">
        <v>44</v>
      </c>
      <c r="B4322" s="1" t="s">
        <v>45</v>
      </c>
      <c r="C4322" t="s">
        <v>52</v>
      </c>
      <c r="D4322" s="1" t="s">
        <v>51</v>
      </c>
      <c r="E4322" s="1" t="s">
        <v>22</v>
      </c>
      <c r="F4322" s="1" t="s">
        <v>13</v>
      </c>
      <c r="G4322" s="1" t="s">
        <v>137</v>
      </c>
      <c r="H4322" t="s">
        <v>32</v>
      </c>
      <c r="I4322" s="1" t="s">
        <v>1065</v>
      </c>
      <c r="J4322" s="1" t="s">
        <v>230</v>
      </c>
      <c r="K4322" s="1" t="s">
        <v>52</v>
      </c>
      <c r="L4322" s="1" t="s">
        <v>912</v>
      </c>
      <c r="M4322" t="s">
        <v>52</v>
      </c>
      <c r="N4322">
        <v>1</v>
      </c>
      <c r="O4322" s="1" t="s">
        <v>205</v>
      </c>
      <c r="P4322" t="s">
        <v>154</v>
      </c>
      <c r="Q4322">
        <v>2</v>
      </c>
      <c r="R4322" t="s">
        <v>179</v>
      </c>
      <c r="S4322" t="s">
        <v>180</v>
      </c>
    </row>
    <row r="4323" spans="1:19" x14ac:dyDescent="0.35">
      <c r="A4323" s="2" t="s">
        <v>44</v>
      </c>
      <c r="B4323" s="1" t="s">
        <v>45</v>
      </c>
      <c r="C4323" t="s">
        <v>52</v>
      </c>
      <c r="D4323" s="1" t="s">
        <v>51</v>
      </c>
      <c r="E4323" s="1" t="s">
        <v>22</v>
      </c>
      <c r="F4323" s="1" t="s">
        <v>13</v>
      </c>
      <c r="G4323" s="1" t="s">
        <v>137</v>
      </c>
      <c r="H4323" t="s">
        <v>32</v>
      </c>
      <c r="I4323" s="1" t="s">
        <v>1065</v>
      </c>
      <c r="J4323" s="1" t="s">
        <v>230</v>
      </c>
      <c r="K4323" s="1" t="s">
        <v>52</v>
      </c>
      <c r="L4323" s="1" t="s">
        <v>912</v>
      </c>
      <c r="M4323" t="s">
        <v>54</v>
      </c>
      <c r="N4323">
        <v>1</v>
      </c>
      <c r="O4323" s="1" t="s">
        <v>205</v>
      </c>
      <c r="P4323" t="s">
        <v>154</v>
      </c>
      <c r="Q4323">
        <v>2</v>
      </c>
      <c r="R4323" t="s">
        <v>179</v>
      </c>
      <c r="S4323" t="s">
        <v>180</v>
      </c>
    </row>
    <row r="4324" spans="1:19" x14ac:dyDescent="0.35">
      <c r="A4324" s="2" t="s">
        <v>44</v>
      </c>
      <c r="B4324" s="1" t="s">
        <v>45</v>
      </c>
      <c r="C4324" t="s">
        <v>52</v>
      </c>
      <c r="D4324" s="1" t="s">
        <v>51</v>
      </c>
      <c r="E4324" s="1" t="s">
        <v>22</v>
      </c>
      <c r="F4324" s="1" t="s">
        <v>13</v>
      </c>
      <c r="G4324" s="1" t="s">
        <v>137</v>
      </c>
      <c r="H4324" t="s">
        <v>32</v>
      </c>
      <c r="I4324" s="1" t="s">
        <v>678</v>
      </c>
      <c r="J4324" s="1" t="s">
        <v>230</v>
      </c>
      <c r="K4324" s="1" t="s">
        <v>52</v>
      </c>
      <c r="L4324" s="1" t="s">
        <v>913</v>
      </c>
      <c r="M4324" t="s">
        <v>54</v>
      </c>
      <c r="N4324">
        <v>1</v>
      </c>
      <c r="O4324" s="1" t="s">
        <v>205</v>
      </c>
      <c r="P4324" t="s">
        <v>154</v>
      </c>
      <c r="Q4324">
        <v>2</v>
      </c>
      <c r="R4324" t="s">
        <v>179</v>
      </c>
      <c r="S4324" t="s">
        <v>180</v>
      </c>
    </row>
    <row r="4325" spans="1:19" x14ac:dyDescent="0.35">
      <c r="A4325" s="2" t="s">
        <v>44</v>
      </c>
      <c r="B4325" s="1" t="s">
        <v>45</v>
      </c>
      <c r="C4325" t="s">
        <v>52</v>
      </c>
      <c r="D4325" s="1" t="s">
        <v>51</v>
      </c>
      <c r="E4325" s="1" t="s">
        <v>22</v>
      </c>
      <c r="F4325" s="1" t="s">
        <v>13</v>
      </c>
      <c r="G4325" s="1" t="s">
        <v>137</v>
      </c>
      <c r="H4325" t="s">
        <v>32</v>
      </c>
      <c r="I4325" s="1" t="s">
        <v>678</v>
      </c>
      <c r="J4325" s="1" t="s">
        <v>230</v>
      </c>
      <c r="K4325" s="1" t="s">
        <v>52</v>
      </c>
      <c r="L4325" s="1" t="s">
        <v>912</v>
      </c>
      <c r="M4325" t="s">
        <v>52</v>
      </c>
      <c r="N4325">
        <v>1</v>
      </c>
      <c r="O4325" s="1" t="s">
        <v>205</v>
      </c>
      <c r="P4325" t="s">
        <v>154</v>
      </c>
      <c r="Q4325">
        <v>2</v>
      </c>
      <c r="R4325" t="s">
        <v>179</v>
      </c>
      <c r="S4325" t="s">
        <v>180</v>
      </c>
    </row>
    <row r="4326" spans="1:19" x14ac:dyDescent="0.35">
      <c r="A4326" s="2" t="s">
        <v>44</v>
      </c>
      <c r="B4326" s="1" t="s">
        <v>45</v>
      </c>
      <c r="C4326" t="s">
        <v>52</v>
      </c>
      <c r="D4326" s="1" t="s">
        <v>51</v>
      </c>
      <c r="E4326" s="1" t="s">
        <v>22</v>
      </c>
      <c r="F4326" s="1" t="s">
        <v>13</v>
      </c>
      <c r="G4326" s="1" t="s">
        <v>137</v>
      </c>
      <c r="H4326" t="s">
        <v>32</v>
      </c>
      <c r="I4326" s="1" t="s">
        <v>678</v>
      </c>
      <c r="J4326" s="1" t="s">
        <v>230</v>
      </c>
      <c r="K4326" s="1" t="s">
        <v>52</v>
      </c>
      <c r="L4326" s="1" t="s">
        <v>912</v>
      </c>
      <c r="M4326" t="s">
        <v>54</v>
      </c>
      <c r="N4326">
        <v>1</v>
      </c>
      <c r="O4326" s="1" t="s">
        <v>205</v>
      </c>
      <c r="P4326" t="s">
        <v>154</v>
      </c>
      <c r="Q4326">
        <v>2</v>
      </c>
      <c r="R4326" t="s">
        <v>179</v>
      </c>
      <c r="S4326" t="s">
        <v>180</v>
      </c>
    </row>
    <row r="4327" spans="1:19" x14ac:dyDescent="0.35">
      <c r="A4327" s="2" t="s">
        <v>44</v>
      </c>
      <c r="B4327" s="1" t="s">
        <v>45</v>
      </c>
      <c r="C4327" t="s">
        <v>52</v>
      </c>
      <c r="D4327" s="1" t="s">
        <v>51</v>
      </c>
      <c r="E4327" s="1" t="s">
        <v>22</v>
      </c>
      <c r="F4327" s="1" t="s">
        <v>13</v>
      </c>
      <c r="G4327" s="1" t="s">
        <v>137</v>
      </c>
      <c r="H4327" t="s">
        <v>21</v>
      </c>
      <c r="I4327" s="1" t="s">
        <v>1065</v>
      </c>
      <c r="J4327" s="1" t="s">
        <v>230</v>
      </c>
      <c r="K4327" s="1" t="s">
        <v>52</v>
      </c>
      <c r="L4327" s="1" t="s">
        <v>912</v>
      </c>
      <c r="M4327" t="s">
        <v>169</v>
      </c>
      <c r="N4327">
        <v>1</v>
      </c>
      <c r="O4327" s="1" t="s">
        <v>205</v>
      </c>
      <c r="P4327" t="s">
        <v>154</v>
      </c>
      <c r="Q4327">
        <v>2</v>
      </c>
      <c r="R4327" t="s">
        <v>179</v>
      </c>
      <c r="S4327" t="s">
        <v>180</v>
      </c>
    </row>
    <row r="4328" spans="1:19" x14ac:dyDescent="0.35">
      <c r="A4328" s="2" t="s">
        <v>44</v>
      </c>
      <c r="B4328" s="1" t="s">
        <v>45</v>
      </c>
      <c r="C4328" t="s">
        <v>52</v>
      </c>
      <c r="D4328" s="1" t="s">
        <v>51</v>
      </c>
      <c r="E4328" s="1" t="s">
        <v>22</v>
      </c>
      <c r="F4328" s="1" t="s">
        <v>13</v>
      </c>
      <c r="G4328" s="1" t="s">
        <v>137</v>
      </c>
      <c r="H4328" t="s">
        <v>35</v>
      </c>
      <c r="I4328" s="1" t="s">
        <v>678</v>
      </c>
      <c r="J4328" s="1" t="s">
        <v>230</v>
      </c>
      <c r="K4328" s="1" t="s">
        <v>52</v>
      </c>
      <c r="L4328" s="1" t="s">
        <v>912</v>
      </c>
      <c r="M4328" t="s">
        <v>52</v>
      </c>
      <c r="N4328">
        <v>1</v>
      </c>
      <c r="O4328" s="1" t="s">
        <v>205</v>
      </c>
      <c r="P4328" t="s">
        <v>154</v>
      </c>
      <c r="Q4328">
        <v>2</v>
      </c>
      <c r="R4328" t="s">
        <v>179</v>
      </c>
      <c r="S4328" t="s">
        <v>180</v>
      </c>
    </row>
    <row r="4329" spans="1:19" x14ac:dyDescent="0.35">
      <c r="A4329" s="2" t="s">
        <v>44</v>
      </c>
      <c r="B4329" s="1" t="s">
        <v>45</v>
      </c>
      <c r="C4329" t="s">
        <v>52</v>
      </c>
      <c r="D4329" s="1" t="s">
        <v>51</v>
      </c>
      <c r="E4329" s="1" t="s">
        <v>22</v>
      </c>
      <c r="F4329" s="1" t="s">
        <v>26</v>
      </c>
      <c r="G4329" s="1" t="s">
        <v>26</v>
      </c>
      <c r="H4329" t="s">
        <v>14</v>
      </c>
      <c r="I4329" s="1" t="s">
        <v>360</v>
      </c>
      <c r="J4329" s="1" t="s">
        <v>230</v>
      </c>
      <c r="K4329" s="1" t="s">
        <v>52</v>
      </c>
      <c r="L4329" s="1" t="s">
        <v>912</v>
      </c>
      <c r="M4329" t="s">
        <v>52</v>
      </c>
      <c r="N4329">
        <v>1</v>
      </c>
      <c r="O4329" s="1" t="s">
        <v>206</v>
      </c>
      <c r="P4329" t="s">
        <v>154</v>
      </c>
      <c r="Q4329">
        <v>2</v>
      </c>
      <c r="R4329" t="s">
        <v>179</v>
      </c>
      <c r="S4329" t="s">
        <v>180</v>
      </c>
    </row>
    <row r="4330" spans="1:19" x14ac:dyDescent="0.35">
      <c r="A4330" s="2" t="s">
        <v>44</v>
      </c>
      <c r="B4330" s="1" t="s">
        <v>45</v>
      </c>
      <c r="C4330" t="s">
        <v>52</v>
      </c>
      <c r="D4330" s="1" t="s">
        <v>51</v>
      </c>
      <c r="E4330" s="1" t="s">
        <v>22</v>
      </c>
      <c r="F4330" s="1" t="s">
        <v>26</v>
      </c>
      <c r="G4330" s="1" t="s">
        <v>26</v>
      </c>
      <c r="H4330" t="s">
        <v>17</v>
      </c>
      <c r="I4330" s="1" t="s">
        <v>681</v>
      </c>
      <c r="J4330" s="1" t="s">
        <v>230</v>
      </c>
      <c r="K4330" s="1" t="s">
        <v>52</v>
      </c>
      <c r="L4330" s="1" t="s">
        <v>912</v>
      </c>
      <c r="M4330" t="s">
        <v>52</v>
      </c>
      <c r="N4330">
        <v>1</v>
      </c>
      <c r="O4330" s="1" t="s">
        <v>206</v>
      </c>
      <c r="P4330" t="s">
        <v>154</v>
      </c>
      <c r="Q4330">
        <v>2</v>
      </c>
      <c r="R4330" t="s">
        <v>255</v>
      </c>
      <c r="S4330" t="s">
        <v>180</v>
      </c>
    </row>
    <row r="4331" spans="1:19" x14ac:dyDescent="0.35">
      <c r="A4331" s="2" t="s">
        <v>44</v>
      </c>
      <c r="B4331" s="1" t="s">
        <v>45</v>
      </c>
      <c r="C4331" t="s">
        <v>52</v>
      </c>
      <c r="D4331" s="1" t="s">
        <v>51</v>
      </c>
      <c r="E4331" s="1" t="s">
        <v>22</v>
      </c>
      <c r="F4331" s="1" t="s">
        <v>26</v>
      </c>
      <c r="G4331" s="1" t="s">
        <v>26</v>
      </c>
      <c r="H4331" t="s">
        <v>17</v>
      </c>
      <c r="I4331" s="1" t="s">
        <v>358</v>
      </c>
      <c r="J4331" s="1" t="s">
        <v>230</v>
      </c>
      <c r="K4331" s="1" t="s">
        <v>52</v>
      </c>
      <c r="L4331" s="1" t="s">
        <v>912</v>
      </c>
      <c r="M4331" t="s">
        <v>169</v>
      </c>
      <c r="N4331">
        <v>1</v>
      </c>
      <c r="O4331" s="1" t="s">
        <v>206</v>
      </c>
      <c r="P4331" t="s">
        <v>154</v>
      </c>
      <c r="Q4331">
        <v>2</v>
      </c>
      <c r="R4331" t="s">
        <v>255</v>
      </c>
      <c r="S4331" t="s">
        <v>180</v>
      </c>
    </row>
    <row r="4332" spans="1:19" x14ac:dyDescent="0.35">
      <c r="A4332" s="2" t="s">
        <v>44</v>
      </c>
      <c r="B4332" s="1" t="s">
        <v>45</v>
      </c>
      <c r="C4332" t="s">
        <v>52</v>
      </c>
      <c r="D4332" s="1" t="s">
        <v>51</v>
      </c>
      <c r="E4332" s="1" t="s">
        <v>22</v>
      </c>
      <c r="F4332" s="1" t="s">
        <v>26</v>
      </c>
      <c r="G4332" s="1" t="s">
        <v>26</v>
      </c>
      <c r="H4332" t="s">
        <v>17</v>
      </c>
      <c r="I4332" s="1" t="s">
        <v>358</v>
      </c>
      <c r="J4332" s="1" t="s">
        <v>230</v>
      </c>
      <c r="K4332" s="1" t="s">
        <v>19</v>
      </c>
      <c r="L4332" s="1" t="s">
        <v>912</v>
      </c>
      <c r="M4332" t="s">
        <v>28</v>
      </c>
      <c r="N4332">
        <v>1</v>
      </c>
      <c r="O4332" s="1" t="s">
        <v>206</v>
      </c>
      <c r="P4332" t="s">
        <v>154</v>
      </c>
      <c r="Q4332">
        <v>2</v>
      </c>
      <c r="R4332" t="s">
        <v>255</v>
      </c>
      <c r="S4332" t="s">
        <v>180</v>
      </c>
    </row>
    <row r="4333" spans="1:19" x14ac:dyDescent="0.35">
      <c r="A4333" s="2" t="s">
        <v>44</v>
      </c>
      <c r="B4333" s="1" t="s">
        <v>45</v>
      </c>
      <c r="C4333" t="s">
        <v>52</v>
      </c>
      <c r="D4333" s="1" t="s">
        <v>51</v>
      </c>
      <c r="E4333" s="1" t="s">
        <v>22</v>
      </c>
      <c r="F4333" s="1" t="s">
        <v>26</v>
      </c>
      <c r="G4333" s="1" t="s">
        <v>26</v>
      </c>
      <c r="H4333" t="s">
        <v>24</v>
      </c>
      <c r="I4333" s="1" t="s">
        <v>360</v>
      </c>
      <c r="J4333" s="1" t="s">
        <v>230</v>
      </c>
      <c r="K4333" s="1" t="s">
        <v>52</v>
      </c>
      <c r="L4333" s="1" t="s">
        <v>912</v>
      </c>
      <c r="M4333" t="s">
        <v>52</v>
      </c>
      <c r="N4333">
        <v>1</v>
      </c>
      <c r="O4333" s="1" t="s">
        <v>206</v>
      </c>
      <c r="P4333" t="s">
        <v>154</v>
      </c>
      <c r="Q4333">
        <v>1</v>
      </c>
      <c r="R4333" t="s">
        <v>179</v>
      </c>
      <c r="S4333" t="s">
        <v>180</v>
      </c>
    </row>
    <row r="4334" spans="1:19" x14ac:dyDescent="0.35">
      <c r="A4334" s="2" t="s">
        <v>44</v>
      </c>
      <c r="B4334" s="1" t="s">
        <v>45</v>
      </c>
      <c r="C4334" t="s">
        <v>52</v>
      </c>
      <c r="D4334" s="1" t="s">
        <v>51</v>
      </c>
      <c r="E4334" s="1" t="s">
        <v>22</v>
      </c>
      <c r="F4334" s="1" t="s">
        <v>26</v>
      </c>
      <c r="G4334" s="1" t="s">
        <v>26</v>
      </c>
      <c r="H4334" t="s">
        <v>24</v>
      </c>
      <c r="I4334" s="1" t="s">
        <v>362</v>
      </c>
      <c r="J4334" s="1" t="s">
        <v>230</v>
      </c>
      <c r="K4334" s="1" t="s">
        <v>52</v>
      </c>
      <c r="L4334" s="1" t="s">
        <v>912</v>
      </c>
      <c r="M4334" t="s">
        <v>52</v>
      </c>
      <c r="N4334">
        <v>1</v>
      </c>
      <c r="O4334" s="1" t="s">
        <v>206</v>
      </c>
      <c r="P4334" t="s">
        <v>154</v>
      </c>
      <c r="Q4334">
        <v>2</v>
      </c>
      <c r="R4334" t="s">
        <v>255</v>
      </c>
      <c r="S4334" t="s">
        <v>180</v>
      </c>
    </row>
    <row r="4335" spans="1:19" x14ac:dyDescent="0.35">
      <c r="A4335" s="2" t="s">
        <v>44</v>
      </c>
      <c r="B4335" s="1" t="s">
        <v>45</v>
      </c>
      <c r="C4335" t="s">
        <v>52</v>
      </c>
      <c r="D4335" s="1" t="s">
        <v>51</v>
      </c>
      <c r="E4335" s="1" t="s">
        <v>22</v>
      </c>
      <c r="F4335" s="1" t="s">
        <v>26</v>
      </c>
      <c r="G4335" s="1" t="s">
        <v>26</v>
      </c>
      <c r="H4335" t="s">
        <v>24</v>
      </c>
      <c r="I4335" s="1" t="s">
        <v>679</v>
      </c>
      <c r="J4335" s="1" t="s">
        <v>230</v>
      </c>
      <c r="K4335" s="1" t="s">
        <v>52</v>
      </c>
      <c r="L4335" s="1" t="s">
        <v>912</v>
      </c>
      <c r="M4335" t="s">
        <v>52</v>
      </c>
      <c r="N4335">
        <v>1</v>
      </c>
      <c r="O4335" s="1" t="s">
        <v>205</v>
      </c>
      <c r="P4335" t="s">
        <v>154</v>
      </c>
      <c r="Q4335">
        <v>2</v>
      </c>
      <c r="R4335" t="s">
        <v>179</v>
      </c>
      <c r="S4335" t="s">
        <v>180</v>
      </c>
    </row>
    <row r="4336" spans="1:19" x14ac:dyDescent="0.35">
      <c r="A4336" s="2" t="s">
        <v>44</v>
      </c>
      <c r="B4336" s="1" t="s">
        <v>45</v>
      </c>
      <c r="C4336" t="s">
        <v>52</v>
      </c>
      <c r="D4336" s="1" t="s">
        <v>51</v>
      </c>
      <c r="E4336" s="1" t="s">
        <v>22</v>
      </c>
      <c r="F4336" s="1" t="s">
        <v>26</v>
      </c>
      <c r="G4336" s="1" t="s">
        <v>26</v>
      </c>
      <c r="H4336" t="s">
        <v>27</v>
      </c>
      <c r="I4336" s="1" t="s">
        <v>679</v>
      </c>
      <c r="J4336" s="1" t="s">
        <v>230</v>
      </c>
      <c r="K4336" s="1" t="s">
        <v>52</v>
      </c>
      <c r="L4336" s="1" t="s">
        <v>912</v>
      </c>
      <c r="M4336" t="s">
        <v>52</v>
      </c>
      <c r="N4336">
        <v>2</v>
      </c>
      <c r="O4336" s="1" t="s">
        <v>205</v>
      </c>
      <c r="P4336" t="s">
        <v>154</v>
      </c>
      <c r="Q4336">
        <v>2</v>
      </c>
      <c r="R4336" t="s">
        <v>179</v>
      </c>
      <c r="S4336" t="s">
        <v>180</v>
      </c>
    </row>
    <row r="4337" spans="1:19" x14ac:dyDescent="0.35">
      <c r="A4337" s="2" t="s">
        <v>44</v>
      </c>
      <c r="B4337" s="1" t="s">
        <v>45</v>
      </c>
      <c r="C4337" t="s">
        <v>52</v>
      </c>
      <c r="D4337" s="1" t="s">
        <v>51</v>
      </c>
      <c r="E4337" s="1" t="s">
        <v>22</v>
      </c>
      <c r="F4337" s="1" t="s">
        <v>26</v>
      </c>
      <c r="G4337" s="1" t="s">
        <v>26</v>
      </c>
      <c r="H4337" t="s">
        <v>32</v>
      </c>
      <c r="I4337" s="1" t="s">
        <v>358</v>
      </c>
      <c r="J4337" s="1" t="s">
        <v>230</v>
      </c>
      <c r="K4337" s="1" t="s">
        <v>52</v>
      </c>
      <c r="L4337" s="1" t="s">
        <v>912</v>
      </c>
      <c r="M4337" t="s">
        <v>169</v>
      </c>
      <c r="N4337">
        <v>1</v>
      </c>
      <c r="O4337" s="1" t="s">
        <v>206</v>
      </c>
      <c r="P4337" t="s">
        <v>154</v>
      </c>
      <c r="Q4337">
        <v>1</v>
      </c>
      <c r="R4337" t="s">
        <v>255</v>
      </c>
      <c r="S4337" t="s">
        <v>180</v>
      </c>
    </row>
    <row r="4338" spans="1:19" x14ac:dyDescent="0.35">
      <c r="A4338" s="2" t="s">
        <v>44</v>
      </c>
      <c r="B4338" s="1" t="s">
        <v>45</v>
      </c>
      <c r="C4338" t="s">
        <v>52</v>
      </c>
      <c r="D4338" s="1" t="s">
        <v>51</v>
      </c>
      <c r="E4338" s="1" t="s">
        <v>22</v>
      </c>
      <c r="F4338" s="1" t="s">
        <v>26</v>
      </c>
      <c r="G4338" s="1" t="s">
        <v>26</v>
      </c>
      <c r="H4338" t="s">
        <v>32</v>
      </c>
      <c r="I4338" s="1" t="s">
        <v>678</v>
      </c>
      <c r="J4338" s="1" t="s">
        <v>230</v>
      </c>
      <c r="K4338" s="1" t="s">
        <v>52</v>
      </c>
      <c r="L4338" s="1" t="s">
        <v>912</v>
      </c>
      <c r="M4338" t="s">
        <v>54</v>
      </c>
      <c r="N4338">
        <v>1</v>
      </c>
      <c r="O4338" s="1" t="s">
        <v>205</v>
      </c>
      <c r="P4338" t="s">
        <v>154</v>
      </c>
      <c r="Q4338">
        <v>1</v>
      </c>
      <c r="R4338" t="s">
        <v>179</v>
      </c>
      <c r="S4338" t="s">
        <v>180</v>
      </c>
    </row>
    <row r="4339" spans="1:19" x14ac:dyDescent="0.35">
      <c r="A4339" s="2" t="s">
        <v>44</v>
      </c>
      <c r="B4339" s="1" t="s">
        <v>45</v>
      </c>
      <c r="C4339" t="s">
        <v>52</v>
      </c>
      <c r="D4339" s="1" t="s">
        <v>51</v>
      </c>
      <c r="E4339" s="1" t="s">
        <v>22</v>
      </c>
      <c r="F4339" s="1" t="s">
        <v>26</v>
      </c>
      <c r="G4339" s="1" t="s">
        <v>26</v>
      </c>
      <c r="H4339" t="s">
        <v>32</v>
      </c>
      <c r="I4339" s="1" t="s">
        <v>679</v>
      </c>
      <c r="J4339" s="1" t="s">
        <v>230</v>
      </c>
      <c r="K4339" s="1" t="s">
        <v>52</v>
      </c>
      <c r="L4339" s="1" t="s">
        <v>912</v>
      </c>
      <c r="M4339" t="s">
        <v>55</v>
      </c>
      <c r="N4339">
        <v>1</v>
      </c>
      <c r="O4339" s="1" t="s">
        <v>205</v>
      </c>
      <c r="P4339" t="s">
        <v>154</v>
      </c>
      <c r="Q4339">
        <v>2</v>
      </c>
      <c r="R4339" t="s">
        <v>179</v>
      </c>
      <c r="S4339" t="s">
        <v>180</v>
      </c>
    </row>
    <row r="4340" spans="1:19" x14ac:dyDescent="0.35">
      <c r="A4340" s="2" t="s">
        <v>44</v>
      </c>
      <c r="B4340" s="1" t="s">
        <v>45</v>
      </c>
      <c r="C4340" t="s">
        <v>52</v>
      </c>
      <c r="D4340" s="1" t="s">
        <v>51</v>
      </c>
      <c r="E4340" s="1" t="s">
        <v>22</v>
      </c>
      <c r="F4340" s="1" t="s">
        <v>26</v>
      </c>
      <c r="G4340" s="1" t="s">
        <v>26</v>
      </c>
      <c r="H4340" t="s">
        <v>32</v>
      </c>
      <c r="I4340" s="1" t="s">
        <v>679</v>
      </c>
      <c r="J4340" s="1" t="s">
        <v>230</v>
      </c>
      <c r="K4340" s="1" t="s">
        <v>52</v>
      </c>
      <c r="L4340" s="1" t="s">
        <v>912</v>
      </c>
      <c r="M4340" t="s">
        <v>53</v>
      </c>
      <c r="N4340">
        <v>2</v>
      </c>
      <c r="O4340" s="1" t="s">
        <v>205</v>
      </c>
      <c r="P4340" t="s">
        <v>154</v>
      </c>
      <c r="Q4340">
        <v>2</v>
      </c>
      <c r="R4340" t="s">
        <v>179</v>
      </c>
      <c r="S4340" t="s">
        <v>180</v>
      </c>
    </row>
    <row r="4341" spans="1:19" x14ac:dyDescent="0.35">
      <c r="A4341" s="2" t="s">
        <v>44</v>
      </c>
      <c r="B4341" s="1" t="s">
        <v>45</v>
      </c>
      <c r="C4341" t="s">
        <v>52</v>
      </c>
      <c r="D4341" s="1" t="s">
        <v>51</v>
      </c>
      <c r="E4341" s="1" t="s">
        <v>22</v>
      </c>
      <c r="F4341" s="1" t="s">
        <v>26</v>
      </c>
      <c r="G4341" s="1" t="s">
        <v>26</v>
      </c>
      <c r="H4341" t="s">
        <v>21</v>
      </c>
      <c r="I4341" s="1" t="s">
        <v>679</v>
      </c>
      <c r="J4341" s="1" t="s">
        <v>230</v>
      </c>
      <c r="K4341" s="1" t="s">
        <v>52</v>
      </c>
      <c r="L4341" s="1" t="s">
        <v>912</v>
      </c>
      <c r="M4341" t="s">
        <v>95</v>
      </c>
      <c r="N4341">
        <v>1</v>
      </c>
      <c r="O4341" s="1" t="s">
        <v>205</v>
      </c>
      <c r="P4341" t="s">
        <v>154</v>
      </c>
      <c r="Q4341">
        <v>2</v>
      </c>
      <c r="R4341" t="s">
        <v>179</v>
      </c>
      <c r="S4341" t="s">
        <v>180</v>
      </c>
    </row>
    <row r="4342" spans="1:19" x14ac:dyDescent="0.35">
      <c r="A4342" s="2" t="s">
        <v>44</v>
      </c>
      <c r="B4342" s="1" t="s">
        <v>45</v>
      </c>
      <c r="C4342" t="s">
        <v>52</v>
      </c>
      <c r="D4342" s="1" t="s">
        <v>51</v>
      </c>
      <c r="E4342" s="1" t="s">
        <v>22</v>
      </c>
      <c r="F4342" s="1" t="s">
        <v>26</v>
      </c>
      <c r="G4342" s="1" t="s">
        <v>26</v>
      </c>
      <c r="H4342" t="s">
        <v>21</v>
      </c>
      <c r="I4342" s="1" t="s">
        <v>679</v>
      </c>
      <c r="J4342" s="1" t="s">
        <v>230</v>
      </c>
      <c r="K4342" s="1" t="s">
        <v>52</v>
      </c>
      <c r="L4342" s="1" t="s">
        <v>912</v>
      </c>
      <c r="M4342" t="s">
        <v>52</v>
      </c>
      <c r="N4342">
        <v>2</v>
      </c>
      <c r="O4342" s="1" t="s">
        <v>205</v>
      </c>
      <c r="P4342" t="s">
        <v>154</v>
      </c>
      <c r="Q4342">
        <v>2</v>
      </c>
      <c r="R4342" t="s">
        <v>179</v>
      </c>
      <c r="S4342" t="s">
        <v>180</v>
      </c>
    </row>
    <row r="4343" spans="1:19" x14ac:dyDescent="0.35">
      <c r="A4343" s="2" t="s">
        <v>44</v>
      </c>
      <c r="B4343" s="1" t="s">
        <v>45</v>
      </c>
      <c r="C4343" t="s">
        <v>52</v>
      </c>
      <c r="D4343" s="1" t="s">
        <v>51</v>
      </c>
      <c r="E4343" s="1" t="s">
        <v>22</v>
      </c>
      <c r="F4343" s="1" t="s">
        <v>26</v>
      </c>
      <c r="G4343" s="1" t="s">
        <v>26</v>
      </c>
      <c r="H4343" t="s">
        <v>21</v>
      </c>
      <c r="I4343" s="1" t="s">
        <v>679</v>
      </c>
      <c r="J4343" s="1" t="s">
        <v>230</v>
      </c>
      <c r="K4343" s="1" t="s">
        <v>52</v>
      </c>
      <c r="L4343" s="1" t="s">
        <v>912</v>
      </c>
      <c r="M4343" t="s">
        <v>53</v>
      </c>
      <c r="N4343">
        <v>1</v>
      </c>
      <c r="O4343" s="1" t="s">
        <v>205</v>
      </c>
      <c r="P4343" t="s">
        <v>154</v>
      </c>
      <c r="Q4343">
        <v>2</v>
      </c>
      <c r="R4343" t="s">
        <v>179</v>
      </c>
      <c r="S4343" t="s">
        <v>180</v>
      </c>
    </row>
    <row r="4344" spans="1:19" x14ac:dyDescent="0.35">
      <c r="A4344" s="2" t="s">
        <v>44</v>
      </c>
      <c r="B4344" s="1" t="s">
        <v>45</v>
      </c>
      <c r="C4344" t="s">
        <v>52</v>
      </c>
      <c r="D4344" s="1" t="s">
        <v>51</v>
      </c>
      <c r="E4344" s="1" t="s">
        <v>22</v>
      </c>
      <c r="F4344" s="1" t="s">
        <v>26</v>
      </c>
      <c r="G4344" s="1" t="s">
        <v>26</v>
      </c>
      <c r="H4344" t="s">
        <v>35</v>
      </c>
      <c r="I4344" s="1" t="s">
        <v>683</v>
      </c>
      <c r="J4344" s="1" t="s">
        <v>230</v>
      </c>
      <c r="K4344" s="1" t="s">
        <v>52</v>
      </c>
      <c r="L4344" s="1" t="s">
        <v>912</v>
      </c>
      <c r="M4344" t="s">
        <v>52</v>
      </c>
      <c r="N4344">
        <v>1</v>
      </c>
      <c r="O4344" s="1" t="s">
        <v>206</v>
      </c>
      <c r="P4344" t="s">
        <v>153</v>
      </c>
      <c r="Q4344">
        <v>2</v>
      </c>
      <c r="R4344" t="s">
        <v>255</v>
      </c>
      <c r="S4344" t="s">
        <v>180</v>
      </c>
    </row>
    <row r="4345" spans="1:19" x14ac:dyDescent="0.35">
      <c r="A4345" s="2" t="s">
        <v>44</v>
      </c>
      <c r="B4345" s="1" t="s">
        <v>45</v>
      </c>
      <c r="C4345" t="s">
        <v>52</v>
      </c>
      <c r="D4345" s="1" t="s">
        <v>51</v>
      </c>
      <c r="E4345" s="1" t="s">
        <v>22</v>
      </c>
      <c r="F4345" s="1" t="s">
        <v>26</v>
      </c>
      <c r="G4345" s="1" t="s">
        <v>26</v>
      </c>
      <c r="H4345" t="s">
        <v>35</v>
      </c>
      <c r="I4345" s="1" t="s">
        <v>679</v>
      </c>
      <c r="J4345" s="1" t="s">
        <v>230</v>
      </c>
      <c r="K4345" s="1" t="s">
        <v>52</v>
      </c>
      <c r="L4345" s="1" t="s">
        <v>912</v>
      </c>
      <c r="M4345" t="s">
        <v>53</v>
      </c>
      <c r="N4345">
        <v>1</v>
      </c>
      <c r="O4345" s="1" t="s">
        <v>205</v>
      </c>
      <c r="P4345" t="s">
        <v>154</v>
      </c>
      <c r="Q4345">
        <v>2</v>
      </c>
      <c r="R4345" t="s">
        <v>179</v>
      </c>
      <c r="S4345" t="s">
        <v>180</v>
      </c>
    </row>
    <row r="4346" spans="1:19" x14ac:dyDescent="0.35">
      <c r="A4346" s="2" t="s">
        <v>44</v>
      </c>
      <c r="B4346" s="1" t="s">
        <v>45</v>
      </c>
      <c r="C4346" t="s">
        <v>52</v>
      </c>
      <c r="D4346" s="1" t="s">
        <v>51</v>
      </c>
      <c r="E4346" s="1" t="s">
        <v>22</v>
      </c>
      <c r="F4346" s="1" t="s">
        <v>26</v>
      </c>
      <c r="G4346" s="1" t="s">
        <v>26</v>
      </c>
      <c r="H4346" t="s">
        <v>58</v>
      </c>
      <c r="I4346" s="1" t="s">
        <v>679</v>
      </c>
      <c r="J4346" s="1" t="s">
        <v>230</v>
      </c>
      <c r="K4346" s="1" t="s">
        <v>52</v>
      </c>
      <c r="L4346" s="1" t="s">
        <v>912</v>
      </c>
      <c r="M4346" t="s">
        <v>52</v>
      </c>
      <c r="N4346">
        <v>1</v>
      </c>
      <c r="O4346" s="1" t="s">
        <v>205</v>
      </c>
      <c r="P4346" t="s">
        <v>154</v>
      </c>
      <c r="Q4346">
        <v>2</v>
      </c>
      <c r="R4346" t="s">
        <v>179</v>
      </c>
      <c r="S4346" t="s">
        <v>180</v>
      </c>
    </row>
    <row r="4347" spans="1:19" x14ac:dyDescent="0.35">
      <c r="A4347" s="2" t="s">
        <v>44</v>
      </c>
      <c r="B4347" s="1" t="s">
        <v>45</v>
      </c>
      <c r="C4347" t="s">
        <v>52</v>
      </c>
      <c r="D4347" s="1" t="s">
        <v>51</v>
      </c>
      <c r="E4347" s="1" t="s">
        <v>22</v>
      </c>
      <c r="F4347" s="1" t="s">
        <v>26</v>
      </c>
      <c r="G4347" s="1" t="s">
        <v>26</v>
      </c>
      <c r="H4347" t="s">
        <v>58</v>
      </c>
      <c r="I4347" s="1" t="s">
        <v>679</v>
      </c>
      <c r="J4347" s="1" t="s">
        <v>230</v>
      </c>
      <c r="K4347" s="1" t="s">
        <v>52</v>
      </c>
      <c r="L4347" s="1" t="s">
        <v>912</v>
      </c>
      <c r="M4347" t="s">
        <v>169</v>
      </c>
      <c r="N4347">
        <v>1</v>
      </c>
      <c r="O4347" s="1" t="s">
        <v>205</v>
      </c>
      <c r="P4347" t="s">
        <v>154</v>
      </c>
      <c r="Q4347">
        <v>2</v>
      </c>
      <c r="R4347" t="s">
        <v>179</v>
      </c>
      <c r="S4347" t="s">
        <v>180</v>
      </c>
    </row>
    <row r="4348" spans="1:19" x14ac:dyDescent="0.35">
      <c r="A4348" s="2" t="s">
        <v>44</v>
      </c>
      <c r="B4348" s="1" t="s">
        <v>45</v>
      </c>
      <c r="C4348" t="s">
        <v>52</v>
      </c>
      <c r="D4348" s="1" t="s">
        <v>51</v>
      </c>
      <c r="E4348" s="1" t="s">
        <v>22</v>
      </c>
      <c r="F4348" s="1" t="s">
        <v>26</v>
      </c>
      <c r="G4348" s="1" t="s">
        <v>26</v>
      </c>
      <c r="H4348" t="s">
        <v>39</v>
      </c>
      <c r="I4348" s="1" t="s">
        <v>679</v>
      </c>
      <c r="J4348" s="1" t="s">
        <v>230</v>
      </c>
      <c r="K4348" s="1" t="s">
        <v>52</v>
      </c>
      <c r="L4348" s="1" t="s">
        <v>912</v>
      </c>
      <c r="M4348" t="s">
        <v>53</v>
      </c>
      <c r="N4348">
        <v>2</v>
      </c>
      <c r="O4348" s="1" t="s">
        <v>205</v>
      </c>
      <c r="P4348" t="s">
        <v>154</v>
      </c>
      <c r="Q4348">
        <v>2</v>
      </c>
      <c r="R4348" t="s">
        <v>179</v>
      </c>
      <c r="S4348" t="s">
        <v>180</v>
      </c>
    </row>
    <row r="4349" spans="1:19" x14ac:dyDescent="0.35">
      <c r="A4349" s="2" t="s">
        <v>44</v>
      </c>
      <c r="B4349" s="1" t="s">
        <v>45</v>
      </c>
      <c r="C4349" t="s">
        <v>52</v>
      </c>
      <c r="D4349" s="1" t="s">
        <v>51</v>
      </c>
      <c r="E4349" s="1" t="s">
        <v>22</v>
      </c>
      <c r="F4349" s="1" t="s">
        <v>18</v>
      </c>
      <c r="G4349" s="1" t="s">
        <v>26</v>
      </c>
      <c r="H4349" t="s">
        <v>14</v>
      </c>
      <c r="I4349" s="1" t="s">
        <v>1065</v>
      </c>
      <c r="J4349" s="1" t="s">
        <v>230</v>
      </c>
      <c r="K4349" s="1" t="s">
        <v>52</v>
      </c>
      <c r="L4349" s="1" t="s">
        <v>912</v>
      </c>
      <c r="M4349" t="s">
        <v>54</v>
      </c>
      <c r="N4349">
        <v>1</v>
      </c>
      <c r="O4349" s="1" t="s">
        <v>205</v>
      </c>
      <c r="P4349" t="s">
        <v>154</v>
      </c>
      <c r="Q4349">
        <v>1</v>
      </c>
      <c r="R4349" t="s">
        <v>179</v>
      </c>
      <c r="S4349" t="s">
        <v>180</v>
      </c>
    </row>
    <row r="4350" spans="1:19" x14ac:dyDescent="0.35">
      <c r="A4350" s="2" t="s">
        <v>44</v>
      </c>
      <c r="B4350" s="1" t="s">
        <v>45</v>
      </c>
      <c r="C4350" t="s">
        <v>52</v>
      </c>
      <c r="D4350" s="1" t="s">
        <v>51</v>
      </c>
      <c r="E4350" s="1" t="s">
        <v>22</v>
      </c>
      <c r="F4350" s="1" t="s">
        <v>18</v>
      </c>
      <c r="G4350" s="1" t="s">
        <v>26</v>
      </c>
      <c r="H4350" t="s">
        <v>17</v>
      </c>
      <c r="I4350" s="1" t="s">
        <v>1065</v>
      </c>
      <c r="J4350" s="1" t="s">
        <v>230</v>
      </c>
      <c r="K4350" s="1" t="s">
        <v>52</v>
      </c>
      <c r="L4350" s="1" t="s">
        <v>912</v>
      </c>
      <c r="M4350" t="s">
        <v>52</v>
      </c>
      <c r="N4350">
        <v>1</v>
      </c>
      <c r="O4350" s="1" t="s">
        <v>205</v>
      </c>
      <c r="P4350" t="s">
        <v>154</v>
      </c>
      <c r="Q4350">
        <v>2</v>
      </c>
      <c r="R4350" t="s">
        <v>179</v>
      </c>
      <c r="S4350" t="s">
        <v>180</v>
      </c>
    </row>
    <row r="4351" spans="1:19" x14ac:dyDescent="0.35">
      <c r="A4351" s="2" t="s">
        <v>44</v>
      </c>
      <c r="B4351" s="1" t="s">
        <v>45</v>
      </c>
      <c r="C4351" t="s">
        <v>52</v>
      </c>
      <c r="D4351" s="1" t="s">
        <v>51</v>
      </c>
      <c r="E4351" s="1" t="s">
        <v>22</v>
      </c>
      <c r="F4351" s="1" t="s">
        <v>18</v>
      </c>
      <c r="G4351" s="1" t="s">
        <v>26</v>
      </c>
      <c r="H4351" t="s">
        <v>17</v>
      </c>
      <c r="I4351" s="1" t="s">
        <v>682</v>
      </c>
      <c r="J4351" s="1" t="s">
        <v>230</v>
      </c>
      <c r="K4351" s="1" t="s">
        <v>52</v>
      </c>
      <c r="L4351" s="1" t="s">
        <v>912</v>
      </c>
      <c r="M4351" t="s">
        <v>52</v>
      </c>
      <c r="N4351">
        <v>1</v>
      </c>
      <c r="O4351" s="1" t="s">
        <v>206</v>
      </c>
      <c r="P4351" t="s">
        <v>154</v>
      </c>
      <c r="Q4351">
        <v>2</v>
      </c>
      <c r="R4351" t="s">
        <v>179</v>
      </c>
      <c r="S4351" t="s">
        <v>180</v>
      </c>
    </row>
    <row r="4352" spans="1:19" x14ac:dyDescent="0.35">
      <c r="A4352" s="2" t="s">
        <v>44</v>
      </c>
      <c r="B4352" s="1" t="s">
        <v>45</v>
      </c>
      <c r="C4352" t="s">
        <v>52</v>
      </c>
      <c r="D4352" s="1" t="s">
        <v>51</v>
      </c>
      <c r="E4352" s="1" t="s">
        <v>22</v>
      </c>
      <c r="F4352" s="1" t="s">
        <v>18</v>
      </c>
      <c r="G4352" s="1" t="s">
        <v>26</v>
      </c>
      <c r="H4352" t="s">
        <v>17</v>
      </c>
      <c r="I4352" s="1" t="s">
        <v>360</v>
      </c>
      <c r="J4352" s="1" t="s">
        <v>230</v>
      </c>
      <c r="K4352" s="1" t="s">
        <v>52</v>
      </c>
      <c r="L4352" s="1" t="s">
        <v>912</v>
      </c>
      <c r="M4352" t="s">
        <v>54</v>
      </c>
      <c r="N4352">
        <v>1</v>
      </c>
      <c r="O4352" s="1" t="s">
        <v>206</v>
      </c>
      <c r="P4352" t="s">
        <v>154</v>
      </c>
      <c r="Q4352">
        <v>1</v>
      </c>
      <c r="R4352" t="s">
        <v>179</v>
      </c>
      <c r="S4352" t="s">
        <v>180</v>
      </c>
    </row>
    <row r="4353" spans="1:19" x14ac:dyDescent="0.35">
      <c r="A4353" s="2" t="s">
        <v>44</v>
      </c>
      <c r="B4353" s="1" t="s">
        <v>45</v>
      </c>
      <c r="C4353" t="s">
        <v>52</v>
      </c>
      <c r="D4353" s="1" t="s">
        <v>51</v>
      </c>
      <c r="E4353" s="1" t="s">
        <v>22</v>
      </c>
      <c r="F4353" s="1" t="s">
        <v>18</v>
      </c>
      <c r="G4353" s="1" t="s">
        <v>26</v>
      </c>
      <c r="H4353" t="s">
        <v>17</v>
      </c>
      <c r="I4353" s="1" t="s">
        <v>678</v>
      </c>
      <c r="J4353" s="1" t="s">
        <v>230</v>
      </c>
      <c r="K4353" s="1" t="s">
        <v>52</v>
      </c>
      <c r="L4353" s="1" t="s">
        <v>912</v>
      </c>
      <c r="M4353" t="s">
        <v>54</v>
      </c>
      <c r="N4353">
        <v>1</v>
      </c>
      <c r="O4353" s="1" t="s">
        <v>205</v>
      </c>
      <c r="P4353" t="s">
        <v>154</v>
      </c>
      <c r="Q4353">
        <v>2</v>
      </c>
      <c r="R4353" t="s">
        <v>179</v>
      </c>
      <c r="S4353" t="s">
        <v>180</v>
      </c>
    </row>
    <row r="4354" spans="1:19" x14ac:dyDescent="0.35">
      <c r="A4354" s="2" t="s">
        <v>44</v>
      </c>
      <c r="B4354" s="1" t="s">
        <v>45</v>
      </c>
      <c r="C4354" t="s">
        <v>52</v>
      </c>
      <c r="D4354" s="1" t="s">
        <v>51</v>
      </c>
      <c r="E4354" s="1" t="s">
        <v>22</v>
      </c>
      <c r="F4354" s="1" t="s">
        <v>18</v>
      </c>
      <c r="G4354" s="1" t="s">
        <v>26</v>
      </c>
      <c r="H4354" t="s">
        <v>24</v>
      </c>
      <c r="I4354" s="1" t="s">
        <v>1065</v>
      </c>
      <c r="J4354" s="1" t="s">
        <v>230</v>
      </c>
      <c r="K4354" s="1" t="s">
        <v>52</v>
      </c>
      <c r="L4354" s="1" t="s">
        <v>912</v>
      </c>
      <c r="M4354" t="s">
        <v>169</v>
      </c>
      <c r="N4354">
        <v>1</v>
      </c>
      <c r="O4354" s="1" t="s">
        <v>205</v>
      </c>
      <c r="P4354" t="s">
        <v>154</v>
      </c>
      <c r="Q4354">
        <v>2</v>
      </c>
      <c r="R4354" t="s">
        <v>179</v>
      </c>
      <c r="S4354" t="s">
        <v>180</v>
      </c>
    </row>
    <row r="4355" spans="1:19" x14ac:dyDescent="0.35">
      <c r="A4355" s="2" t="s">
        <v>44</v>
      </c>
      <c r="B4355" s="1" t="s">
        <v>45</v>
      </c>
      <c r="C4355" t="s">
        <v>52</v>
      </c>
      <c r="D4355" s="1" t="s">
        <v>51</v>
      </c>
      <c r="E4355" s="1" t="s">
        <v>22</v>
      </c>
      <c r="F4355" s="1" t="s">
        <v>18</v>
      </c>
      <c r="G4355" s="1" t="s">
        <v>26</v>
      </c>
      <c r="H4355" t="s">
        <v>24</v>
      </c>
      <c r="I4355" s="1" t="s">
        <v>678</v>
      </c>
      <c r="J4355" s="1" t="s">
        <v>230</v>
      </c>
      <c r="K4355" s="1" t="s">
        <v>52</v>
      </c>
      <c r="L4355" s="1" t="s">
        <v>912</v>
      </c>
      <c r="M4355" t="s">
        <v>52</v>
      </c>
      <c r="N4355">
        <v>1</v>
      </c>
      <c r="O4355" s="1" t="s">
        <v>205</v>
      </c>
      <c r="P4355" t="s">
        <v>154</v>
      </c>
      <c r="Q4355">
        <v>2</v>
      </c>
      <c r="R4355" t="s">
        <v>179</v>
      </c>
      <c r="S4355" t="s">
        <v>180</v>
      </c>
    </row>
    <row r="4356" spans="1:19" x14ac:dyDescent="0.35">
      <c r="A4356" s="2" t="s">
        <v>44</v>
      </c>
      <c r="B4356" s="1" t="s">
        <v>45</v>
      </c>
      <c r="C4356" t="s">
        <v>52</v>
      </c>
      <c r="D4356" s="1" t="s">
        <v>51</v>
      </c>
      <c r="E4356" s="1" t="s">
        <v>22</v>
      </c>
      <c r="F4356" s="1" t="s">
        <v>18</v>
      </c>
      <c r="G4356" s="1" t="s">
        <v>26</v>
      </c>
      <c r="H4356" t="s">
        <v>24</v>
      </c>
      <c r="I4356" s="1" t="s">
        <v>678</v>
      </c>
      <c r="J4356" s="1" t="s">
        <v>230</v>
      </c>
      <c r="K4356" s="1" t="s">
        <v>52</v>
      </c>
      <c r="L4356" s="1" t="s">
        <v>912</v>
      </c>
      <c r="M4356" t="s">
        <v>169</v>
      </c>
      <c r="N4356">
        <v>1</v>
      </c>
      <c r="O4356" s="1" t="s">
        <v>205</v>
      </c>
      <c r="P4356" t="s">
        <v>154</v>
      </c>
      <c r="Q4356">
        <v>2</v>
      </c>
      <c r="R4356" t="s">
        <v>179</v>
      </c>
      <c r="S4356" t="s">
        <v>180</v>
      </c>
    </row>
    <row r="4357" spans="1:19" x14ac:dyDescent="0.35">
      <c r="A4357" s="2" t="s">
        <v>44</v>
      </c>
      <c r="B4357" s="1" t="s">
        <v>45</v>
      </c>
      <c r="C4357" t="s">
        <v>52</v>
      </c>
      <c r="D4357" s="1" t="s">
        <v>51</v>
      </c>
      <c r="E4357" s="1" t="s">
        <v>22</v>
      </c>
      <c r="F4357" s="1" t="s">
        <v>18</v>
      </c>
      <c r="G4357" s="1" t="s">
        <v>26</v>
      </c>
      <c r="H4357" t="s">
        <v>24</v>
      </c>
      <c r="I4357" s="1" t="s">
        <v>679</v>
      </c>
      <c r="J4357" s="1" t="s">
        <v>230</v>
      </c>
      <c r="K4357" s="1" t="s">
        <v>52</v>
      </c>
      <c r="L4357" s="1" t="s">
        <v>912</v>
      </c>
      <c r="M4357" t="s">
        <v>95</v>
      </c>
      <c r="N4357">
        <v>1</v>
      </c>
      <c r="O4357" s="1" t="s">
        <v>205</v>
      </c>
      <c r="P4357" t="s">
        <v>154</v>
      </c>
      <c r="Q4357">
        <v>2</v>
      </c>
      <c r="R4357" t="s">
        <v>179</v>
      </c>
      <c r="S4357" t="s">
        <v>180</v>
      </c>
    </row>
    <row r="4358" spans="1:19" x14ac:dyDescent="0.35">
      <c r="A4358" s="2" t="s">
        <v>44</v>
      </c>
      <c r="B4358" s="1" t="s">
        <v>45</v>
      </c>
      <c r="C4358" t="s">
        <v>52</v>
      </c>
      <c r="D4358" s="1" t="s">
        <v>51</v>
      </c>
      <c r="E4358" s="1" t="s">
        <v>22</v>
      </c>
      <c r="F4358" s="1" t="s">
        <v>18</v>
      </c>
      <c r="G4358" s="1" t="s">
        <v>26</v>
      </c>
      <c r="H4358" t="s">
        <v>27</v>
      </c>
      <c r="I4358" s="1" t="s">
        <v>1065</v>
      </c>
      <c r="J4358" s="1" t="s">
        <v>230</v>
      </c>
      <c r="K4358" s="1" t="s">
        <v>52</v>
      </c>
      <c r="L4358" s="1" t="s">
        <v>912</v>
      </c>
      <c r="M4358" t="s">
        <v>52</v>
      </c>
      <c r="N4358">
        <v>1</v>
      </c>
      <c r="O4358" s="1" t="s">
        <v>205</v>
      </c>
      <c r="P4358" t="s">
        <v>154</v>
      </c>
      <c r="Q4358">
        <v>2</v>
      </c>
      <c r="R4358" t="s">
        <v>179</v>
      </c>
      <c r="S4358" t="s">
        <v>180</v>
      </c>
    </row>
    <row r="4359" spans="1:19" x14ac:dyDescent="0.35">
      <c r="A4359" s="2" t="s">
        <v>44</v>
      </c>
      <c r="B4359" s="1" t="s">
        <v>45</v>
      </c>
      <c r="C4359" t="s">
        <v>52</v>
      </c>
      <c r="D4359" s="1" t="s">
        <v>51</v>
      </c>
      <c r="E4359" s="1" t="s">
        <v>22</v>
      </c>
      <c r="F4359" s="1" t="s">
        <v>18</v>
      </c>
      <c r="G4359" s="1" t="s">
        <v>26</v>
      </c>
      <c r="H4359" t="s">
        <v>27</v>
      </c>
      <c r="I4359" s="1" t="s">
        <v>678</v>
      </c>
      <c r="J4359" s="1" t="s">
        <v>230</v>
      </c>
      <c r="K4359" s="1" t="s">
        <v>52</v>
      </c>
      <c r="L4359" s="1" t="s">
        <v>912</v>
      </c>
      <c r="M4359" t="s">
        <v>52</v>
      </c>
      <c r="N4359">
        <v>1</v>
      </c>
      <c r="O4359" s="1" t="s">
        <v>205</v>
      </c>
      <c r="P4359" t="s">
        <v>153</v>
      </c>
      <c r="Q4359">
        <v>2</v>
      </c>
      <c r="R4359" t="s">
        <v>179</v>
      </c>
      <c r="S4359" t="s">
        <v>180</v>
      </c>
    </row>
    <row r="4360" spans="1:19" x14ac:dyDescent="0.35">
      <c r="A4360" s="2" t="s">
        <v>44</v>
      </c>
      <c r="B4360" s="1" t="s">
        <v>45</v>
      </c>
      <c r="C4360" t="s">
        <v>52</v>
      </c>
      <c r="D4360" s="1" t="s">
        <v>51</v>
      </c>
      <c r="E4360" s="1" t="s">
        <v>22</v>
      </c>
      <c r="F4360" s="1" t="s">
        <v>18</v>
      </c>
      <c r="G4360" s="1" t="s">
        <v>26</v>
      </c>
      <c r="H4360" t="s">
        <v>27</v>
      </c>
      <c r="I4360" s="1" t="s">
        <v>678</v>
      </c>
      <c r="J4360" s="1" t="s">
        <v>230</v>
      </c>
      <c r="K4360" s="1" t="s">
        <v>52</v>
      </c>
      <c r="L4360" s="1" t="s">
        <v>912</v>
      </c>
      <c r="M4360" t="s">
        <v>169</v>
      </c>
      <c r="N4360">
        <v>1</v>
      </c>
      <c r="O4360" s="1" t="s">
        <v>205</v>
      </c>
      <c r="P4360" t="s">
        <v>154</v>
      </c>
      <c r="Q4360">
        <v>2</v>
      </c>
      <c r="R4360" t="s">
        <v>179</v>
      </c>
      <c r="S4360" t="s">
        <v>180</v>
      </c>
    </row>
    <row r="4361" spans="1:19" x14ac:dyDescent="0.35">
      <c r="A4361" s="2" t="s">
        <v>44</v>
      </c>
      <c r="B4361" s="1" t="s">
        <v>45</v>
      </c>
      <c r="C4361" t="s">
        <v>52</v>
      </c>
      <c r="D4361" s="1" t="s">
        <v>51</v>
      </c>
      <c r="E4361" s="1" t="s">
        <v>22</v>
      </c>
      <c r="F4361" s="1" t="s">
        <v>18</v>
      </c>
      <c r="G4361" s="1" t="s">
        <v>26</v>
      </c>
      <c r="H4361" t="s">
        <v>27</v>
      </c>
      <c r="I4361" s="1" t="s">
        <v>679</v>
      </c>
      <c r="J4361" s="1" t="s">
        <v>230</v>
      </c>
      <c r="K4361" s="1" t="s">
        <v>52</v>
      </c>
      <c r="L4361" s="1" t="s">
        <v>912</v>
      </c>
      <c r="M4361" t="s">
        <v>52</v>
      </c>
      <c r="N4361">
        <v>1</v>
      </c>
      <c r="O4361" s="1" t="s">
        <v>205</v>
      </c>
      <c r="P4361" t="s">
        <v>154</v>
      </c>
      <c r="Q4361">
        <v>2</v>
      </c>
      <c r="R4361" t="s">
        <v>179</v>
      </c>
      <c r="S4361" t="s">
        <v>180</v>
      </c>
    </row>
    <row r="4362" spans="1:19" x14ac:dyDescent="0.35">
      <c r="A4362" s="2" t="s">
        <v>44</v>
      </c>
      <c r="B4362" s="1" t="s">
        <v>45</v>
      </c>
      <c r="C4362" t="s">
        <v>52</v>
      </c>
      <c r="D4362" s="1" t="s">
        <v>51</v>
      </c>
      <c r="E4362" s="1" t="s">
        <v>22</v>
      </c>
      <c r="F4362" s="1" t="s">
        <v>18</v>
      </c>
      <c r="G4362" s="1" t="s">
        <v>26</v>
      </c>
      <c r="H4362" t="s">
        <v>27</v>
      </c>
      <c r="I4362" s="1" t="s">
        <v>679</v>
      </c>
      <c r="J4362" s="1" t="s">
        <v>230</v>
      </c>
      <c r="K4362" s="1" t="s">
        <v>52</v>
      </c>
      <c r="L4362" s="1" t="s">
        <v>912</v>
      </c>
      <c r="M4362" t="s">
        <v>53</v>
      </c>
      <c r="N4362">
        <v>1</v>
      </c>
      <c r="O4362" s="1" t="s">
        <v>205</v>
      </c>
      <c r="P4362" t="s">
        <v>154</v>
      </c>
      <c r="Q4362">
        <v>1</v>
      </c>
      <c r="R4362" t="s">
        <v>179</v>
      </c>
      <c r="S4362" t="s">
        <v>180</v>
      </c>
    </row>
    <row r="4363" spans="1:19" x14ac:dyDescent="0.35">
      <c r="A4363" s="2" t="s">
        <v>44</v>
      </c>
      <c r="B4363" s="1" t="s">
        <v>45</v>
      </c>
      <c r="C4363" t="s">
        <v>52</v>
      </c>
      <c r="D4363" s="1" t="s">
        <v>51</v>
      </c>
      <c r="E4363" s="1" t="s">
        <v>22</v>
      </c>
      <c r="F4363" s="1" t="s">
        <v>18</v>
      </c>
      <c r="G4363" s="1" t="s">
        <v>26</v>
      </c>
      <c r="H4363" t="s">
        <v>27</v>
      </c>
      <c r="I4363" s="1" t="s">
        <v>679</v>
      </c>
      <c r="J4363" s="1" t="s">
        <v>230</v>
      </c>
      <c r="K4363" s="1" t="s">
        <v>52</v>
      </c>
      <c r="L4363" s="1" t="s">
        <v>912</v>
      </c>
      <c r="M4363" t="s">
        <v>54</v>
      </c>
      <c r="N4363">
        <v>1</v>
      </c>
      <c r="O4363" s="1" t="s">
        <v>205</v>
      </c>
      <c r="P4363" t="s">
        <v>154</v>
      </c>
      <c r="Q4363">
        <v>2</v>
      </c>
      <c r="R4363" t="s">
        <v>179</v>
      </c>
      <c r="S4363" t="s">
        <v>180</v>
      </c>
    </row>
    <row r="4364" spans="1:19" x14ac:dyDescent="0.35">
      <c r="A4364" s="2" t="s">
        <v>44</v>
      </c>
      <c r="B4364" s="1" t="s">
        <v>45</v>
      </c>
      <c r="C4364" t="s">
        <v>52</v>
      </c>
      <c r="D4364" s="1" t="s">
        <v>51</v>
      </c>
      <c r="E4364" s="1" t="s">
        <v>22</v>
      </c>
      <c r="F4364" s="1" t="s">
        <v>18</v>
      </c>
      <c r="G4364" s="1" t="s">
        <v>26</v>
      </c>
      <c r="H4364" t="s">
        <v>32</v>
      </c>
      <c r="I4364" s="1" t="s">
        <v>360</v>
      </c>
      <c r="J4364" s="1" t="s">
        <v>230</v>
      </c>
      <c r="K4364" s="1" t="s">
        <v>52</v>
      </c>
      <c r="L4364" s="1" t="s">
        <v>912</v>
      </c>
      <c r="M4364" t="s">
        <v>52</v>
      </c>
      <c r="N4364">
        <v>1</v>
      </c>
      <c r="O4364" s="1" t="s">
        <v>206</v>
      </c>
      <c r="P4364" t="s">
        <v>154</v>
      </c>
      <c r="Q4364">
        <v>2</v>
      </c>
      <c r="R4364" t="s">
        <v>179</v>
      </c>
      <c r="S4364" t="s">
        <v>180</v>
      </c>
    </row>
    <row r="4365" spans="1:19" x14ac:dyDescent="0.35">
      <c r="A4365" s="2" t="s">
        <v>44</v>
      </c>
      <c r="B4365" s="1" t="s">
        <v>45</v>
      </c>
      <c r="C4365" t="s">
        <v>52</v>
      </c>
      <c r="D4365" s="1" t="s">
        <v>51</v>
      </c>
      <c r="E4365" s="1" t="s">
        <v>22</v>
      </c>
      <c r="F4365" s="1" t="s">
        <v>18</v>
      </c>
      <c r="G4365" s="1" t="s">
        <v>26</v>
      </c>
      <c r="H4365" t="s">
        <v>32</v>
      </c>
      <c r="I4365" s="1" t="s">
        <v>359</v>
      </c>
      <c r="J4365" s="1" t="s">
        <v>230</v>
      </c>
      <c r="K4365" s="1" t="s">
        <v>52</v>
      </c>
      <c r="L4365" s="1" t="s">
        <v>912</v>
      </c>
      <c r="M4365" t="s">
        <v>52</v>
      </c>
      <c r="N4365">
        <v>1</v>
      </c>
      <c r="O4365" s="1" t="s">
        <v>205</v>
      </c>
      <c r="P4365" t="s">
        <v>153</v>
      </c>
      <c r="Q4365">
        <v>2</v>
      </c>
      <c r="R4365" t="s">
        <v>179</v>
      </c>
      <c r="S4365" t="s">
        <v>180</v>
      </c>
    </row>
    <row r="4366" spans="1:19" x14ac:dyDescent="0.35">
      <c r="A4366" s="2" t="s">
        <v>44</v>
      </c>
      <c r="B4366" s="1" t="s">
        <v>45</v>
      </c>
      <c r="C4366" t="s">
        <v>52</v>
      </c>
      <c r="D4366" s="1" t="s">
        <v>51</v>
      </c>
      <c r="E4366" s="1" t="s">
        <v>22</v>
      </c>
      <c r="F4366" s="1" t="s">
        <v>18</v>
      </c>
      <c r="G4366" s="1" t="s">
        <v>26</v>
      </c>
      <c r="H4366" t="s">
        <v>32</v>
      </c>
      <c r="I4366" s="1" t="s">
        <v>679</v>
      </c>
      <c r="J4366" s="1" t="s">
        <v>230</v>
      </c>
      <c r="K4366" s="1" t="s">
        <v>52</v>
      </c>
      <c r="L4366" s="1" t="s">
        <v>912</v>
      </c>
      <c r="M4366" t="s">
        <v>95</v>
      </c>
      <c r="N4366">
        <v>1</v>
      </c>
      <c r="O4366" s="1" t="s">
        <v>205</v>
      </c>
      <c r="P4366" t="s">
        <v>154</v>
      </c>
      <c r="Q4366">
        <v>2</v>
      </c>
      <c r="R4366" t="s">
        <v>179</v>
      </c>
      <c r="S4366" t="s">
        <v>180</v>
      </c>
    </row>
    <row r="4367" spans="1:19" x14ac:dyDescent="0.35">
      <c r="A4367" s="2" t="s">
        <v>44</v>
      </c>
      <c r="B4367" s="1" t="s">
        <v>45</v>
      </c>
      <c r="C4367" t="s">
        <v>52</v>
      </c>
      <c r="D4367" s="1" t="s">
        <v>51</v>
      </c>
      <c r="E4367" s="1" t="s">
        <v>22</v>
      </c>
      <c r="F4367" s="1" t="s">
        <v>18</v>
      </c>
      <c r="G4367" s="1" t="s">
        <v>26</v>
      </c>
      <c r="H4367" t="s">
        <v>32</v>
      </c>
      <c r="I4367" s="1" t="s">
        <v>679</v>
      </c>
      <c r="J4367" s="1" t="s">
        <v>230</v>
      </c>
      <c r="K4367" s="1" t="s">
        <v>52</v>
      </c>
      <c r="L4367" s="1" t="s">
        <v>912</v>
      </c>
      <c r="M4367" t="s">
        <v>53</v>
      </c>
      <c r="N4367">
        <v>1</v>
      </c>
      <c r="O4367" s="1" t="s">
        <v>205</v>
      </c>
      <c r="P4367" t="s">
        <v>154</v>
      </c>
      <c r="Q4367">
        <v>2</v>
      </c>
      <c r="R4367" t="s">
        <v>179</v>
      </c>
      <c r="S4367" t="s">
        <v>180</v>
      </c>
    </row>
    <row r="4368" spans="1:19" x14ac:dyDescent="0.35">
      <c r="A4368" s="2" t="s">
        <v>44</v>
      </c>
      <c r="B4368" s="1" t="s">
        <v>45</v>
      </c>
      <c r="C4368" t="s">
        <v>52</v>
      </c>
      <c r="D4368" s="1" t="s">
        <v>51</v>
      </c>
      <c r="E4368" s="1" t="s">
        <v>22</v>
      </c>
      <c r="F4368" s="1" t="s">
        <v>18</v>
      </c>
      <c r="G4368" s="1" t="s">
        <v>26</v>
      </c>
      <c r="H4368" t="s">
        <v>21</v>
      </c>
      <c r="I4368" s="1" t="s">
        <v>360</v>
      </c>
      <c r="J4368" s="1" t="s">
        <v>230</v>
      </c>
      <c r="K4368" s="1" t="s">
        <v>52</v>
      </c>
      <c r="L4368" s="1" t="s">
        <v>912</v>
      </c>
      <c r="M4368" t="s">
        <v>52</v>
      </c>
      <c r="N4368">
        <v>1</v>
      </c>
      <c r="O4368" s="1" t="s">
        <v>206</v>
      </c>
      <c r="P4368" t="s">
        <v>154</v>
      </c>
      <c r="Q4368">
        <v>2</v>
      </c>
      <c r="R4368" t="s">
        <v>179</v>
      </c>
      <c r="S4368" t="s">
        <v>180</v>
      </c>
    </row>
    <row r="4369" spans="1:19" x14ac:dyDescent="0.35">
      <c r="A4369" s="2" t="s">
        <v>44</v>
      </c>
      <c r="B4369" s="1" t="s">
        <v>45</v>
      </c>
      <c r="C4369" t="s">
        <v>52</v>
      </c>
      <c r="D4369" s="1" t="s">
        <v>51</v>
      </c>
      <c r="E4369" s="1" t="s">
        <v>22</v>
      </c>
      <c r="F4369" s="1" t="s">
        <v>18</v>
      </c>
      <c r="G4369" s="1" t="s">
        <v>26</v>
      </c>
      <c r="H4369" t="s">
        <v>21</v>
      </c>
      <c r="I4369" s="1" t="s">
        <v>679</v>
      </c>
      <c r="J4369" s="1" t="s">
        <v>230</v>
      </c>
      <c r="K4369" s="1" t="s">
        <v>52</v>
      </c>
      <c r="L4369" s="1" t="s">
        <v>912</v>
      </c>
      <c r="M4369" t="s">
        <v>54</v>
      </c>
      <c r="N4369">
        <v>1</v>
      </c>
      <c r="O4369" s="1" t="s">
        <v>205</v>
      </c>
      <c r="P4369" t="s">
        <v>154</v>
      </c>
      <c r="Q4369">
        <v>2</v>
      </c>
      <c r="R4369" t="s">
        <v>179</v>
      </c>
      <c r="S4369" t="s">
        <v>180</v>
      </c>
    </row>
    <row r="4370" spans="1:19" x14ac:dyDescent="0.35">
      <c r="A4370" s="2" t="s">
        <v>44</v>
      </c>
      <c r="B4370" s="1" t="s">
        <v>45</v>
      </c>
      <c r="C4370" t="s">
        <v>52</v>
      </c>
      <c r="D4370" s="1" t="s">
        <v>51</v>
      </c>
      <c r="E4370" s="1" t="s">
        <v>22</v>
      </c>
      <c r="F4370" s="1" t="s">
        <v>18</v>
      </c>
      <c r="G4370" s="1" t="s">
        <v>26</v>
      </c>
      <c r="H4370" t="s">
        <v>35</v>
      </c>
      <c r="I4370" s="1" t="s">
        <v>679</v>
      </c>
      <c r="J4370" s="1" t="s">
        <v>230</v>
      </c>
      <c r="K4370" s="1" t="s">
        <v>52</v>
      </c>
      <c r="L4370" s="1" t="s">
        <v>912</v>
      </c>
      <c r="M4370" t="s">
        <v>53</v>
      </c>
      <c r="N4370">
        <v>2</v>
      </c>
      <c r="O4370" s="1" t="s">
        <v>205</v>
      </c>
      <c r="P4370" t="s">
        <v>154</v>
      </c>
      <c r="Q4370">
        <v>2</v>
      </c>
      <c r="R4370" t="s">
        <v>179</v>
      </c>
      <c r="S4370" t="s">
        <v>180</v>
      </c>
    </row>
    <row r="4371" spans="1:19" x14ac:dyDescent="0.35">
      <c r="A4371" s="2" t="s">
        <v>44</v>
      </c>
      <c r="B4371" s="1" t="s">
        <v>45</v>
      </c>
      <c r="C4371" t="s">
        <v>52</v>
      </c>
      <c r="D4371" s="1" t="s">
        <v>51</v>
      </c>
      <c r="E4371" s="1" t="s">
        <v>22</v>
      </c>
      <c r="F4371" s="1" t="s">
        <v>18</v>
      </c>
      <c r="G4371" s="1" t="s">
        <v>26</v>
      </c>
      <c r="H4371" t="s">
        <v>58</v>
      </c>
      <c r="I4371" s="1" t="s">
        <v>360</v>
      </c>
      <c r="J4371" s="1" t="s">
        <v>230</v>
      </c>
      <c r="K4371" s="1" t="s">
        <v>52</v>
      </c>
      <c r="L4371" s="1" t="s">
        <v>912</v>
      </c>
      <c r="M4371" t="s">
        <v>52</v>
      </c>
      <c r="N4371">
        <v>1</v>
      </c>
      <c r="O4371" s="1" t="s">
        <v>206</v>
      </c>
      <c r="P4371" t="s">
        <v>154</v>
      </c>
      <c r="Q4371">
        <v>2</v>
      </c>
      <c r="R4371" t="s">
        <v>179</v>
      </c>
      <c r="S4371" t="s">
        <v>180</v>
      </c>
    </row>
    <row r="4372" spans="1:19" x14ac:dyDescent="0.35">
      <c r="A4372" s="2" t="s">
        <v>44</v>
      </c>
      <c r="B4372" s="1" t="s">
        <v>45</v>
      </c>
      <c r="C4372" t="s">
        <v>52</v>
      </c>
      <c r="D4372" s="1" t="s">
        <v>51</v>
      </c>
      <c r="E4372" s="1" t="s">
        <v>22</v>
      </c>
      <c r="F4372" s="1" t="s">
        <v>18</v>
      </c>
      <c r="G4372" s="1" t="s">
        <v>26</v>
      </c>
      <c r="H4372" t="s">
        <v>58</v>
      </c>
      <c r="I4372" s="1" t="s">
        <v>359</v>
      </c>
      <c r="J4372" s="1" t="s">
        <v>230</v>
      </c>
      <c r="K4372" s="1" t="s">
        <v>52</v>
      </c>
      <c r="L4372" s="1" t="s">
        <v>912</v>
      </c>
      <c r="M4372" t="s">
        <v>52</v>
      </c>
      <c r="N4372">
        <v>1</v>
      </c>
      <c r="O4372" s="1" t="s">
        <v>205</v>
      </c>
      <c r="P4372" t="s">
        <v>153</v>
      </c>
      <c r="Q4372">
        <v>2</v>
      </c>
      <c r="R4372" t="s">
        <v>179</v>
      </c>
      <c r="S4372" t="s">
        <v>180</v>
      </c>
    </row>
    <row r="4373" spans="1:19" x14ac:dyDescent="0.35">
      <c r="A4373" s="2" t="s">
        <v>44</v>
      </c>
      <c r="B4373" s="1" t="s">
        <v>45</v>
      </c>
      <c r="C4373" t="s">
        <v>906</v>
      </c>
      <c r="D4373" s="1" t="s">
        <v>56</v>
      </c>
      <c r="E4373" s="1" t="s">
        <v>12</v>
      </c>
      <c r="F4373" s="1" t="s">
        <v>29</v>
      </c>
      <c r="G4373" s="1" t="s">
        <v>136</v>
      </c>
      <c r="H4373" t="s">
        <v>14</v>
      </c>
      <c r="I4373" s="1" t="s">
        <v>684</v>
      </c>
      <c r="J4373" s="1" t="s">
        <v>230</v>
      </c>
      <c r="K4373" s="1" t="s">
        <v>15</v>
      </c>
      <c r="L4373" s="1" t="s">
        <v>912</v>
      </c>
      <c r="M4373" t="s">
        <v>61</v>
      </c>
      <c r="N4373">
        <v>1</v>
      </c>
      <c r="O4373" s="1" t="s">
        <v>205</v>
      </c>
      <c r="P4373" t="s">
        <v>154</v>
      </c>
      <c r="Q4373">
        <v>2</v>
      </c>
      <c r="R4373" t="s">
        <v>255</v>
      </c>
      <c r="S4373" t="s">
        <v>180</v>
      </c>
    </row>
    <row r="4374" spans="1:19" x14ac:dyDescent="0.35">
      <c r="A4374" s="2" t="s">
        <v>44</v>
      </c>
      <c r="B4374" s="1" t="s">
        <v>45</v>
      </c>
      <c r="C4374" t="s">
        <v>906</v>
      </c>
      <c r="D4374" s="1" t="s">
        <v>56</v>
      </c>
      <c r="E4374" s="1" t="s">
        <v>12</v>
      </c>
      <c r="F4374" s="1" t="s">
        <v>29</v>
      </c>
      <c r="G4374" s="1" t="s">
        <v>136</v>
      </c>
      <c r="H4374" t="s">
        <v>24</v>
      </c>
      <c r="I4374" s="1" t="s">
        <v>684</v>
      </c>
      <c r="J4374" s="1" t="s">
        <v>230</v>
      </c>
      <c r="K4374" s="1" t="s">
        <v>15</v>
      </c>
      <c r="L4374" s="1" t="s">
        <v>912</v>
      </c>
      <c r="M4374" t="s">
        <v>15</v>
      </c>
      <c r="N4374">
        <v>1</v>
      </c>
      <c r="O4374" s="1" t="s">
        <v>205</v>
      </c>
      <c r="P4374" t="s">
        <v>154</v>
      </c>
      <c r="Q4374">
        <v>2</v>
      </c>
      <c r="R4374" t="s">
        <v>255</v>
      </c>
      <c r="S4374" t="s">
        <v>180</v>
      </c>
    </row>
    <row r="4375" spans="1:19" x14ac:dyDescent="0.35">
      <c r="A4375" s="2" t="s">
        <v>44</v>
      </c>
      <c r="B4375" s="1" t="s">
        <v>45</v>
      </c>
      <c r="C4375" t="s">
        <v>906</v>
      </c>
      <c r="D4375" s="1" t="s">
        <v>56</v>
      </c>
      <c r="E4375" s="1" t="s">
        <v>12</v>
      </c>
      <c r="F4375" s="1" t="s">
        <v>23</v>
      </c>
      <c r="G4375" s="1" t="s">
        <v>137</v>
      </c>
      <c r="H4375" t="s">
        <v>17</v>
      </c>
      <c r="I4375" s="1" t="s">
        <v>684</v>
      </c>
      <c r="J4375" s="1" t="s">
        <v>230</v>
      </c>
      <c r="K4375" s="1" t="s">
        <v>59</v>
      </c>
      <c r="L4375" s="1" t="s">
        <v>912</v>
      </c>
      <c r="M4375" t="s">
        <v>60</v>
      </c>
      <c r="N4375">
        <v>1</v>
      </c>
      <c r="O4375" s="1" t="s">
        <v>205</v>
      </c>
      <c r="P4375" t="s">
        <v>154</v>
      </c>
      <c r="Q4375">
        <v>2</v>
      </c>
      <c r="R4375" t="s">
        <v>255</v>
      </c>
      <c r="S4375" t="s">
        <v>180</v>
      </c>
    </row>
    <row r="4376" spans="1:19" x14ac:dyDescent="0.35">
      <c r="A4376" s="2" t="s">
        <v>44</v>
      </c>
      <c r="B4376" s="1" t="s">
        <v>45</v>
      </c>
      <c r="C4376" t="s">
        <v>906</v>
      </c>
      <c r="D4376" s="1" t="s">
        <v>56</v>
      </c>
      <c r="E4376" s="1" t="s">
        <v>12</v>
      </c>
      <c r="F4376" s="1" t="s">
        <v>23</v>
      </c>
      <c r="G4376" s="1" t="s">
        <v>137</v>
      </c>
      <c r="H4376" t="s">
        <v>24</v>
      </c>
      <c r="I4376" s="1" t="s">
        <v>363</v>
      </c>
      <c r="J4376" s="1" t="s">
        <v>230</v>
      </c>
      <c r="K4376" s="1" t="s">
        <v>15</v>
      </c>
      <c r="L4376" s="1" t="s">
        <v>912</v>
      </c>
      <c r="M4376" t="s">
        <v>15</v>
      </c>
      <c r="N4376">
        <v>1</v>
      </c>
      <c r="O4376" s="1" t="s">
        <v>206</v>
      </c>
      <c r="P4376" t="s">
        <v>154</v>
      </c>
      <c r="Q4376">
        <v>1</v>
      </c>
      <c r="R4376" t="s">
        <v>255</v>
      </c>
      <c r="S4376" t="s">
        <v>180</v>
      </c>
    </row>
    <row r="4377" spans="1:19" x14ac:dyDescent="0.35">
      <c r="A4377" s="2" t="s">
        <v>44</v>
      </c>
      <c r="B4377" s="1" t="s">
        <v>45</v>
      </c>
      <c r="C4377" t="s">
        <v>906</v>
      </c>
      <c r="D4377" s="1" t="s">
        <v>56</v>
      </c>
      <c r="E4377" s="1" t="s">
        <v>12</v>
      </c>
      <c r="F4377" s="1" t="s">
        <v>23</v>
      </c>
      <c r="G4377" s="1" t="s">
        <v>137</v>
      </c>
      <c r="H4377" t="s">
        <v>32</v>
      </c>
      <c r="I4377" s="1" t="s">
        <v>684</v>
      </c>
      <c r="J4377" s="1" t="s">
        <v>230</v>
      </c>
      <c r="K4377" s="1" t="s">
        <v>15</v>
      </c>
      <c r="L4377" s="1" t="s">
        <v>912</v>
      </c>
      <c r="M4377" t="s">
        <v>15</v>
      </c>
      <c r="N4377">
        <v>1</v>
      </c>
      <c r="O4377" s="1" t="s">
        <v>205</v>
      </c>
      <c r="P4377" t="s">
        <v>154</v>
      </c>
      <c r="Q4377">
        <v>2</v>
      </c>
      <c r="R4377" t="s">
        <v>255</v>
      </c>
      <c r="S4377" t="s">
        <v>180</v>
      </c>
    </row>
    <row r="4378" spans="1:19" x14ac:dyDescent="0.35">
      <c r="A4378" s="2" t="s">
        <v>44</v>
      </c>
      <c r="B4378" s="1" t="s">
        <v>45</v>
      </c>
      <c r="C4378" t="s">
        <v>906</v>
      </c>
      <c r="D4378" s="1" t="s">
        <v>56</v>
      </c>
      <c r="E4378" s="1" t="s">
        <v>12</v>
      </c>
      <c r="F4378" s="1" t="s">
        <v>23</v>
      </c>
      <c r="G4378" s="1" t="s">
        <v>137</v>
      </c>
      <c r="H4378" t="s">
        <v>58</v>
      </c>
      <c r="I4378" s="1" t="s">
        <v>684</v>
      </c>
      <c r="J4378" s="1" t="s">
        <v>230</v>
      </c>
      <c r="K4378" s="1" t="s">
        <v>15</v>
      </c>
      <c r="L4378" s="1" t="s">
        <v>912</v>
      </c>
      <c r="M4378" t="s">
        <v>15</v>
      </c>
      <c r="N4378">
        <v>1</v>
      </c>
      <c r="O4378" s="1" t="s">
        <v>205</v>
      </c>
      <c r="P4378" t="s">
        <v>154</v>
      </c>
      <c r="Q4378">
        <v>2</v>
      </c>
      <c r="R4378" t="s">
        <v>255</v>
      </c>
      <c r="S4378" t="s">
        <v>180</v>
      </c>
    </row>
    <row r="4379" spans="1:19" x14ac:dyDescent="0.35">
      <c r="A4379" s="2" t="s">
        <v>44</v>
      </c>
      <c r="B4379" s="1" t="s">
        <v>45</v>
      </c>
      <c r="C4379" t="s">
        <v>906</v>
      </c>
      <c r="D4379" s="1" t="s">
        <v>56</v>
      </c>
      <c r="E4379" s="1" t="s">
        <v>12</v>
      </c>
      <c r="F4379" s="1" t="s">
        <v>13</v>
      </c>
      <c r="G4379" s="1" t="s">
        <v>137</v>
      </c>
      <c r="H4379" t="s">
        <v>14</v>
      </c>
      <c r="I4379" s="1" t="s">
        <v>684</v>
      </c>
      <c r="J4379" s="1" t="s">
        <v>230</v>
      </c>
      <c r="K4379" s="1" t="s">
        <v>59</v>
      </c>
      <c r="L4379" s="1" t="s">
        <v>912</v>
      </c>
      <c r="M4379" t="s">
        <v>60</v>
      </c>
      <c r="N4379">
        <v>1</v>
      </c>
      <c r="O4379" s="1" t="s">
        <v>205</v>
      </c>
      <c r="P4379" t="s">
        <v>154</v>
      </c>
      <c r="Q4379">
        <v>2</v>
      </c>
      <c r="R4379" t="s">
        <v>255</v>
      </c>
      <c r="S4379" t="s">
        <v>180</v>
      </c>
    </row>
    <row r="4380" spans="1:19" x14ac:dyDescent="0.35">
      <c r="A4380" s="2" t="s">
        <v>44</v>
      </c>
      <c r="B4380" s="1" t="s">
        <v>45</v>
      </c>
      <c r="C4380" t="s">
        <v>906</v>
      </c>
      <c r="D4380" s="1" t="s">
        <v>56</v>
      </c>
      <c r="E4380" s="1" t="s">
        <v>12</v>
      </c>
      <c r="F4380" s="1" t="s">
        <v>13</v>
      </c>
      <c r="G4380" s="1" t="s">
        <v>137</v>
      </c>
      <c r="H4380" t="s">
        <v>24</v>
      </c>
      <c r="I4380" s="1" t="s">
        <v>684</v>
      </c>
      <c r="J4380" s="1" t="s">
        <v>230</v>
      </c>
      <c r="K4380" s="1" t="s">
        <v>15</v>
      </c>
      <c r="L4380" s="1" t="s">
        <v>912</v>
      </c>
      <c r="M4380" t="s">
        <v>61</v>
      </c>
      <c r="N4380">
        <v>1</v>
      </c>
      <c r="O4380" s="1" t="s">
        <v>205</v>
      </c>
      <c r="P4380" t="s">
        <v>154</v>
      </c>
      <c r="Q4380">
        <v>2</v>
      </c>
      <c r="R4380" t="s">
        <v>255</v>
      </c>
      <c r="S4380" t="s">
        <v>180</v>
      </c>
    </row>
    <row r="4381" spans="1:19" x14ac:dyDescent="0.35">
      <c r="A4381" s="2" t="s">
        <v>44</v>
      </c>
      <c r="B4381" s="1" t="s">
        <v>45</v>
      </c>
      <c r="C4381" t="s">
        <v>906</v>
      </c>
      <c r="D4381" s="1" t="s">
        <v>56</v>
      </c>
      <c r="E4381" s="1" t="s">
        <v>12</v>
      </c>
      <c r="F4381" s="1" t="s">
        <v>13</v>
      </c>
      <c r="G4381" s="1" t="s">
        <v>137</v>
      </c>
      <c r="H4381" t="s">
        <v>27</v>
      </c>
      <c r="I4381" s="1" t="s">
        <v>685</v>
      </c>
      <c r="J4381" s="1" t="s">
        <v>230</v>
      </c>
      <c r="K4381" s="1" t="s">
        <v>19</v>
      </c>
      <c r="L4381" s="1" t="s">
        <v>912</v>
      </c>
      <c r="M4381" t="s">
        <v>62</v>
      </c>
      <c r="N4381">
        <v>1</v>
      </c>
      <c r="O4381" s="1" t="s">
        <v>206</v>
      </c>
      <c r="P4381" t="s">
        <v>154</v>
      </c>
      <c r="Q4381">
        <v>2</v>
      </c>
      <c r="R4381" t="s">
        <v>255</v>
      </c>
      <c r="S4381" t="s">
        <v>180</v>
      </c>
    </row>
    <row r="4382" spans="1:19" x14ac:dyDescent="0.35">
      <c r="A4382" s="2" t="s">
        <v>44</v>
      </c>
      <c r="B4382" s="1" t="s">
        <v>45</v>
      </c>
      <c r="C4382" t="s">
        <v>906</v>
      </c>
      <c r="D4382" s="1" t="s">
        <v>56</v>
      </c>
      <c r="E4382" s="1" t="s">
        <v>12</v>
      </c>
      <c r="F4382" s="1" t="s">
        <v>26</v>
      </c>
      <c r="G4382" s="1" t="s">
        <v>26</v>
      </c>
      <c r="H4382" t="s">
        <v>17</v>
      </c>
      <c r="I4382" s="1" t="s">
        <v>364</v>
      </c>
      <c r="J4382" s="1" t="s">
        <v>230</v>
      </c>
      <c r="K4382" s="1" t="s">
        <v>52</v>
      </c>
      <c r="L4382" s="1" t="s">
        <v>912</v>
      </c>
      <c r="M4382" t="s">
        <v>52</v>
      </c>
      <c r="N4382">
        <v>1</v>
      </c>
      <c r="O4382" s="1" t="s">
        <v>206</v>
      </c>
      <c r="P4382" t="s">
        <v>154</v>
      </c>
      <c r="Q4382">
        <v>1</v>
      </c>
      <c r="R4382" t="s">
        <v>179</v>
      </c>
      <c r="S4382" t="s">
        <v>180</v>
      </c>
    </row>
    <row r="4383" spans="1:19" x14ac:dyDescent="0.35">
      <c r="A4383" s="2" t="s">
        <v>44</v>
      </c>
      <c r="B4383" s="1" t="s">
        <v>45</v>
      </c>
      <c r="C4383" t="s">
        <v>906</v>
      </c>
      <c r="D4383" s="1" t="s">
        <v>56</v>
      </c>
      <c r="E4383" s="1" t="s">
        <v>12</v>
      </c>
      <c r="F4383" s="1" t="s">
        <v>26</v>
      </c>
      <c r="G4383" s="1" t="s">
        <v>26</v>
      </c>
      <c r="H4383" t="s">
        <v>24</v>
      </c>
      <c r="I4383" s="1" t="s">
        <v>364</v>
      </c>
      <c r="J4383" s="1" t="s">
        <v>230</v>
      </c>
      <c r="K4383" s="1" t="s">
        <v>15</v>
      </c>
      <c r="L4383" s="1" t="s">
        <v>912</v>
      </c>
      <c r="M4383" t="s">
        <v>92</v>
      </c>
      <c r="N4383">
        <v>1</v>
      </c>
      <c r="O4383" s="1" t="s">
        <v>206</v>
      </c>
      <c r="P4383" t="s">
        <v>154</v>
      </c>
      <c r="Q4383">
        <v>2</v>
      </c>
      <c r="R4383" t="s">
        <v>179</v>
      </c>
      <c r="S4383" t="s">
        <v>180</v>
      </c>
    </row>
    <row r="4384" spans="1:19" x14ac:dyDescent="0.35">
      <c r="A4384" s="2" t="s">
        <v>44</v>
      </c>
      <c r="B4384" s="1" t="s">
        <v>45</v>
      </c>
      <c r="C4384" t="s">
        <v>906</v>
      </c>
      <c r="D4384" s="1" t="s">
        <v>56</v>
      </c>
      <c r="E4384" s="1" t="s">
        <v>12</v>
      </c>
      <c r="F4384" s="1" t="s">
        <v>26</v>
      </c>
      <c r="G4384" s="1" t="s">
        <v>26</v>
      </c>
      <c r="H4384" t="s">
        <v>24</v>
      </c>
      <c r="I4384" s="1" t="s">
        <v>364</v>
      </c>
      <c r="J4384" s="1" t="s">
        <v>230</v>
      </c>
      <c r="K4384" s="1" t="s">
        <v>59</v>
      </c>
      <c r="L4384" s="1" t="s">
        <v>912</v>
      </c>
      <c r="M4384" t="s">
        <v>86</v>
      </c>
      <c r="N4384">
        <v>1</v>
      </c>
      <c r="O4384" s="1" t="s">
        <v>206</v>
      </c>
      <c r="P4384" t="s">
        <v>154</v>
      </c>
      <c r="Q4384">
        <v>1</v>
      </c>
      <c r="R4384" t="s">
        <v>179</v>
      </c>
      <c r="S4384" t="s">
        <v>180</v>
      </c>
    </row>
    <row r="4385" spans="1:19" x14ac:dyDescent="0.35">
      <c r="A4385" s="2" t="s">
        <v>44</v>
      </c>
      <c r="B4385" s="1" t="s">
        <v>45</v>
      </c>
      <c r="C4385" t="s">
        <v>906</v>
      </c>
      <c r="D4385" s="1" t="s">
        <v>56</v>
      </c>
      <c r="E4385" s="1" t="s">
        <v>12</v>
      </c>
      <c r="F4385" s="1" t="s">
        <v>26</v>
      </c>
      <c r="G4385" s="1" t="s">
        <v>26</v>
      </c>
      <c r="H4385" t="s">
        <v>27</v>
      </c>
      <c r="I4385" s="1" t="s">
        <v>364</v>
      </c>
      <c r="J4385" s="1" t="s">
        <v>230</v>
      </c>
      <c r="K4385" s="1" t="s">
        <v>19</v>
      </c>
      <c r="L4385" s="1" t="s">
        <v>912</v>
      </c>
      <c r="M4385" t="s">
        <v>62</v>
      </c>
      <c r="N4385">
        <v>1</v>
      </c>
      <c r="O4385" s="1" t="s">
        <v>206</v>
      </c>
      <c r="P4385" t="s">
        <v>153</v>
      </c>
      <c r="Q4385">
        <v>1</v>
      </c>
      <c r="R4385" t="s">
        <v>179</v>
      </c>
      <c r="S4385" t="s">
        <v>180</v>
      </c>
    </row>
    <row r="4386" spans="1:19" x14ac:dyDescent="0.35">
      <c r="A4386" s="2" t="s">
        <v>44</v>
      </c>
      <c r="B4386" s="1" t="s">
        <v>45</v>
      </c>
      <c r="C4386" t="s">
        <v>906</v>
      </c>
      <c r="D4386" s="1" t="s">
        <v>56</v>
      </c>
      <c r="E4386" s="1" t="s">
        <v>22</v>
      </c>
      <c r="F4386" s="1" t="s">
        <v>23</v>
      </c>
      <c r="G4386" s="1" t="s">
        <v>137</v>
      </c>
      <c r="H4386" t="s">
        <v>24</v>
      </c>
      <c r="I4386" s="1" t="s">
        <v>364</v>
      </c>
      <c r="J4386" s="1" t="s">
        <v>230</v>
      </c>
      <c r="K4386" s="1" t="s">
        <v>59</v>
      </c>
      <c r="L4386" s="1" t="s">
        <v>912</v>
      </c>
      <c r="M4386" t="s">
        <v>86</v>
      </c>
      <c r="N4386">
        <v>1</v>
      </c>
      <c r="O4386" s="1" t="s">
        <v>206</v>
      </c>
      <c r="P4386" t="s">
        <v>154</v>
      </c>
      <c r="Q4386">
        <v>2</v>
      </c>
      <c r="R4386" t="s">
        <v>179</v>
      </c>
      <c r="S4386" t="s">
        <v>180</v>
      </c>
    </row>
    <row r="4387" spans="1:19" x14ac:dyDescent="0.35">
      <c r="A4387" s="2" t="s">
        <v>44</v>
      </c>
      <c r="B4387" s="1" t="s">
        <v>45</v>
      </c>
      <c r="C4387" t="s">
        <v>906</v>
      </c>
      <c r="D4387" s="1" t="s">
        <v>56</v>
      </c>
      <c r="E4387" s="1" t="s">
        <v>22</v>
      </c>
      <c r="F4387" s="1" t="s">
        <v>23</v>
      </c>
      <c r="G4387" s="1" t="s">
        <v>137</v>
      </c>
      <c r="H4387" t="s">
        <v>27</v>
      </c>
      <c r="I4387" s="1" t="s">
        <v>364</v>
      </c>
      <c r="J4387" s="1" t="s">
        <v>230</v>
      </c>
      <c r="K4387" s="1" t="s">
        <v>15</v>
      </c>
      <c r="L4387" s="1" t="s">
        <v>912</v>
      </c>
      <c r="M4387" t="s">
        <v>61</v>
      </c>
      <c r="N4387">
        <v>1</v>
      </c>
      <c r="O4387" s="1" t="s">
        <v>206</v>
      </c>
      <c r="P4387" t="s">
        <v>154</v>
      </c>
      <c r="Q4387">
        <v>1</v>
      </c>
      <c r="R4387" t="s">
        <v>179</v>
      </c>
      <c r="S4387" t="s">
        <v>180</v>
      </c>
    </row>
    <row r="4388" spans="1:19" x14ac:dyDescent="0.35">
      <c r="A4388" s="2" t="s">
        <v>44</v>
      </c>
      <c r="B4388" s="1" t="s">
        <v>45</v>
      </c>
      <c r="C4388" t="s">
        <v>906</v>
      </c>
      <c r="D4388" s="1" t="s">
        <v>56</v>
      </c>
      <c r="E4388" s="1" t="s">
        <v>22</v>
      </c>
      <c r="F4388" s="1" t="s">
        <v>23</v>
      </c>
      <c r="G4388" s="1" t="s">
        <v>137</v>
      </c>
      <c r="H4388" t="s">
        <v>27</v>
      </c>
      <c r="I4388" s="1" t="s">
        <v>684</v>
      </c>
      <c r="J4388" s="1" t="s">
        <v>230</v>
      </c>
      <c r="K4388" s="1" t="s">
        <v>15</v>
      </c>
      <c r="L4388" s="1" t="s">
        <v>912</v>
      </c>
      <c r="M4388" t="s">
        <v>15</v>
      </c>
      <c r="N4388">
        <v>1</v>
      </c>
      <c r="O4388" s="1" t="s">
        <v>205</v>
      </c>
      <c r="P4388" t="s">
        <v>154</v>
      </c>
      <c r="Q4388">
        <v>2</v>
      </c>
      <c r="R4388" t="s">
        <v>255</v>
      </c>
      <c r="S4388" t="s">
        <v>180</v>
      </c>
    </row>
    <row r="4389" spans="1:19" x14ac:dyDescent="0.35">
      <c r="A4389" s="2" t="s">
        <v>44</v>
      </c>
      <c r="B4389" s="1" t="s">
        <v>45</v>
      </c>
      <c r="C4389" t="s">
        <v>906</v>
      </c>
      <c r="D4389" s="1" t="s">
        <v>56</v>
      </c>
      <c r="E4389" s="1" t="s">
        <v>22</v>
      </c>
      <c r="F4389" s="1" t="s">
        <v>23</v>
      </c>
      <c r="G4389" s="1" t="s">
        <v>137</v>
      </c>
      <c r="H4389" t="s">
        <v>21</v>
      </c>
      <c r="I4389" s="1" t="s">
        <v>686</v>
      </c>
      <c r="J4389" s="1" t="s">
        <v>230</v>
      </c>
      <c r="K4389" s="1" t="s">
        <v>15</v>
      </c>
      <c r="L4389" s="1" t="s">
        <v>912</v>
      </c>
      <c r="M4389" t="s">
        <v>15</v>
      </c>
      <c r="N4389">
        <v>1</v>
      </c>
      <c r="O4389" s="1" t="s">
        <v>206</v>
      </c>
      <c r="P4389" t="s">
        <v>154</v>
      </c>
      <c r="Q4389">
        <v>2</v>
      </c>
      <c r="R4389" t="s">
        <v>255</v>
      </c>
      <c r="S4389" t="s">
        <v>180</v>
      </c>
    </row>
    <row r="4390" spans="1:19" x14ac:dyDescent="0.35">
      <c r="A4390" s="2" t="s">
        <v>44</v>
      </c>
      <c r="B4390" s="1" t="s">
        <v>45</v>
      </c>
      <c r="C4390" t="s">
        <v>906</v>
      </c>
      <c r="D4390" s="1" t="s">
        <v>56</v>
      </c>
      <c r="E4390" s="1" t="s">
        <v>22</v>
      </c>
      <c r="F4390" s="1" t="s">
        <v>13</v>
      </c>
      <c r="G4390" s="1" t="s">
        <v>137</v>
      </c>
      <c r="H4390" t="s">
        <v>17</v>
      </c>
      <c r="I4390" s="1" t="s">
        <v>684</v>
      </c>
      <c r="J4390" s="1" t="s">
        <v>230</v>
      </c>
      <c r="K4390" s="1" t="s">
        <v>15</v>
      </c>
      <c r="L4390" s="1" t="s">
        <v>912</v>
      </c>
      <c r="M4390" t="s">
        <v>15</v>
      </c>
      <c r="N4390">
        <v>1</v>
      </c>
      <c r="O4390" s="1" t="s">
        <v>205</v>
      </c>
      <c r="P4390" t="s">
        <v>154</v>
      </c>
      <c r="Q4390">
        <v>1</v>
      </c>
      <c r="R4390" t="s">
        <v>255</v>
      </c>
      <c r="S4390" t="s">
        <v>180</v>
      </c>
    </row>
    <row r="4391" spans="1:19" x14ac:dyDescent="0.35">
      <c r="A4391" s="2" t="s">
        <v>44</v>
      </c>
      <c r="B4391" s="1" t="s">
        <v>45</v>
      </c>
      <c r="C4391" t="s">
        <v>906</v>
      </c>
      <c r="D4391" s="1" t="s">
        <v>56</v>
      </c>
      <c r="E4391" s="1" t="s">
        <v>22</v>
      </c>
      <c r="F4391" s="1" t="s">
        <v>13</v>
      </c>
      <c r="G4391" s="1" t="s">
        <v>137</v>
      </c>
      <c r="H4391" t="s">
        <v>17</v>
      </c>
      <c r="I4391" s="1" t="s">
        <v>684</v>
      </c>
      <c r="J4391" s="1" t="s">
        <v>230</v>
      </c>
      <c r="K4391" s="1" t="s">
        <v>15</v>
      </c>
      <c r="L4391" s="1" t="s">
        <v>912</v>
      </c>
      <c r="M4391" t="s">
        <v>15</v>
      </c>
      <c r="N4391">
        <v>1</v>
      </c>
      <c r="O4391" s="1" t="s">
        <v>205</v>
      </c>
      <c r="P4391" t="s">
        <v>154</v>
      </c>
      <c r="Q4391">
        <v>2</v>
      </c>
      <c r="R4391" t="s">
        <v>255</v>
      </c>
      <c r="S4391" t="s">
        <v>180</v>
      </c>
    </row>
    <row r="4392" spans="1:19" x14ac:dyDescent="0.35">
      <c r="A4392" s="2" t="s">
        <v>44</v>
      </c>
      <c r="B4392" s="1" t="s">
        <v>45</v>
      </c>
      <c r="C4392" t="s">
        <v>906</v>
      </c>
      <c r="D4392" s="1" t="s">
        <v>56</v>
      </c>
      <c r="E4392" s="1" t="s">
        <v>22</v>
      </c>
      <c r="F4392" s="1" t="s">
        <v>13</v>
      </c>
      <c r="G4392" s="1" t="s">
        <v>137</v>
      </c>
      <c r="H4392" t="s">
        <v>32</v>
      </c>
      <c r="I4392" s="1" t="s">
        <v>684</v>
      </c>
      <c r="J4392" s="1" t="s">
        <v>230</v>
      </c>
      <c r="K4392" s="1" t="s">
        <v>59</v>
      </c>
      <c r="L4392" s="1" t="s">
        <v>912</v>
      </c>
      <c r="M4392" t="s">
        <v>60</v>
      </c>
      <c r="N4392">
        <v>1</v>
      </c>
      <c r="O4392" s="1" t="s">
        <v>205</v>
      </c>
      <c r="P4392" t="s">
        <v>154</v>
      </c>
      <c r="Q4392">
        <v>2</v>
      </c>
      <c r="R4392" t="s">
        <v>255</v>
      </c>
      <c r="S4392" t="s">
        <v>180</v>
      </c>
    </row>
    <row r="4393" spans="1:19" x14ac:dyDescent="0.35">
      <c r="A4393" s="2" t="s">
        <v>44</v>
      </c>
      <c r="B4393" s="1" t="s">
        <v>45</v>
      </c>
      <c r="C4393" t="s">
        <v>906</v>
      </c>
      <c r="D4393" s="1" t="s">
        <v>56</v>
      </c>
      <c r="E4393" s="1" t="s">
        <v>22</v>
      </c>
      <c r="F4393" s="1" t="s">
        <v>13</v>
      </c>
      <c r="G4393" s="1" t="s">
        <v>137</v>
      </c>
      <c r="H4393" t="s">
        <v>21</v>
      </c>
      <c r="I4393" s="1" t="s">
        <v>684</v>
      </c>
      <c r="J4393" s="1" t="s">
        <v>230</v>
      </c>
      <c r="K4393" s="1" t="s">
        <v>15</v>
      </c>
      <c r="L4393" s="1" t="s">
        <v>912</v>
      </c>
      <c r="M4393" t="s">
        <v>15</v>
      </c>
      <c r="N4393">
        <v>1</v>
      </c>
      <c r="O4393" s="1" t="s">
        <v>205</v>
      </c>
      <c r="P4393" t="s">
        <v>154</v>
      </c>
      <c r="Q4393">
        <v>2</v>
      </c>
      <c r="R4393" t="s">
        <v>255</v>
      </c>
      <c r="S4393" t="s">
        <v>180</v>
      </c>
    </row>
    <row r="4394" spans="1:19" x14ac:dyDescent="0.35">
      <c r="A4394" s="2" t="s">
        <v>44</v>
      </c>
      <c r="B4394" s="1" t="s">
        <v>45</v>
      </c>
      <c r="C4394" t="s">
        <v>906</v>
      </c>
      <c r="D4394" s="1" t="s">
        <v>56</v>
      </c>
      <c r="E4394" s="1" t="s">
        <v>22</v>
      </c>
      <c r="F4394" s="1" t="s">
        <v>26</v>
      </c>
      <c r="G4394" s="1" t="s">
        <v>26</v>
      </c>
      <c r="H4394" t="s">
        <v>17</v>
      </c>
      <c r="I4394" s="1" t="s">
        <v>364</v>
      </c>
      <c r="J4394" s="1" t="s">
        <v>230</v>
      </c>
      <c r="K4394" s="1" t="s">
        <v>19</v>
      </c>
      <c r="L4394" s="1" t="s">
        <v>912</v>
      </c>
      <c r="M4394" t="s">
        <v>65</v>
      </c>
      <c r="N4394">
        <v>1</v>
      </c>
      <c r="O4394" s="1" t="s">
        <v>206</v>
      </c>
      <c r="P4394" t="s">
        <v>154</v>
      </c>
      <c r="Q4394">
        <v>2</v>
      </c>
      <c r="R4394" t="s">
        <v>179</v>
      </c>
      <c r="S4394" t="s">
        <v>180</v>
      </c>
    </row>
    <row r="4395" spans="1:19" x14ac:dyDescent="0.35">
      <c r="A4395" s="2" t="s">
        <v>44</v>
      </c>
      <c r="B4395" s="1" t="s">
        <v>45</v>
      </c>
      <c r="C4395" t="s">
        <v>906</v>
      </c>
      <c r="D4395" s="1" t="s">
        <v>56</v>
      </c>
      <c r="E4395" s="1" t="s">
        <v>22</v>
      </c>
      <c r="F4395" s="1" t="s">
        <v>26</v>
      </c>
      <c r="G4395" s="1" t="s">
        <v>26</v>
      </c>
      <c r="H4395" t="s">
        <v>24</v>
      </c>
      <c r="I4395" s="1" t="s">
        <v>364</v>
      </c>
      <c r="J4395" s="1" t="s">
        <v>230</v>
      </c>
      <c r="K4395" s="1" t="s">
        <v>15</v>
      </c>
      <c r="L4395" s="1" t="s">
        <v>912</v>
      </c>
      <c r="M4395" t="s">
        <v>15</v>
      </c>
      <c r="N4395">
        <v>2</v>
      </c>
      <c r="O4395" s="1" t="s">
        <v>206</v>
      </c>
      <c r="P4395" t="s">
        <v>154</v>
      </c>
      <c r="Q4395">
        <v>2</v>
      </c>
      <c r="R4395" t="s">
        <v>179</v>
      </c>
      <c r="S4395" t="s">
        <v>180</v>
      </c>
    </row>
    <row r="4396" spans="1:19" x14ac:dyDescent="0.35">
      <c r="A4396" s="2" t="s">
        <v>44</v>
      </c>
      <c r="B4396" s="1" t="s">
        <v>45</v>
      </c>
      <c r="C4396" t="s">
        <v>906</v>
      </c>
      <c r="D4396" s="1" t="s">
        <v>56</v>
      </c>
      <c r="E4396" s="1" t="s">
        <v>22</v>
      </c>
      <c r="F4396" s="1" t="s">
        <v>26</v>
      </c>
      <c r="G4396" s="1" t="s">
        <v>26</v>
      </c>
      <c r="H4396" t="s">
        <v>24</v>
      </c>
      <c r="I4396" s="1" t="s">
        <v>364</v>
      </c>
      <c r="J4396" s="1" t="s">
        <v>230</v>
      </c>
      <c r="K4396" s="1" t="s">
        <v>15</v>
      </c>
      <c r="L4396" s="1" t="s">
        <v>912</v>
      </c>
      <c r="M4396" t="s">
        <v>61</v>
      </c>
      <c r="N4396">
        <v>1</v>
      </c>
      <c r="O4396" s="1" t="s">
        <v>206</v>
      </c>
      <c r="P4396" t="s">
        <v>153</v>
      </c>
      <c r="Q4396">
        <v>1</v>
      </c>
      <c r="R4396" t="s">
        <v>179</v>
      </c>
      <c r="S4396" t="s">
        <v>180</v>
      </c>
    </row>
    <row r="4397" spans="1:19" x14ac:dyDescent="0.35">
      <c r="A4397" s="2" t="s">
        <v>44</v>
      </c>
      <c r="B4397" s="1" t="s">
        <v>45</v>
      </c>
      <c r="C4397" t="s">
        <v>906</v>
      </c>
      <c r="D4397" s="1" t="s">
        <v>56</v>
      </c>
      <c r="E4397" s="1" t="s">
        <v>22</v>
      </c>
      <c r="F4397" s="1" t="s">
        <v>26</v>
      </c>
      <c r="G4397" s="1" t="s">
        <v>26</v>
      </c>
      <c r="H4397" t="s">
        <v>27</v>
      </c>
      <c r="I4397" s="1" t="s">
        <v>364</v>
      </c>
      <c r="J4397" s="1" t="s">
        <v>230</v>
      </c>
      <c r="K4397" s="1" t="s">
        <v>15</v>
      </c>
      <c r="L4397" s="1" t="s">
        <v>912</v>
      </c>
      <c r="M4397" t="s">
        <v>15</v>
      </c>
      <c r="N4397">
        <v>1</v>
      </c>
      <c r="O4397" s="1" t="s">
        <v>206</v>
      </c>
      <c r="P4397" t="s">
        <v>154</v>
      </c>
      <c r="Q4397">
        <v>2</v>
      </c>
      <c r="R4397" t="s">
        <v>179</v>
      </c>
      <c r="S4397" t="s">
        <v>180</v>
      </c>
    </row>
    <row r="4398" spans="1:19" x14ac:dyDescent="0.35">
      <c r="A4398" s="2" t="s">
        <v>44</v>
      </c>
      <c r="B4398" s="1" t="s">
        <v>45</v>
      </c>
      <c r="C4398" t="s">
        <v>906</v>
      </c>
      <c r="D4398" s="1" t="s">
        <v>56</v>
      </c>
      <c r="E4398" s="1" t="s">
        <v>22</v>
      </c>
      <c r="F4398" s="1" t="s">
        <v>26</v>
      </c>
      <c r="G4398" s="1" t="s">
        <v>26</v>
      </c>
      <c r="H4398" t="s">
        <v>27</v>
      </c>
      <c r="I4398" s="1" t="s">
        <v>364</v>
      </c>
      <c r="J4398" s="1" t="s">
        <v>230</v>
      </c>
      <c r="K4398" s="1" t="s">
        <v>15</v>
      </c>
      <c r="L4398" s="1" t="s">
        <v>912</v>
      </c>
      <c r="M4398" t="s">
        <v>92</v>
      </c>
      <c r="N4398">
        <v>1</v>
      </c>
      <c r="O4398" s="1" t="s">
        <v>206</v>
      </c>
      <c r="P4398" t="s">
        <v>154</v>
      </c>
      <c r="Q4398">
        <v>1</v>
      </c>
      <c r="R4398" t="s">
        <v>179</v>
      </c>
      <c r="S4398" t="s">
        <v>180</v>
      </c>
    </row>
    <row r="4399" spans="1:19" x14ac:dyDescent="0.35">
      <c r="A4399" s="2" t="s">
        <v>44</v>
      </c>
      <c r="B4399" s="1" t="s">
        <v>45</v>
      </c>
      <c r="C4399" t="s">
        <v>906</v>
      </c>
      <c r="D4399" s="1" t="s">
        <v>56</v>
      </c>
      <c r="E4399" s="1" t="s">
        <v>22</v>
      </c>
      <c r="F4399" s="1" t="s">
        <v>18</v>
      </c>
      <c r="G4399" s="1" t="s">
        <v>26</v>
      </c>
      <c r="H4399" t="s">
        <v>17</v>
      </c>
      <c r="I4399" s="1" t="s">
        <v>364</v>
      </c>
      <c r="J4399" s="1" t="s">
        <v>230</v>
      </c>
      <c r="K4399" s="1" t="s">
        <v>15</v>
      </c>
      <c r="L4399" s="1" t="s">
        <v>912</v>
      </c>
      <c r="M4399" t="s">
        <v>92</v>
      </c>
      <c r="N4399">
        <v>1</v>
      </c>
      <c r="O4399" s="1" t="s">
        <v>206</v>
      </c>
      <c r="P4399" t="s">
        <v>154</v>
      </c>
      <c r="Q4399">
        <v>1</v>
      </c>
      <c r="R4399" t="s">
        <v>179</v>
      </c>
      <c r="S4399" t="s">
        <v>180</v>
      </c>
    </row>
    <row r="4400" spans="1:19" x14ac:dyDescent="0.35">
      <c r="A4400" s="2" t="s">
        <v>44</v>
      </c>
      <c r="B4400" s="1" t="s">
        <v>45</v>
      </c>
      <c r="C4400" t="s">
        <v>906</v>
      </c>
      <c r="D4400" s="1" t="s">
        <v>56</v>
      </c>
      <c r="E4400" s="1" t="s">
        <v>22</v>
      </c>
      <c r="F4400" s="1" t="s">
        <v>18</v>
      </c>
      <c r="G4400" s="1" t="s">
        <v>26</v>
      </c>
      <c r="H4400" t="s">
        <v>24</v>
      </c>
      <c r="I4400" s="1" t="s">
        <v>364</v>
      </c>
      <c r="J4400" s="1" t="s">
        <v>230</v>
      </c>
      <c r="K4400" s="1" t="s">
        <v>15</v>
      </c>
      <c r="L4400" s="1" t="s">
        <v>912</v>
      </c>
      <c r="M4400" t="s">
        <v>92</v>
      </c>
      <c r="N4400">
        <v>1</v>
      </c>
      <c r="O4400" s="1" t="s">
        <v>206</v>
      </c>
      <c r="P4400" t="s">
        <v>154</v>
      </c>
      <c r="Q4400">
        <v>2</v>
      </c>
      <c r="R4400" t="s">
        <v>179</v>
      </c>
      <c r="S4400" t="s">
        <v>180</v>
      </c>
    </row>
    <row r="4401" spans="1:19" x14ac:dyDescent="0.35">
      <c r="A4401" s="2" t="s">
        <v>44</v>
      </c>
      <c r="B4401" s="1" t="s">
        <v>45</v>
      </c>
      <c r="C4401" t="s">
        <v>906</v>
      </c>
      <c r="D4401" s="1" t="s">
        <v>56</v>
      </c>
      <c r="E4401" s="1" t="s">
        <v>22</v>
      </c>
      <c r="F4401" s="1" t="s">
        <v>18</v>
      </c>
      <c r="G4401" s="1" t="s">
        <v>26</v>
      </c>
      <c r="H4401" t="s">
        <v>24</v>
      </c>
      <c r="I4401" s="1" t="s">
        <v>684</v>
      </c>
      <c r="J4401" s="1" t="s">
        <v>230</v>
      </c>
      <c r="K4401" s="1" t="s">
        <v>15</v>
      </c>
      <c r="L4401" s="1" t="s">
        <v>912</v>
      </c>
      <c r="M4401" t="s">
        <v>15</v>
      </c>
      <c r="N4401">
        <v>1</v>
      </c>
      <c r="O4401" s="1" t="s">
        <v>205</v>
      </c>
      <c r="P4401" t="s">
        <v>154</v>
      </c>
      <c r="Q4401">
        <v>2</v>
      </c>
      <c r="R4401" t="s">
        <v>255</v>
      </c>
      <c r="S4401" t="s">
        <v>180</v>
      </c>
    </row>
    <row r="4402" spans="1:19" x14ac:dyDescent="0.35">
      <c r="A4402" s="2" t="s">
        <v>44</v>
      </c>
      <c r="B4402" s="1" t="s">
        <v>45</v>
      </c>
      <c r="C4402" t="s">
        <v>906</v>
      </c>
      <c r="D4402" s="1" t="s">
        <v>56</v>
      </c>
      <c r="E4402" s="1" t="s">
        <v>22</v>
      </c>
      <c r="F4402" s="1" t="s">
        <v>18</v>
      </c>
      <c r="G4402" s="1" t="s">
        <v>26</v>
      </c>
      <c r="H4402" t="s">
        <v>27</v>
      </c>
      <c r="I4402" s="1" t="s">
        <v>364</v>
      </c>
      <c r="J4402" s="1" t="s">
        <v>230</v>
      </c>
      <c r="K4402" s="1" t="s">
        <v>15</v>
      </c>
      <c r="L4402" s="1" t="s">
        <v>912</v>
      </c>
      <c r="M4402" t="s">
        <v>15</v>
      </c>
      <c r="N4402">
        <v>1</v>
      </c>
      <c r="O4402" s="1" t="s">
        <v>206</v>
      </c>
      <c r="P4402" t="s">
        <v>153</v>
      </c>
      <c r="Q4402">
        <v>2</v>
      </c>
      <c r="R4402" t="s">
        <v>179</v>
      </c>
      <c r="S4402" t="s">
        <v>180</v>
      </c>
    </row>
    <row r="4403" spans="1:19" x14ac:dyDescent="0.35">
      <c r="A4403" s="2" t="s">
        <v>44</v>
      </c>
      <c r="B4403" s="1" t="s">
        <v>45</v>
      </c>
      <c r="C4403" t="s">
        <v>906</v>
      </c>
      <c r="D4403" s="1" t="s">
        <v>1067</v>
      </c>
      <c r="E4403" s="1" t="s">
        <v>12</v>
      </c>
      <c r="F4403" s="1" t="s">
        <v>29</v>
      </c>
      <c r="G4403" s="1" t="s">
        <v>136</v>
      </c>
      <c r="H4403" t="s">
        <v>21</v>
      </c>
      <c r="I4403" s="1" t="s">
        <v>1068</v>
      </c>
      <c r="J4403" s="1" t="s">
        <v>230</v>
      </c>
      <c r="K4403" s="1" t="s">
        <v>15</v>
      </c>
      <c r="L4403" s="1" t="s">
        <v>912</v>
      </c>
      <c r="M4403" t="s">
        <v>61</v>
      </c>
      <c r="N4403">
        <v>1</v>
      </c>
      <c r="O4403" s="1" t="s">
        <v>206</v>
      </c>
      <c r="P4403" t="s">
        <v>154</v>
      </c>
      <c r="Q4403">
        <v>2</v>
      </c>
      <c r="R4403" t="s">
        <v>179</v>
      </c>
      <c r="S4403" t="s">
        <v>180</v>
      </c>
    </row>
    <row r="4404" spans="1:19" x14ac:dyDescent="0.35">
      <c r="A4404" s="2" t="s">
        <v>44</v>
      </c>
      <c r="B4404" s="1" t="s">
        <v>45</v>
      </c>
      <c r="C4404" t="s">
        <v>906</v>
      </c>
      <c r="D4404" s="1" t="s">
        <v>1067</v>
      </c>
      <c r="E4404" s="1" t="s">
        <v>12</v>
      </c>
      <c r="F4404" s="1" t="s">
        <v>33</v>
      </c>
      <c r="G4404" s="1" t="s">
        <v>136</v>
      </c>
      <c r="H4404" t="s">
        <v>35</v>
      </c>
      <c r="I4404" s="1" t="s">
        <v>1068</v>
      </c>
      <c r="J4404" s="1" t="s">
        <v>230</v>
      </c>
      <c r="K4404" s="1" t="s">
        <v>15</v>
      </c>
      <c r="L4404" s="1" t="s">
        <v>912</v>
      </c>
      <c r="M4404" t="s">
        <v>57</v>
      </c>
      <c r="N4404">
        <v>1</v>
      </c>
      <c r="O4404" s="1" t="s">
        <v>206</v>
      </c>
      <c r="P4404" t="s">
        <v>154</v>
      </c>
      <c r="Q4404">
        <v>2</v>
      </c>
      <c r="R4404" t="s">
        <v>179</v>
      </c>
      <c r="S4404" t="s">
        <v>180</v>
      </c>
    </row>
    <row r="4405" spans="1:19" x14ac:dyDescent="0.35">
      <c r="A4405" s="2" t="s">
        <v>44</v>
      </c>
      <c r="B4405" s="1" t="s">
        <v>45</v>
      </c>
      <c r="C4405" t="s">
        <v>906</v>
      </c>
      <c r="D4405" s="1" t="s">
        <v>1067</v>
      </c>
      <c r="E4405" s="1" t="s">
        <v>12</v>
      </c>
      <c r="F4405" s="1" t="s">
        <v>23</v>
      </c>
      <c r="G4405" s="1" t="s">
        <v>137</v>
      </c>
      <c r="H4405" t="s">
        <v>17</v>
      </c>
      <c r="I4405" s="1" t="s">
        <v>1068</v>
      </c>
      <c r="J4405" s="1" t="s">
        <v>230</v>
      </c>
      <c r="K4405" s="1" t="s">
        <v>15</v>
      </c>
      <c r="L4405" s="1" t="s">
        <v>912</v>
      </c>
      <c r="M4405" t="s">
        <v>15</v>
      </c>
      <c r="N4405">
        <v>1</v>
      </c>
      <c r="O4405" s="1" t="s">
        <v>206</v>
      </c>
      <c r="P4405" t="s">
        <v>154</v>
      </c>
      <c r="Q4405">
        <v>2</v>
      </c>
      <c r="R4405" t="s">
        <v>179</v>
      </c>
      <c r="S4405" t="s">
        <v>180</v>
      </c>
    </row>
    <row r="4406" spans="1:19" x14ac:dyDescent="0.35">
      <c r="A4406" s="2" t="s">
        <v>44</v>
      </c>
      <c r="B4406" s="1" t="s">
        <v>45</v>
      </c>
      <c r="C4406" t="s">
        <v>906</v>
      </c>
      <c r="D4406" s="1" t="s">
        <v>1067</v>
      </c>
      <c r="E4406" s="1" t="s">
        <v>12</v>
      </c>
      <c r="F4406" s="1" t="s">
        <v>23</v>
      </c>
      <c r="G4406" s="1" t="s">
        <v>137</v>
      </c>
      <c r="H4406" t="s">
        <v>39</v>
      </c>
      <c r="I4406" s="1" t="s">
        <v>1068</v>
      </c>
      <c r="J4406" s="1" t="s">
        <v>230</v>
      </c>
      <c r="K4406" s="1" t="s">
        <v>15</v>
      </c>
      <c r="L4406" s="1" t="s">
        <v>912</v>
      </c>
      <c r="M4406" t="s">
        <v>57</v>
      </c>
      <c r="N4406">
        <v>1</v>
      </c>
      <c r="O4406" s="1" t="s">
        <v>206</v>
      </c>
      <c r="P4406" t="s">
        <v>154</v>
      </c>
      <c r="Q4406">
        <v>2</v>
      </c>
      <c r="R4406" t="s">
        <v>179</v>
      </c>
      <c r="S4406" t="s">
        <v>180</v>
      </c>
    </row>
    <row r="4407" spans="1:19" x14ac:dyDescent="0.35">
      <c r="A4407" s="2" t="s">
        <v>44</v>
      </c>
      <c r="B4407" s="1" t="s">
        <v>45</v>
      </c>
      <c r="C4407" t="s">
        <v>906</v>
      </c>
      <c r="D4407" s="1" t="s">
        <v>1067</v>
      </c>
      <c r="E4407" s="1" t="s">
        <v>12</v>
      </c>
      <c r="F4407" s="1" t="s">
        <v>13</v>
      </c>
      <c r="G4407" s="1" t="s">
        <v>137</v>
      </c>
      <c r="H4407" t="s">
        <v>14</v>
      </c>
      <c r="I4407" s="1" t="s">
        <v>1068</v>
      </c>
      <c r="J4407" s="1" t="s">
        <v>230</v>
      </c>
      <c r="K4407" s="1" t="s">
        <v>15</v>
      </c>
      <c r="L4407" s="1" t="s">
        <v>912</v>
      </c>
      <c r="M4407" t="s">
        <v>57</v>
      </c>
      <c r="N4407">
        <v>1</v>
      </c>
      <c r="O4407" s="1" t="s">
        <v>206</v>
      </c>
      <c r="P4407" t="s">
        <v>154</v>
      </c>
      <c r="Q4407">
        <v>2</v>
      </c>
      <c r="R4407" t="s">
        <v>179</v>
      </c>
      <c r="S4407" t="s">
        <v>180</v>
      </c>
    </row>
    <row r="4408" spans="1:19" x14ac:dyDescent="0.35">
      <c r="A4408" s="2" t="s">
        <v>44</v>
      </c>
      <c r="B4408" s="1" t="s">
        <v>45</v>
      </c>
      <c r="C4408" t="s">
        <v>906</v>
      </c>
      <c r="D4408" s="1" t="s">
        <v>1067</v>
      </c>
      <c r="E4408" s="1" t="s">
        <v>12</v>
      </c>
      <c r="F4408" s="1" t="s">
        <v>13</v>
      </c>
      <c r="G4408" s="1" t="s">
        <v>137</v>
      </c>
      <c r="H4408" t="s">
        <v>14</v>
      </c>
      <c r="I4408" s="1" t="s">
        <v>1068</v>
      </c>
      <c r="J4408" s="1" t="s">
        <v>230</v>
      </c>
      <c r="K4408" s="1" t="s">
        <v>15</v>
      </c>
      <c r="L4408" s="1" t="s">
        <v>912</v>
      </c>
      <c r="M4408" t="s">
        <v>16</v>
      </c>
      <c r="N4408">
        <v>1</v>
      </c>
      <c r="O4408" s="1" t="s">
        <v>206</v>
      </c>
      <c r="P4408" t="s">
        <v>154</v>
      </c>
      <c r="Q4408">
        <v>2</v>
      </c>
      <c r="R4408" t="s">
        <v>179</v>
      </c>
      <c r="S4408" t="s">
        <v>180</v>
      </c>
    </row>
    <row r="4409" spans="1:19" x14ac:dyDescent="0.35">
      <c r="A4409" s="2" t="s">
        <v>44</v>
      </c>
      <c r="B4409" s="1" t="s">
        <v>45</v>
      </c>
      <c r="C4409" t="s">
        <v>906</v>
      </c>
      <c r="D4409" s="1" t="s">
        <v>1067</v>
      </c>
      <c r="E4409" s="1" t="s">
        <v>12</v>
      </c>
      <c r="F4409" s="1" t="s">
        <v>13</v>
      </c>
      <c r="G4409" s="1" t="s">
        <v>137</v>
      </c>
      <c r="H4409" t="s">
        <v>14</v>
      </c>
      <c r="I4409" s="1" t="s">
        <v>1068</v>
      </c>
      <c r="J4409" s="1" t="s">
        <v>230</v>
      </c>
      <c r="K4409" s="1" t="s">
        <v>15</v>
      </c>
      <c r="L4409" s="1" t="s">
        <v>912</v>
      </c>
      <c r="M4409" t="s">
        <v>61</v>
      </c>
      <c r="N4409">
        <v>1</v>
      </c>
      <c r="O4409" s="1" t="s">
        <v>206</v>
      </c>
      <c r="P4409" t="s">
        <v>154</v>
      </c>
      <c r="Q4409">
        <v>2</v>
      </c>
      <c r="R4409" t="s">
        <v>179</v>
      </c>
      <c r="S4409" t="s">
        <v>180</v>
      </c>
    </row>
    <row r="4410" spans="1:19" x14ac:dyDescent="0.35">
      <c r="A4410" s="2" t="s">
        <v>44</v>
      </c>
      <c r="B4410" s="1" t="s">
        <v>45</v>
      </c>
      <c r="C4410" t="s">
        <v>906</v>
      </c>
      <c r="D4410" s="1" t="s">
        <v>1067</v>
      </c>
      <c r="E4410" s="1" t="s">
        <v>12</v>
      </c>
      <c r="F4410" s="1" t="s">
        <v>13</v>
      </c>
      <c r="G4410" s="1" t="s">
        <v>137</v>
      </c>
      <c r="H4410" t="s">
        <v>17</v>
      </c>
      <c r="I4410" s="1" t="s">
        <v>1068</v>
      </c>
      <c r="J4410" s="1" t="s">
        <v>230</v>
      </c>
      <c r="K4410" s="1" t="s">
        <v>15</v>
      </c>
      <c r="L4410" s="1" t="s">
        <v>912</v>
      </c>
      <c r="M4410" t="s">
        <v>57</v>
      </c>
      <c r="N4410">
        <v>2</v>
      </c>
      <c r="O4410" s="1" t="s">
        <v>206</v>
      </c>
      <c r="P4410" t="s">
        <v>154</v>
      </c>
      <c r="Q4410">
        <v>2</v>
      </c>
      <c r="R4410" t="s">
        <v>179</v>
      </c>
      <c r="S4410" t="s">
        <v>180</v>
      </c>
    </row>
    <row r="4411" spans="1:19" x14ac:dyDescent="0.35">
      <c r="A4411" s="2" t="s">
        <v>44</v>
      </c>
      <c r="B4411" s="1" t="s">
        <v>45</v>
      </c>
      <c r="C4411" t="s">
        <v>906</v>
      </c>
      <c r="D4411" s="1" t="s">
        <v>1067</v>
      </c>
      <c r="E4411" s="1" t="s">
        <v>12</v>
      </c>
      <c r="F4411" s="1" t="s">
        <v>13</v>
      </c>
      <c r="G4411" s="1" t="s">
        <v>137</v>
      </c>
      <c r="H4411" t="s">
        <v>17</v>
      </c>
      <c r="I4411" s="1" t="s">
        <v>1068</v>
      </c>
      <c r="J4411" s="1" t="s">
        <v>230</v>
      </c>
      <c r="K4411" s="1" t="s">
        <v>15</v>
      </c>
      <c r="L4411" s="1" t="s">
        <v>912</v>
      </c>
      <c r="M4411" t="s">
        <v>16</v>
      </c>
      <c r="N4411">
        <v>1</v>
      </c>
      <c r="O4411" s="1" t="s">
        <v>206</v>
      </c>
      <c r="P4411" t="s">
        <v>154</v>
      </c>
      <c r="Q4411">
        <v>2</v>
      </c>
      <c r="R4411" t="s">
        <v>179</v>
      </c>
      <c r="S4411" t="s">
        <v>180</v>
      </c>
    </row>
    <row r="4412" spans="1:19" x14ac:dyDescent="0.35">
      <c r="A4412" s="2" t="s">
        <v>44</v>
      </c>
      <c r="B4412" s="1" t="s">
        <v>45</v>
      </c>
      <c r="C4412" t="s">
        <v>906</v>
      </c>
      <c r="D4412" s="1" t="s">
        <v>1067</v>
      </c>
      <c r="E4412" s="1" t="s">
        <v>12</v>
      </c>
      <c r="F4412" s="1" t="s">
        <v>13</v>
      </c>
      <c r="G4412" s="1" t="s">
        <v>137</v>
      </c>
      <c r="H4412" t="s">
        <v>27</v>
      </c>
      <c r="I4412" s="1" t="s">
        <v>1068</v>
      </c>
      <c r="J4412" s="1" t="s">
        <v>230</v>
      </c>
      <c r="K4412" s="1" t="s">
        <v>15</v>
      </c>
      <c r="L4412" s="1" t="s">
        <v>912</v>
      </c>
      <c r="M4412" t="s">
        <v>57</v>
      </c>
      <c r="N4412">
        <v>1</v>
      </c>
      <c r="O4412" s="1" t="s">
        <v>206</v>
      </c>
      <c r="P4412" t="s">
        <v>154</v>
      </c>
      <c r="Q4412">
        <v>2</v>
      </c>
      <c r="R4412" t="s">
        <v>179</v>
      </c>
      <c r="S4412" t="s">
        <v>180</v>
      </c>
    </row>
    <row r="4413" spans="1:19" x14ac:dyDescent="0.35">
      <c r="A4413" s="2" t="s">
        <v>44</v>
      </c>
      <c r="B4413" s="1" t="s">
        <v>45</v>
      </c>
      <c r="C4413" t="s">
        <v>906</v>
      </c>
      <c r="D4413" s="1" t="s">
        <v>1067</v>
      </c>
      <c r="E4413" s="1" t="s">
        <v>22</v>
      </c>
      <c r="F4413" s="1" t="s">
        <v>13</v>
      </c>
      <c r="G4413" s="1" t="s">
        <v>137</v>
      </c>
      <c r="H4413" t="s">
        <v>27</v>
      </c>
      <c r="I4413" s="1" t="s">
        <v>1068</v>
      </c>
      <c r="J4413" s="1" t="s">
        <v>230</v>
      </c>
      <c r="K4413" s="1" t="s">
        <v>15</v>
      </c>
      <c r="L4413" s="1" t="s">
        <v>912</v>
      </c>
      <c r="M4413" t="s">
        <v>57</v>
      </c>
      <c r="N4413">
        <v>1</v>
      </c>
      <c r="O4413" s="1" t="s">
        <v>206</v>
      </c>
      <c r="P4413" t="s">
        <v>154</v>
      </c>
      <c r="Q4413">
        <v>2</v>
      </c>
      <c r="R4413" t="s">
        <v>179</v>
      </c>
      <c r="S4413" t="s">
        <v>180</v>
      </c>
    </row>
    <row r="4414" spans="1:19" x14ac:dyDescent="0.35">
      <c r="A4414" s="2" t="s">
        <v>44</v>
      </c>
      <c r="B4414" s="1" t="s">
        <v>45</v>
      </c>
      <c r="C4414" t="s">
        <v>906</v>
      </c>
      <c r="D4414" s="1" t="s">
        <v>1067</v>
      </c>
      <c r="E4414" s="1" t="s">
        <v>22</v>
      </c>
      <c r="F4414" s="1" t="s">
        <v>26</v>
      </c>
      <c r="G4414" s="1" t="s">
        <v>26</v>
      </c>
      <c r="H4414" t="s">
        <v>24</v>
      </c>
      <c r="I4414" s="1" t="s">
        <v>1068</v>
      </c>
      <c r="J4414" s="1" t="s">
        <v>230</v>
      </c>
      <c r="K4414" s="1" t="s">
        <v>15</v>
      </c>
      <c r="L4414" s="1" t="s">
        <v>912</v>
      </c>
      <c r="M4414" t="s">
        <v>57</v>
      </c>
      <c r="N4414">
        <v>1</v>
      </c>
      <c r="O4414" s="1" t="s">
        <v>206</v>
      </c>
      <c r="P4414" t="s">
        <v>154</v>
      </c>
      <c r="Q4414">
        <v>2</v>
      </c>
      <c r="R4414" t="s">
        <v>179</v>
      </c>
      <c r="S4414" t="s">
        <v>180</v>
      </c>
    </row>
    <row r="4415" spans="1:19" x14ac:dyDescent="0.35">
      <c r="A4415" s="2" t="s">
        <v>44</v>
      </c>
      <c r="B4415" s="1" t="s">
        <v>45</v>
      </c>
      <c r="C4415" t="s">
        <v>906</v>
      </c>
      <c r="D4415" s="1" t="s">
        <v>1067</v>
      </c>
      <c r="E4415" s="1" t="s">
        <v>904</v>
      </c>
      <c r="F4415" s="1" t="s">
        <v>23</v>
      </c>
      <c r="G4415" s="1" t="s">
        <v>137</v>
      </c>
      <c r="H4415" t="s">
        <v>27</v>
      </c>
      <c r="I4415" s="1" t="s">
        <v>1068</v>
      </c>
      <c r="J4415" s="1" t="s">
        <v>230</v>
      </c>
      <c r="K4415" s="1" t="s">
        <v>15</v>
      </c>
      <c r="L4415" s="1" t="s">
        <v>912</v>
      </c>
      <c r="M4415" t="s">
        <v>57</v>
      </c>
      <c r="N4415">
        <v>1</v>
      </c>
      <c r="O4415" s="1" t="s">
        <v>206</v>
      </c>
      <c r="P4415" t="s">
        <v>154</v>
      </c>
      <c r="Q4415">
        <v>2</v>
      </c>
      <c r="R4415" t="s">
        <v>179</v>
      </c>
      <c r="S4415" t="s">
        <v>180</v>
      </c>
    </row>
    <row r="4416" spans="1:19" x14ac:dyDescent="0.35">
      <c r="A4416" s="2" t="s">
        <v>44</v>
      </c>
      <c r="B4416" s="1" t="s">
        <v>45</v>
      </c>
      <c r="C4416" t="s">
        <v>906</v>
      </c>
      <c r="D4416" s="1" t="s">
        <v>1067</v>
      </c>
      <c r="E4416" s="1" t="s">
        <v>904</v>
      </c>
      <c r="F4416" s="1" t="s">
        <v>13</v>
      </c>
      <c r="G4416" s="1" t="s">
        <v>137</v>
      </c>
      <c r="H4416" t="s">
        <v>27</v>
      </c>
      <c r="I4416" s="1" t="s">
        <v>1068</v>
      </c>
      <c r="J4416" s="1" t="s">
        <v>230</v>
      </c>
      <c r="K4416" s="1" t="s">
        <v>15</v>
      </c>
      <c r="L4416" s="1" t="s">
        <v>912</v>
      </c>
      <c r="M4416" t="s">
        <v>57</v>
      </c>
      <c r="N4416">
        <v>1</v>
      </c>
      <c r="O4416" s="1" t="s">
        <v>206</v>
      </c>
      <c r="P4416" t="s">
        <v>154</v>
      </c>
      <c r="Q4416">
        <v>2</v>
      </c>
      <c r="R4416" t="s">
        <v>179</v>
      </c>
      <c r="S4416" t="s">
        <v>180</v>
      </c>
    </row>
    <row r="4417" spans="1:19" x14ac:dyDescent="0.35">
      <c r="A4417" s="2" t="s">
        <v>44</v>
      </c>
      <c r="B4417" s="1" t="s">
        <v>45</v>
      </c>
      <c r="C4417" t="s">
        <v>906</v>
      </c>
      <c r="D4417" s="1" t="s">
        <v>36</v>
      </c>
      <c r="E4417" s="1" t="s">
        <v>12</v>
      </c>
      <c r="F4417" s="1" t="s">
        <v>23</v>
      </c>
      <c r="G4417" s="1" t="s">
        <v>137</v>
      </c>
      <c r="H4417" t="s">
        <v>27</v>
      </c>
      <c r="I4417" s="1" t="s">
        <v>1069</v>
      </c>
      <c r="J4417" s="1" t="s">
        <v>230</v>
      </c>
      <c r="K4417" s="1" t="s">
        <v>15</v>
      </c>
      <c r="L4417" s="1" t="s">
        <v>912</v>
      </c>
      <c r="M4417" t="s">
        <v>16</v>
      </c>
      <c r="N4417">
        <v>1</v>
      </c>
      <c r="O4417" s="1" t="s">
        <v>206</v>
      </c>
      <c r="P4417" t="s">
        <v>153</v>
      </c>
      <c r="Q4417">
        <v>2</v>
      </c>
      <c r="R4417" t="s">
        <v>255</v>
      </c>
      <c r="S4417" t="s">
        <v>180</v>
      </c>
    </row>
    <row r="4418" spans="1:19" x14ac:dyDescent="0.35">
      <c r="A4418" s="2" t="s">
        <v>44</v>
      </c>
      <c r="B4418" s="1" t="s">
        <v>45</v>
      </c>
      <c r="C4418" t="s">
        <v>906</v>
      </c>
      <c r="D4418" s="1" t="s">
        <v>36</v>
      </c>
      <c r="E4418" s="1" t="s">
        <v>12</v>
      </c>
      <c r="F4418" s="1" t="s">
        <v>23</v>
      </c>
      <c r="G4418" s="1" t="s">
        <v>137</v>
      </c>
      <c r="H4418" t="s">
        <v>27</v>
      </c>
      <c r="I4418" s="1" t="s">
        <v>727</v>
      </c>
      <c r="J4418" s="1" t="s">
        <v>230</v>
      </c>
      <c r="K4418" s="1" t="s">
        <v>15</v>
      </c>
      <c r="L4418" s="1" t="s">
        <v>912</v>
      </c>
      <c r="M4418" t="s">
        <v>16</v>
      </c>
      <c r="N4418">
        <v>1</v>
      </c>
      <c r="O4418" s="1" t="s">
        <v>206</v>
      </c>
      <c r="P4418" t="s">
        <v>153</v>
      </c>
      <c r="Q4418">
        <v>2</v>
      </c>
      <c r="R4418" t="s">
        <v>255</v>
      </c>
      <c r="S4418" t="s">
        <v>180</v>
      </c>
    </row>
    <row r="4419" spans="1:19" x14ac:dyDescent="0.35">
      <c r="A4419" s="2" t="s">
        <v>44</v>
      </c>
      <c r="B4419" s="1" t="s">
        <v>45</v>
      </c>
      <c r="C4419" t="s">
        <v>906</v>
      </c>
      <c r="D4419" s="1" t="s">
        <v>36</v>
      </c>
      <c r="E4419" s="1" t="s">
        <v>12</v>
      </c>
      <c r="F4419" s="1" t="s">
        <v>23</v>
      </c>
      <c r="G4419" s="1" t="s">
        <v>137</v>
      </c>
      <c r="H4419" t="s">
        <v>27</v>
      </c>
      <c r="I4419" s="1" t="s">
        <v>365</v>
      </c>
      <c r="J4419" s="1" t="s">
        <v>230</v>
      </c>
      <c r="K4419" s="1" t="s">
        <v>15</v>
      </c>
      <c r="L4419" s="1" t="s">
        <v>912</v>
      </c>
      <c r="M4419" t="s">
        <v>61</v>
      </c>
      <c r="N4419">
        <v>1</v>
      </c>
      <c r="O4419" s="1" t="s">
        <v>206</v>
      </c>
      <c r="P4419" t="s">
        <v>154</v>
      </c>
      <c r="Q4419">
        <v>2</v>
      </c>
      <c r="R4419" t="s">
        <v>255</v>
      </c>
      <c r="S4419" t="s">
        <v>180</v>
      </c>
    </row>
    <row r="4420" spans="1:19" x14ac:dyDescent="0.35">
      <c r="A4420" s="2" t="s">
        <v>44</v>
      </c>
      <c r="B4420" s="1" t="s">
        <v>45</v>
      </c>
      <c r="C4420" t="s">
        <v>906</v>
      </c>
      <c r="D4420" s="1" t="s">
        <v>36</v>
      </c>
      <c r="E4420" s="1" t="s">
        <v>12</v>
      </c>
      <c r="F4420" s="1" t="s">
        <v>13</v>
      </c>
      <c r="G4420" s="1" t="s">
        <v>137</v>
      </c>
      <c r="H4420" t="s">
        <v>17</v>
      </c>
      <c r="I4420" s="1" t="s">
        <v>366</v>
      </c>
      <c r="J4420" s="1" t="s">
        <v>230</v>
      </c>
      <c r="K4420" s="1" t="s">
        <v>15</v>
      </c>
      <c r="L4420" s="1" t="s">
        <v>912</v>
      </c>
      <c r="M4420" t="s">
        <v>57</v>
      </c>
      <c r="N4420">
        <v>1</v>
      </c>
      <c r="O4420" s="1" t="s">
        <v>206</v>
      </c>
      <c r="P4420" t="s">
        <v>154</v>
      </c>
      <c r="Q4420">
        <v>2</v>
      </c>
      <c r="R4420" t="s">
        <v>255</v>
      </c>
      <c r="S4420" t="s">
        <v>180</v>
      </c>
    </row>
    <row r="4421" spans="1:19" x14ac:dyDescent="0.35">
      <c r="A4421" s="2" t="s">
        <v>44</v>
      </c>
      <c r="B4421" s="1" t="s">
        <v>45</v>
      </c>
      <c r="C4421" t="s">
        <v>906</v>
      </c>
      <c r="D4421" s="1" t="s">
        <v>36</v>
      </c>
      <c r="E4421" s="1" t="s">
        <v>12</v>
      </c>
      <c r="F4421" s="1" t="s">
        <v>13</v>
      </c>
      <c r="G4421" s="1" t="s">
        <v>137</v>
      </c>
      <c r="H4421" t="s">
        <v>24</v>
      </c>
      <c r="I4421" s="1" t="s">
        <v>365</v>
      </c>
      <c r="J4421" s="1" t="s">
        <v>230</v>
      </c>
      <c r="K4421" s="1" t="s">
        <v>15</v>
      </c>
      <c r="L4421" s="1" t="s">
        <v>912</v>
      </c>
      <c r="M4421" t="s">
        <v>16</v>
      </c>
      <c r="N4421">
        <v>1</v>
      </c>
      <c r="O4421" s="1" t="s">
        <v>206</v>
      </c>
      <c r="P4421" t="s">
        <v>154</v>
      </c>
      <c r="Q4421">
        <v>1</v>
      </c>
      <c r="R4421" t="s">
        <v>255</v>
      </c>
      <c r="S4421" t="s">
        <v>180</v>
      </c>
    </row>
    <row r="4422" spans="1:19" x14ac:dyDescent="0.35">
      <c r="A4422" s="2" t="s">
        <v>44</v>
      </c>
      <c r="B4422" s="1" t="s">
        <v>45</v>
      </c>
      <c r="C4422" t="s">
        <v>906</v>
      </c>
      <c r="D4422" s="1" t="s">
        <v>36</v>
      </c>
      <c r="E4422" s="1" t="s">
        <v>12</v>
      </c>
      <c r="F4422" s="1" t="s">
        <v>13</v>
      </c>
      <c r="G4422" s="1" t="s">
        <v>137</v>
      </c>
      <c r="H4422" t="s">
        <v>32</v>
      </c>
      <c r="I4422" s="1" t="s">
        <v>365</v>
      </c>
      <c r="J4422" s="1" t="s">
        <v>230</v>
      </c>
      <c r="K4422" s="1" t="s">
        <v>15</v>
      </c>
      <c r="L4422" s="1" t="s">
        <v>912</v>
      </c>
      <c r="M4422" t="s">
        <v>57</v>
      </c>
      <c r="N4422">
        <v>1</v>
      </c>
      <c r="O4422" s="1" t="s">
        <v>206</v>
      </c>
      <c r="P4422" t="s">
        <v>154</v>
      </c>
      <c r="Q4422">
        <v>2</v>
      </c>
      <c r="R4422" t="s">
        <v>255</v>
      </c>
      <c r="S4422" t="s">
        <v>180</v>
      </c>
    </row>
    <row r="4423" spans="1:19" x14ac:dyDescent="0.35">
      <c r="A4423" s="2" t="s">
        <v>44</v>
      </c>
      <c r="B4423" s="1" t="s">
        <v>45</v>
      </c>
      <c r="C4423" t="s">
        <v>906</v>
      </c>
      <c r="D4423" s="1" t="s">
        <v>36</v>
      </c>
      <c r="E4423" s="1" t="s">
        <v>12</v>
      </c>
      <c r="F4423" s="1" t="s">
        <v>13</v>
      </c>
      <c r="G4423" s="1" t="s">
        <v>137</v>
      </c>
      <c r="H4423" t="s">
        <v>58</v>
      </c>
      <c r="I4423" s="1" t="s">
        <v>365</v>
      </c>
      <c r="J4423" s="1" t="s">
        <v>230</v>
      </c>
      <c r="K4423" s="1" t="s">
        <v>15</v>
      </c>
      <c r="L4423" s="1" t="s">
        <v>912</v>
      </c>
      <c r="M4423" t="s">
        <v>57</v>
      </c>
      <c r="N4423">
        <v>1</v>
      </c>
      <c r="O4423" s="1" t="s">
        <v>206</v>
      </c>
      <c r="P4423" t="s">
        <v>154</v>
      </c>
      <c r="Q4423">
        <v>2</v>
      </c>
      <c r="R4423" t="s">
        <v>255</v>
      </c>
      <c r="S4423" t="s">
        <v>180</v>
      </c>
    </row>
    <row r="4424" spans="1:19" x14ac:dyDescent="0.35">
      <c r="A4424" s="2" t="s">
        <v>44</v>
      </c>
      <c r="B4424" s="1" t="s">
        <v>45</v>
      </c>
      <c r="C4424" t="s">
        <v>906</v>
      </c>
      <c r="D4424" s="1" t="s">
        <v>36</v>
      </c>
      <c r="E4424" s="1" t="s">
        <v>12</v>
      </c>
      <c r="F4424" s="1" t="s">
        <v>18</v>
      </c>
      <c r="G4424" s="1" t="s">
        <v>26</v>
      </c>
      <c r="H4424" t="s">
        <v>14</v>
      </c>
      <c r="I4424" s="1" t="s">
        <v>366</v>
      </c>
      <c r="J4424" s="1" t="s">
        <v>230</v>
      </c>
      <c r="K4424" s="1" t="s">
        <v>15</v>
      </c>
      <c r="L4424" s="1" t="s">
        <v>912</v>
      </c>
      <c r="M4424" t="s">
        <v>98</v>
      </c>
      <c r="N4424">
        <v>1</v>
      </c>
      <c r="O4424" s="1" t="s">
        <v>206</v>
      </c>
      <c r="P4424" t="s">
        <v>154</v>
      </c>
      <c r="Q4424">
        <v>2</v>
      </c>
      <c r="R4424" t="s">
        <v>255</v>
      </c>
      <c r="S4424" t="s">
        <v>180</v>
      </c>
    </row>
    <row r="4425" spans="1:19" x14ac:dyDescent="0.35">
      <c r="A4425" s="2" t="s">
        <v>44</v>
      </c>
      <c r="B4425" s="1" t="s">
        <v>45</v>
      </c>
      <c r="C4425" t="s">
        <v>906</v>
      </c>
      <c r="D4425" s="1" t="s">
        <v>36</v>
      </c>
      <c r="E4425" s="1" t="s">
        <v>12</v>
      </c>
      <c r="F4425" s="1" t="s">
        <v>18</v>
      </c>
      <c r="G4425" s="1" t="s">
        <v>26</v>
      </c>
      <c r="H4425" t="s">
        <v>27</v>
      </c>
      <c r="I4425" s="1" t="s">
        <v>365</v>
      </c>
      <c r="J4425" s="1" t="s">
        <v>230</v>
      </c>
      <c r="K4425" s="1" t="s">
        <v>15</v>
      </c>
      <c r="L4425" s="1" t="s">
        <v>912</v>
      </c>
      <c r="M4425" t="s">
        <v>98</v>
      </c>
      <c r="N4425">
        <v>1</v>
      </c>
      <c r="O4425" s="1" t="s">
        <v>206</v>
      </c>
      <c r="P4425" t="s">
        <v>154</v>
      </c>
      <c r="Q4425">
        <v>2</v>
      </c>
      <c r="R4425" t="s">
        <v>255</v>
      </c>
      <c r="S4425" t="s">
        <v>180</v>
      </c>
    </row>
    <row r="4426" spans="1:19" x14ac:dyDescent="0.35">
      <c r="A4426" s="2" t="s">
        <v>44</v>
      </c>
      <c r="B4426" s="1" t="s">
        <v>45</v>
      </c>
      <c r="C4426" t="s">
        <v>906</v>
      </c>
      <c r="D4426" s="1" t="s">
        <v>36</v>
      </c>
      <c r="E4426" s="1" t="s">
        <v>22</v>
      </c>
      <c r="F4426" s="1" t="s">
        <v>13</v>
      </c>
      <c r="G4426" s="1" t="s">
        <v>137</v>
      </c>
      <c r="H4426" t="s">
        <v>17</v>
      </c>
      <c r="I4426" s="1" t="s">
        <v>366</v>
      </c>
      <c r="J4426" s="1" t="s">
        <v>230</v>
      </c>
      <c r="K4426" s="1" t="s">
        <v>15</v>
      </c>
      <c r="L4426" s="1" t="s">
        <v>912</v>
      </c>
      <c r="M4426" t="s">
        <v>16</v>
      </c>
      <c r="N4426">
        <v>1</v>
      </c>
      <c r="O4426" s="1" t="s">
        <v>206</v>
      </c>
      <c r="P4426" t="s">
        <v>154</v>
      </c>
      <c r="Q4426">
        <v>2</v>
      </c>
      <c r="R4426" t="s">
        <v>255</v>
      </c>
      <c r="S4426" t="s">
        <v>180</v>
      </c>
    </row>
    <row r="4427" spans="1:19" x14ac:dyDescent="0.35">
      <c r="A4427" s="2" t="s">
        <v>44</v>
      </c>
      <c r="B4427" s="1" t="s">
        <v>45</v>
      </c>
      <c r="C4427" t="s">
        <v>906</v>
      </c>
      <c r="D4427" s="1" t="s">
        <v>36</v>
      </c>
      <c r="E4427" s="1" t="s">
        <v>22</v>
      </c>
      <c r="F4427" s="1" t="s">
        <v>13</v>
      </c>
      <c r="G4427" s="1" t="s">
        <v>137</v>
      </c>
      <c r="H4427" t="s">
        <v>17</v>
      </c>
      <c r="I4427" s="1" t="s">
        <v>365</v>
      </c>
      <c r="J4427" s="1" t="s">
        <v>230</v>
      </c>
      <c r="K4427" s="1" t="s">
        <v>15</v>
      </c>
      <c r="L4427" s="1" t="s">
        <v>912</v>
      </c>
      <c r="M4427" t="s">
        <v>16</v>
      </c>
      <c r="N4427">
        <v>1</v>
      </c>
      <c r="O4427" s="1" t="s">
        <v>206</v>
      </c>
      <c r="P4427" t="s">
        <v>153</v>
      </c>
      <c r="Q4427">
        <v>2</v>
      </c>
      <c r="R4427" t="s">
        <v>255</v>
      </c>
      <c r="S4427" t="s">
        <v>180</v>
      </c>
    </row>
    <row r="4428" spans="1:19" x14ac:dyDescent="0.35">
      <c r="A4428" s="2" t="s">
        <v>44</v>
      </c>
      <c r="B4428" s="1" t="s">
        <v>45</v>
      </c>
      <c r="C4428" t="s">
        <v>906</v>
      </c>
      <c r="D4428" s="1" t="s">
        <v>36</v>
      </c>
      <c r="E4428" s="1" t="s">
        <v>22</v>
      </c>
      <c r="F4428" s="1" t="s">
        <v>13</v>
      </c>
      <c r="G4428" s="1" t="s">
        <v>137</v>
      </c>
      <c r="H4428" t="s">
        <v>32</v>
      </c>
      <c r="I4428" s="1" t="s">
        <v>1069</v>
      </c>
      <c r="J4428" s="1" t="s">
        <v>230</v>
      </c>
      <c r="K4428" s="1" t="s">
        <v>15</v>
      </c>
      <c r="L4428" s="1" t="s">
        <v>912</v>
      </c>
      <c r="M4428" t="s">
        <v>16</v>
      </c>
      <c r="N4428">
        <v>1</v>
      </c>
      <c r="O4428" s="1" t="s">
        <v>206</v>
      </c>
      <c r="P4428" t="s">
        <v>153</v>
      </c>
      <c r="Q4428">
        <v>2</v>
      </c>
      <c r="R4428" t="s">
        <v>255</v>
      </c>
      <c r="S4428" t="s">
        <v>180</v>
      </c>
    </row>
    <row r="4429" spans="1:19" x14ac:dyDescent="0.35">
      <c r="A4429" s="2" t="s">
        <v>44</v>
      </c>
      <c r="B4429" s="1" t="s">
        <v>45</v>
      </c>
      <c r="C4429" t="s">
        <v>906</v>
      </c>
      <c r="D4429" s="1" t="s">
        <v>36</v>
      </c>
      <c r="E4429" s="1" t="s">
        <v>22</v>
      </c>
      <c r="F4429" s="1" t="s">
        <v>13</v>
      </c>
      <c r="G4429" s="1" t="s">
        <v>137</v>
      </c>
      <c r="H4429" t="s">
        <v>32</v>
      </c>
      <c r="I4429" s="1" t="s">
        <v>727</v>
      </c>
      <c r="J4429" s="1" t="s">
        <v>230</v>
      </c>
      <c r="K4429" s="1" t="s">
        <v>15</v>
      </c>
      <c r="L4429" s="1" t="s">
        <v>912</v>
      </c>
      <c r="M4429" t="s">
        <v>16</v>
      </c>
      <c r="N4429">
        <v>1</v>
      </c>
      <c r="O4429" s="1" t="s">
        <v>206</v>
      </c>
      <c r="P4429" t="s">
        <v>153</v>
      </c>
      <c r="Q4429">
        <v>2</v>
      </c>
      <c r="R4429" t="s">
        <v>255</v>
      </c>
      <c r="S4429" t="s">
        <v>180</v>
      </c>
    </row>
    <row r="4430" spans="1:19" x14ac:dyDescent="0.35">
      <c r="A4430" s="2" t="s">
        <v>44</v>
      </c>
      <c r="B4430" s="1" t="s">
        <v>45</v>
      </c>
      <c r="C4430" t="s">
        <v>906</v>
      </c>
      <c r="D4430" s="1" t="s">
        <v>36</v>
      </c>
      <c r="E4430" s="1" t="s">
        <v>22</v>
      </c>
      <c r="F4430" s="1" t="s">
        <v>18</v>
      </c>
      <c r="G4430" s="1" t="s">
        <v>26</v>
      </c>
      <c r="H4430" t="s">
        <v>14</v>
      </c>
      <c r="I4430" s="1" t="s">
        <v>366</v>
      </c>
      <c r="J4430" s="1" t="s">
        <v>230</v>
      </c>
      <c r="K4430" s="1" t="s">
        <v>15</v>
      </c>
      <c r="L4430" s="1" t="s">
        <v>912</v>
      </c>
      <c r="M4430" t="s">
        <v>98</v>
      </c>
      <c r="N4430">
        <v>1</v>
      </c>
      <c r="O4430" s="1" t="s">
        <v>206</v>
      </c>
      <c r="P4430" t="s">
        <v>154</v>
      </c>
      <c r="Q4430">
        <v>2</v>
      </c>
      <c r="R4430" t="s">
        <v>255</v>
      </c>
      <c r="S4430" t="s">
        <v>180</v>
      </c>
    </row>
    <row r="4431" spans="1:19" x14ac:dyDescent="0.35">
      <c r="A4431" s="2" t="s">
        <v>44</v>
      </c>
      <c r="B4431" s="1" t="s">
        <v>45</v>
      </c>
      <c r="C4431" t="s">
        <v>906</v>
      </c>
      <c r="D4431" s="1" t="s">
        <v>36</v>
      </c>
      <c r="E4431" s="1" t="s">
        <v>22</v>
      </c>
      <c r="F4431" s="1" t="s">
        <v>18</v>
      </c>
      <c r="G4431" s="1" t="s">
        <v>26</v>
      </c>
      <c r="H4431" t="s">
        <v>14</v>
      </c>
      <c r="I4431" s="1" t="s">
        <v>365</v>
      </c>
      <c r="J4431" s="1" t="s">
        <v>230</v>
      </c>
      <c r="K4431" s="1" t="s">
        <v>15</v>
      </c>
      <c r="L4431" s="1" t="s">
        <v>912</v>
      </c>
      <c r="M4431" t="s">
        <v>98</v>
      </c>
      <c r="N4431">
        <v>1</v>
      </c>
      <c r="O4431" s="1" t="s">
        <v>206</v>
      </c>
      <c r="P4431" t="s">
        <v>153</v>
      </c>
      <c r="Q4431">
        <v>2</v>
      </c>
      <c r="R4431" t="s">
        <v>179</v>
      </c>
      <c r="S4431" t="s">
        <v>180</v>
      </c>
    </row>
    <row r="4432" spans="1:19" x14ac:dyDescent="0.35">
      <c r="A4432" s="2" t="s">
        <v>44</v>
      </c>
      <c r="B4432" s="1" t="s">
        <v>45</v>
      </c>
      <c r="C4432" t="s">
        <v>906</v>
      </c>
      <c r="D4432" s="1" t="s">
        <v>36</v>
      </c>
      <c r="E4432" s="1" t="s">
        <v>22</v>
      </c>
      <c r="F4432" s="1" t="s">
        <v>18</v>
      </c>
      <c r="G4432" s="1" t="s">
        <v>26</v>
      </c>
      <c r="H4432" t="s">
        <v>17</v>
      </c>
      <c r="I4432" s="1" t="s">
        <v>366</v>
      </c>
      <c r="J4432" s="1" t="s">
        <v>230</v>
      </c>
      <c r="K4432" s="1" t="s">
        <v>15</v>
      </c>
      <c r="L4432" s="1" t="s">
        <v>912</v>
      </c>
      <c r="M4432" t="s">
        <v>16</v>
      </c>
      <c r="N4432">
        <v>1</v>
      </c>
      <c r="O4432" s="1" t="s">
        <v>206</v>
      </c>
      <c r="P4432" t="s">
        <v>154</v>
      </c>
      <c r="Q4432">
        <v>2</v>
      </c>
      <c r="R4432" t="s">
        <v>255</v>
      </c>
      <c r="S4432" t="s">
        <v>180</v>
      </c>
    </row>
    <row r="4433" spans="1:19" x14ac:dyDescent="0.35">
      <c r="A4433" s="2" t="s">
        <v>44</v>
      </c>
      <c r="B4433" s="1" t="s">
        <v>45</v>
      </c>
      <c r="C4433" t="s">
        <v>906</v>
      </c>
      <c r="D4433" s="1" t="s">
        <v>36</v>
      </c>
      <c r="E4433" s="1" t="s">
        <v>22</v>
      </c>
      <c r="F4433" s="1" t="s">
        <v>18</v>
      </c>
      <c r="G4433" s="1" t="s">
        <v>26</v>
      </c>
      <c r="H4433" t="s">
        <v>17</v>
      </c>
      <c r="I4433" s="1" t="s">
        <v>365</v>
      </c>
      <c r="J4433" s="1" t="s">
        <v>230</v>
      </c>
      <c r="K4433" s="1" t="s">
        <v>15</v>
      </c>
      <c r="L4433" s="1" t="s">
        <v>912</v>
      </c>
      <c r="M4433" t="s">
        <v>16</v>
      </c>
      <c r="N4433">
        <v>1</v>
      </c>
      <c r="O4433" s="1" t="s">
        <v>206</v>
      </c>
      <c r="P4433" t="s">
        <v>153</v>
      </c>
      <c r="Q4433">
        <v>2</v>
      </c>
      <c r="R4433" t="s">
        <v>255</v>
      </c>
      <c r="S4433" t="s">
        <v>180</v>
      </c>
    </row>
    <row r="4434" spans="1:19" x14ac:dyDescent="0.35">
      <c r="A4434" s="2" t="s">
        <v>44</v>
      </c>
      <c r="B4434" s="1" t="s">
        <v>45</v>
      </c>
      <c r="C4434" t="s">
        <v>906</v>
      </c>
      <c r="D4434" s="1" t="s">
        <v>36</v>
      </c>
      <c r="E4434" s="1" t="s">
        <v>22</v>
      </c>
      <c r="F4434" s="1" t="s">
        <v>18</v>
      </c>
      <c r="G4434" s="1" t="s">
        <v>26</v>
      </c>
      <c r="H4434" t="s">
        <v>24</v>
      </c>
      <c r="I4434" s="1" t="s">
        <v>366</v>
      </c>
      <c r="J4434" s="1" t="s">
        <v>230</v>
      </c>
      <c r="K4434" s="1" t="s">
        <v>15</v>
      </c>
      <c r="L4434" s="1" t="s">
        <v>912</v>
      </c>
      <c r="M4434" t="s">
        <v>37</v>
      </c>
      <c r="N4434">
        <v>1</v>
      </c>
      <c r="O4434" s="1" t="s">
        <v>206</v>
      </c>
      <c r="P4434" t="s">
        <v>154</v>
      </c>
      <c r="Q4434">
        <v>2</v>
      </c>
      <c r="R4434" t="s">
        <v>255</v>
      </c>
      <c r="S4434" t="s">
        <v>180</v>
      </c>
    </row>
    <row r="4435" spans="1:19" x14ac:dyDescent="0.35">
      <c r="A4435" s="2" t="s">
        <v>44</v>
      </c>
      <c r="B4435" s="1" t="s">
        <v>45</v>
      </c>
      <c r="C4435" t="s">
        <v>907</v>
      </c>
      <c r="D4435" s="1" t="s">
        <v>687</v>
      </c>
      <c r="E4435" s="1" t="s">
        <v>12</v>
      </c>
      <c r="F4435" s="1" t="s">
        <v>18</v>
      </c>
      <c r="G4435" s="1" t="s">
        <v>26</v>
      </c>
      <c r="H4435" t="s">
        <v>14</v>
      </c>
      <c r="I4435" s="1" t="s">
        <v>688</v>
      </c>
      <c r="J4435" s="1" t="s">
        <v>230</v>
      </c>
      <c r="K4435" s="1" t="s">
        <v>19</v>
      </c>
      <c r="L4435" s="1" t="s">
        <v>912</v>
      </c>
      <c r="M4435" t="s">
        <v>62</v>
      </c>
      <c r="N4435">
        <v>1</v>
      </c>
      <c r="O4435" s="1" t="s">
        <v>206</v>
      </c>
      <c r="P4435" t="s">
        <v>154</v>
      </c>
      <c r="Q4435">
        <v>1</v>
      </c>
      <c r="R4435" t="s">
        <v>255</v>
      </c>
      <c r="S4435" t="s">
        <v>180</v>
      </c>
    </row>
    <row r="4436" spans="1:19" x14ac:dyDescent="0.35">
      <c r="A4436" s="2" t="s">
        <v>44</v>
      </c>
      <c r="B4436" s="1" t="s">
        <v>45</v>
      </c>
      <c r="C4436" t="s">
        <v>907</v>
      </c>
      <c r="D4436" s="1" t="s">
        <v>687</v>
      </c>
      <c r="E4436" s="1" t="s">
        <v>12</v>
      </c>
      <c r="F4436" s="1" t="s">
        <v>18</v>
      </c>
      <c r="G4436" s="1" t="s">
        <v>26</v>
      </c>
      <c r="H4436" t="s">
        <v>41</v>
      </c>
      <c r="I4436" s="1" t="s">
        <v>688</v>
      </c>
      <c r="J4436" s="1" t="s">
        <v>230</v>
      </c>
      <c r="K4436" s="1" t="s">
        <v>19</v>
      </c>
      <c r="L4436" s="1" t="s">
        <v>912</v>
      </c>
      <c r="M4436" t="s">
        <v>62</v>
      </c>
      <c r="N4436">
        <v>1</v>
      </c>
      <c r="O4436" s="1" t="s">
        <v>206</v>
      </c>
      <c r="P4436" t="s">
        <v>154</v>
      </c>
      <c r="Q4436">
        <v>2</v>
      </c>
      <c r="R4436" t="s">
        <v>255</v>
      </c>
      <c r="S4436" t="s">
        <v>180</v>
      </c>
    </row>
    <row r="4437" spans="1:19" x14ac:dyDescent="0.35">
      <c r="A4437" s="2" t="s">
        <v>44</v>
      </c>
      <c r="B4437" s="1" t="s">
        <v>45</v>
      </c>
      <c r="C4437" t="s">
        <v>907</v>
      </c>
      <c r="D4437" s="1" t="s">
        <v>687</v>
      </c>
      <c r="E4437" s="1" t="s">
        <v>22</v>
      </c>
      <c r="F4437" s="1" t="s">
        <v>13</v>
      </c>
      <c r="G4437" s="1" t="s">
        <v>137</v>
      </c>
      <c r="H4437" t="s">
        <v>32</v>
      </c>
      <c r="I4437" s="1" t="s">
        <v>689</v>
      </c>
      <c r="J4437" s="1" t="s">
        <v>230</v>
      </c>
      <c r="K4437" s="1" t="s">
        <v>19</v>
      </c>
      <c r="L4437" s="1" t="s">
        <v>912</v>
      </c>
      <c r="M4437" t="s">
        <v>62</v>
      </c>
      <c r="N4437">
        <v>1</v>
      </c>
      <c r="O4437" s="1" t="s">
        <v>206</v>
      </c>
      <c r="P4437" t="s">
        <v>154</v>
      </c>
      <c r="Q4437">
        <v>2</v>
      </c>
      <c r="R4437" t="s">
        <v>255</v>
      </c>
      <c r="S4437" t="s">
        <v>180</v>
      </c>
    </row>
    <row r="4438" spans="1:19" x14ac:dyDescent="0.35">
      <c r="A4438" s="2" t="s">
        <v>44</v>
      </c>
      <c r="B4438" s="1" t="s">
        <v>45</v>
      </c>
      <c r="C4438" t="s">
        <v>907</v>
      </c>
      <c r="D4438" s="1" t="s">
        <v>690</v>
      </c>
      <c r="E4438" s="1" t="s">
        <v>22</v>
      </c>
      <c r="F4438" s="1" t="s">
        <v>13</v>
      </c>
      <c r="G4438" s="1" t="s">
        <v>137</v>
      </c>
      <c r="H4438" t="s">
        <v>21</v>
      </c>
      <c r="I4438" s="1" t="s">
        <v>689</v>
      </c>
      <c r="J4438" s="1" t="s">
        <v>230</v>
      </c>
      <c r="K4438" s="1" t="s">
        <v>19</v>
      </c>
      <c r="L4438" s="1" t="s">
        <v>913</v>
      </c>
      <c r="M4438" t="s">
        <v>64</v>
      </c>
      <c r="N4438">
        <v>1</v>
      </c>
      <c r="O4438" s="1" t="s">
        <v>206</v>
      </c>
      <c r="P4438" t="s">
        <v>154</v>
      </c>
      <c r="Q4438">
        <v>2</v>
      </c>
      <c r="R4438" t="s">
        <v>255</v>
      </c>
      <c r="S4438" t="s">
        <v>180</v>
      </c>
    </row>
    <row r="4439" spans="1:19" x14ac:dyDescent="0.35">
      <c r="A4439" s="2" t="s">
        <v>44</v>
      </c>
      <c r="B4439" s="1" t="s">
        <v>45</v>
      </c>
      <c r="C4439" t="s">
        <v>907</v>
      </c>
      <c r="D4439" s="1" t="s">
        <v>232</v>
      </c>
      <c r="E4439" s="1" t="s">
        <v>12</v>
      </c>
      <c r="F4439" s="1" t="s">
        <v>13</v>
      </c>
      <c r="G4439" s="1" t="s">
        <v>137</v>
      </c>
      <c r="H4439" t="s">
        <v>32</v>
      </c>
      <c r="I4439" s="1" t="s">
        <v>252</v>
      </c>
      <c r="J4439" s="1" t="s">
        <v>230</v>
      </c>
      <c r="K4439" s="1" t="s">
        <v>19</v>
      </c>
      <c r="L4439" s="1" t="s">
        <v>912</v>
      </c>
      <c r="M4439" t="s">
        <v>64</v>
      </c>
      <c r="N4439">
        <v>1</v>
      </c>
      <c r="O4439" s="1" t="s">
        <v>205</v>
      </c>
      <c r="P4439" t="s">
        <v>154</v>
      </c>
      <c r="Q4439">
        <v>2</v>
      </c>
      <c r="R4439" t="s">
        <v>179</v>
      </c>
      <c r="S4439" t="s">
        <v>180</v>
      </c>
    </row>
    <row r="4440" spans="1:19" x14ac:dyDescent="0.35">
      <c r="A4440" s="2" t="s">
        <v>44</v>
      </c>
      <c r="B4440" s="1" t="s">
        <v>45</v>
      </c>
      <c r="C4440" t="s">
        <v>907</v>
      </c>
      <c r="D4440" s="1" t="s">
        <v>232</v>
      </c>
      <c r="E4440" s="1" t="s">
        <v>12</v>
      </c>
      <c r="F4440" s="1" t="s">
        <v>26</v>
      </c>
      <c r="G4440" s="1" t="s">
        <v>26</v>
      </c>
      <c r="H4440" t="s">
        <v>17</v>
      </c>
      <c r="I4440" s="1" t="s">
        <v>252</v>
      </c>
      <c r="J4440" s="1" t="s">
        <v>230</v>
      </c>
      <c r="K4440" s="1" t="s">
        <v>19</v>
      </c>
      <c r="L4440" s="1" t="s">
        <v>912</v>
      </c>
      <c r="M4440" t="s">
        <v>71</v>
      </c>
      <c r="N4440">
        <v>1</v>
      </c>
      <c r="O4440" s="1" t="s">
        <v>205</v>
      </c>
      <c r="P4440" t="s">
        <v>154</v>
      </c>
      <c r="Q4440">
        <v>2</v>
      </c>
      <c r="R4440" t="s">
        <v>179</v>
      </c>
      <c r="S4440" t="s">
        <v>180</v>
      </c>
    </row>
    <row r="4441" spans="1:19" x14ac:dyDescent="0.35">
      <c r="A4441" s="2" t="s">
        <v>44</v>
      </c>
      <c r="B4441" s="1" t="s">
        <v>45</v>
      </c>
      <c r="C4441" t="s">
        <v>907</v>
      </c>
      <c r="D4441" s="1" t="s">
        <v>232</v>
      </c>
      <c r="E4441" s="1" t="s">
        <v>12</v>
      </c>
      <c r="F4441" s="1" t="s">
        <v>26</v>
      </c>
      <c r="G4441" s="1" t="s">
        <v>26</v>
      </c>
      <c r="H4441" t="s">
        <v>24</v>
      </c>
      <c r="I4441" s="1" t="s">
        <v>252</v>
      </c>
      <c r="J4441" s="1" t="s">
        <v>230</v>
      </c>
      <c r="K4441" s="1" t="s">
        <v>19</v>
      </c>
      <c r="L4441" s="1" t="s">
        <v>912</v>
      </c>
      <c r="M4441" t="s">
        <v>19</v>
      </c>
      <c r="N4441">
        <v>1</v>
      </c>
      <c r="O4441" s="1" t="s">
        <v>205</v>
      </c>
      <c r="P4441" t="s">
        <v>154</v>
      </c>
      <c r="Q4441">
        <v>2</v>
      </c>
      <c r="R4441" t="s">
        <v>179</v>
      </c>
      <c r="S4441" t="s">
        <v>180</v>
      </c>
    </row>
    <row r="4442" spans="1:19" x14ac:dyDescent="0.35">
      <c r="A4442" s="2" t="s">
        <v>44</v>
      </c>
      <c r="B4442" s="1" t="s">
        <v>45</v>
      </c>
      <c r="C4442" t="s">
        <v>907</v>
      </c>
      <c r="D4442" s="1" t="s">
        <v>232</v>
      </c>
      <c r="E4442" s="1" t="s">
        <v>12</v>
      </c>
      <c r="F4442" s="1" t="s">
        <v>26</v>
      </c>
      <c r="G4442" s="1" t="s">
        <v>26</v>
      </c>
      <c r="H4442" t="s">
        <v>27</v>
      </c>
      <c r="I4442" s="1" t="s">
        <v>252</v>
      </c>
      <c r="J4442" s="1" t="s">
        <v>230</v>
      </c>
      <c r="K4442" s="1" t="s">
        <v>19</v>
      </c>
      <c r="L4442" s="1" t="s">
        <v>912</v>
      </c>
      <c r="M4442" t="s">
        <v>71</v>
      </c>
      <c r="N4442">
        <v>1</v>
      </c>
      <c r="O4442" s="1" t="s">
        <v>205</v>
      </c>
      <c r="P4442" t="s">
        <v>154</v>
      </c>
      <c r="Q4442">
        <v>2</v>
      </c>
      <c r="R4442" t="s">
        <v>179</v>
      </c>
      <c r="S4442" t="s">
        <v>180</v>
      </c>
    </row>
    <row r="4443" spans="1:19" x14ac:dyDescent="0.35">
      <c r="A4443" s="2" t="s">
        <v>44</v>
      </c>
      <c r="B4443" s="1" t="s">
        <v>45</v>
      </c>
      <c r="C4443" t="s">
        <v>907</v>
      </c>
      <c r="D4443" s="1" t="s">
        <v>232</v>
      </c>
      <c r="E4443" s="1" t="s">
        <v>12</v>
      </c>
      <c r="F4443" s="1" t="s">
        <v>26</v>
      </c>
      <c r="G4443" s="1" t="s">
        <v>26</v>
      </c>
      <c r="H4443" t="s">
        <v>58</v>
      </c>
      <c r="I4443" s="1" t="s">
        <v>252</v>
      </c>
      <c r="J4443" s="1" t="s">
        <v>230</v>
      </c>
      <c r="K4443" s="1" t="s">
        <v>52</v>
      </c>
      <c r="L4443" s="1" t="s">
        <v>912</v>
      </c>
      <c r="M4443" t="s">
        <v>55</v>
      </c>
      <c r="N4443">
        <v>1</v>
      </c>
      <c r="O4443" s="1" t="s">
        <v>205</v>
      </c>
      <c r="P4443" t="s">
        <v>154</v>
      </c>
      <c r="Q4443">
        <v>2</v>
      </c>
      <c r="R4443" t="s">
        <v>179</v>
      </c>
      <c r="S4443" t="s">
        <v>180</v>
      </c>
    </row>
    <row r="4444" spans="1:19" x14ac:dyDescent="0.35">
      <c r="A4444" s="2" t="s">
        <v>44</v>
      </c>
      <c r="B4444" s="1" t="s">
        <v>45</v>
      </c>
      <c r="C4444" t="s">
        <v>907</v>
      </c>
      <c r="D4444" s="1" t="s">
        <v>232</v>
      </c>
      <c r="E4444" s="1" t="s">
        <v>12</v>
      </c>
      <c r="F4444" s="1" t="s">
        <v>18</v>
      </c>
      <c r="G4444" s="1" t="s">
        <v>26</v>
      </c>
      <c r="H4444" t="s">
        <v>17</v>
      </c>
      <c r="I4444" s="1" t="s">
        <v>252</v>
      </c>
      <c r="J4444" s="1" t="s">
        <v>230</v>
      </c>
      <c r="K4444" s="1" t="s">
        <v>19</v>
      </c>
      <c r="L4444" s="1" t="s">
        <v>912</v>
      </c>
      <c r="M4444" t="s">
        <v>64</v>
      </c>
      <c r="N4444">
        <v>1</v>
      </c>
      <c r="O4444" s="1" t="s">
        <v>205</v>
      </c>
      <c r="P4444" t="s">
        <v>154</v>
      </c>
      <c r="Q4444">
        <v>1</v>
      </c>
      <c r="R4444" t="s">
        <v>179</v>
      </c>
      <c r="S4444" t="s">
        <v>180</v>
      </c>
    </row>
    <row r="4445" spans="1:19" x14ac:dyDescent="0.35">
      <c r="A4445" s="2" t="s">
        <v>44</v>
      </c>
      <c r="B4445" s="1" t="s">
        <v>45</v>
      </c>
      <c r="C4445" t="s">
        <v>907</v>
      </c>
      <c r="D4445" s="1" t="s">
        <v>232</v>
      </c>
      <c r="E4445" s="1" t="s">
        <v>12</v>
      </c>
      <c r="F4445" s="1" t="s">
        <v>18</v>
      </c>
      <c r="G4445" s="1" t="s">
        <v>26</v>
      </c>
      <c r="H4445" t="s">
        <v>24</v>
      </c>
      <c r="I4445" s="1" t="s">
        <v>252</v>
      </c>
      <c r="J4445" s="1" t="s">
        <v>230</v>
      </c>
      <c r="K4445" s="1" t="s">
        <v>59</v>
      </c>
      <c r="L4445" s="1" t="s">
        <v>912</v>
      </c>
      <c r="M4445" t="s">
        <v>59</v>
      </c>
      <c r="N4445">
        <v>1</v>
      </c>
      <c r="O4445" s="1" t="s">
        <v>205</v>
      </c>
      <c r="P4445" t="s">
        <v>154</v>
      </c>
      <c r="Q4445">
        <v>2</v>
      </c>
      <c r="R4445" t="s">
        <v>179</v>
      </c>
      <c r="S4445" t="s">
        <v>180</v>
      </c>
    </row>
    <row r="4446" spans="1:19" x14ac:dyDescent="0.35">
      <c r="A4446" s="2" t="s">
        <v>44</v>
      </c>
      <c r="B4446" s="1" t="s">
        <v>45</v>
      </c>
      <c r="C4446" t="s">
        <v>907</v>
      </c>
      <c r="D4446" s="1" t="s">
        <v>232</v>
      </c>
      <c r="E4446" s="1" t="s">
        <v>12</v>
      </c>
      <c r="F4446" s="1" t="s">
        <v>18</v>
      </c>
      <c r="G4446" s="1" t="s">
        <v>26</v>
      </c>
      <c r="H4446" t="s">
        <v>24</v>
      </c>
      <c r="I4446" s="1" t="s">
        <v>252</v>
      </c>
      <c r="J4446" s="1" t="s">
        <v>230</v>
      </c>
      <c r="K4446" s="1" t="s">
        <v>19</v>
      </c>
      <c r="L4446" s="1" t="s">
        <v>912</v>
      </c>
      <c r="M4446" t="s">
        <v>71</v>
      </c>
      <c r="N4446">
        <v>1</v>
      </c>
      <c r="O4446" s="1" t="s">
        <v>205</v>
      </c>
      <c r="P4446" t="s">
        <v>154</v>
      </c>
      <c r="Q4446">
        <v>2</v>
      </c>
      <c r="R4446" t="s">
        <v>179</v>
      </c>
      <c r="S4446" t="s">
        <v>180</v>
      </c>
    </row>
    <row r="4447" spans="1:19" x14ac:dyDescent="0.35">
      <c r="A4447" s="2" t="s">
        <v>44</v>
      </c>
      <c r="B4447" s="1" t="s">
        <v>45</v>
      </c>
      <c r="C4447" t="s">
        <v>907</v>
      </c>
      <c r="D4447" s="1" t="s">
        <v>232</v>
      </c>
      <c r="E4447" s="1" t="s">
        <v>12</v>
      </c>
      <c r="F4447" s="1" t="s">
        <v>18</v>
      </c>
      <c r="G4447" s="1" t="s">
        <v>26</v>
      </c>
      <c r="H4447" t="s">
        <v>24</v>
      </c>
      <c r="I4447" s="1" t="s">
        <v>252</v>
      </c>
      <c r="J4447" s="1" t="s">
        <v>230</v>
      </c>
      <c r="K4447" s="1" t="s">
        <v>19</v>
      </c>
      <c r="L4447" s="1" t="s">
        <v>912</v>
      </c>
      <c r="M4447" t="s">
        <v>87</v>
      </c>
      <c r="N4447">
        <v>1</v>
      </c>
      <c r="O4447" s="1" t="s">
        <v>205</v>
      </c>
      <c r="P4447" t="s">
        <v>154</v>
      </c>
      <c r="Q4447">
        <v>2</v>
      </c>
      <c r="R4447" t="s">
        <v>179</v>
      </c>
      <c r="S4447" t="s">
        <v>180</v>
      </c>
    </row>
    <row r="4448" spans="1:19" x14ac:dyDescent="0.35">
      <c r="A4448" s="2" t="s">
        <v>44</v>
      </c>
      <c r="B4448" s="1" t="s">
        <v>45</v>
      </c>
      <c r="C4448" t="s">
        <v>907</v>
      </c>
      <c r="D4448" s="1" t="s">
        <v>232</v>
      </c>
      <c r="E4448" s="1" t="s">
        <v>12</v>
      </c>
      <c r="F4448" s="1" t="s">
        <v>18</v>
      </c>
      <c r="G4448" s="1" t="s">
        <v>26</v>
      </c>
      <c r="H4448" t="s">
        <v>32</v>
      </c>
      <c r="I4448" s="1" t="s">
        <v>252</v>
      </c>
      <c r="J4448" s="1" t="s">
        <v>230</v>
      </c>
      <c r="K4448" s="1" t="s">
        <v>19</v>
      </c>
      <c r="L4448" s="1" t="s">
        <v>912</v>
      </c>
      <c r="M4448" t="s">
        <v>19</v>
      </c>
      <c r="N4448">
        <v>1</v>
      </c>
      <c r="O4448" s="1" t="s">
        <v>205</v>
      </c>
      <c r="P4448" t="s">
        <v>154</v>
      </c>
      <c r="Q4448">
        <v>2</v>
      </c>
      <c r="R4448" t="s">
        <v>179</v>
      </c>
      <c r="S4448" t="s">
        <v>180</v>
      </c>
    </row>
    <row r="4449" spans="1:19" x14ac:dyDescent="0.35">
      <c r="A4449" s="2" t="s">
        <v>44</v>
      </c>
      <c r="B4449" s="1" t="s">
        <v>45</v>
      </c>
      <c r="C4449" t="s">
        <v>907</v>
      </c>
      <c r="D4449" s="1" t="s">
        <v>232</v>
      </c>
      <c r="E4449" s="1" t="s">
        <v>12</v>
      </c>
      <c r="F4449" s="1" t="s">
        <v>18</v>
      </c>
      <c r="G4449" s="1" t="s">
        <v>26</v>
      </c>
      <c r="H4449" t="s">
        <v>21</v>
      </c>
      <c r="I4449" s="1" t="s">
        <v>252</v>
      </c>
      <c r="J4449" s="1" t="s">
        <v>230</v>
      </c>
      <c r="K4449" s="1" t="s">
        <v>19</v>
      </c>
      <c r="L4449" s="1" t="s">
        <v>912</v>
      </c>
      <c r="M4449" t="s">
        <v>65</v>
      </c>
      <c r="N4449">
        <v>1</v>
      </c>
      <c r="O4449" s="1" t="s">
        <v>205</v>
      </c>
      <c r="P4449" t="s">
        <v>154</v>
      </c>
      <c r="Q4449">
        <v>2</v>
      </c>
      <c r="R4449" t="s">
        <v>179</v>
      </c>
      <c r="S4449" t="s">
        <v>180</v>
      </c>
    </row>
    <row r="4450" spans="1:19" x14ac:dyDescent="0.35">
      <c r="A4450" s="2" t="s">
        <v>44</v>
      </c>
      <c r="B4450" s="1" t="s">
        <v>45</v>
      </c>
      <c r="C4450" t="s">
        <v>907</v>
      </c>
      <c r="D4450" s="1" t="s">
        <v>232</v>
      </c>
      <c r="E4450" s="1" t="s">
        <v>12</v>
      </c>
      <c r="F4450" s="1" t="s">
        <v>18</v>
      </c>
      <c r="G4450" s="1" t="s">
        <v>26</v>
      </c>
      <c r="H4450" t="s">
        <v>21</v>
      </c>
      <c r="I4450" s="1" t="s">
        <v>252</v>
      </c>
      <c r="J4450" s="1" t="s">
        <v>230</v>
      </c>
      <c r="K4450" s="1" t="s">
        <v>19</v>
      </c>
      <c r="L4450" s="1" t="s">
        <v>912</v>
      </c>
      <c r="M4450" t="s">
        <v>87</v>
      </c>
      <c r="N4450">
        <v>1</v>
      </c>
      <c r="O4450" s="1" t="s">
        <v>205</v>
      </c>
      <c r="P4450" t="s">
        <v>154</v>
      </c>
      <c r="Q4450">
        <v>1</v>
      </c>
      <c r="R4450" t="s">
        <v>179</v>
      </c>
      <c r="S4450" t="s">
        <v>180</v>
      </c>
    </row>
    <row r="4451" spans="1:19" x14ac:dyDescent="0.35">
      <c r="A4451" s="2" t="s">
        <v>44</v>
      </c>
      <c r="B4451" s="1" t="s">
        <v>45</v>
      </c>
      <c r="C4451" t="s">
        <v>907</v>
      </c>
      <c r="D4451" s="1" t="s">
        <v>232</v>
      </c>
      <c r="E4451" s="1" t="s">
        <v>22</v>
      </c>
      <c r="F4451" s="1" t="s">
        <v>26</v>
      </c>
      <c r="G4451" s="1" t="s">
        <v>26</v>
      </c>
      <c r="H4451" t="s">
        <v>17</v>
      </c>
      <c r="I4451" s="1" t="s">
        <v>252</v>
      </c>
      <c r="J4451" s="1" t="s">
        <v>230</v>
      </c>
      <c r="K4451" s="1" t="s">
        <v>52</v>
      </c>
      <c r="L4451" s="1" t="s">
        <v>912</v>
      </c>
      <c r="M4451" t="s">
        <v>95</v>
      </c>
      <c r="N4451">
        <v>1</v>
      </c>
      <c r="O4451" s="1" t="s">
        <v>205</v>
      </c>
      <c r="P4451" t="s">
        <v>154</v>
      </c>
      <c r="Q4451">
        <v>1</v>
      </c>
      <c r="R4451" t="s">
        <v>179</v>
      </c>
      <c r="S4451" t="s">
        <v>180</v>
      </c>
    </row>
    <row r="4452" spans="1:19" x14ac:dyDescent="0.35">
      <c r="A4452" s="2" t="s">
        <v>44</v>
      </c>
      <c r="B4452" s="1" t="s">
        <v>45</v>
      </c>
      <c r="C4452" t="s">
        <v>907</v>
      </c>
      <c r="D4452" s="1" t="s">
        <v>232</v>
      </c>
      <c r="E4452" s="1" t="s">
        <v>22</v>
      </c>
      <c r="F4452" s="1" t="s">
        <v>26</v>
      </c>
      <c r="G4452" s="1" t="s">
        <v>26</v>
      </c>
      <c r="H4452" t="s">
        <v>17</v>
      </c>
      <c r="I4452" s="1" t="s">
        <v>252</v>
      </c>
      <c r="J4452" s="1" t="s">
        <v>230</v>
      </c>
      <c r="K4452" s="1" t="s">
        <v>52</v>
      </c>
      <c r="L4452" s="1" t="s">
        <v>912</v>
      </c>
      <c r="M4452" t="s">
        <v>55</v>
      </c>
      <c r="N4452">
        <v>1</v>
      </c>
      <c r="O4452" s="1" t="s">
        <v>205</v>
      </c>
      <c r="P4452" t="s">
        <v>154</v>
      </c>
      <c r="Q4452">
        <v>2</v>
      </c>
      <c r="R4452" t="s">
        <v>179</v>
      </c>
      <c r="S4452" t="s">
        <v>180</v>
      </c>
    </row>
    <row r="4453" spans="1:19" x14ac:dyDescent="0.35">
      <c r="A4453" s="2" t="s">
        <v>44</v>
      </c>
      <c r="B4453" s="1" t="s">
        <v>45</v>
      </c>
      <c r="C4453" t="s">
        <v>907</v>
      </c>
      <c r="D4453" s="1" t="s">
        <v>232</v>
      </c>
      <c r="E4453" s="1" t="s">
        <v>22</v>
      </c>
      <c r="F4453" s="1" t="s">
        <v>26</v>
      </c>
      <c r="G4453" s="1" t="s">
        <v>26</v>
      </c>
      <c r="H4453" t="s">
        <v>24</v>
      </c>
      <c r="I4453" s="1" t="s">
        <v>252</v>
      </c>
      <c r="J4453" s="1" t="s">
        <v>230</v>
      </c>
      <c r="K4453" s="1" t="s">
        <v>52</v>
      </c>
      <c r="L4453" s="1" t="s">
        <v>912</v>
      </c>
      <c r="M4453" t="s">
        <v>52</v>
      </c>
      <c r="N4453">
        <v>1</v>
      </c>
      <c r="O4453" s="1" t="s">
        <v>205</v>
      </c>
      <c r="P4453" t="s">
        <v>154</v>
      </c>
      <c r="Q4453">
        <v>1</v>
      </c>
      <c r="R4453" t="s">
        <v>179</v>
      </c>
      <c r="S4453" t="s">
        <v>180</v>
      </c>
    </row>
    <row r="4454" spans="1:19" x14ac:dyDescent="0.35">
      <c r="A4454" s="2" t="s">
        <v>44</v>
      </c>
      <c r="B4454" s="1" t="s">
        <v>45</v>
      </c>
      <c r="C4454" t="s">
        <v>907</v>
      </c>
      <c r="D4454" s="1" t="s">
        <v>232</v>
      </c>
      <c r="E4454" s="1" t="s">
        <v>22</v>
      </c>
      <c r="F4454" s="1" t="s">
        <v>26</v>
      </c>
      <c r="G4454" s="1" t="s">
        <v>26</v>
      </c>
      <c r="H4454" t="s">
        <v>32</v>
      </c>
      <c r="I4454" s="1" t="s">
        <v>252</v>
      </c>
      <c r="J4454" s="1" t="s">
        <v>230</v>
      </c>
      <c r="K4454" s="1" t="s">
        <v>52</v>
      </c>
      <c r="L4454" s="1" t="s">
        <v>912</v>
      </c>
      <c r="M4454" t="s">
        <v>55</v>
      </c>
      <c r="N4454">
        <v>1</v>
      </c>
      <c r="O4454" s="1" t="s">
        <v>205</v>
      </c>
      <c r="P4454" t="s">
        <v>154</v>
      </c>
      <c r="Q4454">
        <v>2</v>
      </c>
      <c r="R4454" t="s">
        <v>179</v>
      </c>
      <c r="S4454" t="s">
        <v>180</v>
      </c>
    </row>
    <row r="4455" spans="1:19" x14ac:dyDescent="0.35">
      <c r="A4455" s="2" t="s">
        <v>44</v>
      </c>
      <c r="B4455" s="1" t="s">
        <v>45</v>
      </c>
      <c r="C4455" t="s">
        <v>907</v>
      </c>
      <c r="D4455" s="1" t="s">
        <v>232</v>
      </c>
      <c r="E4455" s="1" t="s">
        <v>22</v>
      </c>
      <c r="F4455" s="1" t="s">
        <v>18</v>
      </c>
      <c r="G4455" s="1" t="s">
        <v>26</v>
      </c>
      <c r="H4455" t="s">
        <v>24</v>
      </c>
      <c r="I4455" s="1" t="s">
        <v>252</v>
      </c>
      <c r="J4455" s="1" t="s">
        <v>230</v>
      </c>
      <c r="K4455" s="1" t="s">
        <v>19</v>
      </c>
      <c r="L4455" s="1" t="s">
        <v>912</v>
      </c>
      <c r="M4455" t="s">
        <v>71</v>
      </c>
      <c r="N4455">
        <v>1</v>
      </c>
      <c r="O4455" s="1" t="s">
        <v>205</v>
      </c>
      <c r="P4455" t="s">
        <v>154</v>
      </c>
      <c r="Q4455">
        <v>1</v>
      </c>
      <c r="R4455" t="s">
        <v>179</v>
      </c>
      <c r="S4455" t="s">
        <v>180</v>
      </c>
    </row>
    <row r="4456" spans="1:19" x14ac:dyDescent="0.35">
      <c r="A4456" s="2" t="s">
        <v>44</v>
      </c>
      <c r="B4456" s="1" t="s">
        <v>45</v>
      </c>
      <c r="C4456" t="s">
        <v>907</v>
      </c>
      <c r="D4456" s="1" t="s">
        <v>691</v>
      </c>
      <c r="E4456" s="1" t="s">
        <v>12</v>
      </c>
      <c r="F4456" s="1" t="s">
        <v>13</v>
      </c>
      <c r="G4456" s="1" t="s">
        <v>137</v>
      </c>
      <c r="H4456" t="s">
        <v>17</v>
      </c>
      <c r="I4456" s="1" t="s">
        <v>1070</v>
      </c>
      <c r="J4456" s="1" t="s">
        <v>230</v>
      </c>
      <c r="K4456" s="1" t="s">
        <v>52</v>
      </c>
      <c r="L4456" s="1" t="s">
        <v>912</v>
      </c>
      <c r="M4456" t="s">
        <v>55</v>
      </c>
      <c r="N4456">
        <v>1</v>
      </c>
      <c r="O4456" s="1" t="s">
        <v>205</v>
      </c>
      <c r="P4456" t="s">
        <v>154</v>
      </c>
      <c r="Q4456">
        <v>2</v>
      </c>
      <c r="R4456" t="s">
        <v>179</v>
      </c>
      <c r="S4456" t="s">
        <v>180</v>
      </c>
    </row>
    <row r="4457" spans="1:19" x14ac:dyDescent="0.35">
      <c r="A4457" s="2" t="s">
        <v>44</v>
      </c>
      <c r="B4457" s="1" t="s">
        <v>45</v>
      </c>
      <c r="C4457" t="s">
        <v>907</v>
      </c>
      <c r="D4457" s="1" t="s">
        <v>691</v>
      </c>
      <c r="E4457" s="1" t="s">
        <v>12</v>
      </c>
      <c r="F4457" s="1" t="s">
        <v>26</v>
      </c>
      <c r="G4457" s="1" t="s">
        <v>26</v>
      </c>
      <c r="H4457" t="s">
        <v>27</v>
      </c>
      <c r="I4457" s="1" t="s">
        <v>1070</v>
      </c>
      <c r="J4457" s="1" t="s">
        <v>230</v>
      </c>
      <c r="K4457" s="1" t="s">
        <v>19</v>
      </c>
      <c r="L4457" s="1" t="s">
        <v>912</v>
      </c>
      <c r="M4457" t="s">
        <v>63</v>
      </c>
      <c r="N4457">
        <v>1</v>
      </c>
      <c r="O4457" s="1" t="s">
        <v>205</v>
      </c>
      <c r="P4457" t="s">
        <v>154</v>
      </c>
      <c r="Q4457">
        <v>2</v>
      </c>
      <c r="R4457" t="s">
        <v>179</v>
      </c>
      <c r="S4457" t="s">
        <v>180</v>
      </c>
    </row>
    <row r="4458" spans="1:19" x14ac:dyDescent="0.35">
      <c r="A4458" s="2" t="s">
        <v>44</v>
      </c>
      <c r="B4458" s="1" t="s">
        <v>45</v>
      </c>
      <c r="C4458" t="s">
        <v>907</v>
      </c>
      <c r="D4458" s="1" t="s">
        <v>691</v>
      </c>
      <c r="E4458" s="1" t="s">
        <v>12</v>
      </c>
      <c r="F4458" s="1" t="s">
        <v>18</v>
      </c>
      <c r="G4458" s="1" t="s">
        <v>26</v>
      </c>
      <c r="H4458" t="s">
        <v>17</v>
      </c>
      <c r="I4458" s="1" t="s">
        <v>692</v>
      </c>
      <c r="J4458" s="1" t="s">
        <v>230</v>
      </c>
      <c r="K4458" s="1" t="s">
        <v>19</v>
      </c>
      <c r="L4458" s="1" t="s">
        <v>912</v>
      </c>
      <c r="M4458" t="s">
        <v>38</v>
      </c>
      <c r="N4458">
        <v>1</v>
      </c>
      <c r="O4458" s="1" t="s">
        <v>206</v>
      </c>
      <c r="P4458" t="s">
        <v>154</v>
      </c>
      <c r="Q4458">
        <v>2</v>
      </c>
      <c r="R4458" t="s">
        <v>179</v>
      </c>
      <c r="S4458" t="s">
        <v>180</v>
      </c>
    </row>
    <row r="4459" spans="1:19" x14ac:dyDescent="0.35">
      <c r="A4459" s="2" t="s">
        <v>44</v>
      </c>
      <c r="B4459" s="1" t="s">
        <v>45</v>
      </c>
      <c r="C4459" t="s">
        <v>907</v>
      </c>
      <c r="D4459" s="1" t="s">
        <v>691</v>
      </c>
      <c r="E4459" s="1" t="s">
        <v>12</v>
      </c>
      <c r="F4459" s="1" t="s">
        <v>18</v>
      </c>
      <c r="G4459" s="1" t="s">
        <v>26</v>
      </c>
      <c r="H4459" t="s">
        <v>17</v>
      </c>
      <c r="I4459" s="1" t="s">
        <v>693</v>
      </c>
      <c r="J4459" s="1" t="s">
        <v>230</v>
      </c>
      <c r="K4459" s="1" t="s">
        <v>19</v>
      </c>
      <c r="L4459" s="1" t="s">
        <v>912</v>
      </c>
      <c r="M4459" t="s">
        <v>38</v>
      </c>
      <c r="N4459">
        <v>1</v>
      </c>
      <c r="O4459" s="1" t="s">
        <v>206</v>
      </c>
      <c r="P4459" t="s">
        <v>153</v>
      </c>
      <c r="Q4459">
        <v>2</v>
      </c>
      <c r="R4459" t="s">
        <v>179</v>
      </c>
      <c r="S4459" t="s">
        <v>180</v>
      </c>
    </row>
    <row r="4460" spans="1:19" x14ac:dyDescent="0.35">
      <c r="A4460" s="2" t="s">
        <v>44</v>
      </c>
      <c r="B4460" s="1" t="s">
        <v>45</v>
      </c>
      <c r="C4460" t="s">
        <v>907</v>
      </c>
      <c r="D4460" s="1" t="s">
        <v>691</v>
      </c>
      <c r="E4460" s="1" t="s">
        <v>22</v>
      </c>
      <c r="F4460" s="1" t="s">
        <v>23</v>
      </c>
      <c r="G4460" s="1" t="s">
        <v>137</v>
      </c>
      <c r="H4460" t="s">
        <v>17</v>
      </c>
      <c r="I4460" s="1" t="s">
        <v>1070</v>
      </c>
      <c r="J4460" s="1" t="s">
        <v>230</v>
      </c>
      <c r="K4460" s="1" t="s">
        <v>19</v>
      </c>
      <c r="L4460" s="1" t="s">
        <v>912</v>
      </c>
      <c r="M4460" t="s">
        <v>38</v>
      </c>
      <c r="N4460">
        <v>1</v>
      </c>
      <c r="O4460" s="1" t="s">
        <v>205</v>
      </c>
      <c r="P4460" t="s">
        <v>154</v>
      </c>
      <c r="Q4460">
        <v>2</v>
      </c>
      <c r="R4460" t="s">
        <v>179</v>
      </c>
      <c r="S4460" t="s">
        <v>180</v>
      </c>
    </row>
    <row r="4461" spans="1:19" x14ac:dyDescent="0.35">
      <c r="A4461" s="2" t="s">
        <v>44</v>
      </c>
      <c r="B4461" s="1" t="s">
        <v>45</v>
      </c>
      <c r="C4461" t="s">
        <v>907</v>
      </c>
      <c r="D4461" s="1" t="s">
        <v>691</v>
      </c>
      <c r="E4461" s="1" t="s">
        <v>22</v>
      </c>
      <c r="F4461" s="1" t="s">
        <v>23</v>
      </c>
      <c r="G4461" s="1" t="s">
        <v>137</v>
      </c>
      <c r="H4461" t="s">
        <v>24</v>
      </c>
      <c r="I4461" s="1" t="s">
        <v>1070</v>
      </c>
      <c r="J4461" s="1" t="s">
        <v>230</v>
      </c>
      <c r="K4461" s="1" t="s">
        <v>19</v>
      </c>
      <c r="L4461" s="1" t="s">
        <v>912</v>
      </c>
      <c r="M4461" t="s">
        <v>19</v>
      </c>
      <c r="N4461">
        <v>1</v>
      </c>
      <c r="O4461" s="1" t="s">
        <v>205</v>
      </c>
      <c r="P4461" t="s">
        <v>154</v>
      </c>
      <c r="Q4461">
        <v>2</v>
      </c>
      <c r="R4461" t="s">
        <v>179</v>
      </c>
      <c r="S4461" t="s">
        <v>180</v>
      </c>
    </row>
    <row r="4462" spans="1:19" x14ac:dyDescent="0.35">
      <c r="A4462" s="2" t="s">
        <v>44</v>
      </c>
      <c r="B4462" s="1" t="s">
        <v>45</v>
      </c>
      <c r="C4462" t="s">
        <v>907</v>
      </c>
      <c r="D4462" s="1" t="s">
        <v>691</v>
      </c>
      <c r="E4462" s="1" t="s">
        <v>22</v>
      </c>
      <c r="F4462" s="1" t="s">
        <v>13</v>
      </c>
      <c r="G4462" s="1" t="s">
        <v>137</v>
      </c>
      <c r="H4462" t="s">
        <v>17</v>
      </c>
      <c r="I4462" s="1" t="s">
        <v>1070</v>
      </c>
      <c r="J4462" s="1" t="s">
        <v>230</v>
      </c>
      <c r="K4462" s="1" t="s">
        <v>19</v>
      </c>
      <c r="L4462" s="1" t="s">
        <v>912</v>
      </c>
      <c r="M4462" t="s">
        <v>64</v>
      </c>
      <c r="N4462">
        <v>1</v>
      </c>
      <c r="O4462" s="1" t="s">
        <v>205</v>
      </c>
      <c r="P4462" t="s">
        <v>154</v>
      </c>
      <c r="Q4462">
        <v>2</v>
      </c>
      <c r="R4462" t="s">
        <v>179</v>
      </c>
      <c r="S4462" t="s">
        <v>180</v>
      </c>
    </row>
    <row r="4463" spans="1:19" x14ac:dyDescent="0.35">
      <c r="A4463" s="2" t="s">
        <v>44</v>
      </c>
      <c r="B4463" s="1" t="s">
        <v>45</v>
      </c>
      <c r="C4463" t="s">
        <v>907</v>
      </c>
      <c r="D4463" s="1" t="s">
        <v>691</v>
      </c>
      <c r="E4463" s="1" t="s">
        <v>22</v>
      </c>
      <c r="F4463" s="1" t="s">
        <v>13</v>
      </c>
      <c r="G4463" s="1" t="s">
        <v>137</v>
      </c>
      <c r="H4463" t="s">
        <v>27</v>
      </c>
      <c r="I4463" s="1" t="s">
        <v>693</v>
      </c>
      <c r="J4463" s="1" t="s">
        <v>230</v>
      </c>
      <c r="K4463" s="1" t="s">
        <v>19</v>
      </c>
      <c r="L4463" s="1" t="s">
        <v>912</v>
      </c>
      <c r="M4463" t="s">
        <v>19</v>
      </c>
      <c r="N4463">
        <v>1</v>
      </c>
      <c r="O4463" s="1" t="s">
        <v>206</v>
      </c>
      <c r="P4463" t="s">
        <v>154</v>
      </c>
      <c r="Q4463">
        <v>2</v>
      </c>
      <c r="R4463" t="s">
        <v>179</v>
      </c>
      <c r="S4463" t="s">
        <v>180</v>
      </c>
    </row>
    <row r="4464" spans="1:19" x14ac:dyDescent="0.35">
      <c r="A4464" s="2" t="s">
        <v>44</v>
      </c>
      <c r="B4464" s="1" t="s">
        <v>45</v>
      </c>
      <c r="C4464" t="s">
        <v>907</v>
      </c>
      <c r="D4464" s="1" t="s">
        <v>691</v>
      </c>
      <c r="E4464" s="1" t="s">
        <v>22</v>
      </c>
      <c r="F4464" s="1" t="s">
        <v>13</v>
      </c>
      <c r="G4464" s="1" t="s">
        <v>137</v>
      </c>
      <c r="H4464" t="s">
        <v>35</v>
      </c>
      <c r="I4464" s="1" t="s">
        <v>693</v>
      </c>
      <c r="J4464" s="1" t="s">
        <v>230</v>
      </c>
      <c r="K4464" s="1" t="s">
        <v>19</v>
      </c>
      <c r="L4464" s="1" t="s">
        <v>912</v>
      </c>
      <c r="M4464" t="s">
        <v>62</v>
      </c>
      <c r="N4464">
        <v>1</v>
      </c>
      <c r="O4464" s="1" t="s">
        <v>206</v>
      </c>
      <c r="P4464" t="s">
        <v>154</v>
      </c>
      <c r="Q4464">
        <v>2</v>
      </c>
      <c r="R4464" t="s">
        <v>179</v>
      </c>
      <c r="S4464" t="s">
        <v>180</v>
      </c>
    </row>
    <row r="4465" spans="1:19" x14ac:dyDescent="0.35">
      <c r="A4465" s="2" t="s">
        <v>44</v>
      </c>
      <c r="B4465" s="1" t="s">
        <v>45</v>
      </c>
      <c r="C4465" t="s">
        <v>907</v>
      </c>
      <c r="D4465" s="1" t="s">
        <v>691</v>
      </c>
      <c r="E4465" s="1" t="s">
        <v>22</v>
      </c>
      <c r="F4465" s="1" t="s">
        <v>26</v>
      </c>
      <c r="G4465" s="1" t="s">
        <v>26</v>
      </c>
      <c r="H4465" t="s">
        <v>24</v>
      </c>
      <c r="I4465" s="1" t="s">
        <v>1070</v>
      </c>
      <c r="J4465" s="1" t="s">
        <v>230</v>
      </c>
      <c r="K4465" s="1" t="s">
        <v>15</v>
      </c>
      <c r="L4465" s="1" t="s">
        <v>912</v>
      </c>
      <c r="M4465" t="s">
        <v>15</v>
      </c>
      <c r="N4465">
        <v>1</v>
      </c>
      <c r="O4465" s="1" t="s">
        <v>205</v>
      </c>
      <c r="P4465" t="s">
        <v>154</v>
      </c>
      <c r="Q4465">
        <v>2</v>
      </c>
      <c r="R4465" t="s">
        <v>179</v>
      </c>
      <c r="S4465" t="s">
        <v>180</v>
      </c>
    </row>
    <row r="4466" spans="1:19" x14ac:dyDescent="0.35">
      <c r="A4466" s="2" t="s">
        <v>44</v>
      </c>
      <c r="B4466" s="1" t="s">
        <v>45</v>
      </c>
      <c r="C4466" t="s">
        <v>907</v>
      </c>
      <c r="D4466" s="1" t="s">
        <v>691</v>
      </c>
      <c r="E4466" s="1" t="s">
        <v>22</v>
      </c>
      <c r="F4466" s="1" t="s">
        <v>26</v>
      </c>
      <c r="G4466" s="1" t="s">
        <v>26</v>
      </c>
      <c r="H4466" t="s">
        <v>24</v>
      </c>
      <c r="I4466" s="1" t="s">
        <v>1070</v>
      </c>
      <c r="J4466" s="1" t="s">
        <v>230</v>
      </c>
      <c r="K4466" s="1" t="s">
        <v>19</v>
      </c>
      <c r="L4466" s="1" t="s">
        <v>912</v>
      </c>
      <c r="M4466" t="s">
        <v>64</v>
      </c>
      <c r="N4466">
        <v>1</v>
      </c>
      <c r="O4466" s="1" t="s">
        <v>205</v>
      </c>
      <c r="P4466" t="s">
        <v>154</v>
      </c>
      <c r="Q4466">
        <v>1</v>
      </c>
      <c r="R4466" t="s">
        <v>179</v>
      </c>
      <c r="S4466" t="s">
        <v>180</v>
      </c>
    </row>
    <row r="4467" spans="1:19" x14ac:dyDescent="0.35">
      <c r="A4467" s="2" t="s">
        <v>44</v>
      </c>
      <c r="B4467" s="1" t="s">
        <v>45</v>
      </c>
      <c r="C4467" t="s">
        <v>907</v>
      </c>
      <c r="D4467" s="1" t="s">
        <v>691</v>
      </c>
      <c r="E4467" s="1" t="s">
        <v>22</v>
      </c>
      <c r="F4467" s="1" t="s">
        <v>26</v>
      </c>
      <c r="G4467" s="1" t="s">
        <v>26</v>
      </c>
      <c r="H4467" t="s">
        <v>27</v>
      </c>
      <c r="I4467" s="1" t="s">
        <v>1070</v>
      </c>
      <c r="J4467" s="1" t="s">
        <v>230</v>
      </c>
      <c r="K4467" s="1" t="s">
        <v>15</v>
      </c>
      <c r="L4467" s="1" t="s">
        <v>912</v>
      </c>
      <c r="M4467" t="s">
        <v>15</v>
      </c>
      <c r="N4467">
        <v>1</v>
      </c>
      <c r="O4467" s="1" t="s">
        <v>205</v>
      </c>
      <c r="P4467" t="s">
        <v>154</v>
      </c>
      <c r="Q4467">
        <v>2</v>
      </c>
      <c r="R4467" t="s">
        <v>179</v>
      </c>
      <c r="S4467" t="s">
        <v>180</v>
      </c>
    </row>
    <row r="4468" spans="1:19" x14ac:dyDescent="0.35">
      <c r="A4468" s="2" t="s">
        <v>44</v>
      </c>
      <c r="B4468" s="1" t="s">
        <v>45</v>
      </c>
      <c r="C4468" t="s">
        <v>907</v>
      </c>
      <c r="D4468" s="1" t="s">
        <v>691</v>
      </c>
      <c r="E4468" s="1" t="s">
        <v>22</v>
      </c>
      <c r="F4468" s="1" t="s">
        <v>26</v>
      </c>
      <c r="G4468" s="1" t="s">
        <v>26</v>
      </c>
      <c r="H4468" t="s">
        <v>27</v>
      </c>
      <c r="I4468" s="1" t="s">
        <v>1070</v>
      </c>
      <c r="J4468" s="1" t="s">
        <v>230</v>
      </c>
      <c r="K4468" s="1" t="s">
        <v>19</v>
      </c>
      <c r="L4468" s="1" t="s">
        <v>912</v>
      </c>
      <c r="M4468" t="s">
        <v>66</v>
      </c>
      <c r="N4468">
        <v>1</v>
      </c>
      <c r="O4468" s="1" t="s">
        <v>205</v>
      </c>
      <c r="P4468" t="s">
        <v>154</v>
      </c>
      <c r="Q4468">
        <v>2</v>
      </c>
      <c r="R4468" t="s">
        <v>179</v>
      </c>
      <c r="S4468" t="s">
        <v>180</v>
      </c>
    </row>
    <row r="4469" spans="1:19" x14ac:dyDescent="0.35">
      <c r="A4469" s="2" t="s">
        <v>44</v>
      </c>
      <c r="B4469" s="1" t="s">
        <v>45</v>
      </c>
      <c r="C4469" t="s">
        <v>907</v>
      </c>
      <c r="D4469" s="1" t="s">
        <v>691</v>
      </c>
      <c r="E4469" s="1" t="s">
        <v>22</v>
      </c>
      <c r="F4469" s="1" t="s">
        <v>26</v>
      </c>
      <c r="G4469" s="1" t="s">
        <v>26</v>
      </c>
      <c r="H4469" t="s">
        <v>32</v>
      </c>
      <c r="I4469" s="1" t="s">
        <v>1070</v>
      </c>
      <c r="J4469" s="1" t="s">
        <v>230</v>
      </c>
      <c r="K4469" s="1" t="s">
        <v>59</v>
      </c>
      <c r="L4469" s="1" t="s">
        <v>912</v>
      </c>
      <c r="M4469" t="s">
        <v>75</v>
      </c>
      <c r="N4469">
        <v>1</v>
      </c>
      <c r="O4469" s="1" t="s">
        <v>205</v>
      </c>
      <c r="P4469" t="s">
        <v>154</v>
      </c>
      <c r="Q4469">
        <v>2</v>
      </c>
      <c r="R4469" t="s">
        <v>179</v>
      </c>
      <c r="S4469" t="s">
        <v>180</v>
      </c>
    </row>
    <row r="4470" spans="1:19" x14ac:dyDescent="0.35">
      <c r="A4470" s="2" t="s">
        <v>44</v>
      </c>
      <c r="B4470" s="1" t="s">
        <v>45</v>
      </c>
      <c r="C4470" t="s">
        <v>907</v>
      </c>
      <c r="D4470" s="1" t="s">
        <v>691</v>
      </c>
      <c r="E4470" s="1" t="s">
        <v>22</v>
      </c>
      <c r="F4470" s="1" t="s">
        <v>26</v>
      </c>
      <c r="G4470" s="1" t="s">
        <v>26</v>
      </c>
      <c r="H4470" t="s">
        <v>21</v>
      </c>
      <c r="I4470" s="1" t="s">
        <v>1070</v>
      </c>
      <c r="J4470" s="1" t="s">
        <v>230</v>
      </c>
      <c r="K4470" s="1" t="s">
        <v>19</v>
      </c>
      <c r="L4470" s="1" t="s">
        <v>912</v>
      </c>
      <c r="M4470" t="s">
        <v>72</v>
      </c>
      <c r="N4470">
        <v>1</v>
      </c>
      <c r="O4470" s="1" t="s">
        <v>205</v>
      </c>
      <c r="P4470" t="s">
        <v>154</v>
      </c>
      <c r="Q4470">
        <v>2</v>
      </c>
      <c r="R4470" t="s">
        <v>179</v>
      </c>
      <c r="S4470" t="s">
        <v>180</v>
      </c>
    </row>
    <row r="4471" spans="1:19" x14ac:dyDescent="0.35">
      <c r="A4471" s="2" t="s">
        <v>44</v>
      </c>
      <c r="B4471" s="1" t="s">
        <v>45</v>
      </c>
      <c r="C4471" t="s">
        <v>907</v>
      </c>
      <c r="D4471" s="1" t="s">
        <v>691</v>
      </c>
      <c r="E4471" s="1" t="s">
        <v>22</v>
      </c>
      <c r="F4471" s="1" t="s">
        <v>18</v>
      </c>
      <c r="G4471" s="1" t="s">
        <v>26</v>
      </c>
      <c r="H4471" t="s">
        <v>17</v>
      </c>
      <c r="I4471" s="1" t="s">
        <v>1070</v>
      </c>
      <c r="J4471" s="1" t="s">
        <v>230</v>
      </c>
      <c r="K4471" s="1" t="s">
        <v>19</v>
      </c>
      <c r="L4471" s="1" t="s">
        <v>912</v>
      </c>
      <c r="M4471" t="s">
        <v>63</v>
      </c>
      <c r="N4471">
        <v>1</v>
      </c>
      <c r="O4471" s="1" t="s">
        <v>205</v>
      </c>
      <c r="P4471" t="s">
        <v>154</v>
      </c>
      <c r="Q4471">
        <v>2</v>
      </c>
      <c r="R4471" t="s">
        <v>179</v>
      </c>
      <c r="S4471" t="s">
        <v>180</v>
      </c>
    </row>
    <row r="4472" spans="1:19" x14ac:dyDescent="0.35">
      <c r="A4472" s="2" t="s">
        <v>44</v>
      </c>
      <c r="B4472" s="1" t="s">
        <v>45</v>
      </c>
      <c r="C4472" t="s">
        <v>907</v>
      </c>
      <c r="D4472" s="1" t="s">
        <v>691</v>
      </c>
      <c r="E4472" s="1" t="s">
        <v>22</v>
      </c>
      <c r="F4472" s="1" t="s">
        <v>18</v>
      </c>
      <c r="G4472" s="1" t="s">
        <v>26</v>
      </c>
      <c r="H4472" t="s">
        <v>27</v>
      </c>
      <c r="I4472" s="1" t="s">
        <v>692</v>
      </c>
      <c r="J4472" s="1" t="s">
        <v>230</v>
      </c>
      <c r="K4472" s="1" t="s">
        <v>19</v>
      </c>
      <c r="L4472" s="1" t="s">
        <v>912</v>
      </c>
      <c r="M4472" t="s">
        <v>74</v>
      </c>
      <c r="N4472">
        <v>1</v>
      </c>
      <c r="O4472" s="1" t="s">
        <v>206</v>
      </c>
      <c r="P4472" t="s">
        <v>154</v>
      </c>
      <c r="Q4472">
        <v>2</v>
      </c>
      <c r="R4472" t="s">
        <v>179</v>
      </c>
      <c r="S4472" t="s">
        <v>180</v>
      </c>
    </row>
    <row r="4473" spans="1:19" x14ac:dyDescent="0.35">
      <c r="A4473" s="2" t="s">
        <v>44</v>
      </c>
      <c r="B4473" s="1" t="s">
        <v>45</v>
      </c>
      <c r="C4473" t="s">
        <v>907</v>
      </c>
      <c r="D4473" s="1" t="s">
        <v>691</v>
      </c>
      <c r="E4473" s="1" t="s">
        <v>22</v>
      </c>
      <c r="F4473" s="1" t="s">
        <v>18</v>
      </c>
      <c r="G4473" s="1" t="s">
        <v>26</v>
      </c>
      <c r="H4473" t="s">
        <v>27</v>
      </c>
      <c r="I4473" s="1" t="s">
        <v>1070</v>
      </c>
      <c r="J4473" s="1" t="s">
        <v>230</v>
      </c>
      <c r="K4473" s="1" t="s">
        <v>59</v>
      </c>
      <c r="L4473" s="1" t="s">
        <v>912</v>
      </c>
      <c r="M4473" t="s">
        <v>59</v>
      </c>
      <c r="N4473">
        <v>1</v>
      </c>
      <c r="O4473" s="1" t="s">
        <v>205</v>
      </c>
      <c r="P4473" t="s">
        <v>154</v>
      </c>
      <c r="Q4473">
        <v>2</v>
      </c>
      <c r="R4473" t="s">
        <v>179</v>
      </c>
      <c r="S4473" t="s">
        <v>180</v>
      </c>
    </row>
    <row r="4474" spans="1:19" x14ac:dyDescent="0.35">
      <c r="A4474" s="2" t="s">
        <v>44</v>
      </c>
      <c r="B4474" s="1" t="s">
        <v>45</v>
      </c>
      <c r="C4474" t="s">
        <v>907</v>
      </c>
      <c r="D4474" s="1" t="s">
        <v>691</v>
      </c>
      <c r="E4474" s="1" t="s">
        <v>22</v>
      </c>
      <c r="F4474" s="1" t="s">
        <v>18</v>
      </c>
      <c r="G4474" s="1" t="s">
        <v>26</v>
      </c>
      <c r="H4474" t="s">
        <v>27</v>
      </c>
      <c r="I4474" s="1" t="s">
        <v>693</v>
      </c>
      <c r="J4474" s="1" t="s">
        <v>230</v>
      </c>
      <c r="K4474" s="1" t="s">
        <v>19</v>
      </c>
      <c r="L4474" s="1" t="s">
        <v>912</v>
      </c>
      <c r="M4474" t="s">
        <v>74</v>
      </c>
      <c r="N4474">
        <v>1</v>
      </c>
      <c r="O4474" s="1" t="s">
        <v>206</v>
      </c>
      <c r="P4474" t="s">
        <v>153</v>
      </c>
      <c r="Q4474">
        <v>2</v>
      </c>
      <c r="R4474" t="s">
        <v>179</v>
      </c>
      <c r="S4474" t="s">
        <v>180</v>
      </c>
    </row>
    <row r="4475" spans="1:19" x14ac:dyDescent="0.35">
      <c r="A4475" s="2" t="s">
        <v>44</v>
      </c>
      <c r="B4475" s="1" t="s">
        <v>45</v>
      </c>
      <c r="C4475" t="s">
        <v>907</v>
      </c>
      <c r="D4475" s="1" t="s">
        <v>242</v>
      </c>
      <c r="E4475" s="1" t="s">
        <v>12</v>
      </c>
      <c r="F4475" s="1" t="s">
        <v>23</v>
      </c>
      <c r="G4475" s="1" t="s">
        <v>137</v>
      </c>
      <c r="H4475" t="s">
        <v>14</v>
      </c>
      <c r="I4475" s="1" t="s">
        <v>694</v>
      </c>
      <c r="J4475" s="1" t="s">
        <v>230</v>
      </c>
      <c r="K4475" s="1" t="s">
        <v>19</v>
      </c>
      <c r="L4475" s="1" t="s">
        <v>912</v>
      </c>
      <c r="M4475" t="s">
        <v>67</v>
      </c>
      <c r="N4475">
        <v>1</v>
      </c>
      <c r="O4475" s="1" t="s">
        <v>206</v>
      </c>
      <c r="P4475" t="s">
        <v>154</v>
      </c>
      <c r="Q4475">
        <v>1</v>
      </c>
      <c r="R4475" t="s">
        <v>255</v>
      </c>
      <c r="S4475" t="s">
        <v>180</v>
      </c>
    </row>
    <row r="4476" spans="1:19" x14ac:dyDescent="0.35">
      <c r="A4476" s="2" t="s">
        <v>44</v>
      </c>
      <c r="B4476" s="1" t="s">
        <v>45</v>
      </c>
      <c r="C4476" t="s">
        <v>907</v>
      </c>
      <c r="D4476" s="1" t="s">
        <v>242</v>
      </c>
      <c r="E4476" s="1" t="s">
        <v>12</v>
      </c>
      <c r="F4476" s="1" t="s">
        <v>23</v>
      </c>
      <c r="G4476" s="1" t="s">
        <v>137</v>
      </c>
      <c r="H4476" t="s">
        <v>17</v>
      </c>
      <c r="I4476" s="1" t="s">
        <v>694</v>
      </c>
      <c r="J4476" s="1" t="s">
        <v>230</v>
      </c>
      <c r="K4476" s="1" t="s">
        <v>19</v>
      </c>
      <c r="L4476" s="1" t="s">
        <v>912</v>
      </c>
      <c r="M4476" t="s">
        <v>67</v>
      </c>
      <c r="N4476">
        <v>1</v>
      </c>
      <c r="O4476" s="1" t="s">
        <v>206</v>
      </c>
      <c r="P4476" t="s">
        <v>153</v>
      </c>
      <c r="Q4476">
        <v>2</v>
      </c>
      <c r="R4476" t="s">
        <v>255</v>
      </c>
      <c r="S4476" t="s">
        <v>180</v>
      </c>
    </row>
    <row r="4477" spans="1:19" x14ac:dyDescent="0.35">
      <c r="A4477" s="2" t="s">
        <v>44</v>
      </c>
      <c r="B4477" s="1" t="s">
        <v>45</v>
      </c>
      <c r="C4477" t="s">
        <v>907</v>
      </c>
      <c r="D4477" s="1" t="s">
        <v>242</v>
      </c>
      <c r="E4477" s="1" t="s">
        <v>22</v>
      </c>
      <c r="F4477" s="1" t="s">
        <v>29</v>
      </c>
      <c r="G4477" s="1" t="s">
        <v>136</v>
      </c>
      <c r="H4477" t="s">
        <v>24</v>
      </c>
      <c r="I4477" s="1" t="s">
        <v>694</v>
      </c>
      <c r="J4477" s="1" t="s">
        <v>230</v>
      </c>
      <c r="K4477" s="1" t="s">
        <v>19</v>
      </c>
      <c r="L4477" s="1" t="s">
        <v>912</v>
      </c>
      <c r="M4477" t="s">
        <v>67</v>
      </c>
      <c r="N4477">
        <v>1</v>
      </c>
      <c r="O4477" s="1" t="s">
        <v>206</v>
      </c>
      <c r="P4477" t="s">
        <v>154</v>
      </c>
      <c r="Q4477">
        <v>2</v>
      </c>
      <c r="R4477" t="s">
        <v>255</v>
      </c>
      <c r="S4477" t="s">
        <v>180</v>
      </c>
    </row>
    <row r="4478" spans="1:19" x14ac:dyDescent="0.35">
      <c r="A4478" s="2" t="s">
        <v>44</v>
      </c>
      <c r="B4478" s="1" t="s">
        <v>45</v>
      </c>
      <c r="C4478" t="s">
        <v>907</v>
      </c>
      <c r="D4478" s="1" t="s">
        <v>242</v>
      </c>
      <c r="E4478" s="1" t="s">
        <v>22</v>
      </c>
      <c r="F4478" s="1" t="s">
        <v>29</v>
      </c>
      <c r="G4478" s="1" t="s">
        <v>136</v>
      </c>
      <c r="H4478" t="s">
        <v>27</v>
      </c>
      <c r="I4478" s="1" t="s">
        <v>695</v>
      </c>
      <c r="J4478" s="1" t="s">
        <v>230</v>
      </c>
      <c r="K4478" s="1" t="s">
        <v>19</v>
      </c>
      <c r="L4478" s="1" t="s">
        <v>912</v>
      </c>
      <c r="M4478" t="s">
        <v>67</v>
      </c>
      <c r="N4478">
        <v>1</v>
      </c>
      <c r="O4478" s="1" t="s">
        <v>205</v>
      </c>
      <c r="P4478" t="s">
        <v>153</v>
      </c>
      <c r="Q4478">
        <v>2</v>
      </c>
      <c r="R4478" t="s">
        <v>255</v>
      </c>
      <c r="S4478" t="s">
        <v>180</v>
      </c>
    </row>
    <row r="4479" spans="1:19" x14ac:dyDescent="0.35">
      <c r="A4479" s="2" t="s">
        <v>44</v>
      </c>
      <c r="B4479" s="1" t="s">
        <v>45</v>
      </c>
      <c r="C4479" t="s">
        <v>907</v>
      </c>
      <c r="D4479" s="1" t="s">
        <v>242</v>
      </c>
      <c r="E4479" s="1" t="s">
        <v>22</v>
      </c>
      <c r="F4479" s="1" t="s">
        <v>29</v>
      </c>
      <c r="G4479" s="1" t="s">
        <v>136</v>
      </c>
      <c r="H4479" t="s">
        <v>21</v>
      </c>
      <c r="I4479" s="1" t="s">
        <v>694</v>
      </c>
      <c r="J4479" s="1" t="s">
        <v>230</v>
      </c>
      <c r="K4479" s="1" t="s">
        <v>19</v>
      </c>
      <c r="L4479" s="1" t="s">
        <v>912</v>
      </c>
      <c r="M4479" t="s">
        <v>67</v>
      </c>
      <c r="N4479">
        <v>1</v>
      </c>
      <c r="O4479" s="1" t="s">
        <v>206</v>
      </c>
      <c r="P4479" t="s">
        <v>154</v>
      </c>
      <c r="Q4479">
        <v>2</v>
      </c>
      <c r="R4479" t="s">
        <v>255</v>
      </c>
      <c r="S4479" t="s">
        <v>180</v>
      </c>
    </row>
    <row r="4480" spans="1:19" x14ac:dyDescent="0.35">
      <c r="A4480" s="2" t="s">
        <v>44</v>
      </c>
      <c r="B4480" s="1" t="s">
        <v>45</v>
      </c>
      <c r="C4480" t="s">
        <v>907</v>
      </c>
      <c r="D4480" s="1" t="s">
        <v>242</v>
      </c>
      <c r="E4480" s="1" t="s">
        <v>22</v>
      </c>
      <c r="F4480" s="1" t="s">
        <v>29</v>
      </c>
      <c r="G4480" s="1" t="s">
        <v>136</v>
      </c>
      <c r="H4480" t="s">
        <v>21</v>
      </c>
      <c r="I4480" s="1" t="s">
        <v>367</v>
      </c>
      <c r="J4480" s="1" t="s">
        <v>230</v>
      </c>
      <c r="K4480" s="1" t="s">
        <v>19</v>
      </c>
      <c r="L4480" s="1" t="s">
        <v>912</v>
      </c>
      <c r="M4480" t="s">
        <v>187</v>
      </c>
      <c r="N4480">
        <v>1</v>
      </c>
      <c r="O4480" s="1" t="s">
        <v>205</v>
      </c>
      <c r="P4480" t="s">
        <v>154</v>
      </c>
      <c r="Q4480">
        <v>2</v>
      </c>
      <c r="R4480" t="s">
        <v>255</v>
      </c>
      <c r="S4480" t="s">
        <v>180</v>
      </c>
    </row>
    <row r="4481" spans="1:19" x14ac:dyDescent="0.35">
      <c r="A4481" s="2" t="s">
        <v>44</v>
      </c>
      <c r="B4481" s="1" t="s">
        <v>45</v>
      </c>
      <c r="C4481" t="s">
        <v>907</v>
      </c>
      <c r="D4481" s="1" t="s">
        <v>242</v>
      </c>
      <c r="E4481" s="1" t="s">
        <v>22</v>
      </c>
      <c r="F4481" s="1" t="s">
        <v>29</v>
      </c>
      <c r="G4481" s="1" t="s">
        <v>136</v>
      </c>
      <c r="H4481" t="s">
        <v>39</v>
      </c>
      <c r="I4481" s="1" t="s">
        <v>367</v>
      </c>
      <c r="J4481" s="1" t="s">
        <v>230</v>
      </c>
      <c r="K4481" s="1" t="s">
        <v>19</v>
      </c>
      <c r="L4481" s="1" t="s">
        <v>912</v>
      </c>
      <c r="M4481" t="s">
        <v>187</v>
      </c>
      <c r="N4481">
        <v>1</v>
      </c>
      <c r="O4481" s="1" t="s">
        <v>205</v>
      </c>
      <c r="P4481" t="s">
        <v>153</v>
      </c>
      <c r="Q4481">
        <v>2</v>
      </c>
      <c r="R4481" t="s">
        <v>255</v>
      </c>
      <c r="S4481" t="s">
        <v>180</v>
      </c>
    </row>
    <row r="4482" spans="1:19" x14ac:dyDescent="0.35">
      <c r="A4482" s="2" t="s">
        <v>44</v>
      </c>
      <c r="B4482" s="1" t="s">
        <v>45</v>
      </c>
      <c r="C4482" t="s">
        <v>907</v>
      </c>
      <c r="D4482" s="1" t="s">
        <v>242</v>
      </c>
      <c r="E4482" s="1" t="s">
        <v>22</v>
      </c>
      <c r="F4482" s="1" t="s">
        <v>29</v>
      </c>
      <c r="G4482" s="1" t="s">
        <v>136</v>
      </c>
      <c r="H4482" t="s">
        <v>41</v>
      </c>
      <c r="I4482" s="1" t="s">
        <v>367</v>
      </c>
      <c r="J4482" s="1" t="s">
        <v>230</v>
      </c>
      <c r="K4482" s="1" t="s">
        <v>19</v>
      </c>
      <c r="L4482" s="1" t="s">
        <v>912</v>
      </c>
      <c r="M4482" t="s">
        <v>187</v>
      </c>
      <c r="N4482">
        <v>1</v>
      </c>
      <c r="O4482" s="1" t="s">
        <v>205</v>
      </c>
      <c r="P4482" t="s">
        <v>153</v>
      </c>
      <c r="Q4482">
        <v>2</v>
      </c>
      <c r="R4482" t="s">
        <v>255</v>
      </c>
      <c r="S4482" t="s">
        <v>180</v>
      </c>
    </row>
    <row r="4483" spans="1:19" x14ac:dyDescent="0.35">
      <c r="A4483" s="2" t="s">
        <v>44</v>
      </c>
      <c r="B4483" s="1" t="s">
        <v>45</v>
      </c>
      <c r="C4483" t="s">
        <v>907</v>
      </c>
      <c r="D4483" s="1" t="s">
        <v>242</v>
      </c>
      <c r="E4483" s="1" t="s">
        <v>22</v>
      </c>
      <c r="F4483" s="1" t="s">
        <v>33</v>
      </c>
      <c r="G4483" s="1" t="s">
        <v>136</v>
      </c>
      <c r="H4483" t="s">
        <v>27</v>
      </c>
      <c r="I4483" s="1" t="s">
        <v>367</v>
      </c>
      <c r="J4483" s="1" t="s">
        <v>230</v>
      </c>
      <c r="K4483" s="1" t="s">
        <v>19</v>
      </c>
      <c r="L4483" s="1" t="s">
        <v>912</v>
      </c>
      <c r="M4483" t="s">
        <v>187</v>
      </c>
      <c r="N4483">
        <v>1</v>
      </c>
      <c r="O4483" s="1" t="s">
        <v>205</v>
      </c>
      <c r="P4483" t="s">
        <v>154</v>
      </c>
      <c r="Q4483">
        <v>2</v>
      </c>
      <c r="R4483" t="s">
        <v>255</v>
      </c>
      <c r="S4483" t="s">
        <v>180</v>
      </c>
    </row>
    <row r="4484" spans="1:19" x14ac:dyDescent="0.35">
      <c r="A4484" s="2" t="s">
        <v>44</v>
      </c>
      <c r="B4484" s="1" t="s">
        <v>45</v>
      </c>
      <c r="C4484" t="s">
        <v>907</v>
      </c>
      <c r="D4484" s="1" t="s">
        <v>242</v>
      </c>
      <c r="E4484" s="1" t="s">
        <v>22</v>
      </c>
      <c r="F4484" s="1" t="s">
        <v>33</v>
      </c>
      <c r="G4484" s="1" t="s">
        <v>136</v>
      </c>
      <c r="H4484" t="s">
        <v>39</v>
      </c>
      <c r="I4484" s="1" t="s">
        <v>695</v>
      </c>
      <c r="J4484" s="1" t="s">
        <v>230</v>
      </c>
      <c r="K4484" s="1" t="s">
        <v>19</v>
      </c>
      <c r="L4484" s="1" t="s">
        <v>912</v>
      </c>
      <c r="M4484" t="s">
        <v>67</v>
      </c>
      <c r="N4484">
        <v>1</v>
      </c>
      <c r="O4484" s="1" t="s">
        <v>205</v>
      </c>
      <c r="P4484" t="s">
        <v>153</v>
      </c>
      <c r="Q4484">
        <v>2</v>
      </c>
      <c r="R4484" t="s">
        <v>255</v>
      </c>
      <c r="S4484" t="s">
        <v>180</v>
      </c>
    </row>
    <row r="4485" spans="1:19" x14ac:dyDescent="0.35">
      <c r="A4485" s="2" t="s">
        <v>44</v>
      </c>
      <c r="B4485" s="1" t="s">
        <v>45</v>
      </c>
      <c r="C4485" t="s">
        <v>907</v>
      </c>
      <c r="D4485" s="1" t="s">
        <v>242</v>
      </c>
      <c r="E4485" s="1" t="s">
        <v>22</v>
      </c>
      <c r="F4485" s="1" t="s">
        <v>23</v>
      </c>
      <c r="G4485" s="1" t="s">
        <v>137</v>
      </c>
      <c r="H4485" t="s">
        <v>43</v>
      </c>
      <c r="I4485" s="1" t="s">
        <v>694</v>
      </c>
      <c r="J4485" s="1" t="s">
        <v>230</v>
      </c>
      <c r="K4485" s="1" t="s">
        <v>19</v>
      </c>
      <c r="L4485" s="1" t="s">
        <v>912</v>
      </c>
      <c r="M4485" t="s">
        <v>67</v>
      </c>
      <c r="N4485">
        <v>1</v>
      </c>
      <c r="O4485" s="1" t="s">
        <v>206</v>
      </c>
      <c r="P4485" t="s">
        <v>154</v>
      </c>
      <c r="Q4485">
        <v>2</v>
      </c>
      <c r="R4485" t="s">
        <v>255</v>
      </c>
      <c r="S4485" t="s">
        <v>180</v>
      </c>
    </row>
    <row r="4486" spans="1:19" x14ac:dyDescent="0.35">
      <c r="A4486" s="2" t="s">
        <v>44</v>
      </c>
      <c r="B4486" s="1" t="s">
        <v>45</v>
      </c>
      <c r="C4486" t="s">
        <v>907</v>
      </c>
      <c r="D4486" s="1" t="s">
        <v>242</v>
      </c>
      <c r="E4486" s="1" t="s">
        <v>22</v>
      </c>
      <c r="F4486" s="1" t="s">
        <v>23</v>
      </c>
      <c r="G4486" s="1" t="s">
        <v>137</v>
      </c>
      <c r="H4486" t="s">
        <v>14</v>
      </c>
      <c r="I4486" s="1" t="s">
        <v>367</v>
      </c>
      <c r="J4486" s="1" t="s">
        <v>230</v>
      </c>
      <c r="K4486" s="1" t="s">
        <v>19</v>
      </c>
      <c r="L4486" s="1" t="s">
        <v>912</v>
      </c>
      <c r="M4486" t="s">
        <v>187</v>
      </c>
      <c r="N4486">
        <v>1</v>
      </c>
      <c r="O4486" s="1" t="s">
        <v>205</v>
      </c>
      <c r="P4486" t="s">
        <v>154</v>
      </c>
      <c r="Q4486">
        <v>1</v>
      </c>
      <c r="R4486" t="s">
        <v>255</v>
      </c>
      <c r="S4486" t="s">
        <v>180</v>
      </c>
    </row>
    <row r="4487" spans="1:19" x14ac:dyDescent="0.35">
      <c r="A4487" s="2" t="s">
        <v>44</v>
      </c>
      <c r="B4487" s="1" t="s">
        <v>45</v>
      </c>
      <c r="C4487" t="s">
        <v>907</v>
      </c>
      <c r="D4487" s="1" t="s">
        <v>242</v>
      </c>
      <c r="E4487" s="1" t="s">
        <v>22</v>
      </c>
      <c r="F4487" s="1" t="s">
        <v>13</v>
      </c>
      <c r="G4487" s="1" t="s">
        <v>137</v>
      </c>
      <c r="H4487" t="s">
        <v>27</v>
      </c>
      <c r="I4487" s="1" t="s">
        <v>367</v>
      </c>
      <c r="J4487" s="1" t="s">
        <v>230</v>
      </c>
      <c r="K4487" s="1" t="s">
        <v>19</v>
      </c>
      <c r="L4487" s="1" t="s">
        <v>912</v>
      </c>
      <c r="M4487" t="s">
        <v>187</v>
      </c>
      <c r="N4487">
        <v>1</v>
      </c>
      <c r="O4487" s="1" t="s">
        <v>205</v>
      </c>
      <c r="P4487" t="s">
        <v>154</v>
      </c>
      <c r="Q4487">
        <v>2</v>
      </c>
      <c r="R4487" t="s">
        <v>255</v>
      </c>
      <c r="S4487" t="s">
        <v>180</v>
      </c>
    </row>
    <row r="4488" spans="1:19" x14ac:dyDescent="0.35">
      <c r="A4488" s="2" t="s">
        <v>44</v>
      </c>
      <c r="B4488" s="1" t="s">
        <v>45</v>
      </c>
      <c r="C4488" t="s">
        <v>907</v>
      </c>
      <c r="D4488" s="1" t="s">
        <v>242</v>
      </c>
      <c r="E4488" s="1" t="s">
        <v>22</v>
      </c>
      <c r="F4488" s="1" t="s">
        <v>13</v>
      </c>
      <c r="G4488" s="1" t="s">
        <v>137</v>
      </c>
      <c r="H4488" t="s">
        <v>32</v>
      </c>
      <c r="I4488" s="1" t="s">
        <v>367</v>
      </c>
      <c r="J4488" s="1" t="s">
        <v>230</v>
      </c>
      <c r="K4488" s="1" t="s">
        <v>19</v>
      </c>
      <c r="L4488" s="1" t="s">
        <v>912</v>
      </c>
      <c r="M4488" t="s">
        <v>187</v>
      </c>
      <c r="N4488">
        <v>1</v>
      </c>
      <c r="O4488" s="1" t="s">
        <v>205</v>
      </c>
      <c r="P4488" t="s">
        <v>154</v>
      </c>
      <c r="Q4488">
        <v>2</v>
      </c>
      <c r="R4488" t="s">
        <v>255</v>
      </c>
      <c r="S4488" t="s">
        <v>180</v>
      </c>
    </row>
    <row r="4489" spans="1:19" x14ac:dyDescent="0.35">
      <c r="A4489" s="2" t="s">
        <v>44</v>
      </c>
      <c r="B4489" s="1" t="s">
        <v>45</v>
      </c>
      <c r="C4489" t="s">
        <v>907</v>
      </c>
      <c r="D4489" s="1" t="s">
        <v>242</v>
      </c>
      <c r="E4489" s="1" t="s">
        <v>22</v>
      </c>
      <c r="F4489" s="1" t="s">
        <v>13</v>
      </c>
      <c r="G4489" s="1" t="s">
        <v>137</v>
      </c>
      <c r="H4489" t="s">
        <v>21</v>
      </c>
      <c r="I4489" s="1" t="s">
        <v>696</v>
      </c>
      <c r="J4489" s="1" t="s">
        <v>230</v>
      </c>
      <c r="K4489" s="1" t="s">
        <v>19</v>
      </c>
      <c r="L4489" s="1" t="s">
        <v>912</v>
      </c>
      <c r="M4489" t="s">
        <v>67</v>
      </c>
      <c r="N4489">
        <v>1</v>
      </c>
      <c r="O4489" s="1" t="s">
        <v>206</v>
      </c>
      <c r="P4489" t="s">
        <v>153</v>
      </c>
      <c r="Q4489">
        <v>2</v>
      </c>
      <c r="R4489" t="s">
        <v>255</v>
      </c>
      <c r="S4489" t="s">
        <v>180</v>
      </c>
    </row>
    <row r="4490" spans="1:19" x14ac:dyDescent="0.35">
      <c r="A4490" s="2" t="s">
        <v>44</v>
      </c>
      <c r="B4490" s="1" t="s">
        <v>45</v>
      </c>
      <c r="C4490" t="s">
        <v>907</v>
      </c>
      <c r="D4490" s="1" t="s">
        <v>242</v>
      </c>
      <c r="E4490" s="1" t="s">
        <v>22</v>
      </c>
      <c r="F4490" s="1" t="s">
        <v>13</v>
      </c>
      <c r="G4490" s="1" t="s">
        <v>137</v>
      </c>
      <c r="H4490" t="s">
        <v>21</v>
      </c>
      <c r="I4490" s="1" t="s">
        <v>697</v>
      </c>
      <c r="J4490" s="1" t="s">
        <v>230</v>
      </c>
      <c r="K4490" s="1" t="s">
        <v>19</v>
      </c>
      <c r="L4490" s="1" t="s">
        <v>912</v>
      </c>
      <c r="M4490" t="s">
        <v>67</v>
      </c>
      <c r="N4490">
        <v>1</v>
      </c>
      <c r="O4490" s="1" t="s">
        <v>206</v>
      </c>
      <c r="P4490" t="s">
        <v>153</v>
      </c>
      <c r="Q4490">
        <v>2</v>
      </c>
      <c r="R4490" t="s">
        <v>255</v>
      </c>
      <c r="S4490" t="s">
        <v>180</v>
      </c>
    </row>
    <row r="4491" spans="1:19" x14ac:dyDescent="0.35">
      <c r="A4491" s="2" t="s">
        <v>44</v>
      </c>
      <c r="B4491" s="1" t="s">
        <v>45</v>
      </c>
      <c r="C4491" t="s">
        <v>907</v>
      </c>
      <c r="D4491" s="1" t="s">
        <v>242</v>
      </c>
      <c r="E4491" s="1" t="s">
        <v>22</v>
      </c>
      <c r="F4491" s="1" t="s">
        <v>13</v>
      </c>
      <c r="G4491" s="1" t="s">
        <v>137</v>
      </c>
      <c r="H4491" t="s">
        <v>58</v>
      </c>
      <c r="I4491" s="1" t="s">
        <v>367</v>
      </c>
      <c r="J4491" s="1" t="s">
        <v>230</v>
      </c>
      <c r="K4491" s="1" t="s">
        <v>19</v>
      </c>
      <c r="L4491" s="1" t="s">
        <v>912</v>
      </c>
      <c r="M4491" t="s">
        <v>187</v>
      </c>
      <c r="N4491">
        <v>1</v>
      </c>
      <c r="O4491" s="1" t="s">
        <v>205</v>
      </c>
      <c r="P4491" t="s">
        <v>154</v>
      </c>
      <c r="Q4491">
        <v>2</v>
      </c>
      <c r="R4491" t="s">
        <v>255</v>
      </c>
      <c r="S4491" t="s">
        <v>180</v>
      </c>
    </row>
    <row r="4492" spans="1:19" x14ac:dyDescent="0.35">
      <c r="A4492" s="2" t="s">
        <v>44</v>
      </c>
      <c r="B4492" s="1" t="s">
        <v>45</v>
      </c>
      <c r="C4492" t="s">
        <v>907</v>
      </c>
      <c r="D4492" s="1" t="s">
        <v>242</v>
      </c>
      <c r="E4492" s="1" t="s">
        <v>22</v>
      </c>
      <c r="F4492" s="1" t="s">
        <v>26</v>
      </c>
      <c r="G4492" s="1" t="s">
        <v>26</v>
      </c>
      <c r="H4492" t="s">
        <v>17</v>
      </c>
      <c r="I4492" s="1" t="s">
        <v>698</v>
      </c>
      <c r="J4492" s="1" t="s">
        <v>230</v>
      </c>
      <c r="K4492" s="1" t="s">
        <v>19</v>
      </c>
      <c r="L4492" s="1" t="s">
        <v>912</v>
      </c>
      <c r="M4492" t="s">
        <v>67</v>
      </c>
      <c r="N4492">
        <v>1</v>
      </c>
      <c r="O4492" s="1" t="s">
        <v>206</v>
      </c>
      <c r="P4492" t="s">
        <v>154</v>
      </c>
      <c r="Q4492">
        <v>2</v>
      </c>
      <c r="R4492" t="s">
        <v>255</v>
      </c>
      <c r="S4492" t="s">
        <v>180</v>
      </c>
    </row>
    <row r="4493" spans="1:19" x14ac:dyDescent="0.35">
      <c r="A4493" s="2" t="s">
        <v>44</v>
      </c>
      <c r="B4493" s="1" t="s">
        <v>45</v>
      </c>
      <c r="C4493" t="s">
        <v>907</v>
      </c>
      <c r="D4493" s="1" t="s">
        <v>242</v>
      </c>
      <c r="E4493" s="1" t="s">
        <v>22</v>
      </c>
      <c r="F4493" s="1" t="s">
        <v>18</v>
      </c>
      <c r="G4493" s="1" t="s">
        <v>26</v>
      </c>
      <c r="H4493" t="s">
        <v>14</v>
      </c>
      <c r="I4493" s="1" t="s">
        <v>694</v>
      </c>
      <c r="J4493" s="1" t="s">
        <v>230</v>
      </c>
      <c r="K4493" s="1" t="s">
        <v>19</v>
      </c>
      <c r="L4493" s="1" t="s">
        <v>912</v>
      </c>
      <c r="M4493" t="s">
        <v>19</v>
      </c>
      <c r="N4493">
        <v>1</v>
      </c>
      <c r="O4493" s="1" t="s">
        <v>206</v>
      </c>
      <c r="P4493" t="s">
        <v>154</v>
      </c>
      <c r="Q4493">
        <v>2</v>
      </c>
      <c r="R4493" t="s">
        <v>255</v>
      </c>
      <c r="S4493" t="s">
        <v>180</v>
      </c>
    </row>
    <row r="4494" spans="1:19" x14ac:dyDescent="0.35">
      <c r="A4494" s="2" t="s">
        <v>44</v>
      </c>
      <c r="B4494" s="1" t="s">
        <v>45</v>
      </c>
      <c r="C4494" t="s">
        <v>907</v>
      </c>
      <c r="D4494" s="1" t="s">
        <v>242</v>
      </c>
      <c r="E4494" s="1" t="s">
        <v>22</v>
      </c>
      <c r="F4494" s="1" t="s">
        <v>18</v>
      </c>
      <c r="G4494" s="1" t="s">
        <v>26</v>
      </c>
      <c r="H4494" t="s">
        <v>24</v>
      </c>
      <c r="I4494" s="1" t="s">
        <v>695</v>
      </c>
      <c r="J4494" s="1" t="s">
        <v>230</v>
      </c>
      <c r="K4494" s="1" t="s">
        <v>19</v>
      </c>
      <c r="L4494" s="1" t="s">
        <v>912</v>
      </c>
      <c r="M4494" t="s">
        <v>67</v>
      </c>
      <c r="N4494">
        <v>1</v>
      </c>
      <c r="O4494" s="1" t="s">
        <v>205</v>
      </c>
      <c r="P4494" t="s">
        <v>154</v>
      </c>
      <c r="Q4494">
        <v>1</v>
      </c>
      <c r="R4494" t="s">
        <v>255</v>
      </c>
      <c r="S4494" t="s">
        <v>180</v>
      </c>
    </row>
    <row r="4495" spans="1:19" x14ac:dyDescent="0.35">
      <c r="A4495" s="2" t="s">
        <v>44</v>
      </c>
      <c r="B4495" s="1" t="s">
        <v>45</v>
      </c>
      <c r="C4495" t="s">
        <v>907</v>
      </c>
      <c r="D4495" s="1" t="s">
        <v>242</v>
      </c>
      <c r="E4495" s="1" t="s">
        <v>22</v>
      </c>
      <c r="F4495" s="1" t="s">
        <v>18</v>
      </c>
      <c r="G4495" s="1" t="s">
        <v>26</v>
      </c>
      <c r="H4495" t="s">
        <v>24</v>
      </c>
      <c r="I4495" s="1" t="s">
        <v>698</v>
      </c>
      <c r="J4495" s="1" t="s">
        <v>230</v>
      </c>
      <c r="K4495" s="1" t="s">
        <v>19</v>
      </c>
      <c r="L4495" s="1" t="s">
        <v>912</v>
      </c>
      <c r="M4495" t="s">
        <v>67</v>
      </c>
      <c r="N4495">
        <v>1</v>
      </c>
      <c r="O4495" s="1" t="s">
        <v>206</v>
      </c>
      <c r="P4495" t="s">
        <v>154</v>
      </c>
      <c r="Q4495">
        <v>2</v>
      </c>
      <c r="R4495" t="s">
        <v>179</v>
      </c>
      <c r="S4495" t="s">
        <v>180</v>
      </c>
    </row>
    <row r="4496" spans="1:19" x14ac:dyDescent="0.35">
      <c r="A4496" s="2" t="s">
        <v>44</v>
      </c>
      <c r="B4496" s="1" t="s">
        <v>45</v>
      </c>
      <c r="C4496" t="s">
        <v>907</v>
      </c>
      <c r="D4496" s="1" t="s">
        <v>242</v>
      </c>
      <c r="E4496" s="1" t="s">
        <v>22</v>
      </c>
      <c r="F4496" s="1" t="s">
        <v>18</v>
      </c>
      <c r="G4496" s="1" t="s">
        <v>26</v>
      </c>
      <c r="H4496" t="s">
        <v>27</v>
      </c>
      <c r="I4496" s="1" t="s">
        <v>694</v>
      </c>
      <c r="J4496" s="1" t="s">
        <v>230</v>
      </c>
      <c r="K4496" s="1" t="s">
        <v>19</v>
      </c>
      <c r="L4496" s="1" t="s">
        <v>912</v>
      </c>
      <c r="M4496" t="s">
        <v>67</v>
      </c>
      <c r="N4496">
        <v>1</v>
      </c>
      <c r="O4496" s="1" t="s">
        <v>206</v>
      </c>
      <c r="P4496" t="s">
        <v>154</v>
      </c>
      <c r="Q4496">
        <v>2</v>
      </c>
      <c r="R4496" t="s">
        <v>255</v>
      </c>
      <c r="S4496" t="s">
        <v>180</v>
      </c>
    </row>
    <row r="4497" spans="1:19" x14ac:dyDescent="0.35">
      <c r="A4497" s="2" t="s">
        <v>44</v>
      </c>
      <c r="B4497" s="1" t="s">
        <v>45</v>
      </c>
      <c r="C4497" t="s">
        <v>907</v>
      </c>
      <c r="D4497" s="1" t="s">
        <v>699</v>
      </c>
      <c r="E4497" s="1" t="s">
        <v>12</v>
      </c>
      <c r="F4497" s="1" t="s">
        <v>29</v>
      </c>
      <c r="G4497" s="1" t="s">
        <v>136</v>
      </c>
      <c r="H4497" t="s">
        <v>21</v>
      </c>
      <c r="I4497" s="1" t="s">
        <v>1071</v>
      </c>
      <c r="J4497" s="1" t="s">
        <v>230</v>
      </c>
      <c r="K4497" s="1" t="s">
        <v>52</v>
      </c>
      <c r="L4497" s="1" t="s">
        <v>912</v>
      </c>
      <c r="M4497" t="s">
        <v>52</v>
      </c>
      <c r="N4497">
        <v>1</v>
      </c>
      <c r="O4497" s="1" t="s">
        <v>205</v>
      </c>
      <c r="P4497" t="s">
        <v>154</v>
      </c>
      <c r="Q4497">
        <v>2</v>
      </c>
      <c r="R4497" t="s">
        <v>179</v>
      </c>
      <c r="S4497" t="s">
        <v>180</v>
      </c>
    </row>
    <row r="4498" spans="1:19" x14ac:dyDescent="0.35">
      <c r="A4498" s="2" t="s">
        <v>44</v>
      </c>
      <c r="B4498" s="1" t="s">
        <v>45</v>
      </c>
      <c r="C4498" t="s">
        <v>907</v>
      </c>
      <c r="D4498" s="1" t="s">
        <v>699</v>
      </c>
      <c r="E4498" s="1" t="s">
        <v>12</v>
      </c>
      <c r="F4498" s="1" t="s">
        <v>13</v>
      </c>
      <c r="G4498" s="1" t="s">
        <v>137</v>
      </c>
      <c r="H4498" t="s">
        <v>21</v>
      </c>
      <c r="I4498" s="1" t="s">
        <v>1071</v>
      </c>
      <c r="J4498" s="1" t="s">
        <v>230</v>
      </c>
      <c r="K4498" s="1" t="s">
        <v>52</v>
      </c>
      <c r="L4498" s="1" t="s">
        <v>912</v>
      </c>
      <c r="M4498" t="s">
        <v>54</v>
      </c>
      <c r="N4498">
        <v>1</v>
      </c>
      <c r="O4498" s="1" t="s">
        <v>205</v>
      </c>
      <c r="P4498" t="s">
        <v>154</v>
      </c>
      <c r="Q4498">
        <v>2</v>
      </c>
      <c r="R4498" t="s">
        <v>179</v>
      </c>
      <c r="S4498" t="s">
        <v>180</v>
      </c>
    </row>
    <row r="4499" spans="1:19" x14ac:dyDescent="0.35">
      <c r="A4499" s="2" t="s">
        <v>44</v>
      </c>
      <c r="B4499" s="1" t="s">
        <v>45</v>
      </c>
      <c r="C4499" t="s">
        <v>907</v>
      </c>
      <c r="D4499" s="1" t="s">
        <v>699</v>
      </c>
      <c r="E4499" s="1" t="s">
        <v>12</v>
      </c>
      <c r="F4499" s="1" t="s">
        <v>26</v>
      </c>
      <c r="G4499" s="1" t="s">
        <v>26</v>
      </c>
      <c r="H4499" t="s">
        <v>24</v>
      </c>
      <c r="I4499" s="1" t="s">
        <v>700</v>
      </c>
      <c r="J4499" s="1" t="s">
        <v>230</v>
      </c>
      <c r="K4499" s="1" t="s">
        <v>19</v>
      </c>
      <c r="L4499" s="1" t="s">
        <v>912</v>
      </c>
      <c r="M4499" t="s">
        <v>62</v>
      </c>
      <c r="N4499">
        <v>1</v>
      </c>
      <c r="O4499" s="1" t="s">
        <v>206</v>
      </c>
      <c r="P4499" t="s">
        <v>154</v>
      </c>
      <c r="Q4499">
        <v>2</v>
      </c>
      <c r="R4499" t="s">
        <v>255</v>
      </c>
      <c r="S4499" t="s">
        <v>180</v>
      </c>
    </row>
    <row r="4500" spans="1:19" x14ac:dyDescent="0.35">
      <c r="A4500" s="2" t="s">
        <v>44</v>
      </c>
      <c r="B4500" s="1" t="s">
        <v>45</v>
      </c>
      <c r="C4500" t="s">
        <v>907</v>
      </c>
      <c r="D4500" s="1" t="s">
        <v>699</v>
      </c>
      <c r="E4500" s="1" t="s">
        <v>12</v>
      </c>
      <c r="F4500" s="1" t="s">
        <v>26</v>
      </c>
      <c r="G4500" s="1" t="s">
        <v>26</v>
      </c>
      <c r="H4500" t="s">
        <v>24</v>
      </c>
      <c r="I4500" s="1" t="s">
        <v>1071</v>
      </c>
      <c r="J4500" s="1" t="s">
        <v>230</v>
      </c>
      <c r="K4500" s="1" t="s">
        <v>19</v>
      </c>
      <c r="L4500" s="1" t="s">
        <v>912</v>
      </c>
      <c r="M4500" t="s">
        <v>62</v>
      </c>
      <c r="N4500">
        <v>1</v>
      </c>
      <c r="O4500" s="1" t="s">
        <v>205</v>
      </c>
      <c r="P4500" t="s">
        <v>154</v>
      </c>
      <c r="Q4500">
        <v>1</v>
      </c>
      <c r="R4500" t="s">
        <v>179</v>
      </c>
      <c r="S4500" t="s">
        <v>180</v>
      </c>
    </row>
    <row r="4501" spans="1:19" x14ac:dyDescent="0.35">
      <c r="A4501" s="2" t="s">
        <v>44</v>
      </c>
      <c r="B4501" s="1" t="s">
        <v>45</v>
      </c>
      <c r="C4501" t="s">
        <v>907</v>
      </c>
      <c r="D4501" s="1" t="s">
        <v>699</v>
      </c>
      <c r="E4501" s="1" t="s">
        <v>12</v>
      </c>
      <c r="F4501" s="1" t="s">
        <v>26</v>
      </c>
      <c r="G4501" s="1" t="s">
        <v>26</v>
      </c>
      <c r="H4501" t="s">
        <v>27</v>
      </c>
      <c r="I4501" s="1" t="s">
        <v>700</v>
      </c>
      <c r="J4501" s="1" t="s">
        <v>230</v>
      </c>
      <c r="K4501" s="1" t="s">
        <v>19</v>
      </c>
      <c r="L4501" s="1" t="s">
        <v>912</v>
      </c>
      <c r="M4501" t="s">
        <v>38</v>
      </c>
      <c r="N4501">
        <v>1</v>
      </c>
      <c r="O4501" s="1" t="s">
        <v>206</v>
      </c>
      <c r="P4501" t="s">
        <v>154</v>
      </c>
      <c r="Q4501">
        <v>1</v>
      </c>
      <c r="R4501" t="s">
        <v>255</v>
      </c>
      <c r="S4501" t="s">
        <v>180</v>
      </c>
    </row>
    <row r="4502" spans="1:19" x14ac:dyDescent="0.35">
      <c r="A4502" s="2" t="s">
        <v>44</v>
      </c>
      <c r="B4502" s="1" t="s">
        <v>45</v>
      </c>
      <c r="C4502" t="s">
        <v>907</v>
      </c>
      <c r="D4502" s="1" t="s">
        <v>699</v>
      </c>
      <c r="E4502" s="1" t="s">
        <v>12</v>
      </c>
      <c r="F4502" s="1" t="s">
        <v>26</v>
      </c>
      <c r="G4502" s="1" t="s">
        <v>26</v>
      </c>
      <c r="H4502" t="s">
        <v>27</v>
      </c>
      <c r="I4502" s="1" t="s">
        <v>1071</v>
      </c>
      <c r="J4502" s="1" t="s">
        <v>230</v>
      </c>
      <c r="K4502" s="1" t="s">
        <v>59</v>
      </c>
      <c r="L4502" s="1" t="s">
        <v>912</v>
      </c>
      <c r="M4502" t="s">
        <v>59</v>
      </c>
      <c r="N4502">
        <v>1</v>
      </c>
      <c r="O4502" s="1" t="s">
        <v>205</v>
      </c>
      <c r="P4502" t="s">
        <v>154</v>
      </c>
      <c r="Q4502">
        <v>2</v>
      </c>
      <c r="R4502" t="s">
        <v>179</v>
      </c>
      <c r="S4502" t="s">
        <v>180</v>
      </c>
    </row>
    <row r="4503" spans="1:19" x14ac:dyDescent="0.35">
      <c r="A4503" s="2" t="s">
        <v>44</v>
      </c>
      <c r="B4503" s="1" t="s">
        <v>45</v>
      </c>
      <c r="C4503" t="s">
        <v>907</v>
      </c>
      <c r="D4503" s="1" t="s">
        <v>699</v>
      </c>
      <c r="E4503" s="1" t="s">
        <v>12</v>
      </c>
      <c r="F4503" s="1" t="s">
        <v>26</v>
      </c>
      <c r="G4503" s="1" t="s">
        <v>26</v>
      </c>
      <c r="H4503" t="s">
        <v>27</v>
      </c>
      <c r="I4503" s="1" t="s">
        <v>1071</v>
      </c>
      <c r="J4503" s="1" t="s">
        <v>230</v>
      </c>
      <c r="K4503" s="1" t="s">
        <v>19</v>
      </c>
      <c r="L4503" s="1" t="s">
        <v>912</v>
      </c>
      <c r="M4503" t="s">
        <v>28</v>
      </c>
      <c r="N4503">
        <v>1</v>
      </c>
      <c r="O4503" s="1" t="s">
        <v>205</v>
      </c>
      <c r="P4503" t="s">
        <v>154</v>
      </c>
      <c r="Q4503">
        <v>2</v>
      </c>
      <c r="R4503" t="s">
        <v>179</v>
      </c>
      <c r="S4503" t="s">
        <v>180</v>
      </c>
    </row>
    <row r="4504" spans="1:19" x14ac:dyDescent="0.35">
      <c r="A4504" s="2" t="s">
        <v>44</v>
      </c>
      <c r="B4504" s="1" t="s">
        <v>45</v>
      </c>
      <c r="C4504" t="s">
        <v>907</v>
      </c>
      <c r="D4504" s="1" t="s">
        <v>699</v>
      </c>
      <c r="E4504" s="1" t="s">
        <v>12</v>
      </c>
      <c r="F4504" s="1" t="s">
        <v>26</v>
      </c>
      <c r="G4504" s="1" t="s">
        <v>26</v>
      </c>
      <c r="H4504" t="s">
        <v>21</v>
      </c>
      <c r="I4504" s="1" t="s">
        <v>700</v>
      </c>
      <c r="J4504" s="1" t="s">
        <v>230</v>
      </c>
      <c r="K4504" s="1" t="s">
        <v>19</v>
      </c>
      <c r="L4504" s="1" t="s">
        <v>912</v>
      </c>
      <c r="M4504" t="s">
        <v>20</v>
      </c>
      <c r="N4504">
        <v>1</v>
      </c>
      <c r="O4504" s="1" t="s">
        <v>206</v>
      </c>
      <c r="P4504" t="s">
        <v>154</v>
      </c>
      <c r="Q4504">
        <v>2</v>
      </c>
      <c r="R4504" t="s">
        <v>255</v>
      </c>
      <c r="S4504" t="s">
        <v>180</v>
      </c>
    </row>
    <row r="4505" spans="1:19" x14ac:dyDescent="0.35">
      <c r="A4505" s="2" t="s">
        <v>44</v>
      </c>
      <c r="B4505" s="1" t="s">
        <v>45</v>
      </c>
      <c r="C4505" t="s">
        <v>907</v>
      </c>
      <c r="D4505" s="1" t="s">
        <v>699</v>
      </c>
      <c r="E4505" s="1" t="s">
        <v>12</v>
      </c>
      <c r="F4505" s="1" t="s">
        <v>18</v>
      </c>
      <c r="G4505" s="1" t="s">
        <v>26</v>
      </c>
      <c r="H4505" t="s">
        <v>14</v>
      </c>
      <c r="I4505" s="1" t="s">
        <v>700</v>
      </c>
      <c r="J4505" s="1" t="s">
        <v>230</v>
      </c>
      <c r="K4505" s="1" t="s">
        <v>52</v>
      </c>
      <c r="L4505" s="1" t="s">
        <v>912</v>
      </c>
      <c r="M4505" t="s">
        <v>95</v>
      </c>
      <c r="N4505">
        <v>1</v>
      </c>
      <c r="O4505" s="1" t="s">
        <v>206</v>
      </c>
      <c r="P4505" t="s">
        <v>153</v>
      </c>
      <c r="Q4505">
        <v>2</v>
      </c>
      <c r="R4505" t="s">
        <v>255</v>
      </c>
      <c r="S4505" t="s">
        <v>180</v>
      </c>
    </row>
    <row r="4506" spans="1:19" x14ac:dyDescent="0.35">
      <c r="A4506" s="2" t="s">
        <v>44</v>
      </c>
      <c r="B4506" s="1" t="s">
        <v>45</v>
      </c>
      <c r="C4506" t="s">
        <v>907</v>
      </c>
      <c r="D4506" s="1" t="s">
        <v>699</v>
      </c>
      <c r="E4506" s="1" t="s">
        <v>12</v>
      </c>
      <c r="F4506" s="1" t="s">
        <v>18</v>
      </c>
      <c r="G4506" s="1" t="s">
        <v>26</v>
      </c>
      <c r="H4506" t="s">
        <v>17</v>
      </c>
      <c r="I4506" s="1" t="s">
        <v>700</v>
      </c>
      <c r="J4506" s="1" t="s">
        <v>230</v>
      </c>
      <c r="K4506" s="1" t="s">
        <v>52</v>
      </c>
      <c r="L4506" s="1" t="s">
        <v>912</v>
      </c>
      <c r="M4506" t="s">
        <v>55</v>
      </c>
      <c r="N4506">
        <v>1</v>
      </c>
      <c r="O4506" s="1" t="s">
        <v>206</v>
      </c>
      <c r="P4506" t="s">
        <v>154</v>
      </c>
      <c r="Q4506">
        <v>1</v>
      </c>
      <c r="R4506" t="s">
        <v>255</v>
      </c>
      <c r="S4506" t="s">
        <v>180</v>
      </c>
    </row>
    <row r="4507" spans="1:19" x14ac:dyDescent="0.35">
      <c r="A4507" s="2" t="s">
        <v>44</v>
      </c>
      <c r="B4507" s="1" t="s">
        <v>45</v>
      </c>
      <c r="C4507" t="s">
        <v>907</v>
      </c>
      <c r="D4507" s="1" t="s">
        <v>699</v>
      </c>
      <c r="E4507" s="1" t="s">
        <v>12</v>
      </c>
      <c r="F4507" s="1" t="s">
        <v>18</v>
      </c>
      <c r="G4507" s="1" t="s">
        <v>26</v>
      </c>
      <c r="H4507" t="s">
        <v>24</v>
      </c>
      <c r="I4507" s="1" t="s">
        <v>700</v>
      </c>
      <c r="J4507" s="1" t="s">
        <v>230</v>
      </c>
      <c r="K4507" s="1" t="s">
        <v>19</v>
      </c>
      <c r="L4507" s="1" t="s">
        <v>912</v>
      </c>
      <c r="M4507" t="s">
        <v>65</v>
      </c>
      <c r="N4507">
        <v>1</v>
      </c>
      <c r="O4507" s="1" t="s">
        <v>206</v>
      </c>
      <c r="P4507" t="s">
        <v>154</v>
      </c>
      <c r="Q4507">
        <v>2</v>
      </c>
      <c r="R4507" t="s">
        <v>255</v>
      </c>
      <c r="S4507" t="s">
        <v>180</v>
      </c>
    </row>
    <row r="4508" spans="1:19" x14ac:dyDescent="0.35">
      <c r="A4508" s="2" t="s">
        <v>44</v>
      </c>
      <c r="B4508" s="1" t="s">
        <v>45</v>
      </c>
      <c r="C4508" t="s">
        <v>907</v>
      </c>
      <c r="D4508" s="1" t="s">
        <v>699</v>
      </c>
      <c r="E4508" s="1" t="s">
        <v>12</v>
      </c>
      <c r="F4508" s="1" t="s">
        <v>18</v>
      </c>
      <c r="G4508" s="1" t="s">
        <v>26</v>
      </c>
      <c r="H4508" t="s">
        <v>24</v>
      </c>
      <c r="I4508" s="1" t="s">
        <v>700</v>
      </c>
      <c r="J4508" s="1" t="s">
        <v>230</v>
      </c>
      <c r="K4508" s="1" t="s">
        <v>19</v>
      </c>
      <c r="L4508" s="1" t="s">
        <v>912</v>
      </c>
      <c r="M4508" t="s">
        <v>74</v>
      </c>
      <c r="N4508">
        <v>1</v>
      </c>
      <c r="O4508" s="1" t="s">
        <v>206</v>
      </c>
      <c r="P4508" t="s">
        <v>153</v>
      </c>
      <c r="Q4508">
        <v>1</v>
      </c>
      <c r="R4508" t="s">
        <v>255</v>
      </c>
      <c r="S4508" t="s">
        <v>180</v>
      </c>
    </row>
    <row r="4509" spans="1:19" x14ac:dyDescent="0.35">
      <c r="A4509" s="2" t="s">
        <v>44</v>
      </c>
      <c r="B4509" s="1" t="s">
        <v>45</v>
      </c>
      <c r="C4509" t="s">
        <v>907</v>
      </c>
      <c r="D4509" s="1" t="s">
        <v>699</v>
      </c>
      <c r="E4509" s="1" t="s">
        <v>12</v>
      </c>
      <c r="F4509" s="1" t="s">
        <v>18</v>
      </c>
      <c r="G4509" s="1" t="s">
        <v>26</v>
      </c>
      <c r="H4509" t="s">
        <v>24</v>
      </c>
      <c r="I4509" s="1" t="s">
        <v>700</v>
      </c>
      <c r="J4509" s="1" t="s">
        <v>230</v>
      </c>
      <c r="K4509" s="1" t="s">
        <v>19</v>
      </c>
      <c r="L4509" s="1" t="s">
        <v>912</v>
      </c>
      <c r="M4509" t="s">
        <v>87</v>
      </c>
      <c r="N4509">
        <v>1</v>
      </c>
      <c r="O4509" s="1" t="s">
        <v>206</v>
      </c>
      <c r="P4509" t="s">
        <v>154</v>
      </c>
      <c r="Q4509">
        <v>2</v>
      </c>
      <c r="R4509" t="s">
        <v>255</v>
      </c>
      <c r="S4509" t="s">
        <v>180</v>
      </c>
    </row>
    <row r="4510" spans="1:19" x14ac:dyDescent="0.35">
      <c r="A4510" s="2" t="s">
        <v>44</v>
      </c>
      <c r="B4510" s="1" t="s">
        <v>45</v>
      </c>
      <c r="C4510" t="s">
        <v>907</v>
      </c>
      <c r="D4510" s="1" t="s">
        <v>699</v>
      </c>
      <c r="E4510" s="1" t="s">
        <v>12</v>
      </c>
      <c r="F4510" s="1" t="s">
        <v>18</v>
      </c>
      <c r="G4510" s="1" t="s">
        <v>26</v>
      </c>
      <c r="H4510" t="s">
        <v>32</v>
      </c>
      <c r="I4510" s="1" t="s">
        <v>700</v>
      </c>
      <c r="J4510" s="1" t="s">
        <v>230</v>
      </c>
      <c r="K4510" s="1" t="s">
        <v>19</v>
      </c>
      <c r="L4510" s="1" t="s">
        <v>912</v>
      </c>
      <c r="M4510" t="s">
        <v>38</v>
      </c>
      <c r="N4510">
        <v>1</v>
      </c>
      <c r="O4510" s="1" t="s">
        <v>206</v>
      </c>
      <c r="P4510" t="s">
        <v>153</v>
      </c>
      <c r="Q4510">
        <v>2</v>
      </c>
      <c r="R4510" t="s">
        <v>255</v>
      </c>
      <c r="S4510" t="s">
        <v>180</v>
      </c>
    </row>
    <row r="4511" spans="1:19" x14ac:dyDescent="0.35">
      <c r="A4511" s="2" t="s">
        <v>44</v>
      </c>
      <c r="B4511" s="1" t="s">
        <v>45</v>
      </c>
      <c r="C4511" t="s">
        <v>907</v>
      </c>
      <c r="D4511" s="1" t="s">
        <v>699</v>
      </c>
      <c r="E4511" s="1" t="s">
        <v>22</v>
      </c>
      <c r="F4511" s="1" t="s">
        <v>23</v>
      </c>
      <c r="G4511" s="1" t="s">
        <v>137</v>
      </c>
      <c r="H4511" t="s">
        <v>17</v>
      </c>
      <c r="I4511" s="1" t="s">
        <v>700</v>
      </c>
      <c r="J4511" s="1" t="s">
        <v>230</v>
      </c>
      <c r="K4511" s="1" t="s">
        <v>19</v>
      </c>
      <c r="L4511" s="1" t="s">
        <v>912</v>
      </c>
      <c r="M4511" t="s">
        <v>62</v>
      </c>
      <c r="N4511">
        <v>1</v>
      </c>
      <c r="O4511" s="1" t="s">
        <v>206</v>
      </c>
      <c r="P4511" t="s">
        <v>154</v>
      </c>
      <c r="Q4511">
        <v>2</v>
      </c>
      <c r="R4511" t="s">
        <v>255</v>
      </c>
      <c r="S4511" t="s">
        <v>180</v>
      </c>
    </row>
    <row r="4512" spans="1:19" x14ac:dyDescent="0.35">
      <c r="A4512" s="2" t="s">
        <v>44</v>
      </c>
      <c r="B4512" s="1" t="s">
        <v>45</v>
      </c>
      <c r="C4512" t="s">
        <v>907</v>
      </c>
      <c r="D4512" s="1" t="s">
        <v>699</v>
      </c>
      <c r="E4512" s="1" t="s">
        <v>22</v>
      </c>
      <c r="F4512" s="1" t="s">
        <v>23</v>
      </c>
      <c r="G4512" s="1" t="s">
        <v>137</v>
      </c>
      <c r="H4512" t="s">
        <v>17</v>
      </c>
      <c r="I4512" s="1" t="s">
        <v>1071</v>
      </c>
      <c r="J4512" s="1" t="s">
        <v>230</v>
      </c>
      <c r="K4512" s="1" t="s">
        <v>52</v>
      </c>
      <c r="L4512" s="1" t="s">
        <v>912</v>
      </c>
      <c r="M4512" t="s">
        <v>55</v>
      </c>
      <c r="N4512">
        <v>1</v>
      </c>
      <c r="O4512" s="1" t="s">
        <v>205</v>
      </c>
      <c r="P4512" t="s">
        <v>154</v>
      </c>
      <c r="Q4512">
        <v>2</v>
      </c>
      <c r="R4512" t="s">
        <v>179</v>
      </c>
      <c r="S4512" t="s">
        <v>180</v>
      </c>
    </row>
    <row r="4513" spans="1:19" x14ac:dyDescent="0.35">
      <c r="A4513" s="2" t="s">
        <v>44</v>
      </c>
      <c r="B4513" s="1" t="s">
        <v>45</v>
      </c>
      <c r="C4513" t="s">
        <v>907</v>
      </c>
      <c r="D4513" s="1" t="s">
        <v>699</v>
      </c>
      <c r="E4513" s="1" t="s">
        <v>22</v>
      </c>
      <c r="F4513" s="1" t="s">
        <v>13</v>
      </c>
      <c r="G4513" s="1" t="s">
        <v>137</v>
      </c>
      <c r="H4513" t="s">
        <v>21</v>
      </c>
      <c r="I4513" s="1" t="s">
        <v>1071</v>
      </c>
      <c r="J4513" s="1" t="s">
        <v>230</v>
      </c>
      <c r="K4513" s="1" t="s">
        <v>52</v>
      </c>
      <c r="L4513" s="1" t="s">
        <v>912</v>
      </c>
      <c r="M4513" t="s">
        <v>55</v>
      </c>
      <c r="N4513">
        <v>1</v>
      </c>
      <c r="O4513" s="1" t="s">
        <v>205</v>
      </c>
      <c r="P4513" t="s">
        <v>154</v>
      </c>
      <c r="Q4513">
        <v>2</v>
      </c>
      <c r="R4513" t="s">
        <v>179</v>
      </c>
      <c r="S4513" t="s">
        <v>180</v>
      </c>
    </row>
    <row r="4514" spans="1:19" x14ac:dyDescent="0.35">
      <c r="A4514" s="2" t="s">
        <v>44</v>
      </c>
      <c r="B4514" s="1" t="s">
        <v>45</v>
      </c>
      <c r="C4514" t="s">
        <v>907</v>
      </c>
      <c r="D4514" s="1" t="s">
        <v>699</v>
      </c>
      <c r="E4514" s="1" t="s">
        <v>22</v>
      </c>
      <c r="F4514" s="1" t="s">
        <v>26</v>
      </c>
      <c r="G4514" s="1" t="s">
        <v>26</v>
      </c>
      <c r="H4514" t="s">
        <v>17</v>
      </c>
      <c r="I4514" s="1" t="s">
        <v>700</v>
      </c>
      <c r="J4514" s="1" t="s">
        <v>230</v>
      </c>
      <c r="K4514" s="1" t="s">
        <v>52</v>
      </c>
      <c r="L4514" s="1" t="s">
        <v>912</v>
      </c>
      <c r="M4514" t="s">
        <v>55</v>
      </c>
      <c r="N4514">
        <v>1</v>
      </c>
      <c r="O4514" s="1" t="s">
        <v>206</v>
      </c>
      <c r="P4514" t="s">
        <v>154</v>
      </c>
      <c r="Q4514">
        <v>2</v>
      </c>
      <c r="R4514" t="s">
        <v>255</v>
      </c>
      <c r="S4514" t="s">
        <v>180</v>
      </c>
    </row>
    <row r="4515" spans="1:19" x14ac:dyDescent="0.35">
      <c r="A4515" s="2" t="s">
        <v>44</v>
      </c>
      <c r="B4515" s="1" t="s">
        <v>45</v>
      </c>
      <c r="C4515" t="s">
        <v>907</v>
      </c>
      <c r="D4515" s="1" t="s">
        <v>699</v>
      </c>
      <c r="E4515" s="1" t="s">
        <v>22</v>
      </c>
      <c r="F4515" s="1" t="s">
        <v>26</v>
      </c>
      <c r="G4515" s="1" t="s">
        <v>26</v>
      </c>
      <c r="H4515" t="s">
        <v>24</v>
      </c>
      <c r="I4515" s="1" t="s">
        <v>1071</v>
      </c>
      <c r="J4515" s="1" t="s">
        <v>230</v>
      </c>
      <c r="K4515" s="1" t="s">
        <v>19</v>
      </c>
      <c r="L4515" s="1" t="s">
        <v>912</v>
      </c>
      <c r="M4515" t="s">
        <v>20</v>
      </c>
      <c r="N4515">
        <v>1</v>
      </c>
      <c r="O4515" s="1" t="s">
        <v>205</v>
      </c>
      <c r="P4515" t="s">
        <v>154</v>
      </c>
      <c r="Q4515">
        <v>1</v>
      </c>
      <c r="R4515" t="s">
        <v>179</v>
      </c>
      <c r="S4515" t="s">
        <v>180</v>
      </c>
    </row>
    <row r="4516" spans="1:19" x14ac:dyDescent="0.35">
      <c r="A4516" s="2" t="s">
        <v>44</v>
      </c>
      <c r="B4516" s="1" t="s">
        <v>45</v>
      </c>
      <c r="C4516" t="s">
        <v>907</v>
      </c>
      <c r="D4516" s="1" t="s">
        <v>699</v>
      </c>
      <c r="E4516" s="1" t="s">
        <v>22</v>
      </c>
      <c r="F4516" s="1" t="s">
        <v>26</v>
      </c>
      <c r="G4516" s="1" t="s">
        <v>26</v>
      </c>
      <c r="H4516" t="s">
        <v>27</v>
      </c>
      <c r="I4516" s="1" t="s">
        <v>700</v>
      </c>
      <c r="J4516" s="1" t="s">
        <v>230</v>
      </c>
      <c r="K4516" s="1" t="s">
        <v>52</v>
      </c>
      <c r="L4516" s="1" t="s">
        <v>912</v>
      </c>
      <c r="M4516" t="s">
        <v>53</v>
      </c>
      <c r="N4516">
        <v>1</v>
      </c>
      <c r="O4516" s="1" t="s">
        <v>206</v>
      </c>
      <c r="P4516" t="s">
        <v>154</v>
      </c>
      <c r="Q4516">
        <v>1</v>
      </c>
      <c r="R4516" t="s">
        <v>255</v>
      </c>
      <c r="S4516" t="s">
        <v>180</v>
      </c>
    </row>
    <row r="4517" spans="1:19" x14ac:dyDescent="0.35">
      <c r="A4517" s="2" t="s">
        <v>44</v>
      </c>
      <c r="B4517" s="1" t="s">
        <v>45</v>
      </c>
      <c r="C4517" t="s">
        <v>907</v>
      </c>
      <c r="D4517" s="1" t="s">
        <v>699</v>
      </c>
      <c r="E4517" s="1" t="s">
        <v>22</v>
      </c>
      <c r="F4517" s="1" t="s">
        <v>26</v>
      </c>
      <c r="G4517" s="1" t="s">
        <v>26</v>
      </c>
      <c r="H4517" t="s">
        <v>27</v>
      </c>
      <c r="I4517" s="1" t="s">
        <v>1071</v>
      </c>
      <c r="J4517" s="1" t="s">
        <v>230</v>
      </c>
      <c r="K4517" s="1" t="s">
        <v>19</v>
      </c>
      <c r="L4517" s="1" t="s">
        <v>912</v>
      </c>
      <c r="M4517" t="s">
        <v>20</v>
      </c>
      <c r="N4517">
        <v>1</v>
      </c>
      <c r="O4517" s="1" t="s">
        <v>205</v>
      </c>
      <c r="P4517" t="s">
        <v>154</v>
      </c>
      <c r="Q4517">
        <v>1</v>
      </c>
      <c r="R4517" t="s">
        <v>179</v>
      </c>
      <c r="S4517" t="s">
        <v>180</v>
      </c>
    </row>
    <row r="4518" spans="1:19" x14ac:dyDescent="0.35">
      <c r="A4518" s="2" t="s">
        <v>44</v>
      </c>
      <c r="B4518" s="1" t="s">
        <v>45</v>
      </c>
      <c r="C4518" t="s">
        <v>907</v>
      </c>
      <c r="D4518" s="1" t="s">
        <v>699</v>
      </c>
      <c r="E4518" s="1" t="s">
        <v>22</v>
      </c>
      <c r="F4518" s="1" t="s">
        <v>26</v>
      </c>
      <c r="G4518" s="1" t="s">
        <v>26</v>
      </c>
      <c r="H4518" t="s">
        <v>27</v>
      </c>
      <c r="I4518" s="1" t="s">
        <v>1072</v>
      </c>
      <c r="J4518" s="1" t="s">
        <v>230</v>
      </c>
      <c r="K4518" s="1" t="s">
        <v>19</v>
      </c>
      <c r="L4518" s="1" t="s">
        <v>912</v>
      </c>
      <c r="M4518" t="s">
        <v>74</v>
      </c>
      <c r="N4518">
        <v>1</v>
      </c>
      <c r="O4518" s="1" t="s">
        <v>206</v>
      </c>
      <c r="P4518" t="s">
        <v>154</v>
      </c>
      <c r="Q4518">
        <v>2</v>
      </c>
      <c r="R4518" t="s">
        <v>255</v>
      </c>
      <c r="S4518" t="s">
        <v>180</v>
      </c>
    </row>
    <row r="4519" spans="1:19" x14ac:dyDescent="0.35">
      <c r="A4519" s="2" t="s">
        <v>44</v>
      </c>
      <c r="B4519" s="1" t="s">
        <v>45</v>
      </c>
      <c r="C4519" t="s">
        <v>907</v>
      </c>
      <c r="D4519" s="1" t="s">
        <v>699</v>
      </c>
      <c r="E4519" s="1" t="s">
        <v>22</v>
      </c>
      <c r="F4519" s="1" t="s">
        <v>18</v>
      </c>
      <c r="G4519" s="1" t="s">
        <v>26</v>
      </c>
      <c r="H4519" t="s">
        <v>14</v>
      </c>
      <c r="I4519" s="1" t="s">
        <v>700</v>
      </c>
      <c r="J4519" s="1" t="s">
        <v>230</v>
      </c>
      <c r="K4519" s="1" t="s">
        <v>52</v>
      </c>
      <c r="L4519" s="1" t="s">
        <v>912</v>
      </c>
      <c r="M4519" t="s">
        <v>55</v>
      </c>
      <c r="N4519">
        <v>1</v>
      </c>
      <c r="O4519" s="1" t="s">
        <v>206</v>
      </c>
      <c r="P4519" t="s">
        <v>154</v>
      </c>
      <c r="Q4519">
        <v>2</v>
      </c>
      <c r="R4519" t="s">
        <v>255</v>
      </c>
      <c r="S4519" t="s">
        <v>180</v>
      </c>
    </row>
    <row r="4520" spans="1:19" x14ac:dyDescent="0.35">
      <c r="A4520" s="2" t="s">
        <v>44</v>
      </c>
      <c r="B4520" s="1" t="s">
        <v>45</v>
      </c>
      <c r="C4520" t="s">
        <v>907</v>
      </c>
      <c r="D4520" s="1" t="s">
        <v>699</v>
      </c>
      <c r="E4520" s="1" t="s">
        <v>22</v>
      </c>
      <c r="F4520" s="1" t="s">
        <v>18</v>
      </c>
      <c r="G4520" s="1" t="s">
        <v>26</v>
      </c>
      <c r="H4520" t="s">
        <v>17</v>
      </c>
      <c r="I4520" s="1" t="s">
        <v>700</v>
      </c>
      <c r="J4520" s="1" t="s">
        <v>230</v>
      </c>
      <c r="K4520" s="1" t="s">
        <v>52</v>
      </c>
      <c r="L4520" s="1" t="s">
        <v>912</v>
      </c>
      <c r="M4520" t="s">
        <v>169</v>
      </c>
      <c r="N4520">
        <v>1</v>
      </c>
      <c r="O4520" s="1" t="s">
        <v>206</v>
      </c>
      <c r="P4520" t="s">
        <v>154</v>
      </c>
      <c r="Q4520">
        <v>1</v>
      </c>
      <c r="R4520" t="s">
        <v>255</v>
      </c>
      <c r="S4520" t="s">
        <v>180</v>
      </c>
    </row>
    <row r="4521" spans="1:19" x14ac:dyDescent="0.35">
      <c r="A4521" s="2" t="s">
        <v>44</v>
      </c>
      <c r="B4521" s="1" t="s">
        <v>45</v>
      </c>
      <c r="C4521" t="s">
        <v>907</v>
      </c>
      <c r="D4521" s="1" t="s">
        <v>699</v>
      </c>
      <c r="E4521" s="1" t="s">
        <v>22</v>
      </c>
      <c r="F4521" s="1" t="s">
        <v>18</v>
      </c>
      <c r="G4521" s="1" t="s">
        <v>26</v>
      </c>
      <c r="H4521" t="s">
        <v>17</v>
      </c>
      <c r="I4521" s="1" t="s">
        <v>700</v>
      </c>
      <c r="J4521" s="1" t="s">
        <v>230</v>
      </c>
      <c r="K4521" s="1" t="s">
        <v>19</v>
      </c>
      <c r="L4521" s="1" t="s">
        <v>912</v>
      </c>
      <c r="M4521" t="s">
        <v>19</v>
      </c>
      <c r="N4521">
        <v>1</v>
      </c>
      <c r="O4521" s="1" t="s">
        <v>206</v>
      </c>
      <c r="P4521" t="s">
        <v>153</v>
      </c>
      <c r="Q4521">
        <v>2</v>
      </c>
      <c r="R4521" t="s">
        <v>255</v>
      </c>
      <c r="S4521" t="s">
        <v>180</v>
      </c>
    </row>
    <row r="4522" spans="1:19" x14ac:dyDescent="0.35">
      <c r="A4522" s="2" t="s">
        <v>44</v>
      </c>
      <c r="B4522" s="1" t="s">
        <v>45</v>
      </c>
      <c r="C4522" t="s">
        <v>907</v>
      </c>
      <c r="D4522" s="1" t="s">
        <v>699</v>
      </c>
      <c r="E4522" s="1" t="s">
        <v>22</v>
      </c>
      <c r="F4522" s="1" t="s">
        <v>18</v>
      </c>
      <c r="G4522" s="1" t="s">
        <v>26</v>
      </c>
      <c r="H4522" t="s">
        <v>17</v>
      </c>
      <c r="I4522" s="1" t="s">
        <v>1071</v>
      </c>
      <c r="J4522" s="1" t="s">
        <v>230</v>
      </c>
      <c r="K4522" s="1" t="s">
        <v>52</v>
      </c>
      <c r="L4522" s="1" t="s">
        <v>912</v>
      </c>
      <c r="M4522" t="s">
        <v>55</v>
      </c>
      <c r="N4522">
        <v>1</v>
      </c>
      <c r="O4522" s="1" t="s">
        <v>205</v>
      </c>
      <c r="P4522" t="s">
        <v>154</v>
      </c>
      <c r="Q4522">
        <v>2</v>
      </c>
      <c r="R4522" t="s">
        <v>179</v>
      </c>
      <c r="S4522" t="s">
        <v>180</v>
      </c>
    </row>
    <row r="4523" spans="1:19" x14ac:dyDescent="0.35">
      <c r="A4523" s="2" t="s">
        <v>44</v>
      </c>
      <c r="B4523" s="1" t="s">
        <v>45</v>
      </c>
      <c r="C4523" t="s">
        <v>907</v>
      </c>
      <c r="D4523" s="1" t="s">
        <v>699</v>
      </c>
      <c r="E4523" s="1" t="s">
        <v>22</v>
      </c>
      <c r="F4523" s="1" t="s">
        <v>18</v>
      </c>
      <c r="G4523" s="1" t="s">
        <v>26</v>
      </c>
      <c r="H4523" t="s">
        <v>17</v>
      </c>
      <c r="I4523" s="1" t="s">
        <v>1071</v>
      </c>
      <c r="J4523" s="1" t="s">
        <v>230</v>
      </c>
      <c r="K4523" s="1" t="s">
        <v>19</v>
      </c>
      <c r="L4523" s="1" t="s">
        <v>912</v>
      </c>
      <c r="M4523" t="s">
        <v>62</v>
      </c>
      <c r="N4523">
        <v>1</v>
      </c>
      <c r="O4523" s="1" t="s">
        <v>205</v>
      </c>
      <c r="P4523" t="s">
        <v>154</v>
      </c>
      <c r="Q4523">
        <v>2</v>
      </c>
      <c r="R4523" t="s">
        <v>179</v>
      </c>
      <c r="S4523" t="s">
        <v>180</v>
      </c>
    </row>
    <row r="4524" spans="1:19" x14ac:dyDescent="0.35">
      <c r="A4524" s="2" t="s">
        <v>44</v>
      </c>
      <c r="B4524" s="1" t="s">
        <v>45</v>
      </c>
      <c r="C4524" t="s">
        <v>907</v>
      </c>
      <c r="D4524" s="1" t="s">
        <v>699</v>
      </c>
      <c r="E4524" s="1" t="s">
        <v>22</v>
      </c>
      <c r="F4524" s="1" t="s">
        <v>18</v>
      </c>
      <c r="G4524" s="1" t="s">
        <v>26</v>
      </c>
      <c r="H4524" t="s">
        <v>39</v>
      </c>
      <c r="I4524" s="1" t="s">
        <v>1072</v>
      </c>
      <c r="J4524" s="1" t="s">
        <v>230</v>
      </c>
      <c r="K4524" s="1" t="s">
        <v>19</v>
      </c>
      <c r="L4524" s="1" t="s">
        <v>912</v>
      </c>
      <c r="M4524" t="s">
        <v>74</v>
      </c>
      <c r="N4524">
        <v>1</v>
      </c>
      <c r="O4524" s="1" t="s">
        <v>206</v>
      </c>
      <c r="P4524" t="s">
        <v>154</v>
      </c>
      <c r="Q4524">
        <v>2</v>
      </c>
      <c r="R4524" t="s">
        <v>255</v>
      </c>
      <c r="S4524" t="s">
        <v>180</v>
      </c>
    </row>
    <row r="4525" spans="1:19" x14ac:dyDescent="0.35">
      <c r="A4525" s="2" t="s">
        <v>44</v>
      </c>
      <c r="B4525" s="1" t="s">
        <v>45</v>
      </c>
      <c r="C4525" t="s">
        <v>907</v>
      </c>
      <c r="D4525" s="1" t="s">
        <v>68</v>
      </c>
      <c r="E4525" s="1" t="s">
        <v>12</v>
      </c>
      <c r="F4525" s="1" t="s">
        <v>23</v>
      </c>
      <c r="G4525" s="1" t="s">
        <v>137</v>
      </c>
      <c r="H4525" t="s">
        <v>21</v>
      </c>
      <c r="I4525" s="1" t="s">
        <v>701</v>
      </c>
      <c r="J4525" s="1" t="s">
        <v>230</v>
      </c>
      <c r="K4525" s="1" t="s">
        <v>19</v>
      </c>
      <c r="L4525" s="1" t="s">
        <v>912</v>
      </c>
      <c r="M4525" t="s">
        <v>19</v>
      </c>
      <c r="N4525">
        <v>1</v>
      </c>
      <c r="O4525" s="1" t="s">
        <v>205</v>
      </c>
      <c r="P4525" t="s">
        <v>154</v>
      </c>
      <c r="Q4525">
        <v>2</v>
      </c>
      <c r="R4525" t="s">
        <v>179</v>
      </c>
      <c r="S4525" t="s">
        <v>180</v>
      </c>
    </row>
    <row r="4526" spans="1:19" x14ac:dyDescent="0.35">
      <c r="A4526" s="2" t="s">
        <v>44</v>
      </c>
      <c r="B4526" s="1" t="s">
        <v>45</v>
      </c>
      <c r="C4526" t="s">
        <v>907</v>
      </c>
      <c r="D4526" s="1" t="s">
        <v>68</v>
      </c>
      <c r="E4526" s="1" t="s">
        <v>12</v>
      </c>
      <c r="F4526" s="1" t="s">
        <v>26</v>
      </c>
      <c r="G4526" s="1" t="s">
        <v>26</v>
      </c>
      <c r="H4526" t="s">
        <v>27</v>
      </c>
      <c r="I4526" s="1" t="s">
        <v>701</v>
      </c>
      <c r="J4526" s="1" t="s">
        <v>230</v>
      </c>
      <c r="K4526" s="1" t="s">
        <v>19</v>
      </c>
      <c r="L4526" s="1" t="s">
        <v>912</v>
      </c>
      <c r="M4526" t="s">
        <v>74</v>
      </c>
      <c r="N4526">
        <v>1</v>
      </c>
      <c r="O4526" s="1" t="s">
        <v>205</v>
      </c>
      <c r="P4526" t="s">
        <v>154</v>
      </c>
      <c r="Q4526">
        <v>2</v>
      </c>
      <c r="R4526" t="s">
        <v>179</v>
      </c>
      <c r="S4526" t="s">
        <v>180</v>
      </c>
    </row>
    <row r="4527" spans="1:19" x14ac:dyDescent="0.35">
      <c r="A4527" s="2" t="s">
        <v>44</v>
      </c>
      <c r="B4527" s="1" t="s">
        <v>45</v>
      </c>
      <c r="C4527" t="s">
        <v>907</v>
      </c>
      <c r="D4527" s="1" t="s">
        <v>68</v>
      </c>
      <c r="E4527" s="1" t="s">
        <v>12</v>
      </c>
      <c r="F4527" s="1" t="s">
        <v>26</v>
      </c>
      <c r="G4527" s="1" t="s">
        <v>26</v>
      </c>
      <c r="H4527" t="s">
        <v>27</v>
      </c>
      <c r="I4527" s="1" t="s">
        <v>1450</v>
      </c>
      <c r="J4527" s="1" t="s">
        <v>230</v>
      </c>
      <c r="K4527" s="1" t="s">
        <v>52</v>
      </c>
      <c r="L4527" s="1" t="s">
        <v>912</v>
      </c>
      <c r="M4527" t="s">
        <v>54</v>
      </c>
      <c r="N4527">
        <v>1</v>
      </c>
      <c r="O4527" s="1" t="s">
        <v>206</v>
      </c>
      <c r="P4527" t="s">
        <v>154</v>
      </c>
      <c r="Q4527">
        <v>2</v>
      </c>
      <c r="R4527" t="s">
        <v>179</v>
      </c>
      <c r="S4527" t="s">
        <v>180</v>
      </c>
    </row>
    <row r="4528" spans="1:19" x14ac:dyDescent="0.35">
      <c r="A4528" s="2" t="s">
        <v>44</v>
      </c>
      <c r="B4528" s="1" t="s">
        <v>45</v>
      </c>
      <c r="C4528" t="s">
        <v>907</v>
      </c>
      <c r="D4528" s="1" t="s">
        <v>68</v>
      </c>
      <c r="E4528" s="1" t="s">
        <v>12</v>
      </c>
      <c r="F4528" s="1" t="s">
        <v>26</v>
      </c>
      <c r="G4528" s="1" t="s">
        <v>26</v>
      </c>
      <c r="H4528" t="s">
        <v>27</v>
      </c>
      <c r="I4528" s="1" t="s">
        <v>1450</v>
      </c>
      <c r="J4528" s="1" t="s">
        <v>230</v>
      </c>
      <c r="K4528" s="1" t="s">
        <v>19</v>
      </c>
      <c r="L4528" s="1" t="s">
        <v>912</v>
      </c>
      <c r="M4528" t="s">
        <v>20</v>
      </c>
      <c r="N4528">
        <v>1</v>
      </c>
      <c r="O4528" s="1" t="s">
        <v>206</v>
      </c>
      <c r="P4528" t="s">
        <v>154</v>
      </c>
      <c r="Q4528">
        <v>2</v>
      </c>
      <c r="R4528" t="s">
        <v>179</v>
      </c>
      <c r="S4528" t="s">
        <v>180</v>
      </c>
    </row>
    <row r="4529" spans="1:19" x14ac:dyDescent="0.35">
      <c r="A4529" s="2" t="s">
        <v>44</v>
      </c>
      <c r="B4529" s="1" t="s">
        <v>45</v>
      </c>
      <c r="C4529" t="s">
        <v>907</v>
      </c>
      <c r="D4529" s="1" t="s">
        <v>68</v>
      </c>
      <c r="E4529" s="1" t="s">
        <v>12</v>
      </c>
      <c r="F4529" s="1" t="s">
        <v>26</v>
      </c>
      <c r="G4529" s="1" t="s">
        <v>26</v>
      </c>
      <c r="H4529" t="s">
        <v>27</v>
      </c>
      <c r="I4529" s="1" t="s">
        <v>1450</v>
      </c>
      <c r="J4529" s="1" t="s">
        <v>230</v>
      </c>
      <c r="K4529" s="1" t="s">
        <v>19</v>
      </c>
      <c r="L4529" s="1" t="s">
        <v>912</v>
      </c>
      <c r="M4529" t="s">
        <v>72</v>
      </c>
      <c r="N4529">
        <v>1</v>
      </c>
      <c r="O4529" s="1" t="s">
        <v>206</v>
      </c>
      <c r="P4529" t="s">
        <v>154</v>
      </c>
      <c r="Q4529">
        <v>2</v>
      </c>
      <c r="R4529" t="s">
        <v>179</v>
      </c>
      <c r="S4529" t="s">
        <v>180</v>
      </c>
    </row>
    <row r="4530" spans="1:19" x14ac:dyDescent="0.35">
      <c r="A4530" s="2" t="s">
        <v>44</v>
      </c>
      <c r="B4530" s="1" t="s">
        <v>45</v>
      </c>
      <c r="C4530" t="s">
        <v>907</v>
      </c>
      <c r="D4530" s="1" t="s">
        <v>68</v>
      </c>
      <c r="E4530" s="1" t="s">
        <v>12</v>
      </c>
      <c r="F4530" s="1" t="s">
        <v>26</v>
      </c>
      <c r="G4530" s="1" t="s">
        <v>26</v>
      </c>
      <c r="H4530" t="s">
        <v>27</v>
      </c>
      <c r="I4530" s="1" t="s">
        <v>1450</v>
      </c>
      <c r="J4530" s="1" t="s">
        <v>230</v>
      </c>
      <c r="K4530" s="1" t="s">
        <v>19</v>
      </c>
      <c r="L4530" s="1" t="s">
        <v>912</v>
      </c>
      <c r="M4530" t="s">
        <v>19</v>
      </c>
      <c r="N4530">
        <v>1</v>
      </c>
      <c r="O4530" s="1" t="s">
        <v>206</v>
      </c>
      <c r="P4530" t="s">
        <v>154</v>
      </c>
      <c r="Q4530">
        <v>2</v>
      </c>
      <c r="R4530" t="s">
        <v>179</v>
      </c>
      <c r="S4530" t="s">
        <v>180</v>
      </c>
    </row>
    <row r="4531" spans="1:19" x14ac:dyDescent="0.35">
      <c r="A4531" s="2" t="s">
        <v>44</v>
      </c>
      <c r="B4531" s="1" t="s">
        <v>45</v>
      </c>
      <c r="C4531" t="s">
        <v>907</v>
      </c>
      <c r="D4531" s="1" t="s">
        <v>68</v>
      </c>
      <c r="E4531" s="1" t="s">
        <v>12</v>
      </c>
      <c r="F4531" s="1" t="s">
        <v>26</v>
      </c>
      <c r="G4531" s="1" t="s">
        <v>26</v>
      </c>
      <c r="H4531" t="s">
        <v>32</v>
      </c>
      <c r="I4531" s="1" t="s">
        <v>1450</v>
      </c>
      <c r="J4531" s="1" t="s">
        <v>230</v>
      </c>
      <c r="K4531" s="1" t="s">
        <v>59</v>
      </c>
      <c r="L4531" s="1" t="s">
        <v>912</v>
      </c>
      <c r="M4531" t="s">
        <v>59</v>
      </c>
      <c r="N4531">
        <v>1</v>
      </c>
      <c r="O4531" s="1" t="s">
        <v>206</v>
      </c>
      <c r="P4531" t="s">
        <v>154</v>
      </c>
      <c r="Q4531">
        <v>2</v>
      </c>
      <c r="R4531" t="s">
        <v>179</v>
      </c>
      <c r="S4531" t="s">
        <v>180</v>
      </c>
    </row>
    <row r="4532" spans="1:19" x14ac:dyDescent="0.35">
      <c r="A4532" s="2" t="s">
        <v>44</v>
      </c>
      <c r="B4532" s="1" t="s">
        <v>45</v>
      </c>
      <c r="C4532" t="s">
        <v>907</v>
      </c>
      <c r="D4532" s="1" t="s">
        <v>68</v>
      </c>
      <c r="E4532" s="1" t="s">
        <v>12</v>
      </c>
      <c r="F4532" s="1" t="s">
        <v>26</v>
      </c>
      <c r="G4532" s="1" t="s">
        <v>26</v>
      </c>
      <c r="H4532" t="s">
        <v>32</v>
      </c>
      <c r="I4532" s="1" t="s">
        <v>1450</v>
      </c>
      <c r="J4532" s="1" t="s">
        <v>230</v>
      </c>
      <c r="K4532" s="1" t="s">
        <v>59</v>
      </c>
      <c r="L4532" s="1" t="s">
        <v>912</v>
      </c>
      <c r="M4532" t="s">
        <v>86</v>
      </c>
      <c r="N4532">
        <v>1</v>
      </c>
      <c r="O4532" s="1" t="s">
        <v>206</v>
      </c>
      <c r="P4532" t="s">
        <v>154</v>
      </c>
      <c r="Q4532">
        <v>2</v>
      </c>
      <c r="R4532" t="s">
        <v>179</v>
      </c>
      <c r="S4532" t="s">
        <v>180</v>
      </c>
    </row>
    <row r="4533" spans="1:19" x14ac:dyDescent="0.35">
      <c r="A4533" s="2" t="s">
        <v>44</v>
      </c>
      <c r="B4533" s="1" t="s">
        <v>45</v>
      </c>
      <c r="C4533" t="s">
        <v>907</v>
      </c>
      <c r="D4533" s="1" t="s">
        <v>68</v>
      </c>
      <c r="E4533" s="1" t="s">
        <v>12</v>
      </c>
      <c r="F4533" s="1" t="s">
        <v>26</v>
      </c>
      <c r="G4533" s="1" t="s">
        <v>26</v>
      </c>
      <c r="H4533" t="s">
        <v>32</v>
      </c>
      <c r="I4533" s="1" t="s">
        <v>1450</v>
      </c>
      <c r="J4533" s="1" t="s">
        <v>230</v>
      </c>
      <c r="K4533" s="1" t="s">
        <v>59</v>
      </c>
      <c r="L4533" s="1" t="s">
        <v>912</v>
      </c>
      <c r="M4533" t="s">
        <v>69</v>
      </c>
      <c r="N4533">
        <v>1</v>
      </c>
      <c r="O4533" s="1" t="s">
        <v>206</v>
      </c>
      <c r="P4533" t="s">
        <v>154</v>
      </c>
      <c r="Q4533">
        <v>2</v>
      </c>
      <c r="R4533" t="s">
        <v>179</v>
      </c>
      <c r="S4533" t="s">
        <v>180</v>
      </c>
    </row>
    <row r="4534" spans="1:19" x14ac:dyDescent="0.35">
      <c r="A4534" s="2" t="s">
        <v>44</v>
      </c>
      <c r="B4534" s="1" t="s">
        <v>45</v>
      </c>
      <c r="C4534" t="s">
        <v>907</v>
      </c>
      <c r="D4534" s="1" t="s">
        <v>68</v>
      </c>
      <c r="E4534" s="1" t="s">
        <v>12</v>
      </c>
      <c r="F4534" s="1" t="s">
        <v>26</v>
      </c>
      <c r="G4534" s="1" t="s">
        <v>26</v>
      </c>
      <c r="H4534" t="s">
        <v>32</v>
      </c>
      <c r="I4534" s="1" t="s">
        <v>1450</v>
      </c>
      <c r="J4534" s="1" t="s">
        <v>230</v>
      </c>
      <c r="K4534" s="1" t="s">
        <v>19</v>
      </c>
      <c r="L4534" s="1" t="s">
        <v>912</v>
      </c>
      <c r="M4534" t="s">
        <v>20</v>
      </c>
      <c r="N4534">
        <v>1</v>
      </c>
      <c r="O4534" s="1" t="s">
        <v>206</v>
      </c>
      <c r="P4534" t="s">
        <v>154</v>
      </c>
      <c r="Q4534">
        <v>2</v>
      </c>
      <c r="R4534" t="s">
        <v>179</v>
      </c>
      <c r="S4534" t="s">
        <v>180</v>
      </c>
    </row>
    <row r="4535" spans="1:19" x14ac:dyDescent="0.35">
      <c r="A4535" s="2" t="s">
        <v>44</v>
      </c>
      <c r="B4535" s="1" t="s">
        <v>45</v>
      </c>
      <c r="C4535" t="s">
        <v>907</v>
      </c>
      <c r="D4535" s="1" t="s">
        <v>68</v>
      </c>
      <c r="E4535" s="1" t="s">
        <v>12</v>
      </c>
      <c r="F4535" s="1" t="s">
        <v>26</v>
      </c>
      <c r="G4535" s="1" t="s">
        <v>26</v>
      </c>
      <c r="H4535" t="s">
        <v>21</v>
      </c>
      <c r="I4535" s="1" t="s">
        <v>1450</v>
      </c>
      <c r="J4535" s="1" t="s">
        <v>230</v>
      </c>
      <c r="K4535" s="1" t="s">
        <v>19</v>
      </c>
      <c r="L4535" s="1" t="s">
        <v>912</v>
      </c>
      <c r="M4535" t="s">
        <v>20</v>
      </c>
      <c r="N4535">
        <v>1</v>
      </c>
      <c r="O4535" s="1" t="s">
        <v>206</v>
      </c>
      <c r="P4535" t="s">
        <v>154</v>
      </c>
      <c r="Q4535">
        <v>2</v>
      </c>
      <c r="R4535" t="s">
        <v>179</v>
      </c>
      <c r="S4535" t="s">
        <v>180</v>
      </c>
    </row>
    <row r="4536" spans="1:19" x14ac:dyDescent="0.35">
      <c r="A4536" s="2" t="s">
        <v>44</v>
      </c>
      <c r="B4536" s="1" t="s">
        <v>45</v>
      </c>
      <c r="C4536" t="s">
        <v>907</v>
      </c>
      <c r="D4536" s="1" t="s">
        <v>68</v>
      </c>
      <c r="E4536" s="1" t="s">
        <v>12</v>
      </c>
      <c r="F4536" s="1" t="s">
        <v>26</v>
      </c>
      <c r="G4536" s="1" t="s">
        <v>26</v>
      </c>
      <c r="H4536" t="s">
        <v>21</v>
      </c>
      <c r="I4536" s="1" t="s">
        <v>1450</v>
      </c>
      <c r="J4536" s="1" t="s">
        <v>230</v>
      </c>
      <c r="K4536" s="1" t="s">
        <v>19</v>
      </c>
      <c r="L4536" s="1" t="s">
        <v>912</v>
      </c>
      <c r="M4536" t="s">
        <v>65</v>
      </c>
      <c r="N4536">
        <v>3</v>
      </c>
      <c r="O4536" s="1" t="s">
        <v>206</v>
      </c>
      <c r="P4536" t="s">
        <v>154</v>
      </c>
      <c r="Q4536">
        <v>2</v>
      </c>
      <c r="R4536" t="s">
        <v>179</v>
      </c>
      <c r="S4536" t="s">
        <v>180</v>
      </c>
    </row>
    <row r="4537" spans="1:19" x14ac:dyDescent="0.35">
      <c r="A4537" s="2" t="s">
        <v>44</v>
      </c>
      <c r="B4537" s="1" t="s">
        <v>45</v>
      </c>
      <c r="C4537" t="s">
        <v>907</v>
      </c>
      <c r="D4537" s="1" t="s">
        <v>68</v>
      </c>
      <c r="E4537" s="1" t="s">
        <v>12</v>
      </c>
      <c r="F4537" s="1" t="s">
        <v>26</v>
      </c>
      <c r="G4537" s="1" t="s">
        <v>26</v>
      </c>
      <c r="H4537" t="s">
        <v>21</v>
      </c>
      <c r="I4537" s="1" t="s">
        <v>1450</v>
      </c>
      <c r="J4537" s="1" t="s">
        <v>230</v>
      </c>
      <c r="K4537" s="1" t="s">
        <v>19</v>
      </c>
      <c r="L4537" s="1" t="s">
        <v>912</v>
      </c>
      <c r="M4537" t="s">
        <v>74</v>
      </c>
      <c r="N4537">
        <v>1</v>
      </c>
      <c r="O4537" s="1" t="s">
        <v>206</v>
      </c>
      <c r="P4537" t="s">
        <v>154</v>
      </c>
      <c r="Q4537">
        <v>2</v>
      </c>
      <c r="R4537" t="s">
        <v>179</v>
      </c>
      <c r="S4537" t="s">
        <v>180</v>
      </c>
    </row>
    <row r="4538" spans="1:19" x14ac:dyDescent="0.35">
      <c r="A4538" s="2" t="s">
        <v>44</v>
      </c>
      <c r="B4538" s="1" t="s">
        <v>45</v>
      </c>
      <c r="C4538" t="s">
        <v>907</v>
      </c>
      <c r="D4538" s="1" t="s">
        <v>68</v>
      </c>
      <c r="E4538" s="1" t="s">
        <v>12</v>
      </c>
      <c r="F4538" s="1" t="s">
        <v>26</v>
      </c>
      <c r="G4538" s="1" t="s">
        <v>26</v>
      </c>
      <c r="H4538" t="s">
        <v>35</v>
      </c>
      <c r="I4538" s="1" t="s">
        <v>701</v>
      </c>
      <c r="J4538" s="1" t="s">
        <v>230</v>
      </c>
      <c r="K4538" s="1" t="s">
        <v>52</v>
      </c>
      <c r="L4538" s="1" t="s">
        <v>912</v>
      </c>
      <c r="M4538" t="s">
        <v>55</v>
      </c>
      <c r="N4538">
        <v>1</v>
      </c>
      <c r="O4538" s="1" t="s">
        <v>205</v>
      </c>
      <c r="P4538" t="s">
        <v>154</v>
      </c>
      <c r="Q4538">
        <v>2</v>
      </c>
      <c r="R4538" t="s">
        <v>179</v>
      </c>
      <c r="S4538" t="s">
        <v>180</v>
      </c>
    </row>
    <row r="4539" spans="1:19" x14ac:dyDescent="0.35">
      <c r="A4539" s="2" t="s">
        <v>44</v>
      </c>
      <c r="B4539" s="1" t="s">
        <v>45</v>
      </c>
      <c r="C4539" t="s">
        <v>907</v>
      </c>
      <c r="D4539" s="1" t="s">
        <v>68</v>
      </c>
      <c r="E4539" s="1" t="s">
        <v>12</v>
      </c>
      <c r="F4539" s="1" t="s">
        <v>26</v>
      </c>
      <c r="G4539" s="1" t="s">
        <v>26</v>
      </c>
      <c r="H4539" t="s">
        <v>35</v>
      </c>
      <c r="I4539" s="1" t="s">
        <v>1450</v>
      </c>
      <c r="J4539" s="1" t="s">
        <v>230</v>
      </c>
      <c r="K4539" s="1" t="s">
        <v>59</v>
      </c>
      <c r="L4539" s="1" t="s">
        <v>912</v>
      </c>
      <c r="M4539" t="s">
        <v>73</v>
      </c>
      <c r="N4539">
        <v>1</v>
      </c>
      <c r="O4539" s="1" t="s">
        <v>206</v>
      </c>
      <c r="P4539" t="s">
        <v>154</v>
      </c>
      <c r="Q4539">
        <v>2</v>
      </c>
      <c r="R4539" t="s">
        <v>179</v>
      </c>
      <c r="S4539" t="s">
        <v>180</v>
      </c>
    </row>
    <row r="4540" spans="1:19" x14ac:dyDescent="0.35">
      <c r="A4540" s="2" t="s">
        <v>44</v>
      </c>
      <c r="B4540" s="1" t="s">
        <v>45</v>
      </c>
      <c r="C4540" t="s">
        <v>907</v>
      </c>
      <c r="D4540" s="1" t="s">
        <v>68</v>
      </c>
      <c r="E4540" s="1" t="s">
        <v>12</v>
      </c>
      <c r="F4540" s="1" t="s">
        <v>26</v>
      </c>
      <c r="G4540" s="1" t="s">
        <v>26</v>
      </c>
      <c r="H4540" t="s">
        <v>35</v>
      </c>
      <c r="I4540" s="1" t="s">
        <v>1450</v>
      </c>
      <c r="J4540" s="1" t="s">
        <v>230</v>
      </c>
      <c r="K4540" s="1" t="s">
        <v>59</v>
      </c>
      <c r="L4540" s="1" t="s">
        <v>912</v>
      </c>
      <c r="M4540" t="s">
        <v>59</v>
      </c>
      <c r="N4540">
        <v>1</v>
      </c>
      <c r="O4540" s="1" t="s">
        <v>206</v>
      </c>
      <c r="P4540" t="s">
        <v>154</v>
      </c>
      <c r="Q4540">
        <v>2</v>
      </c>
      <c r="R4540" t="s">
        <v>179</v>
      </c>
      <c r="S4540" t="s">
        <v>180</v>
      </c>
    </row>
    <row r="4541" spans="1:19" x14ac:dyDescent="0.35">
      <c r="A4541" s="2" t="s">
        <v>44</v>
      </c>
      <c r="B4541" s="1" t="s">
        <v>45</v>
      </c>
      <c r="C4541" t="s">
        <v>907</v>
      </c>
      <c r="D4541" s="1" t="s">
        <v>68</v>
      </c>
      <c r="E4541" s="1" t="s">
        <v>12</v>
      </c>
      <c r="F4541" s="1" t="s">
        <v>26</v>
      </c>
      <c r="G4541" s="1" t="s">
        <v>26</v>
      </c>
      <c r="H4541" t="s">
        <v>58</v>
      </c>
      <c r="I4541" s="1" t="s">
        <v>1450</v>
      </c>
      <c r="J4541" s="1" t="s">
        <v>230</v>
      </c>
      <c r="K4541" s="1" t="s">
        <v>52</v>
      </c>
      <c r="L4541" s="1" t="s">
        <v>912</v>
      </c>
      <c r="M4541" t="s">
        <v>55</v>
      </c>
      <c r="N4541">
        <v>1</v>
      </c>
      <c r="O4541" s="1" t="s">
        <v>206</v>
      </c>
      <c r="P4541" t="s">
        <v>154</v>
      </c>
      <c r="Q4541">
        <v>2</v>
      </c>
      <c r="R4541" t="s">
        <v>179</v>
      </c>
      <c r="S4541" t="s">
        <v>180</v>
      </c>
    </row>
    <row r="4542" spans="1:19" x14ac:dyDescent="0.35">
      <c r="A4542" s="2" t="s">
        <v>44</v>
      </c>
      <c r="B4542" s="1" t="s">
        <v>45</v>
      </c>
      <c r="C4542" t="s">
        <v>907</v>
      </c>
      <c r="D4542" s="1" t="s">
        <v>68</v>
      </c>
      <c r="E4542" s="1" t="s">
        <v>12</v>
      </c>
      <c r="F4542" s="1" t="s">
        <v>18</v>
      </c>
      <c r="G4542" s="1" t="s">
        <v>26</v>
      </c>
      <c r="H4542" t="s">
        <v>32</v>
      </c>
      <c r="I4542" s="1" t="s">
        <v>1450</v>
      </c>
      <c r="J4542" s="1" t="s">
        <v>230</v>
      </c>
      <c r="K4542" s="1" t="s">
        <v>19</v>
      </c>
      <c r="L4542" s="1" t="s">
        <v>912</v>
      </c>
      <c r="M4542" t="s">
        <v>65</v>
      </c>
      <c r="N4542">
        <v>1</v>
      </c>
      <c r="O4542" s="1" t="s">
        <v>206</v>
      </c>
      <c r="P4542" t="s">
        <v>154</v>
      </c>
      <c r="Q4542">
        <v>2</v>
      </c>
      <c r="R4542" t="s">
        <v>179</v>
      </c>
      <c r="S4542" t="s">
        <v>180</v>
      </c>
    </row>
    <row r="4543" spans="1:19" x14ac:dyDescent="0.35">
      <c r="A4543" s="2" t="s">
        <v>44</v>
      </c>
      <c r="B4543" s="1" t="s">
        <v>45</v>
      </c>
      <c r="C4543" t="s">
        <v>907</v>
      </c>
      <c r="D4543" s="1" t="s">
        <v>68</v>
      </c>
      <c r="E4543" s="1" t="s">
        <v>22</v>
      </c>
      <c r="F4543" s="1" t="s">
        <v>23</v>
      </c>
      <c r="G4543" s="1" t="s">
        <v>137</v>
      </c>
      <c r="H4543" t="s">
        <v>39</v>
      </c>
      <c r="I4543" s="1" t="s">
        <v>701</v>
      </c>
      <c r="J4543" s="1" t="s">
        <v>230</v>
      </c>
      <c r="K4543" s="1" t="s">
        <v>19</v>
      </c>
      <c r="L4543" s="1" t="s">
        <v>912</v>
      </c>
      <c r="M4543" t="s">
        <v>65</v>
      </c>
      <c r="N4543">
        <v>1</v>
      </c>
      <c r="O4543" s="1" t="s">
        <v>205</v>
      </c>
      <c r="P4543" t="s">
        <v>154</v>
      </c>
      <c r="Q4543">
        <v>2</v>
      </c>
      <c r="R4543" t="s">
        <v>179</v>
      </c>
      <c r="S4543" t="s">
        <v>180</v>
      </c>
    </row>
    <row r="4544" spans="1:19" x14ac:dyDescent="0.35">
      <c r="A4544" s="2" t="s">
        <v>44</v>
      </c>
      <c r="B4544" s="1" t="s">
        <v>45</v>
      </c>
      <c r="C4544" t="s">
        <v>907</v>
      </c>
      <c r="D4544" s="1" t="s">
        <v>68</v>
      </c>
      <c r="E4544" s="1" t="s">
        <v>22</v>
      </c>
      <c r="F4544" s="1" t="s">
        <v>26</v>
      </c>
      <c r="G4544" s="1" t="s">
        <v>26</v>
      </c>
      <c r="H4544" t="s">
        <v>24</v>
      </c>
      <c r="I4544" s="1" t="s">
        <v>701</v>
      </c>
      <c r="J4544" s="1" t="s">
        <v>230</v>
      </c>
      <c r="K4544" s="1" t="s">
        <v>19</v>
      </c>
      <c r="L4544" s="1" t="s">
        <v>912</v>
      </c>
      <c r="M4544" t="s">
        <v>87</v>
      </c>
      <c r="N4544">
        <v>1</v>
      </c>
      <c r="O4544" s="1" t="s">
        <v>205</v>
      </c>
      <c r="P4544" t="s">
        <v>154</v>
      </c>
      <c r="Q4544">
        <v>2</v>
      </c>
      <c r="R4544" t="s">
        <v>179</v>
      </c>
      <c r="S4544" t="s">
        <v>180</v>
      </c>
    </row>
    <row r="4545" spans="1:19" x14ac:dyDescent="0.35">
      <c r="A4545" s="2" t="s">
        <v>44</v>
      </c>
      <c r="B4545" s="1" t="s">
        <v>45</v>
      </c>
      <c r="C4545" t="s">
        <v>907</v>
      </c>
      <c r="D4545" s="1" t="s">
        <v>68</v>
      </c>
      <c r="E4545" s="1" t="s">
        <v>22</v>
      </c>
      <c r="F4545" s="1" t="s">
        <v>26</v>
      </c>
      <c r="G4545" s="1" t="s">
        <v>26</v>
      </c>
      <c r="H4545" t="s">
        <v>24</v>
      </c>
      <c r="I4545" s="1" t="s">
        <v>368</v>
      </c>
      <c r="J4545" s="1" t="s">
        <v>230</v>
      </c>
      <c r="K4545" s="1" t="s">
        <v>59</v>
      </c>
      <c r="L4545" s="1" t="s">
        <v>912</v>
      </c>
      <c r="M4545" t="s">
        <v>59</v>
      </c>
      <c r="N4545">
        <v>1</v>
      </c>
      <c r="O4545" s="1" t="s">
        <v>206</v>
      </c>
      <c r="P4545" t="s">
        <v>154</v>
      </c>
      <c r="Q4545">
        <v>2</v>
      </c>
      <c r="R4545" t="s">
        <v>179</v>
      </c>
      <c r="S4545" t="s">
        <v>180</v>
      </c>
    </row>
    <row r="4546" spans="1:19" x14ac:dyDescent="0.35">
      <c r="A4546" s="2" t="s">
        <v>44</v>
      </c>
      <c r="B4546" s="1" t="s">
        <v>45</v>
      </c>
      <c r="C4546" t="s">
        <v>907</v>
      </c>
      <c r="D4546" s="1" t="s">
        <v>68</v>
      </c>
      <c r="E4546" s="1" t="s">
        <v>22</v>
      </c>
      <c r="F4546" s="1" t="s">
        <v>26</v>
      </c>
      <c r="G4546" s="1" t="s">
        <v>26</v>
      </c>
      <c r="H4546" t="s">
        <v>27</v>
      </c>
      <c r="I4546" s="1" t="s">
        <v>701</v>
      </c>
      <c r="J4546" s="1" t="s">
        <v>230</v>
      </c>
      <c r="K4546" s="1" t="s">
        <v>15</v>
      </c>
      <c r="L4546" s="1" t="s">
        <v>912</v>
      </c>
      <c r="M4546" t="s">
        <v>15</v>
      </c>
      <c r="N4546">
        <v>1</v>
      </c>
      <c r="O4546" s="1" t="s">
        <v>205</v>
      </c>
      <c r="P4546" t="s">
        <v>154</v>
      </c>
      <c r="Q4546">
        <v>2</v>
      </c>
      <c r="R4546" t="s">
        <v>179</v>
      </c>
      <c r="S4546" t="s">
        <v>180</v>
      </c>
    </row>
    <row r="4547" spans="1:19" x14ac:dyDescent="0.35">
      <c r="A4547" s="2" t="s">
        <v>44</v>
      </c>
      <c r="B4547" s="1" t="s">
        <v>45</v>
      </c>
      <c r="C4547" t="s">
        <v>907</v>
      </c>
      <c r="D4547" s="1" t="s">
        <v>68</v>
      </c>
      <c r="E4547" s="1" t="s">
        <v>22</v>
      </c>
      <c r="F4547" s="1" t="s">
        <v>26</v>
      </c>
      <c r="G4547" s="1" t="s">
        <v>26</v>
      </c>
      <c r="H4547" t="s">
        <v>27</v>
      </c>
      <c r="I4547" s="1" t="s">
        <v>701</v>
      </c>
      <c r="J4547" s="1" t="s">
        <v>230</v>
      </c>
      <c r="K4547" s="1" t="s">
        <v>19</v>
      </c>
      <c r="L4547" s="1" t="s">
        <v>912</v>
      </c>
      <c r="M4547" t="s">
        <v>64</v>
      </c>
      <c r="N4547">
        <v>1</v>
      </c>
      <c r="O4547" s="1" t="s">
        <v>205</v>
      </c>
      <c r="P4547" t="s">
        <v>154</v>
      </c>
      <c r="Q4547">
        <v>2</v>
      </c>
      <c r="R4547" t="s">
        <v>179</v>
      </c>
      <c r="S4547" t="s">
        <v>180</v>
      </c>
    </row>
    <row r="4548" spans="1:19" x14ac:dyDescent="0.35">
      <c r="A4548" s="2" t="s">
        <v>44</v>
      </c>
      <c r="B4548" s="1" t="s">
        <v>45</v>
      </c>
      <c r="C4548" t="s">
        <v>907</v>
      </c>
      <c r="D4548" s="1" t="s">
        <v>68</v>
      </c>
      <c r="E4548" s="1" t="s">
        <v>22</v>
      </c>
      <c r="F4548" s="1" t="s">
        <v>26</v>
      </c>
      <c r="G4548" s="1" t="s">
        <v>26</v>
      </c>
      <c r="H4548" t="s">
        <v>27</v>
      </c>
      <c r="I4548" s="1" t="s">
        <v>701</v>
      </c>
      <c r="J4548" s="1" t="s">
        <v>230</v>
      </c>
      <c r="K4548" s="1" t="s">
        <v>19</v>
      </c>
      <c r="L4548" s="1" t="s">
        <v>912</v>
      </c>
      <c r="M4548" t="s">
        <v>19</v>
      </c>
      <c r="N4548">
        <v>1</v>
      </c>
      <c r="O4548" s="1" t="s">
        <v>205</v>
      </c>
      <c r="P4548" t="s">
        <v>154</v>
      </c>
      <c r="Q4548">
        <v>2</v>
      </c>
      <c r="R4548" t="s">
        <v>179</v>
      </c>
      <c r="S4548" t="s">
        <v>180</v>
      </c>
    </row>
    <row r="4549" spans="1:19" x14ac:dyDescent="0.35">
      <c r="A4549" s="2" t="s">
        <v>44</v>
      </c>
      <c r="B4549" s="1" t="s">
        <v>45</v>
      </c>
      <c r="C4549" t="s">
        <v>907</v>
      </c>
      <c r="D4549" s="1" t="s">
        <v>68</v>
      </c>
      <c r="E4549" s="1" t="s">
        <v>22</v>
      </c>
      <c r="F4549" s="1" t="s">
        <v>26</v>
      </c>
      <c r="G4549" s="1" t="s">
        <v>26</v>
      </c>
      <c r="H4549" t="s">
        <v>27</v>
      </c>
      <c r="I4549" s="1" t="s">
        <v>368</v>
      </c>
      <c r="J4549" s="1" t="s">
        <v>230</v>
      </c>
      <c r="K4549" s="1" t="s">
        <v>19</v>
      </c>
      <c r="L4549" s="1" t="s">
        <v>912</v>
      </c>
      <c r="M4549" t="s">
        <v>19</v>
      </c>
      <c r="N4549">
        <v>1</v>
      </c>
      <c r="O4549" s="1" t="s">
        <v>206</v>
      </c>
      <c r="P4549" t="s">
        <v>154</v>
      </c>
      <c r="Q4549">
        <v>1</v>
      </c>
      <c r="R4549" t="s">
        <v>179</v>
      </c>
      <c r="S4549" t="s">
        <v>180</v>
      </c>
    </row>
    <row r="4550" spans="1:19" x14ac:dyDescent="0.35">
      <c r="A4550" s="2" t="s">
        <v>44</v>
      </c>
      <c r="B4550" s="1" t="s">
        <v>45</v>
      </c>
      <c r="C4550" t="s">
        <v>907</v>
      </c>
      <c r="D4550" s="1" t="s">
        <v>68</v>
      </c>
      <c r="E4550" s="1" t="s">
        <v>22</v>
      </c>
      <c r="F4550" s="1" t="s">
        <v>26</v>
      </c>
      <c r="G4550" s="1" t="s">
        <v>26</v>
      </c>
      <c r="H4550" t="s">
        <v>27</v>
      </c>
      <c r="I4550" s="1" t="s">
        <v>1450</v>
      </c>
      <c r="J4550" s="1" t="s">
        <v>230</v>
      </c>
      <c r="K4550" s="1" t="s">
        <v>15</v>
      </c>
      <c r="L4550" s="1" t="s">
        <v>912</v>
      </c>
      <c r="M4550" t="s">
        <v>70</v>
      </c>
      <c r="N4550">
        <v>1</v>
      </c>
      <c r="O4550" s="1" t="s">
        <v>206</v>
      </c>
      <c r="P4550" t="s">
        <v>154</v>
      </c>
      <c r="Q4550">
        <v>2</v>
      </c>
      <c r="R4550" t="s">
        <v>179</v>
      </c>
      <c r="S4550" t="s">
        <v>180</v>
      </c>
    </row>
    <row r="4551" spans="1:19" x14ac:dyDescent="0.35">
      <c r="A4551" s="2" t="s">
        <v>44</v>
      </c>
      <c r="B4551" s="1" t="s">
        <v>45</v>
      </c>
      <c r="C4551" t="s">
        <v>907</v>
      </c>
      <c r="D4551" s="1" t="s">
        <v>68</v>
      </c>
      <c r="E4551" s="1" t="s">
        <v>22</v>
      </c>
      <c r="F4551" s="1" t="s">
        <v>26</v>
      </c>
      <c r="G4551" s="1" t="s">
        <v>26</v>
      </c>
      <c r="H4551" t="s">
        <v>27</v>
      </c>
      <c r="I4551" s="1" t="s">
        <v>1450</v>
      </c>
      <c r="J4551" s="1" t="s">
        <v>230</v>
      </c>
      <c r="K4551" s="1" t="s">
        <v>15</v>
      </c>
      <c r="L4551" s="1" t="s">
        <v>912</v>
      </c>
      <c r="M4551" t="s">
        <v>37</v>
      </c>
      <c r="N4551">
        <v>1</v>
      </c>
      <c r="O4551" s="1" t="s">
        <v>206</v>
      </c>
      <c r="P4551" t="s">
        <v>154</v>
      </c>
      <c r="Q4551">
        <v>2</v>
      </c>
      <c r="R4551" t="s">
        <v>179</v>
      </c>
      <c r="S4551" t="s">
        <v>180</v>
      </c>
    </row>
    <row r="4552" spans="1:19" x14ac:dyDescent="0.35">
      <c r="A4552" s="2" t="s">
        <v>44</v>
      </c>
      <c r="B4552" s="1" t="s">
        <v>45</v>
      </c>
      <c r="C4552" t="s">
        <v>907</v>
      </c>
      <c r="D4552" s="1" t="s">
        <v>68</v>
      </c>
      <c r="E4552" s="1" t="s">
        <v>22</v>
      </c>
      <c r="F4552" s="1" t="s">
        <v>26</v>
      </c>
      <c r="G4552" s="1" t="s">
        <v>26</v>
      </c>
      <c r="H4552" t="s">
        <v>27</v>
      </c>
      <c r="I4552" s="1" t="s">
        <v>1450</v>
      </c>
      <c r="J4552" s="1" t="s">
        <v>230</v>
      </c>
      <c r="K4552" s="1" t="s">
        <v>19</v>
      </c>
      <c r="L4552" s="1" t="s">
        <v>912</v>
      </c>
      <c r="M4552" t="s">
        <v>65</v>
      </c>
      <c r="N4552">
        <v>1</v>
      </c>
      <c r="O4552" s="1" t="s">
        <v>206</v>
      </c>
      <c r="P4552" t="s">
        <v>154</v>
      </c>
      <c r="Q4552">
        <v>2</v>
      </c>
      <c r="R4552" t="s">
        <v>179</v>
      </c>
      <c r="S4552" t="s">
        <v>180</v>
      </c>
    </row>
    <row r="4553" spans="1:19" x14ac:dyDescent="0.35">
      <c r="A4553" s="2" t="s">
        <v>44</v>
      </c>
      <c r="B4553" s="1" t="s">
        <v>45</v>
      </c>
      <c r="C4553" t="s">
        <v>907</v>
      </c>
      <c r="D4553" s="1" t="s">
        <v>68</v>
      </c>
      <c r="E4553" s="1" t="s">
        <v>22</v>
      </c>
      <c r="F4553" s="1" t="s">
        <v>26</v>
      </c>
      <c r="G4553" s="1" t="s">
        <v>26</v>
      </c>
      <c r="H4553" t="s">
        <v>32</v>
      </c>
      <c r="I4553" s="1" t="s">
        <v>701</v>
      </c>
      <c r="J4553" s="1" t="s">
        <v>230</v>
      </c>
      <c r="K4553" s="1" t="s">
        <v>52</v>
      </c>
      <c r="L4553" s="1" t="s">
        <v>912</v>
      </c>
      <c r="M4553" t="s">
        <v>55</v>
      </c>
      <c r="N4553">
        <v>1</v>
      </c>
      <c r="O4553" s="1" t="s">
        <v>205</v>
      </c>
      <c r="P4553" t="s">
        <v>154</v>
      </c>
      <c r="Q4553">
        <v>2</v>
      </c>
      <c r="R4553" t="s">
        <v>179</v>
      </c>
      <c r="S4553" t="s">
        <v>180</v>
      </c>
    </row>
    <row r="4554" spans="1:19" x14ac:dyDescent="0.35">
      <c r="A4554" s="2" t="s">
        <v>44</v>
      </c>
      <c r="B4554" s="1" t="s">
        <v>45</v>
      </c>
      <c r="C4554" t="s">
        <v>907</v>
      </c>
      <c r="D4554" s="1" t="s">
        <v>68</v>
      </c>
      <c r="E4554" s="1" t="s">
        <v>22</v>
      </c>
      <c r="F4554" s="1" t="s">
        <v>26</v>
      </c>
      <c r="G4554" s="1" t="s">
        <v>26</v>
      </c>
      <c r="H4554" t="s">
        <v>32</v>
      </c>
      <c r="I4554" s="1" t="s">
        <v>701</v>
      </c>
      <c r="J4554" s="1" t="s">
        <v>230</v>
      </c>
      <c r="K4554" s="1" t="s">
        <v>59</v>
      </c>
      <c r="L4554" s="1" t="s">
        <v>912</v>
      </c>
      <c r="M4554" t="s">
        <v>59</v>
      </c>
      <c r="N4554">
        <v>2</v>
      </c>
      <c r="O4554" s="1" t="s">
        <v>205</v>
      </c>
      <c r="P4554" t="s">
        <v>154</v>
      </c>
      <c r="Q4554">
        <v>2</v>
      </c>
      <c r="R4554" t="s">
        <v>179</v>
      </c>
      <c r="S4554" t="s">
        <v>180</v>
      </c>
    </row>
    <row r="4555" spans="1:19" x14ac:dyDescent="0.35">
      <c r="A4555" s="2" t="s">
        <v>44</v>
      </c>
      <c r="B4555" s="1" t="s">
        <v>45</v>
      </c>
      <c r="C4555" t="s">
        <v>907</v>
      </c>
      <c r="D4555" s="1" t="s">
        <v>68</v>
      </c>
      <c r="E4555" s="1" t="s">
        <v>22</v>
      </c>
      <c r="F4555" s="1" t="s">
        <v>26</v>
      </c>
      <c r="G4555" s="1" t="s">
        <v>26</v>
      </c>
      <c r="H4555" t="s">
        <v>32</v>
      </c>
      <c r="I4555" s="1" t="s">
        <v>701</v>
      </c>
      <c r="J4555" s="1" t="s">
        <v>230</v>
      </c>
      <c r="K4555" s="1" t="s">
        <v>19</v>
      </c>
      <c r="L4555" s="1" t="s">
        <v>912</v>
      </c>
      <c r="M4555" t="s">
        <v>38</v>
      </c>
      <c r="N4555">
        <v>1</v>
      </c>
      <c r="O4555" s="1" t="s">
        <v>205</v>
      </c>
      <c r="P4555" t="s">
        <v>153</v>
      </c>
      <c r="Q4555">
        <v>2</v>
      </c>
      <c r="R4555" t="s">
        <v>179</v>
      </c>
      <c r="S4555" t="s">
        <v>180</v>
      </c>
    </row>
    <row r="4556" spans="1:19" x14ac:dyDescent="0.35">
      <c r="A4556" s="2" t="s">
        <v>44</v>
      </c>
      <c r="B4556" s="1" t="s">
        <v>45</v>
      </c>
      <c r="C4556" t="s">
        <v>907</v>
      </c>
      <c r="D4556" s="1" t="s">
        <v>68</v>
      </c>
      <c r="E4556" s="1" t="s">
        <v>22</v>
      </c>
      <c r="F4556" s="1" t="s">
        <v>26</v>
      </c>
      <c r="G4556" s="1" t="s">
        <v>26</v>
      </c>
      <c r="H4556" t="s">
        <v>32</v>
      </c>
      <c r="I4556" s="1" t="s">
        <v>701</v>
      </c>
      <c r="J4556" s="1" t="s">
        <v>230</v>
      </c>
      <c r="K4556" s="1" t="s">
        <v>19</v>
      </c>
      <c r="L4556" s="1" t="s">
        <v>912</v>
      </c>
      <c r="M4556" t="s">
        <v>28</v>
      </c>
      <c r="N4556">
        <v>1</v>
      </c>
      <c r="O4556" s="1" t="s">
        <v>205</v>
      </c>
      <c r="P4556" t="s">
        <v>154</v>
      </c>
      <c r="Q4556">
        <v>1</v>
      </c>
      <c r="R4556" t="s">
        <v>179</v>
      </c>
      <c r="S4556" t="s">
        <v>180</v>
      </c>
    </row>
    <row r="4557" spans="1:19" x14ac:dyDescent="0.35">
      <c r="A4557" s="2" t="s">
        <v>44</v>
      </c>
      <c r="B4557" s="1" t="s">
        <v>45</v>
      </c>
      <c r="C4557" t="s">
        <v>907</v>
      </c>
      <c r="D4557" s="1" t="s">
        <v>68</v>
      </c>
      <c r="E4557" s="1" t="s">
        <v>22</v>
      </c>
      <c r="F4557" s="1" t="s">
        <v>26</v>
      </c>
      <c r="G4557" s="1" t="s">
        <v>26</v>
      </c>
      <c r="H4557" t="s">
        <v>32</v>
      </c>
      <c r="I4557" s="1" t="s">
        <v>1450</v>
      </c>
      <c r="J4557" s="1" t="s">
        <v>230</v>
      </c>
      <c r="K4557" s="1" t="s">
        <v>19</v>
      </c>
      <c r="L4557" s="1" t="s">
        <v>912</v>
      </c>
      <c r="M4557" t="s">
        <v>65</v>
      </c>
      <c r="N4557">
        <v>2</v>
      </c>
      <c r="O4557" s="1" t="s">
        <v>206</v>
      </c>
      <c r="P4557" t="s">
        <v>154</v>
      </c>
      <c r="Q4557">
        <v>2</v>
      </c>
      <c r="R4557" t="s">
        <v>179</v>
      </c>
      <c r="S4557" t="s">
        <v>180</v>
      </c>
    </row>
    <row r="4558" spans="1:19" x14ac:dyDescent="0.35">
      <c r="A4558" s="2" t="s">
        <v>44</v>
      </c>
      <c r="B4558" s="1" t="s">
        <v>45</v>
      </c>
      <c r="C4558" t="s">
        <v>907</v>
      </c>
      <c r="D4558" s="1" t="s">
        <v>68</v>
      </c>
      <c r="E4558" s="1" t="s">
        <v>22</v>
      </c>
      <c r="F4558" s="1" t="s">
        <v>26</v>
      </c>
      <c r="G4558" s="1" t="s">
        <v>26</v>
      </c>
      <c r="H4558" t="s">
        <v>21</v>
      </c>
      <c r="I4558" s="1" t="s">
        <v>1450</v>
      </c>
      <c r="J4558" s="1" t="s">
        <v>230</v>
      </c>
      <c r="K4558" s="1" t="s">
        <v>40</v>
      </c>
      <c r="L4558" s="1" t="s">
        <v>912</v>
      </c>
      <c r="M4558" t="s">
        <v>239</v>
      </c>
      <c r="N4558">
        <v>1</v>
      </c>
      <c r="O4558" s="1" t="s">
        <v>206</v>
      </c>
      <c r="P4558" t="s">
        <v>154</v>
      </c>
      <c r="Q4558">
        <v>2</v>
      </c>
      <c r="R4558" t="s">
        <v>179</v>
      </c>
      <c r="S4558" t="s">
        <v>180</v>
      </c>
    </row>
    <row r="4559" spans="1:19" x14ac:dyDescent="0.35">
      <c r="A4559" s="2" t="s">
        <v>44</v>
      </c>
      <c r="B4559" s="1" t="s">
        <v>45</v>
      </c>
      <c r="C4559" t="s">
        <v>907</v>
      </c>
      <c r="D4559" s="1" t="s">
        <v>68</v>
      </c>
      <c r="E4559" s="1" t="s">
        <v>22</v>
      </c>
      <c r="F4559" s="1" t="s">
        <v>26</v>
      </c>
      <c r="G4559" s="1" t="s">
        <v>26</v>
      </c>
      <c r="H4559" t="s">
        <v>21</v>
      </c>
      <c r="I4559" s="1" t="s">
        <v>1450</v>
      </c>
      <c r="J4559" s="1" t="s">
        <v>230</v>
      </c>
      <c r="K4559" s="1" t="s">
        <v>19</v>
      </c>
      <c r="L4559" s="1" t="s">
        <v>912</v>
      </c>
      <c r="M4559" t="s">
        <v>20</v>
      </c>
      <c r="N4559">
        <v>1</v>
      </c>
      <c r="O4559" s="1" t="s">
        <v>206</v>
      </c>
      <c r="P4559" t="s">
        <v>154</v>
      </c>
      <c r="Q4559">
        <v>2</v>
      </c>
      <c r="R4559" t="s">
        <v>179</v>
      </c>
      <c r="S4559" t="s">
        <v>180</v>
      </c>
    </row>
    <row r="4560" spans="1:19" x14ac:dyDescent="0.35">
      <c r="A4560" s="2" t="s">
        <v>44</v>
      </c>
      <c r="B4560" s="1" t="s">
        <v>45</v>
      </c>
      <c r="C4560" t="s">
        <v>907</v>
      </c>
      <c r="D4560" s="1" t="s">
        <v>68</v>
      </c>
      <c r="E4560" s="1" t="s">
        <v>22</v>
      </c>
      <c r="F4560" s="1" t="s">
        <v>26</v>
      </c>
      <c r="G4560" s="1" t="s">
        <v>26</v>
      </c>
      <c r="H4560" t="s">
        <v>21</v>
      </c>
      <c r="I4560" s="1" t="s">
        <v>1450</v>
      </c>
      <c r="J4560" s="1" t="s">
        <v>230</v>
      </c>
      <c r="K4560" s="1" t="s">
        <v>19</v>
      </c>
      <c r="L4560" s="1" t="s">
        <v>912</v>
      </c>
      <c r="M4560" t="s">
        <v>28</v>
      </c>
      <c r="N4560">
        <v>1</v>
      </c>
      <c r="O4560" s="1" t="s">
        <v>206</v>
      </c>
      <c r="P4560" t="s">
        <v>154</v>
      </c>
      <c r="Q4560">
        <v>2</v>
      </c>
      <c r="R4560" t="s">
        <v>179</v>
      </c>
      <c r="S4560" t="s">
        <v>180</v>
      </c>
    </row>
    <row r="4561" spans="1:19" x14ac:dyDescent="0.35">
      <c r="A4561" s="2" t="s">
        <v>44</v>
      </c>
      <c r="B4561" s="1" t="s">
        <v>45</v>
      </c>
      <c r="C4561" t="s">
        <v>907</v>
      </c>
      <c r="D4561" s="1" t="s">
        <v>68</v>
      </c>
      <c r="E4561" s="1" t="s">
        <v>22</v>
      </c>
      <c r="F4561" s="1" t="s">
        <v>26</v>
      </c>
      <c r="G4561" s="1" t="s">
        <v>26</v>
      </c>
      <c r="H4561" t="s">
        <v>35</v>
      </c>
      <c r="I4561" s="1" t="s">
        <v>1450</v>
      </c>
      <c r="J4561" s="1" t="s">
        <v>230</v>
      </c>
      <c r="K4561" s="1" t="s">
        <v>19</v>
      </c>
      <c r="L4561" s="1" t="s">
        <v>912</v>
      </c>
      <c r="M4561" t="s">
        <v>74</v>
      </c>
      <c r="N4561">
        <v>1</v>
      </c>
      <c r="O4561" s="1" t="s">
        <v>206</v>
      </c>
      <c r="P4561" t="s">
        <v>154</v>
      </c>
      <c r="Q4561">
        <v>2</v>
      </c>
      <c r="R4561" t="s">
        <v>179</v>
      </c>
      <c r="S4561" t="s">
        <v>180</v>
      </c>
    </row>
    <row r="4562" spans="1:19" x14ac:dyDescent="0.35">
      <c r="A4562" s="2" t="s">
        <v>44</v>
      </c>
      <c r="B4562" s="1" t="s">
        <v>45</v>
      </c>
      <c r="C4562" t="s">
        <v>907</v>
      </c>
      <c r="D4562" s="1" t="s">
        <v>68</v>
      </c>
      <c r="E4562" s="1" t="s">
        <v>22</v>
      </c>
      <c r="F4562" s="1" t="s">
        <v>26</v>
      </c>
      <c r="G4562" s="1" t="s">
        <v>26</v>
      </c>
      <c r="H4562" t="s">
        <v>35</v>
      </c>
      <c r="I4562" s="1" t="s">
        <v>1450</v>
      </c>
      <c r="J4562" s="1" t="s">
        <v>230</v>
      </c>
      <c r="K4562" s="1" t="s">
        <v>19</v>
      </c>
      <c r="L4562" s="1" t="s">
        <v>912</v>
      </c>
      <c r="M4562" t="s">
        <v>19</v>
      </c>
      <c r="N4562">
        <v>1</v>
      </c>
      <c r="O4562" s="1" t="s">
        <v>206</v>
      </c>
      <c r="P4562" t="s">
        <v>154</v>
      </c>
      <c r="Q4562">
        <v>2</v>
      </c>
      <c r="R4562" t="s">
        <v>179</v>
      </c>
      <c r="S4562" t="s">
        <v>180</v>
      </c>
    </row>
    <row r="4563" spans="1:19" x14ac:dyDescent="0.35">
      <c r="A4563" s="2" t="s">
        <v>44</v>
      </c>
      <c r="B4563" s="1" t="s">
        <v>45</v>
      </c>
      <c r="C4563" t="s">
        <v>907</v>
      </c>
      <c r="D4563" s="1" t="s">
        <v>68</v>
      </c>
      <c r="E4563" s="1" t="s">
        <v>22</v>
      </c>
      <c r="F4563" s="1" t="s">
        <v>26</v>
      </c>
      <c r="G4563" s="1" t="s">
        <v>26</v>
      </c>
      <c r="H4563" t="s">
        <v>58</v>
      </c>
      <c r="I4563" s="1" t="s">
        <v>1450</v>
      </c>
      <c r="J4563" s="1" t="s">
        <v>230</v>
      </c>
      <c r="K4563" s="1" t="s">
        <v>19</v>
      </c>
      <c r="L4563" s="1" t="s">
        <v>912</v>
      </c>
      <c r="M4563" t="s">
        <v>19</v>
      </c>
      <c r="N4563">
        <v>1</v>
      </c>
      <c r="O4563" s="1" t="s">
        <v>206</v>
      </c>
      <c r="P4563" t="s">
        <v>154</v>
      </c>
      <c r="Q4563">
        <v>2</v>
      </c>
      <c r="R4563" t="s">
        <v>179</v>
      </c>
      <c r="S4563" t="s">
        <v>180</v>
      </c>
    </row>
    <row r="4564" spans="1:19" x14ac:dyDescent="0.35">
      <c r="A4564" s="2" t="s">
        <v>44</v>
      </c>
      <c r="B4564" s="1" t="s">
        <v>45</v>
      </c>
      <c r="C4564" t="s">
        <v>907</v>
      </c>
      <c r="D4564" s="1" t="s">
        <v>68</v>
      </c>
      <c r="E4564" s="1" t="s">
        <v>22</v>
      </c>
      <c r="F4564" s="1" t="s">
        <v>18</v>
      </c>
      <c r="G4564" s="1" t="s">
        <v>26</v>
      </c>
      <c r="H4564" t="s">
        <v>24</v>
      </c>
      <c r="I4564" s="1" t="s">
        <v>701</v>
      </c>
      <c r="J4564" s="1" t="s">
        <v>230</v>
      </c>
      <c r="K4564" s="1" t="s">
        <v>52</v>
      </c>
      <c r="L4564" s="1" t="s">
        <v>912</v>
      </c>
      <c r="M4564" t="s">
        <v>52</v>
      </c>
      <c r="N4564">
        <v>1</v>
      </c>
      <c r="O4564" s="1" t="s">
        <v>205</v>
      </c>
      <c r="P4564" t="s">
        <v>154</v>
      </c>
      <c r="Q4564">
        <v>1</v>
      </c>
      <c r="R4564" t="s">
        <v>179</v>
      </c>
      <c r="S4564" t="s">
        <v>180</v>
      </c>
    </row>
    <row r="4565" spans="1:19" x14ac:dyDescent="0.35">
      <c r="A4565" s="2" t="s">
        <v>44</v>
      </c>
      <c r="B4565" s="1" t="s">
        <v>45</v>
      </c>
      <c r="C4565" t="s">
        <v>907</v>
      </c>
      <c r="D4565" s="1" t="s">
        <v>68</v>
      </c>
      <c r="E4565" s="1" t="s">
        <v>22</v>
      </c>
      <c r="F4565" s="1" t="s">
        <v>18</v>
      </c>
      <c r="G4565" s="1" t="s">
        <v>26</v>
      </c>
      <c r="H4565" t="s">
        <v>27</v>
      </c>
      <c r="I4565" s="1" t="s">
        <v>701</v>
      </c>
      <c r="J4565" s="1" t="s">
        <v>230</v>
      </c>
      <c r="K4565" s="1" t="s">
        <v>15</v>
      </c>
      <c r="L4565" s="1" t="s">
        <v>912</v>
      </c>
      <c r="M4565" t="s">
        <v>15</v>
      </c>
      <c r="N4565">
        <v>1</v>
      </c>
      <c r="O4565" s="1" t="s">
        <v>205</v>
      </c>
      <c r="P4565" t="s">
        <v>154</v>
      </c>
      <c r="Q4565">
        <v>1</v>
      </c>
      <c r="R4565" t="s">
        <v>179</v>
      </c>
      <c r="S4565" t="s">
        <v>180</v>
      </c>
    </row>
    <row r="4566" spans="1:19" x14ac:dyDescent="0.35">
      <c r="A4566" s="2" t="s">
        <v>44</v>
      </c>
      <c r="B4566" s="1" t="s">
        <v>45</v>
      </c>
      <c r="C4566" t="s">
        <v>907</v>
      </c>
      <c r="D4566" s="1" t="s">
        <v>68</v>
      </c>
      <c r="E4566" s="1" t="s">
        <v>22</v>
      </c>
      <c r="F4566" s="1" t="s">
        <v>18</v>
      </c>
      <c r="G4566" s="1" t="s">
        <v>26</v>
      </c>
      <c r="H4566" t="s">
        <v>21</v>
      </c>
      <c r="I4566" s="1" t="s">
        <v>701</v>
      </c>
      <c r="J4566" s="1" t="s">
        <v>230</v>
      </c>
      <c r="K4566" s="1" t="s">
        <v>19</v>
      </c>
      <c r="L4566" s="1" t="s">
        <v>912</v>
      </c>
      <c r="M4566" t="s">
        <v>71</v>
      </c>
      <c r="N4566">
        <v>1</v>
      </c>
      <c r="O4566" s="1" t="s">
        <v>205</v>
      </c>
      <c r="P4566" t="s">
        <v>154</v>
      </c>
      <c r="Q4566">
        <v>1</v>
      </c>
      <c r="R4566" t="s">
        <v>179</v>
      </c>
      <c r="S4566" t="s">
        <v>180</v>
      </c>
    </row>
    <row r="4567" spans="1:19" x14ac:dyDescent="0.35">
      <c r="A4567" s="2" t="s">
        <v>44</v>
      </c>
      <c r="B4567" s="1" t="s">
        <v>45</v>
      </c>
      <c r="C4567" t="s">
        <v>908</v>
      </c>
      <c r="D4567" s="1" t="s">
        <v>227</v>
      </c>
      <c r="E4567" s="1" t="s">
        <v>12</v>
      </c>
      <c r="F4567" s="1" t="s">
        <v>23</v>
      </c>
      <c r="G4567" s="1" t="s">
        <v>137</v>
      </c>
      <c r="H4567" t="s">
        <v>43</v>
      </c>
      <c r="I4567" s="1" t="s">
        <v>1451</v>
      </c>
      <c r="J4567" s="1" t="s">
        <v>230</v>
      </c>
      <c r="K4567" s="1" t="s">
        <v>40</v>
      </c>
      <c r="L4567" s="1" t="s">
        <v>912</v>
      </c>
      <c r="M4567" t="s">
        <v>80</v>
      </c>
      <c r="N4567">
        <v>2</v>
      </c>
      <c r="O4567" s="1" t="s">
        <v>205</v>
      </c>
      <c r="P4567" t="s">
        <v>154</v>
      </c>
      <c r="Q4567">
        <v>2</v>
      </c>
      <c r="R4567" t="s">
        <v>179</v>
      </c>
      <c r="S4567" t="s">
        <v>180</v>
      </c>
    </row>
    <row r="4568" spans="1:19" x14ac:dyDescent="0.35">
      <c r="A4568" s="2" t="s">
        <v>44</v>
      </c>
      <c r="B4568" s="1" t="s">
        <v>45</v>
      </c>
      <c r="C4568" t="s">
        <v>908</v>
      </c>
      <c r="D4568" s="1" t="s">
        <v>227</v>
      </c>
      <c r="E4568" s="1" t="s">
        <v>12</v>
      </c>
      <c r="F4568" s="1" t="s">
        <v>23</v>
      </c>
      <c r="G4568" s="1" t="s">
        <v>137</v>
      </c>
      <c r="H4568" t="s">
        <v>58</v>
      </c>
      <c r="I4568" s="1" t="s">
        <v>1451</v>
      </c>
      <c r="J4568" s="1" t="s">
        <v>230</v>
      </c>
      <c r="K4568" s="1" t="s">
        <v>40</v>
      </c>
      <c r="L4568" s="1" t="s">
        <v>912</v>
      </c>
      <c r="M4568" t="s">
        <v>80</v>
      </c>
      <c r="N4568">
        <v>1</v>
      </c>
      <c r="O4568" s="1" t="s">
        <v>205</v>
      </c>
      <c r="P4568" t="s">
        <v>154</v>
      </c>
      <c r="Q4568">
        <v>1</v>
      </c>
      <c r="R4568" t="s">
        <v>179</v>
      </c>
      <c r="S4568" t="s">
        <v>180</v>
      </c>
    </row>
    <row r="4569" spans="1:19" x14ac:dyDescent="0.35">
      <c r="A4569" s="2" t="s">
        <v>44</v>
      </c>
      <c r="B4569" s="1" t="s">
        <v>45</v>
      </c>
      <c r="C4569" t="s">
        <v>908</v>
      </c>
      <c r="D4569" s="1" t="s">
        <v>227</v>
      </c>
      <c r="E4569" s="1" t="s">
        <v>12</v>
      </c>
      <c r="F4569" s="1" t="s">
        <v>18</v>
      </c>
      <c r="G4569" s="1" t="s">
        <v>26</v>
      </c>
      <c r="H4569" t="s">
        <v>17</v>
      </c>
      <c r="I4569" s="1" t="s">
        <v>1451</v>
      </c>
      <c r="J4569" s="1" t="s">
        <v>230</v>
      </c>
      <c r="K4569" s="1" t="s">
        <v>40</v>
      </c>
      <c r="L4569" s="1" t="s">
        <v>912</v>
      </c>
      <c r="M4569" t="s">
        <v>80</v>
      </c>
      <c r="N4569">
        <v>1</v>
      </c>
      <c r="O4569" s="1" t="s">
        <v>205</v>
      </c>
      <c r="P4569" t="s">
        <v>154</v>
      </c>
      <c r="Q4569">
        <v>2</v>
      </c>
      <c r="R4569" t="s">
        <v>179</v>
      </c>
      <c r="S4569" t="s">
        <v>180</v>
      </c>
    </row>
    <row r="4570" spans="1:19" x14ac:dyDescent="0.35">
      <c r="A4570" s="2" t="s">
        <v>44</v>
      </c>
      <c r="B4570" s="1" t="s">
        <v>45</v>
      </c>
      <c r="C4570" t="s">
        <v>908</v>
      </c>
      <c r="D4570" s="1" t="s">
        <v>227</v>
      </c>
      <c r="E4570" s="1" t="s">
        <v>22</v>
      </c>
      <c r="F4570" s="1" t="s">
        <v>29</v>
      </c>
      <c r="G4570" s="1" t="s">
        <v>136</v>
      </c>
      <c r="H4570" t="s">
        <v>21</v>
      </c>
      <c r="I4570" s="1" t="s">
        <v>1451</v>
      </c>
      <c r="J4570" s="1" t="s">
        <v>230</v>
      </c>
      <c r="K4570" s="1" t="s">
        <v>40</v>
      </c>
      <c r="L4570" s="1" t="s">
        <v>912</v>
      </c>
      <c r="M4570" t="s">
        <v>80</v>
      </c>
      <c r="N4570">
        <v>1</v>
      </c>
      <c r="O4570" s="1" t="s">
        <v>205</v>
      </c>
      <c r="P4570" t="s">
        <v>154</v>
      </c>
      <c r="Q4570">
        <v>2</v>
      </c>
      <c r="R4570" t="s">
        <v>179</v>
      </c>
      <c r="S4570" t="s">
        <v>180</v>
      </c>
    </row>
    <row r="4571" spans="1:19" x14ac:dyDescent="0.35">
      <c r="A4571" s="2" t="s">
        <v>44</v>
      </c>
      <c r="B4571" s="1" t="s">
        <v>45</v>
      </c>
      <c r="C4571" t="s">
        <v>908</v>
      </c>
      <c r="D4571" s="1" t="s">
        <v>227</v>
      </c>
      <c r="E4571" s="1" t="s">
        <v>22</v>
      </c>
      <c r="F4571" s="1" t="s">
        <v>33</v>
      </c>
      <c r="G4571" s="1" t="s">
        <v>136</v>
      </c>
      <c r="H4571" t="s">
        <v>35</v>
      </c>
      <c r="I4571" s="1" t="s">
        <v>1451</v>
      </c>
      <c r="J4571" s="1" t="s">
        <v>230</v>
      </c>
      <c r="K4571" s="1" t="s">
        <v>40</v>
      </c>
      <c r="L4571" s="1" t="s">
        <v>912</v>
      </c>
      <c r="M4571" t="s">
        <v>80</v>
      </c>
      <c r="N4571">
        <v>1</v>
      </c>
      <c r="O4571" s="1" t="s">
        <v>205</v>
      </c>
      <c r="P4571" t="s">
        <v>154</v>
      </c>
      <c r="Q4571">
        <v>2</v>
      </c>
      <c r="R4571" t="s">
        <v>179</v>
      </c>
      <c r="S4571" t="s">
        <v>180</v>
      </c>
    </row>
    <row r="4572" spans="1:19" x14ac:dyDescent="0.35">
      <c r="A4572" s="2" t="s">
        <v>44</v>
      </c>
      <c r="B4572" s="1" t="s">
        <v>45</v>
      </c>
      <c r="C4572" t="s">
        <v>908</v>
      </c>
      <c r="D4572" s="1" t="s">
        <v>227</v>
      </c>
      <c r="E4572" s="1" t="s">
        <v>22</v>
      </c>
      <c r="F4572" s="1" t="s">
        <v>23</v>
      </c>
      <c r="G4572" s="1" t="s">
        <v>137</v>
      </c>
      <c r="H4572" t="s">
        <v>43</v>
      </c>
      <c r="I4572" s="1" t="s">
        <v>1451</v>
      </c>
      <c r="J4572" s="1" t="s">
        <v>230</v>
      </c>
      <c r="K4572" s="1" t="s">
        <v>40</v>
      </c>
      <c r="L4572" s="1" t="s">
        <v>912</v>
      </c>
      <c r="M4572" t="s">
        <v>80</v>
      </c>
      <c r="N4572">
        <v>2</v>
      </c>
      <c r="O4572" s="1" t="s">
        <v>205</v>
      </c>
      <c r="P4572" t="s">
        <v>154</v>
      </c>
      <c r="Q4572">
        <v>2</v>
      </c>
      <c r="R4572" t="s">
        <v>179</v>
      </c>
      <c r="S4572" t="s">
        <v>180</v>
      </c>
    </row>
    <row r="4573" spans="1:19" x14ac:dyDescent="0.35">
      <c r="A4573" s="2" t="s">
        <v>44</v>
      </c>
      <c r="B4573" s="1" t="s">
        <v>45</v>
      </c>
      <c r="C4573" t="s">
        <v>908</v>
      </c>
      <c r="D4573" s="1" t="s">
        <v>227</v>
      </c>
      <c r="E4573" s="1" t="s">
        <v>22</v>
      </c>
      <c r="F4573" s="1" t="s">
        <v>26</v>
      </c>
      <c r="G4573" s="1" t="s">
        <v>26</v>
      </c>
      <c r="H4573" t="s">
        <v>24</v>
      </c>
      <c r="I4573" s="1" t="s">
        <v>1451</v>
      </c>
      <c r="J4573" s="1" t="s">
        <v>230</v>
      </c>
      <c r="K4573" s="1" t="s">
        <v>40</v>
      </c>
      <c r="L4573" s="1" t="s">
        <v>912</v>
      </c>
      <c r="M4573" t="s">
        <v>80</v>
      </c>
      <c r="N4573">
        <v>1</v>
      </c>
      <c r="O4573" s="1" t="s">
        <v>205</v>
      </c>
      <c r="P4573" t="s">
        <v>154</v>
      </c>
      <c r="Q4573">
        <v>2</v>
      </c>
      <c r="R4573" t="s">
        <v>179</v>
      </c>
      <c r="S4573" t="s">
        <v>180</v>
      </c>
    </row>
    <row r="4574" spans="1:19" x14ac:dyDescent="0.35">
      <c r="A4574" s="2" t="s">
        <v>44</v>
      </c>
      <c r="B4574" s="1" t="s">
        <v>45</v>
      </c>
      <c r="C4574" t="s">
        <v>908</v>
      </c>
      <c r="D4574" s="1" t="s">
        <v>171</v>
      </c>
      <c r="E4574" s="1" t="s">
        <v>12</v>
      </c>
      <c r="F4574" s="1" t="s">
        <v>29</v>
      </c>
      <c r="G4574" s="1" t="s">
        <v>136</v>
      </c>
      <c r="H4574" t="s">
        <v>17</v>
      </c>
      <c r="I4574" s="1" t="s">
        <v>1073</v>
      </c>
      <c r="J4574" s="1" t="s">
        <v>230</v>
      </c>
      <c r="K4574" s="1" t="s">
        <v>40</v>
      </c>
      <c r="L4574" s="1" t="s">
        <v>912</v>
      </c>
      <c r="M4574" t="s">
        <v>80</v>
      </c>
      <c r="N4574">
        <v>2</v>
      </c>
      <c r="O4574" s="1" t="s">
        <v>205</v>
      </c>
      <c r="P4574" t="s">
        <v>154</v>
      </c>
      <c r="Q4574">
        <v>2</v>
      </c>
      <c r="R4574" t="s">
        <v>179</v>
      </c>
      <c r="S4574" t="s">
        <v>180</v>
      </c>
    </row>
    <row r="4575" spans="1:19" x14ac:dyDescent="0.35">
      <c r="A4575" s="2" t="s">
        <v>44</v>
      </c>
      <c r="B4575" s="1" t="s">
        <v>45</v>
      </c>
      <c r="C4575" t="s">
        <v>908</v>
      </c>
      <c r="D4575" s="1" t="s">
        <v>171</v>
      </c>
      <c r="E4575" s="1" t="s">
        <v>12</v>
      </c>
      <c r="F4575" s="1" t="s">
        <v>29</v>
      </c>
      <c r="G4575" s="1" t="s">
        <v>136</v>
      </c>
      <c r="H4575" t="s">
        <v>24</v>
      </c>
      <c r="I4575" s="1" t="s">
        <v>1074</v>
      </c>
      <c r="J4575" s="1" t="s">
        <v>230</v>
      </c>
      <c r="K4575" s="1" t="s">
        <v>40</v>
      </c>
      <c r="L4575" s="1" t="s">
        <v>912</v>
      </c>
      <c r="M4575" t="s">
        <v>42</v>
      </c>
      <c r="N4575">
        <v>1</v>
      </c>
      <c r="O4575" s="1" t="s">
        <v>206</v>
      </c>
      <c r="P4575" t="s">
        <v>153</v>
      </c>
      <c r="Q4575">
        <v>2</v>
      </c>
      <c r="R4575" t="s">
        <v>179</v>
      </c>
      <c r="S4575" t="s">
        <v>180</v>
      </c>
    </row>
    <row r="4576" spans="1:19" x14ac:dyDescent="0.35">
      <c r="A4576" s="2" t="s">
        <v>44</v>
      </c>
      <c r="B4576" s="1" t="s">
        <v>45</v>
      </c>
      <c r="C4576" t="s">
        <v>908</v>
      </c>
      <c r="D4576" s="1" t="s">
        <v>171</v>
      </c>
      <c r="E4576" s="1" t="s">
        <v>12</v>
      </c>
      <c r="F4576" s="1" t="s">
        <v>29</v>
      </c>
      <c r="G4576" s="1" t="s">
        <v>136</v>
      </c>
      <c r="H4576" t="s">
        <v>27</v>
      </c>
      <c r="I4576" s="1" t="s">
        <v>702</v>
      </c>
      <c r="J4576" s="1" t="s">
        <v>230</v>
      </c>
      <c r="K4576" s="1" t="s">
        <v>40</v>
      </c>
      <c r="L4576" s="1" t="s">
        <v>912</v>
      </c>
      <c r="M4576" t="s">
        <v>184</v>
      </c>
      <c r="N4576">
        <v>1</v>
      </c>
      <c r="O4576" s="1" t="s">
        <v>205</v>
      </c>
      <c r="P4576" t="s">
        <v>153</v>
      </c>
      <c r="Q4576">
        <v>2</v>
      </c>
      <c r="R4576" t="s">
        <v>179</v>
      </c>
      <c r="S4576" t="s">
        <v>180</v>
      </c>
    </row>
    <row r="4577" spans="1:19" x14ac:dyDescent="0.35">
      <c r="A4577" s="2" t="s">
        <v>44</v>
      </c>
      <c r="B4577" s="1" t="s">
        <v>45</v>
      </c>
      <c r="C4577" t="s">
        <v>908</v>
      </c>
      <c r="D4577" s="1" t="s">
        <v>171</v>
      </c>
      <c r="E4577" s="1" t="s">
        <v>12</v>
      </c>
      <c r="F4577" s="1" t="s">
        <v>29</v>
      </c>
      <c r="G4577" s="1" t="s">
        <v>136</v>
      </c>
      <c r="H4577" t="s">
        <v>27</v>
      </c>
      <c r="I4577" s="1" t="s">
        <v>1452</v>
      </c>
      <c r="J4577" s="1" t="s">
        <v>230</v>
      </c>
      <c r="K4577" s="1" t="s">
        <v>40</v>
      </c>
      <c r="L4577" s="1" t="s">
        <v>912</v>
      </c>
      <c r="M4577" t="s">
        <v>193</v>
      </c>
      <c r="N4577">
        <v>1</v>
      </c>
      <c r="O4577" s="1" t="s">
        <v>206</v>
      </c>
      <c r="P4577" t="s">
        <v>154</v>
      </c>
      <c r="Q4577">
        <v>2</v>
      </c>
      <c r="R4577" t="s">
        <v>255</v>
      </c>
      <c r="S4577" t="s">
        <v>180</v>
      </c>
    </row>
    <row r="4578" spans="1:19" x14ac:dyDescent="0.35">
      <c r="A4578" s="2" t="s">
        <v>44</v>
      </c>
      <c r="B4578" s="1" t="s">
        <v>45</v>
      </c>
      <c r="C4578" t="s">
        <v>908</v>
      </c>
      <c r="D4578" s="1" t="s">
        <v>171</v>
      </c>
      <c r="E4578" s="1" t="s">
        <v>12</v>
      </c>
      <c r="F4578" s="1" t="s">
        <v>29</v>
      </c>
      <c r="G4578" s="1" t="s">
        <v>136</v>
      </c>
      <c r="H4578" t="s">
        <v>27</v>
      </c>
      <c r="I4578" s="1" t="s">
        <v>703</v>
      </c>
      <c r="J4578" s="1" t="s">
        <v>230</v>
      </c>
      <c r="K4578" s="1" t="s">
        <v>40</v>
      </c>
      <c r="L4578" s="1" t="s">
        <v>912</v>
      </c>
      <c r="M4578" t="s">
        <v>184</v>
      </c>
      <c r="N4578">
        <v>1</v>
      </c>
      <c r="O4578" s="1" t="s">
        <v>206</v>
      </c>
      <c r="P4578" t="s">
        <v>153</v>
      </c>
      <c r="Q4578">
        <v>2</v>
      </c>
      <c r="R4578" t="s">
        <v>179</v>
      </c>
      <c r="S4578" t="s">
        <v>180</v>
      </c>
    </row>
    <row r="4579" spans="1:19" x14ac:dyDescent="0.35">
      <c r="A4579" s="2" t="s">
        <v>44</v>
      </c>
      <c r="B4579" s="1" t="s">
        <v>45</v>
      </c>
      <c r="C4579" t="s">
        <v>908</v>
      </c>
      <c r="D4579" s="1" t="s">
        <v>171</v>
      </c>
      <c r="E4579" s="1" t="s">
        <v>12</v>
      </c>
      <c r="F4579" s="1" t="s">
        <v>29</v>
      </c>
      <c r="G4579" s="1" t="s">
        <v>136</v>
      </c>
      <c r="H4579" t="s">
        <v>27</v>
      </c>
      <c r="I4579" s="1" t="s">
        <v>1073</v>
      </c>
      <c r="J4579" s="1" t="s">
        <v>230</v>
      </c>
      <c r="K4579" s="1" t="s">
        <v>40</v>
      </c>
      <c r="L4579" s="1" t="s">
        <v>912</v>
      </c>
      <c r="M4579" t="s">
        <v>80</v>
      </c>
      <c r="N4579">
        <v>2</v>
      </c>
      <c r="O4579" s="1" t="s">
        <v>205</v>
      </c>
      <c r="P4579" t="s">
        <v>154</v>
      </c>
      <c r="Q4579">
        <v>2</v>
      </c>
      <c r="R4579" t="s">
        <v>179</v>
      </c>
      <c r="S4579" t="s">
        <v>180</v>
      </c>
    </row>
    <row r="4580" spans="1:19" x14ac:dyDescent="0.35">
      <c r="A4580" s="2" t="s">
        <v>44</v>
      </c>
      <c r="B4580" s="1" t="s">
        <v>45</v>
      </c>
      <c r="C4580" t="s">
        <v>908</v>
      </c>
      <c r="D4580" s="1" t="s">
        <v>171</v>
      </c>
      <c r="E4580" s="1" t="s">
        <v>12</v>
      </c>
      <c r="F4580" s="1" t="s">
        <v>29</v>
      </c>
      <c r="G4580" s="1" t="s">
        <v>136</v>
      </c>
      <c r="H4580" t="s">
        <v>27</v>
      </c>
      <c r="I4580" s="1" t="s">
        <v>704</v>
      </c>
      <c r="J4580" s="1" t="s">
        <v>230</v>
      </c>
      <c r="K4580" s="1" t="s">
        <v>40</v>
      </c>
      <c r="L4580" s="1" t="s">
        <v>912</v>
      </c>
      <c r="M4580" t="s">
        <v>184</v>
      </c>
      <c r="N4580">
        <v>2</v>
      </c>
      <c r="O4580" s="1" t="s">
        <v>205</v>
      </c>
      <c r="P4580" t="s">
        <v>154</v>
      </c>
      <c r="Q4580">
        <v>2</v>
      </c>
      <c r="R4580" t="s">
        <v>179</v>
      </c>
      <c r="S4580" t="s">
        <v>180</v>
      </c>
    </row>
    <row r="4581" spans="1:19" x14ac:dyDescent="0.35">
      <c r="A4581" s="2" t="s">
        <v>44</v>
      </c>
      <c r="B4581" s="1" t="s">
        <v>45</v>
      </c>
      <c r="C4581" t="s">
        <v>908</v>
      </c>
      <c r="D4581" s="1" t="s">
        <v>171</v>
      </c>
      <c r="E4581" s="1" t="s">
        <v>12</v>
      </c>
      <c r="F4581" s="1" t="s">
        <v>29</v>
      </c>
      <c r="G4581" s="1" t="s">
        <v>136</v>
      </c>
      <c r="H4581" t="s">
        <v>32</v>
      </c>
      <c r="I4581" s="1" t="s">
        <v>702</v>
      </c>
      <c r="J4581" s="1" t="s">
        <v>230</v>
      </c>
      <c r="K4581" s="1" t="s">
        <v>40</v>
      </c>
      <c r="L4581" s="1" t="s">
        <v>912</v>
      </c>
      <c r="M4581" t="s">
        <v>184</v>
      </c>
      <c r="N4581">
        <v>1</v>
      </c>
      <c r="O4581" s="1" t="s">
        <v>205</v>
      </c>
      <c r="P4581" t="s">
        <v>154</v>
      </c>
      <c r="Q4581">
        <v>2</v>
      </c>
      <c r="R4581" t="s">
        <v>179</v>
      </c>
      <c r="S4581" t="s">
        <v>180</v>
      </c>
    </row>
    <row r="4582" spans="1:19" x14ac:dyDescent="0.35">
      <c r="A4582" s="2" t="s">
        <v>44</v>
      </c>
      <c r="B4582" s="1" t="s">
        <v>45</v>
      </c>
      <c r="C4582" t="s">
        <v>908</v>
      </c>
      <c r="D4582" s="1" t="s">
        <v>171</v>
      </c>
      <c r="E4582" s="1" t="s">
        <v>12</v>
      </c>
      <c r="F4582" s="1" t="s">
        <v>29</v>
      </c>
      <c r="G4582" s="1" t="s">
        <v>136</v>
      </c>
      <c r="H4582" t="s">
        <v>32</v>
      </c>
      <c r="I4582" s="1" t="s">
        <v>1075</v>
      </c>
      <c r="J4582" s="1" t="s">
        <v>230</v>
      </c>
      <c r="K4582" s="1" t="s">
        <v>40</v>
      </c>
      <c r="L4582" s="1" t="s">
        <v>912</v>
      </c>
      <c r="M4582" t="s">
        <v>239</v>
      </c>
      <c r="N4582">
        <v>1</v>
      </c>
      <c r="O4582" s="1" t="s">
        <v>205</v>
      </c>
      <c r="P4582" t="s">
        <v>154</v>
      </c>
      <c r="Q4582">
        <v>2</v>
      </c>
      <c r="R4582" t="s">
        <v>179</v>
      </c>
      <c r="S4582" t="s">
        <v>180</v>
      </c>
    </row>
    <row r="4583" spans="1:19" x14ac:dyDescent="0.35">
      <c r="A4583" s="2" t="s">
        <v>44</v>
      </c>
      <c r="B4583" s="1" t="s">
        <v>45</v>
      </c>
      <c r="C4583" t="s">
        <v>908</v>
      </c>
      <c r="D4583" s="1" t="s">
        <v>171</v>
      </c>
      <c r="E4583" s="1" t="s">
        <v>12</v>
      </c>
      <c r="F4583" s="1" t="s">
        <v>29</v>
      </c>
      <c r="G4583" s="1" t="s">
        <v>136</v>
      </c>
      <c r="H4583" t="s">
        <v>32</v>
      </c>
      <c r="I4583" s="1" t="s">
        <v>1073</v>
      </c>
      <c r="J4583" s="1" t="s">
        <v>230</v>
      </c>
      <c r="K4583" s="1" t="s">
        <v>40</v>
      </c>
      <c r="L4583" s="1" t="s">
        <v>912</v>
      </c>
      <c r="M4583" t="s">
        <v>80</v>
      </c>
      <c r="N4583">
        <v>1</v>
      </c>
      <c r="O4583" s="1" t="s">
        <v>205</v>
      </c>
      <c r="P4583" t="s">
        <v>154</v>
      </c>
      <c r="Q4583">
        <v>2</v>
      </c>
      <c r="R4583" t="s">
        <v>179</v>
      </c>
      <c r="S4583" t="s">
        <v>180</v>
      </c>
    </row>
    <row r="4584" spans="1:19" x14ac:dyDescent="0.35">
      <c r="A4584" s="2" t="s">
        <v>44</v>
      </c>
      <c r="B4584" s="1" t="s">
        <v>45</v>
      </c>
      <c r="C4584" t="s">
        <v>908</v>
      </c>
      <c r="D4584" s="1" t="s">
        <v>171</v>
      </c>
      <c r="E4584" s="1" t="s">
        <v>12</v>
      </c>
      <c r="F4584" s="1" t="s">
        <v>29</v>
      </c>
      <c r="G4584" s="1" t="s">
        <v>136</v>
      </c>
      <c r="H4584" t="s">
        <v>21</v>
      </c>
      <c r="I4584" s="1" t="s">
        <v>1073</v>
      </c>
      <c r="J4584" s="1" t="s">
        <v>230</v>
      </c>
      <c r="K4584" s="1" t="s">
        <v>40</v>
      </c>
      <c r="L4584" s="1" t="s">
        <v>912</v>
      </c>
      <c r="M4584" t="s">
        <v>80</v>
      </c>
      <c r="N4584">
        <v>1</v>
      </c>
      <c r="O4584" s="1" t="s">
        <v>205</v>
      </c>
      <c r="P4584" t="s">
        <v>154</v>
      </c>
      <c r="Q4584">
        <v>2</v>
      </c>
      <c r="R4584" t="s">
        <v>179</v>
      </c>
      <c r="S4584" t="s">
        <v>180</v>
      </c>
    </row>
    <row r="4585" spans="1:19" x14ac:dyDescent="0.35">
      <c r="A4585" s="2" t="s">
        <v>44</v>
      </c>
      <c r="B4585" s="1" t="s">
        <v>45</v>
      </c>
      <c r="C4585" t="s">
        <v>908</v>
      </c>
      <c r="D4585" s="1" t="s">
        <v>171</v>
      </c>
      <c r="E4585" s="1" t="s">
        <v>12</v>
      </c>
      <c r="F4585" s="1" t="s">
        <v>29</v>
      </c>
      <c r="G4585" s="1" t="s">
        <v>136</v>
      </c>
      <c r="H4585" t="s">
        <v>21</v>
      </c>
      <c r="I4585" s="1" t="s">
        <v>705</v>
      </c>
      <c r="J4585" s="1" t="s">
        <v>230</v>
      </c>
      <c r="K4585" s="1" t="s">
        <v>40</v>
      </c>
      <c r="L4585" s="1" t="s">
        <v>912</v>
      </c>
      <c r="M4585" t="s">
        <v>80</v>
      </c>
      <c r="N4585">
        <v>1</v>
      </c>
      <c r="O4585" s="1" t="s">
        <v>205</v>
      </c>
      <c r="P4585" t="s">
        <v>154</v>
      </c>
      <c r="Q4585">
        <v>2</v>
      </c>
      <c r="R4585" t="s">
        <v>179</v>
      </c>
      <c r="S4585" t="s">
        <v>180</v>
      </c>
    </row>
    <row r="4586" spans="1:19" x14ac:dyDescent="0.35">
      <c r="A4586" s="2" t="s">
        <v>44</v>
      </c>
      <c r="B4586" s="1" t="s">
        <v>45</v>
      </c>
      <c r="C4586" t="s">
        <v>908</v>
      </c>
      <c r="D4586" s="1" t="s">
        <v>171</v>
      </c>
      <c r="E4586" s="1" t="s">
        <v>12</v>
      </c>
      <c r="F4586" s="1" t="s">
        <v>29</v>
      </c>
      <c r="G4586" s="1" t="s">
        <v>136</v>
      </c>
      <c r="H4586" t="s">
        <v>35</v>
      </c>
      <c r="I4586" s="1" t="s">
        <v>702</v>
      </c>
      <c r="J4586" s="1" t="s">
        <v>230</v>
      </c>
      <c r="K4586" s="1" t="s">
        <v>40</v>
      </c>
      <c r="L4586" s="1" t="s">
        <v>912</v>
      </c>
      <c r="M4586" t="s">
        <v>80</v>
      </c>
      <c r="N4586">
        <v>1</v>
      </c>
      <c r="O4586" s="1" t="s">
        <v>205</v>
      </c>
      <c r="P4586" t="s">
        <v>154</v>
      </c>
      <c r="Q4586">
        <v>1</v>
      </c>
      <c r="R4586" t="s">
        <v>179</v>
      </c>
      <c r="S4586" t="s">
        <v>180</v>
      </c>
    </row>
    <row r="4587" spans="1:19" x14ac:dyDescent="0.35">
      <c r="A4587" s="2" t="s">
        <v>44</v>
      </c>
      <c r="B4587" s="1" t="s">
        <v>45</v>
      </c>
      <c r="C4587" t="s">
        <v>908</v>
      </c>
      <c r="D4587" s="1" t="s">
        <v>171</v>
      </c>
      <c r="E4587" s="1" t="s">
        <v>12</v>
      </c>
      <c r="F4587" s="1" t="s">
        <v>29</v>
      </c>
      <c r="G4587" s="1" t="s">
        <v>136</v>
      </c>
      <c r="H4587" t="s">
        <v>35</v>
      </c>
      <c r="I4587" s="1" t="s">
        <v>1075</v>
      </c>
      <c r="J4587" s="1" t="s">
        <v>230</v>
      </c>
      <c r="K4587" s="1" t="s">
        <v>40</v>
      </c>
      <c r="L4587" s="1" t="s">
        <v>912</v>
      </c>
      <c r="M4587" t="s">
        <v>239</v>
      </c>
      <c r="N4587">
        <v>2</v>
      </c>
      <c r="O4587" s="1" t="s">
        <v>205</v>
      </c>
      <c r="P4587" t="s">
        <v>154</v>
      </c>
      <c r="Q4587">
        <v>2</v>
      </c>
      <c r="R4587" t="s">
        <v>179</v>
      </c>
      <c r="S4587" t="s">
        <v>180</v>
      </c>
    </row>
    <row r="4588" spans="1:19" x14ac:dyDescent="0.35">
      <c r="A4588" s="2" t="s">
        <v>44</v>
      </c>
      <c r="B4588" s="1" t="s">
        <v>45</v>
      </c>
      <c r="C4588" t="s">
        <v>908</v>
      </c>
      <c r="D4588" s="1" t="s">
        <v>171</v>
      </c>
      <c r="E4588" s="1" t="s">
        <v>12</v>
      </c>
      <c r="F4588" s="1" t="s">
        <v>29</v>
      </c>
      <c r="G4588" s="1" t="s">
        <v>136</v>
      </c>
      <c r="H4588" t="s">
        <v>35</v>
      </c>
      <c r="I4588" s="1" t="s">
        <v>703</v>
      </c>
      <c r="J4588" s="1" t="s">
        <v>230</v>
      </c>
      <c r="K4588" s="1" t="s">
        <v>40</v>
      </c>
      <c r="L4588" s="1" t="s">
        <v>912</v>
      </c>
      <c r="M4588" t="s">
        <v>184</v>
      </c>
      <c r="N4588">
        <v>1</v>
      </c>
      <c r="O4588" s="1" t="s">
        <v>206</v>
      </c>
      <c r="P4588" t="s">
        <v>153</v>
      </c>
      <c r="Q4588">
        <v>2</v>
      </c>
      <c r="R4588" t="s">
        <v>179</v>
      </c>
      <c r="S4588" t="s">
        <v>180</v>
      </c>
    </row>
    <row r="4589" spans="1:19" x14ac:dyDescent="0.35">
      <c r="A4589" s="2" t="s">
        <v>44</v>
      </c>
      <c r="B4589" s="1" t="s">
        <v>45</v>
      </c>
      <c r="C4589" t="s">
        <v>908</v>
      </c>
      <c r="D4589" s="1" t="s">
        <v>171</v>
      </c>
      <c r="E4589" s="1" t="s">
        <v>12</v>
      </c>
      <c r="F4589" s="1" t="s">
        <v>29</v>
      </c>
      <c r="G4589" s="1" t="s">
        <v>136</v>
      </c>
      <c r="H4589" t="s">
        <v>35</v>
      </c>
      <c r="I4589" s="1" t="s">
        <v>1073</v>
      </c>
      <c r="J4589" s="1" t="s">
        <v>230</v>
      </c>
      <c r="K4589" s="1" t="s">
        <v>40</v>
      </c>
      <c r="L4589" s="1" t="s">
        <v>912</v>
      </c>
      <c r="M4589" t="s">
        <v>80</v>
      </c>
      <c r="N4589">
        <v>1</v>
      </c>
      <c r="O4589" s="1" t="s">
        <v>205</v>
      </c>
      <c r="P4589" t="s">
        <v>154</v>
      </c>
      <c r="Q4589">
        <v>2</v>
      </c>
      <c r="R4589" t="s">
        <v>179</v>
      </c>
      <c r="S4589" t="s">
        <v>180</v>
      </c>
    </row>
    <row r="4590" spans="1:19" x14ac:dyDescent="0.35">
      <c r="A4590" s="2" t="s">
        <v>44</v>
      </c>
      <c r="B4590" s="1" t="s">
        <v>45</v>
      </c>
      <c r="C4590" t="s">
        <v>908</v>
      </c>
      <c r="D4590" s="1" t="s">
        <v>171</v>
      </c>
      <c r="E4590" s="1" t="s">
        <v>12</v>
      </c>
      <c r="F4590" s="1" t="s">
        <v>29</v>
      </c>
      <c r="G4590" s="1" t="s">
        <v>136</v>
      </c>
      <c r="H4590" t="s">
        <v>35</v>
      </c>
      <c r="I4590" s="1" t="s">
        <v>704</v>
      </c>
      <c r="J4590" s="1" t="s">
        <v>230</v>
      </c>
      <c r="K4590" s="1" t="s">
        <v>40</v>
      </c>
      <c r="L4590" s="1" t="s">
        <v>912</v>
      </c>
      <c r="M4590" t="s">
        <v>184</v>
      </c>
      <c r="N4590">
        <v>1</v>
      </c>
      <c r="O4590" s="1" t="s">
        <v>205</v>
      </c>
      <c r="P4590" t="s">
        <v>154</v>
      </c>
      <c r="Q4590">
        <v>2</v>
      </c>
      <c r="R4590" t="s">
        <v>179</v>
      </c>
      <c r="S4590" t="s">
        <v>180</v>
      </c>
    </row>
    <row r="4591" spans="1:19" x14ac:dyDescent="0.35">
      <c r="A4591" s="2" t="s">
        <v>44</v>
      </c>
      <c r="B4591" s="1" t="s">
        <v>45</v>
      </c>
      <c r="C4591" t="s">
        <v>908</v>
      </c>
      <c r="D4591" s="1" t="s">
        <v>171</v>
      </c>
      <c r="E4591" s="1" t="s">
        <v>12</v>
      </c>
      <c r="F4591" s="1" t="s">
        <v>29</v>
      </c>
      <c r="G4591" s="1" t="s">
        <v>136</v>
      </c>
      <c r="H4591" t="s">
        <v>58</v>
      </c>
      <c r="I4591" s="1" t="s">
        <v>1076</v>
      </c>
      <c r="J4591" s="1" t="s">
        <v>230</v>
      </c>
      <c r="K4591" s="1" t="s">
        <v>40</v>
      </c>
      <c r="L4591" s="1" t="s">
        <v>912</v>
      </c>
      <c r="M4591" t="s">
        <v>80</v>
      </c>
      <c r="N4591">
        <v>1</v>
      </c>
      <c r="O4591" s="1" t="s">
        <v>206</v>
      </c>
      <c r="P4591" t="s">
        <v>154</v>
      </c>
      <c r="Q4591">
        <v>2</v>
      </c>
      <c r="R4591" t="s">
        <v>179</v>
      </c>
      <c r="S4591" t="s">
        <v>180</v>
      </c>
    </row>
    <row r="4592" spans="1:19" x14ac:dyDescent="0.35">
      <c r="A4592" s="2" t="s">
        <v>44</v>
      </c>
      <c r="B4592" s="1" t="s">
        <v>45</v>
      </c>
      <c r="C4592" t="s">
        <v>908</v>
      </c>
      <c r="D4592" s="1" t="s">
        <v>171</v>
      </c>
      <c r="E4592" s="1" t="s">
        <v>12</v>
      </c>
      <c r="F4592" s="1" t="s">
        <v>33</v>
      </c>
      <c r="G4592" s="1" t="s">
        <v>136</v>
      </c>
      <c r="H4592" t="s">
        <v>21</v>
      </c>
      <c r="I4592" s="1" t="s">
        <v>1074</v>
      </c>
      <c r="J4592" s="1" t="s">
        <v>230</v>
      </c>
      <c r="K4592" s="1" t="s">
        <v>40</v>
      </c>
      <c r="L4592" s="1" t="s">
        <v>912</v>
      </c>
      <c r="M4592" t="s">
        <v>101</v>
      </c>
      <c r="N4592">
        <v>1</v>
      </c>
      <c r="O4592" s="1" t="s">
        <v>206</v>
      </c>
      <c r="P4592" t="s">
        <v>154</v>
      </c>
      <c r="Q4592">
        <v>2</v>
      </c>
      <c r="R4592" t="s">
        <v>179</v>
      </c>
      <c r="S4592" t="s">
        <v>180</v>
      </c>
    </row>
    <row r="4593" spans="1:19" x14ac:dyDescent="0.35">
      <c r="A4593" s="2" t="s">
        <v>44</v>
      </c>
      <c r="B4593" s="1" t="s">
        <v>45</v>
      </c>
      <c r="C4593" t="s">
        <v>908</v>
      </c>
      <c r="D4593" s="1" t="s">
        <v>171</v>
      </c>
      <c r="E4593" s="1" t="s">
        <v>12</v>
      </c>
      <c r="F4593" s="1" t="s">
        <v>33</v>
      </c>
      <c r="G4593" s="1" t="s">
        <v>136</v>
      </c>
      <c r="H4593" t="s">
        <v>58</v>
      </c>
      <c r="I4593" s="1" t="s">
        <v>702</v>
      </c>
      <c r="J4593" s="1" t="s">
        <v>230</v>
      </c>
      <c r="K4593" s="1" t="s">
        <v>40</v>
      </c>
      <c r="L4593" s="1" t="s">
        <v>912</v>
      </c>
      <c r="M4593" t="s">
        <v>80</v>
      </c>
      <c r="N4593">
        <v>1</v>
      </c>
      <c r="O4593" s="1" t="s">
        <v>205</v>
      </c>
      <c r="P4593" t="s">
        <v>154</v>
      </c>
      <c r="Q4593">
        <v>2</v>
      </c>
      <c r="R4593" t="s">
        <v>179</v>
      </c>
      <c r="S4593" t="s">
        <v>180</v>
      </c>
    </row>
    <row r="4594" spans="1:19" x14ac:dyDescent="0.35">
      <c r="A4594" s="2" t="s">
        <v>44</v>
      </c>
      <c r="B4594" s="1" t="s">
        <v>45</v>
      </c>
      <c r="C4594" t="s">
        <v>908</v>
      </c>
      <c r="D4594" s="1" t="s">
        <v>171</v>
      </c>
      <c r="E4594" s="1" t="s">
        <v>12</v>
      </c>
      <c r="F4594" s="1" t="s">
        <v>33</v>
      </c>
      <c r="G4594" s="1" t="s">
        <v>136</v>
      </c>
      <c r="H4594" t="s">
        <v>58</v>
      </c>
      <c r="I4594" s="1" t="s">
        <v>1076</v>
      </c>
      <c r="J4594" s="1" t="s">
        <v>230</v>
      </c>
      <c r="K4594" s="1" t="s">
        <v>40</v>
      </c>
      <c r="L4594" s="1" t="s">
        <v>912</v>
      </c>
      <c r="M4594" t="s">
        <v>80</v>
      </c>
      <c r="N4594">
        <v>1</v>
      </c>
      <c r="O4594" s="1" t="s">
        <v>206</v>
      </c>
      <c r="P4594" t="s">
        <v>154</v>
      </c>
      <c r="Q4594">
        <v>2</v>
      </c>
      <c r="R4594" t="s">
        <v>179</v>
      </c>
      <c r="S4594" t="s">
        <v>180</v>
      </c>
    </row>
    <row r="4595" spans="1:19" x14ac:dyDescent="0.35">
      <c r="A4595" s="2" t="s">
        <v>44</v>
      </c>
      <c r="B4595" s="1" t="s">
        <v>45</v>
      </c>
      <c r="C4595" t="s">
        <v>908</v>
      </c>
      <c r="D4595" s="1" t="s">
        <v>171</v>
      </c>
      <c r="E4595" s="1" t="s">
        <v>12</v>
      </c>
      <c r="F4595" s="1" t="s">
        <v>23</v>
      </c>
      <c r="G4595" s="1" t="s">
        <v>137</v>
      </c>
      <c r="H4595" t="s">
        <v>14</v>
      </c>
      <c r="I4595" s="1" t="s">
        <v>702</v>
      </c>
      <c r="J4595" s="1" t="s">
        <v>230</v>
      </c>
      <c r="K4595" s="1" t="s">
        <v>40</v>
      </c>
      <c r="L4595" s="1" t="s">
        <v>912</v>
      </c>
      <c r="M4595" t="s">
        <v>80</v>
      </c>
      <c r="N4595">
        <v>1</v>
      </c>
      <c r="O4595" s="1" t="s">
        <v>205</v>
      </c>
      <c r="P4595" t="s">
        <v>154</v>
      </c>
      <c r="Q4595">
        <v>2</v>
      </c>
      <c r="R4595" t="s">
        <v>179</v>
      </c>
      <c r="S4595" t="s">
        <v>180</v>
      </c>
    </row>
    <row r="4596" spans="1:19" x14ac:dyDescent="0.35">
      <c r="A4596" s="2" t="s">
        <v>44</v>
      </c>
      <c r="B4596" s="1" t="s">
        <v>45</v>
      </c>
      <c r="C4596" t="s">
        <v>908</v>
      </c>
      <c r="D4596" s="1" t="s">
        <v>171</v>
      </c>
      <c r="E4596" s="1" t="s">
        <v>12</v>
      </c>
      <c r="F4596" s="1" t="s">
        <v>23</v>
      </c>
      <c r="G4596" s="1" t="s">
        <v>137</v>
      </c>
      <c r="H4596" t="s">
        <v>14</v>
      </c>
      <c r="I4596" s="1" t="s">
        <v>1073</v>
      </c>
      <c r="J4596" s="1" t="s">
        <v>230</v>
      </c>
      <c r="K4596" s="1" t="s">
        <v>40</v>
      </c>
      <c r="L4596" s="1" t="s">
        <v>912</v>
      </c>
      <c r="M4596" t="s">
        <v>184</v>
      </c>
      <c r="N4596">
        <v>1</v>
      </c>
      <c r="O4596" s="1" t="s">
        <v>205</v>
      </c>
      <c r="P4596" t="s">
        <v>154</v>
      </c>
      <c r="Q4596">
        <v>1</v>
      </c>
      <c r="R4596" t="s">
        <v>179</v>
      </c>
      <c r="S4596" t="s">
        <v>180</v>
      </c>
    </row>
    <row r="4597" spans="1:19" x14ac:dyDescent="0.35">
      <c r="A4597" s="2" t="s">
        <v>44</v>
      </c>
      <c r="B4597" s="1" t="s">
        <v>45</v>
      </c>
      <c r="C4597" t="s">
        <v>908</v>
      </c>
      <c r="D4597" s="1" t="s">
        <v>171</v>
      </c>
      <c r="E4597" s="1" t="s">
        <v>12</v>
      </c>
      <c r="F4597" s="1" t="s">
        <v>23</v>
      </c>
      <c r="G4597" s="1" t="s">
        <v>137</v>
      </c>
      <c r="H4597" t="s">
        <v>14</v>
      </c>
      <c r="I4597" s="1" t="s">
        <v>1073</v>
      </c>
      <c r="J4597" s="1" t="s">
        <v>230</v>
      </c>
      <c r="K4597" s="1" t="s">
        <v>40</v>
      </c>
      <c r="L4597" s="1" t="s">
        <v>912</v>
      </c>
      <c r="M4597" t="s">
        <v>80</v>
      </c>
      <c r="N4597">
        <v>1</v>
      </c>
      <c r="O4597" s="1" t="s">
        <v>205</v>
      </c>
      <c r="P4597" t="s">
        <v>154</v>
      </c>
      <c r="Q4597">
        <v>2</v>
      </c>
      <c r="R4597" t="s">
        <v>179</v>
      </c>
      <c r="S4597" t="s">
        <v>180</v>
      </c>
    </row>
    <row r="4598" spans="1:19" x14ac:dyDescent="0.35">
      <c r="A4598" s="2" t="s">
        <v>44</v>
      </c>
      <c r="B4598" s="1" t="s">
        <v>45</v>
      </c>
      <c r="C4598" t="s">
        <v>908</v>
      </c>
      <c r="D4598" s="1" t="s">
        <v>171</v>
      </c>
      <c r="E4598" s="1" t="s">
        <v>12</v>
      </c>
      <c r="F4598" s="1" t="s">
        <v>23</v>
      </c>
      <c r="G4598" s="1" t="s">
        <v>137</v>
      </c>
      <c r="H4598" t="s">
        <v>14</v>
      </c>
      <c r="I4598" s="1" t="s">
        <v>706</v>
      </c>
      <c r="J4598" s="1" t="s">
        <v>230</v>
      </c>
      <c r="K4598" s="1" t="s">
        <v>40</v>
      </c>
      <c r="L4598" s="1" t="s">
        <v>912</v>
      </c>
      <c r="M4598" t="s">
        <v>42</v>
      </c>
      <c r="N4598">
        <v>1</v>
      </c>
      <c r="O4598" s="1" t="s">
        <v>206</v>
      </c>
      <c r="P4598" t="s">
        <v>154</v>
      </c>
      <c r="Q4598">
        <v>1</v>
      </c>
      <c r="R4598" t="s">
        <v>179</v>
      </c>
      <c r="S4598" t="s">
        <v>180</v>
      </c>
    </row>
    <row r="4599" spans="1:19" x14ac:dyDescent="0.35">
      <c r="A4599" s="2" t="s">
        <v>44</v>
      </c>
      <c r="B4599" s="1" t="s">
        <v>45</v>
      </c>
      <c r="C4599" t="s">
        <v>908</v>
      </c>
      <c r="D4599" s="1" t="s">
        <v>171</v>
      </c>
      <c r="E4599" s="1" t="s">
        <v>12</v>
      </c>
      <c r="F4599" s="1" t="s">
        <v>23</v>
      </c>
      <c r="G4599" s="1" t="s">
        <v>137</v>
      </c>
      <c r="H4599" t="s">
        <v>14</v>
      </c>
      <c r="I4599" s="1" t="s">
        <v>706</v>
      </c>
      <c r="J4599" s="1" t="s">
        <v>230</v>
      </c>
      <c r="K4599" s="1" t="s">
        <v>40</v>
      </c>
      <c r="L4599" s="1" t="s">
        <v>912</v>
      </c>
      <c r="M4599" t="s">
        <v>101</v>
      </c>
      <c r="N4599">
        <v>1</v>
      </c>
      <c r="O4599" s="1" t="s">
        <v>206</v>
      </c>
      <c r="P4599" t="s">
        <v>154</v>
      </c>
      <c r="Q4599">
        <v>2</v>
      </c>
      <c r="R4599" t="s">
        <v>179</v>
      </c>
      <c r="S4599" t="s">
        <v>180</v>
      </c>
    </row>
    <row r="4600" spans="1:19" x14ac:dyDescent="0.35">
      <c r="A4600" s="2" t="s">
        <v>44</v>
      </c>
      <c r="B4600" s="1" t="s">
        <v>45</v>
      </c>
      <c r="C4600" t="s">
        <v>908</v>
      </c>
      <c r="D4600" s="1" t="s">
        <v>171</v>
      </c>
      <c r="E4600" s="1" t="s">
        <v>12</v>
      </c>
      <c r="F4600" s="1" t="s">
        <v>23</v>
      </c>
      <c r="G4600" s="1" t="s">
        <v>137</v>
      </c>
      <c r="H4600" t="s">
        <v>17</v>
      </c>
      <c r="I4600" s="1" t="s">
        <v>702</v>
      </c>
      <c r="J4600" s="1" t="s">
        <v>230</v>
      </c>
      <c r="K4600" s="1" t="s">
        <v>40</v>
      </c>
      <c r="L4600" s="1" t="s">
        <v>912</v>
      </c>
      <c r="M4600" t="s">
        <v>184</v>
      </c>
      <c r="N4600">
        <v>1</v>
      </c>
      <c r="O4600" s="1" t="s">
        <v>205</v>
      </c>
      <c r="P4600" t="s">
        <v>153</v>
      </c>
      <c r="Q4600">
        <v>1</v>
      </c>
      <c r="R4600" t="s">
        <v>179</v>
      </c>
      <c r="S4600" t="s">
        <v>180</v>
      </c>
    </row>
    <row r="4601" spans="1:19" x14ac:dyDescent="0.35">
      <c r="A4601" s="2" t="s">
        <v>44</v>
      </c>
      <c r="B4601" s="1" t="s">
        <v>45</v>
      </c>
      <c r="C4601" t="s">
        <v>908</v>
      </c>
      <c r="D4601" s="1" t="s">
        <v>171</v>
      </c>
      <c r="E4601" s="1" t="s">
        <v>12</v>
      </c>
      <c r="F4601" s="1" t="s">
        <v>23</v>
      </c>
      <c r="G4601" s="1" t="s">
        <v>137</v>
      </c>
      <c r="H4601" t="s">
        <v>17</v>
      </c>
      <c r="I4601" s="1" t="s">
        <v>1076</v>
      </c>
      <c r="J4601" s="1" t="s">
        <v>230</v>
      </c>
      <c r="K4601" s="1" t="s">
        <v>40</v>
      </c>
      <c r="L4601" s="1" t="s">
        <v>912</v>
      </c>
      <c r="M4601" t="s">
        <v>42</v>
      </c>
      <c r="N4601">
        <v>2</v>
      </c>
      <c r="O4601" s="1" t="s">
        <v>206</v>
      </c>
      <c r="P4601" t="s">
        <v>154</v>
      </c>
      <c r="Q4601">
        <v>1</v>
      </c>
      <c r="R4601" t="s">
        <v>179</v>
      </c>
      <c r="S4601" t="s">
        <v>180</v>
      </c>
    </row>
    <row r="4602" spans="1:19" x14ac:dyDescent="0.35">
      <c r="A4602" s="2" t="s">
        <v>44</v>
      </c>
      <c r="B4602" s="1" t="s">
        <v>45</v>
      </c>
      <c r="C4602" t="s">
        <v>908</v>
      </c>
      <c r="D4602" s="1" t="s">
        <v>171</v>
      </c>
      <c r="E4602" s="1" t="s">
        <v>12</v>
      </c>
      <c r="F4602" s="1" t="s">
        <v>23</v>
      </c>
      <c r="G4602" s="1" t="s">
        <v>137</v>
      </c>
      <c r="H4602" t="s">
        <v>17</v>
      </c>
      <c r="I4602" s="1" t="s">
        <v>1076</v>
      </c>
      <c r="J4602" s="1" t="s">
        <v>230</v>
      </c>
      <c r="K4602" s="1" t="s">
        <v>40</v>
      </c>
      <c r="L4602" s="1" t="s">
        <v>912</v>
      </c>
      <c r="M4602" t="s">
        <v>42</v>
      </c>
      <c r="N4602">
        <v>1</v>
      </c>
      <c r="O4602" s="1" t="s">
        <v>206</v>
      </c>
      <c r="P4602" t="s">
        <v>154</v>
      </c>
      <c r="Q4602">
        <v>2</v>
      </c>
      <c r="R4602" t="s">
        <v>179</v>
      </c>
      <c r="S4602" t="s">
        <v>180</v>
      </c>
    </row>
    <row r="4603" spans="1:19" x14ac:dyDescent="0.35">
      <c r="A4603" s="2" t="s">
        <v>44</v>
      </c>
      <c r="B4603" s="1" t="s">
        <v>45</v>
      </c>
      <c r="C4603" t="s">
        <v>908</v>
      </c>
      <c r="D4603" s="1" t="s">
        <v>171</v>
      </c>
      <c r="E4603" s="1" t="s">
        <v>12</v>
      </c>
      <c r="F4603" s="1" t="s">
        <v>23</v>
      </c>
      <c r="G4603" s="1" t="s">
        <v>137</v>
      </c>
      <c r="H4603" t="s">
        <v>17</v>
      </c>
      <c r="I4603" s="1" t="s">
        <v>1076</v>
      </c>
      <c r="J4603" s="1" t="s">
        <v>230</v>
      </c>
      <c r="K4603" s="1" t="s">
        <v>40</v>
      </c>
      <c r="L4603" s="1" t="s">
        <v>912</v>
      </c>
      <c r="M4603" t="s">
        <v>101</v>
      </c>
      <c r="N4603">
        <v>1</v>
      </c>
      <c r="O4603" s="1" t="s">
        <v>206</v>
      </c>
      <c r="P4603" t="s">
        <v>154</v>
      </c>
      <c r="Q4603">
        <v>2</v>
      </c>
      <c r="R4603" t="s">
        <v>179</v>
      </c>
      <c r="S4603" t="s">
        <v>180</v>
      </c>
    </row>
    <row r="4604" spans="1:19" x14ac:dyDescent="0.35">
      <c r="A4604" s="2" t="s">
        <v>44</v>
      </c>
      <c r="B4604" s="1" t="s">
        <v>45</v>
      </c>
      <c r="C4604" t="s">
        <v>908</v>
      </c>
      <c r="D4604" s="1" t="s">
        <v>171</v>
      </c>
      <c r="E4604" s="1" t="s">
        <v>12</v>
      </c>
      <c r="F4604" s="1" t="s">
        <v>23</v>
      </c>
      <c r="G4604" s="1" t="s">
        <v>137</v>
      </c>
      <c r="H4604" t="s">
        <v>17</v>
      </c>
      <c r="I4604" s="1" t="s">
        <v>1074</v>
      </c>
      <c r="J4604" s="1" t="s">
        <v>230</v>
      </c>
      <c r="K4604" s="1" t="s">
        <v>40</v>
      </c>
      <c r="L4604" s="1" t="s">
        <v>912</v>
      </c>
      <c r="M4604" t="s">
        <v>101</v>
      </c>
      <c r="N4604">
        <v>1</v>
      </c>
      <c r="O4604" s="1" t="s">
        <v>206</v>
      </c>
      <c r="P4604" t="s">
        <v>154</v>
      </c>
      <c r="Q4604">
        <v>2</v>
      </c>
      <c r="R4604" t="s">
        <v>179</v>
      </c>
      <c r="S4604" t="s">
        <v>180</v>
      </c>
    </row>
    <row r="4605" spans="1:19" x14ac:dyDescent="0.35">
      <c r="A4605" s="2" t="s">
        <v>44</v>
      </c>
      <c r="B4605" s="1" t="s">
        <v>45</v>
      </c>
      <c r="C4605" t="s">
        <v>908</v>
      </c>
      <c r="D4605" s="1" t="s">
        <v>171</v>
      </c>
      <c r="E4605" s="1" t="s">
        <v>12</v>
      </c>
      <c r="F4605" s="1" t="s">
        <v>23</v>
      </c>
      <c r="G4605" s="1" t="s">
        <v>137</v>
      </c>
      <c r="H4605" t="s">
        <v>17</v>
      </c>
      <c r="I4605" s="1" t="s">
        <v>704</v>
      </c>
      <c r="J4605" s="1" t="s">
        <v>230</v>
      </c>
      <c r="K4605" s="1" t="s">
        <v>40</v>
      </c>
      <c r="L4605" s="1" t="s">
        <v>912</v>
      </c>
      <c r="M4605" t="s">
        <v>80</v>
      </c>
      <c r="N4605">
        <v>1</v>
      </c>
      <c r="O4605" s="1" t="s">
        <v>205</v>
      </c>
      <c r="P4605" t="s">
        <v>154</v>
      </c>
      <c r="Q4605">
        <v>1</v>
      </c>
      <c r="R4605" t="s">
        <v>179</v>
      </c>
      <c r="S4605" t="s">
        <v>180</v>
      </c>
    </row>
    <row r="4606" spans="1:19" x14ac:dyDescent="0.35">
      <c r="A4606" s="2" t="s">
        <v>44</v>
      </c>
      <c r="B4606" s="1" t="s">
        <v>45</v>
      </c>
      <c r="C4606" t="s">
        <v>908</v>
      </c>
      <c r="D4606" s="1" t="s">
        <v>171</v>
      </c>
      <c r="E4606" s="1" t="s">
        <v>12</v>
      </c>
      <c r="F4606" s="1" t="s">
        <v>23</v>
      </c>
      <c r="G4606" s="1" t="s">
        <v>137</v>
      </c>
      <c r="H4606" t="s">
        <v>17</v>
      </c>
      <c r="I4606" s="1" t="s">
        <v>706</v>
      </c>
      <c r="J4606" s="1" t="s">
        <v>230</v>
      </c>
      <c r="K4606" s="1" t="s">
        <v>40</v>
      </c>
      <c r="L4606" s="1" t="s">
        <v>912</v>
      </c>
      <c r="M4606" t="s">
        <v>42</v>
      </c>
      <c r="N4606">
        <v>1</v>
      </c>
      <c r="O4606" s="1" t="s">
        <v>206</v>
      </c>
      <c r="P4606" t="s">
        <v>154</v>
      </c>
      <c r="Q4606">
        <v>2</v>
      </c>
      <c r="R4606" t="s">
        <v>179</v>
      </c>
      <c r="S4606" t="s">
        <v>180</v>
      </c>
    </row>
    <row r="4607" spans="1:19" x14ac:dyDescent="0.35">
      <c r="A4607" s="2" t="s">
        <v>44</v>
      </c>
      <c r="B4607" s="1" t="s">
        <v>45</v>
      </c>
      <c r="C4607" t="s">
        <v>908</v>
      </c>
      <c r="D4607" s="1" t="s">
        <v>171</v>
      </c>
      <c r="E4607" s="1" t="s">
        <v>12</v>
      </c>
      <c r="F4607" s="1" t="s">
        <v>23</v>
      </c>
      <c r="G4607" s="1" t="s">
        <v>137</v>
      </c>
      <c r="H4607" t="s">
        <v>17</v>
      </c>
      <c r="I4607" s="1" t="s">
        <v>706</v>
      </c>
      <c r="J4607" s="1" t="s">
        <v>230</v>
      </c>
      <c r="K4607" s="1" t="s">
        <v>40</v>
      </c>
      <c r="L4607" s="1" t="s">
        <v>912</v>
      </c>
      <c r="M4607" t="s">
        <v>101</v>
      </c>
      <c r="N4607">
        <v>2</v>
      </c>
      <c r="O4607" s="1" t="s">
        <v>206</v>
      </c>
      <c r="P4607" t="s">
        <v>154</v>
      </c>
      <c r="Q4607">
        <v>2</v>
      </c>
      <c r="R4607" t="s">
        <v>179</v>
      </c>
      <c r="S4607" t="s">
        <v>180</v>
      </c>
    </row>
    <row r="4608" spans="1:19" x14ac:dyDescent="0.35">
      <c r="A4608" s="2" t="s">
        <v>44</v>
      </c>
      <c r="B4608" s="1" t="s">
        <v>45</v>
      </c>
      <c r="C4608" t="s">
        <v>908</v>
      </c>
      <c r="D4608" s="1" t="s">
        <v>171</v>
      </c>
      <c r="E4608" s="1" t="s">
        <v>12</v>
      </c>
      <c r="F4608" s="1" t="s">
        <v>23</v>
      </c>
      <c r="G4608" s="1" t="s">
        <v>137</v>
      </c>
      <c r="H4608" t="s">
        <v>24</v>
      </c>
      <c r="I4608" s="1" t="s">
        <v>702</v>
      </c>
      <c r="J4608" s="1" t="s">
        <v>230</v>
      </c>
      <c r="K4608" s="1" t="s">
        <v>40</v>
      </c>
      <c r="L4608" s="1" t="s">
        <v>912</v>
      </c>
      <c r="M4608" t="s">
        <v>184</v>
      </c>
      <c r="N4608">
        <v>1</v>
      </c>
      <c r="O4608" s="1" t="s">
        <v>205</v>
      </c>
      <c r="P4608" t="s">
        <v>154</v>
      </c>
      <c r="Q4608">
        <v>2</v>
      </c>
      <c r="R4608" t="s">
        <v>179</v>
      </c>
      <c r="S4608" t="s">
        <v>180</v>
      </c>
    </row>
    <row r="4609" spans="1:19" x14ac:dyDescent="0.35">
      <c r="A4609" s="2" t="s">
        <v>44</v>
      </c>
      <c r="B4609" s="1" t="s">
        <v>45</v>
      </c>
      <c r="C4609" t="s">
        <v>908</v>
      </c>
      <c r="D4609" s="1" t="s">
        <v>171</v>
      </c>
      <c r="E4609" s="1" t="s">
        <v>12</v>
      </c>
      <c r="F4609" s="1" t="s">
        <v>23</v>
      </c>
      <c r="G4609" s="1" t="s">
        <v>137</v>
      </c>
      <c r="H4609" t="s">
        <v>24</v>
      </c>
      <c r="I4609" s="1" t="s">
        <v>1077</v>
      </c>
      <c r="J4609" s="1" t="s">
        <v>230</v>
      </c>
      <c r="K4609" s="1" t="s">
        <v>40</v>
      </c>
      <c r="L4609" s="1" t="s">
        <v>912</v>
      </c>
      <c r="M4609" t="s">
        <v>42</v>
      </c>
      <c r="N4609">
        <v>1</v>
      </c>
      <c r="O4609" s="1" t="s">
        <v>206</v>
      </c>
      <c r="P4609" t="s">
        <v>154</v>
      </c>
      <c r="Q4609">
        <v>2</v>
      </c>
      <c r="R4609" t="s">
        <v>179</v>
      </c>
      <c r="S4609" t="s">
        <v>180</v>
      </c>
    </row>
    <row r="4610" spans="1:19" x14ac:dyDescent="0.35">
      <c r="A4610" s="2" t="s">
        <v>44</v>
      </c>
      <c r="B4610" s="1" t="s">
        <v>45</v>
      </c>
      <c r="C4610" t="s">
        <v>908</v>
      </c>
      <c r="D4610" s="1" t="s">
        <v>171</v>
      </c>
      <c r="E4610" s="1" t="s">
        <v>12</v>
      </c>
      <c r="F4610" s="1" t="s">
        <v>23</v>
      </c>
      <c r="G4610" s="1" t="s">
        <v>137</v>
      </c>
      <c r="H4610" t="s">
        <v>24</v>
      </c>
      <c r="I4610" s="1" t="s">
        <v>1452</v>
      </c>
      <c r="J4610" s="1" t="s">
        <v>230</v>
      </c>
      <c r="K4610" s="1" t="s">
        <v>40</v>
      </c>
      <c r="L4610" s="1" t="s">
        <v>912</v>
      </c>
      <c r="M4610" t="s">
        <v>193</v>
      </c>
      <c r="N4610">
        <v>1</v>
      </c>
      <c r="O4610" s="1" t="s">
        <v>206</v>
      </c>
      <c r="P4610" t="s">
        <v>154</v>
      </c>
      <c r="Q4610">
        <v>2</v>
      </c>
      <c r="R4610" t="s">
        <v>255</v>
      </c>
      <c r="S4610" t="s">
        <v>180</v>
      </c>
    </row>
    <row r="4611" spans="1:19" x14ac:dyDescent="0.35">
      <c r="A4611" s="2" t="s">
        <v>44</v>
      </c>
      <c r="B4611" s="1" t="s">
        <v>45</v>
      </c>
      <c r="C4611" t="s">
        <v>908</v>
      </c>
      <c r="D4611" s="1" t="s">
        <v>171</v>
      </c>
      <c r="E4611" s="1" t="s">
        <v>12</v>
      </c>
      <c r="F4611" s="1" t="s">
        <v>23</v>
      </c>
      <c r="G4611" s="1" t="s">
        <v>137</v>
      </c>
      <c r="H4611" t="s">
        <v>24</v>
      </c>
      <c r="I4611" s="1" t="s">
        <v>1076</v>
      </c>
      <c r="J4611" s="1" t="s">
        <v>230</v>
      </c>
      <c r="K4611" s="1" t="s">
        <v>40</v>
      </c>
      <c r="L4611" s="1" t="s">
        <v>912</v>
      </c>
      <c r="M4611" t="s">
        <v>42</v>
      </c>
      <c r="N4611">
        <v>1</v>
      </c>
      <c r="O4611" s="1" t="s">
        <v>206</v>
      </c>
      <c r="P4611" t="s">
        <v>154</v>
      </c>
      <c r="Q4611">
        <v>2</v>
      </c>
      <c r="R4611" t="s">
        <v>179</v>
      </c>
      <c r="S4611" t="s">
        <v>180</v>
      </c>
    </row>
    <row r="4612" spans="1:19" x14ac:dyDescent="0.35">
      <c r="A4612" s="2" t="s">
        <v>44</v>
      </c>
      <c r="B4612" s="1" t="s">
        <v>45</v>
      </c>
      <c r="C4612" t="s">
        <v>908</v>
      </c>
      <c r="D4612" s="1" t="s">
        <v>171</v>
      </c>
      <c r="E4612" s="1" t="s">
        <v>12</v>
      </c>
      <c r="F4612" s="1" t="s">
        <v>23</v>
      </c>
      <c r="G4612" s="1" t="s">
        <v>137</v>
      </c>
      <c r="H4612" t="s">
        <v>24</v>
      </c>
      <c r="I4612" s="1" t="s">
        <v>1074</v>
      </c>
      <c r="J4612" s="1" t="s">
        <v>230</v>
      </c>
      <c r="K4612" s="1" t="s">
        <v>40</v>
      </c>
      <c r="L4612" s="1" t="s">
        <v>912</v>
      </c>
      <c r="M4612" t="s">
        <v>42</v>
      </c>
      <c r="N4612">
        <v>1</v>
      </c>
      <c r="O4612" s="1" t="s">
        <v>206</v>
      </c>
      <c r="P4612" t="s">
        <v>153</v>
      </c>
      <c r="Q4612">
        <v>2</v>
      </c>
      <c r="R4612" t="s">
        <v>179</v>
      </c>
      <c r="S4612" t="s">
        <v>180</v>
      </c>
    </row>
    <row r="4613" spans="1:19" x14ac:dyDescent="0.35">
      <c r="A4613" s="2" t="s">
        <v>44</v>
      </c>
      <c r="B4613" s="1" t="s">
        <v>45</v>
      </c>
      <c r="C4613" t="s">
        <v>908</v>
      </c>
      <c r="D4613" s="1" t="s">
        <v>171</v>
      </c>
      <c r="E4613" s="1" t="s">
        <v>12</v>
      </c>
      <c r="F4613" s="1" t="s">
        <v>23</v>
      </c>
      <c r="G4613" s="1" t="s">
        <v>137</v>
      </c>
      <c r="H4613" t="s">
        <v>24</v>
      </c>
      <c r="I4613" s="1" t="s">
        <v>703</v>
      </c>
      <c r="J4613" s="1" t="s">
        <v>230</v>
      </c>
      <c r="K4613" s="1" t="s">
        <v>40</v>
      </c>
      <c r="L4613" s="1" t="s">
        <v>912</v>
      </c>
      <c r="M4613" t="s">
        <v>79</v>
      </c>
      <c r="N4613">
        <v>1</v>
      </c>
      <c r="O4613" s="1" t="s">
        <v>206</v>
      </c>
      <c r="P4613" t="s">
        <v>154</v>
      </c>
      <c r="Q4613">
        <v>2</v>
      </c>
      <c r="R4613" t="s">
        <v>179</v>
      </c>
      <c r="S4613" t="s">
        <v>180</v>
      </c>
    </row>
    <row r="4614" spans="1:19" x14ac:dyDescent="0.35">
      <c r="A4614" s="2" t="s">
        <v>44</v>
      </c>
      <c r="B4614" s="1" t="s">
        <v>45</v>
      </c>
      <c r="C4614" t="s">
        <v>908</v>
      </c>
      <c r="D4614" s="1" t="s">
        <v>171</v>
      </c>
      <c r="E4614" s="1" t="s">
        <v>12</v>
      </c>
      <c r="F4614" s="1" t="s">
        <v>23</v>
      </c>
      <c r="G4614" s="1" t="s">
        <v>137</v>
      </c>
      <c r="H4614" t="s">
        <v>24</v>
      </c>
      <c r="I4614" s="1" t="s">
        <v>1078</v>
      </c>
      <c r="J4614" s="1" t="s">
        <v>230</v>
      </c>
      <c r="K4614" s="1" t="s">
        <v>40</v>
      </c>
      <c r="L4614" s="1" t="s">
        <v>912</v>
      </c>
      <c r="M4614" t="s">
        <v>42</v>
      </c>
      <c r="N4614">
        <v>1</v>
      </c>
      <c r="O4614" s="1" t="s">
        <v>206</v>
      </c>
      <c r="P4614" t="s">
        <v>153</v>
      </c>
      <c r="Q4614">
        <v>2</v>
      </c>
      <c r="R4614" t="s">
        <v>179</v>
      </c>
      <c r="S4614" t="s">
        <v>180</v>
      </c>
    </row>
    <row r="4615" spans="1:19" x14ac:dyDescent="0.35">
      <c r="A4615" s="2" t="s">
        <v>44</v>
      </c>
      <c r="B4615" s="1" t="s">
        <v>45</v>
      </c>
      <c r="C4615" t="s">
        <v>908</v>
      </c>
      <c r="D4615" s="1" t="s">
        <v>171</v>
      </c>
      <c r="E4615" s="1" t="s">
        <v>12</v>
      </c>
      <c r="F4615" s="1" t="s">
        <v>23</v>
      </c>
      <c r="G4615" s="1" t="s">
        <v>137</v>
      </c>
      <c r="H4615" t="s">
        <v>24</v>
      </c>
      <c r="I4615" s="1" t="s">
        <v>705</v>
      </c>
      <c r="J4615" s="1" t="s">
        <v>230</v>
      </c>
      <c r="K4615" s="1" t="s">
        <v>40</v>
      </c>
      <c r="L4615" s="1" t="s">
        <v>912</v>
      </c>
      <c r="M4615" t="s">
        <v>184</v>
      </c>
      <c r="N4615">
        <v>1</v>
      </c>
      <c r="O4615" s="1" t="s">
        <v>205</v>
      </c>
      <c r="P4615" t="s">
        <v>154</v>
      </c>
      <c r="Q4615">
        <v>2</v>
      </c>
      <c r="R4615" t="s">
        <v>179</v>
      </c>
      <c r="S4615" t="s">
        <v>180</v>
      </c>
    </row>
    <row r="4616" spans="1:19" x14ac:dyDescent="0.35">
      <c r="A4616" s="2" t="s">
        <v>44</v>
      </c>
      <c r="B4616" s="1" t="s">
        <v>45</v>
      </c>
      <c r="C4616" t="s">
        <v>908</v>
      </c>
      <c r="D4616" s="1" t="s">
        <v>171</v>
      </c>
      <c r="E4616" s="1" t="s">
        <v>12</v>
      </c>
      <c r="F4616" s="1" t="s">
        <v>23</v>
      </c>
      <c r="G4616" s="1" t="s">
        <v>137</v>
      </c>
      <c r="H4616" t="s">
        <v>24</v>
      </c>
      <c r="I4616" s="1" t="s">
        <v>705</v>
      </c>
      <c r="J4616" s="1" t="s">
        <v>230</v>
      </c>
      <c r="K4616" s="1" t="s">
        <v>40</v>
      </c>
      <c r="L4616" s="1" t="s">
        <v>912</v>
      </c>
      <c r="M4616" t="s">
        <v>80</v>
      </c>
      <c r="N4616">
        <v>1</v>
      </c>
      <c r="O4616" s="1" t="s">
        <v>205</v>
      </c>
      <c r="P4616" t="s">
        <v>154</v>
      </c>
      <c r="Q4616">
        <v>1</v>
      </c>
      <c r="R4616" t="s">
        <v>179</v>
      </c>
      <c r="S4616" t="s">
        <v>180</v>
      </c>
    </row>
    <row r="4617" spans="1:19" x14ac:dyDescent="0.35">
      <c r="A4617" s="2" t="s">
        <v>44</v>
      </c>
      <c r="B4617" s="1" t="s">
        <v>45</v>
      </c>
      <c r="C4617" t="s">
        <v>908</v>
      </c>
      <c r="D4617" s="1" t="s">
        <v>171</v>
      </c>
      <c r="E4617" s="1" t="s">
        <v>12</v>
      </c>
      <c r="F4617" s="1" t="s">
        <v>23</v>
      </c>
      <c r="G4617" s="1" t="s">
        <v>137</v>
      </c>
      <c r="H4617" t="s">
        <v>24</v>
      </c>
      <c r="I4617" s="1" t="s">
        <v>704</v>
      </c>
      <c r="J4617" s="1" t="s">
        <v>230</v>
      </c>
      <c r="K4617" s="1" t="s">
        <v>40</v>
      </c>
      <c r="L4617" s="1" t="s">
        <v>912</v>
      </c>
      <c r="M4617" t="s">
        <v>184</v>
      </c>
      <c r="N4617">
        <v>1</v>
      </c>
      <c r="O4617" s="1" t="s">
        <v>205</v>
      </c>
      <c r="P4617" t="s">
        <v>154</v>
      </c>
      <c r="Q4617">
        <v>1</v>
      </c>
      <c r="R4617" t="s">
        <v>179</v>
      </c>
      <c r="S4617" t="s">
        <v>180</v>
      </c>
    </row>
    <row r="4618" spans="1:19" x14ac:dyDescent="0.35">
      <c r="A4618" s="2" t="s">
        <v>44</v>
      </c>
      <c r="B4618" s="1" t="s">
        <v>45</v>
      </c>
      <c r="C4618" t="s">
        <v>908</v>
      </c>
      <c r="D4618" s="1" t="s">
        <v>171</v>
      </c>
      <c r="E4618" s="1" t="s">
        <v>12</v>
      </c>
      <c r="F4618" s="1" t="s">
        <v>23</v>
      </c>
      <c r="G4618" s="1" t="s">
        <v>137</v>
      </c>
      <c r="H4618" t="s">
        <v>24</v>
      </c>
      <c r="I4618" s="1" t="s">
        <v>704</v>
      </c>
      <c r="J4618" s="1" t="s">
        <v>230</v>
      </c>
      <c r="K4618" s="1" t="s">
        <v>40</v>
      </c>
      <c r="L4618" s="1" t="s">
        <v>912</v>
      </c>
      <c r="M4618" t="s">
        <v>184</v>
      </c>
      <c r="N4618">
        <v>1</v>
      </c>
      <c r="O4618" s="1" t="s">
        <v>205</v>
      </c>
      <c r="P4618" t="s">
        <v>154</v>
      </c>
      <c r="Q4618">
        <v>2</v>
      </c>
      <c r="R4618" t="s">
        <v>179</v>
      </c>
      <c r="S4618" t="s">
        <v>180</v>
      </c>
    </row>
    <row r="4619" spans="1:19" x14ac:dyDescent="0.35">
      <c r="A4619" s="2" t="s">
        <v>44</v>
      </c>
      <c r="B4619" s="1" t="s">
        <v>45</v>
      </c>
      <c r="C4619" t="s">
        <v>908</v>
      </c>
      <c r="D4619" s="1" t="s">
        <v>171</v>
      </c>
      <c r="E4619" s="1" t="s">
        <v>12</v>
      </c>
      <c r="F4619" s="1" t="s">
        <v>23</v>
      </c>
      <c r="G4619" s="1" t="s">
        <v>137</v>
      </c>
      <c r="H4619" t="s">
        <v>24</v>
      </c>
      <c r="I4619" s="1" t="s">
        <v>704</v>
      </c>
      <c r="J4619" s="1" t="s">
        <v>230</v>
      </c>
      <c r="K4619" s="1" t="s">
        <v>40</v>
      </c>
      <c r="L4619" s="1" t="s">
        <v>912</v>
      </c>
      <c r="M4619" t="s">
        <v>80</v>
      </c>
      <c r="N4619">
        <v>1</v>
      </c>
      <c r="O4619" s="1" t="s">
        <v>205</v>
      </c>
      <c r="P4619" t="s">
        <v>154</v>
      </c>
      <c r="Q4619">
        <v>2</v>
      </c>
      <c r="R4619" t="s">
        <v>179</v>
      </c>
      <c r="S4619" t="s">
        <v>180</v>
      </c>
    </row>
    <row r="4620" spans="1:19" x14ac:dyDescent="0.35">
      <c r="A4620" s="2" t="s">
        <v>44</v>
      </c>
      <c r="B4620" s="1" t="s">
        <v>45</v>
      </c>
      <c r="C4620" t="s">
        <v>908</v>
      </c>
      <c r="D4620" s="1" t="s">
        <v>171</v>
      </c>
      <c r="E4620" s="1" t="s">
        <v>12</v>
      </c>
      <c r="F4620" s="1" t="s">
        <v>23</v>
      </c>
      <c r="G4620" s="1" t="s">
        <v>137</v>
      </c>
      <c r="H4620" t="s">
        <v>27</v>
      </c>
      <c r="I4620" s="1" t="s">
        <v>1075</v>
      </c>
      <c r="J4620" s="1" t="s">
        <v>230</v>
      </c>
      <c r="K4620" s="1" t="s">
        <v>40</v>
      </c>
      <c r="L4620" s="1" t="s">
        <v>912</v>
      </c>
      <c r="M4620" t="s">
        <v>239</v>
      </c>
      <c r="N4620">
        <v>2</v>
      </c>
      <c r="O4620" s="1" t="s">
        <v>205</v>
      </c>
      <c r="P4620" t="s">
        <v>154</v>
      </c>
      <c r="Q4620">
        <v>1</v>
      </c>
      <c r="R4620" t="s">
        <v>179</v>
      </c>
      <c r="S4620" t="s">
        <v>180</v>
      </c>
    </row>
    <row r="4621" spans="1:19" x14ac:dyDescent="0.35">
      <c r="A4621" s="2" t="s">
        <v>44</v>
      </c>
      <c r="B4621" s="1" t="s">
        <v>45</v>
      </c>
      <c r="C4621" t="s">
        <v>908</v>
      </c>
      <c r="D4621" s="1" t="s">
        <v>171</v>
      </c>
      <c r="E4621" s="1" t="s">
        <v>12</v>
      </c>
      <c r="F4621" s="1" t="s">
        <v>23</v>
      </c>
      <c r="G4621" s="1" t="s">
        <v>137</v>
      </c>
      <c r="H4621" t="s">
        <v>27</v>
      </c>
      <c r="I4621" s="1" t="s">
        <v>1073</v>
      </c>
      <c r="J4621" s="1" t="s">
        <v>230</v>
      </c>
      <c r="K4621" s="1" t="s">
        <v>40</v>
      </c>
      <c r="L4621" s="1" t="s">
        <v>912</v>
      </c>
      <c r="M4621" t="s">
        <v>80</v>
      </c>
      <c r="N4621">
        <v>1</v>
      </c>
      <c r="O4621" s="1" t="s">
        <v>205</v>
      </c>
      <c r="P4621" t="s">
        <v>154</v>
      </c>
      <c r="Q4621">
        <v>2</v>
      </c>
      <c r="R4621" t="s">
        <v>179</v>
      </c>
      <c r="S4621" t="s">
        <v>180</v>
      </c>
    </row>
    <row r="4622" spans="1:19" x14ac:dyDescent="0.35">
      <c r="A4622" s="2" t="s">
        <v>44</v>
      </c>
      <c r="B4622" s="1" t="s">
        <v>45</v>
      </c>
      <c r="C4622" t="s">
        <v>908</v>
      </c>
      <c r="D4622" s="1" t="s">
        <v>171</v>
      </c>
      <c r="E4622" s="1" t="s">
        <v>12</v>
      </c>
      <c r="F4622" s="1" t="s">
        <v>23</v>
      </c>
      <c r="G4622" s="1" t="s">
        <v>137</v>
      </c>
      <c r="H4622" t="s">
        <v>32</v>
      </c>
      <c r="I4622" s="1" t="s">
        <v>702</v>
      </c>
      <c r="J4622" s="1" t="s">
        <v>230</v>
      </c>
      <c r="K4622" s="1" t="s">
        <v>40</v>
      </c>
      <c r="L4622" s="1" t="s">
        <v>912</v>
      </c>
      <c r="M4622" t="s">
        <v>80</v>
      </c>
      <c r="N4622">
        <v>1</v>
      </c>
      <c r="O4622" s="1" t="s">
        <v>205</v>
      </c>
      <c r="P4622" t="s">
        <v>153</v>
      </c>
      <c r="Q4622">
        <v>1</v>
      </c>
      <c r="R4622" t="s">
        <v>179</v>
      </c>
      <c r="S4622" t="s">
        <v>180</v>
      </c>
    </row>
    <row r="4623" spans="1:19" x14ac:dyDescent="0.35">
      <c r="A4623" s="2" t="s">
        <v>44</v>
      </c>
      <c r="B4623" s="1" t="s">
        <v>45</v>
      </c>
      <c r="C4623" t="s">
        <v>908</v>
      </c>
      <c r="D4623" s="1" t="s">
        <v>171</v>
      </c>
      <c r="E4623" s="1" t="s">
        <v>12</v>
      </c>
      <c r="F4623" s="1" t="s">
        <v>23</v>
      </c>
      <c r="G4623" s="1" t="s">
        <v>137</v>
      </c>
      <c r="H4623" t="s">
        <v>32</v>
      </c>
      <c r="I4623" s="1" t="s">
        <v>1076</v>
      </c>
      <c r="J4623" s="1" t="s">
        <v>230</v>
      </c>
      <c r="K4623" s="1" t="s">
        <v>40</v>
      </c>
      <c r="L4623" s="1" t="s">
        <v>912</v>
      </c>
      <c r="M4623" t="s">
        <v>80</v>
      </c>
      <c r="N4623">
        <v>1</v>
      </c>
      <c r="O4623" s="1" t="s">
        <v>206</v>
      </c>
      <c r="P4623" t="s">
        <v>154</v>
      </c>
      <c r="Q4623">
        <v>2</v>
      </c>
      <c r="R4623" t="s">
        <v>179</v>
      </c>
      <c r="S4623" t="s">
        <v>180</v>
      </c>
    </row>
    <row r="4624" spans="1:19" x14ac:dyDescent="0.35">
      <c r="A4624" s="2" t="s">
        <v>44</v>
      </c>
      <c r="B4624" s="1" t="s">
        <v>45</v>
      </c>
      <c r="C4624" t="s">
        <v>908</v>
      </c>
      <c r="D4624" s="1" t="s">
        <v>171</v>
      </c>
      <c r="E4624" s="1" t="s">
        <v>12</v>
      </c>
      <c r="F4624" s="1" t="s">
        <v>23</v>
      </c>
      <c r="G4624" s="1" t="s">
        <v>137</v>
      </c>
      <c r="H4624" t="s">
        <v>32</v>
      </c>
      <c r="I4624" s="1" t="s">
        <v>1076</v>
      </c>
      <c r="J4624" s="1" t="s">
        <v>230</v>
      </c>
      <c r="K4624" s="1" t="s">
        <v>19</v>
      </c>
      <c r="L4624" s="1" t="s">
        <v>912</v>
      </c>
      <c r="M4624" t="s">
        <v>63</v>
      </c>
      <c r="N4624">
        <v>1</v>
      </c>
      <c r="O4624" s="1" t="s">
        <v>206</v>
      </c>
      <c r="P4624" t="s">
        <v>154</v>
      </c>
      <c r="Q4624">
        <v>2</v>
      </c>
      <c r="R4624" t="s">
        <v>179</v>
      </c>
      <c r="S4624" t="s">
        <v>180</v>
      </c>
    </row>
    <row r="4625" spans="1:19" x14ac:dyDescent="0.35">
      <c r="A4625" s="2" t="s">
        <v>44</v>
      </c>
      <c r="B4625" s="1" t="s">
        <v>45</v>
      </c>
      <c r="C4625" t="s">
        <v>908</v>
      </c>
      <c r="D4625" s="1" t="s">
        <v>171</v>
      </c>
      <c r="E4625" s="1" t="s">
        <v>12</v>
      </c>
      <c r="F4625" s="1" t="s">
        <v>23</v>
      </c>
      <c r="G4625" s="1" t="s">
        <v>137</v>
      </c>
      <c r="H4625" t="s">
        <v>32</v>
      </c>
      <c r="I4625" s="1" t="s">
        <v>1075</v>
      </c>
      <c r="J4625" s="1" t="s">
        <v>230</v>
      </c>
      <c r="K4625" s="1" t="s">
        <v>40</v>
      </c>
      <c r="L4625" s="1" t="s">
        <v>912</v>
      </c>
      <c r="M4625" t="s">
        <v>239</v>
      </c>
      <c r="N4625">
        <v>1</v>
      </c>
      <c r="O4625" s="1" t="s">
        <v>205</v>
      </c>
      <c r="P4625" t="s">
        <v>154</v>
      </c>
      <c r="Q4625">
        <v>2</v>
      </c>
      <c r="R4625" t="s">
        <v>179</v>
      </c>
      <c r="S4625" t="s">
        <v>180</v>
      </c>
    </row>
    <row r="4626" spans="1:19" x14ac:dyDescent="0.35">
      <c r="A4626" s="2" t="s">
        <v>44</v>
      </c>
      <c r="B4626" s="1" t="s">
        <v>45</v>
      </c>
      <c r="C4626" t="s">
        <v>908</v>
      </c>
      <c r="D4626" s="1" t="s">
        <v>171</v>
      </c>
      <c r="E4626" s="1" t="s">
        <v>12</v>
      </c>
      <c r="F4626" s="1" t="s">
        <v>23</v>
      </c>
      <c r="G4626" s="1" t="s">
        <v>137</v>
      </c>
      <c r="H4626" t="s">
        <v>32</v>
      </c>
      <c r="I4626" s="1" t="s">
        <v>703</v>
      </c>
      <c r="J4626" s="1" t="s">
        <v>230</v>
      </c>
      <c r="K4626" s="1" t="s">
        <v>40</v>
      </c>
      <c r="L4626" s="1" t="s">
        <v>912</v>
      </c>
      <c r="M4626" t="s">
        <v>184</v>
      </c>
      <c r="N4626">
        <v>1</v>
      </c>
      <c r="O4626" s="1" t="s">
        <v>206</v>
      </c>
      <c r="P4626" t="s">
        <v>153</v>
      </c>
      <c r="Q4626">
        <v>2</v>
      </c>
      <c r="R4626" t="s">
        <v>179</v>
      </c>
      <c r="S4626" t="s">
        <v>180</v>
      </c>
    </row>
    <row r="4627" spans="1:19" x14ac:dyDescent="0.35">
      <c r="A4627" s="2" t="s">
        <v>44</v>
      </c>
      <c r="B4627" s="1" t="s">
        <v>45</v>
      </c>
      <c r="C4627" t="s">
        <v>908</v>
      </c>
      <c r="D4627" s="1" t="s">
        <v>171</v>
      </c>
      <c r="E4627" s="1" t="s">
        <v>12</v>
      </c>
      <c r="F4627" s="1" t="s">
        <v>23</v>
      </c>
      <c r="G4627" s="1" t="s">
        <v>137</v>
      </c>
      <c r="H4627" t="s">
        <v>32</v>
      </c>
      <c r="I4627" s="1" t="s">
        <v>705</v>
      </c>
      <c r="J4627" s="1" t="s">
        <v>230</v>
      </c>
      <c r="K4627" s="1" t="s">
        <v>40</v>
      </c>
      <c r="L4627" s="1" t="s">
        <v>912</v>
      </c>
      <c r="M4627" t="s">
        <v>80</v>
      </c>
      <c r="N4627">
        <v>1</v>
      </c>
      <c r="O4627" s="1" t="s">
        <v>205</v>
      </c>
      <c r="P4627" t="s">
        <v>154</v>
      </c>
      <c r="Q4627">
        <v>2</v>
      </c>
      <c r="R4627" t="s">
        <v>179</v>
      </c>
      <c r="S4627" t="s">
        <v>180</v>
      </c>
    </row>
    <row r="4628" spans="1:19" x14ac:dyDescent="0.35">
      <c r="A4628" s="2" t="s">
        <v>44</v>
      </c>
      <c r="B4628" s="1" t="s">
        <v>45</v>
      </c>
      <c r="C4628" t="s">
        <v>908</v>
      </c>
      <c r="D4628" s="1" t="s">
        <v>171</v>
      </c>
      <c r="E4628" s="1" t="s">
        <v>12</v>
      </c>
      <c r="F4628" s="1" t="s">
        <v>23</v>
      </c>
      <c r="G4628" s="1" t="s">
        <v>137</v>
      </c>
      <c r="H4628" t="s">
        <v>32</v>
      </c>
      <c r="I4628" s="1" t="s">
        <v>704</v>
      </c>
      <c r="J4628" s="1" t="s">
        <v>230</v>
      </c>
      <c r="K4628" s="1" t="s">
        <v>40</v>
      </c>
      <c r="L4628" s="1" t="s">
        <v>912</v>
      </c>
      <c r="M4628" t="s">
        <v>184</v>
      </c>
      <c r="N4628">
        <v>1</v>
      </c>
      <c r="O4628" s="1" t="s">
        <v>205</v>
      </c>
      <c r="P4628" t="s">
        <v>154</v>
      </c>
      <c r="Q4628">
        <v>2</v>
      </c>
      <c r="R4628" t="s">
        <v>179</v>
      </c>
      <c r="S4628" t="s">
        <v>180</v>
      </c>
    </row>
    <row r="4629" spans="1:19" x14ac:dyDescent="0.35">
      <c r="A4629" s="2" t="s">
        <v>44</v>
      </c>
      <c r="B4629" s="1" t="s">
        <v>45</v>
      </c>
      <c r="C4629" t="s">
        <v>908</v>
      </c>
      <c r="D4629" s="1" t="s">
        <v>171</v>
      </c>
      <c r="E4629" s="1" t="s">
        <v>12</v>
      </c>
      <c r="F4629" s="1" t="s">
        <v>23</v>
      </c>
      <c r="G4629" s="1" t="s">
        <v>137</v>
      </c>
      <c r="H4629" t="s">
        <v>21</v>
      </c>
      <c r="I4629" s="1" t="s">
        <v>702</v>
      </c>
      <c r="J4629" s="1" t="s">
        <v>230</v>
      </c>
      <c r="K4629" s="1" t="s">
        <v>40</v>
      </c>
      <c r="L4629" s="1" t="s">
        <v>912</v>
      </c>
      <c r="M4629" t="s">
        <v>80</v>
      </c>
      <c r="N4629">
        <v>3</v>
      </c>
      <c r="O4629" s="1" t="s">
        <v>205</v>
      </c>
      <c r="P4629" t="s">
        <v>154</v>
      </c>
      <c r="Q4629">
        <v>2</v>
      </c>
      <c r="R4629" t="s">
        <v>179</v>
      </c>
      <c r="S4629" t="s">
        <v>180</v>
      </c>
    </row>
    <row r="4630" spans="1:19" x14ac:dyDescent="0.35">
      <c r="A4630" s="2" t="s">
        <v>44</v>
      </c>
      <c r="B4630" s="1" t="s">
        <v>45</v>
      </c>
      <c r="C4630" t="s">
        <v>908</v>
      </c>
      <c r="D4630" s="1" t="s">
        <v>171</v>
      </c>
      <c r="E4630" s="1" t="s">
        <v>12</v>
      </c>
      <c r="F4630" s="1" t="s">
        <v>23</v>
      </c>
      <c r="G4630" s="1" t="s">
        <v>137</v>
      </c>
      <c r="H4630" t="s">
        <v>21</v>
      </c>
      <c r="I4630" s="1" t="s">
        <v>1075</v>
      </c>
      <c r="J4630" s="1" t="s">
        <v>230</v>
      </c>
      <c r="K4630" s="1" t="s">
        <v>40</v>
      </c>
      <c r="L4630" s="1" t="s">
        <v>912</v>
      </c>
      <c r="M4630" t="s">
        <v>239</v>
      </c>
      <c r="N4630">
        <v>2</v>
      </c>
      <c r="O4630" s="1" t="s">
        <v>205</v>
      </c>
      <c r="P4630" t="s">
        <v>154</v>
      </c>
      <c r="Q4630">
        <v>2</v>
      </c>
      <c r="R4630" t="s">
        <v>179</v>
      </c>
      <c r="S4630" t="s">
        <v>180</v>
      </c>
    </row>
    <row r="4631" spans="1:19" x14ac:dyDescent="0.35">
      <c r="A4631" s="2" t="s">
        <v>44</v>
      </c>
      <c r="B4631" s="1" t="s">
        <v>45</v>
      </c>
      <c r="C4631" t="s">
        <v>908</v>
      </c>
      <c r="D4631" s="1" t="s">
        <v>171</v>
      </c>
      <c r="E4631" s="1" t="s">
        <v>12</v>
      </c>
      <c r="F4631" s="1" t="s">
        <v>23</v>
      </c>
      <c r="G4631" s="1" t="s">
        <v>137</v>
      </c>
      <c r="H4631" t="s">
        <v>21</v>
      </c>
      <c r="I4631" s="1" t="s">
        <v>705</v>
      </c>
      <c r="J4631" s="1" t="s">
        <v>230</v>
      </c>
      <c r="K4631" s="1" t="s">
        <v>40</v>
      </c>
      <c r="L4631" s="1" t="s">
        <v>912</v>
      </c>
      <c r="M4631" t="s">
        <v>80</v>
      </c>
      <c r="N4631">
        <v>1</v>
      </c>
      <c r="O4631" s="1" t="s">
        <v>205</v>
      </c>
      <c r="P4631" t="s">
        <v>154</v>
      </c>
      <c r="Q4631">
        <v>2</v>
      </c>
      <c r="R4631" t="s">
        <v>179</v>
      </c>
      <c r="S4631" t="s">
        <v>180</v>
      </c>
    </row>
    <row r="4632" spans="1:19" x14ac:dyDescent="0.35">
      <c r="A4632" s="2" t="s">
        <v>44</v>
      </c>
      <c r="B4632" s="1" t="s">
        <v>45</v>
      </c>
      <c r="C4632" t="s">
        <v>908</v>
      </c>
      <c r="D4632" s="1" t="s">
        <v>171</v>
      </c>
      <c r="E4632" s="1" t="s">
        <v>12</v>
      </c>
      <c r="F4632" s="1" t="s">
        <v>23</v>
      </c>
      <c r="G4632" s="1" t="s">
        <v>137</v>
      </c>
      <c r="H4632" t="s">
        <v>21</v>
      </c>
      <c r="I4632" s="1" t="s">
        <v>704</v>
      </c>
      <c r="J4632" s="1" t="s">
        <v>230</v>
      </c>
      <c r="K4632" s="1" t="s">
        <v>40</v>
      </c>
      <c r="L4632" s="1" t="s">
        <v>912</v>
      </c>
      <c r="M4632" t="s">
        <v>80</v>
      </c>
      <c r="N4632">
        <v>1</v>
      </c>
      <c r="O4632" s="1" t="s">
        <v>205</v>
      </c>
      <c r="P4632" t="s">
        <v>154</v>
      </c>
      <c r="Q4632">
        <v>1</v>
      </c>
      <c r="R4632" t="s">
        <v>179</v>
      </c>
      <c r="S4632" t="s">
        <v>180</v>
      </c>
    </row>
    <row r="4633" spans="1:19" x14ac:dyDescent="0.35">
      <c r="A4633" s="2" t="s">
        <v>44</v>
      </c>
      <c r="B4633" s="1" t="s">
        <v>45</v>
      </c>
      <c r="C4633" t="s">
        <v>908</v>
      </c>
      <c r="D4633" s="1" t="s">
        <v>171</v>
      </c>
      <c r="E4633" s="1" t="s">
        <v>12</v>
      </c>
      <c r="F4633" s="1" t="s">
        <v>23</v>
      </c>
      <c r="G4633" s="1" t="s">
        <v>137</v>
      </c>
      <c r="H4633" t="s">
        <v>35</v>
      </c>
      <c r="I4633" s="1" t="s">
        <v>1075</v>
      </c>
      <c r="J4633" s="1" t="s">
        <v>230</v>
      </c>
      <c r="K4633" s="1" t="s">
        <v>40</v>
      </c>
      <c r="L4633" s="1" t="s">
        <v>912</v>
      </c>
      <c r="M4633" t="s">
        <v>80</v>
      </c>
      <c r="N4633">
        <v>1</v>
      </c>
      <c r="O4633" s="1" t="s">
        <v>205</v>
      </c>
      <c r="P4633" t="s">
        <v>154</v>
      </c>
      <c r="Q4633">
        <v>2</v>
      </c>
      <c r="R4633" t="s">
        <v>179</v>
      </c>
      <c r="S4633" t="s">
        <v>180</v>
      </c>
    </row>
    <row r="4634" spans="1:19" x14ac:dyDescent="0.35">
      <c r="A4634" s="2" t="s">
        <v>44</v>
      </c>
      <c r="B4634" s="1" t="s">
        <v>45</v>
      </c>
      <c r="C4634" t="s">
        <v>908</v>
      </c>
      <c r="D4634" s="1" t="s">
        <v>171</v>
      </c>
      <c r="E4634" s="1" t="s">
        <v>12</v>
      </c>
      <c r="F4634" s="1" t="s">
        <v>23</v>
      </c>
      <c r="G4634" s="1" t="s">
        <v>137</v>
      </c>
      <c r="H4634" t="s">
        <v>58</v>
      </c>
      <c r="I4634" s="1" t="s">
        <v>702</v>
      </c>
      <c r="J4634" s="1" t="s">
        <v>230</v>
      </c>
      <c r="K4634" s="1" t="s">
        <v>40</v>
      </c>
      <c r="L4634" s="1" t="s">
        <v>912</v>
      </c>
      <c r="M4634" t="s">
        <v>184</v>
      </c>
      <c r="N4634">
        <v>1</v>
      </c>
      <c r="O4634" s="1" t="s">
        <v>205</v>
      </c>
      <c r="P4634" t="s">
        <v>154</v>
      </c>
      <c r="Q4634">
        <v>2</v>
      </c>
      <c r="R4634" t="s">
        <v>179</v>
      </c>
      <c r="S4634" t="s">
        <v>180</v>
      </c>
    </row>
    <row r="4635" spans="1:19" x14ac:dyDescent="0.35">
      <c r="A4635" s="2" t="s">
        <v>44</v>
      </c>
      <c r="B4635" s="1" t="s">
        <v>45</v>
      </c>
      <c r="C4635" t="s">
        <v>908</v>
      </c>
      <c r="D4635" s="1" t="s">
        <v>171</v>
      </c>
      <c r="E4635" s="1" t="s">
        <v>12</v>
      </c>
      <c r="F4635" s="1" t="s">
        <v>23</v>
      </c>
      <c r="G4635" s="1" t="s">
        <v>137</v>
      </c>
      <c r="H4635" t="s">
        <v>58</v>
      </c>
      <c r="I4635" s="1" t="s">
        <v>703</v>
      </c>
      <c r="J4635" s="1" t="s">
        <v>230</v>
      </c>
      <c r="K4635" s="1" t="s">
        <v>40</v>
      </c>
      <c r="L4635" s="1" t="s">
        <v>912</v>
      </c>
      <c r="M4635" t="s">
        <v>184</v>
      </c>
      <c r="N4635">
        <v>1</v>
      </c>
      <c r="O4635" s="1" t="s">
        <v>206</v>
      </c>
      <c r="P4635" t="s">
        <v>153</v>
      </c>
      <c r="Q4635">
        <v>2</v>
      </c>
      <c r="R4635" t="s">
        <v>179</v>
      </c>
      <c r="S4635" t="s">
        <v>180</v>
      </c>
    </row>
    <row r="4636" spans="1:19" x14ac:dyDescent="0.35">
      <c r="A4636" s="2" t="s">
        <v>44</v>
      </c>
      <c r="B4636" s="1" t="s">
        <v>45</v>
      </c>
      <c r="C4636" t="s">
        <v>908</v>
      </c>
      <c r="D4636" s="1" t="s">
        <v>171</v>
      </c>
      <c r="E4636" s="1" t="s">
        <v>12</v>
      </c>
      <c r="F4636" s="1" t="s">
        <v>23</v>
      </c>
      <c r="G4636" s="1" t="s">
        <v>137</v>
      </c>
      <c r="H4636" t="s">
        <v>58</v>
      </c>
      <c r="I4636" s="1" t="s">
        <v>704</v>
      </c>
      <c r="J4636" s="1" t="s">
        <v>230</v>
      </c>
      <c r="K4636" s="1" t="s">
        <v>40</v>
      </c>
      <c r="L4636" s="1" t="s">
        <v>912</v>
      </c>
      <c r="M4636" t="s">
        <v>184</v>
      </c>
      <c r="N4636">
        <v>1</v>
      </c>
      <c r="O4636" s="1" t="s">
        <v>205</v>
      </c>
      <c r="P4636" t="s">
        <v>154</v>
      </c>
      <c r="Q4636">
        <v>2</v>
      </c>
      <c r="R4636" t="s">
        <v>179</v>
      </c>
      <c r="S4636" t="s">
        <v>180</v>
      </c>
    </row>
    <row r="4637" spans="1:19" x14ac:dyDescent="0.35">
      <c r="A4637" s="2" t="s">
        <v>44</v>
      </c>
      <c r="B4637" s="1" t="s">
        <v>45</v>
      </c>
      <c r="C4637" t="s">
        <v>908</v>
      </c>
      <c r="D4637" s="1" t="s">
        <v>171</v>
      </c>
      <c r="E4637" s="1" t="s">
        <v>12</v>
      </c>
      <c r="F4637" s="1" t="s">
        <v>23</v>
      </c>
      <c r="G4637" s="1" t="s">
        <v>137</v>
      </c>
      <c r="H4637" t="s">
        <v>39</v>
      </c>
      <c r="I4637" s="1" t="s">
        <v>1074</v>
      </c>
      <c r="J4637" s="1" t="s">
        <v>230</v>
      </c>
      <c r="K4637" s="1" t="s">
        <v>40</v>
      </c>
      <c r="L4637" s="1" t="s">
        <v>912</v>
      </c>
      <c r="M4637" t="s">
        <v>42</v>
      </c>
      <c r="N4637">
        <v>1</v>
      </c>
      <c r="O4637" s="1" t="s">
        <v>206</v>
      </c>
      <c r="P4637" t="s">
        <v>154</v>
      </c>
      <c r="Q4637">
        <v>2</v>
      </c>
      <c r="R4637" t="s">
        <v>179</v>
      </c>
      <c r="S4637" t="s">
        <v>180</v>
      </c>
    </row>
    <row r="4638" spans="1:19" x14ac:dyDescent="0.35">
      <c r="A4638" s="2" t="s">
        <v>44</v>
      </c>
      <c r="B4638" s="1" t="s">
        <v>45</v>
      </c>
      <c r="C4638" t="s">
        <v>908</v>
      </c>
      <c r="D4638" s="1" t="s">
        <v>171</v>
      </c>
      <c r="E4638" s="1" t="s">
        <v>12</v>
      </c>
      <c r="F4638" s="1" t="s">
        <v>23</v>
      </c>
      <c r="G4638" s="1" t="s">
        <v>137</v>
      </c>
      <c r="H4638" t="s">
        <v>39</v>
      </c>
      <c r="I4638" s="1" t="s">
        <v>704</v>
      </c>
      <c r="J4638" s="1" t="s">
        <v>230</v>
      </c>
      <c r="K4638" s="1" t="s">
        <v>40</v>
      </c>
      <c r="L4638" s="1" t="s">
        <v>912</v>
      </c>
      <c r="M4638" t="s">
        <v>80</v>
      </c>
      <c r="N4638">
        <v>1</v>
      </c>
      <c r="O4638" s="1" t="s">
        <v>205</v>
      </c>
      <c r="P4638" t="s">
        <v>154</v>
      </c>
      <c r="Q4638">
        <v>2</v>
      </c>
      <c r="R4638" t="s">
        <v>179</v>
      </c>
      <c r="S4638" t="s">
        <v>180</v>
      </c>
    </row>
    <row r="4639" spans="1:19" x14ac:dyDescent="0.35">
      <c r="A4639" s="2" t="s">
        <v>44</v>
      </c>
      <c r="B4639" s="1" t="s">
        <v>45</v>
      </c>
      <c r="C4639" t="s">
        <v>908</v>
      </c>
      <c r="D4639" s="1" t="s">
        <v>171</v>
      </c>
      <c r="E4639" s="1" t="s">
        <v>12</v>
      </c>
      <c r="F4639" s="1" t="s">
        <v>13</v>
      </c>
      <c r="G4639" s="1" t="s">
        <v>137</v>
      </c>
      <c r="H4639" t="s">
        <v>14</v>
      </c>
      <c r="I4639" s="1" t="s">
        <v>702</v>
      </c>
      <c r="J4639" s="1" t="s">
        <v>230</v>
      </c>
      <c r="K4639" s="1" t="s">
        <v>40</v>
      </c>
      <c r="L4639" s="1" t="s">
        <v>912</v>
      </c>
      <c r="M4639" t="s">
        <v>184</v>
      </c>
      <c r="N4639">
        <v>1</v>
      </c>
      <c r="O4639" s="1" t="s">
        <v>205</v>
      </c>
      <c r="P4639" t="s">
        <v>154</v>
      </c>
      <c r="Q4639">
        <v>2</v>
      </c>
      <c r="R4639" t="s">
        <v>179</v>
      </c>
      <c r="S4639" t="s">
        <v>180</v>
      </c>
    </row>
    <row r="4640" spans="1:19" x14ac:dyDescent="0.35">
      <c r="A4640" s="2" t="s">
        <v>44</v>
      </c>
      <c r="B4640" s="1" t="s">
        <v>45</v>
      </c>
      <c r="C4640" t="s">
        <v>908</v>
      </c>
      <c r="D4640" s="1" t="s">
        <v>171</v>
      </c>
      <c r="E4640" s="1" t="s">
        <v>12</v>
      </c>
      <c r="F4640" s="1" t="s">
        <v>13</v>
      </c>
      <c r="G4640" s="1" t="s">
        <v>137</v>
      </c>
      <c r="H4640" t="s">
        <v>14</v>
      </c>
      <c r="I4640" s="1" t="s">
        <v>704</v>
      </c>
      <c r="J4640" s="1" t="s">
        <v>230</v>
      </c>
      <c r="K4640" s="1" t="s">
        <v>40</v>
      </c>
      <c r="L4640" s="1" t="s">
        <v>912</v>
      </c>
      <c r="M4640" t="s">
        <v>80</v>
      </c>
      <c r="N4640">
        <v>1</v>
      </c>
      <c r="O4640" s="1" t="s">
        <v>205</v>
      </c>
      <c r="P4640" t="s">
        <v>154</v>
      </c>
      <c r="Q4640">
        <v>2</v>
      </c>
      <c r="R4640" t="s">
        <v>179</v>
      </c>
      <c r="S4640" t="s">
        <v>180</v>
      </c>
    </row>
    <row r="4641" spans="1:19" x14ac:dyDescent="0.35">
      <c r="A4641" s="2" t="s">
        <v>44</v>
      </c>
      <c r="B4641" s="1" t="s">
        <v>45</v>
      </c>
      <c r="C4641" t="s">
        <v>908</v>
      </c>
      <c r="D4641" s="1" t="s">
        <v>171</v>
      </c>
      <c r="E4641" s="1" t="s">
        <v>12</v>
      </c>
      <c r="F4641" s="1" t="s">
        <v>13</v>
      </c>
      <c r="G4641" s="1" t="s">
        <v>137</v>
      </c>
      <c r="H4641" t="s">
        <v>17</v>
      </c>
      <c r="I4641" s="1" t="s">
        <v>702</v>
      </c>
      <c r="J4641" s="1" t="s">
        <v>230</v>
      </c>
      <c r="K4641" s="1" t="s">
        <v>40</v>
      </c>
      <c r="L4641" s="1" t="s">
        <v>912</v>
      </c>
      <c r="M4641" t="s">
        <v>80</v>
      </c>
      <c r="N4641">
        <v>1</v>
      </c>
      <c r="O4641" s="1" t="s">
        <v>205</v>
      </c>
      <c r="P4641" t="s">
        <v>154</v>
      </c>
      <c r="Q4641">
        <v>1</v>
      </c>
      <c r="R4641" t="s">
        <v>179</v>
      </c>
      <c r="S4641" t="s">
        <v>180</v>
      </c>
    </row>
    <row r="4642" spans="1:19" x14ac:dyDescent="0.35">
      <c r="A4642" s="2" t="s">
        <v>44</v>
      </c>
      <c r="B4642" s="1" t="s">
        <v>45</v>
      </c>
      <c r="C4642" t="s">
        <v>908</v>
      </c>
      <c r="D4642" s="1" t="s">
        <v>171</v>
      </c>
      <c r="E4642" s="1" t="s">
        <v>12</v>
      </c>
      <c r="F4642" s="1" t="s">
        <v>13</v>
      </c>
      <c r="G4642" s="1" t="s">
        <v>137</v>
      </c>
      <c r="H4642" t="s">
        <v>17</v>
      </c>
      <c r="I4642" s="1" t="s">
        <v>1452</v>
      </c>
      <c r="J4642" s="1" t="s">
        <v>230</v>
      </c>
      <c r="K4642" s="1" t="s">
        <v>40</v>
      </c>
      <c r="L4642" s="1" t="s">
        <v>912</v>
      </c>
      <c r="M4642" t="s">
        <v>193</v>
      </c>
      <c r="N4642">
        <v>1</v>
      </c>
      <c r="O4642" s="1" t="s">
        <v>206</v>
      </c>
      <c r="P4642" t="s">
        <v>154</v>
      </c>
      <c r="Q4642">
        <v>2</v>
      </c>
      <c r="R4642" t="s">
        <v>255</v>
      </c>
      <c r="S4642" t="s">
        <v>180</v>
      </c>
    </row>
    <row r="4643" spans="1:19" x14ac:dyDescent="0.35">
      <c r="A4643" s="2" t="s">
        <v>44</v>
      </c>
      <c r="B4643" s="1" t="s">
        <v>45</v>
      </c>
      <c r="C4643" t="s">
        <v>908</v>
      </c>
      <c r="D4643" s="1" t="s">
        <v>171</v>
      </c>
      <c r="E4643" s="1" t="s">
        <v>12</v>
      </c>
      <c r="F4643" s="1" t="s">
        <v>13</v>
      </c>
      <c r="G4643" s="1" t="s">
        <v>137</v>
      </c>
      <c r="H4643" t="s">
        <v>17</v>
      </c>
      <c r="I4643" s="1" t="s">
        <v>703</v>
      </c>
      <c r="J4643" s="1" t="s">
        <v>230</v>
      </c>
      <c r="K4643" s="1" t="s">
        <v>40</v>
      </c>
      <c r="L4643" s="1" t="s">
        <v>912</v>
      </c>
      <c r="M4643" t="s">
        <v>80</v>
      </c>
      <c r="N4643">
        <v>1</v>
      </c>
      <c r="O4643" s="1" t="s">
        <v>206</v>
      </c>
      <c r="P4643" t="s">
        <v>154</v>
      </c>
      <c r="Q4643">
        <v>2</v>
      </c>
      <c r="R4643" t="s">
        <v>179</v>
      </c>
      <c r="S4643" t="s">
        <v>180</v>
      </c>
    </row>
    <row r="4644" spans="1:19" x14ac:dyDescent="0.35">
      <c r="A4644" s="2" t="s">
        <v>44</v>
      </c>
      <c r="B4644" s="1" t="s">
        <v>45</v>
      </c>
      <c r="C4644" t="s">
        <v>908</v>
      </c>
      <c r="D4644" s="1" t="s">
        <v>171</v>
      </c>
      <c r="E4644" s="1" t="s">
        <v>12</v>
      </c>
      <c r="F4644" s="1" t="s">
        <v>13</v>
      </c>
      <c r="G4644" s="1" t="s">
        <v>137</v>
      </c>
      <c r="H4644" t="s">
        <v>17</v>
      </c>
      <c r="I4644" s="1" t="s">
        <v>1073</v>
      </c>
      <c r="J4644" s="1" t="s">
        <v>230</v>
      </c>
      <c r="K4644" s="1" t="s">
        <v>40</v>
      </c>
      <c r="L4644" s="1" t="s">
        <v>912</v>
      </c>
      <c r="M4644" t="s">
        <v>80</v>
      </c>
      <c r="N4644">
        <v>1</v>
      </c>
      <c r="O4644" s="1" t="s">
        <v>205</v>
      </c>
      <c r="P4644" t="s">
        <v>154</v>
      </c>
      <c r="Q4644">
        <v>1</v>
      </c>
      <c r="R4644" t="s">
        <v>179</v>
      </c>
      <c r="S4644" t="s">
        <v>180</v>
      </c>
    </row>
    <row r="4645" spans="1:19" x14ac:dyDescent="0.35">
      <c r="A4645" s="2" t="s">
        <v>44</v>
      </c>
      <c r="B4645" s="1" t="s">
        <v>45</v>
      </c>
      <c r="C4645" t="s">
        <v>908</v>
      </c>
      <c r="D4645" s="1" t="s">
        <v>171</v>
      </c>
      <c r="E4645" s="1" t="s">
        <v>12</v>
      </c>
      <c r="F4645" s="1" t="s">
        <v>13</v>
      </c>
      <c r="G4645" s="1" t="s">
        <v>137</v>
      </c>
      <c r="H4645" t="s">
        <v>17</v>
      </c>
      <c r="I4645" s="1" t="s">
        <v>1073</v>
      </c>
      <c r="J4645" s="1" t="s">
        <v>230</v>
      </c>
      <c r="K4645" s="1" t="s">
        <v>40</v>
      </c>
      <c r="L4645" s="1" t="s">
        <v>912</v>
      </c>
      <c r="M4645" t="s">
        <v>80</v>
      </c>
      <c r="N4645">
        <v>1</v>
      </c>
      <c r="O4645" s="1" t="s">
        <v>205</v>
      </c>
      <c r="P4645" t="s">
        <v>154</v>
      </c>
      <c r="Q4645">
        <v>2</v>
      </c>
      <c r="R4645" t="s">
        <v>179</v>
      </c>
      <c r="S4645" t="s">
        <v>180</v>
      </c>
    </row>
    <row r="4646" spans="1:19" x14ac:dyDescent="0.35">
      <c r="A4646" s="2" t="s">
        <v>44</v>
      </c>
      <c r="B4646" s="1" t="s">
        <v>45</v>
      </c>
      <c r="C4646" t="s">
        <v>908</v>
      </c>
      <c r="D4646" s="1" t="s">
        <v>171</v>
      </c>
      <c r="E4646" s="1" t="s">
        <v>12</v>
      </c>
      <c r="F4646" s="1" t="s">
        <v>13</v>
      </c>
      <c r="G4646" s="1" t="s">
        <v>137</v>
      </c>
      <c r="H4646" t="s">
        <v>24</v>
      </c>
      <c r="I4646" s="1" t="s">
        <v>1073</v>
      </c>
      <c r="J4646" s="1" t="s">
        <v>230</v>
      </c>
      <c r="K4646" s="1" t="s">
        <v>40</v>
      </c>
      <c r="L4646" s="1" t="s">
        <v>912</v>
      </c>
      <c r="M4646" t="s">
        <v>80</v>
      </c>
      <c r="N4646">
        <v>2</v>
      </c>
      <c r="O4646" s="1" t="s">
        <v>205</v>
      </c>
      <c r="P4646" t="s">
        <v>154</v>
      </c>
      <c r="Q4646">
        <v>2</v>
      </c>
      <c r="R4646" t="s">
        <v>179</v>
      </c>
      <c r="S4646" t="s">
        <v>180</v>
      </c>
    </row>
    <row r="4647" spans="1:19" x14ac:dyDescent="0.35">
      <c r="A4647" s="2" t="s">
        <v>44</v>
      </c>
      <c r="B4647" s="1" t="s">
        <v>45</v>
      </c>
      <c r="C4647" t="s">
        <v>908</v>
      </c>
      <c r="D4647" s="1" t="s">
        <v>171</v>
      </c>
      <c r="E4647" s="1" t="s">
        <v>12</v>
      </c>
      <c r="F4647" s="1" t="s">
        <v>13</v>
      </c>
      <c r="G4647" s="1" t="s">
        <v>137</v>
      </c>
      <c r="H4647" t="s">
        <v>24</v>
      </c>
      <c r="I4647" s="1" t="s">
        <v>705</v>
      </c>
      <c r="J4647" s="1" t="s">
        <v>230</v>
      </c>
      <c r="K4647" s="1" t="s">
        <v>40</v>
      </c>
      <c r="L4647" s="1" t="s">
        <v>912</v>
      </c>
      <c r="M4647" t="s">
        <v>184</v>
      </c>
      <c r="N4647">
        <v>1</v>
      </c>
      <c r="O4647" s="1" t="s">
        <v>205</v>
      </c>
      <c r="P4647" t="s">
        <v>154</v>
      </c>
      <c r="Q4647">
        <v>2</v>
      </c>
      <c r="R4647" t="s">
        <v>179</v>
      </c>
      <c r="S4647" t="s">
        <v>180</v>
      </c>
    </row>
    <row r="4648" spans="1:19" x14ac:dyDescent="0.35">
      <c r="A4648" s="2" t="s">
        <v>44</v>
      </c>
      <c r="B4648" s="1" t="s">
        <v>45</v>
      </c>
      <c r="C4648" t="s">
        <v>908</v>
      </c>
      <c r="D4648" s="1" t="s">
        <v>171</v>
      </c>
      <c r="E4648" s="1" t="s">
        <v>12</v>
      </c>
      <c r="F4648" s="1" t="s">
        <v>13</v>
      </c>
      <c r="G4648" s="1" t="s">
        <v>137</v>
      </c>
      <c r="H4648" t="s">
        <v>27</v>
      </c>
      <c r="I4648" s="1" t="s">
        <v>702</v>
      </c>
      <c r="J4648" s="1" t="s">
        <v>230</v>
      </c>
      <c r="K4648" s="1" t="s">
        <v>40</v>
      </c>
      <c r="L4648" s="1" t="s">
        <v>912</v>
      </c>
      <c r="M4648" t="s">
        <v>184</v>
      </c>
      <c r="N4648">
        <v>1</v>
      </c>
      <c r="O4648" s="1" t="s">
        <v>205</v>
      </c>
      <c r="P4648" t="s">
        <v>154</v>
      </c>
      <c r="Q4648">
        <v>2</v>
      </c>
      <c r="R4648" t="s">
        <v>179</v>
      </c>
      <c r="S4648" t="s">
        <v>180</v>
      </c>
    </row>
    <row r="4649" spans="1:19" x14ac:dyDescent="0.35">
      <c r="A4649" s="2" t="s">
        <v>44</v>
      </c>
      <c r="B4649" s="1" t="s">
        <v>45</v>
      </c>
      <c r="C4649" t="s">
        <v>908</v>
      </c>
      <c r="D4649" s="1" t="s">
        <v>171</v>
      </c>
      <c r="E4649" s="1" t="s">
        <v>12</v>
      </c>
      <c r="F4649" s="1" t="s">
        <v>13</v>
      </c>
      <c r="G4649" s="1" t="s">
        <v>137</v>
      </c>
      <c r="H4649" t="s">
        <v>27</v>
      </c>
      <c r="I4649" s="1" t="s">
        <v>1077</v>
      </c>
      <c r="J4649" s="1" t="s">
        <v>230</v>
      </c>
      <c r="K4649" s="1" t="s">
        <v>40</v>
      </c>
      <c r="L4649" s="1" t="s">
        <v>912</v>
      </c>
      <c r="M4649" t="s">
        <v>80</v>
      </c>
      <c r="N4649">
        <v>1</v>
      </c>
      <c r="O4649" s="1" t="s">
        <v>206</v>
      </c>
      <c r="P4649" t="s">
        <v>154</v>
      </c>
      <c r="Q4649">
        <v>2</v>
      </c>
      <c r="R4649" t="s">
        <v>179</v>
      </c>
      <c r="S4649" t="s">
        <v>180</v>
      </c>
    </row>
    <row r="4650" spans="1:19" x14ac:dyDescent="0.35">
      <c r="A4650" s="2" t="s">
        <v>44</v>
      </c>
      <c r="B4650" s="1" t="s">
        <v>45</v>
      </c>
      <c r="C4650" t="s">
        <v>908</v>
      </c>
      <c r="D4650" s="1" t="s">
        <v>171</v>
      </c>
      <c r="E4650" s="1" t="s">
        <v>12</v>
      </c>
      <c r="F4650" s="1" t="s">
        <v>13</v>
      </c>
      <c r="G4650" s="1" t="s">
        <v>137</v>
      </c>
      <c r="H4650" t="s">
        <v>27</v>
      </c>
      <c r="I4650" s="1" t="s">
        <v>1074</v>
      </c>
      <c r="J4650" s="1" t="s">
        <v>230</v>
      </c>
      <c r="K4650" s="1" t="s">
        <v>40</v>
      </c>
      <c r="L4650" s="1" t="s">
        <v>912</v>
      </c>
      <c r="M4650" t="s">
        <v>42</v>
      </c>
      <c r="N4650">
        <v>1</v>
      </c>
      <c r="O4650" s="1" t="s">
        <v>206</v>
      </c>
      <c r="P4650" t="s">
        <v>154</v>
      </c>
      <c r="Q4650">
        <v>2</v>
      </c>
      <c r="R4650" t="s">
        <v>179</v>
      </c>
      <c r="S4650" t="s">
        <v>180</v>
      </c>
    </row>
    <row r="4651" spans="1:19" x14ac:dyDescent="0.35">
      <c r="A4651" s="2" t="s">
        <v>44</v>
      </c>
      <c r="B4651" s="1" t="s">
        <v>45</v>
      </c>
      <c r="C4651" t="s">
        <v>908</v>
      </c>
      <c r="D4651" s="1" t="s">
        <v>171</v>
      </c>
      <c r="E4651" s="1" t="s">
        <v>12</v>
      </c>
      <c r="F4651" s="1" t="s">
        <v>13</v>
      </c>
      <c r="G4651" s="1" t="s">
        <v>137</v>
      </c>
      <c r="H4651" t="s">
        <v>27</v>
      </c>
      <c r="I4651" s="1" t="s">
        <v>703</v>
      </c>
      <c r="J4651" s="1" t="s">
        <v>230</v>
      </c>
      <c r="K4651" s="1" t="s">
        <v>40</v>
      </c>
      <c r="L4651" s="1" t="s">
        <v>912</v>
      </c>
      <c r="M4651" t="s">
        <v>80</v>
      </c>
      <c r="N4651">
        <v>1</v>
      </c>
      <c r="O4651" s="1" t="s">
        <v>206</v>
      </c>
      <c r="P4651" t="s">
        <v>153</v>
      </c>
      <c r="Q4651">
        <v>2</v>
      </c>
      <c r="R4651" t="s">
        <v>179</v>
      </c>
      <c r="S4651" t="s">
        <v>180</v>
      </c>
    </row>
    <row r="4652" spans="1:19" x14ac:dyDescent="0.35">
      <c r="A4652" s="2" t="s">
        <v>44</v>
      </c>
      <c r="B4652" s="1" t="s">
        <v>45</v>
      </c>
      <c r="C4652" t="s">
        <v>908</v>
      </c>
      <c r="D4652" s="1" t="s">
        <v>171</v>
      </c>
      <c r="E4652" s="1" t="s">
        <v>12</v>
      </c>
      <c r="F4652" s="1" t="s">
        <v>13</v>
      </c>
      <c r="G4652" s="1" t="s">
        <v>137</v>
      </c>
      <c r="H4652" t="s">
        <v>27</v>
      </c>
      <c r="I4652" s="1" t="s">
        <v>1078</v>
      </c>
      <c r="J4652" s="1" t="s">
        <v>230</v>
      </c>
      <c r="K4652" s="1" t="s">
        <v>40</v>
      </c>
      <c r="L4652" s="1" t="s">
        <v>912</v>
      </c>
      <c r="M4652" t="s">
        <v>101</v>
      </c>
      <c r="N4652">
        <v>1</v>
      </c>
      <c r="O4652" s="1" t="s">
        <v>206</v>
      </c>
      <c r="P4652" t="s">
        <v>154</v>
      </c>
      <c r="Q4652">
        <v>2</v>
      </c>
      <c r="R4652" t="s">
        <v>179</v>
      </c>
      <c r="S4652" t="s">
        <v>180</v>
      </c>
    </row>
    <row r="4653" spans="1:19" x14ac:dyDescent="0.35">
      <c r="A4653" s="2" t="s">
        <v>44</v>
      </c>
      <c r="B4653" s="1" t="s">
        <v>45</v>
      </c>
      <c r="C4653" t="s">
        <v>908</v>
      </c>
      <c r="D4653" s="1" t="s">
        <v>171</v>
      </c>
      <c r="E4653" s="1" t="s">
        <v>12</v>
      </c>
      <c r="F4653" s="1" t="s">
        <v>13</v>
      </c>
      <c r="G4653" s="1" t="s">
        <v>137</v>
      </c>
      <c r="H4653" t="s">
        <v>27</v>
      </c>
      <c r="I4653" s="1" t="s">
        <v>1073</v>
      </c>
      <c r="J4653" s="1" t="s">
        <v>230</v>
      </c>
      <c r="K4653" s="1" t="s">
        <v>40</v>
      </c>
      <c r="L4653" s="1" t="s">
        <v>912</v>
      </c>
      <c r="M4653" t="s">
        <v>80</v>
      </c>
      <c r="N4653">
        <v>1</v>
      </c>
      <c r="O4653" s="1" t="s">
        <v>205</v>
      </c>
      <c r="P4653" t="s">
        <v>154</v>
      </c>
      <c r="Q4653">
        <v>1</v>
      </c>
      <c r="R4653" t="s">
        <v>179</v>
      </c>
      <c r="S4653" t="s">
        <v>180</v>
      </c>
    </row>
    <row r="4654" spans="1:19" x14ac:dyDescent="0.35">
      <c r="A4654" s="2" t="s">
        <v>44</v>
      </c>
      <c r="B4654" s="1" t="s">
        <v>45</v>
      </c>
      <c r="C4654" t="s">
        <v>908</v>
      </c>
      <c r="D4654" s="1" t="s">
        <v>171</v>
      </c>
      <c r="E4654" s="1" t="s">
        <v>12</v>
      </c>
      <c r="F4654" s="1" t="s">
        <v>13</v>
      </c>
      <c r="G4654" s="1" t="s">
        <v>137</v>
      </c>
      <c r="H4654" t="s">
        <v>27</v>
      </c>
      <c r="I4654" s="1" t="s">
        <v>705</v>
      </c>
      <c r="J4654" s="1" t="s">
        <v>230</v>
      </c>
      <c r="K4654" s="1" t="s">
        <v>40</v>
      </c>
      <c r="L4654" s="1" t="s">
        <v>912</v>
      </c>
      <c r="M4654" t="s">
        <v>80</v>
      </c>
      <c r="N4654">
        <v>1</v>
      </c>
      <c r="O4654" s="1" t="s">
        <v>205</v>
      </c>
      <c r="P4654" t="s">
        <v>154</v>
      </c>
      <c r="Q4654">
        <v>2</v>
      </c>
      <c r="R4654" t="s">
        <v>179</v>
      </c>
      <c r="S4654" t="s">
        <v>180</v>
      </c>
    </row>
    <row r="4655" spans="1:19" x14ac:dyDescent="0.35">
      <c r="A4655" s="2" t="s">
        <v>44</v>
      </c>
      <c r="B4655" s="1" t="s">
        <v>45</v>
      </c>
      <c r="C4655" t="s">
        <v>908</v>
      </c>
      <c r="D4655" s="1" t="s">
        <v>171</v>
      </c>
      <c r="E4655" s="1" t="s">
        <v>12</v>
      </c>
      <c r="F4655" s="1" t="s">
        <v>13</v>
      </c>
      <c r="G4655" s="1" t="s">
        <v>137</v>
      </c>
      <c r="H4655" t="s">
        <v>27</v>
      </c>
      <c r="I4655" s="1" t="s">
        <v>704</v>
      </c>
      <c r="J4655" s="1" t="s">
        <v>230</v>
      </c>
      <c r="K4655" s="1" t="s">
        <v>40</v>
      </c>
      <c r="L4655" s="1" t="s">
        <v>912</v>
      </c>
      <c r="M4655" t="s">
        <v>80</v>
      </c>
      <c r="N4655">
        <v>1</v>
      </c>
      <c r="O4655" s="1" t="s">
        <v>205</v>
      </c>
      <c r="P4655" t="s">
        <v>154</v>
      </c>
      <c r="Q4655">
        <v>2</v>
      </c>
      <c r="R4655" t="s">
        <v>179</v>
      </c>
      <c r="S4655" t="s">
        <v>180</v>
      </c>
    </row>
    <row r="4656" spans="1:19" x14ac:dyDescent="0.35">
      <c r="A4656" s="2" t="s">
        <v>44</v>
      </c>
      <c r="B4656" s="1" t="s">
        <v>45</v>
      </c>
      <c r="C4656" t="s">
        <v>908</v>
      </c>
      <c r="D4656" s="1" t="s">
        <v>171</v>
      </c>
      <c r="E4656" s="1" t="s">
        <v>12</v>
      </c>
      <c r="F4656" s="1" t="s">
        <v>13</v>
      </c>
      <c r="G4656" s="1" t="s">
        <v>137</v>
      </c>
      <c r="H4656" t="s">
        <v>27</v>
      </c>
      <c r="I4656" s="1" t="s">
        <v>706</v>
      </c>
      <c r="J4656" s="1" t="s">
        <v>230</v>
      </c>
      <c r="K4656" s="1" t="s">
        <v>40</v>
      </c>
      <c r="L4656" s="1" t="s">
        <v>912</v>
      </c>
      <c r="M4656" t="s">
        <v>42</v>
      </c>
      <c r="N4656">
        <v>1</v>
      </c>
      <c r="O4656" s="1" t="s">
        <v>206</v>
      </c>
      <c r="P4656" t="s">
        <v>154</v>
      </c>
      <c r="Q4656">
        <v>2</v>
      </c>
      <c r="R4656" t="s">
        <v>179</v>
      </c>
      <c r="S4656" t="s">
        <v>180</v>
      </c>
    </row>
    <row r="4657" spans="1:19" x14ac:dyDescent="0.35">
      <c r="A4657" s="2" t="s">
        <v>44</v>
      </c>
      <c r="B4657" s="1" t="s">
        <v>45</v>
      </c>
      <c r="C4657" t="s">
        <v>908</v>
      </c>
      <c r="D4657" s="1" t="s">
        <v>171</v>
      </c>
      <c r="E4657" s="1" t="s">
        <v>12</v>
      </c>
      <c r="F4657" s="1" t="s">
        <v>13</v>
      </c>
      <c r="G4657" s="1" t="s">
        <v>137</v>
      </c>
      <c r="H4657" t="s">
        <v>32</v>
      </c>
      <c r="I4657" s="1" t="s">
        <v>702</v>
      </c>
      <c r="J4657" s="1" t="s">
        <v>230</v>
      </c>
      <c r="K4657" s="1" t="s">
        <v>40</v>
      </c>
      <c r="L4657" s="1" t="s">
        <v>912</v>
      </c>
      <c r="M4657" t="s">
        <v>80</v>
      </c>
      <c r="N4657">
        <v>2</v>
      </c>
      <c r="O4657" s="1" t="s">
        <v>205</v>
      </c>
      <c r="P4657" t="s">
        <v>154</v>
      </c>
      <c r="Q4657">
        <v>2</v>
      </c>
      <c r="R4657" t="s">
        <v>179</v>
      </c>
      <c r="S4657" t="s">
        <v>180</v>
      </c>
    </row>
    <row r="4658" spans="1:19" x14ac:dyDescent="0.35">
      <c r="A4658" s="2" t="s">
        <v>44</v>
      </c>
      <c r="B4658" s="1" t="s">
        <v>45</v>
      </c>
      <c r="C4658" t="s">
        <v>908</v>
      </c>
      <c r="D4658" s="1" t="s">
        <v>171</v>
      </c>
      <c r="E4658" s="1" t="s">
        <v>12</v>
      </c>
      <c r="F4658" s="1" t="s">
        <v>13</v>
      </c>
      <c r="G4658" s="1" t="s">
        <v>137</v>
      </c>
      <c r="H4658" t="s">
        <v>32</v>
      </c>
      <c r="I4658" s="1" t="s">
        <v>1077</v>
      </c>
      <c r="J4658" s="1" t="s">
        <v>230</v>
      </c>
      <c r="K4658" s="1" t="s">
        <v>40</v>
      </c>
      <c r="L4658" s="1" t="s">
        <v>912</v>
      </c>
      <c r="M4658" t="s">
        <v>42</v>
      </c>
      <c r="N4658">
        <v>1</v>
      </c>
      <c r="O4658" s="1" t="s">
        <v>206</v>
      </c>
      <c r="P4658" t="s">
        <v>153</v>
      </c>
      <c r="Q4658">
        <v>2</v>
      </c>
      <c r="R4658" t="s">
        <v>179</v>
      </c>
      <c r="S4658" t="s">
        <v>180</v>
      </c>
    </row>
    <row r="4659" spans="1:19" x14ac:dyDescent="0.35">
      <c r="A4659" s="2" t="s">
        <v>44</v>
      </c>
      <c r="B4659" s="1" t="s">
        <v>45</v>
      </c>
      <c r="C4659" t="s">
        <v>908</v>
      </c>
      <c r="D4659" s="1" t="s">
        <v>171</v>
      </c>
      <c r="E4659" s="1" t="s">
        <v>12</v>
      </c>
      <c r="F4659" s="1" t="s">
        <v>13</v>
      </c>
      <c r="G4659" s="1" t="s">
        <v>137</v>
      </c>
      <c r="H4659" t="s">
        <v>32</v>
      </c>
      <c r="I4659" s="1" t="s">
        <v>1452</v>
      </c>
      <c r="J4659" s="1" t="s">
        <v>230</v>
      </c>
      <c r="K4659" s="1" t="s">
        <v>40</v>
      </c>
      <c r="L4659" s="1" t="s">
        <v>912</v>
      </c>
      <c r="M4659" t="s">
        <v>193</v>
      </c>
      <c r="N4659">
        <v>1</v>
      </c>
      <c r="O4659" s="1" t="s">
        <v>206</v>
      </c>
      <c r="P4659" t="s">
        <v>154</v>
      </c>
      <c r="Q4659">
        <v>2</v>
      </c>
      <c r="R4659" t="s">
        <v>255</v>
      </c>
      <c r="S4659" t="s">
        <v>180</v>
      </c>
    </row>
    <row r="4660" spans="1:19" x14ac:dyDescent="0.35">
      <c r="A4660" s="2" t="s">
        <v>44</v>
      </c>
      <c r="B4660" s="1" t="s">
        <v>45</v>
      </c>
      <c r="C4660" t="s">
        <v>908</v>
      </c>
      <c r="D4660" s="1" t="s">
        <v>171</v>
      </c>
      <c r="E4660" s="1" t="s">
        <v>12</v>
      </c>
      <c r="F4660" s="1" t="s">
        <v>13</v>
      </c>
      <c r="G4660" s="1" t="s">
        <v>137</v>
      </c>
      <c r="H4660" t="s">
        <v>32</v>
      </c>
      <c r="I4660" s="1" t="s">
        <v>1074</v>
      </c>
      <c r="J4660" s="1" t="s">
        <v>230</v>
      </c>
      <c r="K4660" s="1" t="s">
        <v>40</v>
      </c>
      <c r="L4660" s="1" t="s">
        <v>912</v>
      </c>
      <c r="M4660" t="s">
        <v>42</v>
      </c>
      <c r="N4660">
        <v>1</v>
      </c>
      <c r="O4660" s="1" t="s">
        <v>206</v>
      </c>
      <c r="P4660" t="s">
        <v>153</v>
      </c>
      <c r="Q4660">
        <v>2</v>
      </c>
      <c r="R4660" t="s">
        <v>179</v>
      </c>
      <c r="S4660" t="s">
        <v>180</v>
      </c>
    </row>
    <row r="4661" spans="1:19" x14ac:dyDescent="0.35">
      <c r="A4661" s="2" t="s">
        <v>44</v>
      </c>
      <c r="B4661" s="1" t="s">
        <v>45</v>
      </c>
      <c r="C4661" t="s">
        <v>908</v>
      </c>
      <c r="D4661" s="1" t="s">
        <v>171</v>
      </c>
      <c r="E4661" s="1" t="s">
        <v>12</v>
      </c>
      <c r="F4661" s="1" t="s">
        <v>13</v>
      </c>
      <c r="G4661" s="1" t="s">
        <v>137</v>
      </c>
      <c r="H4661" t="s">
        <v>32</v>
      </c>
      <c r="I4661" s="1" t="s">
        <v>703</v>
      </c>
      <c r="J4661" s="1" t="s">
        <v>230</v>
      </c>
      <c r="K4661" s="1" t="s">
        <v>40</v>
      </c>
      <c r="L4661" s="1" t="s">
        <v>912</v>
      </c>
      <c r="M4661" t="s">
        <v>184</v>
      </c>
      <c r="N4661">
        <v>1</v>
      </c>
      <c r="O4661" s="1" t="s">
        <v>206</v>
      </c>
      <c r="P4661" t="s">
        <v>153</v>
      </c>
      <c r="Q4661">
        <v>2</v>
      </c>
      <c r="R4661" t="s">
        <v>179</v>
      </c>
      <c r="S4661" t="s">
        <v>180</v>
      </c>
    </row>
    <row r="4662" spans="1:19" x14ac:dyDescent="0.35">
      <c r="A4662" s="2" t="s">
        <v>44</v>
      </c>
      <c r="B4662" s="1" t="s">
        <v>45</v>
      </c>
      <c r="C4662" t="s">
        <v>908</v>
      </c>
      <c r="D4662" s="1" t="s">
        <v>171</v>
      </c>
      <c r="E4662" s="1" t="s">
        <v>12</v>
      </c>
      <c r="F4662" s="1" t="s">
        <v>13</v>
      </c>
      <c r="G4662" s="1" t="s">
        <v>137</v>
      </c>
      <c r="H4662" t="s">
        <v>32</v>
      </c>
      <c r="I4662" s="1" t="s">
        <v>1078</v>
      </c>
      <c r="J4662" s="1" t="s">
        <v>230</v>
      </c>
      <c r="K4662" s="1" t="s">
        <v>40</v>
      </c>
      <c r="L4662" s="1" t="s">
        <v>912</v>
      </c>
      <c r="M4662" t="s">
        <v>42</v>
      </c>
      <c r="N4662">
        <v>1</v>
      </c>
      <c r="O4662" s="1" t="s">
        <v>206</v>
      </c>
      <c r="P4662" t="s">
        <v>153</v>
      </c>
      <c r="Q4662">
        <v>2</v>
      </c>
      <c r="R4662" t="s">
        <v>179</v>
      </c>
      <c r="S4662" t="s">
        <v>180</v>
      </c>
    </row>
    <row r="4663" spans="1:19" x14ac:dyDescent="0.35">
      <c r="A4663" s="2" t="s">
        <v>44</v>
      </c>
      <c r="B4663" s="1" t="s">
        <v>45</v>
      </c>
      <c r="C4663" t="s">
        <v>908</v>
      </c>
      <c r="D4663" s="1" t="s">
        <v>171</v>
      </c>
      <c r="E4663" s="1" t="s">
        <v>12</v>
      </c>
      <c r="F4663" s="1" t="s">
        <v>13</v>
      </c>
      <c r="G4663" s="1" t="s">
        <v>137</v>
      </c>
      <c r="H4663" t="s">
        <v>32</v>
      </c>
      <c r="I4663" s="1" t="s">
        <v>1073</v>
      </c>
      <c r="J4663" s="1" t="s">
        <v>230</v>
      </c>
      <c r="K4663" s="1" t="s">
        <v>40</v>
      </c>
      <c r="L4663" s="1" t="s">
        <v>912</v>
      </c>
      <c r="M4663" t="s">
        <v>80</v>
      </c>
      <c r="N4663">
        <v>1</v>
      </c>
      <c r="O4663" s="1" t="s">
        <v>205</v>
      </c>
      <c r="P4663" t="s">
        <v>154</v>
      </c>
      <c r="Q4663">
        <v>2</v>
      </c>
      <c r="R4663" t="s">
        <v>179</v>
      </c>
      <c r="S4663" t="s">
        <v>180</v>
      </c>
    </row>
    <row r="4664" spans="1:19" x14ac:dyDescent="0.35">
      <c r="A4664" s="2" t="s">
        <v>44</v>
      </c>
      <c r="B4664" s="1" t="s">
        <v>45</v>
      </c>
      <c r="C4664" t="s">
        <v>908</v>
      </c>
      <c r="D4664" s="1" t="s">
        <v>171</v>
      </c>
      <c r="E4664" s="1" t="s">
        <v>12</v>
      </c>
      <c r="F4664" s="1" t="s">
        <v>13</v>
      </c>
      <c r="G4664" s="1" t="s">
        <v>137</v>
      </c>
      <c r="H4664" t="s">
        <v>32</v>
      </c>
      <c r="I4664" s="1" t="s">
        <v>704</v>
      </c>
      <c r="J4664" s="1" t="s">
        <v>230</v>
      </c>
      <c r="K4664" s="1" t="s">
        <v>40</v>
      </c>
      <c r="L4664" s="1" t="s">
        <v>912</v>
      </c>
      <c r="M4664" t="s">
        <v>184</v>
      </c>
      <c r="N4664">
        <v>1</v>
      </c>
      <c r="O4664" s="1" t="s">
        <v>205</v>
      </c>
      <c r="P4664" t="s">
        <v>154</v>
      </c>
      <c r="Q4664">
        <v>2</v>
      </c>
      <c r="R4664" t="s">
        <v>179</v>
      </c>
      <c r="S4664" t="s">
        <v>180</v>
      </c>
    </row>
    <row r="4665" spans="1:19" x14ac:dyDescent="0.35">
      <c r="A4665" s="2" t="s">
        <v>44</v>
      </c>
      <c r="B4665" s="1" t="s">
        <v>45</v>
      </c>
      <c r="C4665" t="s">
        <v>908</v>
      </c>
      <c r="D4665" s="1" t="s">
        <v>171</v>
      </c>
      <c r="E4665" s="1" t="s">
        <v>12</v>
      </c>
      <c r="F4665" s="1" t="s">
        <v>13</v>
      </c>
      <c r="G4665" s="1" t="s">
        <v>137</v>
      </c>
      <c r="H4665" t="s">
        <v>21</v>
      </c>
      <c r="I4665" s="1" t="s">
        <v>702</v>
      </c>
      <c r="J4665" s="1" t="s">
        <v>230</v>
      </c>
      <c r="K4665" s="1" t="s">
        <v>40</v>
      </c>
      <c r="L4665" s="1" t="s">
        <v>912</v>
      </c>
      <c r="M4665" t="s">
        <v>184</v>
      </c>
      <c r="N4665">
        <v>1</v>
      </c>
      <c r="O4665" s="1" t="s">
        <v>205</v>
      </c>
      <c r="P4665" t="s">
        <v>154</v>
      </c>
      <c r="Q4665">
        <v>2</v>
      </c>
      <c r="R4665" t="s">
        <v>179</v>
      </c>
      <c r="S4665" t="s">
        <v>180</v>
      </c>
    </row>
    <row r="4666" spans="1:19" x14ac:dyDescent="0.35">
      <c r="A4666" s="2" t="s">
        <v>44</v>
      </c>
      <c r="B4666" s="1" t="s">
        <v>45</v>
      </c>
      <c r="C4666" t="s">
        <v>908</v>
      </c>
      <c r="D4666" s="1" t="s">
        <v>171</v>
      </c>
      <c r="E4666" s="1" t="s">
        <v>12</v>
      </c>
      <c r="F4666" s="1" t="s">
        <v>13</v>
      </c>
      <c r="G4666" s="1" t="s">
        <v>137</v>
      </c>
      <c r="H4666" t="s">
        <v>21</v>
      </c>
      <c r="I4666" s="1" t="s">
        <v>702</v>
      </c>
      <c r="J4666" s="1" t="s">
        <v>230</v>
      </c>
      <c r="K4666" s="1" t="s">
        <v>40</v>
      </c>
      <c r="L4666" s="1" t="s">
        <v>912</v>
      </c>
      <c r="M4666" t="s">
        <v>80</v>
      </c>
      <c r="N4666">
        <v>1</v>
      </c>
      <c r="O4666" s="1" t="s">
        <v>205</v>
      </c>
      <c r="P4666" t="s">
        <v>153</v>
      </c>
      <c r="Q4666">
        <v>2</v>
      </c>
      <c r="R4666" t="s">
        <v>179</v>
      </c>
      <c r="S4666" t="s">
        <v>180</v>
      </c>
    </row>
    <row r="4667" spans="1:19" x14ac:dyDescent="0.35">
      <c r="A4667" s="2" t="s">
        <v>44</v>
      </c>
      <c r="B4667" s="1" t="s">
        <v>45</v>
      </c>
      <c r="C4667" t="s">
        <v>908</v>
      </c>
      <c r="D4667" s="1" t="s">
        <v>171</v>
      </c>
      <c r="E4667" s="1" t="s">
        <v>12</v>
      </c>
      <c r="F4667" s="1" t="s">
        <v>13</v>
      </c>
      <c r="G4667" s="1" t="s">
        <v>137</v>
      </c>
      <c r="H4667" t="s">
        <v>21</v>
      </c>
      <c r="I4667" s="1" t="s">
        <v>702</v>
      </c>
      <c r="J4667" s="1" t="s">
        <v>230</v>
      </c>
      <c r="K4667" s="1" t="s">
        <v>40</v>
      </c>
      <c r="L4667" s="1" t="s">
        <v>912</v>
      </c>
      <c r="M4667" t="s">
        <v>80</v>
      </c>
      <c r="N4667">
        <v>2</v>
      </c>
      <c r="O4667" s="1" t="s">
        <v>205</v>
      </c>
      <c r="P4667" t="s">
        <v>154</v>
      </c>
      <c r="Q4667">
        <v>2</v>
      </c>
      <c r="R4667" t="s">
        <v>179</v>
      </c>
      <c r="S4667" t="s">
        <v>180</v>
      </c>
    </row>
    <row r="4668" spans="1:19" x14ac:dyDescent="0.35">
      <c r="A4668" s="2" t="s">
        <v>44</v>
      </c>
      <c r="B4668" s="1" t="s">
        <v>45</v>
      </c>
      <c r="C4668" t="s">
        <v>908</v>
      </c>
      <c r="D4668" s="1" t="s">
        <v>171</v>
      </c>
      <c r="E4668" s="1" t="s">
        <v>12</v>
      </c>
      <c r="F4668" s="1" t="s">
        <v>13</v>
      </c>
      <c r="G4668" s="1" t="s">
        <v>137</v>
      </c>
      <c r="H4668" t="s">
        <v>21</v>
      </c>
      <c r="I4668" s="1" t="s">
        <v>1075</v>
      </c>
      <c r="J4668" s="1" t="s">
        <v>230</v>
      </c>
      <c r="K4668" s="1" t="s">
        <v>40</v>
      </c>
      <c r="L4668" s="1" t="s">
        <v>912</v>
      </c>
      <c r="M4668" t="s">
        <v>239</v>
      </c>
      <c r="N4668">
        <v>2</v>
      </c>
      <c r="O4668" s="1" t="s">
        <v>205</v>
      </c>
      <c r="P4668" t="s">
        <v>154</v>
      </c>
      <c r="Q4668">
        <v>2</v>
      </c>
      <c r="R4668" t="s">
        <v>179</v>
      </c>
      <c r="S4668" t="s">
        <v>180</v>
      </c>
    </row>
    <row r="4669" spans="1:19" x14ac:dyDescent="0.35">
      <c r="A4669" s="2" t="s">
        <v>44</v>
      </c>
      <c r="B4669" s="1" t="s">
        <v>45</v>
      </c>
      <c r="C4669" t="s">
        <v>908</v>
      </c>
      <c r="D4669" s="1" t="s">
        <v>171</v>
      </c>
      <c r="E4669" s="1" t="s">
        <v>12</v>
      </c>
      <c r="F4669" s="1" t="s">
        <v>13</v>
      </c>
      <c r="G4669" s="1" t="s">
        <v>137</v>
      </c>
      <c r="H4669" t="s">
        <v>21</v>
      </c>
      <c r="I4669" s="1" t="s">
        <v>1073</v>
      </c>
      <c r="J4669" s="1" t="s">
        <v>230</v>
      </c>
      <c r="K4669" s="1" t="s">
        <v>40</v>
      </c>
      <c r="L4669" s="1" t="s">
        <v>912</v>
      </c>
      <c r="M4669" t="s">
        <v>80</v>
      </c>
      <c r="N4669">
        <v>2</v>
      </c>
      <c r="O4669" s="1" t="s">
        <v>205</v>
      </c>
      <c r="P4669" t="s">
        <v>154</v>
      </c>
      <c r="Q4669">
        <v>2</v>
      </c>
      <c r="R4669" t="s">
        <v>179</v>
      </c>
      <c r="S4669" t="s">
        <v>180</v>
      </c>
    </row>
    <row r="4670" spans="1:19" x14ac:dyDescent="0.35">
      <c r="A4670" s="2" t="s">
        <v>44</v>
      </c>
      <c r="B4670" s="1" t="s">
        <v>45</v>
      </c>
      <c r="C4670" t="s">
        <v>908</v>
      </c>
      <c r="D4670" s="1" t="s">
        <v>171</v>
      </c>
      <c r="E4670" s="1" t="s">
        <v>12</v>
      </c>
      <c r="F4670" s="1" t="s">
        <v>13</v>
      </c>
      <c r="G4670" s="1" t="s">
        <v>137</v>
      </c>
      <c r="H4670" t="s">
        <v>21</v>
      </c>
      <c r="I4670" s="1" t="s">
        <v>705</v>
      </c>
      <c r="J4670" s="1" t="s">
        <v>230</v>
      </c>
      <c r="K4670" s="1" t="s">
        <v>40</v>
      </c>
      <c r="L4670" s="1" t="s">
        <v>912</v>
      </c>
      <c r="M4670" t="s">
        <v>80</v>
      </c>
      <c r="N4670">
        <v>1</v>
      </c>
      <c r="O4670" s="1" t="s">
        <v>205</v>
      </c>
      <c r="P4670" t="s">
        <v>154</v>
      </c>
      <c r="Q4670">
        <v>2</v>
      </c>
      <c r="R4670" t="s">
        <v>179</v>
      </c>
      <c r="S4670" t="s">
        <v>180</v>
      </c>
    </row>
    <row r="4671" spans="1:19" x14ac:dyDescent="0.35">
      <c r="A4671" s="2" t="s">
        <v>44</v>
      </c>
      <c r="B4671" s="1" t="s">
        <v>45</v>
      </c>
      <c r="C4671" t="s">
        <v>908</v>
      </c>
      <c r="D4671" s="1" t="s">
        <v>171</v>
      </c>
      <c r="E4671" s="1" t="s">
        <v>12</v>
      </c>
      <c r="F4671" s="1" t="s">
        <v>13</v>
      </c>
      <c r="G4671" s="1" t="s">
        <v>137</v>
      </c>
      <c r="H4671" t="s">
        <v>21</v>
      </c>
      <c r="I4671" s="1" t="s">
        <v>704</v>
      </c>
      <c r="J4671" s="1" t="s">
        <v>230</v>
      </c>
      <c r="K4671" s="1" t="s">
        <v>40</v>
      </c>
      <c r="L4671" s="1" t="s">
        <v>912</v>
      </c>
      <c r="M4671" t="s">
        <v>80</v>
      </c>
      <c r="N4671">
        <v>2</v>
      </c>
      <c r="O4671" s="1" t="s">
        <v>205</v>
      </c>
      <c r="P4671" t="s">
        <v>154</v>
      </c>
      <c r="Q4671">
        <v>2</v>
      </c>
      <c r="R4671" t="s">
        <v>179</v>
      </c>
      <c r="S4671" t="s">
        <v>180</v>
      </c>
    </row>
    <row r="4672" spans="1:19" x14ac:dyDescent="0.35">
      <c r="A4672" s="2" t="s">
        <v>44</v>
      </c>
      <c r="B4672" s="1" t="s">
        <v>45</v>
      </c>
      <c r="C4672" t="s">
        <v>908</v>
      </c>
      <c r="D4672" s="1" t="s">
        <v>171</v>
      </c>
      <c r="E4672" s="1" t="s">
        <v>12</v>
      </c>
      <c r="F4672" s="1" t="s">
        <v>13</v>
      </c>
      <c r="G4672" s="1" t="s">
        <v>137</v>
      </c>
      <c r="H4672" t="s">
        <v>35</v>
      </c>
      <c r="I4672" s="1" t="s">
        <v>1077</v>
      </c>
      <c r="J4672" s="1" t="s">
        <v>230</v>
      </c>
      <c r="K4672" s="1" t="s">
        <v>40</v>
      </c>
      <c r="L4672" s="1" t="s">
        <v>912</v>
      </c>
      <c r="M4672" t="s">
        <v>42</v>
      </c>
      <c r="N4672">
        <v>1</v>
      </c>
      <c r="O4672" s="1" t="s">
        <v>206</v>
      </c>
      <c r="P4672" t="s">
        <v>154</v>
      </c>
      <c r="Q4672">
        <v>2</v>
      </c>
      <c r="R4672" t="s">
        <v>179</v>
      </c>
      <c r="S4672" t="s">
        <v>180</v>
      </c>
    </row>
    <row r="4673" spans="1:19" x14ac:dyDescent="0.35">
      <c r="A4673" s="2" t="s">
        <v>44</v>
      </c>
      <c r="B4673" s="1" t="s">
        <v>45</v>
      </c>
      <c r="C4673" t="s">
        <v>908</v>
      </c>
      <c r="D4673" s="1" t="s">
        <v>171</v>
      </c>
      <c r="E4673" s="1" t="s">
        <v>12</v>
      </c>
      <c r="F4673" s="1" t="s">
        <v>13</v>
      </c>
      <c r="G4673" s="1" t="s">
        <v>137</v>
      </c>
      <c r="H4673" t="s">
        <v>35</v>
      </c>
      <c r="I4673" s="1" t="s">
        <v>1075</v>
      </c>
      <c r="J4673" s="1" t="s">
        <v>230</v>
      </c>
      <c r="K4673" s="1" t="s">
        <v>40</v>
      </c>
      <c r="L4673" s="1" t="s">
        <v>912</v>
      </c>
      <c r="M4673" t="s">
        <v>239</v>
      </c>
      <c r="N4673">
        <v>2</v>
      </c>
      <c r="O4673" s="1" t="s">
        <v>205</v>
      </c>
      <c r="P4673" t="s">
        <v>154</v>
      </c>
      <c r="Q4673">
        <v>2</v>
      </c>
      <c r="R4673" t="s">
        <v>179</v>
      </c>
      <c r="S4673" t="s">
        <v>180</v>
      </c>
    </row>
    <row r="4674" spans="1:19" x14ac:dyDescent="0.35">
      <c r="A4674" s="2" t="s">
        <v>44</v>
      </c>
      <c r="B4674" s="1" t="s">
        <v>45</v>
      </c>
      <c r="C4674" t="s">
        <v>908</v>
      </c>
      <c r="D4674" s="1" t="s">
        <v>171</v>
      </c>
      <c r="E4674" s="1" t="s">
        <v>12</v>
      </c>
      <c r="F4674" s="1" t="s">
        <v>13</v>
      </c>
      <c r="G4674" s="1" t="s">
        <v>137</v>
      </c>
      <c r="H4674" t="s">
        <v>35</v>
      </c>
      <c r="I4674" s="1" t="s">
        <v>1074</v>
      </c>
      <c r="J4674" s="1" t="s">
        <v>230</v>
      </c>
      <c r="K4674" s="1" t="s">
        <v>40</v>
      </c>
      <c r="L4674" s="1" t="s">
        <v>912</v>
      </c>
      <c r="M4674" t="s">
        <v>42</v>
      </c>
      <c r="N4674">
        <v>1</v>
      </c>
      <c r="O4674" s="1" t="s">
        <v>206</v>
      </c>
      <c r="P4674" t="s">
        <v>153</v>
      </c>
      <c r="Q4674">
        <v>2</v>
      </c>
      <c r="R4674" t="s">
        <v>179</v>
      </c>
      <c r="S4674" t="s">
        <v>180</v>
      </c>
    </row>
    <row r="4675" spans="1:19" x14ac:dyDescent="0.35">
      <c r="A4675" s="2" t="s">
        <v>44</v>
      </c>
      <c r="B4675" s="1" t="s">
        <v>45</v>
      </c>
      <c r="C4675" t="s">
        <v>908</v>
      </c>
      <c r="D4675" s="1" t="s">
        <v>171</v>
      </c>
      <c r="E4675" s="1" t="s">
        <v>12</v>
      </c>
      <c r="F4675" s="1" t="s">
        <v>13</v>
      </c>
      <c r="G4675" s="1" t="s">
        <v>137</v>
      </c>
      <c r="H4675" t="s">
        <v>35</v>
      </c>
      <c r="I4675" s="1" t="s">
        <v>1073</v>
      </c>
      <c r="J4675" s="1" t="s">
        <v>230</v>
      </c>
      <c r="K4675" s="1" t="s">
        <v>40</v>
      </c>
      <c r="L4675" s="1" t="s">
        <v>912</v>
      </c>
      <c r="M4675" t="s">
        <v>80</v>
      </c>
      <c r="N4675">
        <v>1</v>
      </c>
      <c r="O4675" s="1" t="s">
        <v>205</v>
      </c>
      <c r="P4675" t="s">
        <v>154</v>
      </c>
      <c r="Q4675">
        <v>1</v>
      </c>
      <c r="R4675" t="s">
        <v>179</v>
      </c>
      <c r="S4675" t="s">
        <v>180</v>
      </c>
    </row>
    <row r="4676" spans="1:19" x14ac:dyDescent="0.35">
      <c r="A4676" s="2" t="s">
        <v>44</v>
      </c>
      <c r="B4676" s="1" t="s">
        <v>45</v>
      </c>
      <c r="C4676" t="s">
        <v>908</v>
      </c>
      <c r="D4676" s="1" t="s">
        <v>171</v>
      </c>
      <c r="E4676" s="1" t="s">
        <v>12</v>
      </c>
      <c r="F4676" s="1" t="s">
        <v>13</v>
      </c>
      <c r="G4676" s="1" t="s">
        <v>137</v>
      </c>
      <c r="H4676" t="s">
        <v>58</v>
      </c>
      <c r="I4676" s="1" t="s">
        <v>1075</v>
      </c>
      <c r="J4676" s="1" t="s">
        <v>230</v>
      </c>
      <c r="K4676" s="1" t="s">
        <v>40</v>
      </c>
      <c r="L4676" s="1" t="s">
        <v>912</v>
      </c>
      <c r="M4676" t="s">
        <v>239</v>
      </c>
      <c r="N4676">
        <v>1</v>
      </c>
      <c r="O4676" s="1" t="s">
        <v>205</v>
      </c>
      <c r="P4676" t="s">
        <v>154</v>
      </c>
      <c r="Q4676">
        <v>2</v>
      </c>
      <c r="R4676" t="s">
        <v>179</v>
      </c>
      <c r="S4676" t="s">
        <v>180</v>
      </c>
    </row>
    <row r="4677" spans="1:19" x14ac:dyDescent="0.35">
      <c r="A4677" s="2" t="s">
        <v>44</v>
      </c>
      <c r="B4677" s="1" t="s">
        <v>45</v>
      </c>
      <c r="C4677" t="s">
        <v>908</v>
      </c>
      <c r="D4677" s="1" t="s">
        <v>171</v>
      </c>
      <c r="E4677" s="1" t="s">
        <v>12</v>
      </c>
      <c r="F4677" s="1" t="s">
        <v>13</v>
      </c>
      <c r="G4677" s="1" t="s">
        <v>137</v>
      </c>
      <c r="H4677" t="s">
        <v>39</v>
      </c>
      <c r="I4677" s="1" t="s">
        <v>702</v>
      </c>
      <c r="J4677" s="1" t="s">
        <v>230</v>
      </c>
      <c r="K4677" s="1" t="s">
        <v>40</v>
      </c>
      <c r="L4677" s="1" t="s">
        <v>912</v>
      </c>
      <c r="M4677" t="s">
        <v>184</v>
      </c>
      <c r="N4677">
        <v>1</v>
      </c>
      <c r="O4677" s="1" t="s">
        <v>205</v>
      </c>
      <c r="P4677" t="s">
        <v>154</v>
      </c>
      <c r="Q4677">
        <v>2</v>
      </c>
      <c r="R4677" t="s">
        <v>179</v>
      </c>
      <c r="S4677" t="s">
        <v>180</v>
      </c>
    </row>
    <row r="4678" spans="1:19" x14ac:dyDescent="0.35">
      <c r="A4678" s="2" t="s">
        <v>44</v>
      </c>
      <c r="B4678" s="1" t="s">
        <v>45</v>
      </c>
      <c r="C4678" t="s">
        <v>908</v>
      </c>
      <c r="D4678" s="1" t="s">
        <v>171</v>
      </c>
      <c r="E4678" s="1" t="s">
        <v>12</v>
      </c>
      <c r="F4678" s="1" t="s">
        <v>26</v>
      </c>
      <c r="G4678" s="1" t="s">
        <v>26</v>
      </c>
      <c r="H4678" t="s">
        <v>17</v>
      </c>
      <c r="I4678" s="1" t="s">
        <v>1077</v>
      </c>
      <c r="J4678" s="1" t="s">
        <v>230</v>
      </c>
      <c r="K4678" s="1" t="s">
        <v>40</v>
      </c>
      <c r="L4678" s="1" t="s">
        <v>912</v>
      </c>
      <c r="M4678" t="s">
        <v>42</v>
      </c>
      <c r="N4678">
        <v>1</v>
      </c>
      <c r="O4678" s="1" t="s">
        <v>206</v>
      </c>
      <c r="P4678" t="s">
        <v>153</v>
      </c>
      <c r="Q4678">
        <v>2</v>
      </c>
      <c r="R4678" t="s">
        <v>179</v>
      </c>
      <c r="S4678" t="s">
        <v>180</v>
      </c>
    </row>
    <row r="4679" spans="1:19" x14ac:dyDescent="0.35">
      <c r="A4679" s="2" t="s">
        <v>44</v>
      </c>
      <c r="B4679" s="1" t="s">
        <v>45</v>
      </c>
      <c r="C4679" t="s">
        <v>908</v>
      </c>
      <c r="D4679" s="1" t="s">
        <v>171</v>
      </c>
      <c r="E4679" s="1" t="s">
        <v>12</v>
      </c>
      <c r="F4679" s="1" t="s">
        <v>26</v>
      </c>
      <c r="G4679" s="1" t="s">
        <v>26</v>
      </c>
      <c r="H4679" t="s">
        <v>17</v>
      </c>
      <c r="I4679" s="1" t="s">
        <v>1076</v>
      </c>
      <c r="J4679" s="1" t="s">
        <v>230</v>
      </c>
      <c r="K4679" s="1" t="s">
        <v>40</v>
      </c>
      <c r="L4679" s="1" t="s">
        <v>912</v>
      </c>
      <c r="M4679" t="s">
        <v>42</v>
      </c>
      <c r="N4679">
        <v>1</v>
      </c>
      <c r="O4679" s="1" t="s">
        <v>206</v>
      </c>
      <c r="P4679" t="s">
        <v>154</v>
      </c>
      <c r="Q4679">
        <v>2</v>
      </c>
      <c r="R4679" t="s">
        <v>179</v>
      </c>
      <c r="S4679" t="s">
        <v>180</v>
      </c>
    </row>
    <row r="4680" spans="1:19" x14ac:dyDescent="0.35">
      <c r="A4680" s="2" t="s">
        <v>44</v>
      </c>
      <c r="B4680" s="1" t="s">
        <v>45</v>
      </c>
      <c r="C4680" t="s">
        <v>908</v>
      </c>
      <c r="D4680" s="1" t="s">
        <v>171</v>
      </c>
      <c r="E4680" s="1" t="s">
        <v>12</v>
      </c>
      <c r="F4680" s="1" t="s">
        <v>26</v>
      </c>
      <c r="G4680" s="1" t="s">
        <v>26</v>
      </c>
      <c r="H4680" t="s">
        <v>17</v>
      </c>
      <c r="I4680" s="1" t="s">
        <v>1076</v>
      </c>
      <c r="J4680" s="1" t="s">
        <v>230</v>
      </c>
      <c r="K4680" s="1" t="s">
        <v>40</v>
      </c>
      <c r="L4680" s="1" t="s">
        <v>912</v>
      </c>
      <c r="M4680" t="s">
        <v>101</v>
      </c>
      <c r="N4680">
        <v>1</v>
      </c>
      <c r="O4680" s="1" t="s">
        <v>206</v>
      </c>
      <c r="P4680" t="s">
        <v>154</v>
      </c>
      <c r="Q4680">
        <v>1</v>
      </c>
      <c r="R4680" t="s">
        <v>179</v>
      </c>
      <c r="S4680" t="s">
        <v>180</v>
      </c>
    </row>
    <row r="4681" spans="1:19" x14ac:dyDescent="0.35">
      <c r="A4681" s="2" t="s">
        <v>44</v>
      </c>
      <c r="B4681" s="1" t="s">
        <v>45</v>
      </c>
      <c r="C4681" t="s">
        <v>908</v>
      </c>
      <c r="D4681" s="1" t="s">
        <v>171</v>
      </c>
      <c r="E4681" s="1" t="s">
        <v>12</v>
      </c>
      <c r="F4681" s="1" t="s">
        <v>26</v>
      </c>
      <c r="G4681" s="1" t="s">
        <v>26</v>
      </c>
      <c r="H4681" t="s">
        <v>17</v>
      </c>
      <c r="I4681" s="1" t="s">
        <v>1078</v>
      </c>
      <c r="J4681" s="1" t="s">
        <v>230</v>
      </c>
      <c r="K4681" s="1" t="s">
        <v>40</v>
      </c>
      <c r="L4681" s="1" t="s">
        <v>912</v>
      </c>
      <c r="M4681" t="s">
        <v>42</v>
      </c>
      <c r="N4681">
        <v>1</v>
      </c>
      <c r="O4681" s="1" t="s">
        <v>206</v>
      </c>
      <c r="P4681" t="s">
        <v>153</v>
      </c>
      <c r="Q4681">
        <v>2</v>
      </c>
      <c r="R4681" t="s">
        <v>179</v>
      </c>
      <c r="S4681" t="s">
        <v>180</v>
      </c>
    </row>
    <row r="4682" spans="1:19" x14ac:dyDescent="0.35">
      <c r="A4682" s="2" t="s">
        <v>44</v>
      </c>
      <c r="B4682" s="1" t="s">
        <v>45</v>
      </c>
      <c r="C4682" t="s">
        <v>908</v>
      </c>
      <c r="D4682" s="1" t="s">
        <v>171</v>
      </c>
      <c r="E4682" s="1" t="s">
        <v>12</v>
      </c>
      <c r="F4682" s="1" t="s">
        <v>26</v>
      </c>
      <c r="G4682" s="1" t="s">
        <v>26</v>
      </c>
      <c r="H4682" t="s">
        <v>17</v>
      </c>
      <c r="I4682" s="1" t="s">
        <v>704</v>
      </c>
      <c r="J4682" s="1" t="s">
        <v>230</v>
      </c>
      <c r="K4682" s="1" t="s">
        <v>40</v>
      </c>
      <c r="L4682" s="1" t="s">
        <v>912</v>
      </c>
      <c r="M4682" t="s">
        <v>80</v>
      </c>
      <c r="N4682">
        <v>1</v>
      </c>
      <c r="O4682" s="1" t="s">
        <v>205</v>
      </c>
      <c r="P4682" t="s">
        <v>154</v>
      </c>
      <c r="Q4682">
        <v>1</v>
      </c>
      <c r="R4682" t="s">
        <v>179</v>
      </c>
      <c r="S4682" t="s">
        <v>180</v>
      </c>
    </row>
    <row r="4683" spans="1:19" x14ac:dyDescent="0.35">
      <c r="A4683" s="2" t="s">
        <v>44</v>
      </c>
      <c r="B4683" s="1" t="s">
        <v>45</v>
      </c>
      <c r="C4683" t="s">
        <v>908</v>
      </c>
      <c r="D4683" s="1" t="s">
        <v>171</v>
      </c>
      <c r="E4683" s="1" t="s">
        <v>12</v>
      </c>
      <c r="F4683" s="1" t="s">
        <v>26</v>
      </c>
      <c r="G4683" s="1" t="s">
        <v>26</v>
      </c>
      <c r="H4683" t="s">
        <v>17</v>
      </c>
      <c r="I4683" s="1" t="s">
        <v>706</v>
      </c>
      <c r="J4683" s="1" t="s">
        <v>230</v>
      </c>
      <c r="K4683" s="1" t="s">
        <v>40</v>
      </c>
      <c r="L4683" s="1" t="s">
        <v>912</v>
      </c>
      <c r="M4683" t="s">
        <v>42</v>
      </c>
      <c r="N4683">
        <v>1</v>
      </c>
      <c r="O4683" s="1" t="s">
        <v>206</v>
      </c>
      <c r="P4683" t="s">
        <v>154</v>
      </c>
      <c r="Q4683">
        <v>1</v>
      </c>
      <c r="R4683" t="s">
        <v>179</v>
      </c>
      <c r="S4683" t="s">
        <v>180</v>
      </c>
    </row>
    <row r="4684" spans="1:19" x14ac:dyDescent="0.35">
      <c r="A4684" s="2" t="s">
        <v>44</v>
      </c>
      <c r="B4684" s="1" t="s">
        <v>45</v>
      </c>
      <c r="C4684" t="s">
        <v>908</v>
      </c>
      <c r="D4684" s="1" t="s">
        <v>171</v>
      </c>
      <c r="E4684" s="1" t="s">
        <v>12</v>
      </c>
      <c r="F4684" s="1" t="s">
        <v>26</v>
      </c>
      <c r="G4684" s="1" t="s">
        <v>26</v>
      </c>
      <c r="H4684" t="s">
        <v>24</v>
      </c>
      <c r="I4684" s="1" t="s">
        <v>1077</v>
      </c>
      <c r="J4684" s="1" t="s">
        <v>230</v>
      </c>
      <c r="K4684" s="1" t="s">
        <v>40</v>
      </c>
      <c r="L4684" s="1" t="s">
        <v>912</v>
      </c>
      <c r="M4684" t="s">
        <v>42</v>
      </c>
      <c r="N4684">
        <v>2</v>
      </c>
      <c r="O4684" s="1" t="s">
        <v>206</v>
      </c>
      <c r="P4684" t="s">
        <v>154</v>
      </c>
      <c r="Q4684">
        <v>2</v>
      </c>
      <c r="R4684" t="s">
        <v>179</v>
      </c>
      <c r="S4684" t="s">
        <v>180</v>
      </c>
    </row>
    <row r="4685" spans="1:19" x14ac:dyDescent="0.35">
      <c r="A4685" s="2" t="s">
        <v>44</v>
      </c>
      <c r="B4685" s="1" t="s">
        <v>45</v>
      </c>
      <c r="C4685" t="s">
        <v>908</v>
      </c>
      <c r="D4685" s="1" t="s">
        <v>171</v>
      </c>
      <c r="E4685" s="1" t="s">
        <v>12</v>
      </c>
      <c r="F4685" s="1" t="s">
        <v>26</v>
      </c>
      <c r="G4685" s="1" t="s">
        <v>26</v>
      </c>
      <c r="H4685" t="s">
        <v>24</v>
      </c>
      <c r="I4685" s="1" t="s">
        <v>1074</v>
      </c>
      <c r="J4685" s="1" t="s">
        <v>230</v>
      </c>
      <c r="K4685" s="1" t="s">
        <v>40</v>
      </c>
      <c r="L4685" s="1" t="s">
        <v>912</v>
      </c>
      <c r="M4685" t="s">
        <v>42</v>
      </c>
      <c r="N4685">
        <v>1</v>
      </c>
      <c r="O4685" s="1" t="s">
        <v>206</v>
      </c>
      <c r="P4685" t="s">
        <v>154</v>
      </c>
      <c r="Q4685">
        <v>1</v>
      </c>
      <c r="R4685" t="s">
        <v>179</v>
      </c>
      <c r="S4685" t="s">
        <v>180</v>
      </c>
    </row>
    <row r="4686" spans="1:19" x14ac:dyDescent="0.35">
      <c r="A4686" s="2" t="s">
        <v>44</v>
      </c>
      <c r="B4686" s="1" t="s">
        <v>45</v>
      </c>
      <c r="C4686" t="s">
        <v>908</v>
      </c>
      <c r="D4686" s="1" t="s">
        <v>171</v>
      </c>
      <c r="E4686" s="1" t="s">
        <v>12</v>
      </c>
      <c r="F4686" s="1" t="s">
        <v>26</v>
      </c>
      <c r="G4686" s="1" t="s">
        <v>26</v>
      </c>
      <c r="H4686" t="s">
        <v>24</v>
      </c>
      <c r="I4686" s="1" t="s">
        <v>1074</v>
      </c>
      <c r="J4686" s="1" t="s">
        <v>230</v>
      </c>
      <c r="K4686" s="1" t="s">
        <v>40</v>
      </c>
      <c r="L4686" s="1" t="s">
        <v>912</v>
      </c>
      <c r="M4686" t="s">
        <v>42</v>
      </c>
      <c r="N4686">
        <v>1</v>
      </c>
      <c r="O4686" s="1" t="s">
        <v>206</v>
      </c>
      <c r="P4686" t="s">
        <v>153</v>
      </c>
      <c r="Q4686">
        <v>2</v>
      </c>
      <c r="R4686" t="s">
        <v>179</v>
      </c>
      <c r="S4686" t="s">
        <v>180</v>
      </c>
    </row>
    <row r="4687" spans="1:19" x14ac:dyDescent="0.35">
      <c r="A4687" s="2" t="s">
        <v>44</v>
      </c>
      <c r="B4687" s="1" t="s">
        <v>45</v>
      </c>
      <c r="C4687" t="s">
        <v>908</v>
      </c>
      <c r="D4687" s="1" t="s">
        <v>171</v>
      </c>
      <c r="E4687" s="1" t="s">
        <v>12</v>
      </c>
      <c r="F4687" s="1" t="s">
        <v>26</v>
      </c>
      <c r="G4687" s="1" t="s">
        <v>26</v>
      </c>
      <c r="H4687" t="s">
        <v>24</v>
      </c>
      <c r="I4687" s="1" t="s">
        <v>703</v>
      </c>
      <c r="J4687" s="1" t="s">
        <v>230</v>
      </c>
      <c r="K4687" s="1" t="s">
        <v>40</v>
      </c>
      <c r="L4687" s="1" t="s">
        <v>912</v>
      </c>
      <c r="M4687" t="s">
        <v>80</v>
      </c>
      <c r="N4687">
        <v>1</v>
      </c>
      <c r="O4687" s="1" t="s">
        <v>206</v>
      </c>
      <c r="P4687" t="s">
        <v>154</v>
      </c>
      <c r="Q4687">
        <v>1</v>
      </c>
      <c r="R4687" t="s">
        <v>179</v>
      </c>
      <c r="S4687" t="s">
        <v>180</v>
      </c>
    </row>
    <row r="4688" spans="1:19" x14ac:dyDescent="0.35">
      <c r="A4688" s="2" t="s">
        <v>44</v>
      </c>
      <c r="B4688" s="1" t="s">
        <v>45</v>
      </c>
      <c r="C4688" t="s">
        <v>908</v>
      </c>
      <c r="D4688" s="1" t="s">
        <v>171</v>
      </c>
      <c r="E4688" s="1" t="s">
        <v>12</v>
      </c>
      <c r="F4688" s="1" t="s">
        <v>26</v>
      </c>
      <c r="G4688" s="1" t="s">
        <v>26</v>
      </c>
      <c r="H4688" t="s">
        <v>24</v>
      </c>
      <c r="I4688" s="1" t="s">
        <v>1078</v>
      </c>
      <c r="J4688" s="1" t="s">
        <v>230</v>
      </c>
      <c r="K4688" s="1" t="s">
        <v>40</v>
      </c>
      <c r="L4688" s="1" t="s">
        <v>912</v>
      </c>
      <c r="M4688" t="s">
        <v>42</v>
      </c>
      <c r="N4688">
        <v>1</v>
      </c>
      <c r="O4688" s="1" t="s">
        <v>206</v>
      </c>
      <c r="P4688" t="s">
        <v>153</v>
      </c>
      <c r="Q4688">
        <v>2</v>
      </c>
      <c r="R4688" t="s">
        <v>179</v>
      </c>
      <c r="S4688" t="s">
        <v>180</v>
      </c>
    </row>
    <row r="4689" spans="1:19" x14ac:dyDescent="0.35">
      <c r="A4689" s="2" t="s">
        <v>44</v>
      </c>
      <c r="B4689" s="1" t="s">
        <v>45</v>
      </c>
      <c r="C4689" t="s">
        <v>908</v>
      </c>
      <c r="D4689" s="1" t="s">
        <v>171</v>
      </c>
      <c r="E4689" s="1" t="s">
        <v>12</v>
      </c>
      <c r="F4689" s="1" t="s">
        <v>26</v>
      </c>
      <c r="G4689" s="1" t="s">
        <v>26</v>
      </c>
      <c r="H4689" t="s">
        <v>24</v>
      </c>
      <c r="I4689" s="1" t="s">
        <v>705</v>
      </c>
      <c r="J4689" s="1" t="s">
        <v>230</v>
      </c>
      <c r="K4689" s="1" t="s">
        <v>40</v>
      </c>
      <c r="L4689" s="1" t="s">
        <v>912</v>
      </c>
      <c r="M4689" t="s">
        <v>184</v>
      </c>
      <c r="N4689">
        <v>1</v>
      </c>
      <c r="O4689" s="1" t="s">
        <v>205</v>
      </c>
      <c r="P4689" t="s">
        <v>154</v>
      </c>
      <c r="Q4689">
        <v>2</v>
      </c>
      <c r="R4689" t="s">
        <v>179</v>
      </c>
      <c r="S4689" t="s">
        <v>180</v>
      </c>
    </row>
    <row r="4690" spans="1:19" x14ac:dyDescent="0.35">
      <c r="A4690" s="2" t="s">
        <v>44</v>
      </c>
      <c r="B4690" s="1" t="s">
        <v>45</v>
      </c>
      <c r="C4690" t="s">
        <v>908</v>
      </c>
      <c r="D4690" s="1" t="s">
        <v>171</v>
      </c>
      <c r="E4690" s="1" t="s">
        <v>12</v>
      </c>
      <c r="F4690" s="1" t="s">
        <v>26</v>
      </c>
      <c r="G4690" s="1" t="s">
        <v>26</v>
      </c>
      <c r="H4690" t="s">
        <v>24</v>
      </c>
      <c r="I4690" s="1" t="s">
        <v>706</v>
      </c>
      <c r="J4690" s="1" t="s">
        <v>230</v>
      </c>
      <c r="K4690" s="1" t="s">
        <v>40</v>
      </c>
      <c r="L4690" s="1" t="s">
        <v>912</v>
      </c>
      <c r="M4690" t="s">
        <v>101</v>
      </c>
      <c r="N4690">
        <v>1</v>
      </c>
      <c r="O4690" s="1" t="s">
        <v>206</v>
      </c>
      <c r="P4690" t="s">
        <v>154</v>
      </c>
      <c r="Q4690">
        <v>2</v>
      </c>
      <c r="R4690" t="s">
        <v>179</v>
      </c>
      <c r="S4690" t="s">
        <v>180</v>
      </c>
    </row>
    <row r="4691" spans="1:19" x14ac:dyDescent="0.35">
      <c r="A4691" s="2" t="s">
        <v>44</v>
      </c>
      <c r="B4691" s="1" t="s">
        <v>45</v>
      </c>
      <c r="C4691" t="s">
        <v>908</v>
      </c>
      <c r="D4691" s="1" t="s">
        <v>171</v>
      </c>
      <c r="E4691" s="1" t="s">
        <v>12</v>
      </c>
      <c r="F4691" s="1" t="s">
        <v>26</v>
      </c>
      <c r="G4691" s="1" t="s">
        <v>26</v>
      </c>
      <c r="H4691" t="s">
        <v>27</v>
      </c>
      <c r="I4691" s="1" t="s">
        <v>1452</v>
      </c>
      <c r="J4691" s="1" t="s">
        <v>230</v>
      </c>
      <c r="K4691" s="1" t="s">
        <v>40</v>
      </c>
      <c r="L4691" s="1" t="s">
        <v>912</v>
      </c>
      <c r="M4691" t="s">
        <v>42</v>
      </c>
      <c r="N4691">
        <v>1</v>
      </c>
      <c r="O4691" s="1" t="s">
        <v>206</v>
      </c>
      <c r="P4691" t="s">
        <v>154</v>
      </c>
      <c r="Q4691">
        <v>1</v>
      </c>
      <c r="R4691" t="s">
        <v>255</v>
      </c>
      <c r="S4691" t="s">
        <v>180</v>
      </c>
    </row>
    <row r="4692" spans="1:19" x14ac:dyDescent="0.35">
      <c r="A4692" s="2" t="s">
        <v>44</v>
      </c>
      <c r="B4692" s="1" t="s">
        <v>45</v>
      </c>
      <c r="C4692" t="s">
        <v>908</v>
      </c>
      <c r="D4692" s="1" t="s">
        <v>171</v>
      </c>
      <c r="E4692" s="1" t="s">
        <v>12</v>
      </c>
      <c r="F4692" s="1" t="s">
        <v>26</v>
      </c>
      <c r="G4692" s="1" t="s">
        <v>26</v>
      </c>
      <c r="H4692" t="s">
        <v>27</v>
      </c>
      <c r="I4692" s="1" t="s">
        <v>1076</v>
      </c>
      <c r="J4692" s="1" t="s">
        <v>230</v>
      </c>
      <c r="K4692" s="1" t="s">
        <v>40</v>
      </c>
      <c r="L4692" s="1" t="s">
        <v>912</v>
      </c>
      <c r="M4692" t="s">
        <v>213</v>
      </c>
      <c r="N4692">
        <v>1</v>
      </c>
      <c r="O4692" s="1" t="s">
        <v>206</v>
      </c>
      <c r="P4692" t="s">
        <v>154</v>
      </c>
      <c r="Q4692">
        <v>1</v>
      </c>
      <c r="R4692" t="s">
        <v>179</v>
      </c>
      <c r="S4692" t="s">
        <v>180</v>
      </c>
    </row>
    <row r="4693" spans="1:19" x14ac:dyDescent="0.35">
      <c r="A4693" s="2" t="s">
        <v>44</v>
      </c>
      <c r="B4693" s="1" t="s">
        <v>45</v>
      </c>
      <c r="C4693" t="s">
        <v>908</v>
      </c>
      <c r="D4693" s="1" t="s">
        <v>171</v>
      </c>
      <c r="E4693" s="1" t="s">
        <v>12</v>
      </c>
      <c r="F4693" s="1" t="s">
        <v>26</v>
      </c>
      <c r="G4693" s="1" t="s">
        <v>26</v>
      </c>
      <c r="H4693" t="s">
        <v>27</v>
      </c>
      <c r="I4693" s="1" t="s">
        <v>1075</v>
      </c>
      <c r="J4693" s="1" t="s">
        <v>230</v>
      </c>
      <c r="K4693" s="1" t="s">
        <v>40</v>
      </c>
      <c r="L4693" s="1" t="s">
        <v>912</v>
      </c>
      <c r="M4693" t="s">
        <v>239</v>
      </c>
      <c r="N4693">
        <v>1</v>
      </c>
      <c r="O4693" s="1" t="s">
        <v>205</v>
      </c>
      <c r="P4693" t="s">
        <v>154</v>
      </c>
      <c r="Q4693">
        <v>1</v>
      </c>
      <c r="R4693" t="s">
        <v>179</v>
      </c>
      <c r="S4693" t="s">
        <v>180</v>
      </c>
    </row>
    <row r="4694" spans="1:19" x14ac:dyDescent="0.35">
      <c r="A4694" s="2" t="s">
        <v>44</v>
      </c>
      <c r="B4694" s="1" t="s">
        <v>45</v>
      </c>
      <c r="C4694" t="s">
        <v>908</v>
      </c>
      <c r="D4694" s="1" t="s">
        <v>171</v>
      </c>
      <c r="E4694" s="1" t="s">
        <v>12</v>
      </c>
      <c r="F4694" s="1" t="s">
        <v>26</v>
      </c>
      <c r="G4694" s="1" t="s">
        <v>26</v>
      </c>
      <c r="H4694" t="s">
        <v>27</v>
      </c>
      <c r="I4694" s="1" t="s">
        <v>703</v>
      </c>
      <c r="J4694" s="1" t="s">
        <v>230</v>
      </c>
      <c r="K4694" s="1" t="s">
        <v>40</v>
      </c>
      <c r="L4694" s="1" t="s">
        <v>912</v>
      </c>
      <c r="M4694" t="s">
        <v>80</v>
      </c>
      <c r="N4694">
        <v>1</v>
      </c>
      <c r="O4694" s="1" t="s">
        <v>206</v>
      </c>
      <c r="P4694" t="s">
        <v>153</v>
      </c>
      <c r="Q4694">
        <v>2</v>
      </c>
      <c r="R4694" t="s">
        <v>179</v>
      </c>
      <c r="S4694" t="s">
        <v>180</v>
      </c>
    </row>
    <row r="4695" spans="1:19" x14ac:dyDescent="0.35">
      <c r="A4695" s="2" t="s">
        <v>44</v>
      </c>
      <c r="B4695" s="1" t="s">
        <v>45</v>
      </c>
      <c r="C4695" t="s">
        <v>908</v>
      </c>
      <c r="D4695" s="1" t="s">
        <v>171</v>
      </c>
      <c r="E4695" s="1" t="s">
        <v>12</v>
      </c>
      <c r="F4695" s="1" t="s">
        <v>26</v>
      </c>
      <c r="G4695" s="1" t="s">
        <v>26</v>
      </c>
      <c r="H4695" t="s">
        <v>27</v>
      </c>
      <c r="I4695" s="1" t="s">
        <v>705</v>
      </c>
      <c r="J4695" s="1" t="s">
        <v>230</v>
      </c>
      <c r="K4695" s="1" t="s">
        <v>40</v>
      </c>
      <c r="L4695" s="1" t="s">
        <v>912</v>
      </c>
      <c r="M4695" t="s">
        <v>80</v>
      </c>
      <c r="N4695">
        <v>1</v>
      </c>
      <c r="O4695" s="1" t="s">
        <v>205</v>
      </c>
      <c r="P4695" t="s">
        <v>154</v>
      </c>
      <c r="Q4695">
        <v>1</v>
      </c>
      <c r="R4695" t="s">
        <v>179</v>
      </c>
      <c r="S4695" t="s">
        <v>180</v>
      </c>
    </row>
    <row r="4696" spans="1:19" x14ac:dyDescent="0.35">
      <c r="A4696" s="2" t="s">
        <v>44</v>
      </c>
      <c r="B4696" s="1" t="s">
        <v>45</v>
      </c>
      <c r="C4696" t="s">
        <v>908</v>
      </c>
      <c r="D4696" s="1" t="s">
        <v>171</v>
      </c>
      <c r="E4696" s="1" t="s">
        <v>12</v>
      </c>
      <c r="F4696" s="1" t="s">
        <v>26</v>
      </c>
      <c r="G4696" s="1" t="s">
        <v>26</v>
      </c>
      <c r="H4696" t="s">
        <v>27</v>
      </c>
      <c r="I4696" s="1" t="s">
        <v>705</v>
      </c>
      <c r="J4696" s="1" t="s">
        <v>230</v>
      </c>
      <c r="K4696" s="1" t="s">
        <v>40</v>
      </c>
      <c r="L4696" s="1" t="s">
        <v>912</v>
      </c>
      <c r="M4696" t="s">
        <v>80</v>
      </c>
      <c r="N4696">
        <v>1</v>
      </c>
      <c r="O4696" s="1" t="s">
        <v>205</v>
      </c>
      <c r="P4696" t="s">
        <v>154</v>
      </c>
      <c r="Q4696">
        <v>2</v>
      </c>
      <c r="R4696" t="s">
        <v>179</v>
      </c>
      <c r="S4696" t="s">
        <v>180</v>
      </c>
    </row>
    <row r="4697" spans="1:19" x14ac:dyDescent="0.35">
      <c r="A4697" s="2" t="s">
        <v>44</v>
      </c>
      <c r="B4697" s="1" t="s">
        <v>45</v>
      </c>
      <c r="C4697" t="s">
        <v>908</v>
      </c>
      <c r="D4697" s="1" t="s">
        <v>171</v>
      </c>
      <c r="E4697" s="1" t="s">
        <v>12</v>
      </c>
      <c r="F4697" s="1" t="s">
        <v>26</v>
      </c>
      <c r="G4697" s="1" t="s">
        <v>26</v>
      </c>
      <c r="H4697" t="s">
        <v>27</v>
      </c>
      <c r="I4697" s="1" t="s">
        <v>704</v>
      </c>
      <c r="J4697" s="1" t="s">
        <v>230</v>
      </c>
      <c r="K4697" s="1" t="s">
        <v>40</v>
      </c>
      <c r="L4697" s="1" t="s">
        <v>912</v>
      </c>
      <c r="M4697" t="s">
        <v>184</v>
      </c>
      <c r="N4697">
        <v>1</v>
      </c>
      <c r="O4697" s="1" t="s">
        <v>205</v>
      </c>
      <c r="P4697" t="s">
        <v>154</v>
      </c>
      <c r="Q4697">
        <v>1</v>
      </c>
      <c r="R4697" t="s">
        <v>179</v>
      </c>
      <c r="S4697" t="s">
        <v>180</v>
      </c>
    </row>
    <row r="4698" spans="1:19" x14ac:dyDescent="0.35">
      <c r="A4698" s="2" t="s">
        <v>44</v>
      </c>
      <c r="B4698" s="1" t="s">
        <v>45</v>
      </c>
      <c r="C4698" t="s">
        <v>908</v>
      </c>
      <c r="D4698" s="1" t="s">
        <v>171</v>
      </c>
      <c r="E4698" s="1" t="s">
        <v>12</v>
      </c>
      <c r="F4698" s="1" t="s">
        <v>26</v>
      </c>
      <c r="G4698" s="1" t="s">
        <v>26</v>
      </c>
      <c r="H4698" t="s">
        <v>27</v>
      </c>
      <c r="I4698" s="1" t="s">
        <v>704</v>
      </c>
      <c r="J4698" s="1" t="s">
        <v>230</v>
      </c>
      <c r="K4698" s="1" t="s">
        <v>40</v>
      </c>
      <c r="L4698" s="1" t="s">
        <v>912</v>
      </c>
      <c r="M4698" t="s">
        <v>80</v>
      </c>
      <c r="N4698">
        <v>1</v>
      </c>
      <c r="O4698" s="1" t="s">
        <v>205</v>
      </c>
      <c r="P4698" t="s">
        <v>154</v>
      </c>
      <c r="Q4698">
        <v>2</v>
      </c>
      <c r="R4698" t="s">
        <v>179</v>
      </c>
      <c r="S4698" t="s">
        <v>180</v>
      </c>
    </row>
    <row r="4699" spans="1:19" x14ac:dyDescent="0.35">
      <c r="A4699" s="2" t="s">
        <v>44</v>
      </c>
      <c r="B4699" s="1" t="s">
        <v>45</v>
      </c>
      <c r="C4699" t="s">
        <v>908</v>
      </c>
      <c r="D4699" s="1" t="s">
        <v>171</v>
      </c>
      <c r="E4699" s="1" t="s">
        <v>12</v>
      </c>
      <c r="F4699" s="1" t="s">
        <v>26</v>
      </c>
      <c r="G4699" s="1" t="s">
        <v>26</v>
      </c>
      <c r="H4699" t="s">
        <v>27</v>
      </c>
      <c r="I4699" s="1" t="s">
        <v>706</v>
      </c>
      <c r="J4699" s="1" t="s">
        <v>230</v>
      </c>
      <c r="K4699" s="1" t="s">
        <v>40</v>
      </c>
      <c r="L4699" s="1" t="s">
        <v>912</v>
      </c>
      <c r="M4699" t="s">
        <v>101</v>
      </c>
      <c r="N4699">
        <v>1</v>
      </c>
      <c r="O4699" s="1" t="s">
        <v>206</v>
      </c>
      <c r="P4699" t="s">
        <v>154</v>
      </c>
      <c r="Q4699">
        <v>2</v>
      </c>
      <c r="R4699" t="s">
        <v>179</v>
      </c>
      <c r="S4699" t="s">
        <v>180</v>
      </c>
    </row>
    <row r="4700" spans="1:19" x14ac:dyDescent="0.35">
      <c r="A4700" s="2" t="s">
        <v>44</v>
      </c>
      <c r="B4700" s="1" t="s">
        <v>45</v>
      </c>
      <c r="C4700" t="s">
        <v>908</v>
      </c>
      <c r="D4700" s="1" t="s">
        <v>171</v>
      </c>
      <c r="E4700" s="1" t="s">
        <v>12</v>
      </c>
      <c r="F4700" s="1" t="s">
        <v>26</v>
      </c>
      <c r="G4700" s="1" t="s">
        <v>26</v>
      </c>
      <c r="H4700" t="s">
        <v>32</v>
      </c>
      <c r="I4700" s="1" t="s">
        <v>1077</v>
      </c>
      <c r="J4700" s="1" t="s">
        <v>230</v>
      </c>
      <c r="K4700" s="1" t="s">
        <v>40</v>
      </c>
      <c r="L4700" s="1" t="s">
        <v>912</v>
      </c>
      <c r="M4700" t="s">
        <v>80</v>
      </c>
      <c r="N4700">
        <v>1</v>
      </c>
      <c r="O4700" s="1" t="s">
        <v>206</v>
      </c>
      <c r="P4700" t="s">
        <v>154</v>
      </c>
      <c r="Q4700">
        <v>2</v>
      </c>
      <c r="R4700" t="s">
        <v>179</v>
      </c>
      <c r="S4700" t="s">
        <v>180</v>
      </c>
    </row>
    <row r="4701" spans="1:19" x14ac:dyDescent="0.35">
      <c r="A4701" s="2" t="s">
        <v>44</v>
      </c>
      <c r="B4701" s="1" t="s">
        <v>45</v>
      </c>
      <c r="C4701" t="s">
        <v>908</v>
      </c>
      <c r="D4701" s="1" t="s">
        <v>171</v>
      </c>
      <c r="E4701" s="1" t="s">
        <v>12</v>
      </c>
      <c r="F4701" s="1" t="s">
        <v>26</v>
      </c>
      <c r="G4701" s="1" t="s">
        <v>26</v>
      </c>
      <c r="H4701" t="s">
        <v>32</v>
      </c>
      <c r="I4701" s="1" t="s">
        <v>1078</v>
      </c>
      <c r="J4701" s="1" t="s">
        <v>230</v>
      </c>
      <c r="K4701" s="1" t="s">
        <v>40</v>
      </c>
      <c r="L4701" s="1" t="s">
        <v>912</v>
      </c>
      <c r="M4701" t="s">
        <v>80</v>
      </c>
      <c r="N4701">
        <v>1</v>
      </c>
      <c r="O4701" s="1" t="s">
        <v>206</v>
      </c>
      <c r="P4701" t="s">
        <v>153</v>
      </c>
      <c r="Q4701">
        <v>2</v>
      </c>
      <c r="R4701" t="s">
        <v>179</v>
      </c>
      <c r="S4701" t="s">
        <v>180</v>
      </c>
    </row>
    <row r="4702" spans="1:19" x14ac:dyDescent="0.35">
      <c r="A4702" s="2" t="s">
        <v>44</v>
      </c>
      <c r="B4702" s="1" t="s">
        <v>45</v>
      </c>
      <c r="C4702" t="s">
        <v>908</v>
      </c>
      <c r="D4702" s="1" t="s">
        <v>171</v>
      </c>
      <c r="E4702" s="1" t="s">
        <v>12</v>
      </c>
      <c r="F4702" s="1" t="s">
        <v>26</v>
      </c>
      <c r="G4702" s="1" t="s">
        <v>26</v>
      </c>
      <c r="H4702" t="s">
        <v>32</v>
      </c>
      <c r="I4702" s="1" t="s">
        <v>1073</v>
      </c>
      <c r="J4702" s="1" t="s">
        <v>230</v>
      </c>
      <c r="K4702" s="1" t="s">
        <v>40</v>
      </c>
      <c r="L4702" s="1" t="s">
        <v>912</v>
      </c>
      <c r="M4702" t="s">
        <v>184</v>
      </c>
      <c r="N4702">
        <v>1</v>
      </c>
      <c r="O4702" s="1" t="s">
        <v>205</v>
      </c>
      <c r="P4702" t="s">
        <v>154</v>
      </c>
      <c r="Q4702">
        <v>2</v>
      </c>
      <c r="R4702" t="s">
        <v>179</v>
      </c>
      <c r="S4702" t="s">
        <v>180</v>
      </c>
    </row>
    <row r="4703" spans="1:19" x14ac:dyDescent="0.35">
      <c r="A4703" s="2" t="s">
        <v>44</v>
      </c>
      <c r="B4703" s="1" t="s">
        <v>45</v>
      </c>
      <c r="C4703" t="s">
        <v>908</v>
      </c>
      <c r="D4703" s="1" t="s">
        <v>171</v>
      </c>
      <c r="E4703" s="1" t="s">
        <v>12</v>
      </c>
      <c r="F4703" s="1" t="s">
        <v>26</v>
      </c>
      <c r="G4703" s="1" t="s">
        <v>26</v>
      </c>
      <c r="H4703" t="s">
        <v>32</v>
      </c>
      <c r="I4703" s="1" t="s">
        <v>705</v>
      </c>
      <c r="J4703" s="1" t="s">
        <v>230</v>
      </c>
      <c r="K4703" s="1" t="s">
        <v>40</v>
      </c>
      <c r="L4703" s="1" t="s">
        <v>912</v>
      </c>
      <c r="M4703" t="s">
        <v>80</v>
      </c>
      <c r="N4703">
        <v>1</v>
      </c>
      <c r="O4703" s="1" t="s">
        <v>205</v>
      </c>
      <c r="P4703" t="s">
        <v>154</v>
      </c>
      <c r="Q4703">
        <v>1</v>
      </c>
      <c r="R4703" t="s">
        <v>179</v>
      </c>
      <c r="S4703" t="s">
        <v>180</v>
      </c>
    </row>
    <row r="4704" spans="1:19" x14ac:dyDescent="0.35">
      <c r="A4704" s="2" t="s">
        <v>44</v>
      </c>
      <c r="B4704" s="1" t="s">
        <v>45</v>
      </c>
      <c r="C4704" t="s">
        <v>908</v>
      </c>
      <c r="D4704" s="1" t="s">
        <v>171</v>
      </c>
      <c r="E4704" s="1" t="s">
        <v>12</v>
      </c>
      <c r="F4704" s="1" t="s">
        <v>26</v>
      </c>
      <c r="G4704" s="1" t="s">
        <v>26</v>
      </c>
      <c r="H4704" t="s">
        <v>32</v>
      </c>
      <c r="I4704" s="1" t="s">
        <v>704</v>
      </c>
      <c r="J4704" s="1" t="s">
        <v>230</v>
      </c>
      <c r="K4704" s="1" t="s">
        <v>40</v>
      </c>
      <c r="L4704" s="1" t="s">
        <v>912</v>
      </c>
      <c r="M4704" t="s">
        <v>80</v>
      </c>
      <c r="N4704">
        <v>1</v>
      </c>
      <c r="O4704" s="1" t="s">
        <v>205</v>
      </c>
      <c r="P4704" t="s">
        <v>154</v>
      </c>
      <c r="Q4704">
        <v>2</v>
      </c>
      <c r="R4704" t="s">
        <v>179</v>
      </c>
      <c r="S4704" t="s">
        <v>180</v>
      </c>
    </row>
    <row r="4705" spans="1:19" x14ac:dyDescent="0.35">
      <c r="A4705" s="2" t="s">
        <v>44</v>
      </c>
      <c r="B4705" s="1" t="s">
        <v>45</v>
      </c>
      <c r="C4705" t="s">
        <v>908</v>
      </c>
      <c r="D4705" s="1" t="s">
        <v>171</v>
      </c>
      <c r="E4705" s="1" t="s">
        <v>12</v>
      </c>
      <c r="F4705" s="1" t="s">
        <v>26</v>
      </c>
      <c r="G4705" s="1" t="s">
        <v>26</v>
      </c>
      <c r="H4705" t="s">
        <v>21</v>
      </c>
      <c r="I4705" s="1" t="s">
        <v>1073</v>
      </c>
      <c r="J4705" s="1" t="s">
        <v>230</v>
      </c>
      <c r="K4705" s="1" t="s">
        <v>40</v>
      </c>
      <c r="L4705" s="1" t="s">
        <v>912</v>
      </c>
      <c r="M4705" t="s">
        <v>42</v>
      </c>
      <c r="N4705">
        <v>1</v>
      </c>
      <c r="O4705" s="1" t="s">
        <v>205</v>
      </c>
      <c r="P4705" t="s">
        <v>154</v>
      </c>
      <c r="Q4705">
        <v>2</v>
      </c>
      <c r="R4705" t="s">
        <v>179</v>
      </c>
      <c r="S4705" t="s">
        <v>180</v>
      </c>
    </row>
    <row r="4706" spans="1:19" x14ac:dyDescent="0.35">
      <c r="A4706" s="2" t="s">
        <v>44</v>
      </c>
      <c r="B4706" s="1" t="s">
        <v>45</v>
      </c>
      <c r="C4706" t="s">
        <v>908</v>
      </c>
      <c r="D4706" s="1" t="s">
        <v>171</v>
      </c>
      <c r="E4706" s="1" t="s">
        <v>12</v>
      </c>
      <c r="F4706" s="1" t="s">
        <v>26</v>
      </c>
      <c r="G4706" s="1" t="s">
        <v>26</v>
      </c>
      <c r="H4706" t="s">
        <v>21</v>
      </c>
      <c r="I4706" s="1" t="s">
        <v>705</v>
      </c>
      <c r="J4706" s="1" t="s">
        <v>230</v>
      </c>
      <c r="K4706" s="1" t="s">
        <v>40</v>
      </c>
      <c r="L4706" s="1" t="s">
        <v>912</v>
      </c>
      <c r="M4706" t="s">
        <v>80</v>
      </c>
      <c r="N4706">
        <v>1</v>
      </c>
      <c r="O4706" s="1" t="s">
        <v>205</v>
      </c>
      <c r="P4706" t="s">
        <v>154</v>
      </c>
      <c r="Q4706">
        <v>2</v>
      </c>
      <c r="R4706" t="s">
        <v>179</v>
      </c>
      <c r="S4706" t="s">
        <v>180</v>
      </c>
    </row>
    <row r="4707" spans="1:19" x14ac:dyDescent="0.35">
      <c r="A4707" s="2" t="s">
        <v>44</v>
      </c>
      <c r="B4707" s="1" t="s">
        <v>45</v>
      </c>
      <c r="C4707" t="s">
        <v>908</v>
      </c>
      <c r="D4707" s="1" t="s">
        <v>171</v>
      </c>
      <c r="E4707" s="1" t="s">
        <v>12</v>
      </c>
      <c r="F4707" s="1" t="s">
        <v>26</v>
      </c>
      <c r="G4707" s="1" t="s">
        <v>26</v>
      </c>
      <c r="H4707" t="s">
        <v>21</v>
      </c>
      <c r="I4707" s="1" t="s">
        <v>704</v>
      </c>
      <c r="J4707" s="1" t="s">
        <v>230</v>
      </c>
      <c r="K4707" s="1" t="s">
        <v>40</v>
      </c>
      <c r="L4707" s="1" t="s">
        <v>912</v>
      </c>
      <c r="M4707" t="s">
        <v>184</v>
      </c>
      <c r="N4707">
        <v>1</v>
      </c>
      <c r="O4707" s="1" t="s">
        <v>205</v>
      </c>
      <c r="P4707" t="s">
        <v>154</v>
      </c>
      <c r="Q4707">
        <v>2</v>
      </c>
      <c r="R4707" t="s">
        <v>179</v>
      </c>
      <c r="S4707" t="s">
        <v>180</v>
      </c>
    </row>
    <row r="4708" spans="1:19" x14ac:dyDescent="0.35">
      <c r="A4708" s="2" t="s">
        <v>44</v>
      </c>
      <c r="B4708" s="1" t="s">
        <v>45</v>
      </c>
      <c r="C4708" t="s">
        <v>908</v>
      </c>
      <c r="D4708" s="1" t="s">
        <v>171</v>
      </c>
      <c r="E4708" s="1" t="s">
        <v>12</v>
      </c>
      <c r="F4708" s="1" t="s">
        <v>26</v>
      </c>
      <c r="G4708" s="1" t="s">
        <v>26</v>
      </c>
      <c r="H4708" t="s">
        <v>35</v>
      </c>
      <c r="I4708" s="1" t="s">
        <v>1074</v>
      </c>
      <c r="J4708" s="1" t="s">
        <v>230</v>
      </c>
      <c r="K4708" s="1" t="s">
        <v>15</v>
      </c>
      <c r="L4708" s="1" t="s">
        <v>912</v>
      </c>
      <c r="M4708" t="s">
        <v>57</v>
      </c>
      <c r="N4708">
        <v>1</v>
      </c>
      <c r="O4708" s="1" t="s">
        <v>206</v>
      </c>
      <c r="P4708" t="s">
        <v>154</v>
      </c>
      <c r="Q4708">
        <v>2</v>
      </c>
      <c r="R4708" t="s">
        <v>179</v>
      </c>
      <c r="S4708" t="s">
        <v>180</v>
      </c>
    </row>
    <row r="4709" spans="1:19" x14ac:dyDescent="0.35">
      <c r="A4709" s="2" t="s">
        <v>44</v>
      </c>
      <c r="B4709" s="1" t="s">
        <v>45</v>
      </c>
      <c r="C4709" t="s">
        <v>908</v>
      </c>
      <c r="D4709" s="1" t="s">
        <v>171</v>
      </c>
      <c r="E4709" s="1" t="s">
        <v>12</v>
      </c>
      <c r="F4709" s="1" t="s">
        <v>26</v>
      </c>
      <c r="G4709" s="1" t="s">
        <v>26</v>
      </c>
      <c r="H4709" t="s">
        <v>35</v>
      </c>
      <c r="I4709" s="1" t="s">
        <v>705</v>
      </c>
      <c r="J4709" s="1" t="s">
        <v>230</v>
      </c>
      <c r="K4709" s="1" t="s">
        <v>40</v>
      </c>
      <c r="L4709" s="1" t="s">
        <v>912</v>
      </c>
      <c r="M4709" t="s">
        <v>80</v>
      </c>
      <c r="N4709">
        <v>1</v>
      </c>
      <c r="O4709" s="1" t="s">
        <v>205</v>
      </c>
      <c r="P4709" t="s">
        <v>154</v>
      </c>
      <c r="Q4709">
        <v>2</v>
      </c>
      <c r="R4709" t="s">
        <v>179</v>
      </c>
      <c r="S4709" t="s">
        <v>180</v>
      </c>
    </row>
    <row r="4710" spans="1:19" x14ac:dyDescent="0.35">
      <c r="A4710" s="2" t="s">
        <v>44</v>
      </c>
      <c r="B4710" s="1" t="s">
        <v>45</v>
      </c>
      <c r="C4710" t="s">
        <v>908</v>
      </c>
      <c r="D4710" s="1" t="s">
        <v>171</v>
      </c>
      <c r="E4710" s="1" t="s">
        <v>12</v>
      </c>
      <c r="F4710" s="1" t="s">
        <v>26</v>
      </c>
      <c r="G4710" s="1" t="s">
        <v>26</v>
      </c>
      <c r="H4710" t="s">
        <v>35</v>
      </c>
      <c r="I4710" s="1" t="s">
        <v>704</v>
      </c>
      <c r="J4710" s="1" t="s">
        <v>230</v>
      </c>
      <c r="K4710" s="1" t="s">
        <v>40</v>
      </c>
      <c r="L4710" s="1" t="s">
        <v>912</v>
      </c>
      <c r="M4710" t="s">
        <v>80</v>
      </c>
      <c r="N4710">
        <v>1</v>
      </c>
      <c r="O4710" s="1" t="s">
        <v>205</v>
      </c>
      <c r="P4710" t="s">
        <v>154</v>
      </c>
      <c r="Q4710">
        <v>2</v>
      </c>
      <c r="R4710" t="s">
        <v>179</v>
      </c>
      <c r="S4710" t="s">
        <v>180</v>
      </c>
    </row>
    <row r="4711" spans="1:19" x14ac:dyDescent="0.35">
      <c r="A4711" s="2" t="s">
        <v>44</v>
      </c>
      <c r="B4711" s="1" t="s">
        <v>45</v>
      </c>
      <c r="C4711" t="s">
        <v>908</v>
      </c>
      <c r="D4711" s="1" t="s">
        <v>171</v>
      </c>
      <c r="E4711" s="1" t="s">
        <v>12</v>
      </c>
      <c r="F4711" s="1" t="s">
        <v>26</v>
      </c>
      <c r="G4711" s="1" t="s">
        <v>26</v>
      </c>
      <c r="H4711" t="s">
        <v>58</v>
      </c>
      <c r="I4711" s="1" t="s">
        <v>705</v>
      </c>
      <c r="J4711" s="1" t="s">
        <v>230</v>
      </c>
      <c r="K4711" s="1" t="s">
        <v>40</v>
      </c>
      <c r="L4711" s="1" t="s">
        <v>912</v>
      </c>
      <c r="M4711" t="s">
        <v>79</v>
      </c>
      <c r="N4711">
        <v>1</v>
      </c>
      <c r="O4711" s="1" t="s">
        <v>205</v>
      </c>
      <c r="P4711" t="s">
        <v>154</v>
      </c>
      <c r="Q4711">
        <v>2</v>
      </c>
      <c r="R4711" t="s">
        <v>179</v>
      </c>
      <c r="S4711" t="s">
        <v>180</v>
      </c>
    </row>
    <row r="4712" spans="1:19" x14ac:dyDescent="0.35">
      <c r="A4712" s="2" t="s">
        <v>44</v>
      </c>
      <c r="B4712" s="1" t="s">
        <v>45</v>
      </c>
      <c r="C4712" t="s">
        <v>908</v>
      </c>
      <c r="D4712" s="1" t="s">
        <v>171</v>
      </c>
      <c r="E4712" s="1" t="s">
        <v>12</v>
      </c>
      <c r="F4712" s="1" t="s">
        <v>26</v>
      </c>
      <c r="G4712" s="1" t="s">
        <v>26</v>
      </c>
      <c r="H4712" t="s">
        <v>41</v>
      </c>
      <c r="I4712" s="1" t="s">
        <v>1076</v>
      </c>
      <c r="J4712" s="1" t="s">
        <v>230</v>
      </c>
      <c r="K4712" s="1" t="s">
        <v>40</v>
      </c>
      <c r="L4712" s="1" t="s">
        <v>912</v>
      </c>
      <c r="M4712" t="s">
        <v>101</v>
      </c>
      <c r="N4712">
        <v>1</v>
      </c>
      <c r="O4712" s="1" t="s">
        <v>206</v>
      </c>
      <c r="P4712" t="s">
        <v>154</v>
      </c>
      <c r="Q4712">
        <v>2</v>
      </c>
      <c r="R4712" t="s">
        <v>179</v>
      </c>
      <c r="S4712" t="s">
        <v>180</v>
      </c>
    </row>
    <row r="4713" spans="1:19" x14ac:dyDescent="0.35">
      <c r="A4713" s="2" t="s">
        <v>44</v>
      </c>
      <c r="B4713" s="1" t="s">
        <v>45</v>
      </c>
      <c r="C4713" t="s">
        <v>908</v>
      </c>
      <c r="D4713" s="1" t="s">
        <v>171</v>
      </c>
      <c r="E4713" s="1" t="s">
        <v>12</v>
      </c>
      <c r="F4713" s="1" t="s">
        <v>18</v>
      </c>
      <c r="G4713" s="1" t="s">
        <v>26</v>
      </c>
      <c r="H4713" t="s">
        <v>14</v>
      </c>
      <c r="I4713" s="1" t="s">
        <v>1073</v>
      </c>
      <c r="J4713" s="1" t="s">
        <v>230</v>
      </c>
      <c r="K4713" s="1" t="s">
        <v>40</v>
      </c>
      <c r="L4713" s="1" t="s">
        <v>912</v>
      </c>
      <c r="M4713" t="s">
        <v>80</v>
      </c>
      <c r="N4713">
        <v>1</v>
      </c>
      <c r="O4713" s="1" t="s">
        <v>205</v>
      </c>
      <c r="P4713" t="s">
        <v>154</v>
      </c>
      <c r="Q4713">
        <v>2</v>
      </c>
      <c r="R4713" t="s">
        <v>179</v>
      </c>
      <c r="S4713" t="s">
        <v>180</v>
      </c>
    </row>
    <row r="4714" spans="1:19" x14ac:dyDescent="0.35">
      <c r="A4714" s="2" t="s">
        <v>44</v>
      </c>
      <c r="B4714" s="1" t="s">
        <v>45</v>
      </c>
      <c r="C4714" t="s">
        <v>908</v>
      </c>
      <c r="D4714" s="1" t="s">
        <v>171</v>
      </c>
      <c r="E4714" s="1" t="s">
        <v>12</v>
      </c>
      <c r="F4714" s="1" t="s">
        <v>18</v>
      </c>
      <c r="G4714" s="1" t="s">
        <v>26</v>
      </c>
      <c r="H4714" t="s">
        <v>17</v>
      </c>
      <c r="I4714" s="1" t="s">
        <v>702</v>
      </c>
      <c r="J4714" s="1" t="s">
        <v>230</v>
      </c>
      <c r="K4714" s="1" t="s">
        <v>40</v>
      </c>
      <c r="L4714" s="1" t="s">
        <v>912</v>
      </c>
      <c r="M4714" t="s">
        <v>80</v>
      </c>
      <c r="N4714">
        <v>1</v>
      </c>
      <c r="O4714" s="1" t="s">
        <v>205</v>
      </c>
      <c r="P4714" t="s">
        <v>153</v>
      </c>
      <c r="Q4714">
        <v>1</v>
      </c>
      <c r="R4714" t="s">
        <v>179</v>
      </c>
      <c r="S4714" t="s">
        <v>180</v>
      </c>
    </row>
    <row r="4715" spans="1:19" x14ac:dyDescent="0.35">
      <c r="A4715" s="2" t="s">
        <v>44</v>
      </c>
      <c r="B4715" s="1" t="s">
        <v>45</v>
      </c>
      <c r="C4715" t="s">
        <v>908</v>
      </c>
      <c r="D4715" s="1" t="s">
        <v>171</v>
      </c>
      <c r="E4715" s="1" t="s">
        <v>12</v>
      </c>
      <c r="F4715" s="1" t="s">
        <v>18</v>
      </c>
      <c r="G4715" s="1" t="s">
        <v>26</v>
      </c>
      <c r="H4715" t="s">
        <v>17</v>
      </c>
      <c r="I4715" s="1" t="s">
        <v>703</v>
      </c>
      <c r="J4715" s="1" t="s">
        <v>230</v>
      </c>
      <c r="K4715" s="1" t="s">
        <v>40</v>
      </c>
      <c r="L4715" s="1" t="s">
        <v>912</v>
      </c>
      <c r="M4715" t="s">
        <v>80</v>
      </c>
      <c r="N4715">
        <v>1</v>
      </c>
      <c r="O4715" s="1" t="s">
        <v>206</v>
      </c>
      <c r="P4715" t="s">
        <v>153</v>
      </c>
      <c r="Q4715">
        <v>1</v>
      </c>
      <c r="R4715" t="s">
        <v>179</v>
      </c>
      <c r="S4715" t="s">
        <v>180</v>
      </c>
    </row>
    <row r="4716" spans="1:19" x14ac:dyDescent="0.35">
      <c r="A4716" s="2" t="s">
        <v>44</v>
      </c>
      <c r="B4716" s="1" t="s">
        <v>45</v>
      </c>
      <c r="C4716" t="s">
        <v>908</v>
      </c>
      <c r="D4716" s="1" t="s">
        <v>171</v>
      </c>
      <c r="E4716" s="1" t="s">
        <v>12</v>
      </c>
      <c r="F4716" s="1" t="s">
        <v>18</v>
      </c>
      <c r="G4716" s="1" t="s">
        <v>26</v>
      </c>
      <c r="H4716" t="s">
        <v>17</v>
      </c>
      <c r="I4716" s="1" t="s">
        <v>704</v>
      </c>
      <c r="J4716" s="1" t="s">
        <v>230</v>
      </c>
      <c r="K4716" s="1" t="s">
        <v>40</v>
      </c>
      <c r="L4716" s="1" t="s">
        <v>912</v>
      </c>
      <c r="M4716" t="s">
        <v>80</v>
      </c>
      <c r="N4716">
        <v>1</v>
      </c>
      <c r="O4716" s="1" t="s">
        <v>205</v>
      </c>
      <c r="P4716" t="s">
        <v>154</v>
      </c>
      <c r="Q4716">
        <v>1</v>
      </c>
      <c r="R4716" t="s">
        <v>179</v>
      </c>
      <c r="S4716" t="s">
        <v>180</v>
      </c>
    </row>
    <row r="4717" spans="1:19" x14ac:dyDescent="0.35">
      <c r="A4717" s="2" t="s">
        <v>44</v>
      </c>
      <c r="B4717" s="1" t="s">
        <v>45</v>
      </c>
      <c r="C4717" t="s">
        <v>908</v>
      </c>
      <c r="D4717" s="1" t="s">
        <v>171</v>
      </c>
      <c r="E4717" s="1" t="s">
        <v>12</v>
      </c>
      <c r="F4717" s="1" t="s">
        <v>18</v>
      </c>
      <c r="G4717" s="1" t="s">
        <v>26</v>
      </c>
      <c r="H4717" t="s">
        <v>35</v>
      </c>
      <c r="I4717" s="1" t="s">
        <v>702</v>
      </c>
      <c r="J4717" s="1" t="s">
        <v>230</v>
      </c>
      <c r="K4717" s="1" t="s">
        <v>40</v>
      </c>
      <c r="L4717" s="1" t="s">
        <v>912</v>
      </c>
      <c r="M4717" t="s">
        <v>80</v>
      </c>
      <c r="N4717">
        <v>1</v>
      </c>
      <c r="O4717" s="1" t="s">
        <v>205</v>
      </c>
      <c r="P4717" t="s">
        <v>154</v>
      </c>
      <c r="Q4717">
        <v>1</v>
      </c>
      <c r="R4717" t="s">
        <v>179</v>
      </c>
      <c r="S4717" t="s">
        <v>180</v>
      </c>
    </row>
    <row r="4718" spans="1:19" x14ac:dyDescent="0.35">
      <c r="A4718" s="2" t="s">
        <v>44</v>
      </c>
      <c r="B4718" s="1" t="s">
        <v>45</v>
      </c>
      <c r="C4718" t="s">
        <v>908</v>
      </c>
      <c r="D4718" s="1" t="s">
        <v>171</v>
      </c>
      <c r="E4718" s="1" t="s">
        <v>12</v>
      </c>
      <c r="F4718" s="1" t="s">
        <v>18</v>
      </c>
      <c r="G4718" s="1" t="s">
        <v>26</v>
      </c>
      <c r="H4718" t="s">
        <v>35</v>
      </c>
      <c r="I4718" s="1" t="s">
        <v>703</v>
      </c>
      <c r="J4718" s="1" t="s">
        <v>230</v>
      </c>
      <c r="K4718" s="1" t="s">
        <v>40</v>
      </c>
      <c r="L4718" s="1" t="s">
        <v>912</v>
      </c>
      <c r="M4718" t="s">
        <v>80</v>
      </c>
      <c r="N4718">
        <v>1</v>
      </c>
      <c r="O4718" s="1" t="s">
        <v>206</v>
      </c>
      <c r="P4718" t="s">
        <v>153</v>
      </c>
      <c r="Q4718">
        <v>1</v>
      </c>
      <c r="R4718" t="s">
        <v>179</v>
      </c>
      <c r="S4718" t="s">
        <v>180</v>
      </c>
    </row>
    <row r="4719" spans="1:19" x14ac:dyDescent="0.35">
      <c r="A4719" s="2" t="s">
        <v>44</v>
      </c>
      <c r="B4719" s="1" t="s">
        <v>45</v>
      </c>
      <c r="C4719" t="s">
        <v>908</v>
      </c>
      <c r="D4719" s="1" t="s">
        <v>171</v>
      </c>
      <c r="E4719" s="1" t="s">
        <v>22</v>
      </c>
      <c r="F4719" s="1" t="s">
        <v>29</v>
      </c>
      <c r="G4719" s="1" t="s">
        <v>136</v>
      </c>
      <c r="H4719" t="s">
        <v>21</v>
      </c>
      <c r="I4719" s="1" t="s">
        <v>706</v>
      </c>
      <c r="J4719" s="1" t="s">
        <v>230</v>
      </c>
      <c r="K4719" s="1" t="s">
        <v>40</v>
      </c>
      <c r="L4719" s="1" t="s">
        <v>912</v>
      </c>
      <c r="M4719" t="s">
        <v>101</v>
      </c>
      <c r="N4719">
        <v>1</v>
      </c>
      <c r="O4719" s="1" t="s">
        <v>206</v>
      </c>
      <c r="P4719" t="s">
        <v>154</v>
      </c>
      <c r="Q4719">
        <v>2</v>
      </c>
      <c r="R4719" t="s">
        <v>179</v>
      </c>
      <c r="S4719" t="s">
        <v>180</v>
      </c>
    </row>
    <row r="4720" spans="1:19" x14ac:dyDescent="0.35">
      <c r="A4720" s="2" t="s">
        <v>44</v>
      </c>
      <c r="B4720" s="1" t="s">
        <v>45</v>
      </c>
      <c r="C4720" t="s">
        <v>908</v>
      </c>
      <c r="D4720" s="1" t="s">
        <v>171</v>
      </c>
      <c r="E4720" s="1" t="s">
        <v>22</v>
      </c>
      <c r="F4720" s="1" t="s">
        <v>29</v>
      </c>
      <c r="G4720" s="1" t="s">
        <v>136</v>
      </c>
      <c r="H4720" t="s">
        <v>35</v>
      </c>
      <c r="I4720" s="1" t="s">
        <v>706</v>
      </c>
      <c r="J4720" s="1" t="s">
        <v>230</v>
      </c>
      <c r="K4720" s="1" t="s">
        <v>40</v>
      </c>
      <c r="L4720" s="1" t="s">
        <v>912</v>
      </c>
      <c r="M4720" t="s">
        <v>101</v>
      </c>
      <c r="N4720">
        <v>1</v>
      </c>
      <c r="O4720" s="1" t="s">
        <v>206</v>
      </c>
      <c r="P4720" t="s">
        <v>154</v>
      </c>
      <c r="Q4720">
        <v>2</v>
      </c>
      <c r="R4720" t="s">
        <v>179</v>
      </c>
      <c r="S4720" t="s">
        <v>180</v>
      </c>
    </row>
    <row r="4721" spans="1:19" x14ac:dyDescent="0.35">
      <c r="A4721" s="2" t="s">
        <v>44</v>
      </c>
      <c r="B4721" s="1" t="s">
        <v>45</v>
      </c>
      <c r="C4721" t="s">
        <v>908</v>
      </c>
      <c r="D4721" s="1" t="s">
        <v>171</v>
      </c>
      <c r="E4721" s="1" t="s">
        <v>22</v>
      </c>
      <c r="F4721" s="1" t="s">
        <v>23</v>
      </c>
      <c r="G4721" s="1" t="s">
        <v>137</v>
      </c>
      <c r="H4721" t="s">
        <v>43</v>
      </c>
      <c r="I4721" s="1" t="s">
        <v>1076</v>
      </c>
      <c r="J4721" s="1" t="s">
        <v>230</v>
      </c>
      <c r="K4721" s="1" t="s">
        <v>40</v>
      </c>
      <c r="L4721" s="1" t="s">
        <v>912</v>
      </c>
      <c r="M4721" t="s">
        <v>80</v>
      </c>
      <c r="N4721">
        <v>1</v>
      </c>
      <c r="O4721" s="1" t="s">
        <v>206</v>
      </c>
      <c r="P4721" t="s">
        <v>154</v>
      </c>
      <c r="Q4721">
        <v>1</v>
      </c>
      <c r="R4721" t="s">
        <v>179</v>
      </c>
      <c r="S4721" t="s">
        <v>180</v>
      </c>
    </row>
    <row r="4722" spans="1:19" x14ac:dyDescent="0.35">
      <c r="A4722" s="2" t="s">
        <v>44</v>
      </c>
      <c r="B4722" s="1" t="s">
        <v>45</v>
      </c>
      <c r="C4722" t="s">
        <v>908</v>
      </c>
      <c r="D4722" s="1" t="s">
        <v>171</v>
      </c>
      <c r="E4722" s="1" t="s">
        <v>22</v>
      </c>
      <c r="F4722" s="1" t="s">
        <v>23</v>
      </c>
      <c r="G4722" s="1" t="s">
        <v>137</v>
      </c>
      <c r="H4722" t="s">
        <v>14</v>
      </c>
      <c r="I4722" s="1" t="s">
        <v>704</v>
      </c>
      <c r="J4722" s="1" t="s">
        <v>230</v>
      </c>
      <c r="K4722" s="1" t="s">
        <v>40</v>
      </c>
      <c r="L4722" s="1" t="s">
        <v>912</v>
      </c>
      <c r="M4722" t="s">
        <v>80</v>
      </c>
      <c r="N4722">
        <v>1</v>
      </c>
      <c r="O4722" s="1" t="s">
        <v>205</v>
      </c>
      <c r="P4722" t="s">
        <v>154</v>
      </c>
      <c r="Q4722">
        <v>2</v>
      </c>
      <c r="R4722" t="s">
        <v>179</v>
      </c>
      <c r="S4722" t="s">
        <v>180</v>
      </c>
    </row>
    <row r="4723" spans="1:19" x14ac:dyDescent="0.35">
      <c r="A4723" s="2" t="s">
        <v>44</v>
      </c>
      <c r="B4723" s="1" t="s">
        <v>45</v>
      </c>
      <c r="C4723" t="s">
        <v>908</v>
      </c>
      <c r="D4723" s="1" t="s">
        <v>171</v>
      </c>
      <c r="E4723" s="1" t="s">
        <v>22</v>
      </c>
      <c r="F4723" s="1" t="s">
        <v>23</v>
      </c>
      <c r="G4723" s="1" t="s">
        <v>137</v>
      </c>
      <c r="H4723" t="s">
        <v>14</v>
      </c>
      <c r="I4723" s="1" t="s">
        <v>706</v>
      </c>
      <c r="J4723" s="1" t="s">
        <v>230</v>
      </c>
      <c r="K4723" s="1" t="s">
        <v>40</v>
      </c>
      <c r="L4723" s="1" t="s">
        <v>912</v>
      </c>
      <c r="M4723" t="s">
        <v>101</v>
      </c>
      <c r="N4723">
        <v>1</v>
      </c>
      <c r="O4723" s="1" t="s">
        <v>206</v>
      </c>
      <c r="P4723" t="s">
        <v>154</v>
      </c>
      <c r="Q4723">
        <v>1</v>
      </c>
      <c r="R4723" t="s">
        <v>179</v>
      </c>
      <c r="S4723" t="s">
        <v>180</v>
      </c>
    </row>
    <row r="4724" spans="1:19" x14ac:dyDescent="0.35">
      <c r="A4724" s="2" t="s">
        <v>44</v>
      </c>
      <c r="B4724" s="1" t="s">
        <v>45</v>
      </c>
      <c r="C4724" t="s">
        <v>908</v>
      </c>
      <c r="D4724" s="1" t="s">
        <v>171</v>
      </c>
      <c r="E4724" s="1" t="s">
        <v>22</v>
      </c>
      <c r="F4724" s="1" t="s">
        <v>23</v>
      </c>
      <c r="G4724" s="1" t="s">
        <v>137</v>
      </c>
      <c r="H4724" t="s">
        <v>17</v>
      </c>
      <c r="I4724" s="1" t="s">
        <v>1452</v>
      </c>
      <c r="J4724" s="1" t="s">
        <v>230</v>
      </c>
      <c r="K4724" s="1" t="s">
        <v>40</v>
      </c>
      <c r="L4724" s="1" t="s">
        <v>912</v>
      </c>
      <c r="M4724" t="s">
        <v>193</v>
      </c>
      <c r="N4724">
        <v>1</v>
      </c>
      <c r="O4724" s="1" t="s">
        <v>206</v>
      </c>
      <c r="P4724" t="s">
        <v>154</v>
      </c>
      <c r="Q4724">
        <v>1</v>
      </c>
      <c r="R4724" t="s">
        <v>255</v>
      </c>
      <c r="S4724" t="s">
        <v>180</v>
      </c>
    </row>
    <row r="4725" spans="1:19" x14ac:dyDescent="0.35">
      <c r="A4725" s="2" t="s">
        <v>44</v>
      </c>
      <c r="B4725" s="1" t="s">
        <v>45</v>
      </c>
      <c r="C4725" t="s">
        <v>908</v>
      </c>
      <c r="D4725" s="1" t="s">
        <v>171</v>
      </c>
      <c r="E4725" s="1" t="s">
        <v>22</v>
      </c>
      <c r="F4725" s="1" t="s">
        <v>23</v>
      </c>
      <c r="G4725" s="1" t="s">
        <v>137</v>
      </c>
      <c r="H4725" t="s">
        <v>17</v>
      </c>
      <c r="I4725" s="1" t="s">
        <v>706</v>
      </c>
      <c r="J4725" s="1" t="s">
        <v>230</v>
      </c>
      <c r="K4725" s="1" t="s">
        <v>40</v>
      </c>
      <c r="L4725" s="1" t="s">
        <v>912</v>
      </c>
      <c r="M4725" t="s">
        <v>42</v>
      </c>
      <c r="N4725">
        <v>1</v>
      </c>
      <c r="O4725" s="1" t="s">
        <v>206</v>
      </c>
      <c r="P4725" t="s">
        <v>154</v>
      </c>
      <c r="Q4725">
        <v>1</v>
      </c>
      <c r="R4725" t="s">
        <v>179</v>
      </c>
      <c r="S4725" t="s">
        <v>180</v>
      </c>
    </row>
    <row r="4726" spans="1:19" x14ac:dyDescent="0.35">
      <c r="A4726" s="2" t="s">
        <v>44</v>
      </c>
      <c r="B4726" s="1" t="s">
        <v>45</v>
      </c>
      <c r="C4726" t="s">
        <v>908</v>
      </c>
      <c r="D4726" s="1" t="s">
        <v>171</v>
      </c>
      <c r="E4726" s="1" t="s">
        <v>22</v>
      </c>
      <c r="F4726" s="1" t="s">
        <v>23</v>
      </c>
      <c r="G4726" s="1" t="s">
        <v>137</v>
      </c>
      <c r="H4726" t="s">
        <v>17</v>
      </c>
      <c r="I4726" s="1" t="s">
        <v>706</v>
      </c>
      <c r="J4726" s="1" t="s">
        <v>230</v>
      </c>
      <c r="K4726" s="1" t="s">
        <v>40</v>
      </c>
      <c r="L4726" s="1" t="s">
        <v>912</v>
      </c>
      <c r="M4726" t="s">
        <v>42</v>
      </c>
      <c r="N4726">
        <v>2</v>
      </c>
      <c r="O4726" s="1" t="s">
        <v>206</v>
      </c>
      <c r="P4726" t="s">
        <v>154</v>
      </c>
      <c r="Q4726">
        <v>2</v>
      </c>
      <c r="R4726" t="s">
        <v>179</v>
      </c>
      <c r="S4726" t="s">
        <v>180</v>
      </c>
    </row>
    <row r="4727" spans="1:19" x14ac:dyDescent="0.35">
      <c r="A4727" s="2" t="s">
        <v>44</v>
      </c>
      <c r="B4727" s="1" t="s">
        <v>45</v>
      </c>
      <c r="C4727" t="s">
        <v>908</v>
      </c>
      <c r="D4727" s="1" t="s">
        <v>171</v>
      </c>
      <c r="E4727" s="1" t="s">
        <v>22</v>
      </c>
      <c r="F4727" s="1" t="s">
        <v>23</v>
      </c>
      <c r="G4727" s="1" t="s">
        <v>137</v>
      </c>
      <c r="H4727" t="s">
        <v>17</v>
      </c>
      <c r="I4727" s="1" t="s">
        <v>706</v>
      </c>
      <c r="J4727" s="1" t="s">
        <v>230</v>
      </c>
      <c r="K4727" s="1" t="s">
        <v>40</v>
      </c>
      <c r="L4727" s="1" t="s">
        <v>912</v>
      </c>
      <c r="M4727" t="s">
        <v>101</v>
      </c>
      <c r="N4727">
        <v>1</v>
      </c>
      <c r="O4727" s="1" t="s">
        <v>206</v>
      </c>
      <c r="P4727" t="s">
        <v>154</v>
      </c>
      <c r="Q4727">
        <v>1</v>
      </c>
      <c r="R4727" t="s">
        <v>179</v>
      </c>
      <c r="S4727" t="s">
        <v>180</v>
      </c>
    </row>
    <row r="4728" spans="1:19" x14ac:dyDescent="0.35">
      <c r="A4728" s="2" t="s">
        <v>44</v>
      </c>
      <c r="B4728" s="1" t="s">
        <v>45</v>
      </c>
      <c r="C4728" t="s">
        <v>908</v>
      </c>
      <c r="D4728" s="1" t="s">
        <v>171</v>
      </c>
      <c r="E4728" s="1" t="s">
        <v>22</v>
      </c>
      <c r="F4728" s="1" t="s">
        <v>23</v>
      </c>
      <c r="G4728" s="1" t="s">
        <v>137</v>
      </c>
      <c r="H4728" t="s">
        <v>24</v>
      </c>
      <c r="I4728" s="1" t="s">
        <v>1452</v>
      </c>
      <c r="J4728" s="1" t="s">
        <v>230</v>
      </c>
      <c r="K4728" s="1" t="s">
        <v>40</v>
      </c>
      <c r="L4728" s="1" t="s">
        <v>912</v>
      </c>
      <c r="M4728" t="s">
        <v>42</v>
      </c>
      <c r="N4728">
        <v>1</v>
      </c>
      <c r="O4728" s="1" t="s">
        <v>206</v>
      </c>
      <c r="P4728" t="s">
        <v>153</v>
      </c>
      <c r="Q4728">
        <v>2</v>
      </c>
      <c r="R4728" t="s">
        <v>255</v>
      </c>
      <c r="S4728" t="s">
        <v>180</v>
      </c>
    </row>
    <row r="4729" spans="1:19" x14ac:dyDescent="0.35">
      <c r="A4729" s="2" t="s">
        <v>44</v>
      </c>
      <c r="B4729" s="1" t="s">
        <v>45</v>
      </c>
      <c r="C4729" t="s">
        <v>908</v>
      </c>
      <c r="D4729" s="1" t="s">
        <v>171</v>
      </c>
      <c r="E4729" s="1" t="s">
        <v>22</v>
      </c>
      <c r="F4729" s="1" t="s">
        <v>23</v>
      </c>
      <c r="G4729" s="1" t="s">
        <v>137</v>
      </c>
      <c r="H4729" t="s">
        <v>27</v>
      </c>
      <c r="I4729" s="1" t="s">
        <v>1076</v>
      </c>
      <c r="J4729" s="1" t="s">
        <v>230</v>
      </c>
      <c r="K4729" s="1" t="s">
        <v>40</v>
      </c>
      <c r="L4729" s="1" t="s">
        <v>912</v>
      </c>
      <c r="M4729" t="s">
        <v>80</v>
      </c>
      <c r="N4729">
        <v>1</v>
      </c>
      <c r="O4729" s="1" t="s">
        <v>206</v>
      </c>
      <c r="P4729" t="s">
        <v>154</v>
      </c>
      <c r="Q4729">
        <v>1</v>
      </c>
      <c r="R4729" t="s">
        <v>179</v>
      </c>
      <c r="S4729" t="s">
        <v>180</v>
      </c>
    </row>
    <row r="4730" spans="1:19" x14ac:dyDescent="0.35">
      <c r="A4730" s="2" t="s">
        <v>44</v>
      </c>
      <c r="B4730" s="1" t="s">
        <v>45</v>
      </c>
      <c r="C4730" t="s">
        <v>908</v>
      </c>
      <c r="D4730" s="1" t="s">
        <v>171</v>
      </c>
      <c r="E4730" s="1" t="s">
        <v>22</v>
      </c>
      <c r="F4730" s="1" t="s">
        <v>23</v>
      </c>
      <c r="G4730" s="1" t="s">
        <v>137</v>
      </c>
      <c r="H4730" t="s">
        <v>32</v>
      </c>
      <c r="I4730" s="1" t="s">
        <v>1073</v>
      </c>
      <c r="J4730" s="1" t="s">
        <v>230</v>
      </c>
      <c r="K4730" s="1" t="s">
        <v>40</v>
      </c>
      <c r="L4730" s="1" t="s">
        <v>912</v>
      </c>
      <c r="M4730" t="s">
        <v>80</v>
      </c>
      <c r="N4730">
        <v>1</v>
      </c>
      <c r="O4730" s="1" t="s">
        <v>205</v>
      </c>
      <c r="P4730" t="s">
        <v>154</v>
      </c>
      <c r="Q4730">
        <v>1</v>
      </c>
      <c r="R4730" t="s">
        <v>179</v>
      </c>
      <c r="S4730" t="s">
        <v>180</v>
      </c>
    </row>
    <row r="4731" spans="1:19" x14ac:dyDescent="0.35">
      <c r="A4731" s="2" t="s">
        <v>44</v>
      </c>
      <c r="B4731" s="1" t="s">
        <v>45</v>
      </c>
      <c r="C4731" t="s">
        <v>908</v>
      </c>
      <c r="D4731" s="1" t="s">
        <v>171</v>
      </c>
      <c r="E4731" s="1" t="s">
        <v>22</v>
      </c>
      <c r="F4731" s="1" t="s">
        <v>23</v>
      </c>
      <c r="G4731" s="1" t="s">
        <v>137</v>
      </c>
      <c r="H4731" t="s">
        <v>21</v>
      </c>
      <c r="I4731" s="1" t="s">
        <v>1076</v>
      </c>
      <c r="J4731" s="1" t="s">
        <v>230</v>
      </c>
      <c r="K4731" s="1" t="s">
        <v>40</v>
      </c>
      <c r="L4731" s="1" t="s">
        <v>912</v>
      </c>
      <c r="M4731" t="s">
        <v>80</v>
      </c>
      <c r="N4731">
        <v>1</v>
      </c>
      <c r="O4731" s="1" t="s">
        <v>206</v>
      </c>
      <c r="P4731" t="s">
        <v>154</v>
      </c>
      <c r="Q4731">
        <v>2</v>
      </c>
      <c r="R4731" t="s">
        <v>179</v>
      </c>
      <c r="S4731" t="s">
        <v>180</v>
      </c>
    </row>
    <row r="4732" spans="1:19" x14ac:dyDescent="0.35">
      <c r="A4732" s="2" t="s">
        <v>44</v>
      </c>
      <c r="B4732" s="1" t="s">
        <v>45</v>
      </c>
      <c r="C4732" t="s">
        <v>908</v>
      </c>
      <c r="D4732" s="1" t="s">
        <v>171</v>
      </c>
      <c r="E4732" s="1" t="s">
        <v>22</v>
      </c>
      <c r="F4732" s="1" t="s">
        <v>23</v>
      </c>
      <c r="G4732" s="1" t="s">
        <v>137</v>
      </c>
      <c r="H4732" t="s">
        <v>58</v>
      </c>
      <c r="I4732" s="1" t="s">
        <v>1452</v>
      </c>
      <c r="J4732" s="1" t="s">
        <v>230</v>
      </c>
      <c r="K4732" s="1" t="s">
        <v>40</v>
      </c>
      <c r="L4732" s="1" t="s">
        <v>912</v>
      </c>
      <c r="M4732" t="s">
        <v>42</v>
      </c>
      <c r="N4732">
        <v>1</v>
      </c>
      <c r="O4732" s="1" t="s">
        <v>206</v>
      </c>
      <c r="P4732" t="s">
        <v>154</v>
      </c>
      <c r="Q4732">
        <v>2</v>
      </c>
      <c r="R4732" t="s">
        <v>255</v>
      </c>
      <c r="S4732" t="s">
        <v>180</v>
      </c>
    </row>
    <row r="4733" spans="1:19" x14ac:dyDescent="0.35">
      <c r="A4733" s="2" t="s">
        <v>44</v>
      </c>
      <c r="B4733" s="1" t="s">
        <v>45</v>
      </c>
      <c r="C4733" t="s">
        <v>908</v>
      </c>
      <c r="D4733" s="1" t="s">
        <v>171</v>
      </c>
      <c r="E4733" s="1" t="s">
        <v>22</v>
      </c>
      <c r="F4733" s="1" t="s">
        <v>13</v>
      </c>
      <c r="G4733" s="1" t="s">
        <v>137</v>
      </c>
      <c r="H4733" t="s">
        <v>24</v>
      </c>
      <c r="I4733" s="1" t="s">
        <v>1452</v>
      </c>
      <c r="J4733" s="1" t="s">
        <v>230</v>
      </c>
      <c r="K4733" s="1" t="s">
        <v>40</v>
      </c>
      <c r="L4733" s="1" t="s">
        <v>912</v>
      </c>
      <c r="M4733" t="s">
        <v>193</v>
      </c>
      <c r="N4733">
        <v>1</v>
      </c>
      <c r="O4733" s="1" t="s">
        <v>206</v>
      </c>
      <c r="P4733" t="s">
        <v>154</v>
      </c>
      <c r="Q4733">
        <v>2</v>
      </c>
      <c r="R4733" t="s">
        <v>255</v>
      </c>
      <c r="S4733" t="s">
        <v>180</v>
      </c>
    </row>
    <row r="4734" spans="1:19" x14ac:dyDescent="0.35">
      <c r="A4734" s="2" t="s">
        <v>44</v>
      </c>
      <c r="B4734" s="1" t="s">
        <v>45</v>
      </c>
      <c r="C4734" t="s">
        <v>908</v>
      </c>
      <c r="D4734" s="1" t="s">
        <v>171</v>
      </c>
      <c r="E4734" s="1" t="s">
        <v>22</v>
      </c>
      <c r="F4734" s="1" t="s">
        <v>13</v>
      </c>
      <c r="G4734" s="1" t="s">
        <v>137</v>
      </c>
      <c r="H4734" t="s">
        <v>24</v>
      </c>
      <c r="I4734" s="1" t="s">
        <v>1076</v>
      </c>
      <c r="J4734" s="1" t="s">
        <v>230</v>
      </c>
      <c r="K4734" s="1" t="s">
        <v>19</v>
      </c>
      <c r="L4734" s="1" t="s">
        <v>912</v>
      </c>
      <c r="M4734" t="s">
        <v>72</v>
      </c>
      <c r="N4734">
        <v>1</v>
      </c>
      <c r="O4734" s="1" t="s">
        <v>206</v>
      </c>
      <c r="P4734" t="s">
        <v>154</v>
      </c>
      <c r="Q4734">
        <v>1</v>
      </c>
      <c r="R4734" t="s">
        <v>179</v>
      </c>
      <c r="S4734" t="s">
        <v>180</v>
      </c>
    </row>
    <row r="4735" spans="1:19" x14ac:dyDescent="0.35">
      <c r="A4735" s="2" t="s">
        <v>44</v>
      </c>
      <c r="B4735" s="1" t="s">
        <v>45</v>
      </c>
      <c r="C4735" t="s">
        <v>908</v>
      </c>
      <c r="D4735" s="1" t="s">
        <v>171</v>
      </c>
      <c r="E4735" s="1" t="s">
        <v>22</v>
      </c>
      <c r="F4735" s="1" t="s">
        <v>13</v>
      </c>
      <c r="G4735" s="1" t="s">
        <v>137</v>
      </c>
      <c r="H4735" t="s">
        <v>32</v>
      </c>
      <c r="I4735" s="1" t="s">
        <v>1079</v>
      </c>
      <c r="J4735" s="1" t="s">
        <v>230</v>
      </c>
      <c r="K4735" s="1" t="s">
        <v>40</v>
      </c>
      <c r="L4735" s="1" t="s">
        <v>912</v>
      </c>
      <c r="M4735" t="s">
        <v>80</v>
      </c>
      <c r="N4735">
        <v>1</v>
      </c>
      <c r="O4735" s="1" t="s">
        <v>206</v>
      </c>
      <c r="P4735" t="s">
        <v>154</v>
      </c>
      <c r="Q4735">
        <v>2</v>
      </c>
      <c r="R4735" t="s">
        <v>179</v>
      </c>
      <c r="S4735" t="s">
        <v>180</v>
      </c>
    </row>
    <row r="4736" spans="1:19" x14ac:dyDescent="0.35">
      <c r="A4736" s="2" t="s">
        <v>44</v>
      </c>
      <c r="B4736" s="1" t="s">
        <v>45</v>
      </c>
      <c r="C4736" t="s">
        <v>908</v>
      </c>
      <c r="D4736" s="1" t="s">
        <v>171</v>
      </c>
      <c r="E4736" s="1" t="s">
        <v>22</v>
      </c>
      <c r="F4736" s="1" t="s">
        <v>13</v>
      </c>
      <c r="G4736" s="1" t="s">
        <v>137</v>
      </c>
      <c r="H4736" t="s">
        <v>32</v>
      </c>
      <c r="I4736" s="1" t="s">
        <v>703</v>
      </c>
      <c r="J4736" s="1" t="s">
        <v>230</v>
      </c>
      <c r="K4736" s="1" t="s">
        <v>40</v>
      </c>
      <c r="L4736" s="1" t="s">
        <v>912</v>
      </c>
      <c r="M4736" t="s">
        <v>80</v>
      </c>
      <c r="N4736">
        <v>1</v>
      </c>
      <c r="O4736" s="1" t="s">
        <v>206</v>
      </c>
      <c r="P4736" t="s">
        <v>153</v>
      </c>
      <c r="Q4736">
        <v>2</v>
      </c>
      <c r="R4736" t="s">
        <v>179</v>
      </c>
      <c r="S4736" t="s">
        <v>180</v>
      </c>
    </row>
    <row r="4737" spans="1:19" x14ac:dyDescent="0.35">
      <c r="A4737" s="2" t="s">
        <v>44</v>
      </c>
      <c r="B4737" s="1" t="s">
        <v>45</v>
      </c>
      <c r="C4737" t="s">
        <v>908</v>
      </c>
      <c r="D4737" s="1" t="s">
        <v>171</v>
      </c>
      <c r="E4737" s="1" t="s">
        <v>22</v>
      </c>
      <c r="F4737" s="1" t="s">
        <v>13</v>
      </c>
      <c r="G4737" s="1" t="s">
        <v>137</v>
      </c>
      <c r="H4737" t="s">
        <v>32</v>
      </c>
      <c r="I4737" s="1" t="s">
        <v>704</v>
      </c>
      <c r="J4737" s="1" t="s">
        <v>230</v>
      </c>
      <c r="K4737" s="1" t="s">
        <v>40</v>
      </c>
      <c r="L4737" s="1" t="s">
        <v>912</v>
      </c>
      <c r="M4737" t="s">
        <v>80</v>
      </c>
      <c r="N4737">
        <v>1</v>
      </c>
      <c r="O4737" s="1" t="s">
        <v>205</v>
      </c>
      <c r="P4737" t="s">
        <v>153</v>
      </c>
      <c r="Q4737">
        <v>2</v>
      </c>
      <c r="R4737" t="s">
        <v>179</v>
      </c>
      <c r="S4737" t="s">
        <v>180</v>
      </c>
    </row>
    <row r="4738" spans="1:19" x14ac:dyDescent="0.35">
      <c r="A4738" s="2" t="s">
        <v>44</v>
      </c>
      <c r="B4738" s="1" t="s">
        <v>45</v>
      </c>
      <c r="C4738" t="s">
        <v>908</v>
      </c>
      <c r="D4738" s="1" t="s">
        <v>171</v>
      </c>
      <c r="E4738" s="1" t="s">
        <v>22</v>
      </c>
      <c r="F4738" s="1" t="s">
        <v>26</v>
      </c>
      <c r="G4738" s="1" t="s">
        <v>26</v>
      </c>
      <c r="H4738" t="s">
        <v>14</v>
      </c>
      <c r="I4738" s="1" t="s">
        <v>706</v>
      </c>
      <c r="J4738" s="1" t="s">
        <v>230</v>
      </c>
      <c r="K4738" s="1" t="s">
        <v>40</v>
      </c>
      <c r="L4738" s="1" t="s">
        <v>912</v>
      </c>
      <c r="M4738" t="s">
        <v>42</v>
      </c>
      <c r="N4738">
        <v>1</v>
      </c>
      <c r="O4738" s="1" t="s">
        <v>206</v>
      </c>
      <c r="P4738" t="s">
        <v>154</v>
      </c>
      <c r="Q4738">
        <v>1</v>
      </c>
      <c r="R4738" t="s">
        <v>179</v>
      </c>
      <c r="S4738" t="s">
        <v>180</v>
      </c>
    </row>
    <row r="4739" spans="1:19" x14ac:dyDescent="0.35">
      <c r="A4739" s="2" t="s">
        <v>44</v>
      </c>
      <c r="B4739" s="1" t="s">
        <v>45</v>
      </c>
      <c r="C4739" t="s">
        <v>908</v>
      </c>
      <c r="D4739" s="1" t="s">
        <v>171</v>
      </c>
      <c r="E4739" s="1" t="s">
        <v>22</v>
      </c>
      <c r="F4739" s="1" t="s">
        <v>26</v>
      </c>
      <c r="G4739" s="1" t="s">
        <v>26</v>
      </c>
      <c r="H4739" t="s">
        <v>17</v>
      </c>
      <c r="I4739" s="1" t="s">
        <v>702</v>
      </c>
      <c r="J4739" s="1" t="s">
        <v>230</v>
      </c>
      <c r="K4739" s="1" t="s">
        <v>40</v>
      </c>
      <c r="L4739" s="1" t="s">
        <v>912</v>
      </c>
      <c r="M4739" t="s">
        <v>80</v>
      </c>
      <c r="N4739">
        <v>1</v>
      </c>
      <c r="O4739" s="1" t="s">
        <v>205</v>
      </c>
      <c r="P4739" t="s">
        <v>153</v>
      </c>
      <c r="Q4739">
        <v>1</v>
      </c>
      <c r="R4739" t="s">
        <v>179</v>
      </c>
      <c r="S4739" t="s">
        <v>180</v>
      </c>
    </row>
    <row r="4740" spans="1:19" x14ac:dyDescent="0.35">
      <c r="A4740" s="2" t="s">
        <v>44</v>
      </c>
      <c r="B4740" s="1" t="s">
        <v>45</v>
      </c>
      <c r="C4740" t="s">
        <v>908</v>
      </c>
      <c r="D4740" s="1" t="s">
        <v>171</v>
      </c>
      <c r="E4740" s="1" t="s">
        <v>22</v>
      </c>
      <c r="F4740" s="1" t="s">
        <v>26</v>
      </c>
      <c r="G4740" s="1" t="s">
        <v>26</v>
      </c>
      <c r="H4740" t="s">
        <v>17</v>
      </c>
      <c r="I4740" s="1" t="s">
        <v>702</v>
      </c>
      <c r="J4740" s="1" t="s">
        <v>230</v>
      </c>
      <c r="K4740" s="1" t="s">
        <v>40</v>
      </c>
      <c r="L4740" s="1" t="s">
        <v>912</v>
      </c>
      <c r="M4740" t="s">
        <v>80</v>
      </c>
      <c r="N4740">
        <v>1</v>
      </c>
      <c r="O4740" s="1" t="s">
        <v>205</v>
      </c>
      <c r="P4740" t="s">
        <v>153</v>
      </c>
      <c r="Q4740">
        <v>2</v>
      </c>
      <c r="R4740" t="s">
        <v>179</v>
      </c>
      <c r="S4740" t="s">
        <v>180</v>
      </c>
    </row>
    <row r="4741" spans="1:19" x14ac:dyDescent="0.35">
      <c r="A4741" s="2" t="s">
        <v>44</v>
      </c>
      <c r="B4741" s="1" t="s">
        <v>45</v>
      </c>
      <c r="C4741" t="s">
        <v>908</v>
      </c>
      <c r="D4741" s="1" t="s">
        <v>171</v>
      </c>
      <c r="E4741" s="1" t="s">
        <v>22</v>
      </c>
      <c r="F4741" s="1" t="s">
        <v>26</v>
      </c>
      <c r="G4741" s="1" t="s">
        <v>26</v>
      </c>
      <c r="H4741" t="s">
        <v>17</v>
      </c>
      <c r="I4741" s="1" t="s">
        <v>1079</v>
      </c>
      <c r="J4741" s="1" t="s">
        <v>230</v>
      </c>
      <c r="K4741" s="1" t="s">
        <v>40</v>
      </c>
      <c r="L4741" s="1" t="s">
        <v>912</v>
      </c>
      <c r="M4741" t="s">
        <v>80</v>
      </c>
      <c r="N4741">
        <v>1</v>
      </c>
      <c r="O4741" s="1" t="s">
        <v>206</v>
      </c>
      <c r="P4741" t="s">
        <v>154</v>
      </c>
      <c r="Q4741">
        <v>2</v>
      </c>
      <c r="R4741" t="s">
        <v>179</v>
      </c>
      <c r="S4741" t="s">
        <v>180</v>
      </c>
    </row>
    <row r="4742" spans="1:19" x14ac:dyDescent="0.35">
      <c r="A4742" s="2" t="s">
        <v>44</v>
      </c>
      <c r="B4742" s="1" t="s">
        <v>45</v>
      </c>
      <c r="C4742" t="s">
        <v>908</v>
      </c>
      <c r="D4742" s="1" t="s">
        <v>171</v>
      </c>
      <c r="E4742" s="1" t="s">
        <v>22</v>
      </c>
      <c r="F4742" s="1" t="s">
        <v>26</v>
      </c>
      <c r="G4742" s="1" t="s">
        <v>26</v>
      </c>
      <c r="H4742" t="s">
        <v>17</v>
      </c>
      <c r="I4742" s="1" t="s">
        <v>1076</v>
      </c>
      <c r="J4742" s="1" t="s">
        <v>230</v>
      </c>
      <c r="K4742" s="1" t="s">
        <v>40</v>
      </c>
      <c r="L4742" s="1" t="s">
        <v>912</v>
      </c>
      <c r="M4742" t="s">
        <v>42</v>
      </c>
      <c r="N4742">
        <v>1</v>
      </c>
      <c r="O4742" s="1" t="s">
        <v>206</v>
      </c>
      <c r="P4742" t="s">
        <v>154</v>
      </c>
      <c r="Q4742">
        <v>1</v>
      </c>
      <c r="R4742" t="s">
        <v>179</v>
      </c>
      <c r="S4742" t="s">
        <v>180</v>
      </c>
    </row>
    <row r="4743" spans="1:19" x14ac:dyDescent="0.35">
      <c r="A4743" s="2" t="s">
        <v>44</v>
      </c>
      <c r="B4743" s="1" t="s">
        <v>45</v>
      </c>
      <c r="C4743" t="s">
        <v>908</v>
      </c>
      <c r="D4743" s="1" t="s">
        <v>171</v>
      </c>
      <c r="E4743" s="1" t="s">
        <v>22</v>
      </c>
      <c r="F4743" s="1" t="s">
        <v>26</v>
      </c>
      <c r="G4743" s="1" t="s">
        <v>26</v>
      </c>
      <c r="H4743" t="s">
        <v>17</v>
      </c>
      <c r="I4743" s="1" t="s">
        <v>1076</v>
      </c>
      <c r="J4743" s="1" t="s">
        <v>230</v>
      </c>
      <c r="K4743" s="1" t="s">
        <v>40</v>
      </c>
      <c r="L4743" s="1" t="s">
        <v>912</v>
      </c>
      <c r="M4743" t="s">
        <v>42</v>
      </c>
      <c r="N4743">
        <v>1</v>
      </c>
      <c r="O4743" s="1" t="s">
        <v>206</v>
      </c>
      <c r="P4743" t="s">
        <v>154</v>
      </c>
      <c r="Q4743">
        <v>2</v>
      </c>
      <c r="R4743" t="s">
        <v>179</v>
      </c>
      <c r="S4743" t="s">
        <v>180</v>
      </c>
    </row>
    <row r="4744" spans="1:19" x14ac:dyDescent="0.35">
      <c r="A4744" s="2" t="s">
        <v>44</v>
      </c>
      <c r="B4744" s="1" t="s">
        <v>45</v>
      </c>
      <c r="C4744" t="s">
        <v>908</v>
      </c>
      <c r="D4744" s="1" t="s">
        <v>171</v>
      </c>
      <c r="E4744" s="1" t="s">
        <v>22</v>
      </c>
      <c r="F4744" s="1" t="s">
        <v>26</v>
      </c>
      <c r="G4744" s="1" t="s">
        <v>26</v>
      </c>
      <c r="H4744" t="s">
        <v>17</v>
      </c>
      <c r="I4744" s="1" t="s">
        <v>1076</v>
      </c>
      <c r="J4744" s="1" t="s">
        <v>230</v>
      </c>
      <c r="K4744" s="1" t="s">
        <v>40</v>
      </c>
      <c r="L4744" s="1" t="s">
        <v>912</v>
      </c>
      <c r="M4744" t="s">
        <v>80</v>
      </c>
      <c r="N4744">
        <v>1</v>
      </c>
      <c r="O4744" s="1" t="s">
        <v>206</v>
      </c>
      <c r="P4744" t="s">
        <v>154</v>
      </c>
      <c r="Q4744">
        <v>1</v>
      </c>
      <c r="R4744" t="s">
        <v>179</v>
      </c>
      <c r="S4744" t="s">
        <v>180</v>
      </c>
    </row>
    <row r="4745" spans="1:19" x14ac:dyDescent="0.35">
      <c r="A4745" s="2" t="s">
        <v>44</v>
      </c>
      <c r="B4745" s="1" t="s">
        <v>45</v>
      </c>
      <c r="C4745" t="s">
        <v>908</v>
      </c>
      <c r="D4745" s="1" t="s">
        <v>171</v>
      </c>
      <c r="E4745" s="1" t="s">
        <v>22</v>
      </c>
      <c r="F4745" s="1" t="s">
        <v>26</v>
      </c>
      <c r="G4745" s="1" t="s">
        <v>26</v>
      </c>
      <c r="H4745" t="s">
        <v>17</v>
      </c>
      <c r="I4745" s="1" t="s">
        <v>1076</v>
      </c>
      <c r="J4745" s="1" t="s">
        <v>230</v>
      </c>
      <c r="K4745" s="1" t="s">
        <v>40</v>
      </c>
      <c r="L4745" s="1" t="s">
        <v>912</v>
      </c>
      <c r="M4745" t="s">
        <v>80</v>
      </c>
      <c r="N4745">
        <v>1</v>
      </c>
      <c r="O4745" s="1" t="s">
        <v>206</v>
      </c>
      <c r="P4745" t="s">
        <v>154</v>
      </c>
      <c r="Q4745">
        <v>2</v>
      </c>
      <c r="R4745" t="s">
        <v>179</v>
      </c>
      <c r="S4745" t="s">
        <v>180</v>
      </c>
    </row>
    <row r="4746" spans="1:19" x14ac:dyDescent="0.35">
      <c r="A4746" s="2" t="s">
        <v>44</v>
      </c>
      <c r="B4746" s="1" t="s">
        <v>45</v>
      </c>
      <c r="C4746" t="s">
        <v>908</v>
      </c>
      <c r="D4746" s="1" t="s">
        <v>171</v>
      </c>
      <c r="E4746" s="1" t="s">
        <v>22</v>
      </c>
      <c r="F4746" s="1" t="s">
        <v>26</v>
      </c>
      <c r="G4746" s="1" t="s">
        <v>26</v>
      </c>
      <c r="H4746" t="s">
        <v>17</v>
      </c>
      <c r="I4746" s="1" t="s">
        <v>703</v>
      </c>
      <c r="J4746" s="1" t="s">
        <v>230</v>
      </c>
      <c r="K4746" s="1" t="s">
        <v>40</v>
      </c>
      <c r="L4746" s="1" t="s">
        <v>912</v>
      </c>
      <c r="M4746" t="s">
        <v>184</v>
      </c>
      <c r="N4746">
        <v>2</v>
      </c>
      <c r="O4746" s="1" t="s">
        <v>206</v>
      </c>
      <c r="P4746" t="s">
        <v>153</v>
      </c>
      <c r="Q4746">
        <v>1</v>
      </c>
      <c r="R4746" t="s">
        <v>179</v>
      </c>
      <c r="S4746" t="s">
        <v>180</v>
      </c>
    </row>
    <row r="4747" spans="1:19" x14ac:dyDescent="0.35">
      <c r="A4747" s="2" t="s">
        <v>44</v>
      </c>
      <c r="B4747" s="1" t="s">
        <v>45</v>
      </c>
      <c r="C4747" t="s">
        <v>908</v>
      </c>
      <c r="D4747" s="1" t="s">
        <v>171</v>
      </c>
      <c r="E4747" s="1" t="s">
        <v>22</v>
      </c>
      <c r="F4747" s="1" t="s">
        <v>26</v>
      </c>
      <c r="G4747" s="1" t="s">
        <v>26</v>
      </c>
      <c r="H4747" t="s">
        <v>17</v>
      </c>
      <c r="I4747" s="1" t="s">
        <v>703</v>
      </c>
      <c r="J4747" s="1" t="s">
        <v>230</v>
      </c>
      <c r="K4747" s="1" t="s">
        <v>40</v>
      </c>
      <c r="L4747" s="1" t="s">
        <v>912</v>
      </c>
      <c r="M4747" t="s">
        <v>184</v>
      </c>
      <c r="N4747">
        <v>1</v>
      </c>
      <c r="O4747" s="1" t="s">
        <v>206</v>
      </c>
      <c r="P4747" t="s">
        <v>153</v>
      </c>
      <c r="Q4747">
        <v>2</v>
      </c>
      <c r="R4747" t="s">
        <v>179</v>
      </c>
      <c r="S4747" t="s">
        <v>180</v>
      </c>
    </row>
    <row r="4748" spans="1:19" x14ac:dyDescent="0.35">
      <c r="A4748" s="2" t="s">
        <v>44</v>
      </c>
      <c r="B4748" s="1" t="s">
        <v>45</v>
      </c>
      <c r="C4748" t="s">
        <v>908</v>
      </c>
      <c r="D4748" s="1" t="s">
        <v>171</v>
      </c>
      <c r="E4748" s="1" t="s">
        <v>22</v>
      </c>
      <c r="F4748" s="1" t="s">
        <v>26</v>
      </c>
      <c r="G4748" s="1" t="s">
        <v>26</v>
      </c>
      <c r="H4748" t="s">
        <v>17</v>
      </c>
      <c r="I4748" s="1" t="s">
        <v>703</v>
      </c>
      <c r="J4748" s="1" t="s">
        <v>230</v>
      </c>
      <c r="K4748" s="1" t="s">
        <v>40</v>
      </c>
      <c r="L4748" s="1" t="s">
        <v>912</v>
      </c>
      <c r="M4748" t="s">
        <v>80</v>
      </c>
      <c r="N4748">
        <v>1</v>
      </c>
      <c r="O4748" s="1" t="s">
        <v>206</v>
      </c>
      <c r="P4748" t="s">
        <v>153</v>
      </c>
      <c r="Q4748">
        <v>1</v>
      </c>
      <c r="R4748" t="s">
        <v>179</v>
      </c>
      <c r="S4748" t="s">
        <v>180</v>
      </c>
    </row>
    <row r="4749" spans="1:19" x14ac:dyDescent="0.35">
      <c r="A4749" s="2" t="s">
        <v>44</v>
      </c>
      <c r="B4749" s="1" t="s">
        <v>45</v>
      </c>
      <c r="C4749" t="s">
        <v>908</v>
      </c>
      <c r="D4749" s="1" t="s">
        <v>171</v>
      </c>
      <c r="E4749" s="1" t="s">
        <v>22</v>
      </c>
      <c r="F4749" s="1" t="s">
        <v>26</v>
      </c>
      <c r="G4749" s="1" t="s">
        <v>26</v>
      </c>
      <c r="H4749" t="s">
        <v>17</v>
      </c>
      <c r="I4749" s="1" t="s">
        <v>703</v>
      </c>
      <c r="J4749" s="1" t="s">
        <v>230</v>
      </c>
      <c r="K4749" s="1" t="s">
        <v>40</v>
      </c>
      <c r="L4749" s="1" t="s">
        <v>912</v>
      </c>
      <c r="M4749" t="s">
        <v>80</v>
      </c>
      <c r="N4749">
        <v>1</v>
      </c>
      <c r="O4749" s="1" t="s">
        <v>206</v>
      </c>
      <c r="P4749" t="s">
        <v>153</v>
      </c>
      <c r="Q4749">
        <v>2</v>
      </c>
      <c r="R4749" t="s">
        <v>179</v>
      </c>
      <c r="S4749" t="s">
        <v>180</v>
      </c>
    </row>
    <row r="4750" spans="1:19" x14ac:dyDescent="0.35">
      <c r="A4750" s="2" t="s">
        <v>44</v>
      </c>
      <c r="B4750" s="1" t="s">
        <v>45</v>
      </c>
      <c r="C4750" t="s">
        <v>908</v>
      </c>
      <c r="D4750" s="1" t="s">
        <v>171</v>
      </c>
      <c r="E4750" s="1" t="s">
        <v>22</v>
      </c>
      <c r="F4750" s="1" t="s">
        <v>26</v>
      </c>
      <c r="G4750" s="1" t="s">
        <v>26</v>
      </c>
      <c r="H4750" t="s">
        <v>17</v>
      </c>
      <c r="I4750" s="1" t="s">
        <v>703</v>
      </c>
      <c r="J4750" s="1" t="s">
        <v>230</v>
      </c>
      <c r="K4750" s="1" t="s">
        <v>40</v>
      </c>
      <c r="L4750" s="1" t="s">
        <v>912</v>
      </c>
      <c r="M4750" t="s">
        <v>80</v>
      </c>
      <c r="N4750">
        <v>1</v>
      </c>
      <c r="O4750" s="1" t="s">
        <v>206</v>
      </c>
      <c r="P4750" t="s">
        <v>154</v>
      </c>
      <c r="Q4750">
        <v>2</v>
      </c>
      <c r="R4750" t="s">
        <v>179</v>
      </c>
      <c r="S4750" t="s">
        <v>180</v>
      </c>
    </row>
    <row r="4751" spans="1:19" x14ac:dyDescent="0.35">
      <c r="A4751" s="2" t="s">
        <v>44</v>
      </c>
      <c r="B4751" s="1" t="s">
        <v>45</v>
      </c>
      <c r="C4751" t="s">
        <v>908</v>
      </c>
      <c r="D4751" s="1" t="s">
        <v>171</v>
      </c>
      <c r="E4751" s="1" t="s">
        <v>22</v>
      </c>
      <c r="F4751" s="1" t="s">
        <v>26</v>
      </c>
      <c r="G4751" s="1" t="s">
        <v>26</v>
      </c>
      <c r="H4751" t="s">
        <v>17</v>
      </c>
      <c r="I4751" s="1" t="s">
        <v>705</v>
      </c>
      <c r="J4751" s="1" t="s">
        <v>230</v>
      </c>
      <c r="K4751" s="1" t="s">
        <v>40</v>
      </c>
      <c r="L4751" s="1" t="s">
        <v>912</v>
      </c>
      <c r="M4751" t="s">
        <v>184</v>
      </c>
      <c r="N4751">
        <v>1</v>
      </c>
      <c r="O4751" s="1" t="s">
        <v>205</v>
      </c>
      <c r="P4751" t="s">
        <v>154</v>
      </c>
      <c r="Q4751">
        <v>1</v>
      </c>
      <c r="R4751" t="s">
        <v>179</v>
      </c>
      <c r="S4751" t="s">
        <v>180</v>
      </c>
    </row>
    <row r="4752" spans="1:19" x14ac:dyDescent="0.35">
      <c r="A4752" s="2" t="s">
        <v>44</v>
      </c>
      <c r="B4752" s="1" t="s">
        <v>45</v>
      </c>
      <c r="C4752" t="s">
        <v>908</v>
      </c>
      <c r="D4752" s="1" t="s">
        <v>171</v>
      </c>
      <c r="E4752" s="1" t="s">
        <v>22</v>
      </c>
      <c r="F4752" s="1" t="s">
        <v>26</v>
      </c>
      <c r="G4752" s="1" t="s">
        <v>26</v>
      </c>
      <c r="H4752" t="s">
        <v>17</v>
      </c>
      <c r="I4752" s="1" t="s">
        <v>704</v>
      </c>
      <c r="J4752" s="1" t="s">
        <v>230</v>
      </c>
      <c r="K4752" s="1" t="s">
        <v>40</v>
      </c>
      <c r="L4752" s="1" t="s">
        <v>912</v>
      </c>
      <c r="M4752" t="s">
        <v>184</v>
      </c>
      <c r="N4752">
        <v>1</v>
      </c>
      <c r="O4752" s="1" t="s">
        <v>205</v>
      </c>
      <c r="P4752" t="s">
        <v>154</v>
      </c>
      <c r="Q4752">
        <v>1</v>
      </c>
      <c r="R4752" t="s">
        <v>179</v>
      </c>
      <c r="S4752" t="s">
        <v>180</v>
      </c>
    </row>
    <row r="4753" spans="1:19" x14ac:dyDescent="0.35">
      <c r="A4753" s="2" t="s">
        <v>44</v>
      </c>
      <c r="B4753" s="1" t="s">
        <v>45</v>
      </c>
      <c r="C4753" t="s">
        <v>908</v>
      </c>
      <c r="D4753" s="1" t="s">
        <v>171</v>
      </c>
      <c r="E4753" s="1" t="s">
        <v>22</v>
      </c>
      <c r="F4753" s="1" t="s">
        <v>26</v>
      </c>
      <c r="G4753" s="1" t="s">
        <v>26</v>
      </c>
      <c r="H4753" t="s">
        <v>17</v>
      </c>
      <c r="I4753" s="1" t="s">
        <v>704</v>
      </c>
      <c r="J4753" s="1" t="s">
        <v>230</v>
      </c>
      <c r="K4753" s="1" t="s">
        <v>40</v>
      </c>
      <c r="L4753" s="1" t="s">
        <v>912</v>
      </c>
      <c r="M4753" t="s">
        <v>184</v>
      </c>
      <c r="N4753">
        <v>2</v>
      </c>
      <c r="O4753" s="1" t="s">
        <v>205</v>
      </c>
      <c r="P4753" t="s">
        <v>154</v>
      </c>
      <c r="Q4753">
        <v>2</v>
      </c>
      <c r="R4753" t="s">
        <v>179</v>
      </c>
      <c r="S4753" t="s">
        <v>180</v>
      </c>
    </row>
    <row r="4754" spans="1:19" x14ac:dyDescent="0.35">
      <c r="A4754" s="2" t="s">
        <v>44</v>
      </c>
      <c r="B4754" s="1" t="s">
        <v>45</v>
      </c>
      <c r="C4754" t="s">
        <v>908</v>
      </c>
      <c r="D4754" s="1" t="s">
        <v>171</v>
      </c>
      <c r="E4754" s="1" t="s">
        <v>22</v>
      </c>
      <c r="F4754" s="1" t="s">
        <v>26</v>
      </c>
      <c r="G4754" s="1" t="s">
        <v>26</v>
      </c>
      <c r="H4754" t="s">
        <v>17</v>
      </c>
      <c r="I4754" s="1" t="s">
        <v>704</v>
      </c>
      <c r="J4754" s="1" t="s">
        <v>230</v>
      </c>
      <c r="K4754" s="1" t="s">
        <v>40</v>
      </c>
      <c r="L4754" s="1" t="s">
        <v>912</v>
      </c>
      <c r="M4754" t="s">
        <v>80</v>
      </c>
      <c r="N4754">
        <v>1</v>
      </c>
      <c r="O4754" s="1" t="s">
        <v>205</v>
      </c>
      <c r="P4754" t="s">
        <v>154</v>
      </c>
      <c r="Q4754">
        <v>1</v>
      </c>
      <c r="R4754" t="s">
        <v>179</v>
      </c>
      <c r="S4754" t="s">
        <v>180</v>
      </c>
    </row>
    <row r="4755" spans="1:19" x14ac:dyDescent="0.35">
      <c r="A4755" s="2" t="s">
        <v>44</v>
      </c>
      <c r="B4755" s="1" t="s">
        <v>45</v>
      </c>
      <c r="C4755" t="s">
        <v>908</v>
      </c>
      <c r="D4755" s="1" t="s">
        <v>171</v>
      </c>
      <c r="E4755" s="1" t="s">
        <v>22</v>
      </c>
      <c r="F4755" s="1" t="s">
        <v>26</v>
      </c>
      <c r="G4755" s="1" t="s">
        <v>26</v>
      </c>
      <c r="H4755" t="s">
        <v>17</v>
      </c>
      <c r="I4755" s="1" t="s">
        <v>704</v>
      </c>
      <c r="J4755" s="1" t="s">
        <v>230</v>
      </c>
      <c r="K4755" s="1" t="s">
        <v>40</v>
      </c>
      <c r="L4755" s="1" t="s">
        <v>912</v>
      </c>
      <c r="M4755" t="s">
        <v>80</v>
      </c>
      <c r="N4755">
        <v>1</v>
      </c>
      <c r="O4755" s="1" t="s">
        <v>205</v>
      </c>
      <c r="P4755" t="s">
        <v>153</v>
      </c>
      <c r="Q4755">
        <v>2</v>
      </c>
      <c r="R4755" t="s">
        <v>179</v>
      </c>
      <c r="S4755" t="s">
        <v>180</v>
      </c>
    </row>
    <row r="4756" spans="1:19" x14ac:dyDescent="0.35">
      <c r="A4756" s="2" t="s">
        <v>44</v>
      </c>
      <c r="B4756" s="1" t="s">
        <v>45</v>
      </c>
      <c r="C4756" t="s">
        <v>908</v>
      </c>
      <c r="D4756" s="1" t="s">
        <v>171</v>
      </c>
      <c r="E4756" s="1" t="s">
        <v>22</v>
      </c>
      <c r="F4756" s="1" t="s">
        <v>26</v>
      </c>
      <c r="G4756" s="1" t="s">
        <v>26</v>
      </c>
      <c r="H4756" t="s">
        <v>17</v>
      </c>
      <c r="I4756" s="1" t="s">
        <v>706</v>
      </c>
      <c r="J4756" s="1" t="s">
        <v>230</v>
      </c>
      <c r="K4756" s="1" t="s">
        <v>40</v>
      </c>
      <c r="L4756" s="1" t="s">
        <v>912</v>
      </c>
      <c r="M4756" t="s">
        <v>101</v>
      </c>
      <c r="N4756">
        <v>1</v>
      </c>
      <c r="O4756" s="1" t="s">
        <v>206</v>
      </c>
      <c r="P4756" t="s">
        <v>154</v>
      </c>
      <c r="Q4756">
        <v>1</v>
      </c>
      <c r="R4756" t="s">
        <v>179</v>
      </c>
      <c r="S4756" t="s">
        <v>180</v>
      </c>
    </row>
    <row r="4757" spans="1:19" x14ac:dyDescent="0.35">
      <c r="A4757" s="2" t="s">
        <v>44</v>
      </c>
      <c r="B4757" s="1" t="s">
        <v>45</v>
      </c>
      <c r="C4757" t="s">
        <v>908</v>
      </c>
      <c r="D4757" s="1" t="s">
        <v>171</v>
      </c>
      <c r="E4757" s="1" t="s">
        <v>22</v>
      </c>
      <c r="F4757" s="1" t="s">
        <v>26</v>
      </c>
      <c r="G4757" s="1" t="s">
        <v>26</v>
      </c>
      <c r="H4757" t="s">
        <v>17</v>
      </c>
      <c r="I4757" s="1" t="s">
        <v>706</v>
      </c>
      <c r="J4757" s="1" t="s">
        <v>230</v>
      </c>
      <c r="K4757" s="1" t="s">
        <v>40</v>
      </c>
      <c r="L4757" s="1" t="s">
        <v>912</v>
      </c>
      <c r="M4757" t="s">
        <v>101</v>
      </c>
      <c r="N4757">
        <v>2</v>
      </c>
      <c r="O4757" s="1" t="s">
        <v>206</v>
      </c>
      <c r="P4757" t="s">
        <v>154</v>
      </c>
      <c r="Q4757">
        <v>2</v>
      </c>
      <c r="R4757" t="s">
        <v>179</v>
      </c>
      <c r="S4757" t="s">
        <v>180</v>
      </c>
    </row>
    <row r="4758" spans="1:19" x14ac:dyDescent="0.35">
      <c r="A4758" s="2" t="s">
        <v>44</v>
      </c>
      <c r="B4758" s="1" t="s">
        <v>45</v>
      </c>
      <c r="C4758" t="s">
        <v>908</v>
      </c>
      <c r="D4758" s="1" t="s">
        <v>171</v>
      </c>
      <c r="E4758" s="1" t="s">
        <v>22</v>
      </c>
      <c r="F4758" s="1" t="s">
        <v>26</v>
      </c>
      <c r="G4758" s="1" t="s">
        <v>26</v>
      </c>
      <c r="H4758" t="s">
        <v>24</v>
      </c>
      <c r="I4758" s="1" t="s">
        <v>1079</v>
      </c>
      <c r="J4758" s="1" t="s">
        <v>230</v>
      </c>
      <c r="K4758" s="1" t="s">
        <v>40</v>
      </c>
      <c r="L4758" s="1" t="s">
        <v>912</v>
      </c>
      <c r="M4758" t="s">
        <v>80</v>
      </c>
      <c r="N4758">
        <v>1</v>
      </c>
      <c r="O4758" s="1" t="s">
        <v>206</v>
      </c>
      <c r="P4758" t="s">
        <v>154</v>
      </c>
      <c r="Q4758">
        <v>1</v>
      </c>
      <c r="R4758" t="s">
        <v>179</v>
      </c>
      <c r="S4758" t="s">
        <v>180</v>
      </c>
    </row>
    <row r="4759" spans="1:19" x14ac:dyDescent="0.35">
      <c r="A4759" s="2" t="s">
        <v>44</v>
      </c>
      <c r="B4759" s="1" t="s">
        <v>45</v>
      </c>
      <c r="C4759" t="s">
        <v>908</v>
      </c>
      <c r="D4759" s="1" t="s">
        <v>171</v>
      </c>
      <c r="E4759" s="1" t="s">
        <v>22</v>
      </c>
      <c r="F4759" s="1" t="s">
        <v>26</v>
      </c>
      <c r="G4759" s="1" t="s">
        <v>26</v>
      </c>
      <c r="H4759" t="s">
        <v>24</v>
      </c>
      <c r="I4759" s="1" t="s">
        <v>1076</v>
      </c>
      <c r="J4759" s="1" t="s">
        <v>230</v>
      </c>
      <c r="K4759" s="1" t="s">
        <v>40</v>
      </c>
      <c r="L4759" s="1" t="s">
        <v>912</v>
      </c>
      <c r="M4759" t="s">
        <v>42</v>
      </c>
      <c r="N4759">
        <v>1</v>
      </c>
      <c r="O4759" s="1" t="s">
        <v>206</v>
      </c>
      <c r="P4759" t="s">
        <v>154</v>
      </c>
      <c r="Q4759">
        <v>1</v>
      </c>
      <c r="R4759" t="s">
        <v>179</v>
      </c>
      <c r="S4759" t="s">
        <v>180</v>
      </c>
    </row>
    <row r="4760" spans="1:19" x14ac:dyDescent="0.35">
      <c r="A4760" s="2" t="s">
        <v>44</v>
      </c>
      <c r="B4760" s="1" t="s">
        <v>45</v>
      </c>
      <c r="C4760" t="s">
        <v>908</v>
      </c>
      <c r="D4760" s="1" t="s">
        <v>171</v>
      </c>
      <c r="E4760" s="1" t="s">
        <v>22</v>
      </c>
      <c r="F4760" s="1" t="s">
        <v>26</v>
      </c>
      <c r="G4760" s="1" t="s">
        <v>26</v>
      </c>
      <c r="H4760" t="s">
        <v>24</v>
      </c>
      <c r="I4760" s="1" t="s">
        <v>1076</v>
      </c>
      <c r="J4760" s="1" t="s">
        <v>230</v>
      </c>
      <c r="K4760" s="1" t="s">
        <v>40</v>
      </c>
      <c r="L4760" s="1" t="s">
        <v>912</v>
      </c>
      <c r="M4760" t="s">
        <v>80</v>
      </c>
      <c r="N4760">
        <v>1</v>
      </c>
      <c r="O4760" s="1" t="s">
        <v>206</v>
      </c>
      <c r="P4760" t="s">
        <v>154</v>
      </c>
      <c r="Q4760">
        <v>1</v>
      </c>
      <c r="R4760" t="s">
        <v>179</v>
      </c>
      <c r="S4760" t="s">
        <v>180</v>
      </c>
    </row>
    <row r="4761" spans="1:19" x14ac:dyDescent="0.35">
      <c r="A4761" s="2" t="s">
        <v>44</v>
      </c>
      <c r="B4761" s="1" t="s">
        <v>45</v>
      </c>
      <c r="C4761" t="s">
        <v>908</v>
      </c>
      <c r="D4761" s="1" t="s">
        <v>171</v>
      </c>
      <c r="E4761" s="1" t="s">
        <v>22</v>
      </c>
      <c r="F4761" s="1" t="s">
        <v>26</v>
      </c>
      <c r="G4761" s="1" t="s">
        <v>26</v>
      </c>
      <c r="H4761" t="s">
        <v>24</v>
      </c>
      <c r="I4761" s="1" t="s">
        <v>1076</v>
      </c>
      <c r="J4761" s="1" t="s">
        <v>230</v>
      </c>
      <c r="K4761" s="1" t="s">
        <v>40</v>
      </c>
      <c r="L4761" s="1" t="s">
        <v>912</v>
      </c>
      <c r="M4761" t="s">
        <v>80</v>
      </c>
      <c r="N4761">
        <v>1</v>
      </c>
      <c r="O4761" s="1" t="s">
        <v>206</v>
      </c>
      <c r="P4761" t="s">
        <v>154</v>
      </c>
      <c r="Q4761">
        <v>2</v>
      </c>
      <c r="R4761" t="s">
        <v>179</v>
      </c>
      <c r="S4761" t="s">
        <v>180</v>
      </c>
    </row>
    <row r="4762" spans="1:19" x14ac:dyDescent="0.35">
      <c r="A4762" s="2" t="s">
        <v>44</v>
      </c>
      <c r="B4762" s="1" t="s">
        <v>45</v>
      </c>
      <c r="C4762" t="s">
        <v>908</v>
      </c>
      <c r="D4762" s="1" t="s">
        <v>171</v>
      </c>
      <c r="E4762" s="1" t="s">
        <v>22</v>
      </c>
      <c r="F4762" s="1" t="s">
        <v>26</v>
      </c>
      <c r="G4762" s="1" t="s">
        <v>26</v>
      </c>
      <c r="H4762" t="s">
        <v>24</v>
      </c>
      <c r="I4762" s="1" t="s">
        <v>1075</v>
      </c>
      <c r="J4762" s="1" t="s">
        <v>230</v>
      </c>
      <c r="K4762" s="1" t="s">
        <v>40</v>
      </c>
      <c r="L4762" s="1" t="s">
        <v>912</v>
      </c>
      <c r="M4762" t="s">
        <v>239</v>
      </c>
      <c r="N4762">
        <v>1</v>
      </c>
      <c r="O4762" s="1" t="s">
        <v>205</v>
      </c>
      <c r="P4762" t="s">
        <v>154</v>
      </c>
      <c r="Q4762">
        <v>2</v>
      </c>
      <c r="R4762" t="s">
        <v>179</v>
      </c>
      <c r="S4762" t="s">
        <v>180</v>
      </c>
    </row>
    <row r="4763" spans="1:19" x14ac:dyDescent="0.35">
      <c r="A4763" s="2" t="s">
        <v>44</v>
      </c>
      <c r="B4763" s="1" t="s">
        <v>45</v>
      </c>
      <c r="C4763" t="s">
        <v>908</v>
      </c>
      <c r="D4763" s="1" t="s">
        <v>171</v>
      </c>
      <c r="E4763" s="1" t="s">
        <v>22</v>
      </c>
      <c r="F4763" s="1" t="s">
        <v>26</v>
      </c>
      <c r="G4763" s="1" t="s">
        <v>26</v>
      </c>
      <c r="H4763" t="s">
        <v>24</v>
      </c>
      <c r="I4763" s="1" t="s">
        <v>703</v>
      </c>
      <c r="J4763" s="1" t="s">
        <v>230</v>
      </c>
      <c r="K4763" s="1" t="s">
        <v>40</v>
      </c>
      <c r="L4763" s="1" t="s">
        <v>912</v>
      </c>
      <c r="M4763" t="s">
        <v>80</v>
      </c>
      <c r="N4763">
        <v>1</v>
      </c>
      <c r="O4763" s="1" t="s">
        <v>206</v>
      </c>
      <c r="P4763" t="s">
        <v>153</v>
      </c>
      <c r="Q4763">
        <v>1</v>
      </c>
      <c r="R4763" t="s">
        <v>179</v>
      </c>
      <c r="S4763" t="s">
        <v>180</v>
      </c>
    </row>
    <row r="4764" spans="1:19" x14ac:dyDescent="0.35">
      <c r="A4764" s="2" t="s">
        <v>44</v>
      </c>
      <c r="B4764" s="1" t="s">
        <v>45</v>
      </c>
      <c r="C4764" t="s">
        <v>908</v>
      </c>
      <c r="D4764" s="1" t="s">
        <v>171</v>
      </c>
      <c r="E4764" s="1" t="s">
        <v>22</v>
      </c>
      <c r="F4764" s="1" t="s">
        <v>26</v>
      </c>
      <c r="G4764" s="1" t="s">
        <v>26</v>
      </c>
      <c r="H4764" t="s">
        <v>24</v>
      </c>
      <c r="I4764" s="1" t="s">
        <v>703</v>
      </c>
      <c r="J4764" s="1" t="s">
        <v>230</v>
      </c>
      <c r="K4764" s="1" t="s">
        <v>40</v>
      </c>
      <c r="L4764" s="1" t="s">
        <v>912</v>
      </c>
      <c r="M4764" t="s">
        <v>79</v>
      </c>
      <c r="N4764">
        <v>1</v>
      </c>
      <c r="O4764" s="1" t="s">
        <v>206</v>
      </c>
      <c r="P4764" t="s">
        <v>153</v>
      </c>
      <c r="Q4764">
        <v>2</v>
      </c>
      <c r="R4764" t="s">
        <v>179</v>
      </c>
      <c r="S4764" t="s">
        <v>180</v>
      </c>
    </row>
    <row r="4765" spans="1:19" x14ac:dyDescent="0.35">
      <c r="A4765" s="2" t="s">
        <v>44</v>
      </c>
      <c r="B4765" s="1" t="s">
        <v>45</v>
      </c>
      <c r="C4765" t="s">
        <v>908</v>
      </c>
      <c r="D4765" s="1" t="s">
        <v>171</v>
      </c>
      <c r="E4765" s="1" t="s">
        <v>22</v>
      </c>
      <c r="F4765" s="1" t="s">
        <v>26</v>
      </c>
      <c r="G4765" s="1" t="s">
        <v>26</v>
      </c>
      <c r="H4765" t="s">
        <v>24</v>
      </c>
      <c r="I4765" s="1" t="s">
        <v>1073</v>
      </c>
      <c r="J4765" s="1" t="s">
        <v>230</v>
      </c>
      <c r="K4765" s="1" t="s">
        <v>40</v>
      </c>
      <c r="L4765" s="1" t="s">
        <v>912</v>
      </c>
      <c r="M4765" t="s">
        <v>80</v>
      </c>
      <c r="N4765">
        <v>1</v>
      </c>
      <c r="O4765" s="1" t="s">
        <v>205</v>
      </c>
      <c r="P4765" t="s">
        <v>154</v>
      </c>
      <c r="Q4765">
        <v>1</v>
      </c>
      <c r="R4765" t="s">
        <v>179</v>
      </c>
      <c r="S4765" t="s">
        <v>180</v>
      </c>
    </row>
    <row r="4766" spans="1:19" x14ac:dyDescent="0.35">
      <c r="A4766" s="2" t="s">
        <v>44</v>
      </c>
      <c r="B4766" s="1" t="s">
        <v>45</v>
      </c>
      <c r="C4766" t="s">
        <v>908</v>
      </c>
      <c r="D4766" s="1" t="s">
        <v>171</v>
      </c>
      <c r="E4766" s="1" t="s">
        <v>22</v>
      </c>
      <c r="F4766" s="1" t="s">
        <v>26</v>
      </c>
      <c r="G4766" s="1" t="s">
        <v>26</v>
      </c>
      <c r="H4766" t="s">
        <v>24</v>
      </c>
      <c r="I4766" s="1" t="s">
        <v>1073</v>
      </c>
      <c r="J4766" s="1" t="s">
        <v>230</v>
      </c>
      <c r="K4766" s="1" t="s">
        <v>40</v>
      </c>
      <c r="L4766" s="1" t="s">
        <v>912</v>
      </c>
      <c r="M4766" t="s">
        <v>80</v>
      </c>
      <c r="N4766">
        <v>1</v>
      </c>
      <c r="O4766" s="1" t="s">
        <v>205</v>
      </c>
      <c r="P4766" t="s">
        <v>154</v>
      </c>
      <c r="Q4766">
        <v>2</v>
      </c>
      <c r="R4766" t="s">
        <v>179</v>
      </c>
      <c r="S4766" t="s">
        <v>180</v>
      </c>
    </row>
    <row r="4767" spans="1:19" x14ac:dyDescent="0.35">
      <c r="A4767" s="2" t="s">
        <v>44</v>
      </c>
      <c r="B4767" s="1" t="s">
        <v>45</v>
      </c>
      <c r="C4767" t="s">
        <v>908</v>
      </c>
      <c r="D4767" s="1" t="s">
        <v>171</v>
      </c>
      <c r="E4767" s="1" t="s">
        <v>22</v>
      </c>
      <c r="F4767" s="1" t="s">
        <v>26</v>
      </c>
      <c r="G4767" s="1" t="s">
        <v>26</v>
      </c>
      <c r="H4767" t="s">
        <v>24</v>
      </c>
      <c r="I4767" s="1" t="s">
        <v>705</v>
      </c>
      <c r="J4767" s="1" t="s">
        <v>230</v>
      </c>
      <c r="K4767" s="1" t="s">
        <v>40</v>
      </c>
      <c r="L4767" s="1" t="s">
        <v>912</v>
      </c>
      <c r="M4767" t="s">
        <v>184</v>
      </c>
      <c r="N4767">
        <v>1</v>
      </c>
      <c r="O4767" s="1" t="s">
        <v>205</v>
      </c>
      <c r="P4767" t="s">
        <v>154</v>
      </c>
      <c r="Q4767">
        <v>1</v>
      </c>
      <c r="R4767" t="s">
        <v>179</v>
      </c>
      <c r="S4767" t="s">
        <v>180</v>
      </c>
    </row>
    <row r="4768" spans="1:19" x14ac:dyDescent="0.35">
      <c r="A4768" s="2" t="s">
        <v>44</v>
      </c>
      <c r="B4768" s="1" t="s">
        <v>45</v>
      </c>
      <c r="C4768" t="s">
        <v>908</v>
      </c>
      <c r="D4768" s="1" t="s">
        <v>171</v>
      </c>
      <c r="E4768" s="1" t="s">
        <v>22</v>
      </c>
      <c r="F4768" s="1" t="s">
        <v>26</v>
      </c>
      <c r="G4768" s="1" t="s">
        <v>26</v>
      </c>
      <c r="H4768" t="s">
        <v>24</v>
      </c>
      <c r="I4768" s="1" t="s">
        <v>705</v>
      </c>
      <c r="J4768" s="1" t="s">
        <v>230</v>
      </c>
      <c r="K4768" s="1" t="s">
        <v>40</v>
      </c>
      <c r="L4768" s="1" t="s">
        <v>912</v>
      </c>
      <c r="M4768" t="s">
        <v>80</v>
      </c>
      <c r="N4768">
        <v>1</v>
      </c>
      <c r="O4768" s="1" t="s">
        <v>205</v>
      </c>
      <c r="P4768" t="s">
        <v>154</v>
      </c>
      <c r="Q4768">
        <v>2</v>
      </c>
      <c r="R4768" t="s">
        <v>179</v>
      </c>
      <c r="S4768" t="s">
        <v>180</v>
      </c>
    </row>
    <row r="4769" spans="1:19" x14ac:dyDescent="0.35">
      <c r="A4769" s="2" t="s">
        <v>44</v>
      </c>
      <c r="B4769" s="1" t="s">
        <v>45</v>
      </c>
      <c r="C4769" t="s">
        <v>908</v>
      </c>
      <c r="D4769" s="1" t="s">
        <v>171</v>
      </c>
      <c r="E4769" s="1" t="s">
        <v>22</v>
      </c>
      <c r="F4769" s="1" t="s">
        <v>26</v>
      </c>
      <c r="G4769" s="1" t="s">
        <v>26</v>
      </c>
      <c r="H4769" t="s">
        <v>24</v>
      </c>
      <c r="I4769" s="1" t="s">
        <v>704</v>
      </c>
      <c r="J4769" s="1" t="s">
        <v>230</v>
      </c>
      <c r="K4769" s="1" t="s">
        <v>40</v>
      </c>
      <c r="L4769" s="1" t="s">
        <v>912</v>
      </c>
      <c r="M4769" t="s">
        <v>80</v>
      </c>
      <c r="N4769">
        <v>1</v>
      </c>
      <c r="O4769" s="1" t="s">
        <v>205</v>
      </c>
      <c r="P4769" t="s">
        <v>153</v>
      </c>
      <c r="Q4769">
        <v>1</v>
      </c>
      <c r="R4769" t="s">
        <v>179</v>
      </c>
      <c r="S4769" t="s">
        <v>180</v>
      </c>
    </row>
    <row r="4770" spans="1:19" x14ac:dyDescent="0.35">
      <c r="A4770" s="2" t="s">
        <v>44</v>
      </c>
      <c r="B4770" s="1" t="s">
        <v>45</v>
      </c>
      <c r="C4770" t="s">
        <v>908</v>
      </c>
      <c r="D4770" s="1" t="s">
        <v>171</v>
      </c>
      <c r="E4770" s="1" t="s">
        <v>22</v>
      </c>
      <c r="F4770" s="1" t="s">
        <v>26</v>
      </c>
      <c r="G4770" s="1" t="s">
        <v>26</v>
      </c>
      <c r="H4770" t="s">
        <v>24</v>
      </c>
      <c r="I4770" s="1" t="s">
        <v>704</v>
      </c>
      <c r="J4770" s="1" t="s">
        <v>230</v>
      </c>
      <c r="K4770" s="1" t="s">
        <v>40</v>
      </c>
      <c r="L4770" s="1" t="s">
        <v>912</v>
      </c>
      <c r="M4770" t="s">
        <v>80</v>
      </c>
      <c r="N4770">
        <v>1</v>
      </c>
      <c r="O4770" s="1" t="s">
        <v>205</v>
      </c>
      <c r="P4770" t="s">
        <v>154</v>
      </c>
      <c r="Q4770">
        <v>2</v>
      </c>
      <c r="R4770" t="s">
        <v>179</v>
      </c>
      <c r="S4770" t="s">
        <v>180</v>
      </c>
    </row>
    <row r="4771" spans="1:19" x14ac:dyDescent="0.35">
      <c r="A4771" s="2" t="s">
        <v>44</v>
      </c>
      <c r="B4771" s="1" t="s">
        <v>45</v>
      </c>
      <c r="C4771" t="s">
        <v>908</v>
      </c>
      <c r="D4771" s="1" t="s">
        <v>171</v>
      </c>
      <c r="E4771" s="1" t="s">
        <v>22</v>
      </c>
      <c r="F4771" s="1" t="s">
        <v>26</v>
      </c>
      <c r="G4771" s="1" t="s">
        <v>26</v>
      </c>
      <c r="H4771" t="s">
        <v>24</v>
      </c>
      <c r="I4771" s="1" t="s">
        <v>704</v>
      </c>
      <c r="J4771" s="1" t="s">
        <v>230</v>
      </c>
      <c r="K4771" s="1" t="s">
        <v>40</v>
      </c>
      <c r="L4771" s="1" t="s">
        <v>912</v>
      </c>
      <c r="M4771" t="s">
        <v>79</v>
      </c>
      <c r="N4771">
        <v>1</v>
      </c>
      <c r="O4771" s="1" t="s">
        <v>205</v>
      </c>
      <c r="P4771" t="s">
        <v>154</v>
      </c>
      <c r="Q4771">
        <v>2</v>
      </c>
      <c r="R4771" t="s">
        <v>179</v>
      </c>
      <c r="S4771" t="s">
        <v>180</v>
      </c>
    </row>
    <row r="4772" spans="1:19" x14ac:dyDescent="0.35">
      <c r="A4772" s="2" t="s">
        <v>44</v>
      </c>
      <c r="B4772" s="1" t="s">
        <v>45</v>
      </c>
      <c r="C4772" t="s">
        <v>908</v>
      </c>
      <c r="D4772" s="1" t="s">
        <v>171</v>
      </c>
      <c r="E4772" s="1" t="s">
        <v>22</v>
      </c>
      <c r="F4772" s="1" t="s">
        <v>26</v>
      </c>
      <c r="G4772" s="1" t="s">
        <v>26</v>
      </c>
      <c r="H4772" t="s">
        <v>24</v>
      </c>
      <c r="I4772" s="1" t="s">
        <v>706</v>
      </c>
      <c r="J4772" s="1" t="s">
        <v>230</v>
      </c>
      <c r="K4772" s="1" t="s">
        <v>40</v>
      </c>
      <c r="L4772" s="1" t="s">
        <v>912</v>
      </c>
      <c r="M4772" t="s">
        <v>101</v>
      </c>
      <c r="N4772">
        <v>1</v>
      </c>
      <c r="O4772" s="1" t="s">
        <v>206</v>
      </c>
      <c r="P4772" t="s">
        <v>154</v>
      </c>
      <c r="Q4772">
        <v>1</v>
      </c>
      <c r="R4772" t="s">
        <v>179</v>
      </c>
      <c r="S4772" t="s">
        <v>180</v>
      </c>
    </row>
    <row r="4773" spans="1:19" x14ac:dyDescent="0.35">
      <c r="A4773" s="2" t="s">
        <v>44</v>
      </c>
      <c r="B4773" s="1" t="s">
        <v>45</v>
      </c>
      <c r="C4773" t="s">
        <v>908</v>
      </c>
      <c r="D4773" s="1" t="s">
        <v>171</v>
      </c>
      <c r="E4773" s="1" t="s">
        <v>22</v>
      </c>
      <c r="F4773" s="1" t="s">
        <v>26</v>
      </c>
      <c r="G4773" s="1" t="s">
        <v>26</v>
      </c>
      <c r="H4773" t="s">
        <v>24</v>
      </c>
      <c r="I4773" s="1" t="s">
        <v>706</v>
      </c>
      <c r="J4773" s="1" t="s">
        <v>230</v>
      </c>
      <c r="K4773" s="1" t="s">
        <v>40</v>
      </c>
      <c r="L4773" s="1" t="s">
        <v>912</v>
      </c>
      <c r="M4773" t="s">
        <v>101</v>
      </c>
      <c r="N4773">
        <v>1</v>
      </c>
      <c r="O4773" s="1" t="s">
        <v>206</v>
      </c>
      <c r="P4773" t="s">
        <v>154</v>
      </c>
      <c r="Q4773">
        <v>2</v>
      </c>
      <c r="R4773" t="s">
        <v>179</v>
      </c>
      <c r="S4773" t="s">
        <v>180</v>
      </c>
    </row>
    <row r="4774" spans="1:19" x14ac:dyDescent="0.35">
      <c r="A4774" s="2" t="s">
        <v>44</v>
      </c>
      <c r="B4774" s="1" t="s">
        <v>45</v>
      </c>
      <c r="C4774" t="s">
        <v>908</v>
      </c>
      <c r="D4774" s="1" t="s">
        <v>171</v>
      </c>
      <c r="E4774" s="1" t="s">
        <v>22</v>
      </c>
      <c r="F4774" s="1" t="s">
        <v>26</v>
      </c>
      <c r="G4774" s="1" t="s">
        <v>26</v>
      </c>
      <c r="H4774" t="s">
        <v>27</v>
      </c>
      <c r="I4774" s="1" t="s">
        <v>1076</v>
      </c>
      <c r="J4774" s="1" t="s">
        <v>230</v>
      </c>
      <c r="K4774" s="1" t="s">
        <v>40</v>
      </c>
      <c r="L4774" s="1" t="s">
        <v>912</v>
      </c>
      <c r="M4774" t="s">
        <v>184</v>
      </c>
      <c r="N4774">
        <v>1</v>
      </c>
      <c r="O4774" s="1" t="s">
        <v>206</v>
      </c>
      <c r="P4774" t="s">
        <v>154</v>
      </c>
      <c r="Q4774">
        <v>1</v>
      </c>
      <c r="R4774" t="s">
        <v>179</v>
      </c>
      <c r="S4774" t="s">
        <v>180</v>
      </c>
    </row>
    <row r="4775" spans="1:19" x14ac:dyDescent="0.35">
      <c r="A4775" s="2" t="s">
        <v>44</v>
      </c>
      <c r="B4775" s="1" t="s">
        <v>45</v>
      </c>
      <c r="C4775" t="s">
        <v>908</v>
      </c>
      <c r="D4775" s="1" t="s">
        <v>171</v>
      </c>
      <c r="E4775" s="1" t="s">
        <v>22</v>
      </c>
      <c r="F4775" s="1" t="s">
        <v>26</v>
      </c>
      <c r="G4775" s="1" t="s">
        <v>26</v>
      </c>
      <c r="H4775" t="s">
        <v>27</v>
      </c>
      <c r="I4775" s="1" t="s">
        <v>1076</v>
      </c>
      <c r="J4775" s="1" t="s">
        <v>230</v>
      </c>
      <c r="K4775" s="1" t="s">
        <v>40</v>
      </c>
      <c r="L4775" s="1" t="s">
        <v>912</v>
      </c>
      <c r="M4775" t="s">
        <v>42</v>
      </c>
      <c r="N4775">
        <v>1</v>
      </c>
      <c r="O4775" s="1" t="s">
        <v>206</v>
      </c>
      <c r="P4775" t="s">
        <v>154</v>
      </c>
      <c r="Q4775">
        <v>1</v>
      </c>
      <c r="R4775" t="s">
        <v>179</v>
      </c>
      <c r="S4775" t="s">
        <v>180</v>
      </c>
    </row>
    <row r="4776" spans="1:19" x14ac:dyDescent="0.35">
      <c r="A4776" s="2" t="s">
        <v>44</v>
      </c>
      <c r="B4776" s="1" t="s">
        <v>45</v>
      </c>
      <c r="C4776" t="s">
        <v>908</v>
      </c>
      <c r="D4776" s="1" t="s">
        <v>171</v>
      </c>
      <c r="E4776" s="1" t="s">
        <v>22</v>
      </c>
      <c r="F4776" s="1" t="s">
        <v>26</v>
      </c>
      <c r="G4776" s="1" t="s">
        <v>26</v>
      </c>
      <c r="H4776" t="s">
        <v>27</v>
      </c>
      <c r="I4776" s="1" t="s">
        <v>1076</v>
      </c>
      <c r="J4776" s="1" t="s">
        <v>230</v>
      </c>
      <c r="K4776" s="1" t="s">
        <v>40</v>
      </c>
      <c r="L4776" s="1" t="s">
        <v>912</v>
      </c>
      <c r="M4776" t="s">
        <v>80</v>
      </c>
      <c r="N4776">
        <v>2</v>
      </c>
      <c r="O4776" s="1" t="s">
        <v>206</v>
      </c>
      <c r="P4776" t="s">
        <v>154</v>
      </c>
      <c r="Q4776">
        <v>2</v>
      </c>
      <c r="R4776" t="s">
        <v>179</v>
      </c>
      <c r="S4776" t="s">
        <v>180</v>
      </c>
    </row>
    <row r="4777" spans="1:19" x14ac:dyDescent="0.35">
      <c r="A4777" s="2" t="s">
        <v>44</v>
      </c>
      <c r="B4777" s="1" t="s">
        <v>45</v>
      </c>
      <c r="C4777" t="s">
        <v>908</v>
      </c>
      <c r="D4777" s="1" t="s">
        <v>171</v>
      </c>
      <c r="E4777" s="1" t="s">
        <v>22</v>
      </c>
      <c r="F4777" s="1" t="s">
        <v>26</v>
      </c>
      <c r="G4777" s="1" t="s">
        <v>26</v>
      </c>
      <c r="H4777" t="s">
        <v>27</v>
      </c>
      <c r="I4777" s="1" t="s">
        <v>703</v>
      </c>
      <c r="J4777" s="1" t="s">
        <v>230</v>
      </c>
      <c r="K4777" s="1" t="s">
        <v>40</v>
      </c>
      <c r="L4777" s="1" t="s">
        <v>912</v>
      </c>
      <c r="M4777" t="s">
        <v>80</v>
      </c>
      <c r="N4777">
        <v>1</v>
      </c>
      <c r="O4777" s="1" t="s">
        <v>206</v>
      </c>
      <c r="P4777" t="s">
        <v>154</v>
      </c>
      <c r="Q4777">
        <v>2</v>
      </c>
      <c r="R4777" t="s">
        <v>179</v>
      </c>
      <c r="S4777" t="s">
        <v>180</v>
      </c>
    </row>
    <row r="4778" spans="1:19" x14ac:dyDescent="0.35">
      <c r="A4778" s="2" t="s">
        <v>44</v>
      </c>
      <c r="B4778" s="1" t="s">
        <v>45</v>
      </c>
      <c r="C4778" t="s">
        <v>908</v>
      </c>
      <c r="D4778" s="1" t="s">
        <v>171</v>
      </c>
      <c r="E4778" s="1" t="s">
        <v>22</v>
      </c>
      <c r="F4778" s="1" t="s">
        <v>26</v>
      </c>
      <c r="G4778" s="1" t="s">
        <v>26</v>
      </c>
      <c r="H4778" t="s">
        <v>27</v>
      </c>
      <c r="I4778" s="1" t="s">
        <v>706</v>
      </c>
      <c r="J4778" s="1" t="s">
        <v>230</v>
      </c>
      <c r="K4778" s="1" t="s">
        <v>40</v>
      </c>
      <c r="L4778" s="1" t="s">
        <v>912</v>
      </c>
      <c r="M4778" t="s">
        <v>101</v>
      </c>
      <c r="N4778">
        <v>1</v>
      </c>
      <c r="O4778" s="1" t="s">
        <v>206</v>
      </c>
      <c r="P4778" t="s">
        <v>154</v>
      </c>
      <c r="Q4778">
        <v>1</v>
      </c>
      <c r="R4778" t="s">
        <v>179</v>
      </c>
      <c r="S4778" t="s">
        <v>180</v>
      </c>
    </row>
    <row r="4779" spans="1:19" x14ac:dyDescent="0.35">
      <c r="A4779" s="2" t="s">
        <v>44</v>
      </c>
      <c r="B4779" s="1" t="s">
        <v>45</v>
      </c>
      <c r="C4779" t="s">
        <v>908</v>
      </c>
      <c r="D4779" s="1" t="s">
        <v>171</v>
      </c>
      <c r="E4779" s="1" t="s">
        <v>22</v>
      </c>
      <c r="F4779" s="1" t="s">
        <v>26</v>
      </c>
      <c r="G4779" s="1" t="s">
        <v>26</v>
      </c>
      <c r="H4779" t="s">
        <v>32</v>
      </c>
      <c r="I4779" s="1" t="s">
        <v>1077</v>
      </c>
      <c r="J4779" s="1" t="s">
        <v>230</v>
      </c>
      <c r="K4779" s="1" t="s">
        <v>40</v>
      </c>
      <c r="L4779" s="1" t="s">
        <v>912</v>
      </c>
      <c r="M4779" t="s">
        <v>80</v>
      </c>
      <c r="N4779">
        <v>1</v>
      </c>
      <c r="O4779" s="1" t="s">
        <v>206</v>
      </c>
      <c r="P4779" t="s">
        <v>154</v>
      </c>
      <c r="Q4779">
        <v>2</v>
      </c>
      <c r="R4779" t="s">
        <v>179</v>
      </c>
      <c r="S4779" t="s">
        <v>180</v>
      </c>
    </row>
    <row r="4780" spans="1:19" x14ac:dyDescent="0.35">
      <c r="A4780" s="2" t="s">
        <v>44</v>
      </c>
      <c r="B4780" s="1" t="s">
        <v>45</v>
      </c>
      <c r="C4780" t="s">
        <v>908</v>
      </c>
      <c r="D4780" s="1" t="s">
        <v>171</v>
      </c>
      <c r="E4780" s="1" t="s">
        <v>22</v>
      </c>
      <c r="F4780" s="1" t="s">
        <v>26</v>
      </c>
      <c r="G4780" s="1" t="s">
        <v>26</v>
      </c>
      <c r="H4780" t="s">
        <v>32</v>
      </c>
      <c r="I4780" s="1" t="s">
        <v>1079</v>
      </c>
      <c r="J4780" s="1" t="s">
        <v>230</v>
      </c>
      <c r="K4780" s="1" t="s">
        <v>19</v>
      </c>
      <c r="L4780" s="1" t="s">
        <v>912</v>
      </c>
      <c r="M4780" t="s">
        <v>19</v>
      </c>
      <c r="N4780">
        <v>1</v>
      </c>
      <c r="O4780" s="1" t="s">
        <v>206</v>
      </c>
      <c r="P4780" t="s">
        <v>154</v>
      </c>
      <c r="Q4780">
        <v>2</v>
      </c>
      <c r="R4780" t="s">
        <v>179</v>
      </c>
      <c r="S4780" t="s">
        <v>180</v>
      </c>
    </row>
    <row r="4781" spans="1:19" x14ac:dyDescent="0.35">
      <c r="A4781" s="2" t="s">
        <v>44</v>
      </c>
      <c r="B4781" s="1" t="s">
        <v>45</v>
      </c>
      <c r="C4781" t="s">
        <v>908</v>
      </c>
      <c r="D4781" s="1" t="s">
        <v>171</v>
      </c>
      <c r="E4781" s="1" t="s">
        <v>22</v>
      </c>
      <c r="F4781" s="1" t="s">
        <v>26</v>
      </c>
      <c r="G4781" s="1" t="s">
        <v>26</v>
      </c>
      <c r="H4781" t="s">
        <v>32</v>
      </c>
      <c r="I4781" s="1" t="s">
        <v>1076</v>
      </c>
      <c r="J4781" s="1" t="s">
        <v>230</v>
      </c>
      <c r="K4781" s="1" t="s">
        <v>40</v>
      </c>
      <c r="L4781" s="1" t="s">
        <v>912</v>
      </c>
      <c r="M4781" t="s">
        <v>42</v>
      </c>
      <c r="N4781">
        <v>1</v>
      </c>
      <c r="O4781" s="1" t="s">
        <v>206</v>
      </c>
      <c r="P4781" t="s">
        <v>154</v>
      </c>
      <c r="Q4781">
        <v>1</v>
      </c>
      <c r="R4781" t="s">
        <v>179</v>
      </c>
      <c r="S4781" t="s">
        <v>180</v>
      </c>
    </row>
    <row r="4782" spans="1:19" x14ac:dyDescent="0.35">
      <c r="A4782" s="2" t="s">
        <v>44</v>
      </c>
      <c r="B4782" s="1" t="s">
        <v>45</v>
      </c>
      <c r="C4782" t="s">
        <v>908</v>
      </c>
      <c r="D4782" s="1" t="s">
        <v>171</v>
      </c>
      <c r="E4782" s="1" t="s">
        <v>22</v>
      </c>
      <c r="F4782" s="1" t="s">
        <v>26</v>
      </c>
      <c r="G4782" s="1" t="s">
        <v>26</v>
      </c>
      <c r="H4782" t="s">
        <v>32</v>
      </c>
      <c r="I4782" s="1" t="s">
        <v>703</v>
      </c>
      <c r="J4782" s="1" t="s">
        <v>230</v>
      </c>
      <c r="K4782" s="1" t="s">
        <v>40</v>
      </c>
      <c r="L4782" s="1" t="s">
        <v>912</v>
      </c>
      <c r="M4782" t="s">
        <v>80</v>
      </c>
      <c r="N4782">
        <v>1</v>
      </c>
      <c r="O4782" s="1" t="s">
        <v>206</v>
      </c>
      <c r="P4782" t="s">
        <v>154</v>
      </c>
      <c r="Q4782">
        <v>1</v>
      </c>
      <c r="R4782" t="s">
        <v>179</v>
      </c>
      <c r="S4782" t="s">
        <v>180</v>
      </c>
    </row>
    <row r="4783" spans="1:19" x14ac:dyDescent="0.35">
      <c r="A4783" s="2" t="s">
        <v>44</v>
      </c>
      <c r="B4783" s="1" t="s">
        <v>45</v>
      </c>
      <c r="C4783" t="s">
        <v>908</v>
      </c>
      <c r="D4783" s="1" t="s">
        <v>171</v>
      </c>
      <c r="E4783" s="1" t="s">
        <v>22</v>
      </c>
      <c r="F4783" s="1" t="s">
        <v>26</v>
      </c>
      <c r="G4783" s="1" t="s">
        <v>26</v>
      </c>
      <c r="H4783" t="s">
        <v>32</v>
      </c>
      <c r="I4783" s="1" t="s">
        <v>1078</v>
      </c>
      <c r="J4783" s="1" t="s">
        <v>230</v>
      </c>
      <c r="K4783" s="1" t="s">
        <v>40</v>
      </c>
      <c r="L4783" s="1" t="s">
        <v>912</v>
      </c>
      <c r="M4783" t="s">
        <v>80</v>
      </c>
      <c r="N4783">
        <v>1</v>
      </c>
      <c r="O4783" s="1" t="s">
        <v>206</v>
      </c>
      <c r="P4783" t="s">
        <v>153</v>
      </c>
      <c r="Q4783">
        <v>2</v>
      </c>
      <c r="R4783" t="s">
        <v>179</v>
      </c>
      <c r="S4783" t="s">
        <v>180</v>
      </c>
    </row>
    <row r="4784" spans="1:19" x14ac:dyDescent="0.35">
      <c r="A4784" s="2" t="s">
        <v>44</v>
      </c>
      <c r="B4784" s="1" t="s">
        <v>45</v>
      </c>
      <c r="C4784" t="s">
        <v>908</v>
      </c>
      <c r="D4784" s="1" t="s">
        <v>171</v>
      </c>
      <c r="E4784" s="1" t="s">
        <v>22</v>
      </c>
      <c r="F4784" s="1" t="s">
        <v>26</v>
      </c>
      <c r="G4784" s="1" t="s">
        <v>26</v>
      </c>
      <c r="H4784" t="s">
        <v>32</v>
      </c>
      <c r="I4784" s="1" t="s">
        <v>1073</v>
      </c>
      <c r="J4784" s="1" t="s">
        <v>230</v>
      </c>
      <c r="K4784" s="1" t="s">
        <v>40</v>
      </c>
      <c r="L4784" s="1" t="s">
        <v>912</v>
      </c>
      <c r="M4784" t="s">
        <v>80</v>
      </c>
      <c r="N4784">
        <v>1</v>
      </c>
      <c r="O4784" s="1" t="s">
        <v>205</v>
      </c>
      <c r="P4784" t="s">
        <v>154</v>
      </c>
      <c r="Q4784">
        <v>1</v>
      </c>
      <c r="R4784" t="s">
        <v>179</v>
      </c>
      <c r="S4784" t="s">
        <v>180</v>
      </c>
    </row>
    <row r="4785" spans="1:19" x14ac:dyDescent="0.35">
      <c r="A4785" s="2" t="s">
        <v>44</v>
      </c>
      <c r="B4785" s="1" t="s">
        <v>45</v>
      </c>
      <c r="C4785" t="s">
        <v>908</v>
      </c>
      <c r="D4785" s="1" t="s">
        <v>171</v>
      </c>
      <c r="E4785" s="1" t="s">
        <v>22</v>
      </c>
      <c r="F4785" s="1" t="s">
        <v>26</v>
      </c>
      <c r="G4785" s="1" t="s">
        <v>26</v>
      </c>
      <c r="H4785" t="s">
        <v>32</v>
      </c>
      <c r="I4785" s="1" t="s">
        <v>1073</v>
      </c>
      <c r="J4785" s="1" t="s">
        <v>230</v>
      </c>
      <c r="K4785" s="1" t="s">
        <v>40</v>
      </c>
      <c r="L4785" s="1" t="s">
        <v>912</v>
      </c>
      <c r="M4785" t="s">
        <v>80</v>
      </c>
      <c r="N4785">
        <v>2</v>
      </c>
      <c r="O4785" s="1" t="s">
        <v>205</v>
      </c>
      <c r="P4785" t="s">
        <v>154</v>
      </c>
      <c r="Q4785">
        <v>2</v>
      </c>
      <c r="R4785" t="s">
        <v>179</v>
      </c>
      <c r="S4785" t="s">
        <v>180</v>
      </c>
    </row>
    <row r="4786" spans="1:19" x14ac:dyDescent="0.35">
      <c r="A4786" s="2" t="s">
        <v>44</v>
      </c>
      <c r="B4786" s="1" t="s">
        <v>45</v>
      </c>
      <c r="C4786" t="s">
        <v>908</v>
      </c>
      <c r="D4786" s="1" t="s">
        <v>171</v>
      </c>
      <c r="E4786" s="1" t="s">
        <v>22</v>
      </c>
      <c r="F4786" s="1" t="s">
        <v>26</v>
      </c>
      <c r="G4786" s="1" t="s">
        <v>26</v>
      </c>
      <c r="H4786" t="s">
        <v>32</v>
      </c>
      <c r="I4786" s="1" t="s">
        <v>706</v>
      </c>
      <c r="J4786" s="1" t="s">
        <v>230</v>
      </c>
      <c r="K4786" s="1" t="s">
        <v>40</v>
      </c>
      <c r="L4786" s="1" t="s">
        <v>912</v>
      </c>
      <c r="M4786" t="s">
        <v>101</v>
      </c>
      <c r="N4786">
        <v>1</v>
      </c>
      <c r="O4786" s="1" t="s">
        <v>206</v>
      </c>
      <c r="P4786" t="s">
        <v>154</v>
      </c>
      <c r="Q4786">
        <v>1</v>
      </c>
      <c r="R4786" t="s">
        <v>179</v>
      </c>
      <c r="S4786" t="s">
        <v>180</v>
      </c>
    </row>
    <row r="4787" spans="1:19" x14ac:dyDescent="0.35">
      <c r="A4787" s="2" t="s">
        <v>44</v>
      </c>
      <c r="B4787" s="1" t="s">
        <v>45</v>
      </c>
      <c r="C4787" t="s">
        <v>908</v>
      </c>
      <c r="D4787" s="1" t="s">
        <v>171</v>
      </c>
      <c r="E4787" s="1" t="s">
        <v>22</v>
      </c>
      <c r="F4787" s="1" t="s">
        <v>26</v>
      </c>
      <c r="G4787" s="1" t="s">
        <v>26</v>
      </c>
      <c r="H4787" t="s">
        <v>32</v>
      </c>
      <c r="I4787" s="1" t="s">
        <v>706</v>
      </c>
      <c r="J4787" s="1" t="s">
        <v>230</v>
      </c>
      <c r="K4787" s="1" t="s">
        <v>40</v>
      </c>
      <c r="L4787" s="1" t="s">
        <v>912</v>
      </c>
      <c r="M4787" t="s">
        <v>101</v>
      </c>
      <c r="N4787">
        <v>1</v>
      </c>
      <c r="O4787" s="1" t="s">
        <v>206</v>
      </c>
      <c r="P4787" t="s">
        <v>154</v>
      </c>
      <c r="Q4787">
        <v>2</v>
      </c>
      <c r="R4787" t="s">
        <v>179</v>
      </c>
      <c r="S4787" t="s">
        <v>180</v>
      </c>
    </row>
    <row r="4788" spans="1:19" x14ac:dyDescent="0.35">
      <c r="A4788" s="2" t="s">
        <v>44</v>
      </c>
      <c r="B4788" s="1" t="s">
        <v>45</v>
      </c>
      <c r="C4788" t="s">
        <v>908</v>
      </c>
      <c r="D4788" s="1" t="s">
        <v>171</v>
      </c>
      <c r="E4788" s="1" t="s">
        <v>22</v>
      </c>
      <c r="F4788" s="1" t="s">
        <v>26</v>
      </c>
      <c r="G4788" s="1" t="s">
        <v>26</v>
      </c>
      <c r="H4788" t="s">
        <v>21</v>
      </c>
      <c r="I4788" s="1" t="s">
        <v>1079</v>
      </c>
      <c r="J4788" s="1" t="s">
        <v>230</v>
      </c>
      <c r="K4788" s="1" t="s">
        <v>15</v>
      </c>
      <c r="L4788" s="1" t="s">
        <v>912</v>
      </c>
      <c r="M4788" t="s">
        <v>15</v>
      </c>
      <c r="N4788">
        <v>1</v>
      </c>
      <c r="O4788" s="1" t="s">
        <v>206</v>
      </c>
      <c r="P4788" t="s">
        <v>154</v>
      </c>
      <c r="Q4788">
        <v>1</v>
      </c>
      <c r="R4788" t="s">
        <v>179</v>
      </c>
      <c r="S4788" t="s">
        <v>180</v>
      </c>
    </row>
    <row r="4789" spans="1:19" x14ac:dyDescent="0.35">
      <c r="A4789" s="2" t="s">
        <v>44</v>
      </c>
      <c r="B4789" s="1" t="s">
        <v>45</v>
      </c>
      <c r="C4789" t="s">
        <v>908</v>
      </c>
      <c r="D4789" s="1" t="s">
        <v>171</v>
      </c>
      <c r="E4789" s="1" t="s">
        <v>22</v>
      </c>
      <c r="F4789" s="1" t="s">
        <v>26</v>
      </c>
      <c r="G4789" s="1" t="s">
        <v>26</v>
      </c>
      <c r="H4789" t="s">
        <v>21</v>
      </c>
      <c r="I4789" s="1" t="s">
        <v>1079</v>
      </c>
      <c r="J4789" s="1" t="s">
        <v>230</v>
      </c>
      <c r="K4789" s="1" t="s">
        <v>52</v>
      </c>
      <c r="L4789" s="1" t="s">
        <v>912</v>
      </c>
      <c r="M4789" t="s">
        <v>54</v>
      </c>
      <c r="N4789">
        <v>1</v>
      </c>
      <c r="O4789" s="1" t="s">
        <v>206</v>
      </c>
      <c r="P4789" t="s">
        <v>154</v>
      </c>
      <c r="Q4789">
        <v>1</v>
      </c>
      <c r="R4789" t="s">
        <v>179</v>
      </c>
      <c r="S4789" t="s">
        <v>180</v>
      </c>
    </row>
    <row r="4790" spans="1:19" x14ac:dyDescent="0.35">
      <c r="A4790" s="2" t="s">
        <v>44</v>
      </c>
      <c r="B4790" s="1" t="s">
        <v>45</v>
      </c>
      <c r="C4790" t="s">
        <v>908</v>
      </c>
      <c r="D4790" s="1" t="s">
        <v>171</v>
      </c>
      <c r="E4790" s="1" t="s">
        <v>22</v>
      </c>
      <c r="F4790" s="1" t="s">
        <v>26</v>
      </c>
      <c r="G4790" s="1" t="s">
        <v>26</v>
      </c>
      <c r="H4790" t="s">
        <v>21</v>
      </c>
      <c r="I4790" s="1" t="s">
        <v>1079</v>
      </c>
      <c r="J4790" s="1" t="s">
        <v>230</v>
      </c>
      <c r="K4790" s="1" t="s">
        <v>59</v>
      </c>
      <c r="L4790" s="1" t="s">
        <v>912</v>
      </c>
      <c r="M4790" t="s">
        <v>86</v>
      </c>
      <c r="N4790">
        <v>1</v>
      </c>
      <c r="O4790" s="1" t="s">
        <v>206</v>
      </c>
      <c r="P4790" t="s">
        <v>154</v>
      </c>
      <c r="Q4790">
        <v>1</v>
      </c>
      <c r="R4790" t="s">
        <v>179</v>
      </c>
      <c r="S4790" t="s">
        <v>180</v>
      </c>
    </row>
    <row r="4791" spans="1:19" x14ac:dyDescent="0.35">
      <c r="A4791" s="2" t="s">
        <v>44</v>
      </c>
      <c r="B4791" s="1" t="s">
        <v>45</v>
      </c>
      <c r="C4791" t="s">
        <v>908</v>
      </c>
      <c r="D4791" s="1" t="s">
        <v>171</v>
      </c>
      <c r="E4791" s="1" t="s">
        <v>22</v>
      </c>
      <c r="F4791" s="1" t="s">
        <v>26</v>
      </c>
      <c r="G4791" s="1" t="s">
        <v>26</v>
      </c>
      <c r="H4791" t="s">
        <v>21</v>
      </c>
      <c r="I4791" s="1" t="s">
        <v>1076</v>
      </c>
      <c r="J4791" s="1" t="s">
        <v>230</v>
      </c>
      <c r="K4791" s="1" t="s">
        <v>40</v>
      </c>
      <c r="L4791" s="1" t="s">
        <v>912</v>
      </c>
      <c r="M4791" t="s">
        <v>184</v>
      </c>
      <c r="N4791">
        <v>1</v>
      </c>
      <c r="O4791" s="1" t="s">
        <v>206</v>
      </c>
      <c r="P4791" t="s">
        <v>154</v>
      </c>
      <c r="Q4791">
        <v>1</v>
      </c>
      <c r="R4791" t="s">
        <v>179</v>
      </c>
      <c r="S4791" t="s">
        <v>180</v>
      </c>
    </row>
    <row r="4792" spans="1:19" x14ac:dyDescent="0.35">
      <c r="A4792" s="2" t="s">
        <v>44</v>
      </c>
      <c r="B4792" s="1" t="s">
        <v>45</v>
      </c>
      <c r="C4792" t="s">
        <v>908</v>
      </c>
      <c r="D4792" s="1" t="s">
        <v>171</v>
      </c>
      <c r="E4792" s="1" t="s">
        <v>22</v>
      </c>
      <c r="F4792" s="1" t="s">
        <v>26</v>
      </c>
      <c r="G4792" s="1" t="s">
        <v>26</v>
      </c>
      <c r="H4792" t="s">
        <v>21</v>
      </c>
      <c r="I4792" s="1" t="s">
        <v>704</v>
      </c>
      <c r="J4792" s="1" t="s">
        <v>230</v>
      </c>
      <c r="K4792" s="1" t="s">
        <v>40</v>
      </c>
      <c r="L4792" s="1" t="s">
        <v>912</v>
      </c>
      <c r="M4792" t="s">
        <v>80</v>
      </c>
      <c r="N4792">
        <v>1</v>
      </c>
      <c r="O4792" s="1" t="s">
        <v>205</v>
      </c>
      <c r="P4792" t="s">
        <v>154</v>
      </c>
      <c r="Q4792">
        <v>2</v>
      </c>
      <c r="R4792" t="s">
        <v>179</v>
      </c>
      <c r="S4792" t="s">
        <v>180</v>
      </c>
    </row>
    <row r="4793" spans="1:19" x14ac:dyDescent="0.35">
      <c r="A4793" s="2" t="s">
        <v>44</v>
      </c>
      <c r="B4793" s="1" t="s">
        <v>45</v>
      </c>
      <c r="C4793" t="s">
        <v>908</v>
      </c>
      <c r="D4793" s="1" t="s">
        <v>171</v>
      </c>
      <c r="E4793" s="1" t="s">
        <v>22</v>
      </c>
      <c r="F4793" s="1" t="s">
        <v>26</v>
      </c>
      <c r="G4793" s="1" t="s">
        <v>26</v>
      </c>
      <c r="H4793" t="s">
        <v>58</v>
      </c>
      <c r="I4793" s="1" t="s">
        <v>1452</v>
      </c>
      <c r="J4793" s="1" t="s">
        <v>230</v>
      </c>
      <c r="K4793" s="1" t="s">
        <v>40</v>
      </c>
      <c r="L4793" s="1" t="s">
        <v>912</v>
      </c>
      <c r="M4793" t="s">
        <v>193</v>
      </c>
      <c r="N4793">
        <v>1</v>
      </c>
      <c r="O4793" s="1" t="s">
        <v>206</v>
      </c>
      <c r="P4793" t="s">
        <v>154</v>
      </c>
      <c r="Q4793">
        <v>2</v>
      </c>
      <c r="R4793" t="s">
        <v>255</v>
      </c>
      <c r="S4793" t="s">
        <v>180</v>
      </c>
    </row>
    <row r="4794" spans="1:19" x14ac:dyDescent="0.35">
      <c r="A4794" s="2" t="s">
        <v>44</v>
      </c>
      <c r="B4794" s="1" t="s">
        <v>45</v>
      </c>
      <c r="C4794" t="s">
        <v>908</v>
      </c>
      <c r="D4794" s="1" t="s">
        <v>171</v>
      </c>
      <c r="E4794" s="1" t="s">
        <v>22</v>
      </c>
      <c r="F4794" s="1" t="s">
        <v>26</v>
      </c>
      <c r="G4794" s="1" t="s">
        <v>26</v>
      </c>
      <c r="H4794" t="s">
        <v>58</v>
      </c>
      <c r="I4794" s="1" t="s">
        <v>706</v>
      </c>
      <c r="J4794" s="1" t="s">
        <v>230</v>
      </c>
      <c r="K4794" s="1" t="s">
        <v>40</v>
      </c>
      <c r="L4794" s="1" t="s">
        <v>912</v>
      </c>
      <c r="M4794" t="s">
        <v>101</v>
      </c>
      <c r="N4794">
        <v>1</v>
      </c>
      <c r="O4794" s="1" t="s">
        <v>206</v>
      </c>
      <c r="P4794" t="s">
        <v>154</v>
      </c>
      <c r="Q4794">
        <v>2</v>
      </c>
      <c r="R4794" t="s">
        <v>179</v>
      </c>
      <c r="S4794" t="s">
        <v>180</v>
      </c>
    </row>
    <row r="4795" spans="1:19" x14ac:dyDescent="0.35">
      <c r="A4795" s="2" t="s">
        <v>44</v>
      </c>
      <c r="B4795" s="1" t="s">
        <v>45</v>
      </c>
      <c r="C4795" t="s">
        <v>908</v>
      </c>
      <c r="D4795" s="1" t="s">
        <v>171</v>
      </c>
      <c r="E4795" s="1" t="s">
        <v>22</v>
      </c>
      <c r="F4795" s="1" t="s">
        <v>18</v>
      </c>
      <c r="G4795" s="1" t="s">
        <v>26</v>
      </c>
      <c r="H4795" t="s">
        <v>17</v>
      </c>
      <c r="I4795" s="1" t="s">
        <v>706</v>
      </c>
      <c r="J4795" s="1" t="s">
        <v>230</v>
      </c>
      <c r="K4795" s="1" t="s">
        <v>40</v>
      </c>
      <c r="L4795" s="1" t="s">
        <v>912</v>
      </c>
      <c r="M4795" t="s">
        <v>101</v>
      </c>
      <c r="N4795">
        <v>1</v>
      </c>
      <c r="O4795" s="1" t="s">
        <v>206</v>
      </c>
      <c r="P4795" t="s">
        <v>154</v>
      </c>
      <c r="Q4795">
        <v>2</v>
      </c>
      <c r="R4795" t="s">
        <v>179</v>
      </c>
      <c r="S4795" t="s">
        <v>180</v>
      </c>
    </row>
    <row r="4796" spans="1:19" x14ac:dyDescent="0.35">
      <c r="A4796" s="2" t="s">
        <v>44</v>
      </c>
      <c r="B4796" s="1" t="s">
        <v>45</v>
      </c>
      <c r="C4796" t="s">
        <v>908</v>
      </c>
      <c r="D4796" s="1" t="s">
        <v>171</v>
      </c>
      <c r="E4796" s="1" t="s">
        <v>22</v>
      </c>
      <c r="F4796" s="1" t="s">
        <v>18</v>
      </c>
      <c r="G4796" s="1" t="s">
        <v>26</v>
      </c>
      <c r="H4796" t="s">
        <v>24</v>
      </c>
      <c r="I4796" s="1" t="s">
        <v>1073</v>
      </c>
      <c r="J4796" s="1" t="s">
        <v>230</v>
      </c>
      <c r="K4796" s="1" t="s">
        <v>40</v>
      </c>
      <c r="L4796" s="1" t="s">
        <v>912</v>
      </c>
      <c r="M4796" t="s">
        <v>184</v>
      </c>
      <c r="N4796">
        <v>1</v>
      </c>
      <c r="O4796" s="1" t="s">
        <v>205</v>
      </c>
      <c r="P4796" t="s">
        <v>154</v>
      </c>
      <c r="Q4796">
        <v>1</v>
      </c>
      <c r="R4796" t="s">
        <v>179</v>
      </c>
      <c r="S4796" t="s">
        <v>180</v>
      </c>
    </row>
    <row r="4797" spans="1:19" x14ac:dyDescent="0.35">
      <c r="A4797" s="2" t="s">
        <v>44</v>
      </c>
      <c r="B4797" s="1" t="s">
        <v>45</v>
      </c>
      <c r="C4797" t="s">
        <v>908</v>
      </c>
      <c r="D4797" s="1" t="s">
        <v>171</v>
      </c>
      <c r="E4797" s="1" t="s">
        <v>22</v>
      </c>
      <c r="F4797" s="1" t="s">
        <v>18</v>
      </c>
      <c r="G4797" s="1" t="s">
        <v>26</v>
      </c>
      <c r="H4797" t="s">
        <v>27</v>
      </c>
      <c r="I4797" s="1" t="s">
        <v>1079</v>
      </c>
      <c r="J4797" s="1" t="s">
        <v>230</v>
      </c>
      <c r="K4797" s="1" t="s">
        <v>40</v>
      </c>
      <c r="L4797" s="1" t="s">
        <v>912</v>
      </c>
      <c r="M4797" t="s">
        <v>184</v>
      </c>
      <c r="N4797">
        <v>1</v>
      </c>
      <c r="O4797" s="1" t="s">
        <v>206</v>
      </c>
      <c r="P4797" t="s">
        <v>153</v>
      </c>
      <c r="Q4797">
        <v>2</v>
      </c>
      <c r="R4797" t="s">
        <v>179</v>
      </c>
      <c r="S4797" t="s">
        <v>180</v>
      </c>
    </row>
    <row r="4798" spans="1:19" x14ac:dyDescent="0.35">
      <c r="A4798" s="2" t="s">
        <v>44</v>
      </c>
      <c r="B4798" s="1" t="s">
        <v>45</v>
      </c>
      <c r="C4798" t="s">
        <v>908</v>
      </c>
      <c r="D4798" s="1" t="s">
        <v>171</v>
      </c>
      <c r="E4798" s="1" t="s">
        <v>22</v>
      </c>
      <c r="F4798" s="1" t="s">
        <v>18</v>
      </c>
      <c r="G4798" s="1" t="s">
        <v>26</v>
      </c>
      <c r="H4798" t="s">
        <v>27</v>
      </c>
      <c r="I4798" s="1" t="s">
        <v>703</v>
      </c>
      <c r="J4798" s="1" t="s">
        <v>230</v>
      </c>
      <c r="K4798" s="1" t="s">
        <v>40</v>
      </c>
      <c r="L4798" s="1" t="s">
        <v>912</v>
      </c>
      <c r="M4798" t="s">
        <v>184</v>
      </c>
      <c r="N4798">
        <v>1</v>
      </c>
      <c r="O4798" s="1" t="s">
        <v>206</v>
      </c>
      <c r="P4798" t="s">
        <v>153</v>
      </c>
      <c r="Q4798">
        <v>2</v>
      </c>
      <c r="R4798" t="s">
        <v>179</v>
      </c>
      <c r="S4798" t="s">
        <v>180</v>
      </c>
    </row>
    <row r="4799" spans="1:19" x14ac:dyDescent="0.35">
      <c r="A4799" s="2" t="s">
        <v>44</v>
      </c>
      <c r="B4799" s="1" t="s">
        <v>45</v>
      </c>
      <c r="C4799" t="s">
        <v>908</v>
      </c>
      <c r="D4799" s="1" t="s">
        <v>171</v>
      </c>
      <c r="E4799" s="1" t="s">
        <v>22</v>
      </c>
      <c r="F4799" s="1" t="s">
        <v>18</v>
      </c>
      <c r="G4799" s="1" t="s">
        <v>26</v>
      </c>
      <c r="H4799" t="s">
        <v>27</v>
      </c>
      <c r="I4799" s="1" t="s">
        <v>705</v>
      </c>
      <c r="J4799" s="1" t="s">
        <v>230</v>
      </c>
      <c r="K4799" s="1" t="s">
        <v>40</v>
      </c>
      <c r="L4799" s="1" t="s">
        <v>912</v>
      </c>
      <c r="M4799" t="s">
        <v>184</v>
      </c>
      <c r="N4799">
        <v>1</v>
      </c>
      <c r="O4799" s="1" t="s">
        <v>205</v>
      </c>
      <c r="P4799" t="s">
        <v>154</v>
      </c>
      <c r="Q4799">
        <v>2</v>
      </c>
      <c r="R4799" t="s">
        <v>179</v>
      </c>
      <c r="S4799" t="s">
        <v>180</v>
      </c>
    </row>
    <row r="4800" spans="1:19" x14ac:dyDescent="0.35">
      <c r="A4800" s="2" t="s">
        <v>44</v>
      </c>
      <c r="B4800" s="1" t="s">
        <v>45</v>
      </c>
      <c r="C4800" t="s">
        <v>908</v>
      </c>
      <c r="D4800" s="1" t="s">
        <v>171</v>
      </c>
      <c r="E4800" s="1" t="s">
        <v>22</v>
      </c>
      <c r="F4800" s="1" t="s">
        <v>18</v>
      </c>
      <c r="G4800" s="1" t="s">
        <v>26</v>
      </c>
      <c r="H4800" t="s">
        <v>27</v>
      </c>
      <c r="I4800" s="1" t="s">
        <v>704</v>
      </c>
      <c r="J4800" s="1" t="s">
        <v>230</v>
      </c>
      <c r="K4800" s="1" t="s">
        <v>40</v>
      </c>
      <c r="L4800" s="1" t="s">
        <v>912</v>
      </c>
      <c r="M4800" t="s">
        <v>184</v>
      </c>
      <c r="N4800">
        <v>1</v>
      </c>
      <c r="O4800" s="1" t="s">
        <v>205</v>
      </c>
      <c r="P4800" t="s">
        <v>153</v>
      </c>
      <c r="Q4800">
        <v>2</v>
      </c>
      <c r="R4800" t="s">
        <v>179</v>
      </c>
      <c r="S4800" t="s">
        <v>180</v>
      </c>
    </row>
    <row r="4801" spans="1:19" x14ac:dyDescent="0.35">
      <c r="A4801" s="2" t="s">
        <v>44</v>
      </c>
      <c r="B4801" s="1" t="s">
        <v>45</v>
      </c>
      <c r="C4801" t="s">
        <v>908</v>
      </c>
      <c r="D4801" s="1" t="s">
        <v>171</v>
      </c>
      <c r="E4801" s="1" t="s">
        <v>22</v>
      </c>
      <c r="F4801" s="1" t="s">
        <v>18</v>
      </c>
      <c r="G4801" s="1" t="s">
        <v>26</v>
      </c>
      <c r="H4801" t="s">
        <v>32</v>
      </c>
      <c r="I4801" s="1" t="s">
        <v>705</v>
      </c>
      <c r="J4801" s="1" t="s">
        <v>230</v>
      </c>
      <c r="K4801" s="1" t="s">
        <v>40</v>
      </c>
      <c r="L4801" s="1" t="s">
        <v>912</v>
      </c>
      <c r="M4801" t="s">
        <v>80</v>
      </c>
      <c r="N4801">
        <v>1</v>
      </c>
      <c r="O4801" s="1" t="s">
        <v>205</v>
      </c>
      <c r="P4801" t="s">
        <v>154</v>
      </c>
      <c r="Q4801">
        <v>1</v>
      </c>
      <c r="R4801" t="s">
        <v>179</v>
      </c>
      <c r="S4801" t="s">
        <v>180</v>
      </c>
    </row>
    <row r="4802" spans="1:19" x14ac:dyDescent="0.35">
      <c r="A4802" s="2" t="s">
        <v>44</v>
      </c>
      <c r="B4802" s="1" t="s">
        <v>45</v>
      </c>
      <c r="C4802" t="s">
        <v>908</v>
      </c>
      <c r="D4802" s="1" t="s">
        <v>171</v>
      </c>
      <c r="E4802" s="1" t="s">
        <v>22</v>
      </c>
      <c r="F4802" s="1" t="s">
        <v>18</v>
      </c>
      <c r="G4802" s="1" t="s">
        <v>26</v>
      </c>
      <c r="H4802" t="s">
        <v>21</v>
      </c>
      <c r="I4802" s="1" t="s">
        <v>1079</v>
      </c>
      <c r="J4802" s="1" t="s">
        <v>230</v>
      </c>
      <c r="K4802" s="1" t="s">
        <v>15</v>
      </c>
      <c r="L4802" s="1" t="s">
        <v>912</v>
      </c>
      <c r="M4802" t="s">
        <v>15</v>
      </c>
      <c r="N4802">
        <v>1</v>
      </c>
      <c r="O4802" s="1" t="s">
        <v>206</v>
      </c>
      <c r="P4802" t="s">
        <v>154</v>
      </c>
      <c r="Q4802">
        <v>2</v>
      </c>
      <c r="R4802" t="s">
        <v>179</v>
      </c>
      <c r="S4802" t="s">
        <v>180</v>
      </c>
    </row>
    <row r="4803" spans="1:19" x14ac:dyDescent="0.35">
      <c r="A4803" s="2" t="s">
        <v>44</v>
      </c>
      <c r="B4803" s="1" t="s">
        <v>45</v>
      </c>
      <c r="C4803" t="s">
        <v>908</v>
      </c>
      <c r="D4803" s="1" t="s">
        <v>171</v>
      </c>
      <c r="E4803" s="1" t="s">
        <v>904</v>
      </c>
      <c r="F4803" s="1" t="s">
        <v>23</v>
      </c>
      <c r="G4803" s="1" t="s">
        <v>137</v>
      </c>
      <c r="H4803" t="s">
        <v>32</v>
      </c>
      <c r="I4803" s="1" t="s">
        <v>1073</v>
      </c>
      <c r="J4803" s="1" t="s">
        <v>230</v>
      </c>
      <c r="K4803" s="1" t="s">
        <v>40</v>
      </c>
      <c r="L4803" s="1" t="s">
        <v>912</v>
      </c>
      <c r="M4803" t="s">
        <v>80</v>
      </c>
      <c r="N4803">
        <v>1</v>
      </c>
      <c r="O4803" s="1" t="s">
        <v>205</v>
      </c>
      <c r="P4803" t="s">
        <v>154</v>
      </c>
      <c r="Q4803">
        <v>2</v>
      </c>
      <c r="R4803" t="s">
        <v>179</v>
      </c>
      <c r="S4803" t="s">
        <v>180</v>
      </c>
    </row>
    <row r="4804" spans="1:19" x14ac:dyDescent="0.35">
      <c r="A4804" s="2" t="s">
        <v>44</v>
      </c>
      <c r="B4804" s="1" t="s">
        <v>45</v>
      </c>
      <c r="C4804" t="s">
        <v>59</v>
      </c>
      <c r="D4804" s="1" t="s">
        <v>82</v>
      </c>
      <c r="E4804" s="1" t="s">
        <v>12</v>
      </c>
      <c r="F4804" s="1" t="s">
        <v>23</v>
      </c>
      <c r="G4804" s="1" t="s">
        <v>137</v>
      </c>
      <c r="H4804" t="s">
        <v>17</v>
      </c>
      <c r="I4804" s="1" t="s">
        <v>1080</v>
      </c>
      <c r="J4804" s="1" t="s">
        <v>230</v>
      </c>
      <c r="K4804" s="1" t="s">
        <v>59</v>
      </c>
      <c r="L4804" s="1" t="s">
        <v>912</v>
      </c>
      <c r="M4804" t="s">
        <v>76</v>
      </c>
      <c r="N4804">
        <v>1</v>
      </c>
      <c r="O4804" s="1" t="s">
        <v>206</v>
      </c>
      <c r="P4804" t="s">
        <v>154</v>
      </c>
      <c r="Q4804">
        <v>2</v>
      </c>
      <c r="R4804" t="s">
        <v>255</v>
      </c>
      <c r="S4804" t="s">
        <v>180</v>
      </c>
    </row>
    <row r="4805" spans="1:19" x14ac:dyDescent="0.35">
      <c r="A4805" s="2" t="s">
        <v>44</v>
      </c>
      <c r="B4805" s="1" t="s">
        <v>45</v>
      </c>
      <c r="C4805" t="s">
        <v>59</v>
      </c>
      <c r="D4805" s="1" t="s">
        <v>82</v>
      </c>
      <c r="E4805" s="1" t="s">
        <v>12</v>
      </c>
      <c r="F4805" s="1" t="s">
        <v>23</v>
      </c>
      <c r="G4805" s="1" t="s">
        <v>137</v>
      </c>
      <c r="H4805" t="s">
        <v>35</v>
      </c>
      <c r="I4805" s="1" t="s">
        <v>1080</v>
      </c>
      <c r="J4805" s="1" t="s">
        <v>230</v>
      </c>
      <c r="K4805" s="1" t="s">
        <v>59</v>
      </c>
      <c r="L4805" s="1" t="s">
        <v>912</v>
      </c>
      <c r="M4805" t="s">
        <v>76</v>
      </c>
      <c r="N4805">
        <v>1</v>
      </c>
      <c r="O4805" s="1" t="s">
        <v>206</v>
      </c>
      <c r="P4805" t="s">
        <v>154</v>
      </c>
      <c r="Q4805">
        <v>2</v>
      </c>
      <c r="R4805" t="s">
        <v>255</v>
      </c>
      <c r="S4805" t="s">
        <v>180</v>
      </c>
    </row>
    <row r="4806" spans="1:19" x14ac:dyDescent="0.35">
      <c r="A4806" s="2" t="s">
        <v>44</v>
      </c>
      <c r="B4806" s="1" t="s">
        <v>45</v>
      </c>
      <c r="C4806" t="s">
        <v>59</v>
      </c>
      <c r="D4806" s="1" t="s">
        <v>82</v>
      </c>
      <c r="E4806" s="1" t="s">
        <v>12</v>
      </c>
      <c r="F4806" s="1" t="s">
        <v>13</v>
      </c>
      <c r="G4806" s="1" t="s">
        <v>137</v>
      </c>
      <c r="H4806" t="s">
        <v>24</v>
      </c>
      <c r="I4806" s="1" t="s">
        <v>707</v>
      </c>
      <c r="J4806" s="1" t="s">
        <v>230</v>
      </c>
      <c r="K4806" s="1" t="s">
        <v>59</v>
      </c>
      <c r="L4806" s="1" t="s">
        <v>912</v>
      </c>
      <c r="M4806" t="s">
        <v>59</v>
      </c>
      <c r="N4806">
        <v>1</v>
      </c>
      <c r="O4806" s="1" t="s">
        <v>206</v>
      </c>
      <c r="P4806" t="s">
        <v>154</v>
      </c>
      <c r="Q4806">
        <v>2</v>
      </c>
      <c r="R4806" t="s">
        <v>179</v>
      </c>
      <c r="S4806" t="s">
        <v>180</v>
      </c>
    </row>
    <row r="4807" spans="1:19" x14ac:dyDescent="0.35">
      <c r="A4807" s="2" t="s">
        <v>44</v>
      </c>
      <c r="B4807" s="1" t="s">
        <v>45</v>
      </c>
      <c r="C4807" t="s">
        <v>59</v>
      </c>
      <c r="D4807" s="1" t="s">
        <v>82</v>
      </c>
      <c r="E4807" s="1" t="s">
        <v>12</v>
      </c>
      <c r="F4807" s="1" t="s">
        <v>13</v>
      </c>
      <c r="G4807" s="1" t="s">
        <v>137</v>
      </c>
      <c r="H4807" t="s">
        <v>32</v>
      </c>
      <c r="I4807" s="1" t="s">
        <v>707</v>
      </c>
      <c r="J4807" s="1" t="s">
        <v>230</v>
      </c>
      <c r="K4807" s="1" t="s">
        <v>59</v>
      </c>
      <c r="L4807" s="1" t="s">
        <v>912</v>
      </c>
      <c r="M4807" t="s">
        <v>59</v>
      </c>
      <c r="N4807">
        <v>1</v>
      </c>
      <c r="O4807" s="1" t="s">
        <v>206</v>
      </c>
      <c r="P4807" t="s">
        <v>154</v>
      </c>
      <c r="Q4807">
        <v>2</v>
      </c>
      <c r="R4807" t="s">
        <v>179</v>
      </c>
      <c r="S4807" t="s">
        <v>180</v>
      </c>
    </row>
    <row r="4808" spans="1:19" x14ac:dyDescent="0.35">
      <c r="A4808" s="2" t="s">
        <v>44</v>
      </c>
      <c r="B4808" s="1" t="s">
        <v>45</v>
      </c>
      <c r="C4808" t="s">
        <v>59</v>
      </c>
      <c r="D4808" s="1" t="s">
        <v>82</v>
      </c>
      <c r="E4808" s="1" t="s">
        <v>12</v>
      </c>
      <c r="F4808" s="1" t="s">
        <v>13</v>
      </c>
      <c r="G4808" s="1" t="s">
        <v>137</v>
      </c>
      <c r="H4808" t="s">
        <v>21</v>
      </c>
      <c r="I4808" s="1" t="s">
        <v>1080</v>
      </c>
      <c r="J4808" s="1" t="s">
        <v>230</v>
      </c>
      <c r="K4808" s="1" t="s">
        <v>59</v>
      </c>
      <c r="L4808" s="1" t="s">
        <v>912</v>
      </c>
      <c r="M4808" t="s">
        <v>69</v>
      </c>
      <c r="N4808">
        <v>1</v>
      </c>
      <c r="O4808" s="1" t="s">
        <v>206</v>
      </c>
      <c r="P4808" t="s">
        <v>154</v>
      </c>
      <c r="Q4808">
        <v>2</v>
      </c>
      <c r="R4808" t="s">
        <v>255</v>
      </c>
      <c r="S4808" t="s">
        <v>180</v>
      </c>
    </row>
    <row r="4809" spans="1:19" x14ac:dyDescent="0.35">
      <c r="A4809" s="2" t="s">
        <v>44</v>
      </c>
      <c r="B4809" s="1" t="s">
        <v>45</v>
      </c>
      <c r="C4809" t="s">
        <v>59</v>
      </c>
      <c r="D4809" s="1" t="s">
        <v>82</v>
      </c>
      <c r="E4809" s="1" t="s">
        <v>12</v>
      </c>
      <c r="F4809" s="1" t="s">
        <v>26</v>
      </c>
      <c r="G4809" s="1" t="s">
        <v>26</v>
      </c>
      <c r="H4809" t="s">
        <v>24</v>
      </c>
      <c r="I4809" s="1" t="s">
        <v>1080</v>
      </c>
      <c r="J4809" s="1" t="s">
        <v>230</v>
      </c>
      <c r="K4809" s="1" t="s">
        <v>59</v>
      </c>
      <c r="L4809" s="1" t="s">
        <v>912</v>
      </c>
      <c r="M4809" t="s">
        <v>69</v>
      </c>
      <c r="N4809">
        <v>1</v>
      </c>
      <c r="O4809" s="1" t="s">
        <v>206</v>
      </c>
      <c r="P4809" t="s">
        <v>154</v>
      </c>
      <c r="Q4809">
        <v>2</v>
      </c>
      <c r="R4809" t="s">
        <v>255</v>
      </c>
      <c r="S4809" t="s">
        <v>180</v>
      </c>
    </row>
    <row r="4810" spans="1:19" x14ac:dyDescent="0.35">
      <c r="A4810" s="2" t="s">
        <v>44</v>
      </c>
      <c r="B4810" s="1" t="s">
        <v>45</v>
      </c>
      <c r="C4810" t="s">
        <v>59</v>
      </c>
      <c r="D4810" s="1" t="s">
        <v>82</v>
      </c>
      <c r="E4810" s="1" t="s">
        <v>12</v>
      </c>
      <c r="F4810" s="1" t="s">
        <v>18</v>
      </c>
      <c r="G4810" s="1" t="s">
        <v>26</v>
      </c>
      <c r="H4810" t="s">
        <v>14</v>
      </c>
      <c r="I4810" s="1" t="s">
        <v>1080</v>
      </c>
      <c r="J4810" s="1" t="s">
        <v>230</v>
      </c>
      <c r="K4810" s="1" t="s">
        <v>59</v>
      </c>
      <c r="L4810" s="1" t="s">
        <v>912</v>
      </c>
      <c r="M4810" t="s">
        <v>75</v>
      </c>
      <c r="N4810">
        <v>1</v>
      </c>
      <c r="O4810" s="1" t="s">
        <v>206</v>
      </c>
      <c r="P4810" t="s">
        <v>154</v>
      </c>
      <c r="Q4810">
        <v>2</v>
      </c>
      <c r="R4810" t="s">
        <v>255</v>
      </c>
      <c r="S4810" t="s">
        <v>180</v>
      </c>
    </row>
    <row r="4811" spans="1:19" x14ac:dyDescent="0.35">
      <c r="A4811" s="2" t="s">
        <v>44</v>
      </c>
      <c r="B4811" s="1" t="s">
        <v>45</v>
      </c>
      <c r="C4811" t="s">
        <v>59</v>
      </c>
      <c r="D4811" s="1" t="s">
        <v>82</v>
      </c>
      <c r="E4811" s="1" t="s">
        <v>12</v>
      </c>
      <c r="F4811" s="1" t="s">
        <v>18</v>
      </c>
      <c r="G4811" s="1" t="s">
        <v>26</v>
      </c>
      <c r="H4811" t="s">
        <v>17</v>
      </c>
      <c r="I4811" s="1" t="s">
        <v>707</v>
      </c>
      <c r="J4811" s="1" t="s">
        <v>230</v>
      </c>
      <c r="K4811" s="1" t="s">
        <v>15</v>
      </c>
      <c r="L4811" s="1" t="s">
        <v>912</v>
      </c>
      <c r="M4811" t="s">
        <v>15</v>
      </c>
      <c r="N4811">
        <v>1</v>
      </c>
      <c r="O4811" s="1" t="s">
        <v>206</v>
      </c>
      <c r="P4811" t="s">
        <v>154</v>
      </c>
      <c r="Q4811">
        <v>2</v>
      </c>
      <c r="R4811" t="s">
        <v>179</v>
      </c>
      <c r="S4811" t="s">
        <v>180</v>
      </c>
    </row>
    <row r="4812" spans="1:19" x14ac:dyDescent="0.35">
      <c r="A4812" s="2" t="s">
        <v>44</v>
      </c>
      <c r="B4812" s="1" t="s">
        <v>45</v>
      </c>
      <c r="C4812" t="s">
        <v>59</v>
      </c>
      <c r="D4812" s="1" t="s">
        <v>82</v>
      </c>
      <c r="E4812" s="1" t="s">
        <v>12</v>
      </c>
      <c r="F4812" s="1" t="s">
        <v>18</v>
      </c>
      <c r="G4812" s="1" t="s">
        <v>26</v>
      </c>
      <c r="H4812" t="s">
        <v>24</v>
      </c>
      <c r="I4812" s="1" t="s">
        <v>708</v>
      </c>
      <c r="J4812" s="1" t="s">
        <v>230</v>
      </c>
      <c r="K4812" s="1" t="s">
        <v>15</v>
      </c>
      <c r="L4812" s="1" t="s">
        <v>912</v>
      </c>
      <c r="M4812" t="s">
        <v>15</v>
      </c>
      <c r="N4812">
        <v>1</v>
      </c>
      <c r="O4812" s="1" t="s">
        <v>206</v>
      </c>
      <c r="P4812" t="s">
        <v>154</v>
      </c>
      <c r="Q4812">
        <v>2</v>
      </c>
      <c r="R4812" t="s">
        <v>179</v>
      </c>
      <c r="S4812" t="s">
        <v>180</v>
      </c>
    </row>
    <row r="4813" spans="1:19" x14ac:dyDescent="0.35">
      <c r="A4813" s="2" t="s">
        <v>44</v>
      </c>
      <c r="B4813" s="1" t="s">
        <v>45</v>
      </c>
      <c r="C4813" t="s">
        <v>59</v>
      </c>
      <c r="D4813" s="1" t="s">
        <v>82</v>
      </c>
      <c r="E4813" s="1" t="s">
        <v>12</v>
      </c>
      <c r="F4813" s="1" t="s">
        <v>18</v>
      </c>
      <c r="G4813" s="1" t="s">
        <v>26</v>
      </c>
      <c r="H4813" t="s">
        <v>27</v>
      </c>
      <c r="I4813" s="1" t="s">
        <v>1080</v>
      </c>
      <c r="J4813" s="1" t="s">
        <v>230</v>
      </c>
      <c r="K4813" s="1" t="s">
        <v>59</v>
      </c>
      <c r="L4813" s="1" t="s">
        <v>912</v>
      </c>
      <c r="M4813" t="s">
        <v>69</v>
      </c>
      <c r="N4813">
        <v>1</v>
      </c>
      <c r="O4813" s="1" t="s">
        <v>206</v>
      </c>
      <c r="P4813" t="s">
        <v>154</v>
      </c>
      <c r="Q4813">
        <v>2</v>
      </c>
      <c r="R4813" t="s">
        <v>255</v>
      </c>
      <c r="S4813" t="s">
        <v>180</v>
      </c>
    </row>
    <row r="4814" spans="1:19" x14ac:dyDescent="0.35">
      <c r="A4814" s="2" t="s">
        <v>44</v>
      </c>
      <c r="B4814" s="1" t="s">
        <v>45</v>
      </c>
      <c r="C4814" t="s">
        <v>59</v>
      </c>
      <c r="D4814" s="1" t="s">
        <v>82</v>
      </c>
      <c r="E4814" s="1" t="s">
        <v>22</v>
      </c>
      <c r="F4814" s="1" t="s">
        <v>29</v>
      </c>
      <c r="G4814" s="1" t="s">
        <v>136</v>
      </c>
      <c r="H4814" t="s">
        <v>17</v>
      </c>
      <c r="I4814" s="1" t="s">
        <v>707</v>
      </c>
      <c r="J4814" s="1" t="s">
        <v>230</v>
      </c>
      <c r="K4814" s="1" t="s">
        <v>59</v>
      </c>
      <c r="L4814" s="1" t="s">
        <v>912</v>
      </c>
      <c r="M4814" t="s">
        <v>60</v>
      </c>
      <c r="N4814">
        <v>1</v>
      </c>
      <c r="O4814" s="1" t="s">
        <v>206</v>
      </c>
      <c r="P4814" t="s">
        <v>154</v>
      </c>
      <c r="Q4814">
        <v>2</v>
      </c>
      <c r="R4814" t="s">
        <v>179</v>
      </c>
      <c r="S4814" t="s">
        <v>180</v>
      </c>
    </row>
    <row r="4815" spans="1:19" x14ac:dyDescent="0.35">
      <c r="A4815" s="2" t="s">
        <v>44</v>
      </c>
      <c r="B4815" s="1" t="s">
        <v>45</v>
      </c>
      <c r="C4815" t="s">
        <v>59</v>
      </c>
      <c r="D4815" s="1" t="s">
        <v>82</v>
      </c>
      <c r="E4815" s="1" t="s">
        <v>22</v>
      </c>
      <c r="F4815" s="1" t="s">
        <v>29</v>
      </c>
      <c r="G4815" s="1" t="s">
        <v>136</v>
      </c>
      <c r="H4815" t="s">
        <v>32</v>
      </c>
      <c r="I4815" s="1" t="s">
        <v>709</v>
      </c>
      <c r="J4815" s="1" t="s">
        <v>230</v>
      </c>
      <c r="K4815" s="1" t="s">
        <v>59</v>
      </c>
      <c r="L4815" s="1" t="s">
        <v>912</v>
      </c>
      <c r="M4815" t="s">
        <v>83</v>
      </c>
      <c r="N4815">
        <v>1</v>
      </c>
      <c r="O4815" s="1" t="s">
        <v>206</v>
      </c>
      <c r="P4815" t="s">
        <v>154</v>
      </c>
      <c r="Q4815">
        <v>2</v>
      </c>
      <c r="R4815" t="s">
        <v>255</v>
      </c>
      <c r="S4815" t="s">
        <v>180</v>
      </c>
    </row>
    <row r="4816" spans="1:19" x14ac:dyDescent="0.35">
      <c r="A4816" s="2" t="s">
        <v>44</v>
      </c>
      <c r="B4816" s="1" t="s">
        <v>45</v>
      </c>
      <c r="C4816" t="s">
        <v>59</v>
      </c>
      <c r="D4816" s="1" t="s">
        <v>82</v>
      </c>
      <c r="E4816" s="1" t="s">
        <v>22</v>
      </c>
      <c r="F4816" s="1" t="s">
        <v>29</v>
      </c>
      <c r="G4816" s="1" t="s">
        <v>136</v>
      </c>
      <c r="H4816" t="s">
        <v>21</v>
      </c>
      <c r="I4816" s="1" t="s">
        <v>708</v>
      </c>
      <c r="J4816" s="1" t="s">
        <v>230</v>
      </c>
      <c r="K4816" s="1" t="s">
        <v>15</v>
      </c>
      <c r="L4816" s="1" t="s">
        <v>912</v>
      </c>
      <c r="M4816" t="s">
        <v>61</v>
      </c>
      <c r="N4816">
        <v>1</v>
      </c>
      <c r="O4816" s="1" t="s">
        <v>206</v>
      </c>
      <c r="P4816" t="s">
        <v>154</v>
      </c>
      <c r="Q4816">
        <v>2</v>
      </c>
      <c r="R4816" t="s">
        <v>179</v>
      </c>
      <c r="S4816" t="s">
        <v>180</v>
      </c>
    </row>
    <row r="4817" spans="1:19" x14ac:dyDescent="0.35">
      <c r="A4817" s="2" t="s">
        <v>44</v>
      </c>
      <c r="B4817" s="1" t="s">
        <v>45</v>
      </c>
      <c r="C4817" t="s">
        <v>59</v>
      </c>
      <c r="D4817" s="1" t="s">
        <v>82</v>
      </c>
      <c r="E4817" s="1" t="s">
        <v>22</v>
      </c>
      <c r="F4817" s="1" t="s">
        <v>23</v>
      </c>
      <c r="G4817" s="1" t="s">
        <v>137</v>
      </c>
      <c r="H4817" t="s">
        <v>43</v>
      </c>
      <c r="I4817" s="1" t="s">
        <v>1080</v>
      </c>
      <c r="J4817" s="1" t="s">
        <v>230</v>
      </c>
      <c r="K4817" s="1" t="s">
        <v>59</v>
      </c>
      <c r="L4817" s="1" t="s">
        <v>912</v>
      </c>
      <c r="M4817" t="s">
        <v>75</v>
      </c>
      <c r="N4817">
        <v>1</v>
      </c>
      <c r="O4817" s="1" t="s">
        <v>206</v>
      </c>
      <c r="P4817" t="s">
        <v>154</v>
      </c>
      <c r="Q4817">
        <v>2</v>
      </c>
      <c r="R4817" t="s">
        <v>255</v>
      </c>
      <c r="S4817" t="s">
        <v>180</v>
      </c>
    </row>
    <row r="4818" spans="1:19" x14ac:dyDescent="0.35">
      <c r="A4818" s="2" t="s">
        <v>44</v>
      </c>
      <c r="B4818" s="1" t="s">
        <v>45</v>
      </c>
      <c r="C4818" t="s">
        <v>59</v>
      </c>
      <c r="D4818" s="1" t="s">
        <v>82</v>
      </c>
      <c r="E4818" s="1" t="s">
        <v>22</v>
      </c>
      <c r="F4818" s="1" t="s">
        <v>23</v>
      </c>
      <c r="G4818" s="1" t="s">
        <v>137</v>
      </c>
      <c r="H4818" t="s">
        <v>32</v>
      </c>
      <c r="I4818" s="1" t="s">
        <v>709</v>
      </c>
      <c r="J4818" s="1" t="s">
        <v>230</v>
      </c>
      <c r="K4818" s="1" t="s">
        <v>59</v>
      </c>
      <c r="L4818" s="1" t="s">
        <v>912</v>
      </c>
      <c r="M4818" t="s">
        <v>83</v>
      </c>
      <c r="N4818">
        <v>1</v>
      </c>
      <c r="O4818" s="1" t="s">
        <v>206</v>
      </c>
      <c r="P4818" t="s">
        <v>154</v>
      </c>
      <c r="Q4818">
        <v>2</v>
      </c>
      <c r="R4818" t="s">
        <v>255</v>
      </c>
      <c r="S4818" t="s">
        <v>180</v>
      </c>
    </row>
    <row r="4819" spans="1:19" x14ac:dyDescent="0.35">
      <c r="A4819" s="2" t="s">
        <v>44</v>
      </c>
      <c r="B4819" s="1" t="s">
        <v>45</v>
      </c>
      <c r="C4819" t="s">
        <v>59</v>
      </c>
      <c r="D4819" s="1" t="s">
        <v>82</v>
      </c>
      <c r="E4819" s="1" t="s">
        <v>22</v>
      </c>
      <c r="F4819" s="1" t="s">
        <v>23</v>
      </c>
      <c r="G4819" s="1" t="s">
        <v>137</v>
      </c>
      <c r="H4819" t="s">
        <v>21</v>
      </c>
      <c r="I4819" s="1" t="s">
        <v>1080</v>
      </c>
      <c r="J4819" s="1" t="s">
        <v>230</v>
      </c>
      <c r="K4819" s="1" t="s">
        <v>19</v>
      </c>
      <c r="L4819" s="1" t="s">
        <v>912</v>
      </c>
      <c r="M4819" t="s">
        <v>71</v>
      </c>
      <c r="N4819">
        <v>1</v>
      </c>
      <c r="O4819" s="1" t="s">
        <v>206</v>
      </c>
      <c r="P4819" t="s">
        <v>154</v>
      </c>
      <c r="Q4819">
        <v>2</v>
      </c>
      <c r="R4819" t="s">
        <v>255</v>
      </c>
      <c r="S4819" t="s">
        <v>180</v>
      </c>
    </row>
    <row r="4820" spans="1:19" x14ac:dyDescent="0.35">
      <c r="A4820" s="2" t="s">
        <v>44</v>
      </c>
      <c r="B4820" s="1" t="s">
        <v>45</v>
      </c>
      <c r="C4820" t="s">
        <v>59</v>
      </c>
      <c r="D4820" s="1" t="s">
        <v>82</v>
      </c>
      <c r="E4820" s="1" t="s">
        <v>22</v>
      </c>
      <c r="F4820" s="1" t="s">
        <v>23</v>
      </c>
      <c r="G4820" s="1" t="s">
        <v>137</v>
      </c>
      <c r="H4820" t="s">
        <v>21</v>
      </c>
      <c r="I4820" s="1" t="s">
        <v>707</v>
      </c>
      <c r="J4820" s="1" t="s">
        <v>230</v>
      </c>
      <c r="K4820" s="1" t="s">
        <v>59</v>
      </c>
      <c r="L4820" s="1" t="s">
        <v>912</v>
      </c>
      <c r="M4820" t="s">
        <v>86</v>
      </c>
      <c r="N4820">
        <v>1</v>
      </c>
      <c r="O4820" s="1" t="s">
        <v>206</v>
      </c>
      <c r="P4820" t="s">
        <v>154</v>
      </c>
      <c r="Q4820">
        <v>2</v>
      </c>
      <c r="R4820" t="s">
        <v>179</v>
      </c>
      <c r="S4820" t="s">
        <v>180</v>
      </c>
    </row>
    <row r="4821" spans="1:19" x14ac:dyDescent="0.35">
      <c r="A4821" s="2" t="s">
        <v>44</v>
      </c>
      <c r="B4821" s="1" t="s">
        <v>45</v>
      </c>
      <c r="C4821" t="s">
        <v>59</v>
      </c>
      <c r="D4821" s="1" t="s">
        <v>82</v>
      </c>
      <c r="E4821" s="1" t="s">
        <v>22</v>
      </c>
      <c r="F4821" s="1" t="s">
        <v>23</v>
      </c>
      <c r="G4821" s="1" t="s">
        <v>137</v>
      </c>
      <c r="H4821" t="s">
        <v>35</v>
      </c>
      <c r="I4821" s="1" t="s">
        <v>707</v>
      </c>
      <c r="J4821" s="1" t="s">
        <v>230</v>
      </c>
      <c r="K4821" s="1" t="s">
        <v>59</v>
      </c>
      <c r="L4821" s="1" t="s">
        <v>912</v>
      </c>
      <c r="M4821" t="s">
        <v>59</v>
      </c>
      <c r="N4821">
        <v>1</v>
      </c>
      <c r="O4821" s="1" t="s">
        <v>206</v>
      </c>
      <c r="P4821" t="s">
        <v>154</v>
      </c>
      <c r="Q4821">
        <v>2</v>
      </c>
      <c r="R4821" t="s">
        <v>179</v>
      </c>
      <c r="S4821" t="s">
        <v>180</v>
      </c>
    </row>
    <row r="4822" spans="1:19" x14ac:dyDescent="0.35">
      <c r="A4822" s="2" t="s">
        <v>44</v>
      </c>
      <c r="B4822" s="1" t="s">
        <v>45</v>
      </c>
      <c r="C4822" t="s">
        <v>59</v>
      </c>
      <c r="D4822" s="1" t="s">
        <v>82</v>
      </c>
      <c r="E4822" s="1" t="s">
        <v>22</v>
      </c>
      <c r="F4822" s="1" t="s">
        <v>13</v>
      </c>
      <c r="G4822" s="1" t="s">
        <v>137</v>
      </c>
      <c r="H4822" t="s">
        <v>24</v>
      </c>
      <c r="I4822" s="1" t="s">
        <v>707</v>
      </c>
      <c r="J4822" s="1" t="s">
        <v>230</v>
      </c>
      <c r="K4822" s="1" t="s">
        <v>59</v>
      </c>
      <c r="L4822" s="1" t="s">
        <v>912</v>
      </c>
      <c r="M4822" t="s">
        <v>73</v>
      </c>
      <c r="N4822">
        <v>1</v>
      </c>
      <c r="O4822" s="1" t="s">
        <v>206</v>
      </c>
      <c r="P4822" t="s">
        <v>154</v>
      </c>
      <c r="Q4822">
        <v>2</v>
      </c>
      <c r="R4822" t="s">
        <v>179</v>
      </c>
      <c r="S4822" t="s">
        <v>180</v>
      </c>
    </row>
    <row r="4823" spans="1:19" x14ac:dyDescent="0.35">
      <c r="A4823" s="2" t="s">
        <v>44</v>
      </c>
      <c r="B4823" s="1" t="s">
        <v>45</v>
      </c>
      <c r="C4823" t="s">
        <v>59</v>
      </c>
      <c r="D4823" s="1" t="s">
        <v>82</v>
      </c>
      <c r="E4823" s="1" t="s">
        <v>22</v>
      </c>
      <c r="F4823" s="1" t="s">
        <v>13</v>
      </c>
      <c r="G4823" s="1" t="s">
        <v>137</v>
      </c>
      <c r="H4823" t="s">
        <v>24</v>
      </c>
      <c r="I4823" s="1" t="s">
        <v>707</v>
      </c>
      <c r="J4823" s="1" t="s">
        <v>230</v>
      </c>
      <c r="K4823" s="1" t="s">
        <v>59</v>
      </c>
      <c r="L4823" s="1" t="s">
        <v>912</v>
      </c>
      <c r="M4823" t="s">
        <v>69</v>
      </c>
      <c r="N4823">
        <v>1</v>
      </c>
      <c r="O4823" s="1" t="s">
        <v>206</v>
      </c>
      <c r="P4823" t="s">
        <v>154</v>
      </c>
      <c r="Q4823">
        <v>2</v>
      </c>
      <c r="R4823" t="s">
        <v>179</v>
      </c>
      <c r="S4823" t="s">
        <v>180</v>
      </c>
    </row>
    <row r="4824" spans="1:19" x14ac:dyDescent="0.35">
      <c r="A4824" s="2" t="s">
        <v>44</v>
      </c>
      <c r="B4824" s="1" t="s">
        <v>45</v>
      </c>
      <c r="C4824" t="s">
        <v>59</v>
      </c>
      <c r="D4824" s="1" t="s">
        <v>82</v>
      </c>
      <c r="E4824" s="1" t="s">
        <v>22</v>
      </c>
      <c r="F4824" s="1" t="s">
        <v>13</v>
      </c>
      <c r="G4824" s="1" t="s">
        <v>137</v>
      </c>
      <c r="H4824" t="s">
        <v>27</v>
      </c>
      <c r="I4824" s="1" t="s">
        <v>707</v>
      </c>
      <c r="J4824" s="1" t="s">
        <v>230</v>
      </c>
      <c r="K4824" s="1" t="s">
        <v>59</v>
      </c>
      <c r="L4824" s="1" t="s">
        <v>912</v>
      </c>
      <c r="M4824" t="s">
        <v>59</v>
      </c>
      <c r="N4824">
        <v>1</v>
      </c>
      <c r="O4824" s="1" t="s">
        <v>206</v>
      </c>
      <c r="P4824" t="s">
        <v>154</v>
      </c>
      <c r="Q4824">
        <v>1</v>
      </c>
      <c r="R4824" t="s">
        <v>179</v>
      </c>
      <c r="S4824" t="s">
        <v>180</v>
      </c>
    </row>
    <row r="4825" spans="1:19" x14ac:dyDescent="0.35">
      <c r="A4825" s="2" t="s">
        <v>44</v>
      </c>
      <c r="B4825" s="1" t="s">
        <v>45</v>
      </c>
      <c r="C4825" t="s">
        <v>59</v>
      </c>
      <c r="D4825" s="1" t="s">
        <v>82</v>
      </c>
      <c r="E4825" s="1" t="s">
        <v>22</v>
      </c>
      <c r="F4825" s="1" t="s">
        <v>13</v>
      </c>
      <c r="G4825" s="1" t="s">
        <v>137</v>
      </c>
      <c r="H4825" t="s">
        <v>27</v>
      </c>
      <c r="I4825" s="1" t="s">
        <v>707</v>
      </c>
      <c r="J4825" s="1" t="s">
        <v>230</v>
      </c>
      <c r="K4825" s="1" t="s">
        <v>19</v>
      </c>
      <c r="L4825" s="1" t="s">
        <v>912</v>
      </c>
      <c r="M4825" t="s">
        <v>19</v>
      </c>
      <c r="N4825">
        <v>1</v>
      </c>
      <c r="O4825" s="1" t="s">
        <v>206</v>
      </c>
      <c r="P4825" t="s">
        <v>154</v>
      </c>
      <c r="Q4825">
        <v>2</v>
      </c>
      <c r="R4825" t="s">
        <v>179</v>
      </c>
      <c r="S4825" t="s">
        <v>180</v>
      </c>
    </row>
    <row r="4826" spans="1:19" x14ac:dyDescent="0.35">
      <c r="A4826" s="2" t="s">
        <v>44</v>
      </c>
      <c r="B4826" s="1" t="s">
        <v>45</v>
      </c>
      <c r="C4826" t="s">
        <v>59</v>
      </c>
      <c r="D4826" s="1" t="s">
        <v>82</v>
      </c>
      <c r="E4826" s="1" t="s">
        <v>22</v>
      </c>
      <c r="F4826" s="1" t="s">
        <v>13</v>
      </c>
      <c r="G4826" s="1" t="s">
        <v>137</v>
      </c>
      <c r="H4826" t="s">
        <v>32</v>
      </c>
      <c r="I4826" s="1" t="s">
        <v>708</v>
      </c>
      <c r="J4826" s="1" t="s">
        <v>230</v>
      </c>
      <c r="K4826" s="1" t="s">
        <v>15</v>
      </c>
      <c r="L4826" s="1" t="s">
        <v>912</v>
      </c>
      <c r="M4826" t="s">
        <v>57</v>
      </c>
      <c r="N4826">
        <v>1</v>
      </c>
      <c r="O4826" s="1" t="s">
        <v>206</v>
      </c>
      <c r="P4826" t="s">
        <v>154</v>
      </c>
      <c r="Q4826">
        <v>2</v>
      </c>
      <c r="R4826" t="s">
        <v>179</v>
      </c>
      <c r="S4826" t="s">
        <v>180</v>
      </c>
    </row>
    <row r="4827" spans="1:19" x14ac:dyDescent="0.35">
      <c r="A4827" s="2" t="s">
        <v>44</v>
      </c>
      <c r="B4827" s="1" t="s">
        <v>45</v>
      </c>
      <c r="C4827" t="s">
        <v>59</v>
      </c>
      <c r="D4827" s="1" t="s">
        <v>82</v>
      </c>
      <c r="E4827" s="1" t="s">
        <v>22</v>
      </c>
      <c r="F4827" s="1" t="s">
        <v>26</v>
      </c>
      <c r="G4827" s="1" t="s">
        <v>26</v>
      </c>
      <c r="H4827" t="s">
        <v>27</v>
      </c>
      <c r="I4827" s="1" t="s">
        <v>710</v>
      </c>
      <c r="J4827" s="1" t="s">
        <v>230</v>
      </c>
      <c r="K4827" s="1" t="s">
        <v>59</v>
      </c>
      <c r="L4827" s="1" t="s">
        <v>912</v>
      </c>
      <c r="M4827" t="s">
        <v>69</v>
      </c>
      <c r="N4827">
        <v>1</v>
      </c>
      <c r="O4827" s="1" t="s">
        <v>206</v>
      </c>
      <c r="P4827" t="s">
        <v>154</v>
      </c>
      <c r="Q4827">
        <v>1</v>
      </c>
      <c r="R4827" t="s">
        <v>255</v>
      </c>
      <c r="S4827" t="s">
        <v>180</v>
      </c>
    </row>
    <row r="4828" spans="1:19" x14ac:dyDescent="0.35">
      <c r="A4828" s="2" t="s">
        <v>44</v>
      </c>
      <c r="B4828" s="1" t="s">
        <v>45</v>
      </c>
      <c r="C4828" t="s">
        <v>59</v>
      </c>
      <c r="D4828" s="1" t="s">
        <v>82</v>
      </c>
      <c r="E4828" s="1" t="s">
        <v>22</v>
      </c>
      <c r="F4828" s="1" t="s">
        <v>18</v>
      </c>
      <c r="G4828" s="1" t="s">
        <v>26</v>
      </c>
      <c r="H4828" t="s">
        <v>14</v>
      </c>
      <c r="I4828" s="1" t="s">
        <v>707</v>
      </c>
      <c r="J4828" s="1" t="s">
        <v>230</v>
      </c>
      <c r="K4828" s="1" t="s">
        <v>59</v>
      </c>
      <c r="L4828" s="1" t="s">
        <v>912</v>
      </c>
      <c r="M4828" t="s">
        <v>73</v>
      </c>
      <c r="N4828">
        <v>1</v>
      </c>
      <c r="O4828" s="1" t="s">
        <v>206</v>
      </c>
      <c r="P4828" t="s">
        <v>154</v>
      </c>
      <c r="Q4828">
        <v>2</v>
      </c>
      <c r="R4828" t="s">
        <v>179</v>
      </c>
      <c r="S4828" t="s">
        <v>180</v>
      </c>
    </row>
    <row r="4829" spans="1:19" x14ac:dyDescent="0.35">
      <c r="A4829" s="2" t="s">
        <v>44</v>
      </c>
      <c r="B4829" s="1" t="s">
        <v>45</v>
      </c>
      <c r="C4829" t="s">
        <v>59</v>
      </c>
      <c r="D4829" s="1" t="s">
        <v>82</v>
      </c>
      <c r="E4829" s="1" t="s">
        <v>22</v>
      </c>
      <c r="F4829" s="1" t="s">
        <v>18</v>
      </c>
      <c r="G4829" s="1" t="s">
        <v>26</v>
      </c>
      <c r="H4829" t="s">
        <v>17</v>
      </c>
      <c r="I4829" s="1" t="s">
        <v>708</v>
      </c>
      <c r="J4829" s="1" t="s">
        <v>230</v>
      </c>
      <c r="K4829" s="1" t="s">
        <v>52</v>
      </c>
      <c r="L4829" s="1" t="s">
        <v>912</v>
      </c>
      <c r="M4829" t="s">
        <v>55</v>
      </c>
      <c r="N4829">
        <v>1</v>
      </c>
      <c r="O4829" s="1" t="s">
        <v>206</v>
      </c>
      <c r="P4829" t="s">
        <v>154</v>
      </c>
      <c r="Q4829">
        <v>2</v>
      </c>
      <c r="R4829" t="s">
        <v>179</v>
      </c>
      <c r="S4829" t="s">
        <v>180</v>
      </c>
    </row>
    <row r="4830" spans="1:19" x14ac:dyDescent="0.35">
      <c r="A4830" s="2" t="s">
        <v>44</v>
      </c>
      <c r="B4830" s="1" t="s">
        <v>45</v>
      </c>
      <c r="C4830" t="s">
        <v>59</v>
      </c>
      <c r="D4830" s="1" t="s">
        <v>82</v>
      </c>
      <c r="E4830" s="1" t="s">
        <v>22</v>
      </c>
      <c r="F4830" s="1" t="s">
        <v>18</v>
      </c>
      <c r="G4830" s="1" t="s">
        <v>26</v>
      </c>
      <c r="H4830" t="s">
        <v>24</v>
      </c>
      <c r="I4830" s="1" t="s">
        <v>1080</v>
      </c>
      <c r="J4830" s="1" t="s">
        <v>230</v>
      </c>
      <c r="K4830" s="1" t="s">
        <v>59</v>
      </c>
      <c r="L4830" s="1" t="s">
        <v>912</v>
      </c>
      <c r="M4830" t="s">
        <v>76</v>
      </c>
      <c r="N4830">
        <v>1</v>
      </c>
      <c r="O4830" s="1" t="s">
        <v>206</v>
      </c>
      <c r="P4830" t="s">
        <v>154</v>
      </c>
      <c r="Q4830">
        <v>2</v>
      </c>
      <c r="R4830" t="s">
        <v>255</v>
      </c>
      <c r="S4830" t="s">
        <v>180</v>
      </c>
    </row>
    <row r="4831" spans="1:19" x14ac:dyDescent="0.35">
      <c r="A4831" s="2" t="s">
        <v>44</v>
      </c>
      <c r="B4831" s="1" t="s">
        <v>45</v>
      </c>
      <c r="C4831" t="s">
        <v>59</v>
      </c>
      <c r="D4831" s="1" t="s">
        <v>218</v>
      </c>
      <c r="E4831" s="1" t="s">
        <v>12</v>
      </c>
      <c r="F4831" s="1" t="s">
        <v>107</v>
      </c>
      <c r="G4831" s="1" t="s">
        <v>904</v>
      </c>
      <c r="H4831" t="s">
        <v>27</v>
      </c>
      <c r="I4831" s="1" t="s">
        <v>1081</v>
      </c>
      <c r="J4831" s="1" t="s">
        <v>230</v>
      </c>
      <c r="K4831" s="1" t="s">
        <v>59</v>
      </c>
      <c r="L4831" s="1" t="s">
        <v>912</v>
      </c>
      <c r="M4831" t="s">
        <v>86</v>
      </c>
      <c r="N4831">
        <v>1</v>
      </c>
      <c r="O4831" s="1" t="s">
        <v>206</v>
      </c>
      <c r="P4831" t="s">
        <v>153</v>
      </c>
      <c r="Q4831">
        <v>2</v>
      </c>
      <c r="R4831" t="s">
        <v>255</v>
      </c>
      <c r="S4831" t="s">
        <v>180</v>
      </c>
    </row>
    <row r="4832" spans="1:19" x14ac:dyDescent="0.35">
      <c r="A4832" s="2" t="s">
        <v>44</v>
      </c>
      <c r="B4832" s="1" t="s">
        <v>45</v>
      </c>
      <c r="C4832" t="s">
        <v>59</v>
      </c>
      <c r="D4832" s="1" t="s">
        <v>218</v>
      </c>
      <c r="E4832" s="1" t="s">
        <v>12</v>
      </c>
      <c r="F4832" s="1" t="s">
        <v>107</v>
      </c>
      <c r="G4832" s="1" t="s">
        <v>904</v>
      </c>
      <c r="H4832" t="s">
        <v>27</v>
      </c>
      <c r="I4832" s="1" t="s">
        <v>1082</v>
      </c>
      <c r="J4832" s="1" t="s">
        <v>230</v>
      </c>
      <c r="K4832" s="1" t="s">
        <v>59</v>
      </c>
      <c r="L4832" s="1" t="s">
        <v>912</v>
      </c>
      <c r="M4832" t="s">
        <v>86</v>
      </c>
      <c r="N4832">
        <v>1</v>
      </c>
      <c r="O4832" s="1" t="s">
        <v>206</v>
      </c>
      <c r="P4832" t="s">
        <v>154</v>
      </c>
      <c r="Q4832">
        <v>2</v>
      </c>
      <c r="R4832" t="s">
        <v>255</v>
      </c>
      <c r="S4832" t="s">
        <v>180</v>
      </c>
    </row>
    <row r="4833" spans="1:19" x14ac:dyDescent="0.35">
      <c r="A4833" s="2" t="s">
        <v>44</v>
      </c>
      <c r="B4833" s="1" t="s">
        <v>45</v>
      </c>
      <c r="C4833" t="s">
        <v>59</v>
      </c>
      <c r="D4833" s="1" t="s">
        <v>218</v>
      </c>
      <c r="E4833" s="1" t="s">
        <v>12</v>
      </c>
      <c r="F4833" s="1" t="s">
        <v>107</v>
      </c>
      <c r="G4833" s="1" t="s">
        <v>904</v>
      </c>
      <c r="H4833" t="s">
        <v>58</v>
      </c>
      <c r="I4833" s="1" t="s">
        <v>1081</v>
      </c>
      <c r="J4833" s="1" t="s">
        <v>230</v>
      </c>
      <c r="K4833" s="1" t="s">
        <v>59</v>
      </c>
      <c r="L4833" s="1" t="s">
        <v>912</v>
      </c>
      <c r="M4833" t="s">
        <v>76</v>
      </c>
      <c r="N4833">
        <v>1</v>
      </c>
      <c r="O4833" s="1" t="s">
        <v>206</v>
      </c>
      <c r="P4833" t="s">
        <v>153</v>
      </c>
      <c r="Q4833">
        <v>2</v>
      </c>
      <c r="R4833" t="s">
        <v>255</v>
      </c>
      <c r="S4833" t="s">
        <v>180</v>
      </c>
    </row>
    <row r="4834" spans="1:19" x14ac:dyDescent="0.35">
      <c r="A4834" s="2" t="s">
        <v>44</v>
      </c>
      <c r="B4834" s="1" t="s">
        <v>45</v>
      </c>
      <c r="C4834" t="s">
        <v>59</v>
      </c>
      <c r="D4834" s="1" t="s">
        <v>218</v>
      </c>
      <c r="E4834" s="1" t="s">
        <v>12</v>
      </c>
      <c r="F4834" s="1" t="s">
        <v>107</v>
      </c>
      <c r="G4834" s="1" t="s">
        <v>904</v>
      </c>
      <c r="H4834" t="s">
        <v>58</v>
      </c>
      <c r="I4834" s="1" t="s">
        <v>1082</v>
      </c>
      <c r="J4834" s="1" t="s">
        <v>230</v>
      </c>
      <c r="K4834" s="1" t="s">
        <v>59</v>
      </c>
      <c r="L4834" s="1" t="s">
        <v>912</v>
      </c>
      <c r="M4834" t="s">
        <v>76</v>
      </c>
      <c r="N4834">
        <v>1</v>
      </c>
      <c r="O4834" s="1" t="s">
        <v>206</v>
      </c>
      <c r="P4834" t="s">
        <v>154</v>
      </c>
      <c r="Q4834">
        <v>2</v>
      </c>
      <c r="R4834" t="s">
        <v>255</v>
      </c>
      <c r="S4834" t="s">
        <v>180</v>
      </c>
    </row>
    <row r="4835" spans="1:19" x14ac:dyDescent="0.35">
      <c r="A4835" s="2" t="s">
        <v>44</v>
      </c>
      <c r="B4835" s="1" t="s">
        <v>45</v>
      </c>
      <c r="C4835" t="s">
        <v>59</v>
      </c>
      <c r="D4835" s="1" t="s">
        <v>218</v>
      </c>
      <c r="E4835" s="1" t="s">
        <v>12</v>
      </c>
      <c r="F4835" s="1" t="s">
        <v>29</v>
      </c>
      <c r="G4835" s="1" t="s">
        <v>136</v>
      </c>
      <c r="H4835" t="s">
        <v>14</v>
      </c>
      <c r="I4835" s="1" t="s">
        <v>1083</v>
      </c>
      <c r="J4835" s="1" t="s">
        <v>230</v>
      </c>
      <c r="K4835" s="1" t="s">
        <v>59</v>
      </c>
      <c r="L4835" s="1" t="s">
        <v>912</v>
      </c>
      <c r="M4835" t="s">
        <v>83</v>
      </c>
      <c r="N4835">
        <v>1</v>
      </c>
      <c r="O4835" s="1" t="s">
        <v>206</v>
      </c>
      <c r="P4835" t="s">
        <v>154</v>
      </c>
      <c r="Q4835">
        <v>2</v>
      </c>
      <c r="R4835" t="s">
        <v>255</v>
      </c>
      <c r="S4835" t="s">
        <v>180</v>
      </c>
    </row>
    <row r="4836" spans="1:19" x14ac:dyDescent="0.35">
      <c r="A4836" s="2" t="s">
        <v>44</v>
      </c>
      <c r="B4836" s="1" t="s">
        <v>45</v>
      </c>
      <c r="C4836" t="s">
        <v>59</v>
      </c>
      <c r="D4836" s="1" t="s">
        <v>218</v>
      </c>
      <c r="E4836" s="1" t="s">
        <v>12</v>
      </c>
      <c r="F4836" s="1" t="s">
        <v>29</v>
      </c>
      <c r="G4836" s="1" t="s">
        <v>136</v>
      </c>
      <c r="H4836" t="s">
        <v>24</v>
      </c>
      <c r="I4836" s="1" t="s">
        <v>1081</v>
      </c>
      <c r="J4836" s="1" t="s">
        <v>230</v>
      </c>
      <c r="K4836" s="1" t="s">
        <v>59</v>
      </c>
      <c r="L4836" s="1" t="s">
        <v>912</v>
      </c>
      <c r="M4836" t="s">
        <v>83</v>
      </c>
      <c r="N4836">
        <v>1</v>
      </c>
      <c r="O4836" s="1" t="s">
        <v>206</v>
      </c>
      <c r="P4836" t="s">
        <v>153</v>
      </c>
      <c r="Q4836">
        <v>2</v>
      </c>
      <c r="R4836" t="s">
        <v>255</v>
      </c>
      <c r="S4836" t="s">
        <v>180</v>
      </c>
    </row>
    <row r="4837" spans="1:19" x14ac:dyDescent="0.35">
      <c r="A4837" s="2" t="s">
        <v>44</v>
      </c>
      <c r="B4837" s="1" t="s">
        <v>45</v>
      </c>
      <c r="C4837" t="s">
        <v>59</v>
      </c>
      <c r="D4837" s="1" t="s">
        <v>218</v>
      </c>
      <c r="E4837" s="1" t="s">
        <v>12</v>
      </c>
      <c r="F4837" s="1" t="s">
        <v>29</v>
      </c>
      <c r="G4837" s="1" t="s">
        <v>136</v>
      </c>
      <c r="H4837" t="s">
        <v>24</v>
      </c>
      <c r="I4837" s="1" t="s">
        <v>1081</v>
      </c>
      <c r="J4837" s="1" t="s">
        <v>230</v>
      </c>
      <c r="K4837" s="1" t="s">
        <v>59</v>
      </c>
      <c r="L4837" s="1" t="s">
        <v>912</v>
      </c>
      <c r="M4837" t="s">
        <v>59</v>
      </c>
      <c r="N4837">
        <v>1</v>
      </c>
      <c r="O4837" s="1" t="s">
        <v>206</v>
      </c>
      <c r="P4837" t="s">
        <v>153</v>
      </c>
      <c r="Q4837">
        <v>2</v>
      </c>
      <c r="R4837" t="s">
        <v>255</v>
      </c>
      <c r="S4837" t="s">
        <v>180</v>
      </c>
    </row>
    <row r="4838" spans="1:19" x14ac:dyDescent="0.35">
      <c r="A4838" s="2" t="s">
        <v>44</v>
      </c>
      <c r="B4838" s="1" t="s">
        <v>45</v>
      </c>
      <c r="C4838" t="s">
        <v>59</v>
      </c>
      <c r="D4838" s="1" t="s">
        <v>218</v>
      </c>
      <c r="E4838" s="1" t="s">
        <v>12</v>
      </c>
      <c r="F4838" s="1" t="s">
        <v>29</v>
      </c>
      <c r="G4838" s="1" t="s">
        <v>136</v>
      </c>
      <c r="H4838" t="s">
        <v>24</v>
      </c>
      <c r="I4838" s="1" t="s">
        <v>1081</v>
      </c>
      <c r="J4838" s="1" t="s">
        <v>230</v>
      </c>
      <c r="K4838" s="1" t="s">
        <v>59</v>
      </c>
      <c r="L4838" s="1" t="s">
        <v>912</v>
      </c>
      <c r="M4838" t="s">
        <v>75</v>
      </c>
      <c r="N4838">
        <v>1</v>
      </c>
      <c r="O4838" s="1" t="s">
        <v>206</v>
      </c>
      <c r="P4838" t="s">
        <v>153</v>
      </c>
      <c r="Q4838">
        <v>2</v>
      </c>
      <c r="R4838" t="s">
        <v>255</v>
      </c>
      <c r="S4838" t="s">
        <v>180</v>
      </c>
    </row>
    <row r="4839" spans="1:19" x14ac:dyDescent="0.35">
      <c r="A4839" s="2" t="s">
        <v>44</v>
      </c>
      <c r="B4839" s="1" t="s">
        <v>45</v>
      </c>
      <c r="C4839" t="s">
        <v>59</v>
      </c>
      <c r="D4839" s="1" t="s">
        <v>218</v>
      </c>
      <c r="E4839" s="1" t="s">
        <v>12</v>
      </c>
      <c r="F4839" s="1" t="s">
        <v>29</v>
      </c>
      <c r="G4839" s="1" t="s">
        <v>136</v>
      </c>
      <c r="H4839" t="s">
        <v>24</v>
      </c>
      <c r="I4839" s="1" t="s">
        <v>1084</v>
      </c>
      <c r="J4839" s="1" t="s">
        <v>230</v>
      </c>
      <c r="K4839" s="1" t="s">
        <v>19</v>
      </c>
      <c r="L4839" s="1" t="s">
        <v>912</v>
      </c>
      <c r="M4839" t="s">
        <v>62</v>
      </c>
      <c r="N4839">
        <v>1</v>
      </c>
      <c r="O4839" s="1" t="s">
        <v>206</v>
      </c>
      <c r="P4839" t="s">
        <v>154</v>
      </c>
      <c r="Q4839">
        <v>1</v>
      </c>
      <c r="R4839" t="s">
        <v>255</v>
      </c>
      <c r="S4839" t="s">
        <v>180</v>
      </c>
    </row>
    <row r="4840" spans="1:19" x14ac:dyDescent="0.35">
      <c r="A4840" s="2" t="s">
        <v>44</v>
      </c>
      <c r="B4840" s="1" t="s">
        <v>45</v>
      </c>
      <c r="C4840" t="s">
        <v>59</v>
      </c>
      <c r="D4840" s="1" t="s">
        <v>218</v>
      </c>
      <c r="E4840" s="1" t="s">
        <v>12</v>
      </c>
      <c r="F4840" s="1" t="s">
        <v>29</v>
      </c>
      <c r="G4840" s="1" t="s">
        <v>136</v>
      </c>
      <c r="H4840" t="s">
        <v>24</v>
      </c>
      <c r="I4840" s="1" t="s">
        <v>1082</v>
      </c>
      <c r="J4840" s="1" t="s">
        <v>230</v>
      </c>
      <c r="K4840" s="1" t="s">
        <v>59</v>
      </c>
      <c r="L4840" s="1" t="s">
        <v>912</v>
      </c>
      <c r="M4840" t="s">
        <v>83</v>
      </c>
      <c r="N4840">
        <v>1</v>
      </c>
      <c r="O4840" s="1" t="s">
        <v>206</v>
      </c>
      <c r="P4840" t="s">
        <v>154</v>
      </c>
      <c r="Q4840">
        <v>2</v>
      </c>
      <c r="R4840" t="s">
        <v>255</v>
      </c>
      <c r="S4840" t="s">
        <v>180</v>
      </c>
    </row>
    <row r="4841" spans="1:19" x14ac:dyDescent="0.35">
      <c r="A4841" s="2" t="s">
        <v>44</v>
      </c>
      <c r="B4841" s="1" t="s">
        <v>45</v>
      </c>
      <c r="C4841" t="s">
        <v>59</v>
      </c>
      <c r="D4841" s="1" t="s">
        <v>218</v>
      </c>
      <c r="E4841" s="1" t="s">
        <v>12</v>
      </c>
      <c r="F4841" s="1" t="s">
        <v>29</v>
      </c>
      <c r="G4841" s="1" t="s">
        <v>136</v>
      </c>
      <c r="H4841" t="s">
        <v>24</v>
      </c>
      <c r="I4841" s="1" t="s">
        <v>1082</v>
      </c>
      <c r="J4841" s="1" t="s">
        <v>230</v>
      </c>
      <c r="K4841" s="1" t="s">
        <v>59</v>
      </c>
      <c r="L4841" s="1" t="s">
        <v>912</v>
      </c>
      <c r="M4841" t="s">
        <v>59</v>
      </c>
      <c r="N4841">
        <v>1</v>
      </c>
      <c r="O4841" s="1" t="s">
        <v>206</v>
      </c>
      <c r="P4841" t="s">
        <v>154</v>
      </c>
      <c r="Q4841">
        <v>2</v>
      </c>
      <c r="R4841" t="s">
        <v>255</v>
      </c>
      <c r="S4841" t="s">
        <v>180</v>
      </c>
    </row>
    <row r="4842" spans="1:19" x14ac:dyDescent="0.35">
      <c r="A4842" s="2" t="s">
        <v>44</v>
      </c>
      <c r="B4842" s="1" t="s">
        <v>45</v>
      </c>
      <c r="C4842" t="s">
        <v>59</v>
      </c>
      <c r="D4842" s="1" t="s">
        <v>218</v>
      </c>
      <c r="E4842" s="1" t="s">
        <v>12</v>
      </c>
      <c r="F4842" s="1" t="s">
        <v>29</v>
      </c>
      <c r="G4842" s="1" t="s">
        <v>136</v>
      </c>
      <c r="H4842" t="s">
        <v>24</v>
      </c>
      <c r="I4842" s="1" t="s">
        <v>1082</v>
      </c>
      <c r="J4842" s="1" t="s">
        <v>230</v>
      </c>
      <c r="K4842" s="1" t="s">
        <v>59</v>
      </c>
      <c r="L4842" s="1" t="s">
        <v>912</v>
      </c>
      <c r="M4842" t="s">
        <v>75</v>
      </c>
      <c r="N4842">
        <v>1</v>
      </c>
      <c r="O4842" s="1" t="s">
        <v>206</v>
      </c>
      <c r="P4842" t="s">
        <v>154</v>
      </c>
      <c r="Q4842">
        <v>2</v>
      </c>
      <c r="R4842" t="s">
        <v>255</v>
      </c>
      <c r="S4842" t="s">
        <v>180</v>
      </c>
    </row>
    <row r="4843" spans="1:19" x14ac:dyDescent="0.35">
      <c r="A4843" s="2" t="s">
        <v>44</v>
      </c>
      <c r="B4843" s="1" t="s">
        <v>45</v>
      </c>
      <c r="C4843" t="s">
        <v>59</v>
      </c>
      <c r="D4843" s="1" t="s">
        <v>218</v>
      </c>
      <c r="E4843" s="1" t="s">
        <v>12</v>
      </c>
      <c r="F4843" s="1" t="s">
        <v>29</v>
      </c>
      <c r="G4843" s="1" t="s">
        <v>136</v>
      </c>
      <c r="H4843" t="s">
        <v>27</v>
      </c>
      <c r="I4843" s="1" t="s">
        <v>1081</v>
      </c>
      <c r="J4843" s="1" t="s">
        <v>230</v>
      </c>
      <c r="K4843" s="1" t="s">
        <v>59</v>
      </c>
      <c r="L4843" s="1" t="s">
        <v>912</v>
      </c>
      <c r="M4843" t="s">
        <v>83</v>
      </c>
      <c r="N4843">
        <v>1</v>
      </c>
      <c r="O4843" s="1" t="s">
        <v>206</v>
      </c>
      <c r="P4843" t="s">
        <v>153</v>
      </c>
      <c r="Q4843">
        <v>2</v>
      </c>
      <c r="R4843" t="s">
        <v>255</v>
      </c>
      <c r="S4843" t="s">
        <v>180</v>
      </c>
    </row>
    <row r="4844" spans="1:19" x14ac:dyDescent="0.35">
      <c r="A4844" s="2" t="s">
        <v>44</v>
      </c>
      <c r="B4844" s="1" t="s">
        <v>45</v>
      </c>
      <c r="C4844" t="s">
        <v>59</v>
      </c>
      <c r="D4844" s="1" t="s">
        <v>218</v>
      </c>
      <c r="E4844" s="1" t="s">
        <v>12</v>
      </c>
      <c r="F4844" s="1" t="s">
        <v>29</v>
      </c>
      <c r="G4844" s="1" t="s">
        <v>136</v>
      </c>
      <c r="H4844" t="s">
        <v>27</v>
      </c>
      <c r="I4844" s="1" t="s">
        <v>1081</v>
      </c>
      <c r="J4844" s="1" t="s">
        <v>230</v>
      </c>
      <c r="K4844" s="1" t="s">
        <v>59</v>
      </c>
      <c r="L4844" s="1" t="s">
        <v>912</v>
      </c>
      <c r="M4844" t="s">
        <v>59</v>
      </c>
      <c r="N4844">
        <v>1</v>
      </c>
      <c r="O4844" s="1" t="s">
        <v>206</v>
      </c>
      <c r="P4844" t="s">
        <v>153</v>
      </c>
      <c r="Q4844">
        <v>2</v>
      </c>
      <c r="R4844" t="s">
        <v>255</v>
      </c>
      <c r="S4844" t="s">
        <v>180</v>
      </c>
    </row>
    <row r="4845" spans="1:19" x14ac:dyDescent="0.35">
      <c r="A4845" s="2" t="s">
        <v>44</v>
      </c>
      <c r="B4845" s="1" t="s">
        <v>45</v>
      </c>
      <c r="C4845" t="s">
        <v>59</v>
      </c>
      <c r="D4845" s="1" t="s">
        <v>218</v>
      </c>
      <c r="E4845" s="1" t="s">
        <v>12</v>
      </c>
      <c r="F4845" s="1" t="s">
        <v>29</v>
      </c>
      <c r="G4845" s="1" t="s">
        <v>136</v>
      </c>
      <c r="H4845" t="s">
        <v>27</v>
      </c>
      <c r="I4845" s="1" t="s">
        <v>1082</v>
      </c>
      <c r="J4845" s="1" t="s">
        <v>230</v>
      </c>
      <c r="K4845" s="1" t="s">
        <v>59</v>
      </c>
      <c r="L4845" s="1" t="s">
        <v>912</v>
      </c>
      <c r="M4845" t="s">
        <v>83</v>
      </c>
      <c r="N4845">
        <v>1</v>
      </c>
      <c r="O4845" s="1" t="s">
        <v>206</v>
      </c>
      <c r="P4845" t="s">
        <v>154</v>
      </c>
      <c r="Q4845">
        <v>2</v>
      </c>
      <c r="R4845" t="s">
        <v>255</v>
      </c>
      <c r="S4845" t="s">
        <v>180</v>
      </c>
    </row>
    <row r="4846" spans="1:19" x14ac:dyDescent="0.35">
      <c r="A4846" s="2" t="s">
        <v>44</v>
      </c>
      <c r="B4846" s="1" t="s">
        <v>45</v>
      </c>
      <c r="C4846" t="s">
        <v>59</v>
      </c>
      <c r="D4846" s="1" t="s">
        <v>218</v>
      </c>
      <c r="E4846" s="1" t="s">
        <v>12</v>
      </c>
      <c r="F4846" s="1" t="s">
        <v>29</v>
      </c>
      <c r="G4846" s="1" t="s">
        <v>136</v>
      </c>
      <c r="H4846" t="s">
        <v>27</v>
      </c>
      <c r="I4846" s="1" t="s">
        <v>1082</v>
      </c>
      <c r="J4846" s="1" t="s">
        <v>230</v>
      </c>
      <c r="K4846" s="1" t="s">
        <v>59</v>
      </c>
      <c r="L4846" s="1" t="s">
        <v>912</v>
      </c>
      <c r="M4846" t="s">
        <v>59</v>
      </c>
      <c r="N4846">
        <v>1</v>
      </c>
      <c r="O4846" s="1" t="s">
        <v>206</v>
      </c>
      <c r="P4846" t="s">
        <v>154</v>
      </c>
      <c r="Q4846">
        <v>2</v>
      </c>
      <c r="R4846" t="s">
        <v>255</v>
      </c>
      <c r="S4846" t="s">
        <v>180</v>
      </c>
    </row>
    <row r="4847" spans="1:19" x14ac:dyDescent="0.35">
      <c r="A4847" s="2" t="s">
        <v>44</v>
      </c>
      <c r="B4847" s="1" t="s">
        <v>45</v>
      </c>
      <c r="C4847" t="s">
        <v>59</v>
      </c>
      <c r="D4847" s="1" t="s">
        <v>218</v>
      </c>
      <c r="E4847" s="1" t="s">
        <v>12</v>
      </c>
      <c r="F4847" s="1" t="s">
        <v>29</v>
      </c>
      <c r="G4847" s="1" t="s">
        <v>136</v>
      </c>
      <c r="H4847" t="s">
        <v>32</v>
      </c>
      <c r="I4847" s="1" t="s">
        <v>1081</v>
      </c>
      <c r="J4847" s="1" t="s">
        <v>230</v>
      </c>
      <c r="K4847" s="1" t="s">
        <v>59</v>
      </c>
      <c r="L4847" s="1" t="s">
        <v>912</v>
      </c>
      <c r="M4847" t="s">
        <v>83</v>
      </c>
      <c r="N4847">
        <v>1</v>
      </c>
      <c r="O4847" s="1" t="s">
        <v>206</v>
      </c>
      <c r="P4847" t="s">
        <v>153</v>
      </c>
      <c r="Q4847">
        <v>2</v>
      </c>
      <c r="R4847" t="s">
        <v>255</v>
      </c>
      <c r="S4847" t="s">
        <v>180</v>
      </c>
    </row>
    <row r="4848" spans="1:19" x14ac:dyDescent="0.35">
      <c r="A4848" s="2" t="s">
        <v>44</v>
      </c>
      <c r="B4848" s="1" t="s">
        <v>45</v>
      </c>
      <c r="C4848" t="s">
        <v>59</v>
      </c>
      <c r="D4848" s="1" t="s">
        <v>218</v>
      </c>
      <c r="E4848" s="1" t="s">
        <v>12</v>
      </c>
      <c r="F4848" s="1" t="s">
        <v>29</v>
      </c>
      <c r="G4848" s="1" t="s">
        <v>136</v>
      </c>
      <c r="H4848" t="s">
        <v>32</v>
      </c>
      <c r="I4848" s="1" t="s">
        <v>1081</v>
      </c>
      <c r="J4848" s="1" t="s">
        <v>230</v>
      </c>
      <c r="K4848" s="1" t="s">
        <v>59</v>
      </c>
      <c r="L4848" s="1" t="s">
        <v>912</v>
      </c>
      <c r="M4848" t="s">
        <v>59</v>
      </c>
      <c r="N4848">
        <v>1</v>
      </c>
      <c r="O4848" s="1" t="s">
        <v>206</v>
      </c>
      <c r="P4848" t="s">
        <v>153</v>
      </c>
      <c r="Q4848">
        <v>2</v>
      </c>
      <c r="R4848" t="s">
        <v>255</v>
      </c>
      <c r="S4848" t="s">
        <v>180</v>
      </c>
    </row>
    <row r="4849" spans="1:19" x14ac:dyDescent="0.35">
      <c r="A4849" s="2" t="s">
        <v>44</v>
      </c>
      <c r="B4849" s="1" t="s">
        <v>45</v>
      </c>
      <c r="C4849" t="s">
        <v>59</v>
      </c>
      <c r="D4849" s="1" t="s">
        <v>218</v>
      </c>
      <c r="E4849" s="1" t="s">
        <v>12</v>
      </c>
      <c r="F4849" s="1" t="s">
        <v>29</v>
      </c>
      <c r="G4849" s="1" t="s">
        <v>136</v>
      </c>
      <c r="H4849" t="s">
        <v>32</v>
      </c>
      <c r="I4849" s="1" t="s">
        <v>711</v>
      </c>
      <c r="J4849" s="1" t="s">
        <v>230</v>
      </c>
      <c r="K4849" s="1" t="s">
        <v>59</v>
      </c>
      <c r="L4849" s="1" t="s">
        <v>912</v>
      </c>
      <c r="M4849" t="s">
        <v>83</v>
      </c>
      <c r="N4849">
        <v>1</v>
      </c>
      <c r="O4849" s="1" t="s">
        <v>205</v>
      </c>
      <c r="P4849" t="s">
        <v>154</v>
      </c>
      <c r="Q4849">
        <v>2</v>
      </c>
      <c r="R4849" t="s">
        <v>255</v>
      </c>
      <c r="S4849" t="s">
        <v>180</v>
      </c>
    </row>
    <row r="4850" spans="1:19" x14ac:dyDescent="0.35">
      <c r="A4850" s="2" t="s">
        <v>44</v>
      </c>
      <c r="B4850" s="1" t="s">
        <v>45</v>
      </c>
      <c r="C4850" t="s">
        <v>59</v>
      </c>
      <c r="D4850" s="1" t="s">
        <v>218</v>
      </c>
      <c r="E4850" s="1" t="s">
        <v>12</v>
      </c>
      <c r="F4850" s="1" t="s">
        <v>29</v>
      </c>
      <c r="G4850" s="1" t="s">
        <v>136</v>
      </c>
      <c r="H4850" t="s">
        <v>32</v>
      </c>
      <c r="I4850" s="1" t="s">
        <v>1082</v>
      </c>
      <c r="J4850" s="1" t="s">
        <v>230</v>
      </c>
      <c r="K4850" s="1" t="s">
        <v>59</v>
      </c>
      <c r="L4850" s="1" t="s">
        <v>912</v>
      </c>
      <c r="M4850" t="s">
        <v>83</v>
      </c>
      <c r="N4850">
        <v>1</v>
      </c>
      <c r="O4850" s="1" t="s">
        <v>206</v>
      </c>
      <c r="P4850" t="s">
        <v>154</v>
      </c>
      <c r="Q4850">
        <v>2</v>
      </c>
      <c r="R4850" t="s">
        <v>255</v>
      </c>
      <c r="S4850" t="s">
        <v>180</v>
      </c>
    </row>
    <row r="4851" spans="1:19" x14ac:dyDescent="0.35">
      <c r="A4851" s="2" t="s">
        <v>44</v>
      </c>
      <c r="B4851" s="1" t="s">
        <v>45</v>
      </c>
      <c r="C4851" t="s">
        <v>59</v>
      </c>
      <c r="D4851" s="1" t="s">
        <v>218</v>
      </c>
      <c r="E4851" s="1" t="s">
        <v>12</v>
      </c>
      <c r="F4851" s="1" t="s">
        <v>29</v>
      </c>
      <c r="G4851" s="1" t="s">
        <v>136</v>
      </c>
      <c r="H4851" t="s">
        <v>32</v>
      </c>
      <c r="I4851" s="1" t="s">
        <v>1082</v>
      </c>
      <c r="J4851" s="1" t="s">
        <v>230</v>
      </c>
      <c r="K4851" s="1" t="s">
        <v>59</v>
      </c>
      <c r="L4851" s="1" t="s">
        <v>912</v>
      </c>
      <c r="M4851" t="s">
        <v>59</v>
      </c>
      <c r="N4851">
        <v>1</v>
      </c>
      <c r="O4851" s="1" t="s">
        <v>206</v>
      </c>
      <c r="P4851" t="s">
        <v>154</v>
      </c>
      <c r="Q4851">
        <v>2</v>
      </c>
      <c r="R4851" t="s">
        <v>255</v>
      </c>
      <c r="S4851" t="s">
        <v>180</v>
      </c>
    </row>
    <row r="4852" spans="1:19" x14ac:dyDescent="0.35">
      <c r="A4852" s="2" t="s">
        <v>44</v>
      </c>
      <c r="B4852" s="1" t="s">
        <v>45</v>
      </c>
      <c r="C4852" t="s">
        <v>59</v>
      </c>
      <c r="D4852" s="1" t="s">
        <v>218</v>
      </c>
      <c r="E4852" s="1" t="s">
        <v>12</v>
      </c>
      <c r="F4852" s="1" t="s">
        <v>29</v>
      </c>
      <c r="G4852" s="1" t="s">
        <v>136</v>
      </c>
      <c r="H4852" t="s">
        <v>21</v>
      </c>
      <c r="I4852" s="1" t="s">
        <v>1081</v>
      </c>
      <c r="J4852" s="1" t="s">
        <v>230</v>
      </c>
      <c r="K4852" s="1" t="s">
        <v>19</v>
      </c>
      <c r="L4852" s="1" t="s">
        <v>912</v>
      </c>
      <c r="M4852" t="s">
        <v>19</v>
      </c>
      <c r="N4852">
        <v>1</v>
      </c>
      <c r="O4852" s="1" t="s">
        <v>206</v>
      </c>
      <c r="P4852" t="s">
        <v>153</v>
      </c>
      <c r="Q4852">
        <v>2</v>
      </c>
      <c r="R4852" t="s">
        <v>255</v>
      </c>
      <c r="S4852" t="s">
        <v>180</v>
      </c>
    </row>
    <row r="4853" spans="1:19" x14ac:dyDescent="0.35">
      <c r="A4853" s="2" t="s">
        <v>44</v>
      </c>
      <c r="B4853" s="1" t="s">
        <v>45</v>
      </c>
      <c r="C4853" t="s">
        <v>59</v>
      </c>
      <c r="D4853" s="1" t="s">
        <v>218</v>
      </c>
      <c r="E4853" s="1" t="s">
        <v>12</v>
      </c>
      <c r="F4853" s="1" t="s">
        <v>29</v>
      </c>
      <c r="G4853" s="1" t="s">
        <v>136</v>
      </c>
      <c r="H4853" t="s">
        <v>21</v>
      </c>
      <c r="I4853" s="1" t="s">
        <v>1082</v>
      </c>
      <c r="J4853" s="1" t="s">
        <v>230</v>
      </c>
      <c r="K4853" s="1" t="s">
        <v>19</v>
      </c>
      <c r="L4853" s="1" t="s">
        <v>912</v>
      </c>
      <c r="M4853" t="s">
        <v>19</v>
      </c>
      <c r="N4853">
        <v>1</v>
      </c>
      <c r="O4853" s="1" t="s">
        <v>206</v>
      </c>
      <c r="P4853" t="s">
        <v>154</v>
      </c>
      <c r="Q4853">
        <v>2</v>
      </c>
      <c r="R4853" t="s">
        <v>255</v>
      </c>
      <c r="S4853" t="s">
        <v>180</v>
      </c>
    </row>
    <row r="4854" spans="1:19" x14ac:dyDescent="0.35">
      <c r="A4854" s="2" t="s">
        <v>44</v>
      </c>
      <c r="B4854" s="1" t="s">
        <v>45</v>
      </c>
      <c r="C4854" t="s">
        <v>59</v>
      </c>
      <c r="D4854" s="1" t="s">
        <v>218</v>
      </c>
      <c r="E4854" s="1" t="s">
        <v>12</v>
      </c>
      <c r="F4854" s="1" t="s">
        <v>29</v>
      </c>
      <c r="G4854" s="1" t="s">
        <v>136</v>
      </c>
      <c r="H4854" t="s">
        <v>35</v>
      </c>
      <c r="I4854" s="1" t="s">
        <v>1081</v>
      </c>
      <c r="J4854" s="1" t="s">
        <v>230</v>
      </c>
      <c r="K4854" s="1" t="s">
        <v>19</v>
      </c>
      <c r="L4854" s="1" t="s">
        <v>912</v>
      </c>
      <c r="M4854" t="s">
        <v>72</v>
      </c>
      <c r="N4854">
        <v>1</v>
      </c>
      <c r="O4854" s="1" t="s">
        <v>206</v>
      </c>
      <c r="P4854" t="s">
        <v>153</v>
      </c>
      <c r="Q4854">
        <v>2</v>
      </c>
      <c r="R4854" t="s">
        <v>255</v>
      </c>
      <c r="S4854" t="s">
        <v>180</v>
      </c>
    </row>
    <row r="4855" spans="1:19" x14ac:dyDescent="0.35">
      <c r="A4855" s="2" t="s">
        <v>44</v>
      </c>
      <c r="B4855" s="1" t="s">
        <v>45</v>
      </c>
      <c r="C4855" t="s">
        <v>59</v>
      </c>
      <c r="D4855" s="1" t="s">
        <v>218</v>
      </c>
      <c r="E4855" s="1" t="s">
        <v>12</v>
      </c>
      <c r="F4855" s="1" t="s">
        <v>29</v>
      </c>
      <c r="G4855" s="1" t="s">
        <v>136</v>
      </c>
      <c r="H4855" t="s">
        <v>35</v>
      </c>
      <c r="I4855" s="1" t="s">
        <v>1082</v>
      </c>
      <c r="J4855" s="1" t="s">
        <v>230</v>
      </c>
      <c r="K4855" s="1" t="s">
        <v>19</v>
      </c>
      <c r="L4855" s="1" t="s">
        <v>912</v>
      </c>
      <c r="M4855" t="s">
        <v>72</v>
      </c>
      <c r="N4855">
        <v>1</v>
      </c>
      <c r="O4855" s="1" t="s">
        <v>206</v>
      </c>
      <c r="P4855" t="s">
        <v>154</v>
      </c>
      <c r="Q4855">
        <v>2</v>
      </c>
      <c r="R4855" t="s">
        <v>255</v>
      </c>
      <c r="S4855" t="s">
        <v>180</v>
      </c>
    </row>
    <row r="4856" spans="1:19" x14ac:dyDescent="0.35">
      <c r="A4856" s="2" t="s">
        <v>44</v>
      </c>
      <c r="B4856" s="1" t="s">
        <v>45</v>
      </c>
      <c r="C4856" t="s">
        <v>59</v>
      </c>
      <c r="D4856" s="1" t="s">
        <v>218</v>
      </c>
      <c r="E4856" s="1" t="s">
        <v>12</v>
      </c>
      <c r="F4856" s="1" t="s">
        <v>29</v>
      </c>
      <c r="G4856" s="1" t="s">
        <v>136</v>
      </c>
      <c r="H4856" t="s">
        <v>58</v>
      </c>
      <c r="I4856" s="1" t="s">
        <v>1081</v>
      </c>
      <c r="J4856" s="1" t="s">
        <v>230</v>
      </c>
      <c r="K4856" s="1" t="s">
        <v>59</v>
      </c>
      <c r="L4856" s="1" t="s">
        <v>912</v>
      </c>
      <c r="M4856" t="s">
        <v>59</v>
      </c>
      <c r="N4856">
        <v>1</v>
      </c>
      <c r="O4856" s="1" t="s">
        <v>206</v>
      </c>
      <c r="P4856" t="s">
        <v>153</v>
      </c>
      <c r="Q4856">
        <v>2</v>
      </c>
      <c r="R4856" t="s">
        <v>255</v>
      </c>
      <c r="S4856" t="s">
        <v>180</v>
      </c>
    </row>
    <row r="4857" spans="1:19" x14ac:dyDescent="0.35">
      <c r="A4857" s="2" t="s">
        <v>44</v>
      </c>
      <c r="B4857" s="1" t="s">
        <v>45</v>
      </c>
      <c r="C4857" t="s">
        <v>59</v>
      </c>
      <c r="D4857" s="1" t="s">
        <v>218</v>
      </c>
      <c r="E4857" s="1" t="s">
        <v>12</v>
      </c>
      <c r="F4857" s="1" t="s">
        <v>29</v>
      </c>
      <c r="G4857" s="1" t="s">
        <v>136</v>
      </c>
      <c r="H4857" t="s">
        <v>58</v>
      </c>
      <c r="I4857" s="1" t="s">
        <v>1082</v>
      </c>
      <c r="J4857" s="1" t="s">
        <v>230</v>
      </c>
      <c r="K4857" s="1" t="s">
        <v>59</v>
      </c>
      <c r="L4857" s="1" t="s">
        <v>912</v>
      </c>
      <c r="M4857" t="s">
        <v>59</v>
      </c>
      <c r="N4857">
        <v>1</v>
      </c>
      <c r="O4857" s="1" t="s">
        <v>206</v>
      </c>
      <c r="P4857" t="s">
        <v>154</v>
      </c>
      <c r="Q4857">
        <v>2</v>
      </c>
      <c r="R4857" t="s">
        <v>255</v>
      </c>
      <c r="S4857" t="s">
        <v>180</v>
      </c>
    </row>
    <row r="4858" spans="1:19" x14ac:dyDescent="0.35">
      <c r="A4858" s="2" t="s">
        <v>44</v>
      </c>
      <c r="B4858" s="1" t="s">
        <v>45</v>
      </c>
      <c r="C4858" t="s">
        <v>59</v>
      </c>
      <c r="D4858" s="1" t="s">
        <v>218</v>
      </c>
      <c r="E4858" s="1" t="s">
        <v>12</v>
      </c>
      <c r="F4858" s="1" t="s">
        <v>33</v>
      </c>
      <c r="G4858" s="1" t="s">
        <v>136</v>
      </c>
      <c r="H4858" t="s">
        <v>17</v>
      </c>
      <c r="I4858" s="1" t="s">
        <v>1082</v>
      </c>
      <c r="J4858" s="1" t="s">
        <v>230</v>
      </c>
      <c r="K4858" s="1" t="s">
        <v>59</v>
      </c>
      <c r="L4858" s="1" t="s">
        <v>912</v>
      </c>
      <c r="M4858" t="s">
        <v>59</v>
      </c>
      <c r="N4858">
        <v>1</v>
      </c>
      <c r="O4858" s="1" t="s">
        <v>206</v>
      </c>
      <c r="P4858" t="s">
        <v>154</v>
      </c>
      <c r="Q4858">
        <v>2</v>
      </c>
      <c r="R4858" t="s">
        <v>255</v>
      </c>
      <c r="S4858" t="s">
        <v>180</v>
      </c>
    </row>
    <row r="4859" spans="1:19" x14ac:dyDescent="0.35">
      <c r="A4859" s="2" t="s">
        <v>44</v>
      </c>
      <c r="B4859" s="1" t="s">
        <v>45</v>
      </c>
      <c r="C4859" t="s">
        <v>59</v>
      </c>
      <c r="D4859" s="1" t="s">
        <v>218</v>
      </c>
      <c r="E4859" s="1" t="s">
        <v>12</v>
      </c>
      <c r="F4859" s="1" t="s">
        <v>33</v>
      </c>
      <c r="G4859" s="1" t="s">
        <v>136</v>
      </c>
      <c r="H4859" t="s">
        <v>27</v>
      </c>
      <c r="I4859" s="1" t="s">
        <v>1081</v>
      </c>
      <c r="J4859" s="1" t="s">
        <v>230</v>
      </c>
      <c r="K4859" s="1" t="s">
        <v>59</v>
      </c>
      <c r="L4859" s="1" t="s">
        <v>912</v>
      </c>
      <c r="M4859" t="s">
        <v>59</v>
      </c>
      <c r="N4859">
        <v>1</v>
      </c>
      <c r="O4859" s="1" t="s">
        <v>206</v>
      </c>
      <c r="P4859" t="s">
        <v>153</v>
      </c>
      <c r="Q4859">
        <v>2</v>
      </c>
      <c r="R4859" t="s">
        <v>255</v>
      </c>
      <c r="S4859" t="s">
        <v>180</v>
      </c>
    </row>
    <row r="4860" spans="1:19" x14ac:dyDescent="0.35">
      <c r="A4860" s="2" t="s">
        <v>44</v>
      </c>
      <c r="B4860" s="1" t="s">
        <v>45</v>
      </c>
      <c r="C4860" t="s">
        <v>59</v>
      </c>
      <c r="D4860" s="1" t="s">
        <v>218</v>
      </c>
      <c r="E4860" s="1" t="s">
        <v>12</v>
      </c>
      <c r="F4860" s="1" t="s">
        <v>33</v>
      </c>
      <c r="G4860" s="1" t="s">
        <v>136</v>
      </c>
      <c r="H4860" t="s">
        <v>27</v>
      </c>
      <c r="I4860" s="1" t="s">
        <v>1081</v>
      </c>
      <c r="J4860" s="1" t="s">
        <v>230</v>
      </c>
      <c r="K4860" s="1" t="s">
        <v>19</v>
      </c>
      <c r="L4860" s="1" t="s">
        <v>912</v>
      </c>
      <c r="M4860" t="s">
        <v>65</v>
      </c>
      <c r="N4860">
        <v>1</v>
      </c>
      <c r="O4860" s="1" t="s">
        <v>206</v>
      </c>
      <c r="P4860" t="s">
        <v>153</v>
      </c>
      <c r="Q4860">
        <v>2</v>
      </c>
      <c r="R4860" t="s">
        <v>255</v>
      </c>
      <c r="S4860" t="s">
        <v>180</v>
      </c>
    </row>
    <row r="4861" spans="1:19" x14ac:dyDescent="0.35">
      <c r="A4861" s="2" t="s">
        <v>44</v>
      </c>
      <c r="B4861" s="1" t="s">
        <v>45</v>
      </c>
      <c r="C4861" t="s">
        <v>59</v>
      </c>
      <c r="D4861" s="1" t="s">
        <v>218</v>
      </c>
      <c r="E4861" s="1" t="s">
        <v>12</v>
      </c>
      <c r="F4861" s="1" t="s">
        <v>33</v>
      </c>
      <c r="G4861" s="1" t="s">
        <v>136</v>
      </c>
      <c r="H4861" t="s">
        <v>27</v>
      </c>
      <c r="I4861" s="1" t="s">
        <v>1082</v>
      </c>
      <c r="J4861" s="1" t="s">
        <v>230</v>
      </c>
      <c r="K4861" s="1" t="s">
        <v>59</v>
      </c>
      <c r="L4861" s="1" t="s">
        <v>912</v>
      </c>
      <c r="M4861" t="s">
        <v>59</v>
      </c>
      <c r="N4861">
        <v>1</v>
      </c>
      <c r="O4861" s="1" t="s">
        <v>206</v>
      </c>
      <c r="P4861" t="s">
        <v>154</v>
      </c>
      <c r="Q4861">
        <v>2</v>
      </c>
      <c r="R4861" t="s">
        <v>255</v>
      </c>
      <c r="S4861" t="s">
        <v>180</v>
      </c>
    </row>
    <row r="4862" spans="1:19" x14ac:dyDescent="0.35">
      <c r="A4862" s="2" t="s">
        <v>44</v>
      </c>
      <c r="B4862" s="1" t="s">
        <v>45</v>
      </c>
      <c r="C4862" t="s">
        <v>59</v>
      </c>
      <c r="D4862" s="1" t="s">
        <v>218</v>
      </c>
      <c r="E4862" s="1" t="s">
        <v>12</v>
      </c>
      <c r="F4862" s="1" t="s">
        <v>33</v>
      </c>
      <c r="G4862" s="1" t="s">
        <v>136</v>
      </c>
      <c r="H4862" t="s">
        <v>27</v>
      </c>
      <c r="I4862" s="1" t="s">
        <v>1082</v>
      </c>
      <c r="J4862" s="1" t="s">
        <v>230</v>
      </c>
      <c r="K4862" s="1" t="s">
        <v>19</v>
      </c>
      <c r="L4862" s="1" t="s">
        <v>912</v>
      </c>
      <c r="M4862" t="s">
        <v>65</v>
      </c>
      <c r="N4862">
        <v>1</v>
      </c>
      <c r="O4862" s="1" t="s">
        <v>206</v>
      </c>
      <c r="P4862" t="s">
        <v>154</v>
      </c>
      <c r="Q4862">
        <v>2</v>
      </c>
      <c r="R4862" t="s">
        <v>255</v>
      </c>
      <c r="S4862" t="s">
        <v>180</v>
      </c>
    </row>
    <row r="4863" spans="1:19" x14ac:dyDescent="0.35">
      <c r="A4863" s="2" t="s">
        <v>44</v>
      </c>
      <c r="B4863" s="1" t="s">
        <v>45</v>
      </c>
      <c r="C4863" t="s">
        <v>59</v>
      </c>
      <c r="D4863" s="1" t="s">
        <v>218</v>
      </c>
      <c r="E4863" s="1" t="s">
        <v>12</v>
      </c>
      <c r="F4863" s="1" t="s">
        <v>33</v>
      </c>
      <c r="G4863" s="1" t="s">
        <v>136</v>
      </c>
      <c r="H4863" t="s">
        <v>32</v>
      </c>
      <c r="I4863" s="1" t="s">
        <v>1081</v>
      </c>
      <c r="J4863" s="1" t="s">
        <v>230</v>
      </c>
      <c r="K4863" s="1" t="s">
        <v>19</v>
      </c>
      <c r="L4863" s="1" t="s">
        <v>912</v>
      </c>
      <c r="M4863" t="s">
        <v>64</v>
      </c>
      <c r="N4863">
        <v>1</v>
      </c>
      <c r="O4863" s="1" t="s">
        <v>206</v>
      </c>
      <c r="P4863" t="s">
        <v>153</v>
      </c>
      <c r="Q4863">
        <v>2</v>
      </c>
      <c r="R4863" t="s">
        <v>255</v>
      </c>
      <c r="S4863" t="s">
        <v>180</v>
      </c>
    </row>
    <row r="4864" spans="1:19" x14ac:dyDescent="0.35">
      <c r="A4864" s="2" t="s">
        <v>44</v>
      </c>
      <c r="B4864" s="1" t="s">
        <v>45</v>
      </c>
      <c r="C4864" t="s">
        <v>59</v>
      </c>
      <c r="D4864" s="1" t="s">
        <v>218</v>
      </c>
      <c r="E4864" s="1" t="s">
        <v>12</v>
      </c>
      <c r="F4864" s="1" t="s">
        <v>33</v>
      </c>
      <c r="G4864" s="1" t="s">
        <v>136</v>
      </c>
      <c r="H4864" t="s">
        <v>32</v>
      </c>
      <c r="I4864" s="1" t="s">
        <v>1082</v>
      </c>
      <c r="J4864" s="1" t="s">
        <v>230</v>
      </c>
      <c r="K4864" s="1" t="s">
        <v>19</v>
      </c>
      <c r="L4864" s="1" t="s">
        <v>912</v>
      </c>
      <c r="M4864" t="s">
        <v>64</v>
      </c>
      <c r="N4864">
        <v>1</v>
      </c>
      <c r="O4864" s="1" t="s">
        <v>206</v>
      </c>
      <c r="P4864" t="s">
        <v>154</v>
      </c>
      <c r="Q4864">
        <v>2</v>
      </c>
      <c r="R4864" t="s">
        <v>255</v>
      </c>
      <c r="S4864" t="s">
        <v>180</v>
      </c>
    </row>
    <row r="4865" spans="1:19" x14ac:dyDescent="0.35">
      <c r="A4865" s="2" t="s">
        <v>44</v>
      </c>
      <c r="B4865" s="1" t="s">
        <v>45</v>
      </c>
      <c r="C4865" t="s">
        <v>59</v>
      </c>
      <c r="D4865" s="1" t="s">
        <v>218</v>
      </c>
      <c r="E4865" s="1" t="s">
        <v>12</v>
      </c>
      <c r="F4865" s="1" t="s">
        <v>33</v>
      </c>
      <c r="G4865" s="1" t="s">
        <v>136</v>
      </c>
      <c r="H4865" t="s">
        <v>21</v>
      </c>
      <c r="I4865" s="1" t="s">
        <v>1081</v>
      </c>
      <c r="J4865" s="1" t="s">
        <v>230</v>
      </c>
      <c r="K4865" s="1" t="s">
        <v>59</v>
      </c>
      <c r="L4865" s="1" t="s">
        <v>912</v>
      </c>
      <c r="M4865" t="s">
        <v>83</v>
      </c>
      <c r="N4865">
        <v>1</v>
      </c>
      <c r="O4865" s="1" t="s">
        <v>206</v>
      </c>
      <c r="P4865" t="s">
        <v>153</v>
      </c>
      <c r="Q4865">
        <v>2</v>
      </c>
      <c r="R4865" t="s">
        <v>255</v>
      </c>
      <c r="S4865" t="s">
        <v>180</v>
      </c>
    </row>
    <row r="4866" spans="1:19" x14ac:dyDescent="0.35">
      <c r="A4866" s="2" t="s">
        <v>44</v>
      </c>
      <c r="B4866" s="1" t="s">
        <v>45</v>
      </c>
      <c r="C4866" t="s">
        <v>59</v>
      </c>
      <c r="D4866" s="1" t="s">
        <v>218</v>
      </c>
      <c r="E4866" s="1" t="s">
        <v>12</v>
      </c>
      <c r="F4866" s="1" t="s">
        <v>33</v>
      </c>
      <c r="G4866" s="1" t="s">
        <v>136</v>
      </c>
      <c r="H4866" t="s">
        <v>21</v>
      </c>
      <c r="I4866" s="1" t="s">
        <v>1082</v>
      </c>
      <c r="J4866" s="1" t="s">
        <v>230</v>
      </c>
      <c r="K4866" s="1" t="s">
        <v>59</v>
      </c>
      <c r="L4866" s="1" t="s">
        <v>912</v>
      </c>
      <c r="M4866" t="s">
        <v>83</v>
      </c>
      <c r="N4866">
        <v>1</v>
      </c>
      <c r="O4866" s="1" t="s">
        <v>206</v>
      </c>
      <c r="P4866" t="s">
        <v>154</v>
      </c>
      <c r="Q4866">
        <v>2</v>
      </c>
      <c r="R4866" t="s">
        <v>255</v>
      </c>
      <c r="S4866" t="s">
        <v>180</v>
      </c>
    </row>
    <row r="4867" spans="1:19" x14ac:dyDescent="0.35">
      <c r="A4867" s="2" t="s">
        <v>44</v>
      </c>
      <c r="B4867" s="1" t="s">
        <v>45</v>
      </c>
      <c r="C4867" t="s">
        <v>59</v>
      </c>
      <c r="D4867" s="1" t="s">
        <v>218</v>
      </c>
      <c r="E4867" s="1" t="s">
        <v>12</v>
      </c>
      <c r="F4867" s="1" t="s">
        <v>33</v>
      </c>
      <c r="G4867" s="1" t="s">
        <v>136</v>
      </c>
      <c r="H4867" t="s">
        <v>35</v>
      </c>
      <c r="I4867" s="1" t="s">
        <v>1081</v>
      </c>
      <c r="J4867" s="1" t="s">
        <v>230</v>
      </c>
      <c r="K4867" s="1" t="s">
        <v>59</v>
      </c>
      <c r="L4867" s="1" t="s">
        <v>912</v>
      </c>
      <c r="M4867" t="s">
        <v>59</v>
      </c>
      <c r="N4867">
        <v>1</v>
      </c>
      <c r="O4867" s="1" t="s">
        <v>206</v>
      </c>
      <c r="P4867" t="s">
        <v>153</v>
      </c>
      <c r="Q4867">
        <v>2</v>
      </c>
      <c r="R4867" t="s">
        <v>255</v>
      </c>
      <c r="S4867" t="s">
        <v>180</v>
      </c>
    </row>
    <row r="4868" spans="1:19" x14ac:dyDescent="0.35">
      <c r="A4868" s="2" t="s">
        <v>44</v>
      </c>
      <c r="B4868" s="1" t="s">
        <v>45</v>
      </c>
      <c r="C4868" t="s">
        <v>59</v>
      </c>
      <c r="D4868" s="1" t="s">
        <v>218</v>
      </c>
      <c r="E4868" s="1" t="s">
        <v>12</v>
      </c>
      <c r="F4868" s="1" t="s">
        <v>33</v>
      </c>
      <c r="G4868" s="1" t="s">
        <v>136</v>
      </c>
      <c r="H4868" t="s">
        <v>35</v>
      </c>
      <c r="I4868" s="1" t="s">
        <v>1082</v>
      </c>
      <c r="J4868" s="1" t="s">
        <v>230</v>
      </c>
      <c r="K4868" s="1" t="s">
        <v>59</v>
      </c>
      <c r="L4868" s="1" t="s">
        <v>912</v>
      </c>
      <c r="M4868" t="s">
        <v>59</v>
      </c>
      <c r="N4868">
        <v>1</v>
      </c>
      <c r="O4868" s="1" t="s">
        <v>206</v>
      </c>
      <c r="P4868" t="s">
        <v>154</v>
      </c>
      <c r="Q4868">
        <v>2</v>
      </c>
      <c r="R4868" t="s">
        <v>255</v>
      </c>
      <c r="S4868" t="s">
        <v>180</v>
      </c>
    </row>
    <row r="4869" spans="1:19" x14ac:dyDescent="0.35">
      <c r="A4869" s="2" t="s">
        <v>44</v>
      </c>
      <c r="B4869" s="1" t="s">
        <v>45</v>
      </c>
      <c r="C4869" t="s">
        <v>59</v>
      </c>
      <c r="D4869" s="1" t="s">
        <v>218</v>
      </c>
      <c r="E4869" s="1" t="s">
        <v>12</v>
      </c>
      <c r="F4869" s="1" t="s">
        <v>23</v>
      </c>
      <c r="G4869" s="1" t="s">
        <v>137</v>
      </c>
      <c r="H4869" t="s">
        <v>43</v>
      </c>
      <c r="I4869" s="1" t="s">
        <v>1081</v>
      </c>
      <c r="J4869" s="1" t="s">
        <v>230</v>
      </c>
      <c r="K4869" s="1" t="s">
        <v>59</v>
      </c>
      <c r="L4869" s="1" t="s">
        <v>912</v>
      </c>
      <c r="M4869" t="s">
        <v>83</v>
      </c>
      <c r="N4869">
        <v>1</v>
      </c>
      <c r="O4869" s="1" t="s">
        <v>206</v>
      </c>
      <c r="P4869" t="s">
        <v>153</v>
      </c>
      <c r="Q4869">
        <v>1</v>
      </c>
      <c r="R4869" t="s">
        <v>255</v>
      </c>
      <c r="S4869" t="s">
        <v>180</v>
      </c>
    </row>
    <row r="4870" spans="1:19" x14ac:dyDescent="0.35">
      <c r="A4870" s="2" t="s">
        <v>44</v>
      </c>
      <c r="B4870" s="1" t="s">
        <v>45</v>
      </c>
      <c r="C4870" t="s">
        <v>59</v>
      </c>
      <c r="D4870" s="1" t="s">
        <v>218</v>
      </c>
      <c r="E4870" s="1" t="s">
        <v>12</v>
      </c>
      <c r="F4870" s="1" t="s">
        <v>23</v>
      </c>
      <c r="G4870" s="1" t="s">
        <v>137</v>
      </c>
      <c r="H4870" t="s">
        <v>43</v>
      </c>
      <c r="I4870" s="1" t="s">
        <v>1081</v>
      </c>
      <c r="J4870" s="1" t="s">
        <v>230</v>
      </c>
      <c r="K4870" s="1" t="s">
        <v>59</v>
      </c>
      <c r="L4870" s="1" t="s">
        <v>912</v>
      </c>
      <c r="M4870" t="s">
        <v>59</v>
      </c>
      <c r="N4870">
        <v>2</v>
      </c>
      <c r="O4870" s="1" t="s">
        <v>206</v>
      </c>
      <c r="P4870" t="s">
        <v>153</v>
      </c>
      <c r="Q4870">
        <v>2</v>
      </c>
      <c r="R4870" t="s">
        <v>255</v>
      </c>
      <c r="S4870" t="s">
        <v>180</v>
      </c>
    </row>
    <row r="4871" spans="1:19" x14ac:dyDescent="0.35">
      <c r="A4871" s="2" t="s">
        <v>44</v>
      </c>
      <c r="B4871" s="1" t="s">
        <v>45</v>
      </c>
      <c r="C4871" t="s">
        <v>59</v>
      </c>
      <c r="D4871" s="1" t="s">
        <v>218</v>
      </c>
      <c r="E4871" s="1" t="s">
        <v>12</v>
      </c>
      <c r="F4871" s="1" t="s">
        <v>23</v>
      </c>
      <c r="G4871" s="1" t="s">
        <v>137</v>
      </c>
      <c r="H4871" t="s">
        <v>43</v>
      </c>
      <c r="I4871" s="1" t="s">
        <v>1082</v>
      </c>
      <c r="J4871" s="1" t="s">
        <v>230</v>
      </c>
      <c r="K4871" s="1" t="s">
        <v>59</v>
      </c>
      <c r="L4871" s="1" t="s">
        <v>912</v>
      </c>
      <c r="M4871" t="s">
        <v>83</v>
      </c>
      <c r="N4871">
        <v>1</v>
      </c>
      <c r="O4871" s="1" t="s">
        <v>206</v>
      </c>
      <c r="P4871" t="s">
        <v>154</v>
      </c>
      <c r="Q4871">
        <v>1</v>
      </c>
      <c r="R4871" t="s">
        <v>255</v>
      </c>
      <c r="S4871" t="s">
        <v>180</v>
      </c>
    </row>
    <row r="4872" spans="1:19" x14ac:dyDescent="0.35">
      <c r="A4872" s="2" t="s">
        <v>44</v>
      </c>
      <c r="B4872" s="1" t="s">
        <v>45</v>
      </c>
      <c r="C4872" t="s">
        <v>59</v>
      </c>
      <c r="D4872" s="1" t="s">
        <v>218</v>
      </c>
      <c r="E4872" s="1" t="s">
        <v>12</v>
      </c>
      <c r="F4872" s="1" t="s">
        <v>23</v>
      </c>
      <c r="G4872" s="1" t="s">
        <v>137</v>
      </c>
      <c r="H4872" t="s">
        <v>43</v>
      </c>
      <c r="I4872" s="1" t="s">
        <v>1082</v>
      </c>
      <c r="J4872" s="1" t="s">
        <v>230</v>
      </c>
      <c r="K4872" s="1" t="s">
        <v>59</v>
      </c>
      <c r="L4872" s="1" t="s">
        <v>912</v>
      </c>
      <c r="M4872" t="s">
        <v>59</v>
      </c>
      <c r="N4872">
        <v>2</v>
      </c>
      <c r="O4872" s="1" t="s">
        <v>206</v>
      </c>
      <c r="P4872" t="s">
        <v>154</v>
      </c>
      <c r="Q4872">
        <v>2</v>
      </c>
      <c r="R4872" t="s">
        <v>255</v>
      </c>
      <c r="S4872" t="s">
        <v>180</v>
      </c>
    </row>
    <row r="4873" spans="1:19" x14ac:dyDescent="0.35">
      <c r="A4873" s="2" t="s">
        <v>44</v>
      </c>
      <c r="B4873" s="1" t="s">
        <v>45</v>
      </c>
      <c r="C4873" t="s">
        <v>59</v>
      </c>
      <c r="D4873" s="1" t="s">
        <v>218</v>
      </c>
      <c r="E4873" s="1" t="s">
        <v>12</v>
      </c>
      <c r="F4873" s="1" t="s">
        <v>23</v>
      </c>
      <c r="G4873" s="1" t="s">
        <v>137</v>
      </c>
      <c r="H4873" t="s">
        <v>14</v>
      </c>
      <c r="I4873" s="1" t="s">
        <v>1453</v>
      </c>
      <c r="J4873" s="1" t="s">
        <v>230</v>
      </c>
      <c r="K4873" s="1" t="s">
        <v>59</v>
      </c>
      <c r="L4873" s="1" t="s">
        <v>912</v>
      </c>
      <c r="M4873" t="s">
        <v>59</v>
      </c>
      <c r="N4873">
        <v>1</v>
      </c>
      <c r="O4873" s="1" t="s">
        <v>206</v>
      </c>
      <c r="P4873" t="s">
        <v>154</v>
      </c>
      <c r="Q4873">
        <v>2</v>
      </c>
      <c r="R4873" t="s">
        <v>255</v>
      </c>
      <c r="S4873" t="s">
        <v>180</v>
      </c>
    </row>
    <row r="4874" spans="1:19" x14ac:dyDescent="0.35">
      <c r="A4874" s="2" t="s">
        <v>44</v>
      </c>
      <c r="B4874" s="1" t="s">
        <v>45</v>
      </c>
      <c r="C4874" t="s">
        <v>59</v>
      </c>
      <c r="D4874" s="1" t="s">
        <v>218</v>
      </c>
      <c r="E4874" s="1" t="s">
        <v>12</v>
      </c>
      <c r="F4874" s="1" t="s">
        <v>23</v>
      </c>
      <c r="G4874" s="1" t="s">
        <v>137</v>
      </c>
      <c r="H4874" t="s">
        <v>14</v>
      </c>
      <c r="I4874" s="1" t="s">
        <v>1081</v>
      </c>
      <c r="J4874" s="1" t="s">
        <v>230</v>
      </c>
      <c r="K4874" s="1" t="s">
        <v>59</v>
      </c>
      <c r="L4874" s="1" t="s">
        <v>912</v>
      </c>
      <c r="M4874" t="s">
        <v>83</v>
      </c>
      <c r="N4874">
        <v>1</v>
      </c>
      <c r="O4874" s="1" t="s">
        <v>206</v>
      </c>
      <c r="P4874" t="s">
        <v>153</v>
      </c>
      <c r="Q4874">
        <v>2</v>
      </c>
      <c r="R4874" t="s">
        <v>255</v>
      </c>
      <c r="S4874" t="s">
        <v>180</v>
      </c>
    </row>
    <row r="4875" spans="1:19" x14ac:dyDescent="0.35">
      <c r="A4875" s="2" t="s">
        <v>44</v>
      </c>
      <c r="B4875" s="1" t="s">
        <v>45</v>
      </c>
      <c r="C4875" t="s">
        <v>59</v>
      </c>
      <c r="D4875" s="1" t="s">
        <v>218</v>
      </c>
      <c r="E4875" s="1" t="s">
        <v>12</v>
      </c>
      <c r="F4875" s="1" t="s">
        <v>23</v>
      </c>
      <c r="G4875" s="1" t="s">
        <v>137</v>
      </c>
      <c r="H4875" t="s">
        <v>14</v>
      </c>
      <c r="I4875" s="1" t="s">
        <v>1081</v>
      </c>
      <c r="J4875" s="1" t="s">
        <v>230</v>
      </c>
      <c r="K4875" s="1" t="s">
        <v>59</v>
      </c>
      <c r="L4875" s="1" t="s">
        <v>912</v>
      </c>
      <c r="M4875" t="s">
        <v>59</v>
      </c>
      <c r="N4875">
        <v>2</v>
      </c>
      <c r="O4875" s="1" t="s">
        <v>206</v>
      </c>
      <c r="P4875" t="s">
        <v>153</v>
      </c>
      <c r="Q4875">
        <v>2</v>
      </c>
      <c r="R4875" t="s">
        <v>255</v>
      </c>
      <c r="S4875" t="s">
        <v>180</v>
      </c>
    </row>
    <row r="4876" spans="1:19" x14ac:dyDescent="0.35">
      <c r="A4876" s="2" t="s">
        <v>44</v>
      </c>
      <c r="B4876" s="1" t="s">
        <v>45</v>
      </c>
      <c r="C4876" t="s">
        <v>59</v>
      </c>
      <c r="D4876" s="1" t="s">
        <v>218</v>
      </c>
      <c r="E4876" s="1" t="s">
        <v>12</v>
      </c>
      <c r="F4876" s="1" t="s">
        <v>23</v>
      </c>
      <c r="G4876" s="1" t="s">
        <v>137</v>
      </c>
      <c r="H4876" t="s">
        <v>14</v>
      </c>
      <c r="I4876" s="1" t="s">
        <v>712</v>
      </c>
      <c r="J4876" s="1" t="s">
        <v>230</v>
      </c>
      <c r="K4876" s="1" t="s">
        <v>59</v>
      </c>
      <c r="L4876" s="1" t="s">
        <v>912</v>
      </c>
      <c r="M4876" t="s">
        <v>59</v>
      </c>
      <c r="N4876">
        <v>1</v>
      </c>
      <c r="O4876" s="1" t="s">
        <v>206</v>
      </c>
      <c r="P4876" t="s">
        <v>154</v>
      </c>
      <c r="Q4876">
        <v>1</v>
      </c>
      <c r="R4876" t="s">
        <v>255</v>
      </c>
      <c r="S4876" t="s">
        <v>180</v>
      </c>
    </row>
    <row r="4877" spans="1:19" x14ac:dyDescent="0.35">
      <c r="A4877" s="2" t="s">
        <v>44</v>
      </c>
      <c r="B4877" s="1" t="s">
        <v>45</v>
      </c>
      <c r="C4877" t="s">
        <v>59</v>
      </c>
      <c r="D4877" s="1" t="s">
        <v>218</v>
      </c>
      <c r="E4877" s="1" t="s">
        <v>12</v>
      </c>
      <c r="F4877" s="1" t="s">
        <v>23</v>
      </c>
      <c r="G4877" s="1" t="s">
        <v>137</v>
      </c>
      <c r="H4877" t="s">
        <v>14</v>
      </c>
      <c r="I4877" s="1" t="s">
        <v>1082</v>
      </c>
      <c r="J4877" s="1" t="s">
        <v>230</v>
      </c>
      <c r="K4877" s="1" t="s">
        <v>59</v>
      </c>
      <c r="L4877" s="1" t="s">
        <v>912</v>
      </c>
      <c r="M4877" t="s">
        <v>83</v>
      </c>
      <c r="N4877">
        <v>1</v>
      </c>
      <c r="O4877" s="1" t="s">
        <v>206</v>
      </c>
      <c r="P4877" t="s">
        <v>154</v>
      </c>
      <c r="Q4877">
        <v>2</v>
      </c>
      <c r="R4877" t="s">
        <v>255</v>
      </c>
      <c r="S4877" t="s">
        <v>180</v>
      </c>
    </row>
    <row r="4878" spans="1:19" x14ac:dyDescent="0.35">
      <c r="A4878" s="2" t="s">
        <v>44</v>
      </c>
      <c r="B4878" s="1" t="s">
        <v>45</v>
      </c>
      <c r="C4878" t="s">
        <v>59</v>
      </c>
      <c r="D4878" s="1" t="s">
        <v>218</v>
      </c>
      <c r="E4878" s="1" t="s">
        <v>12</v>
      </c>
      <c r="F4878" s="1" t="s">
        <v>23</v>
      </c>
      <c r="G4878" s="1" t="s">
        <v>137</v>
      </c>
      <c r="H4878" t="s">
        <v>14</v>
      </c>
      <c r="I4878" s="1" t="s">
        <v>1082</v>
      </c>
      <c r="J4878" s="1" t="s">
        <v>230</v>
      </c>
      <c r="K4878" s="1" t="s">
        <v>59</v>
      </c>
      <c r="L4878" s="1" t="s">
        <v>912</v>
      </c>
      <c r="M4878" t="s">
        <v>59</v>
      </c>
      <c r="N4878">
        <v>2</v>
      </c>
      <c r="O4878" s="1" t="s">
        <v>206</v>
      </c>
      <c r="P4878" t="s">
        <v>154</v>
      </c>
      <c r="Q4878">
        <v>2</v>
      </c>
      <c r="R4878" t="s">
        <v>255</v>
      </c>
      <c r="S4878" t="s">
        <v>180</v>
      </c>
    </row>
    <row r="4879" spans="1:19" x14ac:dyDescent="0.35">
      <c r="A4879" s="2" t="s">
        <v>44</v>
      </c>
      <c r="B4879" s="1" t="s">
        <v>45</v>
      </c>
      <c r="C4879" t="s">
        <v>59</v>
      </c>
      <c r="D4879" s="1" t="s">
        <v>218</v>
      </c>
      <c r="E4879" s="1" t="s">
        <v>12</v>
      </c>
      <c r="F4879" s="1" t="s">
        <v>23</v>
      </c>
      <c r="G4879" s="1" t="s">
        <v>137</v>
      </c>
      <c r="H4879" t="s">
        <v>14</v>
      </c>
      <c r="I4879" s="1" t="s">
        <v>1082</v>
      </c>
      <c r="J4879" s="1" t="s">
        <v>230</v>
      </c>
      <c r="K4879" s="1" t="s">
        <v>59</v>
      </c>
      <c r="L4879" s="1" t="s">
        <v>912</v>
      </c>
      <c r="M4879" t="s">
        <v>60</v>
      </c>
      <c r="N4879">
        <v>1</v>
      </c>
      <c r="O4879" s="1" t="s">
        <v>206</v>
      </c>
      <c r="P4879" t="s">
        <v>154</v>
      </c>
      <c r="Q4879">
        <v>1</v>
      </c>
      <c r="R4879" t="s">
        <v>255</v>
      </c>
      <c r="S4879" t="s">
        <v>180</v>
      </c>
    </row>
    <row r="4880" spans="1:19" x14ac:dyDescent="0.35">
      <c r="A4880" s="2" t="s">
        <v>44</v>
      </c>
      <c r="B4880" s="1" t="s">
        <v>45</v>
      </c>
      <c r="C4880" t="s">
        <v>59</v>
      </c>
      <c r="D4880" s="1" t="s">
        <v>218</v>
      </c>
      <c r="E4880" s="1" t="s">
        <v>12</v>
      </c>
      <c r="F4880" s="1" t="s">
        <v>23</v>
      </c>
      <c r="G4880" s="1" t="s">
        <v>137</v>
      </c>
      <c r="H4880" t="s">
        <v>17</v>
      </c>
      <c r="I4880" s="1" t="s">
        <v>1083</v>
      </c>
      <c r="J4880" s="1" t="s">
        <v>230</v>
      </c>
      <c r="K4880" s="1" t="s">
        <v>59</v>
      </c>
      <c r="L4880" s="1" t="s">
        <v>912</v>
      </c>
      <c r="M4880" t="s">
        <v>59</v>
      </c>
      <c r="N4880">
        <v>1</v>
      </c>
      <c r="O4880" s="1" t="s">
        <v>206</v>
      </c>
      <c r="P4880" t="s">
        <v>154</v>
      </c>
      <c r="Q4880">
        <v>2</v>
      </c>
      <c r="R4880" t="s">
        <v>255</v>
      </c>
      <c r="S4880" t="s">
        <v>180</v>
      </c>
    </row>
    <row r="4881" spans="1:19" x14ac:dyDescent="0.35">
      <c r="A4881" s="2" t="s">
        <v>44</v>
      </c>
      <c r="B4881" s="1" t="s">
        <v>45</v>
      </c>
      <c r="C4881" t="s">
        <v>59</v>
      </c>
      <c r="D4881" s="1" t="s">
        <v>218</v>
      </c>
      <c r="E4881" s="1" t="s">
        <v>12</v>
      </c>
      <c r="F4881" s="1" t="s">
        <v>23</v>
      </c>
      <c r="G4881" s="1" t="s">
        <v>137</v>
      </c>
      <c r="H4881" t="s">
        <v>17</v>
      </c>
      <c r="I4881" s="1" t="s">
        <v>1081</v>
      </c>
      <c r="J4881" s="1" t="s">
        <v>230</v>
      </c>
      <c r="K4881" s="1" t="s">
        <v>59</v>
      </c>
      <c r="L4881" s="1" t="s">
        <v>912</v>
      </c>
      <c r="M4881" t="s">
        <v>59</v>
      </c>
      <c r="N4881">
        <v>1</v>
      </c>
      <c r="O4881" s="1" t="s">
        <v>206</v>
      </c>
      <c r="P4881" t="s">
        <v>153</v>
      </c>
      <c r="Q4881">
        <v>2</v>
      </c>
      <c r="R4881" t="s">
        <v>255</v>
      </c>
      <c r="S4881" t="s">
        <v>180</v>
      </c>
    </row>
    <row r="4882" spans="1:19" x14ac:dyDescent="0.35">
      <c r="A4882" s="2" t="s">
        <v>44</v>
      </c>
      <c r="B4882" s="1" t="s">
        <v>45</v>
      </c>
      <c r="C4882" t="s">
        <v>59</v>
      </c>
      <c r="D4882" s="1" t="s">
        <v>218</v>
      </c>
      <c r="E4882" s="1" t="s">
        <v>12</v>
      </c>
      <c r="F4882" s="1" t="s">
        <v>23</v>
      </c>
      <c r="G4882" s="1" t="s">
        <v>137</v>
      </c>
      <c r="H4882" t="s">
        <v>17</v>
      </c>
      <c r="I4882" s="1" t="s">
        <v>1082</v>
      </c>
      <c r="J4882" s="1" t="s">
        <v>230</v>
      </c>
      <c r="K4882" s="1" t="s">
        <v>59</v>
      </c>
      <c r="L4882" s="1" t="s">
        <v>912</v>
      </c>
      <c r="M4882" t="s">
        <v>59</v>
      </c>
      <c r="N4882">
        <v>1</v>
      </c>
      <c r="O4882" s="1" t="s">
        <v>206</v>
      </c>
      <c r="P4882" t="s">
        <v>154</v>
      </c>
      <c r="Q4882">
        <v>2</v>
      </c>
      <c r="R4882" t="s">
        <v>255</v>
      </c>
      <c r="S4882" t="s">
        <v>180</v>
      </c>
    </row>
    <row r="4883" spans="1:19" x14ac:dyDescent="0.35">
      <c r="A4883" s="2" t="s">
        <v>44</v>
      </c>
      <c r="B4883" s="1" t="s">
        <v>45</v>
      </c>
      <c r="C4883" t="s">
        <v>59</v>
      </c>
      <c r="D4883" s="1" t="s">
        <v>218</v>
      </c>
      <c r="E4883" s="1" t="s">
        <v>12</v>
      </c>
      <c r="F4883" s="1" t="s">
        <v>23</v>
      </c>
      <c r="G4883" s="1" t="s">
        <v>137</v>
      </c>
      <c r="H4883" t="s">
        <v>24</v>
      </c>
      <c r="I4883" s="1" t="s">
        <v>713</v>
      </c>
      <c r="J4883" s="1" t="s">
        <v>230</v>
      </c>
      <c r="K4883" s="1" t="s">
        <v>59</v>
      </c>
      <c r="L4883" s="1" t="s">
        <v>912</v>
      </c>
      <c r="M4883" t="s">
        <v>83</v>
      </c>
      <c r="N4883">
        <v>1</v>
      </c>
      <c r="O4883" s="1" t="s">
        <v>205</v>
      </c>
      <c r="P4883" t="s">
        <v>154</v>
      </c>
      <c r="Q4883">
        <v>2</v>
      </c>
      <c r="R4883" t="s">
        <v>255</v>
      </c>
      <c r="S4883" t="s">
        <v>180</v>
      </c>
    </row>
    <row r="4884" spans="1:19" x14ac:dyDescent="0.35">
      <c r="A4884" s="2" t="s">
        <v>44</v>
      </c>
      <c r="B4884" s="1" t="s">
        <v>45</v>
      </c>
      <c r="C4884" t="s">
        <v>59</v>
      </c>
      <c r="D4884" s="1" t="s">
        <v>218</v>
      </c>
      <c r="E4884" s="1" t="s">
        <v>12</v>
      </c>
      <c r="F4884" s="1" t="s">
        <v>23</v>
      </c>
      <c r="G4884" s="1" t="s">
        <v>137</v>
      </c>
      <c r="H4884" t="s">
        <v>24</v>
      </c>
      <c r="I4884" s="1" t="s">
        <v>1081</v>
      </c>
      <c r="J4884" s="1" t="s">
        <v>230</v>
      </c>
      <c r="K4884" s="1" t="s">
        <v>59</v>
      </c>
      <c r="L4884" s="1" t="s">
        <v>912</v>
      </c>
      <c r="M4884" t="s">
        <v>59</v>
      </c>
      <c r="N4884">
        <v>1</v>
      </c>
      <c r="O4884" s="1" t="s">
        <v>206</v>
      </c>
      <c r="P4884" t="s">
        <v>153</v>
      </c>
      <c r="Q4884">
        <v>2</v>
      </c>
      <c r="R4884" t="s">
        <v>255</v>
      </c>
      <c r="S4884" t="s">
        <v>180</v>
      </c>
    </row>
    <row r="4885" spans="1:19" x14ac:dyDescent="0.35">
      <c r="A4885" s="2" t="s">
        <v>44</v>
      </c>
      <c r="B4885" s="1" t="s">
        <v>45</v>
      </c>
      <c r="C4885" t="s">
        <v>59</v>
      </c>
      <c r="D4885" s="1" t="s">
        <v>218</v>
      </c>
      <c r="E4885" s="1" t="s">
        <v>12</v>
      </c>
      <c r="F4885" s="1" t="s">
        <v>23</v>
      </c>
      <c r="G4885" s="1" t="s">
        <v>137</v>
      </c>
      <c r="H4885" t="s">
        <v>24</v>
      </c>
      <c r="I4885" s="1" t="s">
        <v>714</v>
      </c>
      <c r="J4885" s="1" t="s">
        <v>230</v>
      </c>
      <c r="K4885" s="1" t="s">
        <v>59</v>
      </c>
      <c r="L4885" s="1" t="s">
        <v>912</v>
      </c>
      <c r="M4885" t="s">
        <v>69</v>
      </c>
      <c r="N4885">
        <v>1</v>
      </c>
      <c r="O4885" s="1" t="s">
        <v>206</v>
      </c>
      <c r="P4885" t="s">
        <v>153</v>
      </c>
      <c r="Q4885">
        <v>2</v>
      </c>
      <c r="R4885" t="s">
        <v>255</v>
      </c>
      <c r="S4885" t="s">
        <v>180</v>
      </c>
    </row>
    <row r="4886" spans="1:19" x14ac:dyDescent="0.35">
      <c r="A4886" s="2" t="s">
        <v>44</v>
      </c>
      <c r="B4886" s="1" t="s">
        <v>45</v>
      </c>
      <c r="C4886" t="s">
        <v>59</v>
      </c>
      <c r="D4886" s="1" t="s">
        <v>218</v>
      </c>
      <c r="E4886" s="1" t="s">
        <v>12</v>
      </c>
      <c r="F4886" s="1" t="s">
        <v>23</v>
      </c>
      <c r="G4886" s="1" t="s">
        <v>137</v>
      </c>
      <c r="H4886" t="s">
        <v>24</v>
      </c>
      <c r="I4886" s="1" t="s">
        <v>1082</v>
      </c>
      <c r="J4886" s="1" t="s">
        <v>230</v>
      </c>
      <c r="K4886" s="1" t="s">
        <v>59</v>
      </c>
      <c r="L4886" s="1" t="s">
        <v>912</v>
      </c>
      <c r="M4886" t="s">
        <v>59</v>
      </c>
      <c r="N4886">
        <v>1</v>
      </c>
      <c r="O4886" s="1" t="s">
        <v>206</v>
      </c>
      <c r="P4886" t="s">
        <v>154</v>
      </c>
      <c r="Q4886">
        <v>2</v>
      </c>
      <c r="R4886" t="s">
        <v>255</v>
      </c>
      <c r="S4886" t="s">
        <v>180</v>
      </c>
    </row>
    <row r="4887" spans="1:19" x14ac:dyDescent="0.35">
      <c r="A4887" s="2" t="s">
        <v>44</v>
      </c>
      <c r="B4887" s="1" t="s">
        <v>45</v>
      </c>
      <c r="C4887" t="s">
        <v>59</v>
      </c>
      <c r="D4887" s="1" t="s">
        <v>218</v>
      </c>
      <c r="E4887" s="1" t="s">
        <v>12</v>
      </c>
      <c r="F4887" s="1" t="s">
        <v>23</v>
      </c>
      <c r="G4887" s="1" t="s">
        <v>137</v>
      </c>
      <c r="H4887" t="s">
        <v>24</v>
      </c>
      <c r="I4887" s="1" t="s">
        <v>1082</v>
      </c>
      <c r="J4887" s="1" t="s">
        <v>230</v>
      </c>
      <c r="K4887" s="1" t="s">
        <v>19</v>
      </c>
      <c r="L4887" s="1" t="s">
        <v>912</v>
      </c>
      <c r="M4887" t="s">
        <v>65</v>
      </c>
      <c r="N4887">
        <v>1</v>
      </c>
      <c r="O4887" s="1" t="s">
        <v>206</v>
      </c>
      <c r="P4887" t="s">
        <v>154</v>
      </c>
      <c r="Q4887">
        <v>2</v>
      </c>
      <c r="R4887" t="s">
        <v>255</v>
      </c>
      <c r="S4887" t="s">
        <v>180</v>
      </c>
    </row>
    <row r="4888" spans="1:19" x14ac:dyDescent="0.35">
      <c r="A4888" s="2" t="s">
        <v>44</v>
      </c>
      <c r="B4888" s="1" t="s">
        <v>45</v>
      </c>
      <c r="C4888" t="s">
        <v>59</v>
      </c>
      <c r="D4888" s="1" t="s">
        <v>218</v>
      </c>
      <c r="E4888" s="1" t="s">
        <v>12</v>
      </c>
      <c r="F4888" s="1" t="s">
        <v>23</v>
      </c>
      <c r="G4888" s="1" t="s">
        <v>137</v>
      </c>
      <c r="H4888" t="s">
        <v>24</v>
      </c>
      <c r="I4888" s="1" t="s">
        <v>715</v>
      </c>
      <c r="J4888" s="1" t="s">
        <v>230</v>
      </c>
      <c r="K4888" s="1" t="s">
        <v>59</v>
      </c>
      <c r="L4888" s="1" t="s">
        <v>912</v>
      </c>
      <c r="M4888" t="s">
        <v>69</v>
      </c>
      <c r="N4888">
        <v>1</v>
      </c>
      <c r="O4888" s="1" t="s">
        <v>206</v>
      </c>
      <c r="P4888" t="s">
        <v>154</v>
      </c>
      <c r="Q4888">
        <v>2</v>
      </c>
      <c r="R4888" t="s">
        <v>255</v>
      </c>
      <c r="S4888" t="s">
        <v>180</v>
      </c>
    </row>
    <row r="4889" spans="1:19" x14ac:dyDescent="0.35">
      <c r="A4889" s="2" t="s">
        <v>44</v>
      </c>
      <c r="B4889" s="1" t="s">
        <v>45</v>
      </c>
      <c r="C4889" t="s">
        <v>59</v>
      </c>
      <c r="D4889" s="1" t="s">
        <v>218</v>
      </c>
      <c r="E4889" s="1" t="s">
        <v>12</v>
      </c>
      <c r="F4889" s="1" t="s">
        <v>23</v>
      </c>
      <c r="G4889" s="1" t="s">
        <v>137</v>
      </c>
      <c r="H4889" t="s">
        <v>27</v>
      </c>
      <c r="I4889" s="1" t="s">
        <v>1081</v>
      </c>
      <c r="J4889" s="1" t="s">
        <v>230</v>
      </c>
      <c r="K4889" s="1" t="s">
        <v>59</v>
      </c>
      <c r="L4889" s="1" t="s">
        <v>912</v>
      </c>
      <c r="M4889" t="s">
        <v>83</v>
      </c>
      <c r="N4889">
        <v>1</v>
      </c>
      <c r="O4889" s="1" t="s">
        <v>206</v>
      </c>
      <c r="P4889" t="s">
        <v>153</v>
      </c>
      <c r="Q4889">
        <v>2</v>
      </c>
      <c r="R4889" t="s">
        <v>255</v>
      </c>
      <c r="S4889" t="s">
        <v>180</v>
      </c>
    </row>
    <row r="4890" spans="1:19" x14ac:dyDescent="0.35">
      <c r="A4890" s="2" t="s">
        <v>44</v>
      </c>
      <c r="B4890" s="1" t="s">
        <v>45</v>
      </c>
      <c r="C4890" t="s">
        <v>59</v>
      </c>
      <c r="D4890" s="1" t="s">
        <v>218</v>
      </c>
      <c r="E4890" s="1" t="s">
        <v>12</v>
      </c>
      <c r="F4890" s="1" t="s">
        <v>23</v>
      </c>
      <c r="G4890" s="1" t="s">
        <v>137</v>
      </c>
      <c r="H4890" t="s">
        <v>27</v>
      </c>
      <c r="I4890" s="1" t="s">
        <v>1082</v>
      </c>
      <c r="J4890" s="1" t="s">
        <v>230</v>
      </c>
      <c r="K4890" s="1" t="s">
        <v>59</v>
      </c>
      <c r="L4890" s="1" t="s">
        <v>912</v>
      </c>
      <c r="M4890" t="s">
        <v>83</v>
      </c>
      <c r="N4890">
        <v>1</v>
      </c>
      <c r="O4890" s="1" t="s">
        <v>206</v>
      </c>
      <c r="P4890" t="s">
        <v>154</v>
      </c>
      <c r="Q4890">
        <v>2</v>
      </c>
      <c r="R4890" t="s">
        <v>255</v>
      </c>
      <c r="S4890" t="s">
        <v>180</v>
      </c>
    </row>
    <row r="4891" spans="1:19" x14ac:dyDescent="0.35">
      <c r="A4891" s="2" t="s">
        <v>44</v>
      </c>
      <c r="B4891" s="1" t="s">
        <v>45</v>
      </c>
      <c r="C4891" t="s">
        <v>59</v>
      </c>
      <c r="D4891" s="1" t="s">
        <v>218</v>
      </c>
      <c r="E4891" s="1" t="s">
        <v>12</v>
      </c>
      <c r="F4891" s="1" t="s">
        <v>23</v>
      </c>
      <c r="G4891" s="1" t="s">
        <v>137</v>
      </c>
      <c r="H4891" t="s">
        <v>35</v>
      </c>
      <c r="I4891" s="1" t="s">
        <v>716</v>
      </c>
      <c r="J4891" s="1" t="s">
        <v>230</v>
      </c>
      <c r="K4891" s="1" t="s">
        <v>59</v>
      </c>
      <c r="L4891" s="1" t="s">
        <v>912</v>
      </c>
      <c r="M4891" t="s">
        <v>86</v>
      </c>
      <c r="N4891">
        <v>1</v>
      </c>
      <c r="O4891" s="1" t="s">
        <v>206</v>
      </c>
      <c r="P4891" t="s">
        <v>154</v>
      </c>
      <c r="Q4891">
        <v>2</v>
      </c>
      <c r="R4891" t="s">
        <v>255</v>
      </c>
      <c r="S4891" t="s">
        <v>180</v>
      </c>
    </row>
    <row r="4892" spans="1:19" x14ac:dyDescent="0.35">
      <c r="A4892" s="2" t="s">
        <v>44</v>
      </c>
      <c r="B4892" s="1" t="s">
        <v>45</v>
      </c>
      <c r="C4892" t="s">
        <v>59</v>
      </c>
      <c r="D4892" s="1" t="s">
        <v>218</v>
      </c>
      <c r="E4892" s="1" t="s">
        <v>12</v>
      </c>
      <c r="F4892" s="1" t="s">
        <v>23</v>
      </c>
      <c r="G4892" s="1" t="s">
        <v>137</v>
      </c>
      <c r="H4892" t="s">
        <v>58</v>
      </c>
      <c r="I4892" s="1" t="s">
        <v>369</v>
      </c>
      <c r="J4892" s="1" t="s">
        <v>230</v>
      </c>
      <c r="K4892" s="1" t="s">
        <v>59</v>
      </c>
      <c r="L4892" s="1" t="s">
        <v>912</v>
      </c>
      <c r="M4892" t="s">
        <v>59</v>
      </c>
      <c r="N4892">
        <v>1</v>
      </c>
      <c r="O4892" s="1" t="s">
        <v>206</v>
      </c>
      <c r="P4892" t="s">
        <v>154</v>
      </c>
      <c r="Q4892">
        <v>2</v>
      </c>
      <c r="R4892" t="s">
        <v>255</v>
      </c>
      <c r="S4892" t="s">
        <v>180</v>
      </c>
    </row>
    <row r="4893" spans="1:19" x14ac:dyDescent="0.35">
      <c r="A4893" s="2" t="s">
        <v>44</v>
      </c>
      <c r="B4893" s="1" t="s">
        <v>45</v>
      </c>
      <c r="C4893" t="s">
        <v>59</v>
      </c>
      <c r="D4893" s="1" t="s">
        <v>218</v>
      </c>
      <c r="E4893" s="1" t="s">
        <v>12</v>
      </c>
      <c r="F4893" s="1" t="s">
        <v>23</v>
      </c>
      <c r="G4893" s="1" t="s">
        <v>137</v>
      </c>
      <c r="H4893" t="s">
        <v>58</v>
      </c>
      <c r="I4893" s="1" t="s">
        <v>717</v>
      </c>
      <c r="J4893" s="1" t="s">
        <v>230</v>
      </c>
      <c r="K4893" s="1" t="s">
        <v>59</v>
      </c>
      <c r="L4893" s="1" t="s">
        <v>912</v>
      </c>
      <c r="M4893" t="s">
        <v>69</v>
      </c>
      <c r="N4893">
        <v>1</v>
      </c>
      <c r="O4893" s="1" t="s">
        <v>205</v>
      </c>
      <c r="P4893" t="s">
        <v>154</v>
      </c>
      <c r="Q4893">
        <v>2</v>
      </c>
      <c r="R4893" t="s">
        <v>255</v>
      </c>
      <c r="S4893" t="s">
        <v>180</v>
      </c>
    </row>
    <row r="4894" spans="1:19" x14ac:dyDescent="0.35">
      <c r="A4894" s="2" t="s">
        <v>44</v>
      </c>
      <c r="B4894" s="1" t="s">
        <v>45</v>
      </c>
      <c r="C4894" t="s">
        <v>59</v>
      </c>
      <c r="D4894" s="1" t="s">
        <v>218</v>
      </c>
      <c r="E4894" s="1" t="s">
        <v>12</v>
      </c>
      <c r="F4894" s="1" t="s">
        <v>23</v>
      </c>
      <c r="G4894" s="1" t="s">
        <v>137</v>
      </c>
      <c r="H4894" t="s">
        <v>58</v>
      </c>
      <c r="I4894" s="1" t="s">
        <v>1084</v>
      </c>
      <c r="J4894" s="1" t="s">
        <v>230</v>
      </c>
      <c r="K4894" s="1" t="s">
        <v>19</v>
      </c>
      <c r="L4894" s="1" t="s">
        <v>912</v>
      </c>
      <c r="M4894" t="s">
        <v>19</v>
      </c>
      <c r="N4894">
        <v>1</v>
      </c>
      <c r="O4894" s="1" t="s">
        <v>206</v>
      </c>
      <c r="P4894" t="s">
        <v>154</v>
      </c>
      <c r="Q4894">
        <v>2</v>
      </c>
      <c r="R4894" t="s">
        <v>255</v>
      </c>
      <c r="S4894" t="s">
        <v>180</v>
      </c>
    </row>
    <row r="4895" spans="1:19" x14ac:dyDescent="0.35">
      <c r="A4895" s="2" t="s">
        <v>44</v>
      </c>
      <c r="B4895" s="1" t="s">
        <v>45</v>
      </c>
      <c r="C4895" t="s">
        <v>59</v>
      </c>
      <c r="D4895" s="1" t="s">
        <v>218</v>
      </c>
      <c r="E4895" s="1" t="s">
        <v>12</v>
      </c>
      <c r="F4895" s="1" t="s">
        <v>23</v>
      </c>
      <c r="G4895" s="1" t="s">
        <v>137</v>
      </c>
      <c r="H4895" t="s">
        <v>39</v>
      </c>
      <c r="I4895" s="1" t="s">
        <v>1081</v>
      </c>
      <c r="J4895" s="1" t="s">
        <v>230</v>
      </c>
      <c r="K4895" s="1" t="s">
        <v>59</v>
      </c>
      <c r="L4895" s="1" t="s">
        <v>912</v>
      </c>
      <c r="M4895" t="s">
        <v>86</v>
      </c>
      <c r="N4895">
        <v>1</v>
      </c>
      <c r="O4895" s="1" t="s">
        <v>206</v>
      </c>
      <c r="P4895" t="s">
        <v>153</v>
      </c>
      <c r="Q4895">
        <v>1</v>
      </c>
      <c r="R4895" t="s">
        <v>255</v>
      </c>
      <c r="S4895" t="s">
        <v>180</v>
      </c>
    </row>
    <row r="4896" spans="1:19" x14ac:dyDescent="0.35">
      <c r="A4896" s="2" t="s">
        <v>44</v>
      </c>
      <c r="B4896" s="1" t="s">
        <v>45</v>
      </c>
      <c r="C4896" t="s">
        <v>59</v>
      </c>
      <c r="D4896" s="1" t="s">
        <v>218</v>
      </c>
      <c r="E4896" s="1" t="s">
        <v>12</v>
      </c>
      <c r="F4896" s="1" t="s">
        <v>23</v>
      </c>
      <c r="G4896" s="1" t="s">
        <v>137</v>
      </c>
      <c r="H4896" t="s">
        <v>39</v>
      </c>
      <c r="I4896" s="1" t="s">
        <v>1082</v>
      </c>
      <c r="J4896" s="1" t="s">
        <v>230</v>
      </c>
      <c r="K4896" s="1" t="s">
        <v>59</v>
      </c>
      <c r="L4896" s="1" t="s">
        <v>912</v>
      </c>
      <c r="M4896" t="s">
        <v>86</v>
      </c>
      <c r="N4896">
        <v>1</v>
      </c>
      <c r="O4896" s="1" t="s">
        <v>206</v>
      </c>
      <c r="P4896" t="s">
        <v>154</v>
      </c>
      <c r="Q4896">
        <v>1</v>
      </c>
      <c r="R4896" t="s">
        <v>255</v>
      </c>
      <c r="S4896" t="s">
        <v>180</v>
      </c>
    </row>
    <row r="4897" spans="1:19" x14ac:dyDescent="0.35">
      <c r="A4897" s="2" t="s">
        <v>44</v>
      </c>
      <c r="B4897" s="1" t="s">
        <v>45</v>
      </c>
      <c r="C4897" t="s">
        <v>59</v>
      </c>
      <c r="D4897" s="1" t="s">
        <v>218</v>
      </c>
      <c r="E4897" s="1" t="s">
        <v>12</v>
      </c>
      <c r="F4897" s="1" t="s">
        <v>23</v>
      </c>
      <c r="G4897" s="1" t="s">
        <v>137</v>
      </c>
      <c r="H4897" t="s">
        <v>41</v>
      </c>
      <c r="I4897" s="1" t="s">
        <v>1085</v>
      </c>
      <c r="J4897" s="1" t="s">
        <v>230</v>
      </c>
      <c r="K4897" s="1" t="s">
        <v>59</v>
      </c>
      <c r="L4897" s="1" t="s">
        <v>912</v>
      </c>
      <c r="M4897" t="s">
        <v>59</v>
      </c>
      <c r="N4897">
        <v>1</v>
      </c>
      <c r="O4897" s="1" t="s">
        <v>206</v>
      </c>
      <c r="P4897" t="s">
        <v>154</v>
      </c>
      <c r="Q4897">
        <v>2</v>
      </c>
      <c r="R4897" t="s">
        <v>255</v>
      </c>
      <c r="S4897" t="s">
        <v>180</v>
      </c>
    </row>
    <row r="4898" spans="1:19" x14ac:dyDescent="0.35">
      <c r="A4898" s="2" t="s">
        <v>44</v>
      </c>
      <c r="B4898" s="1" t="s">
        <v>45</v>
      </c>
      <c r="C4898" t="s">
        <v>59</v>
      </c>
      <c r="D4898" s="1" t="s">
        <v>218</v>
      </c>
      <c r="E4898" s="1" t="s">
        <v>12</v>
      </c>
      <c r="F4898" s="1" t="s">
        <v>13</v>
      </c>
      <c r="G4898" s="1" t="s">
        <v>137</v>
      </c>
      <c r="H4898" t="s">
        <v>43</v>
      </c>
      <c r="I4898" s="1" t="s">
        <v>1081</v>
      </c>
      <c r="J4898" s="1" t="s">
        <v>230</v>
      </c>
      <c r="K4898" s="1" t="s">
        <v>59</v>
      </c>
      <c r="L4898" s="1" t="s">
        <v>912</v>
      </c>
      <c r="M4898" t="s">
        <v>59</v>
      </c>
      <c r="N4898">
        <v>1</v>
      </c>
      <c r="O4898" s="1" t="s">
        <v>206</v>
      </c>
      <c r="P4898" t="s">
        <v>153</v>
      </c>
      <c r="Q4898">
        <v>2</v>
      </c>
      <c r="R4898" t="s">
        <v>255</v>
      </c>
      <c r="S4898" t="s">
        <v>180</v>
      </c>
    </row>
    <row r="4899" spans="1:19" x14ac:dyDescent="0.35">
      <c r="A4899" s="2" t="s">
        <v>44</v>
      </c>
      <c r="B4899" s="1" t="s">
        <v>45</v>
      </c>
      <c r="C4899" t="s">
        <v>59</v>
      </c>
      <c r="D4899" s="1" t="s">
        <v>218</v>
      </c>
      <c r="E4899" s="1" t="s">
        <v>12</v>
      </c>
      <c r="F4899" s="1" t="s">
        <v>13</v>
      </c>
      <c r="G4899" s="1" t="s">
        <v>137</v>
      </c>
      <c r="H4899" t="s">
        <v>43</v>
      </c>
      <c r="I4899" s="1" t="s">
        <v>1082</v>
      </c>
      <c r="J4899" s="1" t="s">
        <v>230</v>
      </c>
      <c r="K4899" s="1" t="s">
        <v>59</v>
      </c>
      <c r="L4899" s="1" t="s">
        <v>912</v>
      </c>
      <c r="M4899" t="s">
        <v>59</v>
      </c>
      <c r="N4899">
        <v>1</v>
      </c>
      <c r="O4899" s="1" t="s">
        <v>206</v>
      </c>
      <c r="P4899" t="s">
        <v>154</v>
      </c>
      <c r="Q4899">
        <v>2</v>
      </c>
      <c r="R4899" t="s">
        <v>255</v>
      </c>
      <c r="S4899" t="s">
        <v>180</v>
      </c>
    </row>
    <row r="4900" spans="1:19" x14ac:dyDescent="0.35">
      <c r="A4900" s="2" t="s">
        <v>44</v>
      </c>
      <c r="B4900" s="1" t="s">
        <v>45</v>
      </c>
      <c r="C4900" t="s">
        <v>59</v>
      </c>
      <c r="D4900" s="1" t="s">
        <v>218</v>
      </c>
      <c r="E4900" s="1" t="s">
        <v>12</v>
      </c>
      <c r="F4900" s="1" t="s">
        <v>13</v>
      </c>
      <c r="G4900" s="1" t="s">
        <v>137</v>
      </c>
      <c r="H4900" t="s">
        <v>14</v>
      </c>
      <c r="I4900" s="1" t="s">
        <v>1081</v>
      </c>
      <c r="J4900" s="1" t="s">
        <v>230</v>
      </c>
      <c r="K4900" s="1" t="s">
        <v>59</v>
      </c>
      <c r="L4900" s="1" t="s">
        <v>912</v>
      </c>
      <c r="M4900" t="s">
        <v>59</v>
      </c>
      <c r="N4900">
        <v>2</v>
      </c>
      <c r="O4900" s="1" t="s">
        <v>206</v>
      </c>
      <c r="P4900" t="s">
        <v>153</v>
      </c>
      <c r="Q4900">
        <v>2</v>
      </c>
      <c r="R4900" t="s">
        <v>255</v>
      </c>
      <c r="S4900" t="s">
        <v>180</v>
      </c>
    </row>
    <row r="4901" spans="1:19" x14ac:dyDescent="0.35">
      <c r="A4901" s="2" t="s">
        <v>44</v>
      </c>
      <c r="B4901" s="1" t="s">
        <v>45</v>
      </c>
      <c r="C4901" t="s">
        <v>59</v>
      </c>
      <c r="D4901" s="1" t="s">
        <v>218</v>
      </c>
      <c r="E4901" s="1" t="s">
        <v>12</v>
      </c>
      <c r="F4901" s="1" t="s">
        <v>13</v>
      </c>
      <c r="G4901" s="1" t="s">
        <v>137</v>
      </c>
      <c r="H4901" t="s">
        <v>14</v>
      </c>
      <c r="I4901" s="1" t="s">
        <v>1081</v>
      </c>
      <c r="J4901" s="1" t="s">
        <v>230</v>
      </c>
      <c r="K4901" s="1" t="s">
        <v>19</v>
      </c>
      <c r="L4901" s="1" t="s">
        <v>912</v>
      </c>
      <c r="M4901" t="s">
        <v>19</v>
      </c>
      <c r="N4901">
        <v>1</v>
      </c>
      <c r="O4901" s="1" t="s">
        <v>206</v>
      </c>
      <c r="P4901" t="s">
        <v>153</v>
      </c>
      <c r="Q4901">
        <v>2</v>
      </c>
      <c r="R4901" t="s">
        <v>255</v>
      </c>
      <c r="S4901" t="s">
        <v>180</v>
      </c>
    </row>
    <row r="4902" spans="1:19" x14ac:dyDescent="0.35">
      <c r="A4902" s="2" t="s">
        <v>44</v>
      </c>
      <c r="B4902" s="1" t="s">
        <v>45</v>
      </c>
      <c r="C4902" t="s">
        <v>59</v>
      </c>
      <c r="D4902" s="1" t="s">
        <v>218</v>
      </c>
      <c r="E4902" s="1" t="s">
        <v>12</v>
      </c>
      <c r="F4902" s="1" t="s">
        <v>13</v>
      </c>
      <c r="G4902" s="1" t="s">
        <v>137</v>
      </c>
      <c r="H4902" t="s">
        <v>14</v>
      </c>
      <c r="I4902" s="1" t="s">
        <v>716</v>
      </c>
      <c r="J4902" s="1" t="s">
        <v>230</v>
      </c>
      <c r="K4902" s="1" t="s">
        <v>59</v>
      </c>
      <c r="L4902" s="1" t="s">
        <v>912</v>
      </c>
      <c r="M4902" t="s">
        <v>69</v>
      </c>
      <c r="N4902">
        <v>1</v>
      </c>
      <c r="O4902" s="1" t="s">
        <v>206</v>
      </c>
      <c r="P4902" t="s">
        <v>154</v>
      </c>
      <c r="Q4902">
        <v>2</v>
      </c>
      <c r="R4902" t="s">
        <v>255</v>
      </c>
      <c r="S4902" t="s">
        <v>180</v>
      </c>
    </row>
    <row r="4903" spans="1:19" x14ac:dyDescent="0.35">
      <c r="A4903" s="2" t="s">
        <v>44</v>
      </c>
      <c r="B4903" s="1" t="s">
        <v>45</v>
      </c>
      <c r="C4903" t="s">
        <v>59</v>
      </c>
      <c r="D4903" s="1" t="s">
        <v>218</v>
      </c>
      <c r="E4903" s="1" t="s">
        <v>12</v>
      </c>
      <c r="F4903" s="1" t="s">
        <v>13</v>
      </c>
      <c r="G4903" s="1" t="s">
        <v>137</v>
      </c>
      <c r="H4903" t="s">
        <v>14</v>
      </c>
      <c r="I4903" s="1" t="s">
        <v>1082</v>
      </c>
      <c r="J4903" s="1" t="s">
        <v>230</v>
      </c>
      <c r="K4903" s="1" t="s">
        <v>59</v>
      </c>
      <c r="L4903" s="1" t="s">
        <v>912</v>
      </c>
      <c r="M4903" t="s">
        <v>59</v>
      </c>
      <c r="N4903">
        <v>2</v>
      </c>
      <c r="O4903" s="1" t="s">
        <v>206</v>
      </c>
      <c r="P4903" t="s">
        <v>154</v>
      </c>
      <c r="Q4903">
        <v>2</v>
      </c>
      <c r="R4903" t="s">
        <v>255</v>
      </c>
      <c r="S4903" t="s">
        <v>180</v>
      </c>
    </row>
    <row r="4904" spans="1:19" x14ac:dyDescent="0.35">
      <c r="A4904" s="2" t="s">
        <v>44</v>
      </c>
      <c r="B4904" s="1" t="s">
        <v>45</v>
      </c>
      <c r="C4904" t="s">
        <v>59</v>
      </c>
      <c r="D4904" s="1" t="s">
        <v>218</v>
      </c>
      <c r="E4904" s="1" t="s">
        <v>12</v>
      </c>
      <c r="F4904" s="1" t="s">
        <v>13</v>
      </c>
      <c r="G4904" s="1" t="s">
        <v>137</v>
      </c>
      <c r="H4904" t="s">
        <v>14</v>
      </c>
      <c r="I4904" s="1" t="s">
        <v>1082</v>
      </c>
      <c r="J4904" s="1" t="s">
        <v>230</v>
      </c>
      <c r="K4904" s="1" t="s">
        <v>19</v>
      </c>
      <c r="L4904" s="1" t="s">
        <v>912</v>
      </c>
      <c r="M4904" t="s">
        <v>19</v>
      </c>
      <c r="N4904">
        <v>1</v>
      </c>
      <c r="O4904" s="1" t="s">
        <v>206</v>
      </c>
      <c r="P4904" t="s">
        <v>154</v>
      </c>
      <c r="Q4904">
        <v>2</v>
      </c>
      <c r="R4904" t="s">
        <v>255</v>
      </c>
      <c r="S4904" t="s">
        <v>180</v>
      </c>
    </row>
    <row r="4905" spans="1:19" x14ac:dyDescent="0.35">
      <c r="A4905" s="2" t="s">
        <v>44</v>
      </c>
      <c r="B4905" s="1" t="s">
        <v>45</v>
      </c>
      <c r="C4905" t="s">
        <v>59</v>
      </c>
      <c r="D4905" s="1" t="s">
        <v>218</v>
      </c>
      <c r="E4905" s="1" t="s">
        <v>12</v>
      </c>
      <c r="F4905" s="1" t="s">
        <v>13</v>
      </c>
      <c r="G4905" s="1" t="s">
        <v>137</v>
      </c>
      <c r="H4905" t="s">
        <v>17</v>
      </c>
      <c r="I4905" s="1" t="s">
        <v>713</v>
      </c>
      <c r="J4905" s="1" t="s">
        <v>230</v>
      </c>
      <c r="K4905" s="1" t="s">
        <v>15</v>
      </c>
      <c r="L4905" s="1" t="s">
        <v>912</v>
      </c>
      <c r="M4905" t="s">
        <v>15</v>
      </c>
      <c r="N4905">
        <v>1</v>
      </c>
      <c r="O4905" s="1" t="s">
        <v>205</v>
      </c>
      <c r="P4905" t="s">
        <v>154</v>
      </c>
      <c r="Q4905">
        <v>2</v>
      </c>
      <c r="R4905" t="s">
        <v>255</v>
      </c>
      <c r="S4905" t="s">
        <v>180</v>
      </c>
    </row>
    <row r="4906" spans="1:19" x14ac:dyDescent="0.35">
      <c r="A4906" s="2" t="s">
        <v>44</v>
      </c>
      <c r="B4906" s="1" t="s">
        <v>45</v>
      </c>
      <c r="C4906" t="s">
        <v>59</v>
      </c>
      <c r="D4906" s="1" t="s">
        <v>218</v>
      </c>
      <c r="E4906" s="1" t="s">
        <v>12</v>
      </c>
      <c r="F4906" s="1" t="s">
        <v>13</v>
      </c>
      <c r="G4906" s="1" t="s">
        <v>137</v>
      </c>
      <c r="H4906" t="s">
        <v>17</v>
      </c>
      <c r="I4906" s="1" t="s">
        <v>1081</v>
      </c>
      <c r="J4906" s="1" t="s">
        <v>230</v>
      </c>
      <c r="K4906" s="1" t="s">
        <v>59</v>
      </c>
      <c r="L4906" s="1" t="s">
        <v>912</v>
      </c>
      <c r="M4906" t="s">
        <v>59</v>
      </c>
      <c r="N4906">
        <v>1</v>
      </c>
      <c r="O4906" s="1" t="s">
        <v>206</v>
      </c>
      <c r="P4906" t="s">
        <v>153</v>
      </c>
      <c r="Q4906">
        <v>2</v>
      </c>
      <c r="R4906" t="s">
        <v>255</v>
      </c>
      <c r="S4906" t="s">
        <v>180</v>
      </c>
    </row>
    <row r="4907" spans="1:19" x14ac:dyDescent="0.35">
      <c r="A4907" s="2" t="s">
        <v>44</v>
      </c>
      <c r="B4907" s="1" t="s">
        <v>45</v>
      </c>
      <c r="C4907" t="s">
        <v>59</v>
      </c>
      <c r="D4907" s="1" t="s">
        <v>218</v>
      </c>
      <c r="E4907" s="1" t="s">
        <v>12</v>
      </c>
      <c r="F4907" s="1" t="s">
        <v>13</v>
      </c>
      <c r="G4907" s="1" t="s">
        <v>137</v>
      </c>
      <c r="H4907" t="s">
        <v>17</v>
      </c>
      <c r="I4907" s="1" t="s">
        <v>1081</v>
      </c>
      <c r="J4907" s="1" t="s">
        <v>230</v>
      </c>
      <c r="K4907" s="1" t="s">
        <v>59</v>
      </c>
      <c r="L4907" s="1" t="s">
        <v>912</v>
      </c>
      <c r="M4907" t="s">
        <v>86</v>
      </c>
      <c r="N4907">
        <v>1</v>
      </c>
      <c r="O4907" s="1" t="s">
        <v>206</v>
      </c>
      <c r="P4907" t="s">
        <v>153</v>
      </c>
      <c r="Q4907">
        <v>2</v>
      </c>
      <c r="R4907" t="s">
        <v>255</v>
      </c>
      <c r="S4907" t="s">
        <v>180</v>
      </c>
    </row>
    <row r="4908" spans="1:19" x14ac:dyDescent="0.35">
      <c r="A4908" s="2" t="s">
        <v>44</v>
      </c>
      <c r="B4908" s="1" t="s">
        <v>45</v>
      </c>
      <c r="C4908" t="s">
        <v>59</v>
      </c>
      <c r="D4908" s="1" t="s">
        <v>218</v>
      </c>
      <c r="E4908" s="1" t="s">
        <v>12</v>
      </c>
      <c r="F4908" s="1" t="s">
        <v>13</v>
      </c>
      <c r="G4908" s="1" t="s">
        <v>137</v>
      </c>
      <c r="H4908" t="s">
        <v>17</v>
      </c>
      <c r="I4908" s="1" t="s">
        <v>1081</v>
      </c>
      <c r="J4908" s="1" t="s">
        <v>230</v>
      </c>
      <c r="K4908" s="1" t="s">
        <v>19</v>
      </c>
      <c r="L4908" s="1" t="s">
        <v>912</v>
      </c>
      <c r="M4908" t="s">
        <v>64</v>
      </c>
      <c r="N4908">
        <v>1</v>
      </c>
      <c r="O4908" s="1" t="s">
        <v>206</v>
      </c>
      <c r="P4908" t="s">
        <v>153</v>
      </c>
      <c r="Q4908">
        <v>2</v>
      </c>
      <c r="R4908" t="s">
        <v>255</v>
      </c>
      <c r="S4908" t="s">
        <v>180</v>
      </c>
    </row>
    <row r="4909" spans="1:19" x14ac:dyDescent="0.35">
      <c r="A4909" s="2" t="s">
        <v>44</v>
      </c>
      <c r="B4909" s="1" t="s">
        <v>45</v>
      </c>
      <c r="C4909" t="s">
        <v>59</v>
      </c>
      <c r="D4909" s="1" t="s">
        <v>218</v>
      </c>
      <c r="E4909" s="1" t="s">
        <v>12</v>
      </c>
      <c r="F4909" s="1" t="s">
        <v>13</v>
      </c>
      <c r="G4909" s="1" t="s">
        <v>137</v>
      </c>
      <c r="H4909" t="s">
        <v>17</v>
      </c>
      <c r="I4909" s="1" t="s">
        <v>1082</v>
      </c>
      <c r="J4909" s="1" t="s">
        <v>230</v>
      </c>
      <c r="K4909" s="1" t="s">
        <v>59</v>
      </c>
      <c r="L4909" s="1" t="s">
        <v>912</v>
      </c>
      <c r="M4909" t="s">
        <v>59</v>
      </c>
      <c r="N4909">
        <v>2</v>
      </c>
      <c r="O4909" s="1" t="s">
        <v>206</v>
      </c>
      <c r="P4909" t="s">
        <v>154</v>
      </c>
      <c r="Q4909">
        <v>2</v>
      </c>
      <c r="R4909" t="s">
        <v>255</v>
      </c>
      <c r="S4909" t="s">
        <v>180</v>
      </c>
    </row>
    <row r="4910" spans="1:19" x14ac:dyDescent="0.35">
      <c r="A4910" s="2" t="s">
        <v>44</v>
      </c>
      <c r="B4910" s="1" t="s">
        <v>45</v>
      </c>
      <c r="C4910" t="s">
        <v>59</v>
      </c>
      <c r="D4910" s="1" t="s">
        <v>218</v>
      </c>
      <c r="E4910" s="1" t="s">
        <v>12</v>
      </c>
      <c r="F4910" s="1" t="s">
        <v>13</v>
      </c>
      <c r="G4910" s="1" t="s">
        <v>137</v>
      </c>
      <c r="H4910" t="s">
        <v>17</v>
      </c>
      <c r="I4910" s="1" t="s">
        <v>1082</v>
      </c>
      <c r="J4910" s="1" t="s">
        <v>230</v>
      </c>
      <c r="K4910" s="1" t="s">
        <v>59</v>
      </c>
      <c r="L4910" s="1" t="s">
        <v>912</v>
      </c>
      <c r="M4910" t="s">
        <v>86</v>
      </c>
      <c r="N4910">
        <v>1</v>
      </c>
      <c r="O4910" s="1" t="s">
        <v>206</v>
      </c>
      <c r="P4910" t="s">
        <v>154</v>
      </c>
      <c r="Q4910">
        <v>2</v>
      </c>
      <c r="R4910" t="s">
        <v>255</v>
      </c>
      <c r="S4910" t="s">
        <v>180</v>
      </c>
    </row>
    <row r="4911" spans="1:19" x14ac:dyDescent="0.35">
      <c r="A4911" s="2" t="s">
        <v>44</v>
      </c>
      <c r="B4911" s="1" t="s">
        <v>45</v>
      </c>
      <c r="C4911" t="s">
        <v>59</v>
      </c>
      <c r="D4911" s="1" t="s">
        <v>218</v>
      </c>
      <c r="E4911" s="1" t="s">
        <v>12</v>
      </c>
      <c r="F4911" s="1" t="s">
        <v>13</v>
      </c>
      <c r="G4911" s="1" t="s">
        <v>137</v>
      </c>
      <c r="H4911" t="s">
        <v>17</v>
      </c>
      <c r="I4911" s="1" t="s">
        <v>1082</v>
      </c>
      <c r="J4911" s="1" t="s">
        <v>230</v>
      </c>
      <c r="K4911" s="1" t="s">
        <v>19</v>
      </c>
      <c r="L4911" s="1" t="s">
        <v>912</v>
      </c>
      <c r="M4911" t="s">
        <v>64</v>
      </c>
      <c r="N4911">
        <v>1</v>
      </c>
      <c r="O4911" s="1" t="s">
        <v>206</v>
      </c>
      <c r="P4911" t="s">
        <v>154</v>
      </c>
      <c r="Q4911">
        <v>2</v>
      </c>
      <c r="R4911" t="s">
        <v>255</v>
      </c>
      <c r="S4911" t="s">
        <v>180</v>
      </c>
    </row>
    <row r="4912" spans="1:19" x14ac:dyDescent="0.35">
      <c r="A4912" s="2" t="s">
        <v>44</v>
      </c>
      <c r="B4912" s="1" t="s">
        <v>45</v>
      </c>
      <c r="C4912" t="s">
        <v>59</v>
      </c>
      <c r="D4912" s="1" t="s">
        <v>218</v>
      </c>
      <c r="E4912" s="1" t="s">
        <v>12</v>
      </c>
      <c r="F4912" s="1" t="s">
        <v>13</v>
      </c>
      <c r="G4912" s="1" t="s">
        <v>137</v>
      </c>
      <c r="H4912" t="s">
        <v>24</v>
      </c>
      <c r="I4912" s="1" t="s">
        <v>1081</v>
      </c>
      <c r="J4912" s="1" t="s">
        <v>230</v>
      </c>
      <c r="K4912" s="1" t="s">
        <v>59</v>
      </c>
      <c r="L4912" s="1" t="s">
        <v>912</v>
      </c>
      <c r="M4912" t="s">
        <v>59</v>
      </c>
      <c r="N4912">
        <v>2</v>
      </c>
      <c r="O4912" s="1" t="s">
        <v>206</v>
      </c>
      <c r="P4912" t="s">
        <v>153</v>
      </c>
      <c r="Q4912">
        <v>2</v>
      </c>
      <c r="R4912" t="s">
        <v>255</v>
      </c>
      <c r="S4912" t="s">
        <v>180</v>
      </c>
    </row>
    <row r="4913" spans="1:19" x14ac:dyDescent="0.35">
      <c r="A4913" s="2" t="s">
        <v>44</v>
      </c>
      <c r="B4913" s="1" t="s">
        <v>45</v>
      </c>
      <c r="C4913" t="s">
        <v>59</v>
      </c>
      <c r="D4913" s="1" t="s">
        <v>218</v>
      </c>
      <c r="E4913" s="1" t="s">
        <v>12</v>
      </c>
      <c r="F4913" s="1" t="s">
        <v>13</v>
      </c>
      <c r="G4913" s="1" t="s">
        <v>137</v>
      </c>
      <c r="H4913" t="s">
        <v>24</v>
      </c>
      <c r="I4913" s="1" t="s">
        <v>1081</v>
      </c>
      <c r="J4913" s="1" t="s">
        <v>230</v>
      </c>
      <c r="K4913" s="1" t="s">
        <v>59</v>
      </c>
      <c r="L4913" s="1" t="s">
        <v>912</v>
      </c>
      <c r="M4913" t="s">
        <v>60</v>
      </c>
      <c r="N4913">
        <v>1</v>
      </c>
      <c r="O4913" s="1" t="s">
        <v>206</v>
      </c>
      <c r="P4913" t="s">
        <v>153</v>
      </c>
      <c r="Q4913">
        <v>2</v>
      </c>
      <c r="R4913" t="s">
        <v>255</v>
      </c>
      <c r="S4913" t="s">
        <v>180</v>
      </c>
    </row>
    <row r="4914" spans="1:19" x14ac:dyDescent="0.35">
      <c r="A4914" s="2" t="s">
        <v>44</v>
      </c>
      <c r="B4914" s="1" t="s">
        <v>45</v>
      </c>
      <c r="C4914" t="s">
        <v>59</v>
      </c>
      <c r="D4914" s="1" t="s">
        <v>218</v>
      </c>
      <c r="E4914" s="1" t="s">
        <v>12</v>
      </c>
      <c r="F4914" s="1" t="s">
        <v>13</v>
      </c>
      <c r="G4914" s="1" t="s">
        <v>137</v>
      </c>
      <c r="H4914" t="s">
        <v>24</v>
      </c>
      <c r="I4914" s="1" t="s">
        <v>1081</v>
      </c>
      <c r="J4914" s="1" t="s">
        <v>230</v>
      </c>
      <c r="K4914" s="1" t="s">
        <v>19</v>
      </c>
      <c r="L4914" s="1" t="s">
        <v>912</v>
      </c>
      <c r="M4914" t="s">
        <v>62</v>
      </c>
      <c r="N4914">
        <v>1</v>
      </c>
      <c r="O4914" s="1" t="s">
        <v>206</v>
      </c>
      <c r="P4914" t="s">
        <v>153</v>
      </c>
      <c r="Q4914">
        <v>2</v>
      </c>
      <c r="R4914" t="s">
        <v>255</v>
      </c>
      <c r="S4914" t="s">
        <v>180</v>
      </c>
    </row>
    <row r="4915" spans="1:19" x14ac:dyDescent="0.35">
      <c r="A4915" s="2" t="s">
        <v>44</v>
      </c>
      <c r="B4915" s="1" t="s">
        <v>45</v>
      </c>
      <c r="C4915" t="s">
        <v>59</v>
      </c>
      <c r="D4915" s="1" t="s">
        <v>218</v>
      </c>
      <c r="E4915" s="1" t="s">
        <v>12</v>
      </c>
      <c r="F4915" s="1" t="s">
        <v>13</v>
      </c>
      <c r="G4915" s="1" t="s">
        <v>137</v>
      </c>
      <c r="H4915" t="s">
        <v>24</v>
      </c>
      <c r="I4915" s="1" t="s">
        <v>1082</v>
      </c>
      <c r="J4915" s="1" t="s">
        <v>230</v>
      </c>
      <c r="K4915" s="1" t="s">
        <v>59</v>
      </c>
      <c r="L4915" s="1" t="s">
        <v>912</v>
      </c>
      <c r="M4915" t="s">
        <v>59</v>
      </c>
      <c r="N4915">
        <v>2</v>
      </c>
      <c r="O4915" s="1" t="s">
        <v>206</v>
      </c>
      <c r="P4915" t="s">
        <v>154</v>
      </c>
      <c r="Q4915">
        <v>2</v>
      </c>
      <c r="R4915" t="s">
        <v>255</v>
      </c>
      <c r="S4915" t="s">
        <v>180</v>
      </c>
    </row>
    <row r="4916" spans="1:19" x14ac:dyDescent="0.35">
      <c r="A4916" s="2" t="s">
        <v>44</v>
      </c>
      <c r="B4916" s="1" t="s">
        <v>45</v>
      </c>
      <c r="C4916" t="s">
        <v>59</v>
      </c>
      <c r="D4916" s="1" t="s">
        <v>218</v>
      </c>
      <c r="E4916" s="1" t="s">
        <v>12</v>
      </c>
      <c r="F4916" s="1" t="s">
        <v>13</v>
      </c>
      <c r="G4916" s="1" t="s">
        <v>137</v>
      </c>
      <c r="H4916" t="s">
        <v>24</v>
      </c>
      <c r="I4916" s="1" t="s">
        <v>1082</v>
      </c>
      <c r="J4916" s="1" t="s">
        <v>230</v>
      </c>
      <c r="K4916" s="1" t="s">
        <v>59</v>
      </c>
      <c r="L4916" s="1" t="s">
        <v>912</v>
      </c>
      <c r="M4916" t="s">
        <v>60</v>
      </c>
      <c r="N4916">
        <v>1</v>
      </c>
      <c r="O4916" s="1" t="s">
        <v>206</v>
      </c>
      <c r="P4916" t="s">
        <v>154</v>
      </c>
      <c r="Q4916">
        <v>2</v>
      </c>
      <c r="R4916" t="s">
        <v>255</v>
      </c>
      <c r="S4916" t="s">
        <v>180</v>
      </c>
    </row>
    <row r="4917" spans="1:19" x14ac:dyDescent="0.35">
      <c r="A4917" s="2" t="s">
        <v>44</v>
      </c>
      <c r="B4917" s="1" t="s">
        <v>45</v>
      </c>
      <c r="C4917" t="s">
        <v>59</v>
      </c>
      <c r="D4917" s="1" t="s">
        <v>218</v>
      </c>
      <c r="E4917" s="1" t="s">
        <v>12</v>
      </c>
      <c r="F4917" s="1" t="s">
        <v>13</v>
      </c>
      <c r="G4917" s="1" t="s">
        <v>137</v>
      </c>
      <c r="H4917" t="s">
        <v>24</v>
      </c>
      <c r="I4917" s="1" t="s">
        <v>1082</v>
      </c>
      <c r="J4917" s="1" t="s">
        <v>230</v>
      </c>
      <c r="K4917" s="1" t="s">
        <v>19</v>
      </c>
      <c r="L4917" s="1" t="s">
        <v>912</v>
      </c>
      <c r="M4917" t="s">
        <v>62</v>
      </c>
      <c r="N4917">
        <v>1</v>
      </c>
      <c r="O4917" s="1" t="s">
        <v>206</v>
      </c>
      <c r="P4917" t="s">
        <v>154</v>
      </c>
      <c r="Q4917">
        <v>2</v>
      </c>
      <c r="R4917" t="s">
        <v>255</v>
      </c>
      <c r="S4917" t="s">
        <v>180</v>
      </c>
    </row>
    <row r="4918" spans="1:19" x14ac:dyDescent="0.35">
      <c r="A4918" s="2" t="s">
        <v>44</v>
      </c>
      <c r="B4918" s="1" t="s">
        <v>45</v>
      </c>
      <c r="C4918" t="s">
        <v>59</v>
      </c>
      <c r="D4918" s="1" t="s">
        <v>218</v>
      </c>
      <c r="E4918" s="1" t="s">
        <v>12</v>
      </c>
      <c r="F4918" s="1" t="s">
        <v>13</v>
      </c>
      <c r="G4918" s="1" t="s">
        <v>137</v>
      </c>
      <c r="H4918" t="s">
        <v>27</v>
      </c>
      <c r="I4918" s="1" t="s">
        <v>1454</v>
      </c>
      <c r="J4918" s="1" t="s">
        <v>230</v>
      </c>
      <c r="K4918" s="1" t="s">
        <v>59</v>
      </c>
      <c r="L4918" s="1" t="s">
        <v>912</v>
      </c>
      <c r="M4918" t="s">
        <v>59</v>
      </c>
      <c r="N4918">
        <v>1</v>
      </c>
      <c r="O4918" s="1" t="s">
        <v>206</v>
      </c>
      <c r="P4918" t="s">
        <v>154</v>
      </c>
      <c r="Q4918">
        <v>2</v>
      </c>
      <c r="R4918" t="s">
        <v>255</v>
      </c>
      <c r="S4918" t="s">
        <v>180</v>
      </c>
    </row>
    <row r="4919" spans="1:19" x14ac:dyDescent="0.35">
      <c r="A4919" s="2" t="s">
        <v>44</v>
      </c>
      <c r="B4919" s="1" t="s">
        <v>45</v>
      </c>
      <c r="C4919" t="s">
        <v>59</v>
      </c>
      <c r="D4919" s="1" t="s">
        <v>218</v>
      </c>
      <c r="E4919" s="1" t="s">
        <v>12</v>
      </c>
      <c r="F4919" s="1" t="s">
        <v>13</v>
      </c>
      <c r="G4919" s="1" t="s">
        <v>137</v>
      </c>
      <c r="H4919" t="s">
        <v>27</v>
      </c>
      <c r="I4919" s="1" t="s">
        <v>1083</v>
      </c>
      <c r="J4919" s="1" t="s">
        <v>230</v>
      </c>
      <c r="K4919" s="1" t="s">
        <v>59</v>
      </c>
      <c r="L4919" s="1" t="s">
        <v>912</v>
      </c>
      <c r="M4919" t="s">
        <v>59</v>
      </c>
      <c r="N4919">
        <v>1</v>
      </c>
      <c r="O4919" s="1" t="s">
        <v>206</v>
      </c>
      <c r="P4919" t="s">
        <v>154</v>
      </c>
      <c r="Q4919">
        <v>2</v>
      </c>
      <c r="R4919" t="s">
        <v>255</v>
      </c>
      <c r="S4919" t="s">
        <v>180</v>
      </c>
    </row>
    <row r="4920" spans="1:19" x14ac:dyDescent="0.35">
      <c r="A4920" s="2" t="s">
        <v>44</v>
      </c>
      <c r="B4920" s="1" t="s">
        <v>45</v>
      </c>
      <c r="C4920" t="s">
        <v>59</v>
      </c>
      <c r="D4920" s="1" t="s">
        <v>218</v>
      </c>
      <c r="E4920" s="1" t="s">
        <v>12</v>
      </c>
      <c r="F4920" s="1" t="s">
        <v>13</v>
      </c>
      <c r="G4920" s="1" t="s">
        <v>137</v>
      </c>
      <c r="H4920" t="s">
        <v>27</v>
      </c>
      <c r="I4920" s="1" t="s">
        <v>1081</v>
      </c>
      <c r="J4920" s="1" t="s">
        <v>230</v>
      </c>
      <c r="K4920" s="1" t="s">
        <v>59</v>
      </c>
      <c r="L4920" s="1" t="s">
        <v>912</v>
      </c>
      <c r="M4920" t="s">
        <v>59</v>
      </c>
      <c r="N4920">
        <v>1</v>
      </c>
      <c r="O4920" s="1" t="s">
        <v>206</v>
      </c>
      <c r="P4920" t="s">
        <v>153</v>
      </c>
      <c r="Q4920">
        <v>2</v>
      </c>
      <c r="R4920" t="s">
        <v>255</v>
      </c>
      <c r="S4920" t="s">
        <v>180</v>
      </c>
    </row>
    <row r="4921" spans="1:19" x14ac:dyDescent="0.35">
      <c r="A4921" s="2" t="s">
        <v>44</v>
      </c>
      <c r="B4921" s="1" t="s">
        <v>45</v>
      </c>
      <c r="C4921" t="s">
        <v>59</v>
      </c>
      <c r="D4921" s="1" t="s">
        <v>218</v>
      </c>
      <c r="E4921" s="1" t="s">
        <v>12</v>
      </c>
      <c r="F4921" s="1" t="s">
        <v>13</v>
      </c>
      <c r="G4921" s="1" t="s">
        <v>137</v>
      </c>
      <c r="H4921" t="s">
        <v>27</v>
      </c>
      <c r="I4921" s="1" t="s">
        <v>1081</v>
      </c>
      <c r="J4921" s="1" t="s">
        <v>230</v>
      </c>
      <c r="K4921" s="1" t="s">
        <v>19</v>
      </c>
      <c r="L4921" s="1" t="s">
        <v>912</v>
      </c>
      <c r="M4921" t="s">
        <v>28</v>
      </c>
      <c r="N4921">
        <v>1</v>
      </c>
      <c r="O4921" s="1" t="s">
        <v>206</v>
      </c>
      <c r="P4921" t="s">
        <v>153</v>
      </c>
      <c r="Q4921">
        <v>1</v>
      </c>
      <c r="R4921" t="s">
        <v>255</v>
      </c>
      <c r="S4921" t="s">
        <v>180</v>
      </c>
    </row>
    <row r="4922" spans="1:19" x14ac:dyDescent="0.35">
      <c r="A4922" s="2" t="s">
        <v>44</v>
      </c>
      <c r="B4922" s="1" t="s">
        <v>45</v>
      </c>
      <c r="C4922" t="s">
        <v>59</v>
      </c>
      <c r="D4922" s="1" t="s">
        <v>218</v>
      </c>
      <c r="E4922" s="1" t="s">
        <v>12</v>
      </c>
      <c r="F4922" s="1" t="s">
        <v>13</v>
      </c>
      <c r="G4922" s="1" t="s">
        <v>137</v>
      </c>
      <c r="H4922" t="s">
        <v>27</v>
      </c>
      <c r="I4922" s="1" t="s">
        <v>718</v>
      </c>
      <c r="J4922" s="1" t="s">
        <v>230</v>
      </c>
      <c r="K4922" s="1" t="s">
        <v>59</v>
      </c>
      <c r="L4922" s="1" t="s">
        <v>912</v>
      </c>
      <c r="M4922" t="s">
        <v>69</v>
      </c>
      <c r="N4922">
        <v>1</v>
      </c>
      <c r="O4922" s="1" t="s">
        <v>206</v>
      </c>
      <c r="P4922" t="s">
        <v>154</v>
      </c>
      <c r="Q4922">
        <v>2</v>
      </c>
      <c r="R4922" t="s">
        <v>255</v>
      </c>
      <c r="S4922" t="s">
        <v>180</v>
      </c>
    </row>
    <row r="4923" spans="1:19" x14ac:dyDescent="0.35">
      <c r="A4923" s="2" t="s">
        <v>44</v>
      </c>
      <c r="B4923" s="1" t="s">
        <v>45</v>
      </c>
      <c r="C4923" t="s">
        <v>59</v>
      </c>
      <c r="D4923" s="1" t="s">
        <v>218</v>
      </c>
      <c r="E4923" s="1" t="s">
        <v>12</v>
      </c>
      <c r="F4923" s="1" t="s">
        <v>13</v>
      </c>
      <c r="G4923" s="1" t="s">
        <v>137</v>
      </c>
      <c r="H4923" t="s">
        <v>27</v>
      </c>
      <c r="I4923" s="1" t="s">
        <v>716</v>
      </c>
      <c r="J4923" s="1" t="s">
        <v>230</v>
      </c>
      <c r="K4923" s="1" t="s">
        <v>59</v>
      </c>
      <c r="L4923" s="1" t="s">
        <v>912</v>
      </c>
      <c r="M4923" t="s">
        <v>86</v>
      </c>
      <c r="N4923">
        <v>1</v>
      </c>
      <c r="O4923" s="1" t="s">
        <v>206</v>
      </c>
      <c r="P4923" t="s">
        <v>154</v>
      </c>
      <c r="Q4923">
        <v>2</v>
      </c>
      <c r="R4923" t="s">
        <v>255</v>
      </c>
      <c r="S4923" t="s">
        <v>180</v>
      </c>
    </row>
    <row r="4924" spans="1:19" x14ac:dyDescent="0.35">
      <c r="A4924" s="2" t="s">
        <v>44</v>
      </c>
      <c r="B4924" s="1" t="s">
        <v>45</v>
      </c>
      <c r="C4924" t="s">
        <v>59</v>
      </c>
      <c r="D4924" s="1" t="s">
        <v>218</v>
      </c>
      <c r="E4924" s="1" t="s">
        <v>12</v>
      </c>
      <c r="F4924" s="1" t="s">
        <v>13</v>
      </c>
      <c r="G4924" s="1" t="s">
        <v>137</v>
      </c>
      <c r="H4924" t="s">
        <v>27</v>
      </c>
      <c r="I4924" s="1" t="s">
        <v>1082</v>
      </c>
      <c r="J4924" s="1" t="s">
        <v>230</v>
      </c>
      <c r="K4924" s="1" t="s">
        <v>59</v>
      </c>
      <c r="L4924" s="1" t="s">
        <v>912</v>
      </c>
      <c r="M4924" t="s">
        <v>59</v>
      </c>
      <c r="N4924">
        <v>1</v>
      </c>
      <c r="O4924" s="1" t="s">
        <v>206</v>
      </c>
      <c r="P4924" t="s">
        <v>154</v>
      </c>
      <c r="Q4924">
        <v>2</v>
      </c>
      <c r="R4924" t="s">
        <v>255</v>
      </c>
      <c r="S4924" t="s">
        <v>180</v>
      </c>
    </row>
    <row r="4925" spans="1:19" x14ac:dyDescent="0.35">
      <c r="A4925" s="2" t="s">
        <v>44</v>
      </c>
      <c r="B4925" s="1" t="s">
        <v>45</v>
      </c>
      <c r="C4925" t="s">
        <v>59</v>
      </c>
      <c r="D4925" s="1" t="s">
        <v>218</v>
      </c>
      <c r="E4925" s="1" t="s">
        <v>12</v>
      </c>
      <c r="F4925" s="1" t="s">
        <v>13</v>
      </c>
      <c r="G4925" s="1" t="s">
        <v>137</v>
      </c>
      <c r="H4925" t="s">
        <v>27</v>
      </c>
      <c r="I4925" s="1" t="s">
        <v>1082</v>
      </c>
      <c r="J4925" s="1" t="s">
        <v>230</v>
      </c>
      <c r="K4925" s="1" t="s">
        <v>19</v>
      </c>
      <c r="L4925" s="1" t="s">
        <v>912</v>
      </c>
      <c r="M4925" t="s">
        <v>28</v>
      </c>
      <c r="N4925">
        <v>1</v>
      </c>
      <c r="O4925" s="1" t="s">
        <v>206</v>
      </c>
      <c r="P4925" t="s">
        <v>154</v>
      </c>
      <c r="Q4925">
        <v>1</v>
      </c>
      <c r="R4925" t="s">
        <v>255</v>
      </c>
      <c r="S4925" t="s">
        <v>180</v>
      </c>
    </row>
    <row r="4926" spans="1:19" x14ac:dyDescent="0.35">
      <c r="A4926" s="2" t="s">
        <v>44</v>
      </c>
      <c r="B4926" s="1" t="s">
        <v>45</v>
      </c>
      <c r="C4926" t="s">
        <v>59</v>
      </c>
      <c r="D4926" s="1" t="s">
        <v>218</v>
      </c>
      <c r="E4926" s="1" t="s">
        <v>12</v>
      </c>
      <c r="F4926" s="1" t="s">
        <v>13</v>
      </c>
      <c r="G4926" s="1" t="s">
        <v>137</v>
      </c>
      <c r="H4926" t="s">
        <v>32</v>
      </c>
      <c r="I4926" s="1" t="s">
        <v>1083</v>
      </c>
      <c r="J4926" s="1" t="s">
        <v>230</v>
      </c>
      <c r="K4926" s="1" t="s">
        <v>59</v>
      </c>
      <c r="L4926" s="1" t="s">
        <v>912</v>
      </c>
      <c r="M4926" t="s">
        <v>73</v>
      </c>
      <c r="N4926">
        <v>1</v>
      </c>
      <c r="O4926" s="1" t="s">
        <v>206</v>
      </c>
      <c r="P4926" t="s">
        <v>154</v>
      </c>
      <c r="Q4926">
        <v>2</v>
      </c>
      <c r="R4926" t="s">
        <v>255</v>
      </c>
      <c r="S4926" t="s">
        <v>180</v>
      </c>
    </row>
    <row r="4927" spans="1:19" x14ac:dyDescent="0.35">
      <c r="A4927" s="2" t="s">
        <v>44</v>
      </c>
      <c r="B4927" s="1" t="s">
        <v>45</v>
      </c>
      <c r="C4927" t="s">
        <v>59</v>
      </c>
      <c r="D4927" s="1" t="s">
        <v>218</v>
      </c>
      <c r="E4927" s="1" t="s">
        <v>12</v>
      </c>
      <c r="F4927" s="1" t="s">
        <v>13</v>
      </c>
      <c r="G4927" s="1" t="s">
        <v>137</v>
      </c>
      <c r="H4927" t="s">
        <v>32</v>
      </c>
      <c r="I4927" s="1" t="s">
        <v>1081</v>
      </c>
      <c r="J4927" s="1" t="s">
        <v>230</v>
      </c>
      <c r="K4927" s="1" t="s">
        <v>59</v>
      </c>
      <c r="L4927" s="1" t="s">
        <v>912</v>
      </c>
      <c r="M4927" t="s">
        <v>59</v>
      </c>
      <c r="N4927">
        <v>1</v>
      </c>
      <c r="O4927" s="1" t="s">
        <v>206</v>
      </c>
      <c r="P4927" t="s">
        <v>153</v>
      </c>
      <c r="Q4927">
        <v>2</v>
      </c>
      <c r="R4927" t="s">
        <v>255</v>
      </c>
      <c r="S4927" t="s">
        <v>180</v>
      </c>
    </row>
    <row r="4928" spans="1:19" x14ac:dyDescent="0.35">
      <c r="A4928" s="2" t="s">
        <v>44</v>
      </c>
      <c r="B4928" s="1" t="s">
        <v>45</v>
      </c>
      <c r="C4928" t="s">
        <v>59</v>
      </c>
      <c r="D4928" s="1" t="s">
        <v>218</v>
      </c>
      <c r="E4928" s="1" t="s">
        <v>12</v>
      </c>
      <c r="F4928" s="1" t="s">
        <v>13</v>
      </c>
      <c r="G4928" s="1" t="s">
        <v>137</v>
      </c>
      <c r="H4928" t="s">
        <v>32</v>
      </c>
      <c r="I4928" s="1" t="s">
        <v>1081</v>
      </c>
      <c r="J4928" s="1" t="s">
        <v>230</v>
      </c>
      <c r="K4928" s="1" t="s">
        <v>59</v>
      </c>
      <c r="L4928" s="1" t="s">
        <v>912</v>
      </c>
      <c r="M4928" t="s">
        <v>60</v>
      </c>
      <c r="N4928">
        <v>1</v>
      </c>
      <c r="O4928" s="1" t="s">
        <v>206</v>
      </c>
      <c r="P4928" t="s">
        <v>153</v>
      </c>
      <c r="Q4928">
        <v>2</v>
      </c>
      <c r="R4928" t="s">
        <v>255</v>
      </c>
      <c r="S4928" t="s">
        <v>180</v>
      </c>
    </row>
    <row r="4929" spans="1:19" x14ac:dyDescent="0.35">
      <c r="A4929" s="2" t="s">
        <v>44</v>
      </c>
      <c r="B4929" s="1" t="s">
        <v>45</v>
      </c>
      <c r="C4929" t="s">
        <v>59</v>
      </c>
      <c r="D4929" s="1" t="s">
        <v>218</v>
      </c>
      <c r="E4929" s="1" t="s">
        <v>12</v>
      </c>
      <c r="F4929" s="1" t="s">
        <v>13</v>
      </c>
      <c r="G4929" s="1" t="s">
        <v>137</v>
      </c>
      <c r="H4929" t="s">
        <v>32</v>
      </c>
      <c r="I4929" s="1" t="s">
        <v>1084</v>
      </c>
      <c r="J4929" s="1" t="s">
        <v>230</v>
      </c>
      <c r="K4929" s="1" t="s">
        <v>19</v>
      </c>
      <c r="L4929" s="1" t="s">
        <v>912</v>
      </c>
      <c r="M4929" t="s">
        <v>62</v>
      </c>
      <c r="N4929">
        <v>1</v>
      </c>
      <c r="O4929" s="1" t="s">
        <v>206</v>
      </c>
      <c r="P4929" t="s">
        <v>154</v>
      </c>
      <c r="Q4929">
        <v>2</v>
      </c>
      <c r="R4929" t="s">
        <v>255</v>
      </c>
      <c r="S4929" t="s">
        <v>180</v>
      </c>
    </row>
    <row r="4930" spans="1:19" x14ac:dyDescent="0.35">
      <c r="A4930" s="2" t="s">
        <v>44</v>
      </c>
      <c r="B4930" s="1" t="s">
        <v>45</v>
      </c>
      <c r="C4930" t="s">
        <v>59</v>
      </c>
      <c r="D4930" s="1" t="s">
        <v>218</v>
      </c>
      <c r="E4930" s="1" t="s">
        <v>12</v>
      </c>
      <c r="F4930" s="1" t="s">
        <v>13</v>
      </c>
      <c r="G4930" s="1" t="s">
        <v>137</v>
      </c>
      <c r="H4930" t="s">
        <v>32</v>
      </c>
      <c r="I4930" s="1" t="s">
        <v>370</v>
      </c>
      <c r="J4930" s="1" t="s">
        <v>230</v>
      </c>
      <c r="K4930" s="1" t="s">
        <v>59</v>
      </c>
      <c r="L4930" s="1" t="s">
        <v>912</v>
      </c>
      <c r="M4930" t="s">
        <v>83</v>
      </c>
      <c r="N4930">
        <v>1</v>
      </c>
      <c r="O4930" s="1" t="s">
        <v>206</v>
      </c>
      <c r="P4930" t="s">
        <v>154</v>
      </c>
      <c r="Q4930">
        <v>2</v>
      </c>
      <c r="R4930" t="s">
        <v>255</v>
      </c>
      <c r="S4930" t="s">
        <v>180</v>
      </c>
    </row>
    <row r="4931" spans="1:19" x14ac:dyDescent="0.35">
      <c r="A4931" s="2" t="s">
        <v>44</v>
      </c>
      <c r="B4931" s="1" t="s">
        <v>45</v>
      </c>
      <c r="C4931" t="s">
        <v>59</v>
      </c>
      <c r="D4931" s="1" t="s">
        <v>218</v>
      </c>
      <c r="E4931" s="1" t="s">
        <v>12</v>
      </c>
      <c r="F4931" s="1" t="s">
        <v>13</v>
      </c>
      <c r="G4931" s="1" t="s">
        <v>137</v>
      </c>
      <c r="H4931" t="s">
        <v>32</v>
      </c>
      <c r="I4931" s="1" t="s">
        <v>1082</v>
      </c>
      <c r="J4931" s="1" t="s">
        <v>230</v>
      </c>
      <c r="K4931" s="1" t="s">
        <v>59</v>
      </c>
      <c r="L4931" s="1" t="s">
        <v>912</v>
      </c>
      <c r="M4931" t="s">
        <v>59</v>
      </c>
      <c r="N4931">
        <v>1</v>
      </c>
      <c r="O4931" s="1" t="s">
        <v>206</v>
      </c>
      <c r="P4931" t="s">
        <v>154</v>
      </c>
      <c r="Q4931">
        <v>2</v>
      </c>
      <c r="R4931" t="s">
        <v>255</v>
      </c>
      <c r="S4931" t="s">
        <v>180</v>
      </c>
    </row>
    <row r="4932" spans="1:19" x14ac:dyDescent="0.35">
      <c r="A4932" s="2" t="s">
        <v>44</v>
      </c>
      <c r="B4932" s="1" t="s">
        <v>45</v>
      </c>
      <c r="C4932" t="s">
        <v>59</v>
      </c>
      <c r="D4932" s="1" t="s">
        <v>218</v>
      </c>
      <c r="E4932" s="1" t="s">
        <v>12</v>
      </c>
      <c r="F4932" s="1" t="s">
        <v>13</v>
      </c>
      <c r="G4932" s="1" t="s">
        <v>137</v>
      </c>
      <c r="H4932" t="s">
        <v>32</v>
      </c>
      <c r="I4932" s="1" t="s">
        <v>1082</v>
      </c>
      <c r="J4932" s="1" t="s">
        <v>230</v>
      </c>
      <c r="K4932" s="1" t="s">
        <v>59</v>
      </c>
      <c r="L4932" s="1" t="s">
        <v>912</v>
      </c>
      <c r="M4932" t="s">
        <v>60</v>
      </c>
      <c r="N4932">
        <v>1</v>
      </c>
      <c r="O4932" s="1" t="s">
        <v>206</v>
      </c>
      <c r="P4932" t="s">
        <v>154</v>
      </c>
      <c r="Q4932">
        <v>2</v>
      </c>
      <c r="R4932" t="s">
        <v>255</v>
      </c>
      <c r="S4932" t="s">
        <v>180</v>
      </c>
    </row>
    <row r="4933" spans="1:19" x14ac:dyDescent="0.35">
      <c r="A4933" s="2" t="s">
        <v>44</v>
      </c>
      <c r="B4933" s="1" t="s">
        <v>45</v>
      </c>
      <c r="C4933" t="s">
        <v>59</v>
      </c>
      <c r="D4933" s="1" t="s">
        <v>218</v>
      </c>
      <c r="E4933" s="1" t="s">
        <v>12</v>
      </c>
      <c r="F4933" s="1" t="s">
        <v>13</v>
      </c>
      <c r="G4933" s="1" t="s">
        <v>137</v>
      </c>
      <c r="H4933" t="s">
        <v>21</v>
      </c>
      <c r="I4933" s="1" t="s">
        <v>1081</v>
      </c>
      <c r="J4933" s="1" t="s">
        <v>230</v>
      </c>
      <c r="K4933" s="1" t="s">
        <v>52</v>
      </c>
      <c r="L4933" s="1" t="s">
        <v>912</v>
      </c>
      <c r="M4933" t="s">
        <v>55</v>
      </c>
      <c r="N4933">
        <v>1</v>
      </c>
      <c r="O4933" s="1" t="s">
        <v>206</v>
      </c>
      <c r="P4933" t="s">
        <v>153</v>
      </c>
      <c r="Q4933">
        <v>2</v>
      </c>
      <c r="R4933" t="s">
        <v>255</v>
      </c>
      <c r="S4933" t="s">
        <v>180</v>
      </c>
    </row>
    <row r="4934" spans="1:19" x14ac:dyDescent="0.35">
      <c r="A4934" s="2" t="s">
        <v>44</v>
      </c>
      <c r="B4934" s="1" t="s">
        <v>45</v>
      </c>
      <c r="C4934" t="s">
        <v>59</v>
      </c>
      <c r="D4934" s="1" t="s">
        <v>218</v>
      </c>
      <c r="E4934" s="1" t="s">
        <v>12</v>
      </c>
      <c r="F4934" s="1" t="s">
        <v>13</v>
      </c>
      <c r="G4934" s="1" t="s">
        <v>137</v>
      </c>
      <c r="H4934" t="s">
        <v>21</v>
      </c>
      <c r="I4934" s="1" t="s">
        <v>1081</v>
      </c>
      <c r="J4934" s="1" t="s">
        <v>230</v>
      </c>
      <c r="K4934" s="1" t="s">
        <v>59</v>
      </c>
      <c r="L4934" s="1" t="s">
        <v>912</v>
      </c>
      <c r="M4934" t="s">
        <v>59</v>
      </c>
      <c r="N4934">
        <v>1</v>
      </c>
      <c r="O4934" s="1" t="s">
        <v>206</v>
      </c>
      <c r="P4934" t="s">
        <v>153</v>
      </c>
      <c r="Q4934">
        <v>2</v>
      </c>
      <c r="R4934" t="s">
        <v>255</v>
      </c>
      <c r="S4934" t="s">
        <v>180</v>
      </c>
    </row>
    <row r="4935" spans="1:19" x14ac:dyDescent="0.35">
      <c r="A4935" s="2" t="s">
        <v>44</v>
      </c>
      <c r="B4935" s="1" t="s">
        <v>45</v>
      </c>
      <c r="C4935" t="s">
        <v>59</v>
      </c>
      <c r="D4935" s="1" t="s">
        <v>218</v>
      </c>
      <c r="E4935" s="1" t="s">
        <v>12</v>
      </c>
      <c r="F4935" s="1" t="s">
        <v>13</v>
      </c>
      <c r="G4935" s="1" t="s">
        <v>137</v>
      </c>
      <c r="H4935" t="s">
        <v>21</v>
      </c>
      <c r="I4935" s="1" t="s">
        <v>1081</v>
      </c>
      <c r="J4935" s="1" t="s">
        <v>230</v>
      </c>
      <c r="K4935" s="1" t="s">
        <v>59</v>
      </c>
      <c r="L4935" s="1" t="s">
        <v>912</v>
      </c>
      <c r="M4935" t="s">
        <v>86</v>
      </c>
      <c r="N4935">
        <v>1</v>
      </c>
      <c r="O4935" s="1" t="s">
        <v>206</v>
      </c>
      <c r="P4935" t="s">
        <v>153</v>
      </c>
      <c r="Q4935">
        <v>2</v>
      </c>
      <c r="R4935" t="s">
        <v>255</v>
      </c>
      <c r="S4935" t="s">
        <v>180</v>
      </c>
    </row>
    <row r="4936" spans="1:19" x14ac:dyDescent="0.35">
      <c r="A4936" s="2" t="s">
        <v>44</v>
      </c>
      <c r="B4936" s="1" t="s">
        <v>45</v>
      </c>
      <c r="C4936" t="s">
        <v>59</v>
      </c>
      <c r="D4936" s="1" t="s">
        <v>218</v>
      </c>
      <c r="E4936" s="1" t="s">
        <v>12</v>
      </c>
      <c r="F4936" s="1" t="s">
        <v>13</v>
      </c>
      <c r="G4936" s="1" t="s">
        <v>137</v>
      </c>
      <c r="H4936" t="s">
        <v>21</v>
      </c>
      <c r="I4936" s="1" t="s">
        <v>717</v>
      </c>
      <c r="J4936" s="1" t="s">
        <v>230</v>
      </c>
      <c r="K4936" s="1" t="s">
        <v>19</v>
      </c>
      <c r="L4936" s="1" t="s">
        <v>912</v>
      </c>
      <c r="M4936" t="s">
        <v>87</v>
      </c>
      <c r="N4936">
        <v>1</v>
      </c>
      <c r="O4936" s="1" t="s">
        <v>205</v>
      </c>
      <c r="P4936" t="s">
        <v>154</v>
      </c>
      <c r="Q4936">
        <v>1</v>
      </c>
      <c r="R4936" t="s">
        <v>255</v>
      </c>
      <c r="S4936" t="s">
        <v>180</v>
      </c>
    </row>
    <row r="4937" spans="1:19" x14ac:dyDescent="0.35">
      <c r="A4937" s="2" t="s">
        <v>44</v>
      </c>
      <c r="B4937" s="1" t="s">
        <v>45</v>
      </c>
      <c r="C4937" t="s">
        <v>59</v>
      </c>
      <c r="D4937" s="1" t="s">
        <v>218</v>
      </c>
      <c r="E4937" s="1" t="s">
        <v>12</v>
      </c>
      <c r="F4937" s="1" t="s">
        <v>13</v>
      </c>
      <c r="G4937" s="1" t="s">
        <v>137</v>
      </c>
      <c r="H4937" t="s">
        <v>21</v>
      </c>
      <c r="I4937" s="1" t="s">
        <v>1082</v>
      </c>
      <c r="J4937" s="1" t="s">
        <v>230</v>
      </c>
      <c r="K4937" s="1" t="s">
        <v>52</v>
      </c>
      <c r="L4937" s="1" t="s">
        <v>912</v>
      </c>
      <c r="M4937" t="s">
        <v>55</v>
      </c>
      <c r="N4937">
        <v>1</v>
      </c>
      <c r="O4937" s="1" t="s">
        <v>206</v>
      </c>
      <c r="P4937" t="s">
        <v>154</v>
      </c>
      <c r="Q4937">
        <v>2</v>
      </c>
      <c r="R4937" t="s">
        <v>255</v>
      </c>
      <c r="S4937" t="s">
        <v>180</v>
      </c>
    </row>
    <row r="4938" spans="1:19" x14ac:dyDescent="0.35">
      <c r="A4938" s="2" t="s">
        <v>44</v>
      </c>
      <c r="B4938" s="1" t="s">
        <v>45</v>
      </c>
      <c r="C4938" t="s">
        <v>59</v>
      </c>
      <c r="D4938" s="1" t="s">
        <v>218</v>
      </c>
      <c r="E4938" s="1" t="s">
        <v>12</v>
      </c>
      <c r="F4938" s="1" t="s">
        <v>13</v>
      </c>
      <c r="G4938" s="1" t="s">
        <v>137</v>
      </c>
      <c r="H4938" t="s">
        <v>21</v>
      </c>
      <c r="I4938" s="1" t="s">
        <v>1082</v>
      </c>
      <c r="J4938" s="1" t="s">
        <v>230</v>
      </c>
      <c r="K4938" s="1" t="s">
        <v>59</v>
      </c>
      <c r="L4938" s="1" t="s">
        <v>912</v>
      </c>
      <c r="M4938" t="s">
        <v>59</v>
      </c>
      <c r="N4938">
        <v>1</v>
      </c>
      <c r="O4938" s="1" t="s">
        <v>206</v>
      </c>
      <c r="P4938" t="s">
        <v>154</v>
      </c>
      <c r="Q4938">
        <v>2</v>
      </c>
      <c r="R4938" t="s">
        <v>255</v>
      </c>
      <c r="S4938" t="s">
        <v>180</v>
      </c>
    </row>
    <row r="4939" spans="1:19" x14ac:dyDescent="0.35">
      <c r="A4939" s="2" t="s">
        <v>44</v>
      </c>
      <c r="B4939" s="1" t="s">
        <v>45</v>
      </c>
      <c r="C4939" t="s">
        <v>59</v>
      </c>
      <c r="D4939" s="1" t="s">
        <v>218</v>
      </c>
      <c r="E4939" s="1" t="s">
        <v>12</v>
      </c>
      <c r="F4939" s="1" t="s">
        <v>13</v>
      </c>
      <c r="G4939" s="1" t="s">
        <v>137</v>
      </c>
      <c r="H4939" t="s">
        <v>21</v>
      </c>
      <c r="I4939" s="1" t="s">
        <v>1082</v>
      </c>
      <c r="J4939" s="1" t="s">
        <v>230</v>
      </c>
      <c r="K4939" s="1" t="s">
        <v>59</v>
      </c>
      <c r="L4939" s="1" t="s">
        <v>912</v>
      </c>
      <c r="M4939" t="s">
        <v>86</v>
      </c>
      <c r="N4939">
        <v>1</v>
      </c>
      <c r="O4939" s="1" t="s">
        <v>206</v>
      </c>
      <c r="P4939" t="s">
        <v>154</v>
      </c>
      <c r="Q4939">
        <v>2</v>
      </c>
      <c r="R4939" t="s">
        <v>255</v>
      </c>
      <c r="S4939" t="s">
        <v>180</v>
      </c>
    </row>
    <row r="4940" spans="1:19" x14ac:dyDescent="0.35">
      <c r="A4940" s="2" t="s">
        <v>44</v>
      </c>
      <c r="B4940" s="1" t="s">
        <v>45</v>
      </c>
      <c r="C4940" t="s">
        <v>59</v>
      </c>
      <c r="D4940" s="1" t="s">
        <v>218</v>
      </c>
      <c r="E4940" s="1" t="s">
        <v>12</v>
      </c>
      <c r="F4940" s="1" t="s">
        <v>13</v>
      </c>
      <c r="G4940" s="1" t="s">
        <v>137</v>
      </c>
      <c r="H4940" t="s">
        <v>35</v>
      </c>
      <c r="I4940" s="1" t="s">
        <v>1081</v>
      </c>
      <c r="J4940" s="1" t="s">
        <v>230</v>
      </c>
      <c r="K4940" s="1" t="s">
        <v>59</v>
      </c>
      <c r="L4940" s="1" t="s">
        <v>912</v>
      </c>
      <c r="M4940" t="s">
        <v>84</v>
      </c>
      <c r="N4940">
        <v>1</v>
      </c>
      <c r="O4940" s="1" t="s">
        <v>206</v>
      </c>
      <c r="P4940" t="s">
        <v>153</v>
      </c>
      <c r="Q4940">
        <v>2</v>
      </c>
      <c r="R4940" t="s">
        <v>255</v>
      </c>
      <c r="S4940" t="s">
        <v>180</v>
      </c>
    </row>
    <row r="4941" spans="1:19" x14ac:dyDescent="0.35">
      <c r="A4941" s="2" t="s">
        <v>44</v>
      </c>
      <c r="B4941" s="1" t="s">
        <v>45</v>
      </c>
      <c r="C4941" t="s">
        <v>59</v>
      </c>
      <c r="D4941" s="1" t="s">
        <v>218</v>
      </c>
      <c r="E4941" s="1" t="s">
        <v>12</v>
      </c>
      <c r="F4941" s="1" t="s">
        <v>13</v>
      </c>
      <c r="G4941" s="1" t="s">
        <v>137</v>
      </c>
      <c r="H4941" t="s">
        <v>35</v>
      </c>
      <c r="I4941" s="1" t="s">
        <v>1081</v>
      </c>
      <c r="J4941" s="1" t="s">
        <v>230</v>
      </c>
      <c r="K4941" s="1" t="s">
        <v>59</v>
      </c>
      <c r="L4941" s="1" t="s">
        <v>912</v>
      </c>
      <c r="M4941" t="s">
        <v>59</v>
      </c>
      <c r="N4941">
        <v>1</v>
      </c>
      <c r="O4941" s="1" t="s">
        <v>206</v>
      </c>
      <c r="P4941" t="s">
        <v>153</v>
      </c>
      <c r="Q4941">
        <v>2</v>
      </c>
      <c r="R4941" t="s">
        <v>255</v>
      </c>
      <c r="S4941" t="s">
        <v>180</v>
      </c>
    </row>
    <row r="4942" spans="1:19" x14ac:dyDescent="0.35">
      <c r="A4942" s="2" t="s">
        <v>44</v>
      </c>
      <c r="B4942" s="1" t="s">
        <v>45</v>
      </c>
      <c r="C4942" t="s">
        <v>59</v>
      </c>
      <c r="D4942" s="1" t="s">
        <v>218</v>
      </c>
      <c r="E4942" s="1" t="s">
        <v>12</v>
      </c>
      <c r="F4942" s="1" t="s">
        <v>13</v>
      </c>
      <c r="G4942" s="1" t="s">
        <v>137</v>
      </c>
      <c r="H4942" t="s">
        <v>35</v>
      </c>
      <c r="I4942" s="1" t="s">
        <v>1081</v>
      </c>
      <c r="J4942" s="1" t="s">
        <v>230</v>
      </c>
      <c r="K4942" s="1" t="s">
        <v>59</v>
      </c>
      <c r="L4942" s="1" t="s">
        <v>912</v>
      </c>
      <c r="M4942" t="s">
        <v>86</v>
      </c>
      <c r="N4942">
        <v>1</v>
      </c>
      <c r="O4942" s="1" t="s">
        <v>206</v>
      </c>
      <c r="P4942" t="s">
        <v>153</v>
      </c>
      <c r="Q4942">
        <v>2</v>
      </c>
      <c r="R4942" t="s">
        <v>255</v>
      </c>
      <c r="S4942" t="s">
        <v>180</v>
      </c>
    </row>
    <row r="4943" spans="1:19" x14ac:dyDescent="0.35">
      <c r="A4943" s="2" t="s">
        <v>44</v>
      </c>
      <c r="B4943" s="1" t="s">
        <v>45</v>
      </c>
      <c r="C4943" t="s">
        <v>59</v>
      </c>
      <c r="D4943" s="1" t="s">
        <v>218</v>
      </c>
      <c r="E4943" s="1" t="s">
        <v>12</v>
      </c>
      <c r="F4943" s="1" t="s">
        <v>13</v>
      </c>
      <c r="G4943" s="1" t="s">
        <v>137</v>
      </c>
      <c r="H4943" t="s">
        <v>35</v>
      </c>
      <c r="I4943" s="1" t="s">
        <v>1081</v>
      </c>
      <c r="J4943" s="1" t="s">
        <v>230</v>
      </c>
      <c r="K4943" s="1" t="s">
        <v>59</v>
      </c>
      <c r="L4943" s="1" t="s">
        <v>912</v>
      </c>
      <c r="M4943" t="s">
        <v>60</v>
      </c>
      <c r="N4943">
        <v>1</v>
      </c>
      <c r="O4943" s="1" t="s">
        <v>206</v>
      </c>
      <c r="P4943" t="s">
        <v>153</v>
      </c>
      <c r="Q4943">
        <v>2</v>
      </c>
      <c r="R4943" t="s">
        <v>255</v>
      </c>
      <c r="S4943" t="s">
        <v>180</v>
      </c>
    </row>
    <row r="4944" spans="1:19" x14ac:dyDescent="0.35">
      <c r="A4944" s="2" t="s">
        <v>44</v>
      </c>
      <c r="B4944" s="1" t="s">
        <v>45</v>
      </c>
      <c r="C4944" t="s">
        <v>59</v>
      </c>
      <c r="D4944" s="1" t="s">
        <v>218</v>
      </c>
      <c r="E4944" s="1" t="s">
        <v>12</v>
      </c>
      <c r="F4944" s="1" t="s">
        <v>13</v>
      </c>
      <c r="G4944" s="1" t="s">
        <v>137</v>
      </c>
      <c r="H4944" t="s">
        <v>35</v>
      </c>
      <c r="I4944" s="1" t="s">
        <v>1084</v>
      </c>
      <c r="J4944" s="1" t="s">
        <v>230</v>
      </c>
      <c r="K4944" s="1" t="s">
        <v>19</v>
      </c>
      <c r="L4944" s="1" t="s">
        <v>912</v>
      </c>
      <c r="M4944" t="s">
        <v>72</v>
      </c>
      <c r="N4944">
        <v>1</v>
      </c>
      <c r="O4944" s="1" t="s">
        <v>206</v>
      </c>
      <c r="P4944" t="s">
        <v>154</v>
      </c>
      <c r="Q4944">
        <v>2</v>
      </c>
      <c r="R4944" t="s">
        <v>255</v>
      </c>
      <c r="S4944" t="s">
        <v>180</v>
      </c>
    </row>
    <row r="4945" spans="1:19" x14ac:dyDescent="0.35">
      <c r="A4945" s="2" t="s">
        <v>44</v>
      </c>
      <c r="B4945" s="1" t="s">
        <v>45</v>
      </c>
      <c r="C4945" t="s">
        <v>59</v>
      </c>
      <c r="D4945" s="1" t="s">
        <v>218</v>
      </c>
      <c r="E4945" s="1" t="s">
        <v>12</v>
      </c>
      <c r="F4945" s="1" t="s">
        <v>13</v>
      </c>
      <c r="G4945" s="1" t="s">
        <v>137</v>
      </c>
      <c r="H4945" t="s">
        <v>35</v>
      </c>
      <c r="I4945" s="1" t="s">
        <v>1082</v>
      </c>
      <c r="J4945" s="1" t="s">
        <v>230</v>
      </c>
      <c r="K4945" s="1" t="s">
        <v>59</v>
      </c>
      <c r="L4945" s="1" t="s">
        <v>912</v>
      </c>
      <c r="M4945" t="s">
        <v>84</v>
      </c>
      <c r="N4945">
        <v>1</v>
      </c>
      <c r="O4945" s="1" t="s">
        <v>206</v>
      </c>
      <c r="P4945" t="s">
        <v>154</v>
      </c>
      <c r="Q4945">
        <v>2</v>
      </c>
      <c r="R4945" t="s">
        <v>255</v>
      </c>
      <c r="S4945" t="s">
        <v>180</v>
      </c>
    </row>
    <row r="4946" spans="1:19" x14ac:dyDescent="0.35">
      <c r="A4946" s="2" t="s">
        <v>44</v>
      </c>
      <c r="B4946" s="1" t="s">
        <v>45</v>
      </c>
      <c r="C4946" t="s">
        <v>59</v>
      </c>
      <c r="D4946" s="1" t="s">
        <v>218</v>
      </c>
      <c r="E4946" s="1" t="s">
        <v>12</v>
      </c>
      <c r="F4946" s="1" t="s">
        <v>13</v>
      </c>
      <c r="G4946" s="1" t="s">
        <v>137</v>
      </c>
      <c r="H4946" t="s">
        <v>35</v>
      </c>
      <c r="I4946" s="1" t="s">
        <v>1082</v>
      </c>
      <c r="J4946" s="1" t="s">
        <v>230</v>
      </c>
      <c r="K4946" s="1" t="s">
        <v>59</v>
      </c>
      <c r="L4946" s="1" t="s">
        <v>912</v>
      </c>
      <c r="M4946" t="s">
        <v>59</v>
      </c>
      <c r="N4946">
        <v>1</v>
      </c>
      <c r="O4946" s="1" t="s">
        <v>206</v>
      </c>
      <c r="P4946" t="s">
        <v>154</v>
      </c>
      <c r="Q4946">
        <v>2</v>
      </c>
      <c r="R4946" t="s">
        <v>255</v>
      </c>
      <c r="S4946" t="s">
        <v>180</v>
      </c>
    </row>
    <row r="4947" spans="1:19" x14ac:dyDescent="0.35">
      <c r="A4947" s="2" t="s">
        <v>44</v>
      </c>
      <c r="B4947" s="1" t="s">
        <v>45</v>
      </c>
      <c r="C4947" t="s">
        <v>59</v>
      </c>
      <c r="D4947" s="1" t="s">
        <v>218</v>
      </c>
      <c r="E4947" s="1" t="s">
        <v>12</v>
      </c>
      <c r="F4947" s="1" t="s">
        <v>13</v>
      </c>
      <c r="G4947" s="1" t="s">
        <v>137</v>
      </c>
      <c r="H4947" t="s">
        <v>35</v>
      </c>
      <c r="I4947" s="1" t="s">
        <v>1082</v>
      </c>
      <c r="J4947" s="1" t="s">
        <v>230</v>
      </c>
      <c r="K4947" s="1" t="s">
        <v>59</v>
      </c>
      <c r="L4947" s="1" t="s">
        <v>912</v>
      </c>
      <c r="M4947" t="s">
        <v>86</v>
      </c>
      <c r="N4947">
        <v>1</v>
      </c>
      <c r="O4947" s="1" t="s">
        <v>206</v>
      </c>
      <c r="P4947" t="s">
        <v>154</v>
      </c>
      <c r="Q4947">
        <v>2</v>
      </c>
      <c r="R4947" t="s">
        <v>255</v>
      </c>
      <c r="S4947" t="s">
        <v>180</v>
      </c>
    </row>
    <row r="4948" spans="1:19" x14ac:dyDescent="0.35">
      <c r="A4948" s="2" t="s">
        <v>44</v>
      </c>
      <c r="B4948" s="1" t="s">
        <v>45</v>
      </c>
      <c r="C4948" t="s">
        <v>59</v>
      </c>
      <c r="D4948" s="1" t="s">
        <v>218</v>
      </c>
      <c r="E4948" s="1" t="s">
        <v>12</v>
      </c>
      <c r="F4948" s="1" t="s">
        <v>13</v>
      </c>
      <c r="G4948" s="1" t="s">
        <v>137</v>
      </c>
      <c r="H4948" t="s">
        <v>35</v>
      </c>
      <c r="I4948" s="1" t="s">
        <v>1082</v>
      </c>
      <c r="J4948" s="1" t="s">
        <v>230</v>
      </c>
      <c r="K4948" s="1" t="s">
        <v>59</v>
      </c>
      <c r="L4948" s="1" t="s">
        <v>912</v>
      </c>
      <c r="M4948" t="s">
        <v>60</v>
      </c>
      <c r="N4948">
        <v>1</v>
      </c>
      <c r="O4948" s="1" t="s">
        <v>206</v>
      </c>
      <c r="P4948" t="s">
        <v>154</v>
      </c>
      <c r="Q4948">
        <v>2</v>
      </c>
      <c r="R4948" t="s">
        <v>255</v>
      </c>
      <c r="S4948" t="s">
        <v>180</v>
      </c>
    </row>
    <row r="4949" spans="1:19" x14ac:dyDescent="0.35">
      <c r="A4949" s="2" t="s">
        <v>44</v>
      </c>
      <c r="B4949" s="1" t="s">
        <v>45</v>
      </c>
      <c r="C4949" t="s">
        <v>59</v>
      </c>
      <c r="D4949" s="1" t="s">
        <v>218</v>
      </c>
      <c r="E4949" s="1" t="s">
        <v>12</v>
      </c>
      <c r="F4949" s="1" t="s">
        <v>13</v>
      </c>
      <c r="G4949" s="1" t="s">
        <v>137</v>
      </c>
      <c r="H4949" t="s">
        <v>58</v>
      </c>
      <c r="I4949" s="1" t="s">
        <v>1081</v>
      </c>
      <c r="J4949" s="1" t="s">
        <v>230</v>
      </c>
      <c r="K4949" s="1" t="s">
        <v>59</v>
      </c>
      <c r="L4949" s="1" t="s">
        <v>912</v>
      </c>
      <c r="M4949" t="s">
        <v>59</v>
      </c>
      <c r="N4949">
        <v>1</v>
      </c>
      <c r="O4949" s="1" t="s">
        <v>206</v>
      </c>
      <c r="P4949" t="s">
        <v>153</v>
      </c>
      <c r="Q4949">
        <v>2</v>
      </c>
      <c r="R4949" t="s">
        <v>255</v>
      </c>
      <c r="S4949" t="s">
        <v>180</v>
      </c>
    </row>
    <row r="4950" spans="1:19" x14ac:dyDescent="0.35">
      <c r="A4950" s="2" t="s">
        <v>44</v>
      </c>
      <c r="B4950" s="1" t="s">
        <v>45</v>
      </c>
      <c r="C4950" t="s">
        <v>59</v>
      </c>
      <c r="D4950" s="1" t="s">
        <v>218</v>
      </c>
      <c r="E4950" s="1" t="s">
        <v>12</v>
      </c>
      <c r="F4950" s="1" t="s">
        <v>13</v>
      </c>
      <c r="G4950" s="1" t="s">
        <v>137</v>
      </c>
      <c r="H4950" t="s">
        <v>58</v>
      </c>
      <c r="I4950" s="1" t="s">
        <v>1082</v>
      </c>
      <c r="J4950" s="1" t="s">
        <v>230</v>
      </c>
      <c r="K4950" s="1" t="s">
        <v>59</v>
      </c>
      <c r="L4950" s="1" t="s">
        <v>912</v>
      </c>
      <c r="M4950" t="s">
        <v>59</v>
      </c>
      <c r="N4950">
        <v>1</v>
      </c>
      <c r="O4950" s="1" t="s">
        <v>206</v>
      </c>
      <c r="P4950" t="s">
        <v>154</v>
      </c>
      <c r="Q4950">
        <v>2</v>
      </c>
      <c r="R4950" t="s">
        <v>255</v>
      </c>
      <c r="S4950" t="s">
        <v>180</v>
      </c>
    </row>
    <row r="4951" spans="1:19" x14ac:dyDescent="0.35">
      <c r="A4951" s="2" t="s">
        <v>44</v>
      </c>
      <c r="B4951" s="1" t="s">
        <v>45</v>
      </c>
      <c r="C4951" t="s">
        <v>59</v>
      </c>
      <c r="D4951" s="1" t="s">
        <v>218</v>
      </c>
      <c r="E4951" s="1" t="s">
        <v>12</v>
      </c>
      <c r="F4951" s="1" t="s">
        <v>26</v>
      </c>
      <c r="G4951" s="1" t="s">
        <v>26</v>
      </c>
      <c r="H4951" t="s">
        <v>14</v>
      </c>
      <c r="I4951" s="1" t="s">
        <v>1081</v>
      </c>
      <c r="J4951" s="1" t="s">
        <v>230</v>
      </c>
      <c r="K4951" s="1" t="s">
        <v>59</v>
      </c>
      <c r="L4951" s="1" t="s">
        <v>912</v>
      </c>
      <c r="M4951" t="s">
        <v>59</v>
      </c>
      <c r="N4951">
        <v>1</v>
      </c>
      <c r="O4951" s="1" t="s">
        <v>206</v>
      </c>
      <c r="P4951" t="s">
        <v>153</v>
      </c>
      <c r="Q4951">
        <v>2</v>
      </c>
      <c r="R4951" t="s">
        <v>255</v>
      </c>
      <c r="S4951" t="s">
        <v>180</v>
      </c>
    </row>
    <row r="4952" spans="1:19" x14ac:dyDescent="0.35">
      <c r="A4952" s="2" t="s">
        <v>44</v>
      </c>
      <c r="B4952" s="1" t="s">
        <v>45</v>
      </c>
      <c r="C4952" t="s">
        <v>59</v>
      </c>
      <c r="D4952" s="1" t="s">
        <v>218</v>
      </c>
      <c r="E4952" s="1" t="s">
        <v>12</v>
      </c>
      <c r="F4952" s="1" t="s">
        <v>26</v>
      </c>
      <c r="G4952" s="1" t="s">
        <v>26</v>
      </c>
      <c r="H4952" t="s">
        <v>14</v>
      </c>
      <c r="I4952" s="1" t="s">
        <v>712</v>
      </c>
      <c r="J4952" s="1" t="s">
        <v>230</v>
      </c>
      <c r="K4952" s="1" t="s">
        <v>59</v>
      </c>
      <c r="L4952" s="1" t="s">
        <v>912</v>
      </c>
      <c r="M4952" t="s">
        <v>69</v>
      </c>
      <c r="N4952">
        <v>1</v>
      </c>
      <c r="O4952" s="1" t="s">
        <v>206</v>
      </c>
      <c r="P4952" t="s">
        <v>154</v>
      </c>
      <c r="Q4952">
        <v>2</v>
      </c>
      <c r="R4952" t="s">
        <v>255</v>
      </c>
      <c r="S4952" t="s">
        <v>180</v>
      </c>
    </row>
    <row r="4953" spans="1:19" x14ac:dyDescent="0.35">
      <c r="A4953" s="2" t="s">
        <v>44</v>
      </c>
      <c r="B4953" s="1" t="s">
        <v>45</v>
      </c>
      <c r="C4953" t="s">
        <v>59</v>
      </c>
      <c r="D4953" s="1" t="s">
        <v>218</v>
      </c>
      <c r="E4953" s="1" t="s">
        <v>12</v>
      </c>
      <c r="F4953" s="1" t="s">
        <v>26</v>
      </c>
      <c r="G4953" s="1" t="s">
        <v>26</v>
      </c>
      <c r="H4953" t="s">
        <v>14</v>
      </c>
      <c r="I4953" s="1" t="s">
        <v>1082</v>
      </c>
      <c r="J4953" s="1" t="s">
        <v>230</v>
      </c>
      <c r="K4953" s="1" t="s">
        <v>59</v>
      </c>
      <c r="L4953" s="1" t="s">
        <v>912</v>
      </c>
      <c r="M4953" t="s">
        <v>59</v>
      </c>
      <c r="N4953">
        <v>1</v>
      </c>
      <c r="O4953" s="1" t="s">
        <v>206</v>
      </c>
      <c r="P4953" t="s">
        <v>154</v>
      </c>
      <c r="Q4953">
        <v>2</v>
      </c>
      <c r="R4953" t="s">
        <v>255</v>
      </c>
      <c r="S4953" t="s">
        <v>180</v>
      </c>
    </row>
    <row r="4954" spans="1:19" x14ac:dyDescent="0.35">
      <c r="A4954" s="2" t="s">
        <v>44</v>
      </c>
      <c r="B4954" s="1" t="s">
        <v>45</v>
      </c>
      <c r="C4954" t="s">
        <v>59</v>
      </c>
      <c r="D4954" s="1" t="s">
        <v>218</v>
      </c>
      <c r="E4954" s="1" t="s">
        <v>12</v>
      </c>
      <c r="F4954" s="1" t="s">
        <v>26</v>
      </c>
      <c r="G4954" s="1" t="s">
        <v>26</v>
      </c>
      <c r="H4954" t="s">
        <v>17</v>
      </c>
      <c r="I4954" s="1" t="s">
        <v>713</v>
      </c>
      <c r="J4954" s="1" t="s">
        <v>230</v>
      </c>
      <c r="K4954" s="1" t="s">
        <v>59</v>
      </c>
      <c r="L4954" s="1" t="s">
        <v>912</v>
      </c>
      <c r="M4954" t="s">
        <v>84</v>
      </c>
      <c r="N4954">
        <v>1</v>
      </c>
      <c r="O4954" s="1" t="s">
        <v>205</v>
      </c>
      <c r="P4954" t="s">
        <v>154</v>
      </c>
      <c r="Q4954">
        <v>2</v>
      </c>
      <c r="R4954" t="s">
        <v>255</v>
      </c>
      <c r="S4954" t="s">
        <v>180</v>
      </c>
    </row>
    <row r="4955" spans="1:19" x14ac:dyDescent="0.35">
      <c r="A4955" s="2" t="s">
        <v>44</v>
      </c>
      <c r="B4955" s="1" t="s">
        <v>45</v>
      </c>
      <c r="C4955" t="s">
        <v>59</v>
      </c>
      <c r="D4955" s="1" t="s">
        <v>218</v>
      </c>
      <c r="E4955" s="1" t="s">
        <v>12</v>
      </c>
      <c r="F4955" s="1" t="s">
        <v>26</v>
      </c>
      <c r="G4955" s="1" t="s">
        <v>26</v>
      </c>
      <c r="H4955" t="s">
        <v>17</v>
      </c>
      <c r="I4955" s="1" t="s">
        <v>712</v>
      </c>
      <c r="J4955" s="1" t="s">
        <v>230</v>
      </c>
      <c r="K4955" s="1" t="s">
        <v>59</v>
      </c>
      <c r="L4955" s="1" t="s">
        <v>912</v>
      </c>
      <c r="M4955" t="s">
        <v>75</v>
      </c>
      <c r="N4955">
        <v>1</v>
      </c>
      <c r="O4955" s="1" t="s">
        <v>206</v>
      </c>
      <c r="P4955" t="s">
        <v>154</v>
      </c>
      <c r="Q4955">
        <v>2</v>
      </c>
      <c r="R4955" t="s">
        <v>255</v>
      </c>
      <c r="S4955" t="s">
        <v>180</v>
      </c>
    </row>
    <row r="4956" spans="1:19" x14ac:dyDescent="0.35">
      <c r="A4956" s="2" t="s">
        <v>44</v>
      </c>
      <c r="B4956" s="1" t="s">
        <v>45</v>
      </c>
      <c r="C4956" t="s">
        <v>59</v>
      </c>
      <c r="D4956" s="1" t="s">
        <v>218</v>
      </c>
      <c r="E4956" s="1" t="s">
        <v>12</v>
      </c>
      <c r="F4956" s="1" t="s">
        <v>26</v>
      </c>
      <c r="G4956" s="1" t="s">
        <v>26</v>
      </c>
      <c r="H4956" t="s">
        <v>24</v>
      </c>
      <c r="I4956" s="1" t="s">
        <v>713</v>
      </c>
      <c r="J4956" s="1" t="s">
        <v>230</v>
      </c>
      <c r="K4956" s="1" t="s">
        <v>59</v>
      </c>
      <c r="L4956" s="1" t="s">
        <v>912</v>
      </c>
      <c r="M4956" t="s">
        <v>59</v>
      </c>
      <c r="N4956">
        <v>1</v>
      </c>
      <c r="O4956" s="1" t="s">
        <v>205</v>
      </c>
      <c r="P4956" t="s">
        <v>154</v>
      </c>
      <c r="Q4956">
        <v>2</v>
      </c>
      <c r="R4956" t="s">
        <v>255</v>
      </c>
      <c r="S4956" t="s">
        <v>180</v>
      </c>
    </row>
    <row r="4957" spans="1:19" x14ac:dyDescent="0.35">
      <c r="A4957" s="2" t="s">
        <v>44</v>
      </c>
      <c r="B4957" s="1" t="s">
        <v>45</v>
      </c>
      <c r="C4957" t="s">
        <v>59</v>
      </c>
      <c r="D4957" s="1" t="s">
        <v>218</v>
      </c>
      <c r="E4957" s="1" t="s">
        <v>12</v>
      </c>
      <c r="F4957" s="1" t="s">
        <v>26</v>
      </c>
      <c r="G4957" s="1" t="s">
        <v>26</v>
      </c>
      <c r="H4957" t="s">
        <v>32</v>
      </c>
      <c r="I4957" s="1" t="s">
        <v>1081</v>
      </c>
      <c r="J4957" s="1" t="s">
        <v>230</v>
      </c>
      <c r="K4957" s="1" t="s">
        <v>19</v>
      </c>
      <c r="L4957" s="1" t="s">
        <v>912</v>
      </c>
      <c r="M4957" t="s">
        <v>74</v>
      </c>
      <c r="N4957">
        <v>1</v>
      </c>
      <c r="O4957" s="1" t="s">
        <v>206</v>
      </c>
      <c r="P4957" t="s">
        <v>153</v>
      </c>
      <c r="Q4957">
        <v>1</v>
      </c>
      <c r="R4957" t="s">
        <v>255</v>
      </c>
      <c r="S4957" t="s">
        <v>180</v>
      </c>
    </row>
    <row r="4958" spans="1:19" x14ac:dyDescent="0.35">
      <c r="A4958" s="2" t="s">
        <v>44</v>
      </c>
      <c r="B4958" s="1" t="s">
        <v>45</v>
      </c>
      <c r="C4958" t="s">
        <v>59</v>
      </c>
      <c r="D4958" s="1" t="s">
        <v>218</v>
      </c>
      <c r="E4958" s="1" t="s">
        <v>12</v>
      </c>
      <c r="F4958" s="1" t="s">
        <v>26</v>
      </c>
      <c r="G4958" s="1" t="s">
        <v>26</v>
      </c>
      <c r="H4958" t="s">
        <v>32</v>
      </c>
      <c r="I4958" s="1" t="s">
        <v>1082</v>
      </c>
      <c r="J4958" s="1" t="s">
        <v>230</v>
      </c>
      <c r="K4958" s="1" t="s">
        <v>19</v>
      </c>
      <c r="L4958" s="1" t="s">
        <v>912</v>
      </c>
      <c r="M4958" t="s">
        <v>74</v>
      </c>
      <c r="N4958">
        <v>1</v>
      </c>
      <c r="O4958" s="1" t="s">
        <v>206</v>
      </c>
      <c r="P4958" t="s">
        <v>154</v>
      </c>
      <c r="Q4958">
        <v>1</v>
      </c>
      <c r="R4958" t="s">
        <v>255</v>
      </c>
      <c r="S4958" t="s">
        <v>180</v>
      </c>
    </row>
    <row r="4959" spans="1:19" x14ac:dyDescent="0.35">
      <c r="A4959" s="2" t="s">
        <v>44</v>
      </c>
      <c r="B4959" s="1" t="s">
        <v>45</v>
      </c>
      <c r="C4959" t="s">
        <v>59</v>
      </c>
      <c r="D4959" s="1" t="s">
        <v>218</v>
      </c>
      <c r="E4959" s="1" t="s">
        <v>12</v>
      </c>
      <c r="F4959" s="1" t="s">
        <v>26</v>
      </c>
      <c r="G4959" s="1" t="s">
        <v>26</v>
      </c>
      <c r="H4959" t="s">
        <v>21</v>
      </c>
      <c r="I4959" s="1" t="s">
        <v>714</v>
      </c>
      <c r="J4959" s="1" t="s">
        <v>230</v>
      </c>
      <c r="K4959" s="1" t="s">
        <v>59</v>
      </c>
      <c r="L4959" s="1" t="s">
        <v>912</v>
      </c>
      <c r="M4959" t="s">
        <v>83</v>
      </c>
      <c r="N4959">
        <v>1</v>
      </c>
      <c r="O4959" s="1" t="s">
        <v>206</v>
      </c>
      <c r="P4959" t="s">
        <v>153</v>
      </c>
      <c r="Q4959">
        <v>2</v>
      </c>
      <c r="R4959" t="s">
        <v>255</v>
      </c>
      <c r="S4959" t="s">
        <v>180</v>
      </c>
    </row>
    <row r="4960" spans="1:19" x14ac:dyDescent="0.35">
      <c r="A4960" s="2" t="s">
        <v>44</v>
      </c>
      <c r="B4960" s="1" t="s">
        <v>45</v>
      </c>
      <c r="C4960" t="s">
        <v>59</v>
      </c>
      <c r="D4960" s="1" t="s">
        <v>218</v>
      </c>
      <c r="E4960" s="1" t="s">
        <v>12</v>
      </c>
      <c r="F4960" s="1" t="s">
        <v>26</v>
      </c>
      <c r="G4960" s="1" t="s">
        <v>26</v>
      </c>
      <c r="H4960" t="s">
        <v>21</v>
      </c>
      <c r="I4960" s="1" t="s">
        <v>715</v>
      </c>
      <c r="J4960" s="1" t="s">
        <v>230</v>
      </c>
      <c r="K4960" s="1" t="s">
        <v>59</v>
      </c>
      <c r="L4960" s="1" t="s">
        <v>912</v>
      </c>
      <c r="M4960" t="s">
        <v>83</v>
      </c>
      <c r="N4960">
        <v>1</v>
      </c>
      <c r="O4960" s="1" t="s">
        <v>206</v>
      </c>
      <c r="P4960" t="s">
        <v>154</v>
      </c>
      <c r="Q4960">
        <v>2</v>
      </c>
      <c r="R4960" t="s">
        <v>255</v>
      </c>
      <c r="S4960" t="s">
        <v>180</v>
      </c>
    </row>
    <row r="4961" spans="1:19" x14ac:dyDescent="0.35">
      <c r="A4961" s="2" t="s">
        <v>44</v>
      </c>
      <c r="B4961" s="1" t="s">
        <v>45</v>
      </c>
      <c r="C4961" t="s">
        <v>59</v>
      </c>
      <c r="D4961" s="1" t="s">
        <v>218</v>
      </c>
      <c r="E4961" s="1" t="s">
        <v>12</v>
      </c>
      <c r="F4961" s="1" t="s">
        <v>18</v>
      </c>
      <c r="G4961" s="1" t="s">
        <v>26</v>
      </c>
      <c r="H4961" t="s">
        <v>43</v>
      </c>
      <c r="I4961" s="1" t="s">
        <v>1081</v>
      </c>
      <c r="J4961" s="1" t="s">
        <v>230</v>
      </c>
      <c r="K4961" s="1" t="s">
        <v>59</v>
      </c>
      <c r="L4961" s="1" t="s">
        <v>912</v>
      </c>
      <c r="M4961" t="s">
        <v>59</v>
      </c>
      <c r="N4961">
        <v>1</v>
      </c>
      <c r="O4961" s="1" t="s">
        <v>206</v>
      </c>
      <c r="P4961" t="s">
        <v>153</v>
      </c>
      <c r="Q4961">
        <v>2</v>
      </c>
      <c r="R4961" t="s">
        <v>255</v>
      </c>
      <c r="S4961" t="s">
        <v>180</v>
      </c>
    </row>
    <row r="4962" spans="1:19" x14ac:dyDescent="0.35">
      <c r="A4962" s="2" t="s">
        <v>44</v>
      </c>
      <c r="B4962" s="1" t="s">
        <v>45</v>
      </c>
      <c r="C4962" t="s">
        <v>59</v>
      </c>
      <c r="D4962" s="1" t="s">
        <v>218</v>
      </c>
      <c r="E4962" s="1" t="s">
        <v>12</v>
      </c>
      <c r="F4962" s="1" t="s">
        <v>18</v>
      </c>
      <c r="G4962" s="1" t="s">
        <v>26</v>
      </c>
      <c r="H4962" t="s">
        <v>43</v>
      </c>
      <c r="I4962" s="1" t="s">
        <v>1082</v>
      </c>
      <c r="J4962" s="1" t="s">
        <v>230</v>
      </c>
      <c r="K4962" s="1" t="s">
        <v>59</v>
      </c>
      <c r="L4962" s="1" t="s">
        <v>912</v>
      </c>
      <c r="M4962" t="s">
        <v>59</v>
      </c>
      <c r="N4962">
        <v>2</v>
      </c>
      <c r="O4962" s="1" t="s">
        <v>206</v>
      </c>
      <c r="P4962" t="s">
        <v>154</v>
      </c>
      <c r="Q4962">
        <v>2</v>
      </c>
      <c r="R4962" t="s">
        <v>255</v>
      </c>
      <c r="S4962" t="s">
        <v>180</v>
      </c>
    </row>
    <row r="4963" spans="1:19" x14ac:dyDescent="0.35">
      <c r="A4963" s="2" t="s">
        <v>44</v>
      </c>
      <c r="B4963" s="1" t="s">
        <v>45</v>
      </c>
      <c r="C4963" t="s">
        <v>59</v>
      </c>
      <c r="D4963" s="1" t="s">
        <v>218</v>
      </c>
      <c r="E4963" s="1" t="s">
        <v>12</v>
      </c>
      <c r="F4963" s="1" t="s">
        <v>18</v>
      </c>
      <c r="G4963" s="1" t="s">
        <v>26</v>
      </c>
      <c r="H4963" t="s">
        <v>14</v>
      </c>
      <c r="I4963" s="1" t="s">
        <v>1084</v>
      </c>
      <c r="J4963" s="1" t="s">
        <v>230</v>
      </c>
      <c r="K4963" s="1" t="s">
        <v>19</v>
      </c>
      <c r="L4963" s="1" t="s">
        <v>912</v>
      </c>
      <c r="M4963" t="s">
        <v>19</v>
      </c>
      <c r="N4963">
        <v>1</v>
      </c>
      <c r="O4963" s="1" t="s">
        <v>206</v>
      </c>
      <c r="P4963" t="s">
        <v>154</v>
      </c>
      <c r="Q4963">
        <v>2</v>
      </c>
      <c r="R4963" t="s">
        <v>255</v>
      </c>
      <c r="S4963" t="s">
        <v>180</v>
      </c>
    </row>
    <row r="4964" spans="1:19" x14ac:dyDescent="0.35">
      <c r="A4964" s="2" t="s">
        <v>44</v>
      </c>
      <c r="B4964" s="1" t="s">
        <v>45</v>
      </c>
      <c r="C4964" t="s">
        <v>59</v>
      </c>
      <c r="D4964" s="1" t="s">
        <v>218</v>
      </c>
      <c r="E4964" s="1" t="s">
        <v>12</v>
      </c>
      <c r="F4964" s="1" t="s">
        <v>18</v>
      </c>
      <c r="G4964" s="1" t="s">
        <v>26</v>
      </c>
      <c r="H4964" t="s">
        <v>14</v>
      </c>
      <c r="I4964" s="1" t="s">
        <v>1086</v>
      </c>
      <c r="J4964" s="1" t="s">
        <v>230</v>
      </c>
      <c r="K4964" s="1" t="s">
        <v>59</v>
      </c>
      <c r="L4964" s="1" t="s">
        <v>912</v>
      </c>
      <c r="M4964" t="s">
        <v>83</v>
      </c>
      <c r="N4964">
        <v>1</v>
      </c>
      <c r="O4964" s="1" t="s">
        <v>206</v>
      </c>
      <c r="P4964" t="s">
        <v>154</v>
      </c>
      <c r="Q4964">
        <v>2</v>
      </c>
      <c r="R4964" t="s">
        <v>255</v>
      </c>
      <c r="S4964" t="s">
        <v>180</v>
      </c>
    </row>
    <row r="4965" spans="1:19" x14ac:dyDescent="0.35">
      <c r="A4965" s="2" t="s">
        <v>44</v>
      </c>
      <c r="B4965" s="1" t="s">
        <v>45</v>
      </c>
      <c r="C4965" t="s">
        <v>59</v>
      </c>
      <c r="D4965" s="1" t="s">
        <v>218</v>
      </c>
      <c r="E4965" s="1" t="s">
        <v>12</v>
      </c>
      <c r="F4965" s="1" t="s">
        <v>18</v>
      </c>
      <c r="G4965" s="1" t="s">
        <v>26</v>
      </c>
      <c r="H4965" t="s">
        <v>17</v>
      </c>
      <c r="I4965" s="1" t="s">
        <v>1087</v>
      </c>
      <c r="J4965" s="1" t="s">
        <v>230</v>
      </c>
      <c r="K4965" s="1" t="s">
        <v>59</v>
      </c>
      <c r="L4965" s="1" t="s">
        <v>912</v>
      </c>
      <c r="M4965" t="s">
        <v>60</v>
      </c>
      <c r="N4965">
        <v>1</v>
      </c>
      <c r="O4965" s="1" t="s">
        <v>206</v>
      </c>
      <c r="P4965" t="s">
        <v>154</v>
      </c>
      <c r="Q4965">
        <v>2</v>
      </c>
      <c r="R4965" t="s">
        <v>255</v>
      </c>
      <c r="S4965" t="s">
        <v>180</v>
      </c>
    </row>
    <row r="4966" spans="1:19" x14ac:dyDescent="0.35">
      <c r="A4966" s="2" t="s">
        <v>44</v>
      </c>
      <c r="B4966" s="1" t="s">
        <v>45</v>
      </c>
      <c r="C4966" t="s">
        <v>59</v>
      </c>
      <c r="D4966" s="1" t="s">
        <v>218</v>
      </c>
      <c r="E4966" s="1" t="s">
        <v>12</v>
      </c>
      <c r="F4966" s="1" t="s">
        <v>18</v>
      </c>
      <c r="G4966" s="1" t="s">
        <v>26</v>
      </c>
      <c r="H4966" t="s">
        <v>24</v>
      </c>
      <c r="I4966" s="1" t="s">
        <v>711</v>
      </c>
      <c r="J4966" s="1" t="s">
        <v>230</v>
      </c>
      <c r="K4966" s="1" t="s">
        <v>59</v>
      </c>
      <c r="L4966" s="1" t="s">
        <v>912</v>
      </c>
      <c r="M4966" t="s">
        <v>59</v>
      </c>
      <c r="N4966">
        <v>1</v>
      </c>
      <c r="O4966" s="1" t="s">
        <v>205</v>
      </c>
      <c r="P4966" t="s">
        <v>154</v>
      </c>
      <c r="Q4966">
        <v>2</v>
      </c>
      <c r="R4966" t="s">
        <v>255</v>
      </c>
      <c r="S4966" t="s">
        <v>180</v>
      </c>
    </row>
    <row r="4967" spans="1:19" x14ac:dyDescent="0.35">
      <c r="A4967" s="2" t="s">
        <v>44</v>
      </c>
      <c r="B4967" s="1" t="s">
        <v>45</v>
      </c>
      <c r="C4967" t="s">
        <v>59</v>
      </c>
      <c r="D4967" s="1" t="s">
        <v>218</v>
      </c>
      <c r="E4967" s="1" t="s">
        <v>12</v>
      </c>
      <c r="F4967" s="1" t="s">
        <v>18</v>
      </c>
      <c r="G4967" s="1" t="s">
        <v>26</v>
      </c>
      <c r="H4967" t="s">
        <v>27</v>
      </c>
      <c r="I4967" s="1" t="s">
        <v>1083</v>
      </c>
      <c r="J4967" s="1" t="s">
        <v>230</v>
      </c>
      <c r="K4967" s="1" t="s">
        <v>59</v>
      </c>
      <c r="L4967" s="1" t="s">
        <v>912</v>
      </c>
      <c r="M4967" t="s">
        <v>73</v>
      </c>
      <c r="N4967">
        <v>1</v>
      </c>
      <c r="O4967" s="1" t="s">
        <v>206</v>
      </c>
      <c r="P4967" t="s">
        <v>154</v>
      </c>
      <c r="Q4967">
        <v>2</v>
      </c>
      <c r="R4967" t="s">
        <v>255</v>
      </c>
      <c r="S4967" t="s">
        <v>180</v>
      </c>
    </row>
    <row r="4968" spans="1:19" x14ac:dyDescent="0.35">
      <c r="A4968" s="2" t="s">
        <v>44</v>
      </c>
      <c r="B4968" s="1" t="s">
        <v>45</v>
      </c>
      <c r="C4968" t="s">
        <v>59</v>
      </c>
      <c r="D4968" s="1" t="s">
        <v>218</v>
      </c>
      <c r="E4968" s="1" t="s">
        <v>12</v>
      </c>
      <c r="F4968" s="1" t="s">
        <v>18</v>
      </c>
      <c r="G4968" s="1" t="s">
        <v>26</v>
      </c>
      <c r="H4968" t="s">
        <v>32</v>
      </c>
      <c r="I4968" s="1" t="s">
        <v>1081</v>
      </c>
      <c r="J4968" s="1" t="s">
        <v>230</v>
      </c>
      <c r="K4968" s="1" t="s">
        <v>19</v>
      </c>
      <c r="L4968" s="1" t="s">
        <v>912</v>
      </c>
      <c r="M4968" t="s">
        <v>19</v>
      </c>
      <c r="N4968">
        <v>1</v>
      </c>
      <c r="O4968" s="1" t="s">
        <v>206</v>
      </c>
      <c r="P4968" t="s">
        <v>153</v>
      </c>
      <c r="Q4968">
        <v>2</v>
      </c>
      <c r="R4968" t="s">
        <v>255</v>
      </c>
      <c r="S4968" t="s">
        <v>180</v>
      </c>
    </row>
    <row r="4969" spans="1:19" x14ac:dyDescent="0.35">
      <c r="A4969" s="2" t="s">
        <v>44</v>
      </c>
      <c r="B4969" s="1" t="s">
        <v>45</v>
      </c>
      <c r="C4969" t="s">
        <v>59</v>
      </c>
      <c r="D4969" s="1" t="s">
        <v>218</v>
      </c>
      <c r="E4969" s="1" t="s">
        <v>12</v>
      </c>
      <c r="F4969" s="1" t="s">
        <v>18</v>
      </c>
      <c r="G4969" s="1" t="s">
        <v>26</v>
      </c>
      <c r="H4969" t="s">
        <v>32</v>
      </c>
      <c r="I4969" s="1" t="s">
        <v>712</v>
      </c>
      <c r="J4969" s="1" t="s">
        <v>230</v>
      </c>
      <c r="K4969" s="1" t="s">
        <v>59</v>
      </c>
      <c r="L4969" s="1" t="s">
        <v>912</v>
      </c>
      <c r="M4969" t="s">
        <v>69</v>
      </c>
      <c r="N4969">
        <v>1</v>
      </c>
      <c r="O4969" s="1" t="s">
        <v>206</v>
      </c>
      <c r="P4969" t="s">
        <v>154</v>
      </c>
      <c r="Q4969">
        <v>2</v>
      </c>
      <c r="R4969" t="s">
        <v>255</v>
      </c>
      <c r="S4969" t="s">
        <v>180</v>
      </c>
    </row>
    <row r="4970" spans="1:19" x14ac:dyDescent="0.35">
      <c r="A4970" s="2" t="s">
        <v>44</v>
      </c>
      <c r="B4970" s="1" t="s">
        <v>45</v>
      </c>
      <c r="C4970" t="s">
        <v>59</v>
      </c>
      <c r="D4970" s="1" t="s">
        <v>218</v>
      </c>
      <c r="E4970" s="1" t="s">
        <v>12</v>
      </c>
      <c r="F4970" s="1" t="s">
        <v>18</v>
      </c>
      <c r="G4970" s="1" t="s">
        <v>26</v>
      </c>
      <c r="H4970" t="s">
        <v>32</v>
      </c>
      <c r="I4970" s="1" t="s">
        <v>1082</v>
      </c>
      <c r="J4970" s="1" t="s">
        <v>230</v>
      </c>
      <c r="K4970" s="1" t="s">
        <v>19</v>
      </c>
      <c r="L4970" s="1" t="s">
        <v>912</v>
      </c>
      <c r="M4970" t="s">
        <v>19</v>
      </c>
      <c r="N4970">
        <v>1</v>
      </c>
      <c r="O4970" s="1" t="s">
        <v>206</v>
      </c>
      <c r="P4970" t="s">
        <v>154</v>
      </c>
      <c r="Q4970">
        <v>2</v>
      </c>
      <c r="R4970" t="s">
        <v>255</v>
      </c>
      <c r="S4970" t="s">
        <v>180</v>
      </c>
    </row>
    <row r="4971" spans="1:19" x14ac:dyDescent="0.35">
      <c r="A4971" s="2" t="s">
        <v>44</v>
      </c>
      <c r="B4971" s="1" t="s">
        <v>45</v>
      </c>
      <c r="C4971" t="s">
        <v>59</v>
      </c>
      <c r="D4971" s="1" t="s">
        <v>218</v>
      </c>
      <c r="E4971" s="1" t="s">
        <v>12</v>
      </c>
      <c r="F4971" s="1" t="s">
        <v>18</v>
      </c>
      <c r="G4971" s="1" t="s">
        <v>26</v>
      </c>
      <c r="H4971" t="s">
        <v>21</v>
      </c>
      <c r="I4971" s="1" t="s">
        <v>717</v>
      </c>
      <c r="J4971" s="1" t="s">
        <v>230</v>
      </c>
      <c r="K4971" s="1" t="s">
        <v>59</v>
      </c>
      <c r="L4971" s="1" t="s">
        <v>912</v>
      </c>
      <c r="M4971" t="s">
        <v>76</v>
      </c>
      <c r="N4971">
        <v>1</v>
      </c>
      <c r="O4971" s="1" t="s">
        <v>205</v>
      </c>
      <c r="P4971" t="s">
        <v>154</v>
      </c>
      <c r="Q4971">
        <v>1</v>
      </c>
      <c r="R4971" t="s">
        <v>255</v>
      </c>
      <c r="S4971" t="s">
        <v>180</v>
      </c>
    </row>
    <row r="4972" spans="1:19" x14ac:dyDescent="0.35">
      <c r="A4972" s="2" t="s">
        <v>44</v>
      </c>
      <c r="B4972" s="1" t="s">
        <v>45</v>
      </c>
      <c r="C4972" t="s">
        <v>59</v>
      </c>
      <c r="D4972" s="1" t="s">
        <v>218</v>
      </c>
      <c r="E4972" s="1" t="s">
        <v>12</v>
      </c>
      <c r="F4972" s="1" t="s">
        <v>18</v>
      </c>
      <c r="G4972" s="1" t="s">
        <v>26</v>
      </c>
      <c r="H4972" t="s">
        <v>35</v>
      </c>
      <c r="I4972" s="1" t="s">
        <v>1081</v>
      </c>
      <c r="J4972" s="1" t="s">
        <v>230</v>
      </c>
      <c r="K4972" s="1" t="s">
        <v>15</v>
      </c>
      <c r="L4972" s="1" t="s">
        <v>912</v>
      </c>
      <c r="M4972" t="s">
        <v>15</v>
      </c>
      <c r="N4972">
        <v>1</v>
      </c>
      <c r="O4972" s="1" t="s">
        <v>206</v>
      </c>
      <c r="P4972" t="s">
        <v>153</v>
      </c>
      <c r="Q4972">
        <v>2</v>
      </c>
      <c r="R4972" t="s">
        <v>255</v>
      </c>
      <c r="S4972" t="s">
        <v>180</v>
      </c>
    </row>
    <row r="4973" spans="1:19" x14ac:dyDescent="0.35">
      <c r="A4973" s="2" t="s">
        <v>44</v>
      </c>
      <c r="B4973" s="1" t="s">
        <v>45</v>
      </c>
      <c r="C4973" t="s">
        <v>59</v>
      </c>
      <c r="D4973" s="1" t="s">
        <v>218</v>
      </c>
      <c r="E4973" s="1" t="s">
        <v>12</v>
      </c>
      <c r="F4973" s="1" t="s">
        <v>18</v>
      </c>
      <c r="G4973" s="1" t="s">
        <v>26</v>
      </c>
      <c r="H4973" t="s">
        <v>35</v>
      </c>
      <c r="I4973" s="1" t="s">
        <v>1081</v>
      </c>
      <c r="J4973" s="1" t="s">
        <v>230</v>
      </c>
      <c r="K4973" s="1" t="s">
        <v>19</v>
      </c>
      <c r="L4973" s="1" t="s">
        <v>912</v>
      </c>
      <c r="M4973" t="s">
        <v>19</v>
      </c>
      <c r="N4973">
        <v>1</v>
      </c>
      <c r="O4973" s="1" t="s">
        <v>206</v>
      </c>
      <c r="P4973" t="s">
        <v>153</v>
      </c>
      <c r="Q4973">
        <v>2</v>
      </c>
      <c r="R4973" t="s">
        <v>255</v>
      </c>
      <c r="S4973" t="s">
        <v>180</v>
      </c>
    </row>
    <row r="4974" spans="1:19" x14ac:dyDescent="0.35">
      <c r="A4974" s="2" t="s">
        <v>44</v>
      </c>
      <c r="B4974" s="1" t="s">
        <v>45</v>
      </c>
      <c r="C4974" t="s">
        <v>59</v>
      </c>
      <c r="D4974" s="1" t="s">
        <v>218</v>
      </c>
      <c r="E4974" s="1" t="s">
        <v>12</v>
      </c>
      <c r="F4974" s="1" t="s">
        <v>18</v>
      </c>
      <c r="G4974" s="1" t="s">
        <v>26</v>
      </c>
      <c r="H4974" t="s">
        <v>35</v>
      </c>
      <c r="I4974" s="1" t="s">
        <v>1082</v>
      </c>
      <c r="J4974" s="1" t="s">
        <v>230</v>
      </c>
      <c r="K4974" s="1" t="s">
        <v>15</v>
      </c>
      <c r="L4974" s="1" t="s">
        <v>912</v>
      </c>
      <c r="M4974" t="s">
        <v>15</v>
      </c>
      <c r="N4974">
        <v>1</v>
      </c>
      <c r="O4974" s="1" t="s">
        <v>206</v>
      </c>
      <c r="P4974" t="s">
        <v>154</v>
      </c>
      <c r="Q4974">
        <v>2</v>
      </c>
      <c r="R4974" t="s">
        <v>255</v>
      </c>
      <c r="S4974" t="s">
        <v>180</v>
      </c>
    </row>
    <row r="4975" spans="1:19" x14ac:dyDescent="0.35">
      <c r="A4975" s="2" t="s">
        <v>44</v>
      </c>
      <c r="B4975" s="1" t="s">
        <v>45</v>
      </c>
      <c r="C4975" t="s">
        <v>59</v>
      </c>
      <c r="D4975" s="1" t="s">
        <v>218</v>
      </c>
      <c r="E4975" s="1" t="s">
        <v>12</v>
      </c>
      <c r="F4975" s="1" t="s">
        <v>18</v>
      </c>
      <c r="G4975" s="1" t="s">
        <v>26</v>
      </c>
      <c r="H4975" t="s">
        <v>35</v>
      </c>
      <c r="I4975" s="1" t="s">
        <v>1082</v>
      </c>
      <c r="J4975" s="1" t="s">
        <v>230</v>
      </c>
      <c r="K4975" s="1" t="s">
        <v>19</v>
      </c>
      <c r="L4975" s="1" t="s">
        <v>912</v>
      </c>
      <c r="M4975" t="s">
        <v>19</v>
      </c>
      <c r="N4975">
        <v>1</v>
      </c>
      <c r="O4975" s="1" t="s">
        <v>206</v>
      </c>
      <c r="P4975" t="s">
        <v>154</v>
      </c>
      <c r="Q4975">
        <v>2</v>
      </c>
      <c r="R4975" t="s">
        <v>255</v>
      </c>
      <c r="S4975" t="s">
        <v>180</v>
      </c>
    </row>
    <row r="4976" spans="1:19" x14ac:dyDescent="0.35">
      <c r="A4976" s="2" t="s">
        <v>44</v>
      </c>
      <c r="B4976" s="1" t="s">
        <v>45</v>
      </c>
      <c r="C4976" t="s">
        <v>59</v>
      </c>
      <c r="D4976" s="1" t="s">
        <v>218</v>
      </c>
      <c r="E4976" s="1" t="s">
        <v>12</v>
      </c>
      <c r="F4976" s="1" t="s">
        <v>18</v>
      </c>
      <c r="G4976" s="1" t="s">
        <v>26</v>
      </c>
      <c r="H4976" t="s">
        <v>58</v>
      </c>
      <c r="I4976" s="1" t="s">
        <v>713</v>
      </c>
      <c r="J4976" s="1" t="s">
        <v>230</v>
      </c>
      <c r="K4976" s="1" t="s">
        <v>59</v>
      </c>
      <c r="L4976" s="1" t="s">
        <v>912</v>
      </c>
      <c r="M4976" t="s">
        <v>84</v>
      </c>
      <c r="N4976">
        <v>1</v>
      </c>
      <c r="O4976" s="1" t="s">
        <v>205</v>
      </c>
      <c r="P4976" t="s">
        <v>154</v>
      </c>
      <c r="Q4976">
        <v>2</v>
      </c>
      <c r="R4976" t="s">
        <v>255</v>
      </c>
      <c r="S4976" t="s">
        <v>180</v>
      </c>
    </row>
    <row r="4977" spans="1:19" x14ac:dyDescent="0.35">
      <c r="A4977" s="2" t="s">
        <v>44</v>
      </c>
      <c r="B4977" s="1" t="s">
        <v>45</v>
      </c>
      <c r="C4977" t="s">
        <v>59</v>
      </c>
      <c r="D4977" s="1" t="s">
        <v>218</v>
      </c>
      <c r="E4977" s="1" t="s">
        <v>22</v>
      </c>
      <c r="F4977" s="1" t="s">
        <v>29</v>
      </c>
      <c r="G4977" s="1" t="s">
        <v>136</v>
      </c>
      <c r="H4977" t="s">
        <v>27</v>
      </c>
      <c r="I4977" s="1" t="s">
        <v>1454</v>
      </c>
      <c r="J4977" s="1" t="s">
        <v>230</v>
      </c>
      <c r="K4977" s="1" t="s">
        <v>59</v>
      </c>
      <c r="L4977" s="1" t="s">
        <v>912</v>
      </c>
      <c r="M4977" t="s">
        <v>59</v>
      </c>
      <c r="N4977">
        <v>1</v>
      </c>
      <c r="O4977" s="1" t="s">
        <v>206</v>
      </c>
      <c r="P4977" t="s">
        <v>154</v>
      </c>
      <c r="Q4977">
        <v>2</v>
      </c>
      <c r="R4977" t="s">
        <v>255</v>
      </c>
      <c r="S4977" t="s">
        <v>180</v>
      </c>
    </row>
    <row r="4978" spans="1:19" x14ac:dyDescent="0.35">
      <c r="A4978" s="2" t="s">
        <v>44</v>
      </c>
      <c r="B4978" s="1" t="s">
        <v>45</v>
      </c>
      <c r="C4978" t="s">
        <v>59</v>
      </c>
      <c r="D4978" s="1" t="s">
        <v>218</v>
      </c>
      <c r="E4978" s="1" t="s">
        <v>22</v>
      </c>
      <c r="F4978" s="1" t="s">
        <v>29</v>
      </c>
      <c r="G4978" s="1" t="s">
        <v>136</v>
      </c>
      <c r="H4978" t="s">
        <v>21</v>
      </c>
      <c r="I4978" s="1" t="s">
        <v>1081</v>
      </c>
      <c r="J4978" s="1" t="s">
        <v>230</v>
      </c>
      <c r="K4978" s="1" t="s">
        <v>59</v>
      </c>
      <c r="L4978" s="1" t="s">
        <v>912</v>
      </c>
      <c r="M4978" t="s">
        <v>86</v>
      </c>
      <c r="N4978">
        <v>1</v>
      </c>
      <c r="O4978" s="1" t="s">
        <v>206</v>
      </c>
      <c r="P4978" t="s">
        <v>153</v>
      </c>
      <c r="Q4978">
        <v>2</v>
      </c>
      <c r="R4978" t="s">
        <v>255</v>
      </c>
      <c r="S4978" t="s">
        <v>180</v>
      </c>
    </row>
    <row r="4979" spans="1:19" x14ac:dyDescent="0.35">
      <c r="A4979" s="2" t="s">
        <v>44</v>
      </c>
      <c r="B4979" s="1" t="s">
        <v>45</v>
      </c>
      <c r="C4979" t="s">
        <v>59</v>
      </c>
      <c r="D4979" s="1" t="s">
        <v>218</v>
      </c>
      <c r="E4979" s="1" t="s">
        <v>22</v>
      </c>
      <c r="F4979" s="1" t="s">
        <v>29</v>
      </c>
      <c r="G4979" s="1" t="s">
        <v>136</v>
      </c>
      <c r="H4979" t="s">
        <v>21</v>
      </c>
      <c r="I4979" s="1" t="s">
        <v>1082</v>
      </c>
      <c r="J4979" s="1" t="s">
        <v>230</v>
      </c>
      <c r="K4979" s="1" t="s">
        <v>59</v>
      </c>
      <c r="L4979" s="1" t="s">
        <v>912</v>
      </c>
      <c r="M4979" t="s">
        <v>86</v>
      </c>
      <c r="N4979">
        <v>1</v>
      </c>
      <c r="O4979" s="1" t="s">
        <v>206</v>
      </c>
      <c r="P4979" t="s">
        <v>154</v>
      </c>
      <c r="Q4979">
        <v>2</v>
      </c>
      <c r="R4979" t="s">
        <v>255</v>
      </c>
      <c r="S4979" t="s">
        <v>180</v>
      </c>
    </row>
    <row r="4980" spans="1:19" x14ac:dyDescent="0.35">
      <c r="A4980" s="2" t="s">
        <v>44</v>
      </c>
      <c r="B4980" s="1" t="s">
        <v>45</v>
      </c>
      <c r="C4980" t="s">
        <v>59</v>
      </c>
      <c r="D4980" s="1" t="s">
        <v>218</v>
      </c>
      <c r="E4980" s="1" t="s">
        <v>22</v>
      </c>
      <c r="F4980" s="1" t="s">
        <v>29</v>
      </c>
      <c r="G4980" s="1" t="s">
        <v>136</v>
      </c>
      <c r="H4980" t="s">
        <v>35</v>
      </c>
      <c r="I4980" s="1" t="s">
        <v>369</v>
      </c>
      <c r="J4980" s="1" t="s">
        <v>230</v>
      </c>
      <c r="K4980" s="1" t="s">
        <v>59</v>
      </c>
      <c r="L4980" s="1" t="s">
        <v>912</v>
      </c>
      <c r="M4980" t="s">
        <v>60</v>
      </c>
      <c r="N4980">
        <v>2</v>
      </c>
      <c r="O4980" s="1" t="s">
        <v>206</v>
      </c>
      <c r="P4980" t="s">
        <v>154</v>
      </c>
      <c r="Q4980">
        <v>2</v>
      </c>
      <c r="R4980" t="s">
        <v>255</v>
      </c>
      <c r="S4980" t="s">
        <v>180</v>
      </c>
    </row>
    <row r="4981" spans="1:19" x14ac:dyDescent="0.35">
      <c r="A4981" s="2" t="s">
        <v>44</v>
      </c>
      <c r="B4981" s="1" t="s">
        <v>45</v>
      </c>
      <c r="C4981" t="s">
        <v>59</v>
      </c>
      <c r="D4981" s="1" t="s">
        <v>218</v>
      </c>
      <c r="E4981" s="1" t="s">
        <v>22</v>
      </c>
      <c r="F4981" s="1" t="s">
        <v>29</v>
      </c>
      <c r="G4981" s="1" t="s">
        <v>136</v>
      </c>
      <c r="H4981" t="s">
        <v>35</v>
      </c>
      <c r="I4981" s="1" t="s">
        <v>1081</v>
      </c>
      <c r="J4981" s="1" t="s">
        <v>230</v>
      </c>
      <c r="K4981" s="1" t="s">
        <v>59</v>
      </c>
      <c r="L4981" s="1" t="s">
        <v>912</v>
      </c>
      <c r="M4981" t="s">
        <v>59</v>
      </c>
      <c r="N4981">
        <v>1</v>
      </c>
      <c r="O4981" s="1" t="s">
        <v>206</v>
      </c>
      <c r="P4981" t="s">
        <v>153</v>
      </c>
      <c r="Q4981">
        <v>2</v>
      </c>
      <c r="R4981" t="s">
        <v>255</v>
      </c>
      <c r="S4981" t="s">
        <v>180</v>
      </c>
    </row>
    <row r="4982" spans="1:19" x14ac:dyDescent="0.35">
      <c r="A4982" s="2" t="s">
        <v>44</v>
      </c>
      <c r="B4982" s="1" t="s">
        <v>45</v>
      </c>
      <c r="C4982" t="s">
        <v>59</v>
      </c>
      <c r="D4982" s="1" t="s">
        <v>218</v>
      </c>
      <c r="E4982" s="1" t="s">
        <v>22</v>
      </c>
      <c r="F4982" s="1" t="s">
        <v>29</v>
      </c>
      <c r="G4982" s="1" t="s">
        <v>136</v>
      </c>
      <c r="H4982" t="s">
        <v>35</v>
      </c>
      <c r="I4982" s="1" t="s">
        <v>1082</v>
      </c>
      <c r="J4982" s="1" t="s">
        <v>230</v>
      </c>
      <c r="K4982" s="1" t="s">
        <v>59</v>
      </c>
      <c r="L4982" s="1" t="s">
        <v>912</v>
      </c>
      <c r="M4982" t="s">
        <v>59</v>
      </c>
      <c r="N4982">
        <v>1</v>
      </c>
      <c r="O4982" s="1" t="s">
        <v>206</v>
      </c>
      <c r="P4982" t="s">
        <v>154</v>
      </c>
      <c r="Q4982">
        <v>2</v>
      </c>
      <c r="R4982" t="s">
        <v>255</v>
      </c>
      <c r="S4982" t="s">
        <v>180</v>
      </c>
    </row>
    <row r="4983" spans="1:19" x14ac:dyDescent="0.35">
      <c r="A4983" s="2" t="s">
        <v>44</v>
      </c>
      <c r="B4983" s="1" t="s">
        <v>45</v>
      </c>
      <c r="C4983" t="s">
        <v>59</v>
      </c>
      <c r="D4983" s="1" t="s">
        <v>218</v>
      </c>
      <c r="E4983" s="1" t="s">
        <v>22</v>
      </c>
      <c r="F4983" s="1" t="s">
        <v>29</v>
      </c>
      <c r="G4983" s="1" t="s">
        <v>136</v>
      </c>
      <c r="H4983" t="s">
        <v>39</v>
      </c>
      <c r="I4983" s="1" t="s">
        <v>1454</v>
      </c>
      <c r="J4983" s="1" t="s">
        <v>230</v>
      </c>
      <c r="K4983" s="1" t="s">
        <v>59</v>
      </c>
      <c r="L4983" s="1" t="s">
        <v>912</v>
      </c>
      <c r="M4983" t="s">
        <v>59</v>
      </c>
      <c r="N4983">
        <v>1</v>
      </c>
      <c r="O4983" s="1" t="s">
        <v>206</v>
      </c>
      <c r="P4983" t="s">
        <v>154</v>
      </c>
      <c r="Q4983">
        <v>2</v>
      </c>
      <c r="R4983" t="s">
        <v>255</v>
      </c>
      <c r="S4983" t="s">
        <v>180</v>
      </c>
    </row>
    <row r="4984" spans="1:19" x14ac:dyDescent="0.35">
      <c r="A4984" s="2" t="s">
        <v>44</v>
      </c>
      <c r="B4984" s="1" t="s">
        <v>45</v>
      </c>
      <c r="C4984" t="s">
        <v>59</v>
      </c>
      <c r="D4984" s="1" t="s">
        <v>218</v>
      </c>
      <c r="E4984" s="1" t="s">
        <v>22</v>
      </c>
      <c r="F4984" s="1" t="s">
        <v>33</v>
      </c>
      <c r="G4984" s="1" t="s">
        <v>136</v>
      </c>
      <c r="H4984" t="s">
        <v>21</v>
      </c>
      <c r="I4984" s="1" t="s">
        <v>1081</v>
      </c>
      <c r="J4984" s="1" t="s">
        <v>230</v>
      </c>
      <c r="K4984" s="1" t="s">
        <v>59</v>
      </c>
      <c r="L4984" s="1" t="s">
        <v>912</v>
      </c>
      <c r="M4984" t="s">
        <v>59</v>
      </c>
      <c r="N4984">
        <v>2</v>
      </c>
      <c r="O4984" s="1" t="s">
        <v>206</v>
      </c>
      <c r="P4984" t="s">
        <v>153</v>
      </c>
      <c r="Q4984">
        <v>2</v>
      </c>
      <c r="R4984" t="s">
        <v>255</v>
      </c>
      <c r="S4984" t="s">
        <v>180</v>
      </c>
    </row>
    <row r="4985" spans="1:19" x14ac:dyDescent="0.35">
      <c r="A4985" s="2" t="s">
        <v>44</v>
      </c>
      <c r="B4985" s="1" t="s">
        <v>45</v>
      </c>
      <c r="C4985" t="s">
        <v>59</v>
      </c>
      <c r="D4985" s="1" t="s">
        <v>218</v>
      </c>
      <c r="E4985" s="1" t="s">
        <v>22</v>
      </c>
      <c r="F4985" s="1" t="s">
        <v>33</v>
      </c>
      <c r="G4985" s="1" t="s">
        <v>136</v>
      </c>
      <c r="H4985" t="s">
        <v>21</v>
      </c>
      <c r="I4985" s="1" t="s">
        <v>1082</v>
      </c>
      <c r="J4985" s="1" t="s">
        <v>230</v>
      </c>
      <c r="K4985" s="1" t="s">
        <v>59</v>
      </c>
      <c r="L4985" s="1" t="s">
        <v>912</v>
      </c>
      <c r="M4985" t="s">
        <v>59</v>
      </c>
      <c r="N4985">
        <v>2</v>
      </c>
      <c r="O4985" s="1" t="s">
        <v>206</v>
      </c>
      <c r="P4985" t="s">
        <v>154</v>
      </c>
      <c r="Q4985">
        <v>2</v>
      </c>
      <c r="R4985" t="s">
        <v>255</v>
      </c>
      <c r="S4985" t="s">
        <v>180</v>
      </c>
    </row>
    <row r="4986" spans="1:19" x14ac:dyDescent="0.35">
      <c r="A4986" s="2" t="s">
        <v>44</v>
      </c>
      <c r="B4986" s="1" t="s">
        <v>45</v>
      </c>
      <c r="C4986" t="s">
        <v>59</v>
      </c>
      <c r="D4986" s="1" t="s">
        <v>218</v>
      </c>
      <c r="E4986" s="1" t="s">
        <v>22</v>
      </c>
      <c r="F4986" s="1" t="s">
        <v>23</v>
      </c>
      <c r="G4986" s="1" t="s">
        <v>137</v>
      </c>
      <c r="H4986" t="s">
        <v>43</v>
      </c>
      <c r="I4986" s="1" t="s">
        <v>1088</v>
      </c>
      <c r="J4986" s="1" t="s">
        <v>230</v>
      </c>
      <c r="K4986" s="1" t="s">
        <v>59</v>
      </c>
      <c r="L4986" s="1" t="s">
        <v>912</v>
      </c>
      <c r="M4986" t="s">
        <v>83</v>
      </c>
      <c r="N4986">
        <v>1</v>
      </c>
      <c r="O4986" s="1" t="s">
        <v>206</v>
      </c>
      <c r="P4986" t="s">
        <v>154</v>
      </c>
      <c r="Q4986">
        <v>1</v>
      </c>
      <c r="R4986" t="s">
        <v>255</v>
      </c>
      <c r="S4986" t="s">
        <v>180</v>
      </c>
    </row>
    <row r="4987" spans="1:19" x14ac:dyDescent="0.35">
      <c r="A4987" s="2" t="s">
        <v>44</v>
      </c>
      <c r="B4987" s="1" t="s">
        <v>45</v>
      </c>
      <c r="C4987" t="s">
        <v>59</v>
      </c>
      <c r="D4987" s="1" t="s">
        <v>218</v>
      </c>
      <c r="E4987" s="1" t="s">
        <v>22</v>
      </c>
      <c r="F4987" s="1" t="s">
        <v>23</v>
      </c>
      <c r="G4987" s="1" t="s">
        <v>137</v>
      </c>
      <c r="H4987" t="s">
        <v>14</v>
      </c>
      <c r="I4987" s="1" t="s">
        <v>1454</v>
      </c>
      <c r="J4987" s="1" t="s">
        <v>230</v>
      </c>
      <c r="K4987" s="1" t="s">
        <v>59</v>
      </c>
      <c r="L4987" s="1" t="s">
        <v>912</v>
      </c>
      <c r="M4987" t="s">
        <v>83</v>
      </c>
      <c r="N4987">
        <v>1</v>
      </c>
      <c r="O4987" s="1" t="s">
        <v>206</v>
      </c>
      <c r="P4987" t="s">
        <v>154</v>
      </c>
      <c r="Q4987">
        <v>1</v>
      </c>
      <c r="R4987" t="s">
        <v>255</v>
      </c>
      <c r="S4987" t="s">
        <v>180</v>
      </c>
    </row>
    <row r="4988" spans="1:19" x14ac:dyDescent="0.35">
      <c r="A4988" s="2" t="s">
        <v>44</v>
      </c>
      <c r="B4988" s="1" t="s">
        <v>45</v>
      </c>
      <c r="C4988" t="s">
        <v>59</v>
      </c>
      <c r="D4988" s="1" t="s">
        <v>218</v>
      </c>
      <c r="E4988" s="1" t="s">
        <v>22</v>
      </c>
      <c r="F4988" s="1" t="s">
        <v>23</v>
      </c>
      <c r="G4988" s="1" t="s">
        <v>137</v>
      </c>
      <c r="H4988" t="s">
        <v>14</v>
      </c>
      <c r="I4988" s="1" t="s">
        <v>1082</v>
      </c>
      <c r="J4988" s="1" t="s">
        <v>230</v>
      </c>
      <c r="K4988" s="1" t="s">
        <v>19</v>
      </c>
      <c r="L4988" s="1" t="s">
        <v>912</v>
      </c>
      <c r="M4988" t="s">
        <v>28</v>
      </c>
      <c r="N4988">
        <v>1</v>
      </c>
      <c r="O4988" s="1" t="s">
        <v>206</v>
      </c>
      <c r="P4988" t="s">
        <v>154</v>
      </c>
      <c r="Q4988">
        <v>2</v>
      </c>
      <c r="R4988" t="s">
        <v>255</v>
      </c>
      <c r="S4988" t="s">
        <v>180</v>
      </c>
    </row>
    <row r="4989" spans="1:19" x14ac:dyDescent="0.35">
      <c r="A4989" s="2" t="s">
        <v>44</v>
      </c>
      <c r="B4989" s="1" t="s">
        <v>45</v>
      </c>
      <c r="C4989" t="s">
        <v>59</v>
      </c>
      <c r="D4989" s="1" t="s">
        <v>218</v>
      </c>
      <c r="E4989" s="1" t="s">
        <v>22</v>
      </c>
      <c r="F4989" s="1" t="s">
        <v>23</v>
      </c>
      <c r="G4989" s="1" t="s">
        <v>137</v>
      </c>
      <c r="H4989" t="s">
        <v>17</v>
      </c>
      <c r="I4989" s="1" t="s">
        <v>1454</v>
      </c>
      <c r="J4989" s="1" t="s">
        <v>230</v>
      </c>
      <c r="K4989" s="1" t="s">
        <v>59</v>
      </c>
      <c r="L4989" s="1" t="s">
        <v>912</v>
      </c>
      <c r="M4989" t="s">
        <v>59</v>
      </c>
      <c r="N4989">
        <v>1</v>
      </c>
      <c r="O4989" s="1" t="s">
        <v>206</v>
      </c>
      <c r="P4989" t="s">
        <v>154</v>
      </c>
      <c r="Q4989">
        <v>2</v>
      </c>
      <c r="R4989" t="s">
        <v>255</v>
      </c>
      <c r="S4989" t="s">
        <v>180</v>
      </c>
    </row>
    <row r="4990" spans="1:19" x14ac:dyDescent="0.35">
      <c r="A4990" s="2" t="s">
        <v>44</v>
      </c>
      <c r="B4990" s="1" t="s">
        <v>45</v>
      </c>
      <c r="C4990" t="s">
        <v>59</v>
      </c>
      <c r="D4990" s="1" t="s">
        <v>218</v>
      </c>
      <c r="E4990" s="1" t="s">
        <v>22</v>
      </c>
      <c r="F4990" s="1" t="s">
        <v>23</v>
      </c>
      <c r="G4990" s="1" t="s">
        <v>137</v>
      </c>
      <c r="H4990" t="s">
        <v>17</v>
      </c>
      <c r="I4990" s="1" t="s">
        <v>1089</v>
      </c>
      <c r="J4990" s="1" t="s">
        <v>230</v>
      </c>
      <c r="K4990" s="1" t="s">
        <v>59</v>
      </c>
      <c r="L4990" s="1" t="s">
        <v>912</v>
      </c>
      <c r="M4990" t="s">
        <v>59</v>
      </c>
      <c r="N4990">
        <v>1</v>
      </c>
      <c r="O4990" s="1" t="s">
        <v>206</v>
      </c>
      <c r="P4990" t="s">
        <v>154</v>
      </c>
      <c r="Q4990">
        <v>1</v>
      </c>
      <c r="R4990" t="s">
        <v>255</v>
      </c>
      <c r="S4990" t="s">
        <v>180</v>
      </c>
    </row>
    <row r="4991" spans="1:19" x14ac:dyDescent="0.35">
      <c r="A4991" s="2" t="s">
        <v>44</v>
      </c>
      <c r="B4991" s="1" t="s">
        <v>45</v>
      </c>
      <c r="C4991" t="s">
        <v>59</v>
      </c>
      <c r="D4991" s="1" t="s">
        <v>218</v>
      </c>
      <c r="E4991" s="1" t="s">
        <v>22</v>
      </c>
      <c r="F4991" s="1" t="s">
        <v>23</v>
      </c>
      <c r="G4991" s="1" t="s">
        <v>137</v>
      </c>
      <c r="H4991" t="s">
        <v>17</v>
      </c>
      <c r="I4991" s="1" t="s">
        <v>1090</v>
      </c>
      <c r="J4991" s="1" t="s">
        <v>230</v>
      </c>
      <c r="K4991" s="1" t="s">
        <v>59</v>
      </c>
      <c r="L4991" s="1" t="s">
        <v>912</v>
      </c>
      <c r="M4991" t="s">
        <v>69</v>
      </c>
      <c r="N4991">
        <v>1</v>
      </c>
      <c r="O4991" s="1" t="s">
        <v>206</v>
      </c>
      <c r="P4991" t="s">
        <v>154</v>
      </c>
      <c r="Q4991">
        <v>1</v>
      </c>
      <c r="R4991" t="s">
        <v>255</v>
      </c>
      <c r="S4991" t="s">
        <v>180</v>
      </c>
    </row>
    <row r="4992" spans="1:19" x14ac:dyDescent="0.35">
      <c r="A4992" s="2" t="s">
        <v>44</v>
      </c>
      <c r="B4992" s="1" t="s">
        <v>45</v>
      </c>
      <c r="C4992" t="s">
        <v>59</v>
      </c>
      <c r="D4992" s="1" t="s">
        <v>218</v>
      </c>
      <c r="E4992" s="1" t="s">
        <v>22</v>
      </c>
      <c r="F4992" s="1" t="s">
        <v>23</v>
      </c>
      <c r="G4992" s="1" t="s">
        <v>137</v>
      </c>
      <c r="H4992" t="s">
        <v>17</v>
      </c>
      <c r="I4992" s="1" t="s">
        <v>1081</v>
      </c>
      <c r="J4992" s="1" t="s">
        <v>230</v>
      </c>
      <c r="K4992" s="1" t="s">
        <v>19</v>
      </c>
      <c r="L4992" s="1" t="s">
        <v>912</v>
      </c>
      <c r="M4992" t="s">
        <v>28</v>
      </c>
      <c r="N4992">
        <v>1</v>
      </c>
      <c r="O4992" s="1" t="s">
        <v>206</v>
      </c>
      <c r="P4992" t="s">
        <v>153</v>
      </c>
      <c r="Q4992">
        <v>2</v>
      </c>
      <c r="R4992" t="s">
        <v>255</v>
      </c>
      <c r="S4992" t="s">
        <v>180</v>
      </c>
    </row>
    <row r="4993" spans="1:19" x14ac:dyDescent="0.35">
      <c r="A4993" s="2" t="s">
        <v>44</v>
      </c>
      <c r="B4993" s="1" t="s">
        <v>45</v>
      </c>
      <c r="C4993" t="s">
        <v>59</v>
      </c>
      <c r="D4993" s="1" t="s">
        <v>218</v>
      </c>
      <c r="E4993" s="1" t="s">
        <v>22</v>
      </c>
      <c r="F4993" s="1" t="s">
        <v>23</v>
      </c>
      <c r="G4993" s="1" t="s">
        <v>137</v>
      </c>
      <c r="H4993" t="s">
        <v>17</v>
      </c>
      <c r="I4993" s="1" t="s">
        <v>1082</v>
      </c>
      <c r="J4993" s="1" t="s">
        <v>230</v>
      </c>
      <c r="K4993" s="1" t="s">
        <v>19</v>
      </c>
      <c r="L4993" s="1" t="s">
        <v>912</v>
      </c>
      <c r="M4993" t="s">
        <v>28</v>
      </c>
      <c r="N4993">
        <v>1</v>
      </c>
      <c r="O4993" s="1" t="s">
        <v>206</v>
      </c>
      <c r="P4993" t="s">
        <v>154</v>
      </c>
      <c r="Q4993">
        <v>2</v>
      </c>
      <c r="R4993" t="s">
        <v>255</v>
      </c>
      <c r="S4993" t="s">
        <v>180</v>
      </c>
    </row>
    <row r="4994" spans="1:19" x14ac:dyDescent="0.35">
      <c r="A4994" s="2" t="s">
        <v>44</v>
      </c>
      <c r="B4994" s="1" t="s">
        <v>45</v>
      </c>
      <c r="C4994" t="s">
        <v>59</v>
      </c>
      <c r="D4994" s="1" t="s">
        <v>218</v>
      </c>
      <c r="E4994" s="1" t="s">
        <v>22</v>
      </c>
      <c r="F4994" s="1" t="s">
        <v>23</v>
      </c>
      <c r="G4994" s="1" t="s">
        <v>137</v>
      </c>
      <c r="H4994" t="s">
        <v>24</v>
      </c>
      <c r="I4994" s="1" t="s">
        <v>1454</v>
      </c>
      <c r="J4994" s="1" t="s">
        <v>230</v>
      </c>
      <c r="K4994" s="1" t="s">
        <v>59</v>
      </c>
      <c r="L4994" s="1" t="s">
        <v>912</v>
      </c>
      <c r="M4994" t="s">
        <v>73</v>
      </c>
      <c r="N4994">
        <v>1</v>
      </c>
      <c r="O4994" s="1" t="s">
        <v>206</v>
      </c>
      <c r="P4994" t="s">
        <v>154</v>
      </c>
      <c r="Q4994">
        <v>2</v>
      </c>
      <c r="R4994" t="s">
        <v>255</v>
      </c>
      <c r="S4994" t="s">
        <v>180</v>
      </c>
    </row>
    <row r="4995" spans="1:19" x14ac:dyDescent="0.35">
      <c r="A4995" s="2" t="s">
        <v>44</v>
      </c>
      <c r="B4995" s="1" t="s">
        <v>45</v>
      </c>
      <c r="C4995" t="s">
        <v>59</v>
      </c>
      <c r="D4995" s="1" t="s">
        <v>218</v>
      </c>
      <c r="E4995" s="1" t="s">
        <v>22</v>
      </c>
      <c r="F4995" s="1" t="s">
        <v>23</v>
      </c>
      <c r="G4995" s="1" t="s">
        <v>137</v>
      </c>
      <c r="H4995" t="s">
        <v>24</v>
      </c>
      <c r="I4995" s="1" t="s">
        <v>1454</v>
      </c>
      <c r="J4995" s="1" t="s">
        <v>230</v>
      </c>
      <c r="K4995" s="1" t="s">
        <v>59</v>
      </c>
      <c r="L4995" s="1" t="s">
        <v>912</v>
      </c>
      <c r="M4995" t="s">
        <v>59</v>
      </c>
      <c r="N4995">
        <v>1</v>
      </c>
      <c r="O4995" s="1" t="s">
        <v>206</v>
      </c>
      <c r="P4995" t="s">
        <v>154</v>
      </c>
      <c r="Q4995">
        <v>2</v>
      </c>
      <c r="R4995" t="s">
        <v>255</v>
      </c>
      <c r="S4995" t="s">
        <v>180</v>
      </c>
    </row>
    <row r="4996" spans="1:19" x14ac:dyDescent="0.35">
      <c r="A4996" s="2" t="s">
        <v>44</v>
      </c>
      <c r="B4996" s="1" t="s">
        <v>45</v>
      </c>
      <c r="C4996" t="s">
        <v>59</v>
      </c>
      <c r="D4996" s="1" t="s">
        <v>218</v>
      </c>
      <c r="E4996" s="1" t="s">
        <v>22</v>
      </c>
      <c r="F4996" s="1" t="s">
        <v>23</v>
      </c>
      <c r="G4996" s="1" t="s">
        <v>137</v>
      </c>
      <c r="H4996" t="s">
        <v>27</v>
      </c>
      <c r="I4996" s="1" t="s">
        <v>1454</v>
      </c>
      <c r="J4996" s="1" t="s">
        <v>230</v>
      </c>
      <c r="K4996" s="1" t="s">
        <v>59</v>
      </c>
      <c r="L4996" s="1" t="s">
        <v>912</v>
      </c>
      <c r="M4996" t="s">
        <v>60</v>
      </c>
      <c r="N4996">
        <v>1</v>
      </c>
      <c r="O4996" s="1" t="s">
        <v>206</v>
      </c>
      <c r="P4996" t="s">
        <v>154</v>
      </c>
      <c r="Q4996">
        <v>2</v>
      </c>
      <c r="R4996" t="s">
        <v>255</v>
      </c>
      <c r="S4996" t="s">
        <v>180</v>
      </c>
    </row>
    <row r="4997" spans="1:19" x14ac:dyDescent="0.35">
      <c r="A4997" s="2" t="s">
        <v>44</v>
      </c>
      <c r="B4997" s="1" t="s">
        <v>45</v>
      </c>
      <c r="C4997" t="s">
        <v>59</v>
      </c>
      <c r="D4997" s="1" t="s">
        <v>218</v>
      </c>
      <c r="E4997" s="1" t="s">
        <v>22</v>
      </c>
      <c r="F4997" s="1" t="s">
        <v>23</v>
      </c>
      <c r="G4997" s="1" t="s">
        <v>137</v>
      </c>
      <c r="H4997" t="s">
        <v>27</v>
      </c>
      <c r="I4997" s="1" t="s">
        <v>369</v>
      </c>
      <c r="J4997" s="1" t="s">
        <v>230</v>
      </c>
      <c r="K4997" s="1" t="s">
        <v>59</v>
      </c>
      <c r="L4997" s="1" t="s">
        <v>912</v>
      </c>
      <c r="M4997" t="s">
        <v>59</v>
      </c>
      <c r="N4997">
        <v>1</v>
      </c>
      <c r="O4997" s="1" t="s">
        <v>206</v>
      </c>
      <c r="P4997" t="s">
        <v>154</v>
      </c>
      <c r="Q4997">
        <v>2</v>
      </c>
      <c r="R4997" t="s">
        <v>255</v>
      </c>
      <c r="S4997" t="s">
        <v>180</v>
      </c>
    </row>
    <row r="4998" spans="1:19" x14ac:dyDescent="0.35">
      <c r="A4998" s="2" t="s">
        <v>44</v>
      </c>
      <c r="B4998" s="1" t="s">
        <v>45</v>
      </c>
      <c r="C4998" t="s">
        <v>59</v>
      </c>
      <c r="D4998" s="1" t="s">
        <v>218</v>
      </c>
      <c r="E4998" s="1" t="s">
        <v>22</v>
      </c>
      <c r="F4998" s="1" t="s">
        <v>23</v>
      </c>
      <c r="G4998" s="1" t="s">
        <v>137</v>
      </c>
      <c r="H4998" t="s">
        <v>27</v>
      </c>
      <c r="I4998" s="1" t="s">
        <v>369</v>
      </c>
      <c r="J4998" s="1" t="s">
        <v>230</v>
      </c>
      <c r="K4998" s="1" t="s">
        <v>59</v>
      </c>
      <c r="L4998" s="1" t="s">
        <v>912</v>
      </c>
      <c r="M4998" t="s">
        <v>60</v>
      </c>
      <c r="N4998">
        <v>1</v>
      </c>
      <c r="O4998" s="1" t="s">
        <v>206</v>
      </c>
      <c r="P4998" t="s">
        <v>154</v>
      </c>
      <c r="Q4998">
        <v>2</v>
      </c>
      <c r="R4998" t="s">
        <v>255</v>
      </c>
      <c r="S4998" t="s">
        <v>180</v>
      </c>
    </row>
    <row r="4999" spans="1:19" x14ac:dyDescent="0.35">
      <c r="A4999" s="2" t="s">
        <v>44</v>
      </c>
      <c r="B4999" s="1" t="s">
        <v>45</v>
      </c>
      <c r="C4999" t="s">
        <v>59</v>
      </c>
      <c r="D4999" s="1" t="s">
        <v>218</v>
      </c>
      <c r="E4999" s="1" t="s">
        <v>22</v>
      </c>
      <c r="F4999" s="1" t="s">
        <v>23</v>
      </c>
      <c r="G4999" s="1" t="s">
        <v>137</v>
      </c>
      <c r="H4999" t="s">
        <v>27</v>
      </c>
      <c r="I4999" s="1" t="s">
        <v>1081</v>
      </c>
      <c r="J4999" s="1" t="s">
        <v>230</v>
      </c>
      <c r="K4999" s="1" t="s">
        <v>59</v>
      </c>
      <c r="L4999" s="1" t="s">
        <v>912</v>
      </c>
      <c r="M4999" t="s">
        <v>59</v>
      </c>
      <c r="N4999">
        <v>1</v>
      </c>
      <c r="O4999" s="1" t="s">
        <v>206</v>
      </c>
      <c r="P4999" t="s">
        <v>153</v>
      </c>
      <c r="Q4999">
        <v>2</v>
      </c>
      <c r="R4999" t="s">
        <v>255</v>
      </c>
      <c r="S4999" t="s">
        <v>180</v>
      </c>
    </row>
    <row r="5000" spans="1:19" x14ac:dyDescent="0.35">
      <c r="A5000" s="2" t="s">
        <v>44</v>
      </c>
      <c r="B5000" s="1" t="s">
        <v>45</v>
      </c>
      <c r="C5000" t="s">
        <v>59</v>
      </c>
      <c r="D5000" s="1" t="s">
        <v>218</v>
      </c>
      <c r="E5000" s="1" t="s">
        <v>22</v>
      </c>
      <c r="F5000" s="1" t="s">
        <v>23</v>
      </c>
      <c r="G5000" s="1" t="s">
        <v>137</v>
      </c>
      <c r="H5000" t="s">
        <v>27</v>
      </c>
      <c r="I5000" s="1" t="s">
        <v>717</v>
      </c>
      <c r="J5000" s="1" t="s">
        <v>230</v>
      </c>
      <c r="K5000" s="1" t="s">
        <v>59</v>
      </c>
      <c r="L5000" s="1" t="s">
        <v>912</v>
      </c>
      <c r="M5000" t="s">
        <v>59</v>
      </c>
      <c r="N5000">
        <v>1</v>
      </c>
      <c r="O5000" s="1" t="s">
        <v>205</v>
      </c>
      <c r="P5000" t="s">
        <v>153</v>
      </c>
      <c r="Q5000">
        <v>2</v>
      </c>
      <c r="R5000" t="s">
        <v>255</v>
      </c>
      <c r="S5000" t="s">
        <v>180</v>
      </c>
    </row>
    <row r="5001" spans="1:19" x14ac:dyDescent="0.35">
      <c r="A5001" s="2" t="s">
        <v>44</v>
      </c>
      <c r="B5001" s="1" t="s">
        <v>45</v>
      </c>
      <c r="C5001" t="s">
        <v>59</v>
      </c>
      <c r="D5001" s="1" t="s">
        <v>218</v>
      </c>
      <c r="E5001" s="1" t="s">
        <v>22</v>
      </c>
      <c r="F5001" s="1" t="s">
        <v>23</v>
      </c>
      <c r="G5001" s="1" t="s">
        <v>137</v>
      </c>
      <c r="H5001" t="s">
        <v>27</v>
      </c>
      <c r="I5001" s="1" t="s">
        <v>1455</v>
      </c>
      <c r="J5001" s="1" t="s">
        <v>230</v>
      </c>
      <c r="K5001" s="1" t="s">
        <v>59</v>
      </c>
      <c r="L5001" s="1" t="s">
        <v>913</v>
      </c>
      <c r="M5001" t="s">
        <v>59</v>
      </c>
      <c r="N5001">
        <v>1</v>
      </c>
      <c r="O5001" s="1" t="s">
        <v>206</v>
      </c>
      <c r="P5001" t="s">
        <v>154</v>
      </c>
      <c r="Q5001">
        <v>1</v>
      </c>
      <c r="R5001" t="s">
        <v>255</v>
      </c>
      <c r="S5001" t="s">
        <v>180</v>
      </c>
    </row>
    <row r="5002" spans="1:19" x14ac:dyDescent="0.35">
      <c r="A5002" s="2" t="s">
        <v>44</v>
      </c>
      <c r="B5002" s="1" t="s">
        <v>45</v>
      </c>
      <c r="C5002" t="s">
        <v>59</v>
      </c>
      <c r="D5002" s="1" t="s">
        <v>218</v>
      </c>
      <c r="E5002" s="1" t="s">
        <v>22</v>
      </c>
      <c r="F5002" s="1" t="s">
        <v>23</v>
      </c>
      <c r="G5002" s="1" t="s">
        <v>137</v>
      </c>
      <c r="H5002" t="s">
        <v>27</v>
      </c>
      <c r="I5002" s="1" t="s">
        <v>1082</v>
      </c>
      <c r="J5002" s="1" t="s">
        <v>230</v>
      </c>
      <c r="K5002" s="1" t="s">
        <v>59</v>
      </c>
      <c r="L5002" s="1" t="s">
        <v>912</v>
      </c>
      <c r="M5002" t="s">
        <v>59</v>
      </c>
      <c r="N5002">
        <v>1</v>
      </c>
      <c r="O5002" s="1" t="s">
        <v>206</v>
      </c>
      <c r="P5002" t="s">
        <v>154</v>
      </c>
      <c r="Q5002">
        <v>2</v>
      </c>
      <c r="R5002" t="s">
        <v>255</v>
      </c>
      <c r="S5002" t="s">
        <v>180</v>
      </c>
    </row>
    <row r="5003" spans="1:19" x14ac:dyDescent="0.35">
      <c r="A5003" s="2" t="s">
        <v>44</v>
      </c>
      <c r="B5003" s="1" t="s">
        <v>45</v>
      </c>
      <c r="C5003" t="s">
        <v>59</v>
      </c>
      <c r="D5003" s="1" t="s">
        <v>218</v>
      </c>
      <c r="E5003" s="1" t="s">
        <v>22</v>
      </c>
      <c r="F5003" s="1" t="s">
        <v>23</v>
      </c>
      <c r="G5003" s="1" t="s">
        <v>137</v>
      </c>
      <c r="H5003" t="s">
        <v>32</v>
      </c>
      <c r="I5003" s="1" t="s">
        <v>1081</v>
      </c>
      <c r="J5003" s="1" t="s">
        <v>230</v>
      </c>
      <c r="K5003" s="1" t="s">
        <v>59</v>
      </c>
      <c r="L5003" s="1" t="s">
        <v>912</v>
      </c>
      <c r="M5003" t="s">
        <v>59</v>
      </c>
      <c r="N5003">
        <v>1</v>
      </c>
      <c r="O5003" s="1" t="s">
        <v>206</v>
      </c>
      <c r="P5003" t="s">
        <v>153</v>
      </c>
      <c r="Q5003">
        <v>2</v>
      </c>
      <c r="R5003" t="s">
        <v>255</v>
      </c>
      <c r="S5003" t="s">
        <v>180</v>
      </c>
    </row>
    <row r="5004" spans="1:19" x14ac:dyDescent="0.35">
      <c r="A5004" s="2" t="s">
        <v>44</v>
      </c>
      <c r="B5004" s="1" t="s">
        <v>45</v>
      </c>
      <c r="C5004" t="s">
        <v>59</v>
      </c>
      <c r="D5004" s="1" t="s">
        <v>218</v>
      </c>
      <c r="E5004" s="1" t="s">
        <v>22</v>
      </c>
      <c r="F5004" s="1" t="s">
        <v>23</v>
      </c>
      <c r="G5004" s="1" t="s">
        <v>137</v>
      </c>
      <c r="H5004" t="s">
        <v>32</v>
      </c>
      <c r="I5004" s="1" t="s">
        <v>725</v>
      </c>
      <c r="J5004" s="1" t="s">
        <v>230</v>
      </c>
      <c r="K5004" s="1" t="s">
        <v>59</v>
      </c>
      <c r="L5004" s="1" t="s">
        <v>912</v>
      </c>
      <c r="M5004" t="s">
        <v>59</v>
      </c>
      <c r="N5004">
        <v>1</v>
      </c>
      <c r="O5004" s="1" t="s">
        <v>206</v>
      </c>
      <c r="P5004" t="s">
        <v>154</v>
      </c>
      <c r="Q5004">
        <v>2</v>
      </c>
      <c r="R5004" t="s">
        <v>255</v>
      </c>
      <c r="S5004" t="s">
        <v>180</v>
      </c>
    </row>
    <row r="5005" spans="1:19" x14ac:dyDescent="0.35">
      <c r="A5005" s="2" t="s">
        <v>44</v>
      </c>
      <c r="B5005" s="1" t="s">
        <v>45</v>
      </c>
      <c r="C5005" t="s">
        <v>59</v>
      </c>
      <c r="D5005" s="1" t="s">
        <v>218</v>
      </c>
      <c r="E5005" s="1" t="s">
        <v>22</v>
      </c>
      <c r="F5005" s="1" t="s">
        <v>23</v>
      </c>
      <c r="G5005" s="1" t="s">
        <v>137</v>
      </c>
      <c r="H5005" t="s">
        <v>32</v>
      </c>
      <c r="I5005" s="1" t="s">
        <v>1456</v>
      </c>
      <c r="J5005" s="1" t="s">
        <v>230</v>
      </c>
      <c r="K5005" s="1" t="s">
        <v>59</v>
      </c>
      <c r="L5005" s="1" t="s">
        <v>912</v>
      </c>
      <c r="M5005" t="s">
        <v>83</v>
      </c>
      <c r="N5005">
        <v>1</v>
      </c>
      <c r="O5005" s="1" t="s">
        <v>206</v>
      </c>
      <c r="P5005" t="s">
        <v>154</v>
      </c>
      <c r="Q5005">
        <v>1</v>
      </c>
      <c r="R5005" t="s">
        <v>255</v>
      </c>
      <c r="S5005" t="s">
        <v>180</v>
      </c>
    </row>
    <row r="5006" spans="1:19" x14ac:dyDescent="0.35">
      <c r="A5006" s="2" t="s">
        <v>44</v>
      </c>
      <c r="B5006" s="1" t="s">
        <v>45</v>
      </c>
      <c r="C5006" t="s">
        <v>59</v>
      </c>
      <c r="D5006" s="1" t="s">
        <v>218</v>
      </c>
      <c r="E5006" s="1" t="s">
        <v>22</v>
      </c>
      <c r="F5006" s="1" t="s">
        <v>23</v>
      </c>
      <c r="G5006" s="1" t="s">
        <v>137</v>
      </c>
      <c r="H5006" t="s">
        <v>32</v>
      </c>
      <c r="I5006" s="1" t="s">
        <v>1082</v>
      </c>
      <c r="J5006" s="1" t="s">
        <v>230</v>
      </c>
      <c r="K5006" s="1" t="s">
        <v>59</v>
      </c>
      <c r="L5006" s="1" t="s">
        <v>912</v>
      </c>
      <c r="M5006" t="s">
        <v>59</v>
      </c>
      <c r="N5006">
        <v>1</v>
      </c>
      <c r="O5006" s="1" t="s">
        <v>206</v>
      </c>
      <c r="P5006" t="s">
        <v>154</v>
      </c>
      <c r="Q5006">
        <v>2</v>
      </c>
      <c r="R5006" t="s">
        <v>255</v>
      </c>
      <c r="S5006" t="s">
        <v>180</v>
      </c>
    </row>
    <row r="5007" spans="1:19" x14ac:dyDescent="0.35">
      <c r="A5007" s="2" t="s">
        <v>44</v>
      </c>
      <c r="B5007" s="1" t="s">
        <v>45</v>
      </c>
      <c r="C5007" t="s">
        <v>59</v>
      </c>
      <c r="D5007" s="1" t="s">
        <v>218</v>
      </c>
      <c r="E5007" s="1" t="s">
        <v>22</v>
      </c>
      <c r="F5007" s="1" t="s">
        <v>23</v>
      </c>
      <c r="G5007" s="1" t="s">
        <v>137</v>
      </c>
      <c r="H5007" t="s">
        <v>21</v>
      </c>
      <c r="I5007" s="1" t="s">
        <v>1091</v>
      </c>
      <c r="J5007" s="1" t="s">
        <v>230</v>
      </c>
      <c r="K5007" s="1" t="s">
        <v>59</v>
      </c>
      <c r="L5007" s="1" t="s">
        <v>912</v>
      </c>
      <c r="M5007" t="s">
        <v>59</v>
      </c>
      <c r="N5007">
        <v>1</v>
      </c>
      <c r="O5007" s="1" t="s">
        <v>206</v>
      </c>
      <c r="P5007" t="s">
        <v>154</v>
      </c>
      <c r="Q5007">
        <v>2</v>
      </c>
      <c r="R5007" t="s">
        <v>255</v>
      </c>
      <c r="S5007" t="s">
        <v>180</v>
      </c>
    </row>
    <row r="5008" spans="1:19" x14ac:dyDescent="0.35">
      <c r="A5008" s="2" t="s">
        <v>44</v>
      </c>
      <c r="B5008" s="1" t="s">
        <v>45</v>
      </c>
      <c r="C5008" t="s">
        <v>59</v>
      </c>
      <c r="D5008" s="1" t="s">
        <v>218</v>
      </c>
      <c r="E5008" s="1" t="s">
        <v>22</v>
      </c>
      <c r="F5008" s="1" t="s">
        <v>23</v>
      </c>
      <c r="G5008" s="1" t="s">
        <v>137</v>
      </c>
      <c r="H5008" t="s">
        <v>21</v>
      </c>
      <c r="I5008" s="1" t="s">
        <v>1081</v>
      </c>
      <c r="J5008" s="1" t="s">
        <v>230</v>
      </c>
      <c r="K5008" s="1" t="s">
        <v>59</v>
      </c>
      <c r="L5008" s="1" t="s">
        <v>912</v>
      </c>
      <c r="M5008" t="s">
        <v>59</v>
      </c>
      <c r="N5008">
        <v>1</v>
      </c>
      <c r="O5008" s="1" t="s">
        <v>206</v>
      </c>
      <c r="P5008" t="s">
        <v>153</v>
      </c>
      <c r="Q5008">
        <v>1</v>
      </c>
      <c r="R5008" t="s">
        <v>255</v>
      </c>
      <c r="S5008" t="s">
        <v>180</v>
      </c>
    </row>
    <row r="5009" spans="1:19" x14ac:dyDescent="0.35">
      <c r="A5009" s="2" t="s">
        <v>44</v>
      </c>
      <c r="B5009" s="1" t="s">
        <v>45</v>
      </c>
      <c r="C5009" t="s">
        <v>59</v>
      </c>
      <c r="D5009" s="1" t="s">
        <v>218</v>
      </c>
      <c r="E5009" s="1" t="s">
        <v>22</v>
      </c>
      <c r="F5009" s="1" t="s">
        <v>23</v>
      </c>
      <c r="G5009" s="1" t="s">
        <v>137</v>
      </c>
      <c r="H5009" t="s">
        <v>21</v>
      </c>
      <c r="I5009" s="1" t="s">
        <v>1082</v>
      </c>
      <c r="J5009" s="1" t="s">
        <v>230</v>
      </c>
      <c r="K5009" s="1" t="s">
        <v>59</v>
      </c>
      <c r="L5009" s="1" t="s">
        <v>912</v>
      </c>
      <c r="M5009" t="s">
        <v>59</v>
      </c>
      <c r="N5009">
        <v>1</v>
      </c>
      <c r="O5009" s="1" t="s">
        <v>206</v>
      </c>
      <c r="P5009" t="s">
        <v>154</v>
      </c>
      <c r="Q5009">
        <v>1</v>
      </c>
      <c r="R5009" t="s">
        <v>255</v>
      </c>
      <c r="S5009" t="s">
        <v>180</v>
      </c>
    </row>
    <row r="5010" spans="1:19" x14ac:dyDescent="0.35">
      <c r="A5010" s="2" t="s">
        <v>44</v>
      </c>
      <c r="B5010" s="1" t="s">
        <v>45</v>
      </c>
      <c r="C5010" t="s">
        <v>59</v>
      </c>
      <c r="D5010" s="1" t="s">
        <v>218</v>
      </c>
      <c r="E5010" s="1" t="s">
        <v>22</v>
      </c>
      <c r="F5010" s="1" t="s">
        <v>23</v>
      </c>
      <c r="G5010" s="1" t="s">
        <v>137</v>
      </c>
      <c r="H5010" t="s">
        <v>35</v>
      </c>
      <c r="I5010" s="1" t="s">
        <v>369</v>
      </c>
      <c r="J5010" s="1" t="s">
        <v>230</v>
      </c>
      <c r="K5010" s="1" t="s">
        <v>59</v>
      </c>
      <c r="L5010" s="1" t="s">
        <v>912</v>
      </c>
      <c r="M5010" t="s">
        <v>59</v>
      </c>
      <c r="N5010">
        <v>1</v>
      </c>
      <c r="O5010" s="1" t="s">
        <v>206</v>
      </c>
      <c r="P5010" t="s">
        <v>154</v>
      </c>
      <c r="Q5010">
        <v>2</v>
      </c>
      <c r="R5010" t="s">
        <v>255</v>
      </c>
      <c r="S5010" t="s">
        <v>180</v>
      </c>
    </row>
    <row r="5011" spans="1:19" x14ac:dyDescent="0.35">
      <c r="A5011" s="2" t="s">
        <v>44</v>
      </c>
      <c r="B5011" s="1" t="s">
        <v>45</v>
      </c>
      <c r="C5011" t="s">
        <v>59</v>
      </c>
      <c r="D5011" s="1" t="s">
        <v>218</v>
      </c>
      <c r="E5011" s="1" t="s">
        <v>22</v>
      </c>
      <c r="F5011" s="1" t="s">
        <v>23</v>
      </c>
      <c r="G5011" s="1" t="s">
        <v>137</v>
      </c>
      <c r="H5011" t="s">
        <v>35</v>
      </c>
      <c r="I5011" s="1" t="s">
        <v>369</v>
      </c>
      <c r="J5011" s="1" t="s">
        <v>230</v>
      </c>
      <c r="K5011" s="1" t="s">
        <v>59</v>
      </c>
      <c r="L5011" s="1" t="s">
        <v>912</v>
      </c>
      <c r="M5011" t="s">
        <v>86</v>
      </c>
      <c r="N5011">
        <v>1</v>
      </c>
      <c r="O5011" s="1" t="s">
        <v>206</v>
      </c>
      <c r="P5011" t="s">
        <v>154</v>
      </c>
      <c r="Q5011">
        <v>1</v>
      </c>
      <c r="R5011" t="s">
        <v>255</v>
      </c>
      <c r="S5011" t="s">
        <v>180</v>
      </c>
    </row>
    <row r="5012" spans="1:19" x14ac:dyDescent="0.35">
      <c r="A5012" s="2" t="s">
        <v>44</v>
      </c>
      <c r="B5012" s="1" t="s">
        <v>45</v>
      </c>
      <c r="C5012" t="s">
        <v>59</v>
      </c>
      <c r="D5012" s="1" t="s">
        <v>218</v>
      </c>
      <c r="E5012" s="1" t="s">
        <v>22</v>
      </c>
      <c r="F5012" s="1" t="s">
        <v>23</v>
      </c>
      <c r="G5012" s="1" t="s">
        <v>137</v>
      </c>
      <c r="H5012" t="s">
        <v>35</v>
      </c>
      <c r="I5012" s="1" t="s">
        <v>369</v>
      </c>
      <c r="J5012" s="1" t="s">
        <v>230</v>
      </c>
      <c r="K5012" s="1" t="s">
        <v>59</v>
      </c>
      <c r="L5012" s="1" t="s">
        <v>912</v>
      </c>
      <c r="M5012" t="s">
        <v>69</v>
      </c>
      <c r="N5012">
        <v>1</v>
      </c>
      <c r="O5012" s="1" t="s">
        <v>206</v>
      </c>
      <c r="P5012" t="s">
        <v>154</v>
      </c>
      <c r="Q5012">
        <v>2</v>
      </c>
      <c r="R5012" t="s">
        <v>255</v>
      </c>
      <c r="S5012" t="s">
        <v>180</v>
      </c>
    </row>
    <row r="5013" spans="1:19" x14ac:dyDescent="0.35">
      <c r="A5013" s="2" t="s">
        <v>44</v>
      </c>
      <c r="B5013" s="1" t="s">
        <v>45</v>
      </c>
      <c r="C5013" t="s">
        <v>59</v>
      </c>
      <c r="D5013" s="1" t="s">
        <v>218</v>
      </c>
      <c r="E5013" s="1" t="s">
        <v>22</v>
      </c>
      <c r="F5013" s="1" t="s">
        <v>23</v>
      </c>
      <c r="G5013" s="1" t="s">
        <v>137</v>
      </c>
      <c r="H5013" t="s">
        <v>58</v>
      </c>
      <c r="I5013" s="1" t="s">
        <v>1092</v>
      </c>
      <c r="J5013" s="1" t="s">
        <v>230</v>
      </c>
      <c r="K5013" s="1" t="s">
        <v>59</v>
      </c>
      <c r="L5013" s="1" t="s">
        <v>912</v>
      </c>
      <c r="M5013" t="s">
        <v>59</v>
      </c>
      <c r="N5013">
        <v>1</v>
      </c>
      <c r="O5013" s="1" t="s">
        <v>206</v>
      </c>
      <c r="P5013" t="s">
        <v>154</v>
      </c>
      <c r="Q5013">
        <v>2</v>
      </c>
      <c r="R5013" t="s">
        <v>255</v>
      </c>
      <c r="S5013" t="s">
        <v>180</v>
      </c>
    </row>
    <row r="5014" spans="1:19" x14ac:dyDescent="0.35">
      <c r="A5014" s="2" t="s">
        <v>44</v>
      </c>
      <c r="B5014" s="1" t="s">
        <v>45</v>
      </c>
      <c r="C5014" t="s">
        <v>59</v>
      </c>
      <c r="D5014" s="1" t="s">
        <v>218</v>
      </c>
      <c r="E5014" s="1" t="s">
        <v>22</v>
      </c>
      <c r="F5014" s="1" t="s">
        <v>23</v>
      </c>
      <c r="G5014" s="1" t="s">
        <v>137</v>
      </c>
      <c r="H5014" t="s">
        <v>58</v>
      </c>
      <c r="I5014" s="1" t="s">
        <v>719</v>
      </c>
      <c r="J5014" s="1" t="s">
        <v>230</v>
      </c>
      <c r="K5014" s="1" t="s">
        <v>59</v>
      </c>
      <c r="L5014" s="1" t="s">
        <v>912</v>
      </c>
      <c r="M5014" t="s">
        <v>69</v>
      </c>
      <c r="N5014">
        <v>1</v>
      </c>
      <c r="O5014" s="1" t="s">
        <v>206</v>
      </c>
      <c r="P5014" t="s">
        <v>154</v>
      </c>
      <c r="Q5014">
        <v>2</v>
      </c>
      <c r="R5014" t="s">
        <v>255</v>
      </c>
      <c r="S5014" t="s">
        <v>180</v>
      </c>
    </row>
    <row r="5015" spans="1:19" x14ac:dyDescent="0.35">
      <c r="A5015" s="2" t="s">
        <v>44</v>
      </c>
      <c r="B5015" s="1" t="s">
        <v>45</v>
      </c>
      <c r="C5015" t="s">
        <v>59</v>
      </c>
      <c r="D5015" s="1" t="s">
        <v>218</v>
      </c>
      <c r="E5015" s="1" t="s">
        <v>22</v>
      </c>
      <c r="F5015" s="1" t="s">
        <v>23</v>
      </c>
      <c r="G5015" s="1" t="s">
        <v>137</v>
      </c>
      <c r="H5015" t="s">
        <v>39</v>
      </c>
      <c r="I5015" s="1" t="s">
        <v>719</v>
      </c>
      <c r="J5015" s="1" t="s">
        <v>230</v>
      </c>
      <c r="K5015" s="1" t="s">
        <v>59</v>
      </c>
      <c r="L5015" s="1" t="s">
        <v>912</v>
      </c>
      <c r="M5015" t="s">
        <v>69</v>
      </c>
      <c r="N5015">
        <v>1</v>
      </c>
      <c r="O5015" s="1" t="s">
        <v>206</v>
      </c>
      <c r="P5015" t="s">
        <v>154</v>
      </c>
      <c r="Q5015">
        <v>2</v>
      </c>
      <c r="R5015" t="s">
        <v>255</v>
      </c>
      <c r="S5015" t="s">
        <v>180</v>
      </c>
    </row>
    <row r="5016" spans="1:19" x14ac:dyDescent="0.35">
      <c r="A5016" s="2" t="s">
        <v>44</v>
      </c>
      <c r="B5016" s="1" t="s">
        <v>45</v>
      </c>
      <c r="C5016" t="s">
        <v>59</v>
      </c>
      <c r="D5016" s="1" t="s">
        <v>218</v>
      </c>
      <c r="E5016" s="1" t="s">
        <v>22</v>
      </c>
      <c r="F5016" s="1" t="s">
        <v>23</v>
      </c>
      <c r="G5016" s="1" t="s">
        <v>137</v>
      </c>
      <c r="H5016" t="s">
        <v>41</v>
      </c>
      <c r="I5016" s="1" t="s">
        <v>720</v>
      </c>
      <c r="J5016" s="1" t="s">
        <v>230</v>
      </c>
      <c r="K5016" s="1" t="s">
        <v>59</v>
      </c>
      <c r="L5016" s="1" t="s">
        <v>912</v>
      </c>
      <c r="M5016" t="s">
        <v>83</v>
      </c>
      <c r="N5016">
        <v>2</v>
      </c>
      <c r="O5016" s="1" t="s">
        <v>206</v>
      </c>
      <c r="P5016" t="s">
        <v>154</v>
      </c>
      <c r="Q5016">
        <v>2</v>
      </c>
      <c r="R5016" t="s">
        <v>255</v>
      </c>
      <c r="S5016" t="s">
        <v>180</v>
      </c>
    </row>
    <row r="5017" spans="1:19" x14ac:dyDescent="0.35">
      <c r="A5017" s="2" t="s">
        <v>44</v>
      </c>
      <c r="B5017" s="1" t="s">
        <v>45</v>
      </c>
      <c r="C5017" t="s">
        <v>59</v>
      </c>
      <c r="D5017" s="1" t="s">
        <v>218</v>
      </c>
      <c r="E5017" s="1" t="s">
        <v>22</v>
      </c>
      <c r="F5017" s="1" t="s">
        <v>13</v>
      </c>
      <c r="G5017" s="1" t="s">
        <v>137</v>
      </c>
      <c r="H5017" t="s">
        <v>17</v>
      </c>
      <c r="I5017" s="1" t="s">
        <v>1093</v>
      </c>
      <c r="J5017" s="1" t="s">
        <v>230</v>
      </c>
      <c r="K5017" s="1" t="s">
        <v>59</v>
      </c>
      <c r="L5017" s="1" t="s">
        <v>912</v>
      </c>
      <c r="M5017" t="s">
        <v>59</v>
      </c>
      <c r="N5017">
        <v>1</v>
      </c>
      <c r="O5017" s="1" t="s">
        <v>206</v>
      </c>
      <c r="P5017" t="s">
        <v>154</v>
      </c>
      <c r="Q5017">
        <v>2</v>
      </c>
      <c r="R5017" t="s">
        <v>255</v>
      </c>
      <c r="S5017" t="s">
        <v>180</v>
      </c>
    </row>
    <row r="5018" spans="1:19" x14ac:dyDescent="0.35">
      <c r="A5018" s="2" t="s">
        <v>44</v>
      </c>
      <c r="B5018" s="1" t="s">
        <v>45</v>
      </c>
      <c r="C5018" t="s">
        <v>59</v>
      </c>
      <c r="D5018" s="1" t="s">
        <v>218</v>
      </c>
      <c r="E5018" s="1" t="s">
        <v>22</v>
      </c>
      <c r="F5018" s="1" t="s">
        <v>13</v>
      </c>
      <c r="G5018" s="1" t="s">
        <v>137</v>
      </c>
      <c r="H5018" t="s">
        <v>17</v>
      </c>
      <c r="I5018" s="1" t="s">
        <v>1081</v>
      </c>
      <c r="J5018" s="1" t="s">
        <v>230</v>
      </c>
      <c r="K5018" s="1" t="s">
        <v>59</v>
      </c>
      <c r="L5018" s="1" t="s">
        <v>912</v>
      </c>
      <c r="M5018" t="s">
        <v>86</v>
      </c>
      <c r="N5018">
        <v>1</v>
      </c>
      <c r="O5018" s="1" t="s">
        <v>206</v>
      </c>
      <c r="P5018" t="s">
        <v>153</v>
      </c>
      <c r="Q5018">
        <v>2</v>
      </c>
      <c r="R5018" t="s">
        <v>255</v>
      </c>
      <c r="S5018" t="s">
        <v>180</v>
      </c>
    </row>
    <row r="5019" spans="1:19" x14ac:dyDescent="0.35">
      <c r="A5019" s="2" t="s">
        <v>44</v>
      </c>
      <c r="B5019" s="1" t="s">
        <v>45</v>
      </c>
      <c r="C5019" t="s">
        <v>59</v>
      </c>
      <c r="D5019" s="1" t="s">
        <v>218</v>
      </c>
      <c r="E5019" s="1" t="s">
        <v>22</v>
      </c>
      <c r="F5019" s="1" t="s">
        <v>13</v>
      </c>
      <c r="G5019" s="1" t="s">
        <v>137</v>
      </c>
      <c r="H5019" t="s">
        <v>17</v>
      </c>
      <c r="I5019" s="1" t="s">
        <v>1087</v>
      </c>
      <c r="J5019" s="1" t="s">
        <v>230</v>
      </c>
      <c r="K5019" s="1" t="s">
        <v>59</v>
      </c>
      <c r="L5019" s="1" t="s">
        <v>912</v>
      </c>
      <c r="M5019" t="s">
        <v>60</v>
      </c>
      <c r="N5019">
        <v>1</v>
      </c>
      <c r="O5019" s="1" t="s">
        <v>206</v>
      </c>
      <c r="P5019" t="s">
        <v>154</v>
      </c>
      <c r="Q5019">
        <v>1</v>
      </c>
      <c r="R5019" t="s">
        <v>255</v>
      </c>
      <c r="S5019" t="s">
        <v>180</v>
      </c>
    </row>
    <row r="5020" spans="1:19" x14ac:dyDescent="0.35">
      <c r="A5020" s="2" t="s">
        <v>44</v>
      </c>
      <c r="B5020" s="1" t="s">
        <v>45</v>
      </c>
      <c r="C5020" t="s">
        <v>59</v>
      </c>
      <c r="D5020" s="1" t="s">
        <v>218</v>
      </c>
      <c r="E5020" s="1" t="s">
        <v>22</v>
      </c>
      <c r="F5020" s="1" t="s">
        <v>13</v>
      </c>
      <c r="G5020" s="1" t="s">
        <v>137</v>
      </c>
      <c r="H5020" t="s">
        <v>17</v>
      </c>
      <c r="I5020" s="1" t="s">
        <v>1094</v>
      </c>
      <c r="J5020" s="1" t="s">
        <v>230</v>
      </c>
      <c r="K5020" s="1" t="s">
        <v>59</v>
      </c>
      <c r="L5020" s="1" t="s">
        <v>912</v>
      </c>
      <c r="M5020" t="s">
        <v>59</v>
      </c>
      <c r="N5020">
        <v>1</v>
      </c>
      <c r="O5020" s="1" t="s">
        <v>206</v>
      </c>
      <c r="P5020" t="s">
        <v>153</v>
      </c>
      <c r="Q5020">
        <v>2</v>
      </c>
      <c r="R5020" t="s">
        <v>255</v>
      </c>
      <c r="S5020" t="s">
        <v>180</v>
      </c>
    </row>
    <row r="5021" spans="1:19" x14ac:dyDescent="0.35">
      <c r="A5021" s="2" t="s">
        <v>44</v>
      </c>
      <c r="B5021" s="1" t="s">
        <v>45</v>
      </c>
      <c r="C5021" t="s">
        <v>59</v>
      </c>
      <c r="D5021" s="1" t="s">
        <v>218</v>
      </c>
      <c r="E5021" s="1" t="s">
        <v>22</v>
      </c>
      <c r="F5021" s="1" t="s">
        <v>13</v>
      </c>
      <c r="G5021" s="1" t="s">
        <v>137</v>
      </c>
      <c r="H5021" t="s">
        <v>17</v>
      </c>
      <c r="I5021" s="1" t="s">
        <v>714</v>
      </c>
      <c r="J5021" s="1" t="s">
        <v>230</v>
      </c>
      <c r="K5021" s="1" t="s">
        <v>59</v>
      </c>
      <c r="L5021" s="1" t="s">
        <v>912</v>
      </c>
      <c r="M5021" t="s">
        <v>69</v>
      </c>
      <c r="N5021">
        <v>1</v>
      </c>
      <c r="O5021" s="1" t="s">
        <v>206</v>
      </c>
      <c r="P5021" t="s">
        <v>153</v>
      </c>
      <c r="Q5021">
        <v>2</v>
      </c>
      <c r="R5021" t="s">
        <v>255</v>
      </c>
      <c r="S5021" t="s">
        <v>180</v>
      </c>
    </row>
    <row r="5022" spans="1:19" x14ac:dyDescent="0.35">
      <c r="A5022" s="2" t="s">
        <v>44</v>
      </c>
      <c r="B5022" s="1" t="s">
        <v>45</v>
      </c>
      <c r="C5022" t="s">
        <v>59</v>
      </c>
      <c r="D5022" s="1" t="s">
        <v>218</v>
      </c>
      <c r="E5022" s="1" t="s">
        <v>22</v>
      </c>
      <c r="F5022" s="1" t="s">
        <v>13</v>
      </c>
      <c r="G5022" s="1" t="s">
        <v>137</v>
      </c>
      <c r="H5022" t="s">
        <v>17</v>
      </c>
      <c r="I5022" s="1" t="s">
        <v>1082</v>
      </c>
      <c r="J5022" s="1" t="s">
        <v>230</v>
      </c>
      <c r="K5022" s="1" t="s">
        <v>59</v>
      </c>
      <c r="L5022" s="1" t="s">
        <v>912</v>
      </c>
      <c r="M5022" t="s">
        <v>86</v>
      </c>
      <c r="N5022">
        <v>1</v>
      </c>
      <c r="O5022" s="1" t="s">
        <v>206</v>
      </c>
      <c r="P5022" t="s">
        <v>154</v>
      </c>
      <c r="Q5022">
        <v>2</v>
      </c>
      <c r="R5022" t="s">
        <v>255</v>
      </c>
      <c r="S5022" t="s">
        <v>180</v>
      </c>
    </row>
    <row r="5023" spans="1:19" x14ac:dyDescent="0.35">
      <c r="A5023" s="2" t="s">
        <v>44</v>
      </c>
      <c r="B5023" s="1" t="s">
        <v>45</v>
      </c>
      <c r="C5023" t="s">
        <v>59</v>
      </c>
      <c r="D5023" s="1" t="s">
        <v>218</v>
      </c>
      <c r="E5023" s="1" t="s">
        <v>22</v>
      </c>
      <c r="F5023" s="1" t="s">
        <v>13</v>
      </c>
      <c r="G5023" s="1" t="s">
        <v>137</v>
      </c>
      <c r="H5023" t="s">
        <v>17</v>
      </c>
      <c r="I5023" s="1" t="s">
        <v>1095</v>
      </c>
      <c r="J5023" s="1" t="s">
        <v>230</v>
      </c>
      <c r="K5023" s="1" t="s">
        <v>59</v>
      </c>
      <c r="L5023" s="1" t="s">
        <v>912</v>
      </c>
      <c r="M5023" t="s">
        <v>59</v>
      </c>
      <c r="N5023">
        <v>1</v>
      </c>
      <c r="O5023" s="1" t="s">
        <v>206</v>
      </c>
      <c r="P5023" t="s">
        <v>154</v>
      </c>
      <c r="Q5023">
        <v>2</v>
      </c>
      <c r="R5023" t="s">
        <v>255</v>
      </c>
      <c r="S5023" t="s">
        <v>180</v>
      </c>
    </row>
    <row r="5024" spans="1:19" x14ac:dyDescent="0.35">
      <c r="A5024" s="2" t="s">
        <v>44</v>
      </c>
      <c r="B5024" s="1" t="s">
        <v>45</v>
      </c>
      <c r="C5024" t="s">
        <v>59</v>
      </c>
      <c r="D5024" s="1" t="s">
        <v>218</v>
      </c>
      <c r="E5024" s="1" t="s">
        <v>22</v>
      </c>
      <c r="F5024" s="1" t="s">
        <v>13</v>
      </c>
      <c r="G5024" s="1" t="s">
        <v>137</v>
      </c>
      <c r="H5024" t="s">
        <v>17</v>
      </c>
      <c r="I5024" s="1" t="s">
        <v>715</v>
      </c>
      <c r="J5024" s="1" t="s">
        <v>230</v>
      </c>
      <c r="K5024" s="1" t="s">
        <v>59</v>
      </c>
      <c r="L5024" s="1" t="s">
        <v>912</v>
      </c>
      <c r="M5024" t="s">
        <v>69</v>
      </c>
      <c r="N5024">
        <v>1</v>
      </c>
      <c r="O5024" s="1" t="s">
        <v>206</v>
      </c>
      <c r="P5024" t="s">
        <v>154</v>
      </c>
      <c r="Q5024">
        <v>2</v>
      </c>
      <c r="R5024" t="s">
        <v>255</v>
      </c>
      <c r="S5024" t="s">
        <v>180</v>
      </c>
    </row>
    <row r="5025" spans="1:19" x14ac:dyDescent="0.35">
      <c r="A5025" s="2" t="s">
        <v>44</v>
      </c>
      <c r="B5025" s="1" t="s">
        <v>45</v>
      </c>
      <c r="C5025" t="s">
        <v>59</v>
      </c>
      <c r="D5025" s="1" t="s">
        <v>218</v>
      </c>
      <c r="E5025" s="1" t="s">
        <v>22</v>
      </c>
      <c r="F5025" s="1" t="s">
        <v>13</v>
      </c>
      <c r="G5025" s="1" t="s">
        <v>137</v>
      </c>
      <c r="H5025" t="s">
        <v>24</v>
      </c>
      <c r="I5025" s="1" t="s">
        <v>1089</v>
      </c>
      <c r="J5025" s="1" t="s">
        <v>230</v>
      </c>
      <c r="K5025" s="1" t="s">
        <v>59</v>
      </c>
      <c r="L5025" s="1" t="s">
        <v>912</v>
      </c>
      <c r="M5025" t="s">
        <v>69</v>
      </c>
      <c r="N5025">
        <v>1</v>
      </c>
      <c r="O5025" s="1" t="s">
        <v>206</v>
      </c>
      <c r="P5025" t="s">
        <v>154</v>
      </c>
      <c r="Q5025">
        <v>1</v>
      </c>
      <c r="R5025" t="s">
        <v>255</v>
      </c>
      <c r="S5025" t="s">
        <v>180</v>
      </c>
    </row>
    <row r="5026" spans="1:19" x14ac:dyDescent="0.35">
      <c r="A5026" s="2" t="s">
        <v>44</v>
      </c>
      <c r="B5026" s="1" t="s">
        <v>45</v>
      </c>
      <c r="C5026" t="s">
        <v>59</v>
      </c>
      <c r="D5026" s="1" t="s">
        <v>218</v>
      </c>
      <c r="E5026" s="1" t="s">
        <v>22</v>
      </c>
      <c r="F5026" s="1" t="s">
        <v>13</v>
      </c>
      <c r="G5026" s="1" t="s">
        <v>137</v>
      </c>
      <c r="H5026" t="s">
        <v>24</v>
      </c>
      <c r="I5026" s="1" t="s">
        <v>1081</v>
      </c>
      <c r="J5026" s="1" t="s">
        <v>230</v>
      </c>
      <c r="K5026" s="1" t="s">
        <v>59</v>
      </c>
      <c r="L5026" s="1" t="s">
        <v>912</v>
      </c>
      <c r="M5026" t="s">
        <v>59</v>
      </c>
      <c r="N5026">
        <v>1</v>
      </c>
      <c r="O5026" s="1" t="s">
        <v>206</v>
      </c>
      <c r="P5026" t="s">
        <v>153</v>
      </c>
      <c r="Q5026">
        <v>2</v>
      </c>
      <c r="R5026" t="s">
        <v>255</v>
      </c>
      <c r="S5026" t="s">
        <v>180</v>
      </c>
    </row>
    <row r="5027" spans="1:19" x14ac:dyDescent="0.35">
      <c r="A5027" s="2" t="s">
        <v>44</v>
      </c>
      <c r="B5027" s="1" t="s">
        <v>45</v>
      </c>
      <c r="C5027" t="s">
        <v>59</v>
      </c>
      <c r="D5027" s="1" t="s">
        <v>218</v>
      </c>
      <c r="E5027" s="1" t="s">
        <v>22</v>
      </c>
      <c r="F5027" s="1" t="s">
        <v>13</v>
      </c>
      <c r="G5027" s="1" t="s">
        <v>137</v>
      </c>
      <c r="H5027" t="s">
        <v>24</v>
      </c>
      <c r="I5027" s="1" t="s">
        <v>721</v>
      </c>
      <c r="J5027" s="1" t="s">
        <v>230</v>
      </c>
      <c r="K5027" s="1" t="s">
        <v>59</v>
      </c>
      <c r="L5027" s="1" t="s">
        <v>912</v>
      </c>
      <c r="M5027" t="s">
        <v>69</v>
      </c>
      <c r="N5027">
        <v>1</v>
      </c>
      <c r="O5027" s="1" t="s">
        <v>206</v>
      </c>
      <c r="P5027" t="s">
        <v>154</v>
      </c>
      <c r="Q5027">
        <v>2</v>
      </c>
      <c r="R5027" t="s">
        <v>255</v>
      </c>
      <c r="S5027" t="s">
        <v>180</v>
      </c>
    </row>
    <row r="5028" spans="1:19" x14ac:dyDescent="0.35">
      <c r="A5028" s="2" t="s">
        <v>44</v>
      </c>
      <c r="B5028" s="1" t="s">
        <v>45</v>
      </c>
      <c r="C5028" t="s">
        <v>59</v>
      </c>
      <c r="D5028" s="1" t="s">
        <v>218</v>
      </c>
      <c r="E5028" s="1" t="s">
        <v>22</v>
      </c>
      <c r="F5028" s="1" t="s">
        <v>13</v>
      </c>
      <c r="G5028" s="1" t="s">
        <v>137</v>
      </c>
      <c r="H5028" t="s">
        <v>24</v>
      </c>
      <c r="I5028" s="1" t="s">
        <v>722</v>
      </c>
      <c r="J5028" s="1" t="s">
        <v>230</v>
      </c>
      <c r="K5028" s="1" t="s">
        <v>59</v>
      </c>
      <c r="L5028" s="1" t="s">
        <v>912</v>
      </c>
      <c r="M5028" t="s">
        <v>59</v>
      </c>
      <c r="N5028">
        <v>1</v>
      </c>
      <c r="O5028" s="1" t="s">
        <v>206</v>
      </c>
      <c r="P5028" t="s">
        <v>154</v>
      </c>
      <c r="Q5028">
        <v>2</v>
      </c>
      <c r="R5028" t="s">
        <v>255</v>
      </c>
      <c r="S5028" t="s">
        <v>180</v>
      </c>
    </row>
    <row r="5029" spans="1:19" x14ac:dyDescent="0.35">
      <c r="A5029" s="2" t="s">
        <v>44</v>
      </c>
      <c r="B5029" s="1" t="s">
        <v>45</v>
      </c>
      <c r="C5029" t="s">
        <v>59</v>
      </c>
      <c r="D5029" s="1" t="s">
        <v>218</v>
      </c>
      <c r="E5029" s="1" t="s">
        <v>22</v>
      </c>
      <c r="F5029" s="1" t="s">
        <v>13</v>
      </c>
      <c r="G5029" s="1" t="s">
        <v>137</v>
      </c>
      <c r="H5029" t="s">
        <v>24</v>
      </c>
      <c r="I5029" s="1" t="s">
        <v>1082</v>
      </c>
      <c r="J5029" s="1" t="s">
        <v>230</v>
      </c>
      <c r="K5029" s="1" t="s">
        <v>59</v>
      </c>
      <c r="L5029" s="1" t="s">
        <v>912</v>
      </c>
      <c r="M5029" t="s">
        <v>59</v>
      </c>
      <c r="N5029">
        <v>1</v>
      </c>
      <c r="O5029" s="1" t="s">
        <v>206</v>
      </c>
      <c r="P5029" t="s">
        <v>154</v>
      </c>
      <c r="Q5029">
        <v>2</v>
      </c>
      <c r="R5029" t="s">
        <v>255</v>
      </c>
      <c r="S5029" t="s">
        <v>180</v>
      </c>
    </row>
    <row r="5030" spans="1:19" x14ac:dyDescent="0.35">
      <c r="A5030" s="2" t="s">
        <v>44</v>
      </c>
      <c r="B5030" s="1" t="s">
        <v>45</v>
      </c>
      <c r="C5030" t="s">
        <v>59</v>
      </c>
      <c r="D5030" s="1" t="s">
        <v>218</v>
      </c>
      <c r="E5030" s="1" t="s">
        <v>22</v>
      </c>
      <c r="F5030" s="1" t="s">
        <v>13</v>
      </c>
      <c r="G5030" s="1" t="s">
        <v>137</v>
      </c>
      <c r="H5030" t="s">
        <v>27</v>
      </c>
      <c r="I5030" s="1" t="s">
        <v>723</v>
      </c>
      <c r="J5030" s="1" t="s">
        <v>230</v>
      </c>
      <c r="K5030" s="1" t="s">
        <v>59</v>
      </c>
      <c r="L5030" s="1" t="s">
        <v>912</v>
      </c>
      <c r="M5030" t="s">
        <v>86</v>
      </c>
      <c r="N5030">
        <v>1</v>
      </c>
      <c r="O5030" s="1" t="s">
        <v>206</v>
      </c>
      <c r="P5030" t="s">
        <v>154</v>
      </c>
      <c r="Q5030">
        <v>2</v>
      </c>
      <c r="R5030" t="s">
        <v>255</v>
      </c>
      <c r="S5030" t="s">
        <v>180</v>
      </c>
    </row>
    <row r="5031" spans="1:19" x14ac:dyDescent="0.35">
      <c r="A5031" s="2" t="s">
        <v>44</v>
      </c>
      <c r="B5031" s="1" t="s">
        <v>45</v>
      </c>
      <c r="C5031" t="s">
        <v>59</v>
      </c>
      <c r="D5031" s="1" t="s">
        <v>218</v>
      </c>
      <c r="E5031" s="1" t="s">
        <v>22</v>
      </c>
      <c r="F5031" s="1" t="s">
        <v>13</v>
      </c>
      <c r="G5031" s="1" t="s">
        <v>137</v>
      </c>
      <c r="H5031" t="s">
        <v>27</v>
      </c>
      <c r="I5031" s="1" t="s">
        <v>1454</v>
      </c>
      <c r="J5031" s="1" t="s">
        <v>230</v>
      </c>
      <c r="K5031" s="1" t="s">
        <v>15</v>
      </c>
      <c r="L5031" s="1" t="s">
        <v>912</v>
      </c>
      <c r="M5031" t="s">
        <v>15</v>
      </c>
      <c r="N5031">
        <v>1</v>
      </c>
      <c r="O5031" s="1" t="s">
        <v>206</v>
      </c>
      <c r="P5031" t="s">
        <v>154</v>
      </c>
      <c r="Q5031">
        <v>2</v>
      </c>
      <c r="R5031" t="s">
        <v>255</v>
      </c>
      <c r="S5031" t="s">
        <v>180</v>
      </c>
    </row>
    <row r="5032" spans="1:19" x14ac:dyDescent="0.35">
      <c r="A5032" s="2" t="s">
        <v>44</v>
      </c>
      <c r="B5032" s="1" t="s">
        <v>45</v>
      </c>
      <c r="C5032" t="s">
        <v>59</v>
      </c>
      <c r="D5032" s="1" t="s">
        <v>218</v>
      </c>
      <c r="E5032" s="1" t="s">
        <v>22</v>
      </c>
      <c r="F5032" s="1" t="s">
        <v>13</v>
      </c>
      <c r="G5032" s="1" t="s">
        <v>137</v>
      </c>
      <c r="H5032" t="s">
        <v>27</v>
      </c>
      <c r="I5032" s="1" t="s">
        <v>1454</v>
      </c>
      <c r="J5032" s="1" t="s">
        <v>230</v>
      </c>
      <c r="K5032" s="1" t="s">
        <v>59</v>
      </c>
      <c r="L5032" s="1" t="s">
        <v>912</v>
      </c>
      <c r="M5032" t="s">
        <v>59</v>
      </c>
      <c r="N5032">
        <v>1</v>
      </c>
      <c r="O5032" s="1" t="s">
        <v>206</v>
      </c>
      <c r="P5032" t="s">
        <v>154</v>
      </c>
      <c r="Q5032">
        <v>2</v>
      </c>
      <c r="R5032" t="s">
        <v>255</v>
      </c>
      <c r="S5032" t="s">
        <v>180</v>
      </c>
    </row>
    <row r="5033" spans="1:19" x14ac:dyDescent="0.35">
      <c r="A5033" s="2" t="s">
        <v>44</v>
      </c>
      <c r="B5033" s="1" t="s">
        <v>45</v>
      </c>
      <c r="C5033" t="s">
        <v>59</v>
      </c>
      <c r="D5033" s="1" t="s">
        <v>218</v>
      </c>
      <c r="E5033" s="1" t="s">
        <v>22</v>
      </c>
      <c r="F5033" s="1" t="s">
        <v>13</v>
      </c>
      <c r="G5033" s="1" t="s">
        <v>137</v>
      </c>
      <c r="H5033" t="s">
        <v>27</v>
      </c>
      <c r="I5033" s="1" t="s">
        <v>1093</v>
      </c>
      <c r="J5033" s="1" t="s">
        <v>230</v>
      </c>
      <c r="K5033" s="1" t="s">
        <v>59</v>
      </c>
      <c r="L5033" s="1" t="s">
        <v>912</v>
      </c>
      <c r="M5033" t="s">
        <v>59</v>
      </c>
      <c r="N5033">
        <v>1</v>
      </c>
      <c r="O5033" s="1" t="s">
        <v>206</v>
      </c>
      <c r="P5033" t="s">
        <v>153</v>
      </c>
      <c r="Q5033">
        <v>1</v>
      </c>
      <c r="R5033" t="s">
        <v>255</v>
      </c>
      <c r="S5033" t="s">
        <v>180</v>
      </c>
    </row>
    <row r="5034" spans="1:19" x14ac:dyDescent="0.35">
      <c r="A5034" s="2" t="s">
        <v>44</v>
      </c>
      <c r="B5034" s="1" t="s">
        <v>45</v>
      </c>
      <c r="C5034" t="s">
        <v>59</v>
      </c>
      <c r="D5034" s="1" t="s">
        <v>218</v>
      </c>
      <c r="E5034" s="1" t="s">
        <v>22</v>
      </c>
      <c r="F5034" s="1" t="s">
        <v>13</v>
      </c>
      <c r="G5034" s="1" t="s">
        <v>137</v>
      </c>
      <c r="H5034" t="s">
        <v>27</v>
      </c>
      <c r="I5034" s="1" t="s">
        <v>369</v>
      </c>
      <c r="J5034" s="1" t="s">
        <v>230</v>
      </c>
      <c r="K5034" s="1" t="s">
        <v>59</v>
      </c>
      <c r="L5034" s="1" t="s">
        <v>912</v>
      </c>
      <c r="M5034" t="s">
        <v>60</v>
      </c>
      <c r="N5034">
        <v>1</v>
      </c>
      <c r="O5034" s="1" t="s">
        <v>206</v>
      </c>
      <c r="P5034" t="s">
        <v>154</v>
      </c>
      <c r="Q5034">
        <v>2</v>
      </c>
      <c r="R5034" t="s">
        <v>255</v>
      </c>
      <c r="S5034" t="s">
        <v>180</v>
      </c>
    </row>
    <row r="5035" spans="1:19" x14ac:dyDescent="0.35">
      <c r="A5035" s="2" t="s">
        <v>44</v>
      </c>
      <c r="B5035" s="1" t="s">
        <v>45</v>
      </c>
      <c r="C5035" t="s">
        <v>59</v>
      </c>
      <c r="D5035" s="1" t="s">
        <v>218</v>
      </c>
      <c r="E5035" s="1" t="s">
        <v>22</v>
      </c>
      <c r="F5035" s="1" t="s">
        <v>13</v>
      </c>
      <c r="G5035" s="1" t="s">
        <v>137</v>
      </c>
      <c r="H5035" t="s">
        <v>27</v>
      </c>
      <c r="I5035" s="1" t="s">
        <v>1081</v>
      </c>
      <c r="J5035" s="1" t="s">
        <v>230</v>
      </c>
      <c r="K5035" s="1" t="s">
        <v>19</v>
      </c>
      <c r="L5035" s="1" t="s">
        <v>912</v>
      </c>
      <c r="M5035" t="s">
        <v>65</v>
      </c>
      <c r="N5035">
        <v>1</v>
      </c>
      <c r="O5035" s="1" t="s">
        <v>206</v>
      </c>
      <c r="P5035" t="s">
        <v>154</v>
      </c>
      <c r="Q5035">
        <v>2</v>
      </c>
      <c r="R5035" t="s">
        <v>255</v>
      </c>
      <c r="S5035" t="s">
        <v>180</v>
      </c>
    </row>
    <row r="5036" spans="1:19" x14ac:dyDescent="0.35">
      <c r="A5036" s="2" t="s">
        <v>44</v>
      </c>
      <c r="B5036" s="1" t="s">
        <v>45</v>
      </c>
      <c r="C5036" t="s">
        <v>59</v>
      </c>
      <c r="D5036" s="1" t="s">
        <v>218</v>
      </c>
      <c r="E5036" s="1" t="s">
        <v>22</v>
      </c>
      <c r="F5036" s="1" t="s">
        <v>13</v>
      </c>
      <c r="G5036" s="1" t="s">
        <v>137</v>
      </c>
      <c r="H5036" t="s">
        <v>27</v>
      </c>
      <c r="I5036" s="1" t="s">
        <v>711</v>
      </c>
      <c r="J5036" s="1" t="s">
        <v>230</v>
      </c>
      <c r="K5036" s="1" t="s">
        <v>59</v>
      </c>
      <c r="L5036" s="1" t="s">
        <v>912</v>
      </c>
      <c r="M5036" t="s">
        <v>83</v>
      </c>
      <c r="N5036">
        <v>1</v>
      </c>
      <c r="O5036" s="1" t="s">
        <v>205</v>
      </c>
      <c r="P5036" t="s">
        <v>154</v>
      </c>
      <c r="Q5036">
        <v>2</v>
      </c>
      <c r="R5036" t="s">
        <v>255</v>
      </c>
      <c r="S5036" t="s">
        <v>180</v>
      </c>
    </row>
    <row r="5037" spans="1:19" x14ac:dyDescent="0.35">
      <c r="A5037" s="2" t="s">
        <v>44</v>
      </c>
      <c r="B5037" s="1" t="s">
        <v>45</v>
      </c>
      <c r="C5037" t="s">
        <v>59</v>
      </c>
      <c r="D5037" s="1" t="s">
        <v>218</v>
      </c>
      <c r="E5037" s="1" t="s">
        <v>22</v>
      </c>
      <c r="F5037" s="1" t="s">
        <v>13</v>
      </c>
      <c r="G5037" s="1" t="s">
        <v>137</v>
      </c>
      <c r="H5037" t="s">
        <v>27</v>
      </c>
      <c r="I5037" s="1" t="s">
        <v>724</v>
      </c>
      <c r="J5037" s="1" t="s">
        <v>230</v>
      </c>
      <c r="K5037" s="1" t="s">
        <v>59</v>
      </c>
      <c r="L5037" s="1" t="s">
        <v>912</v>
      </c>
      <c r="M5037" t="s">
        <v>86</v>
      </c>
      <c r="N5037">
        <v>1</v>
      </c>
      <c r="O5037" s="1" t="s">
        <v>206</v>
      </c>
      <c r="P5037" t="s">
        <v>154</v>
      </c>
      <c r="Q5037">
        <v>2</v>
      </c>
      <c r="R5037" t="s">
        <v>255</v>
      </c>
      <c r="S5037" t="s">
        <v>180</v>
      </c>
    </row>
    <row r="5038" spans="1:19" x14ac:dyDescent="0.35">
      <c r="A5038" s="2" t="s">
        <v>44</v>
      </c>
      <c r="B5038" s="1" t="s">
        <v>45</v>
      </c>
      <c r="C5038" t="s">
        <v>59</v>
      </c>
      <c r="D5038" s="1" t="s">
        <v>218</v>
      </c>
      <c r="E5038" s="1" t="s">
        <v>22</v>
      </c>
      <c r="F5038" s="1" t="s">
        <v>13</v>
      </c>
      <c r="G5038" s="1" t="s">
        <v>137</v>
      </c>
      <c r="H5038" t="s">
        <v>32</v>
      </c>
      <c r="I5038" s="1" t="s">
        <v>1454</v>
      </c>
      <c r="J5038" s="1" t="s">
        <v>230</v>
      </c>
      <c r="K5038" s="1" t="s">
        <v>59</v>
      </c>
      <c r="L5038" s="1" t="s">
        <v>912</v>
      </c>
      <c r="M5038" t="s">
        <v>60</v>
      </c>
      <c r="N5038">
        <v>1</v>
      </c>
      <c r="O5038" s="1" t="s">
        <v>206</v>
      </c>
      <c r="P5038" t="s">
        <v>154</v>
      </c>
      <c r="Q5038">
        <v>2</v>
      </c>
      <c r="R5038" t="s">
        <v>255</v>
      </c>
      <c r="S5038" t="s">
        <v>180</v>
      </c>
    </row>
    <row r="5039" spans="1:19" x14ac:dyDescent="0.35">
      <c r="A5039" s="2" t="s">
        <v>44</v>
      </c>
      <c r="B5039" s="1" t="s">
        <v>45</v>
      </c>
      <c r="C5039" t="s">
        <v>59</v>
      </c>
      <c r="D5039" s="1" t="s">
        <v>218</v>
      </c>
      <c r="E5039" s="1" t="s">
        <v>22</v>
      </c>
      <c r="F5039" s="1" t="s">
        <v>13</v>
      </c>
      <c r="G5039" s="1" t="s">
        <v>137</v>
      </c>
      <c r="H5039" t="s">
        <v>32</v>
      </c>
      <c r="I5039" s="1" t="s">
        <v>1081</v>
      </c>
      <c r="J5039" s="1" t="s">
        <v>230</v>
      </c>
      <c r="K5039" s="1" t="s">
        <v>59</v>
      </c>
      <c r="L5039" s="1" t="s">
        <v>912</v>
      </c>
      <c r="M5039" t="s">
        <v>60</v>
      </c>
      <c r="N5039">
        <v>1</v>
      </c>
      <c r="O5039" s="1" t="s">
        <v>206</v>
      </c>
      <c r="P5039" t="s">
        <v>153</v>
      </c>
      <c r="Q5039">
        <v>2</v>
      </c>
      <c r="R5039" t="s">
        <v>255</v>
      </c>
      <c r="S5039" t="s">
        <v>180</v>
      </c>
    </row>
    <row r="5040" spans="1:19" x14ac:dyDescent="0.35">
      <c r="A5040" s="2" t="s">
        <v>44</v>
      </c>
      <c r="B5040" s="1" t="s">
        <v>45</v>
      </c>
      <c r="C5040" t="s">
        <v>59</v>
      </c>
      <c r="D5040" s="1" t="s">
        <v>218</v>
      </c>
      <c r="E5040" s="1" t="s">
        <v>22</v>
      </c>
      <c r="F5040" s="1" t="s">
        <v>13</v>
      </c>
      <c r="G5040" s="1" t="s">
        <v>137</v>
      </c>
      <c r="H5040" t="s">
        <v>32</v>
      </c>
      <c r="I5040" s="1" t="s">
        <v>711</v>
      </c>
      <c r="J5040" s="1" t="s">
        <v>230</v>
      </c>
      <c r="K5040" s="1" t="s">
        <v>59</v>
      </c>
      <c r="L5040" s="1" t="s">
        <v>912</v>
      </c>
      <c r="M5040" t="s">
        <v>86</v>
      </c>
      <c r="N5040">
        <v>1</v>
      </c>
      <c r="O5040" s="1" t="s">
        <v>205</v>
      </c>
      <c r="P5040" t="s">
        <v>154</v>
      </c>
      <c r="Q5040">
        <v>2</v>
      </c>
      <c r="R5040" t="s">
        <v>255</v>
      </c>
      <c r="S5040" t="s">
        <v>180</v>
      </c>
    </row>
    <row r="5041" spans="1:19" x14ac:dyDescent="0.35">
      <c r="A5041" s="2" t="s">
        <v>44</v>
      </c>
      <c r="B5041" s="1" t="s">
        <v>45</v>
      </c>
      <c r="C5041" t="s">
        <v>59</v>
      </c>
      <c r="D5041" s="1" t="s">
        <v>218</v>
      </c>
      <c r="E5041" s="1" t="s">
        <v>22</v>
      </c>
      <c r="F5041" s="1" t="s">
        <v>13</v>
      </c>
      <c r="G5041" s="1" t="s">
        <v>137</v>
      </c>
      <c r="H5041" t="s">
        <v>32</v>
      </c>
      <c r="I5041" s="1" t="s">
        <v>714</v>
      </c>
      <c r="J5041" s="1" t="s">
        <v>230</v>
      </c>
      <c r="K5041" s="1" t="s">
        <v>59</v>
      </c>
      <c r="L5041" s="1" t="s">
        <v>912</v>
      </c>
      <c r="M5041" t="s">
        <v>59</v>
      </c>
      <c r="N5041">
        <v>1</v>
      </c>
      <c r="O5041" s="1" t="s">
        <v>206</v>
      </c>
      <c r="P5041" t="s">
        <v>153</v>
      </c>
      <c r="Q5041">
        <v>2</v>
      </c>
      <c r="R5041" t="s">
        <v>255</v>
      </c>
      <c r="S5041" t="s">
        <v>180</v>
      </c>
    </row>
    <row r="5042" spans="1:19" x14ac:dyDescent="0.35">
      <c r="A5042" s="2" t="s">
        <v>44</v>
      </c>
      <c r="B5042" s="1" t="s">
        <v>45</v>
      </c>
      <c r="C5042" t="s">
        <v>59</v>
      </c>
      <c r="D5042" s="1" t="s">
        <v>218</v>
      </c>
      <c r="E5042" s="1" t="s">
        <v>22</v>
      </c>
      <c r="F5042" s="1" t="s">
        <v>13</v>
      </c>
      <c r="G5042" s="1" t="s">
        <v>137</v>
      </c>
      <c r="H5042" t="s">
        <v>32</v>
      </c>
      <c r="I5042" s="1" t="s">
        <v>719</v>
      </c>
      <c r="J5042" s="1" t="s">
        <v>230</v>
      </c>
      <c r="K5042" s="1" t="s">
        <v>59</v>
      </c>
      <c r="L5042" s="1" t="s">
        <v>912</v>
      </c>
      <c r="M5042" t="s">
        <v>69</v>
      </c>
      <c r="N5042">
        <v>1</v>
      </c>
      <c r="O5042" s="1" t="s">
        <v>206</v>
      </c>
      <c r="P5042" t="s">
        <v>154</v>
      </c>
      <c r="Q5042">
        <v>2</v>
      </c>
      <c r="R5042" t="s">
        <v>255</v>
      </c>
      <c r="S5042" t="s">
        <v>180</v>
      </c>
    </row>
    <row r="5043" spans="1:19" x14ac:dyDescent="0.35">
      <c r="A5043" s="2" t="s">
        <v>44</v>
      </c>
      <c r="B5043" s="1" t="s">
        <v>45</v>
      </c>
      <c r="C5043" t="s">
        <v>59</v>
      </c>
      <c r="D5043" s="1" t="s">
        <v>218</v>
      </c>
      <c r="E5043" s="1" t="s">
        <v>22</v>
      </c>
      <c r="F5043" s="1" t="s">
        <v>13</v>
      </c>
      <c r="G5043" s="1" t="s">
        <v>137</v>
      </c>
      <c r="H5043" t="s">
        <v>32</v>
      </c>
      <c r="I5043" s="1" t="s">
        <v>1082</v>
      </c>
      <c r="J5043" s="1" t="s">
        <v>230</v>
      </c>
      <c r="K5043" s="1" t="s">
        <v>59</v>
      </c>
      <c r="L5043" s="1" t="s">
        <v>912</v>
      </c>
      <c r="M5043" t="s">
        <v>60</v>
      </c>
      <c r="N5043">
        <v>1</v>
      </c>
      <c r="O5043" s="1" t="s">
        <v>206</v>
      </c>
      <c r="P5043" t="s">
        <v>154</v>
      </c>
      <c r="Q5043">
        <v>2</v>
      </c>
      <c r="R5043" t="s">
        <v>255</v>
      </c>
      <c r="S5043" t="s">
        <v>180</v>
      </c>
    </row>
    <row r="5044" spans="1:19" x14ac:dyDescent="0.35">
      <c r="A5044" s="2" t="s">
        <v>44</v>
      </c>
      <c r="B5044" s="1" t="s">
        <v>45</v>
      </c>
      <c r="C5044" t="s">
        <v>59</v>
      </c>
      <c r="D5044" s="1" t="s">
        <v>218</v>
      </c>
      <c r="E5044" s="1" t="s">
        <v>22</v>
      </c>
      <c r="F5044" s="1" t="s">
        <v>13</v>
      </c>
      <c r="G5044" s="1" t="s">
        <v>137</v>
      </c>
      <c r="H5044" t="s">
        <v>32</v>
      </c>
      <c r="I5044" s="1" t="s">
        <v>715</v>
      </c>
      <c r="J5044" s="1" t="s">
        <v>230</v>
      </c>
      <c r="K5044" s="1" t="s">
        <v>59</v>
      </c>
      <c r="L5044" s="1" t="s">
        <v>912</v>
      </c>
      <c r="M5044" t="s">
        <v>59</v>
      </c>
      <c r="N5044">
        <v>1</v>
      </c>
      <c r="O5044" s="1" t="s">
        <v>206</v>
      </c>
      <c r="P5044" t="s">
        <v>154</v>
      </c>
      <c r="Q5044">
        <v>2</v>
      </c>
      <c r="R5044" t="s">
        <v>255</v>
      </c>
      <c r="S5044" t="s">
        <v>180</v>
      </c>
    </row>
    <row r="5045" spans="1:19" x14ac:dyDescent="0.35">
      <c r="A5045" s="2" t="s">
        <v>44</v>
      </c>
      <c r="B5045" s="1" t="s">
        <v>45</v>
      </c>
      <c r="C5045" t="s">
        <v>59</v>
      </c>
      <c r="D5045" s="1" t="s">
        <v>218</v>
      </c>
      <c r="E5045" s="1" t="s">
        <v>22</v>
      </c>
      <c r="F5045" s="1" t="s">
        <v>13</v>
      </c>
      <c r="G5045" s="1" t="s">
        <v>137</v>
      </c>
      <c r="H5045" t="s">
        <v>21</v>
      </c>
      <c r="I5045" s="1" t="s">
        <v>369</v>
      </c>
      <c r="J5045" s="1" t="s">
        <v>230</v>
      </c>
      <c r="K5045" s="1" t="s">
        <v>59</v>
      </c>
      <c r="L5045" s="1" t="s">
        <v>912</v>
      </c>
      <c r="M5045" t="s">
        <v>60</v>
      </c>
      <c r="N5045">
        <v>1</v>
      </c>
      <c r="O5045" s="1" t="s">
        <v>206</v>
      </c>
      <c r="P5045" t="s">
        <v>154</v>
      </c>
      <c r="Q5045">
        <v>2</v>
      </c>
      <c r="R5045" t="s">
        <v>255</v>
      </c>
      <c r="S5045" t="s">
        <v>180</v>
      </c>
    </row>
    <row r="5046" spans="1:19" x14ac:dyDescent="0.35">
      <c r="A5046" s="2" t="s">
        <v>44</v>
      </c>
      <c r="B5046" s="1" t="s">
        <v>45</v>
      </c>
      <c r="C5046" t="s">
        <v>59</v>
      </c>
      <c r="D5046" s="1" t="s">
        <v>218</v>
      </c>
      <c r="E5046" s="1" t="s">
        <v>22</v>
      </c>
      <c r="F5046" s="1" t="s">
        <v>13</v>
      </c>
      <c r="G5046" s="1" t="s">
        <v>137</v>
      </c>
      <c r="H5046" t="s">
        <v>21</v>
      </c>
      <c r="I5046" s="1" t="s">
        <v>1081</v>
      </c>
      <c r="J5046" s="1" t="s">
        <v>230</v>
      </c>
      <c r="K5046" s="1" t="s">
        <v>59</v>
      </c>
      <c r="L5046" s="1" t="s">
        <v>912</v>
      </c>
      <c r="M5046" t="s">
        <v>59</v>
      </c>
      <c r="N5046">
        <v>2</v>
      </c>
      <c r="O5046" s="1" t="s">
        <v>206</v>
      </c>
      <c r="P5046" t="s">
        <v>153</v>
      </c>
      <c r="Q5046">
        <v>2</v>
      </c>
      <c r="R5046" t="s">
        <v>255</v>
      </c>
      <c r="S5046" t="s">
        <v>180</v>
      </c>
    </row>
    <row r="5047" spans="1:19" x14ac:dyDescent="0.35">
      <c r="A5047" s="2" t="s">
        <v>44</v>
      </c>
      <c r="B5047" s="1" t="s">
        <v>45</v>
      </c>
      <c r="C5047" t="s">
        <v>59</v>
      </c>
      <c r="D5047" s="1" t="s">
        <v>218</v>
      </c>
      <c r="E5047" s="1" t="s">
        <v>22</v>
      </c>
      <c r="F5047" s="1" t="s">
        <v>13</v>
      </c>
      <c r="G5047" s="1" t="s">
        <v>137</v>
      </c>
      <c r="H5047" t="s">
        <v>21</v>
      </c>
      <c r="I5047" s="1" t="s">
        <v>1457</v>
      </c>
      <c r="J5047" s="1" t="s">
        <v>230</v>
      </c>
      <c r="K5047" s="1" t="s">
        <v>59</v>
      </c>
      <c r="L5047" s="1" t="s">
        <v>912</v>
      </c>
      <c r="M5047" t="s">
        <v>59</v>
      </c>
      <c r="N5047">
        <v>1</v>
      </c>
      <c r="O5047" s="1" t="s">
        <v>206</v>
      </c>
      <c r="P5047" t="s">
        <v>154</v>
      </c>
      <c r="Q5047">
        <v>2</v>
      </c>
      <c r="R5047" t="s">
        <v>255</v>
      </c>
      <c r="S5047" t="s">
        <v>180</v>
      </c>
    </row>
    <row r="5048" spans="1:19" x14ac:dyDescent="0.35">
      <c r="A5048" s="2" t="s">
        <v>44</v>
      </c>
      <c r="B5048" s="1" t="s">
        <v>45</v>
      </c>
      <c r="C5048" t="s">
        <v>59</v>
      </c>
      <c r="D5048" s="1" t="s">
        <v>218</v>
      </c>
      <c r="E5048" s="1" t="s">
        <v>22</v>
      </c>
      <c r="F5048" s="1" t="s">
        <v>13</v>
      </c>
      <c r="G5048" s="1" t="s">
        <v>137</v>
      </c>
      <c r="H5048" t="s">
        <v>21</v>
      </c>
      <c r="I5048" s="1" t="s">
        <v>1082</v>
      </c>
      <c r="J5048" s="1" t="s">
        <v>230</v>
      </c>
      <c r="K5048" s="1" t="s">
        <v>59</v>
      </c>
      <c r="L5048" s="1" t="s">
        <v>912</v>
      </c>
      <c r="M5048" t="s">
        <v>59</v>
      </c>
      <c r="N5048">
        <v>2</v>
      </c>
      <c r="O5048" s="1" t="s">
        <v>206</v>
      </c>
      <c r="P5048" t="s">
        <v>154</v>
      </c>
      <c r="Q5048">
        <v>2</v>
      </c>
      <c r="R5048" t="s">
        <v>255</v>
      </c>
      <c r="S5048" t="s">
        <v>180</v>
      </c>
    </row>
    <row r="5049" spans="1:19" x14ac:dyDescent="0.35">
      <c r="A5049" s="2" t="s">
        <v>44</v>
      </c>
      <c r="B5049" s="1" t="s">
        <v>45</v>
      </c>
      <c r="C5049" t="s">
        <v>59</v>
      </c>
      <c r="D5049" s="1" t="s">
        <v>218</v>
      </c>
      <c r="E5049" s="1" t="s">
        <v>22</v>
      </c>
      <c r="F5049" s="1" t="s">
        <v>13</v>
      </c>
      <c r="G5049" s="1" t="s">
        <v>137</v>
      </c>
      <c r="H5049" t="s">
        <v>35</v>
      </c>
      <c r="I5049" s="1" t="s">
        <v>369</v>
      </c>
      <c r="J5049" s="1" t="s">
        <v>230</v>
      </c>
      <c r="K5049" s="1" t="s">
        <v>59</v>
      </c>
      <c r="L5049" s="1" t="s">
        <v>912</v>
      </c>
      <c r="M5049" t="s">
        <v>59</v>
      </c>
      <c r="N5049">
        <v>1</v>
      </c>
      <c r="O5049" s="1" t="s">
        <v>206</v>
      </c>
      <c r="P5049" t="s">
        <v>154</v>
      </c>
      <c r="Q5049">
        <v>2</v>
      </c>
      <c r="R5049" t="s">
        <v>255</v>
      </c>
      <c r="S5049" t="s">
        <v>180</v>
      </c>
    </row>
    <row r="5050" spans="1:19" x14ac:dyDescent="0.35">
      <c r="A5050" s="2" t="s">
        <v>44</v>
      </c>
      <c r="B5050" s="1" t="s">
        <v>45</v>
      </c>
      <c r="C5050" t="s">
        <v>59</v>
      </c>
      <c r="D5050" s="1" t="s">
        <v>218</v>
      </c>
      <c r="E5050" s="1" t="s">
        <v>22</v>
      </c>
      <c r="F5050" s="1" t="s">
        <v>13</v>
      </c>
      <c r="G5050" s="1" t="s">
        <v>137</v>
      </c>
      <c r="H5050" t="s">
        <v>35</v>
      </c>
      <c r="I5050" s="1" t="s">
        <v>369</v>
      </c>
      <c r="J5050" s="1" t="s">
        <v>230</v>
      </c>
      <c r="K5050" s="1" t="s">
        <v>59</v>
      </c>
      <c r="L5050" s="1" t="s">
        <v>912</v>
      </c>
      <c r="M5050" t="s">
        <v>60</v>
      </c>
      <c r="N5050">
        <v>1</v>
      </c>
      <c r="O5050" s="1" t="s">
        <v>206</v>
      </c>
      <c r="P5050" t="s">
        <v>154</v>
      </c>
      <c r="Q5050">
        <v>2</v>
      </c>
      <c r="R5050" t="s">
        <v>255</v>
      </c>
      <c r="S5050" t="s">
        <v>180</v>
      </c>
    </row>
    <row r="5051" spans="1:19" x14ac:dyDescent="0.35">
      <c r="A5051" s="2" t="s">
        <v>44</v>
      </c>
      <c r="B5051" s="1" t="s">
        <v>45</v>
      </c>
      <c r="C5051" t="s">
        <v>59</v>
      </c>
      <c r="D5051" s="1" t="s">
        <v>218</v>
      </c>
      <c r="E5051" s="1" t="s">
        <v>22</v>
      </c>
      <c r="F5051" s="1" t="s">
        <v>13</v>
      </c>
      <c r="G5051" s="1" t="s">
        <v>137</v>
      </c>
      <c r="H5051" t="s">
        <v>35</v>
      </c>
      <c r="I5051" s="1" t="s">
        <v>371</v>
      </c>
      <c r="J5051" s="1" t="s">
        <v>230</v>
      </c>
      <c r="K5051" s="1" t="s">
        <v>59</v>
      </c>
      <c r="L5051" s="1" t="s">
        <v>912</v>
      </c>
      <c r="M5051" t="s">
        <v>75</v>
      </c>
      <c r="N5051">
        <v>1</v>
      </c>
      <c r="O5051" s="1" t="s">
        <v>206</v>
      </c>
      <c r="P5051" t="s">
        <v>154</v>
      </c>
      <c r="Q5051">
        <v>2</v>
      </c>
      <c r="R5051" t="s">
        <v>255</v>
      </c>
      <c r="S5051" t="s">
        <v>180</v>
      </c>
    </row>
    <row r="5052" spans="1:19" x14ac:dyDescent="0.35">
      <c r="A5052" s="2" t="s">
        <v>44</v>
      </c>
      <c r="B5052" s="1" t="s">
        <v>45</v>
      </c>
      <c r="C5052" t="s">
        <v>59</v>
      </c>
      <c r="D5052" s="1" t="s">
        <v>218</v>
      </c>
      <c r="E5052" s="1" t="s">
        <v>22</v>
      </c>
      <c r="F5052" s="1" t="s">
        <v>13</v>
      </c>
      <c r="G5052" s="1" t="s">
        <v>137</v>
      </c>
      <c r="H5052" t="s">
        <v>35</v>
      </c>
      <c r="I5052" s="1" t="s">
        <v>1082</v>
      </c>
      <c r="J5052" s="1" t="s">
        <v>230</v>
      </c>
      <c r="K5052" s="1" t="s">
        <v>59</v>
      </c>
      <c r="L5052" s="1" t="s">
        <v>912</v>
      </c>
      <c r="M5052" t="s">
        <v>59</v>
      </c>
      <c r="N5052">
        <v>1</v>
      </c>
      <c r="O5052" s="1" t="s">
        <v>206</v>
      </c>
      <c r="P5052" t="s">
        <v>154</v>
      </c>
      <c r="Q5052">
        <v>2</v>
      </c>
      <c r="R5052" t="s">
        <v>255</v>
      </c>
      <c r="S5052" t="s">
        <v>180</v>
      </c>
    </row>
    <row r="5053" spans="1:19" x14ac:dyDescent="0.35">
      <c r="A5053" s="2" t="s">
        <v>44</v>
      </c>
      <c r="B5053" s="1" t="s">
        <v>45</v>
      </c>
      <c r="C5053" t="s">
        <v>59</v>
      </c>
      <c r="D5053" s="1" t="s">
        <v>218</v>
      </c>
      <c r="E5053" s="1" t="s">
        <v>22</v>
      </c>
      <c r="F5053" s="1" t="s">
        <v>13</v>
      </c>
      <c r="G5053" s="1" t="s">
        <v>137</v>
      </c>
      <c r="H5053" t="s">
        <v>58</v>
      </c>
      <c r="I5053" s="1" t="s">
        <v>369</v>
      </c>
      <c r="J5053" s="1" t="s">
        <v>230</v>
      </c>
      <c r="K5053" s="1" t="s">
        <v>59</v>
      </c>
      <c r="L5053" s="1" t="s">
        <v>912</v>
      </c>
      <c r="M5053" t="s">
        <v>60</v>
      </c>
      <c r="N5053">
        <v>1</v>
      </c>
      <c r="O5053" s="1" t="s">
        <v>206</v>
      </c>
      <c r="P5053" t="s">
        <v>154</v>
      </c>
      <c r="Q5053">
        <v>2</v>
      </c>
      <c r="R5053" t="s">
        <v>255</v>
      </c>
      <c r="S5053" t="s">
        <v>180</v>
      </c>
    </row>
    <row r="5054" spans="1:19" x14ac:dyDescent="0.35">
      <c r="A5054" s="2" t="s">
        <v>44</v>
      </c>
      <c r="B5054" s="1" t="s">
        <v>45</v>
      </c>
      <c r="C5054" t="s">
        <v>59</v>
      </c>
      <c r="D5054" s="1" t="s">
        <v>218</v>
      </c>
      <c r="E5054" s="1" t="s">
        <v>22</v>
      </c>
      <c r="F5054" s="1" t="s">
        <v>13</v>
      </c>
      <c r="G5054" s="1" t="s">
        <v>137</v>
      </c>
      <c r="H5054" t="s">
        <v>58</v>
      </c>
      <c r="I5054" s="1" t="s">
        <v>719</v>
      </c>
      <c r="J5054" s="1" t="s">
        <v>230</v>
      </c>
      <c r="K5054" s="1" t="s">
        <v>59</v>
      </c>
      <c r="L5054" s="1" t="s">
        <v>912</v>
      </c>
      <c r="M5054" t="s">
        <v>69</v>
      </c>
      <c r="N5054">
        <v>1</v>
      </c>
      <c r="O5054" s="1" t="s">
        <v>206</v>
      </c>
      <c r="P5054" t="s">
        <v>154</v>
      </c>
      <c r="Q5054">
        <v>2</v>
      </c>
      <c r="R5054" t="s">
        <v>255</v>
      </c>
      <c r="S5054" t="s">
        <v>180</v>
      </c>
    </row>
    <row r="5055" spans="1:19" x14ac:dyDescent="0.35">
      <c r="A5055" s="2" t="s">
        <v>44</v>
      </c>
      <c r="B5055" s="1" t="s">
        <v>45</v>
      </c>
      <c r="C5055" t="s">
        <v>59</v>
      </c>
      <c r="D5055" s="1" t="s">
        <v>218</v>
      </c>
      <c r="E5055" s="1" t="s">
        <v>22</v>
      </c>
      <c r="F5055" s="1" t="s">
        <v>26</v>
      </c>
      <c r="G5055" s="1" t="s">
        <v>26</v>
      </c>
      <c r="H5055" t="s">
        <v>14</v>
      </c>
      <c r="I5055" s="1" t="s">
        <v>1453</v>
      </c>
      <c r="J5055" s="1" t="s">
        <v>230</v>
      </c>
      <c r="K5055" s="1" t="s">
        <v>59</v>
      </c>
      <c r="L5055" s="1" t="s">
        <v>912</v>
      </c>
      <c r="M5055" t="s">
        <v>59</v>
      </c>
      <c r="N5055">
        <v>1</v>
      </c>
      <c r="O5055" s="1" t="s">
        <v>206</v>
      </c>
      <c r="P5055" t="s">
        <v>154</v>
      </c>
      <c r="Q5055">
        <v>2</v>
      </c>
      <c r="R5055" t="s">
        <v>255</v>
      </c>
      <c r="S5055" t="s">
        <v>180</v>
      </c>
    </row>
    <row r="5056" spans="1:19" x14ac:dyDescent="0.35">
      <c r="A5056" s="2" t="s">
        <v>44</v>
      </c>
      <c r="B5056" s="1" t="s">
        <v>45</v>
      </c>
      <c r="C5056" t="s">
        <v>59</v>
      </c>
      <c r="D5056" s="1" t="s">
        <v>218</v>
      </c>
      <c r="E5056" s="1" t="s">
        <v>22</v>
      </c>
      <c r="F5056" s="1" t="s">
        <v>26</v>
      </c>
      <c r="G5056" s="1" t="s">
        <v>26</v>
      </c>
      <c r="H5056" t="s">
        <v>17</v>
      </c>
      <c r="I5056" s="1" t="s">
        <v>1081</v>
      </c>
      <c r="J5056" s="1" t="s">
        <v>230</v>
      </c>
      <c r="K5056" s="1" t="s">
        <v>52</v>
      </c>
      <c r="L5056" s="1" t="s">
        <v>912</v>
      </c>
      <c r="M5056" t="s">
        <v>52</v>
      </c>
      <c r="N5056">
        <v>1</v>
      </c>
      <c r="O5056" s="1" t="s">
        <v>206</v>
      </c>
      <c r="P5056" t="s">
        <v>153</v>
      </c>
      <c r="Q5056">
        <v>2</v>
      </c>
      <c r="R5056" t="s">
        <v>255</v>
      </c>
      <c r="S5056" t="s">
        <v>180</v>
      </c>
    </row>
    <row r="5057" spans="1:19" x14ac:dyDescent="0.35">
      <c r="A5057" s="2" t="s">
        <v>44</v>
      </c>
      <c r="B5057" s="1" t="s">
        <v>45</v>
      </c>
      <c r="C5057" t="s">
        <v>59</v>
      </c>
      <c r="D5057" s="1" t="s">
        <v>218</v>
      </c>
      <c r="E5057" s="1" t="s">
        <v>22</v>
      </c>
      <c r="F5057" s="1" t="s">
        <v>26</v>
      </c>
      <c r="G5057" s="1" t="s">
        <v>26</v>
      </c>
      <c r="H5057" t="s">
        <v>17</v>
      </c>
      <c r="I5057" s="1" t="s">
        <v>711</v>
      </c>
      <c r="J5057" s="1" t="s">
        <v>230</v>
      </c>
      <c r="K5057" s="1" t="s">
        <v>59</v>
      </c>
      <c r="L5057" s="1" t="s">
        <v>912</v>
      </c>
      <c r="M5057" t="s">
        <v>59</v>
      </c>
      <c r="N5057">
        <v>1</v>
      </c>
      <c r="O5057" s="1" t="s">
        <v>205</v>
      </c>
      <c r="P5057" t="s">
        <v>154</v>
      </c>
      <c r="Q5057">
        <v>2</v>
      </c>
      <c r="R5057" t="s">
        <v>255</v>
      </c>
      <c r="S5057" t="s">
        <v>180</v>
      </c>
    </row>
    <row r="5058" spans="1:19" x14ac:dyDescent="0.35">
      <c r="A5058" s="2" t="s">
        <v>44</v>
      </c>
      <c r="B5058" s="1" t="s">
        <v>45</v>
      </c>
      <c r="C5058" t="s">
        <v>59</v>
      </c>
      <c r="D5058" s="1" t="s">
        <v>218</v>
      </c>
      <c r="E5058" s="1" t="s">
        <v>22</v>
      </c>
      <c r="F5058" s="1" t="s">
        <v>26</v>
      </c>
      <c r="G5058" s="1" t="s">
        <v>26</v>
      </c>
      <c r="H5058" t="s">
        <v>17</v>
      </c>
      <c r="I5058" s="1" t="s">
        <v>1096</v>
      </c>
      <c r="J5058" s="1" t="s">
        <v>230</v>
      </c>
      <c r="K5058" s="1" t="s">
        <v>59</v>
      </c>
      <c r="L5058" s="1" t="s">
        <v>912</v>
      </c>
      <c r="M5058" t="s">
        <v>59</v>
      </c>
      <c r="N5058">
        <v>1</v>
      </c>
      <c r="O5058" s="1" t="s">
        <v>206</v>
      </c>
      <c r="P5058" t="s">
        <v>154</v>
      </c>
      <c r="Q5058">
        <v>2</v>
      </c>
      <c r="R5058" t="s">
        <v>255</v>
      </c>
      <c r="S5058" t="s">
        <v>180</v>
      </c>
    </row>
    <row r="5059" spans="1:19" x14ac:dyDescent="0.35">
      <c r="A5059" s="2" t="s">
        <v>44</v>
      </c>
      <c r="B5059" s="1" t="s">
        <v>45</v>
      </c>
      <c r="C5059" t="s">
        <v>59</v>
      </c>
      <c r="D5059" s="1" t="s">
        <v>218</v>
      </c>
      <c r="E5059" s="1" t="s">
        <v>22</v>
      </c>
      <c r="F5059" s="1" t="s">
        <v>26</v>
      </c>
      <c r="G5059" s="1" t="s">
        <v>26</v>
      </c>
      <c r="H5059" t="s">
        <v>17</v>
      </c>
      <c r="I5059" s="1" t="s">
        <v>1082</v>
      </c>
      <c r="J5059" s="1" t="s">
        <v>230</v>
      </c>
      <c r="K5059" s="1" t="s">
        <v>52</v>
      </c>
      <c r="L5059" s="1" t="s">
        <v>912</v>
      </c>
      <c r="M5059" t="s">
        <v>52</v>
      </c>
      <c r="N5059">
        <v>1</v>
      </c>
      <c r="O5059" s="1" t="s">
        <v>206</v>
      </c>
      <c r="P5059" t="s">
        <v>154</v>
      </c>
      <c r="Q5059">
        <v>2</v>
      </c>
      <c r="R5059" t="s">
        <v>255</v>
      </c>
      <c r="S5059" t="s">
        <v>180</v>
      </c>
    </row>
    <row r="5060" spans="1:19" x14ac:dyDescent="0.35">
      <c r="A5060" s="2" t="s">
        <v>44</v>
      </c>
      <c r="B5060" s="1" t="s">
        <v>45</v>
      </c>
      <c r="C5060" t="s">
        <v>59</v>
      </c>
      <c r="D5060" s="1" t="s">
        <v>218</v>
      </c>
      <c r="E5060" s="1" t="s">
        <v>22</v>
      </c>
      <c r="F5060" s="1" t="s">
        <v>26</v>
      </c>
      <c r="G5060" s="1" t="s">
        <v>26</v>
      </c>
      <c r="H5060" t="s">
        <v>24</v>
      </c>
      <c r="I5060" s="1" t="s">
        <v>720</v>
      </c>
      <c r="J5060" s="1" t="s">
        <v>230</v>
      </c>
      <c r="K5060" s="1" t="s">
        <v>59</v>
      </c>
      <c r="L5060" s="1" t="s">
        <v>912</v>
      </c>
      <c r="M5060" t="s">
        <v>59</v>
      </c>
      <c r="N5060">
        <v>1</v>
      </c>
      <c r="O5060" s="1" t="s">
        <v>206</v>
      </c>
      <c r="P5060" t="s">
        <v>154</v>
      </c>
      <c r="Q5060">
        <v>1</v>
      </c>
      <c r="R5060" t="s">
        <v>255</v>
      </c>
      <c r="S5060" t="s">
        <v>180</v>
      </c>
    </row>
    <row r="5061" spans="1:19" x14ac:dyDescent="0.35">
      <c r="A5061" s="2" t="s">
        <v>44</v>
      </c>
      <c r="B5061" s="1" t="s">
        <v>45</v>
      </c>
      <c r="C5061" t="s">
        <v>59</v>
      </c>
      <c r="D5061" s="1" t="s">
        <v>218</v>
      </c>
      <c r="E5061" s="1" t="s">
        <v>22</v>
      </c>
      <c r="F5061" s="1" t="s">
        <v>26</v>
      </c>
      <c r="G5061" s="1" t="s">
        <v>26</v>
      </c>
      <c r="H5061" t="s">
        <v>24</v>
      </c>
      <c r="I5061" s="1" t="s">
        <v>1096</v>
      </c>
      <c r="J5061" s="1" t="s">
        <v>230</v>
      </c>
      <c r="K5061" s="1" t="s">
        <v>59</v>
      </c>
      <c r="L5061" s="1" t="s">
        <v>912</v>
      </c>
      <c r="M5061" t="s">
        <v>69</v>
      </c>
      <c r="N5061">
        <v>1</v>
      </c>
      <c r="O5061" s="1" t="s">
        <v>206</v>
      </c>
      <c r="P5061" t="s">
        <v>154</v>
      </c>
      <c r="Q5061">
        <v>2</v>
      </c>
      <c r="R5061" t="s">
        <v>255</v>
      </c>
      <c r="S5061" t="s">
        <v>180</v>
      </c>
    </row>
    <row r="5062" spans="1:19" x14ac:dyDescent="0.35">
      <c r="A5062" s="2" t="s">
        <v>44</v>
      </c>
      <c r="B5062" s="1" t="s">
        <v>45</v>
      </c>
      <c r="C5062" t="s">
        <v>59</v>
      </c>
      <c r="D5062" s="1" t="s">
        <v>218</v>
      </c>
      <c r="E5062" s="1" t="s">
        <v>22</v>
      </c>
      <c r="F5062" s="1" t="s">
        <v>26</v>
      </c>
      <c r="G5062" s="1" t="s">
        <v>26</v>
      </c>
      <c r="H5062" t="s">
        <v>27</v>
      </c>
      <c r="I5062" s="1" t="s">
        <v>720</v>
      </c>
      <c r="J5062" s="1" t="s">
        <v>230</v>
      </c>
      <c r="K5062" s="1" t="s">
        <v>59</v>
      </c>
      <c r="L5062" s="1" t="s">
        <v>912</v>
      </c>
      <c r="M5062" t="s">
        <v>69</v>
      </c>
      <c r="N5062">
        <v>1</v>
      </c>
      <c r="O5062" s="1" t="s">
        <v>206</v>
      </c>
      <c r="P5062" t="s">
        <v>154</v>
      </c>
      <c r="Q5062">
        <v>2</v>
      </c>
      <c r="R5062" t="s">
        <v>255</v>
      </c>
      <c r="S5062" t="s">
        <v>180</v>
      </c>
    </row>
    <row r="5063" spans="1:19" x14ac:dyDescent="0.35">
      <c r="A5063" s="2" t="s">
        <v>44</v>
      </c>
      <c r="B5063" s="1" t="s">
        <v>45</v>
      </c>
      <c r="C5063" t="s">
        <v>59</v>
      </c>
      <c r="D5063" s="1" t="s">
        <v>218</v>
      </c>
      <c r="E5063" s="1" t="s">
        <v>22</v>
      </c>
      <c r="F5063" s="1" t="s">
        <v>26</v>
      </c>
      <c r="G5063" s="1" t="s">
        <v>26</v>
      </c>
      <c r="H5063" t="s">
        <v>27</v>
      </c>
      <c r="I5063" s="1" t="s">
        <v>1085</v>
      </c>
      <c r="J5063" s="1" t="s">
        <v>230</v>
      </c>
      <c r="K5063" s="1" t="s">
        <v>59</v>
      </c>
      <c r="L5063" s="1" t="s">
        <v>912</v>
      </c>
      <c r="M5063" t="s">
        <v>84</v>
      </c>
      <c r="N5063">
        <v>1</v>
      </c>
      <c r="O5063" s="1" t="s">
        <v>206</v>
      </c>
      <c r="P5063" t="s">
        <v>154</v>
      </c>
      <c r="Q5063">
        <v>2</v>
      </c>
      <c r="R5063" t="s">
        <v>255</v>
      </c>
      <c r="S5063" t="s">
        <v>180</v>
      </c>
    </row>
    <row r="5064" spans="1:19" x14ac:dyDescent="0.35">
      <c r="A5064" s="2" t="s">
        <v>44</v>
      </c>
      <c r="B5064" s="1" t="s">
        <v>45</v>
      </c>
      <c r="C5064" t="s">
        <v>59</v>
      </c>
      <c r="D5064" s="1" t="s">
        <v>218</v>
      </c>
      <c r="E5064" s="1" t="s">
        <v>22</v>
      </c>
      <c r="F5064" s="1" t="s">
        <v>26</v>
      </c>
      <c r="G5064" s="1" t="s">
        <v>26</v>
      </c>
      <c r="H5064" t="s">
        <v>27</v>
      </c>
      <c r="I5064" s="1" t="s">
        <v>370</v>
      </c>
      <c r="J5064" s="1" t="s">
        <v>230</v>
      </c>
      <c r="K5064" s="1" t="s">
        <v>59</v>
      </c>
      <c r="L5064" s="1" t="s">
        <v>912</v>
      </c>
      <c r="M5064" t="s">
        <v>83</v>
      </c>
      <c r="N5064">
        <v>1</v>
      </c>
      <c r="O5064" s="1" t="s">
        <v>206</v>
      </c>
      <c r="P5064" t="s">
        <v>154</v>
      </c>
      <c r="Q5064">
        <v>2</v>
      </c>
      <c r="R5064" t="s">
        <v>255</v>
      </c>
      <c r="S5064" t="s">
        <v>180</v>
      </c>
    </row>
    <row r="5065" spans="1:19" x14ac:dyDescent="0.35">
      <c r="A5065" s="2" t="s">
        <v>44</v>
      </c>
      <c r="B5065" s="1" t="s">
        <v>45</v>
      </c>
      <c r="C5065" t="s">
        <v>59</v>
      </c>
      <c r="D5065" s="1" t="s">
        <v>218</v>
      </c>
      <c r="E5065" s="1" t="s">
        <v>22</v>
      </c>
      <c r="F5065" s="1" t="s">
        <v>26</v>
      </c>
      <c r="G5065" s="1" t="s">
        <v>26</v>
      </c>
      <c r="H5065" t="s">
        <v>32</v>
      </c>
      <c r="I5065" s="1" t="s">
        <v>720</v>
      </c>
      <c r="J5065" s="1" t="s">
        <v>230</v>
      </c>
      <c r="K5065" s="1" t="s">
        <v>59</v>
      </c>
      <c r="L5065" s="1" t="s">
        <v>912</v>
      </c>
      <c r="M5065" t="s">
        <v>73</v>
      </c>
      <c r="N5065">
        <v>1</v>
      </c>
      <c r="O5065" s="1" t="s">
        <v>206</v>
      </c>
      <c r="P5065" t="s">
        <v>154</v>
      </c>
      <c r="Q5065">
        <v>1</v>
      </c>
      <c r="R5065" t="s">
        <v>255</v>
      </c>
      <c r="S5065" t="s">
        <v>180</v>
      </c>
    </row>
    <row r="5066" spans="1:19" x14ac:dyDescent="0.35">
      <c r="A5066" s="2" t="s">
        <v>44</v>
      </c>
      <c r="B5066" s="1" t="s">
        <v>45</v>
      </c>
      <c r="C5066" t="s">
        <v>59</v>
      </c>
      <c r="D5066" s="1" t="s">
        <v>218</v>
      </c>
      <c r="E5066" s="1" t="s">
        <v>22</v>
      </c>
      <c r="F5066" s="1" t="s">
        <v>26</v>
      </c>
      <c r="G5066" s="1" t="s">
        <v>26</v>
      </c>
      <c r="H5066" t="s">
        <v>32</v>
      </c>
      <c r="I5066" s="1" t="s">
        <v>1458</v>
      </c>
      <c r="J5066" s="1" t="s">
        <v>230</v>
      </c>
      <c r="K5066" s="1" t="s">
        <v>59</v>
      </c>
      <c r="L5066" s="1" t="s">
        <v>912</v>
      </c>
      <c r="M5066" t="s">
        <v>83</v>
      </c>
      <c r="N5066">
        <v>1</v>
      </c>
      <c r="O5066" s="1" t="s">
        <v>206</v>
      </c>
      <c r="P5066" t="s">
        <v>154</v>
      </c>
      <c r="Q5066">
        <v>2</v>
      </c>
      <c r="R5066" t="s">
        <v>255</v>
      </c>
      <c r="S5066" t="s">
        <v>180</v>
      </c>
    </row>
    <row r="5067" spans="1:19" x14ac:dyDescent="0.35">
      <c r="A5067" s="2" t="s">
        <v>44</v>
      </c>
      <c r="B5067" s="1" t="s">
        <v>45</v>
      </c>
      <c r="C5067" t="s">
        <v>59</v>
      </c>
      <c r="D5067" s="1" t="s">
        <v>218</v>
      </c>
      <c r="E5067" s="1" t="s">
        <v>22</v>
      </c>
      <c r="F5067" s="1" t="s">
        <v>26</v>
      </c>
      <c r="G5067" s="1" t="s">
        <v>26</v>
      </c>
      <c r="H5067" t="s">
        <v>32</v>
      </c>
      <c r="I5067" s="1" t="s">
        <v>712</v>
      </c>
      <c r="J5067" s="1" t="s">
        <v>230</v>
      </c>
      <c r="K5067" s="1" t="s">
        <v>59</v>
      </c>
      <c r="L5067" s="1" t="s">
        <v>912</v>
      </c>
      <c r="M5067" t="s">
        <v>69</v>
      </c>
      <c r="N5067">
        <v>1</v>
      </c>
      <c r="O5067" s="1" t="s">
        <v>206</v>
      </c>
      <c r="P5067" t="s">
        <v>154</v>
      </c>
      <c r="Q5067">
        <v>2</v>
      </c>
      <c r="R5067" t="s">
        <v>255</v>
      </c>
      <c r="S5067" t="s">
        <v>180</v>
      </c>
    </row>
    <row r="5068" spans="1:19" x14ac:dyDescent="0.35">
      <c r="A5068" s="2" t="s">
        <v>44</v>
      </c>
      <c r="B5068" s="1" t="s">
        <v>45</v>
      </c>
      <c r="C5068" t="s">
        <v>59</v>
      </c>
      <c r="D5068" s="1" t="s">
        <v>218</v>
      </c>
      <c r="E5068" s="1" t="s">
        <v>22</v>
      </c>
      <c r="F5068" s="1" t="s">
        <v>26</v>
      </c>
      <c r="G5068" s="1" t="s">
        <v>26</v>
      </c>
      <c r="H5068" t="s">
        <v>21</v>
      </c>
      <c r="I5068" s="1" t="s">
        <v>1089</v>
      </c>
      <c r="J5068" s="1" t="s">
        <v>230</v>
      </c>
      <c r="K5068" s="1" t="s">
        <v>59</v>
      </c>
      <c r="L5068" s="1" t="s">
        <v>912</v>
      </c>
      <c r="M5068" t="s">
        <v>86</v>
      </c>
      <c r="N5068">
        <v>1</v>
      </c>
      <c r="O5068" s="1" t="s">
        <v>206</v>
      </c>
      <c r="P5068" t="s">
        <v>154</v>
      </c>
      <c r="Q5068">
        <v>1</v>
      </c>
      <c r="R5068" t="s">
        <v>255</v>
      </c>
      <c r="S5068" t="s">
        <v>180</v>
      </c>
    </row>
    <row r="5069" spans="1:19" x14ac:dyDescent="0.35">
      <c r="A5069" s="2" t="s">
        <v>44</v>
      </c>
      <c r="B5069" s="1" t="s">
        <v>45</v>
      </c>
      <c r="C5069" t="s">
        <v>59</v>
      </c>
      <c r="D5069" s="1" t="s">
        <v>218</v>
      </c>
      <c r="E5069" s="1" t="s">
        <v>22</v>
      </c>
      <c r="F5069" s="1" t="s">
        <v>26</v>
      </c>
      <c r="G5069" s="1" t="s">
        <v>26</v>
      </c>
      <c r="H5069" t="s">
        <v>21</v>
      </c>
      <c r="I5069" s="1" t="s">
        <v>720</v>
      </c>
      <c r="J5069" s="1" t="s">
        <v>230</v>
      </c>
      <c r="K5069" s="1" t="s">
        <v>59</v>
      </c>
      <c r="L5069" s="1" t="s">
        <v>912</v>
      </c>
      <c r="M5069" t="s">
        <v>69</v>
      </c>
      <c r="N5069">
        <v>1</v>
      </c>
      <c r="O5069" s="1" t="s">
        <v>206</v>
      </c>
      <c r="P5069" t="s">
        <v>154</v>
      </c>
      <c r="Q5069">
        <v>1</v>
      </c>
      <c r="R5069" t="s">
        <v>255</v>
      </c>
      <c r="S5069" t="s">
        <v>180</v>
      </c>
    </row>
    <row r="5070" spans="1:19" x14ac:dyDescent="0.35">
      <c r="A5070" s="2" t="s">
        <v>44</v>
      </c>
      <c r="B5070" s="1" t="s">
        <v>45</v>
      </c>
      <c r="C5070" t="s">
        <v>59</v>
      </c>
      <c r="D5070" s="1" t="s">
        <v>218</v>
      </c>
      <c r="E5070" s="1" t="s">
        <v>22</v>
      </c>
      <c r="F5070" s="1" t="s">
        <v>26</v>
      </c>
      <c r="G5070" s="1" t="s">
        <v>26</v>
      </c>
      <c r="H5070" t="s">
        <v>21</v>
      </c>
      <c r="I5070" s="1" t="s">
        <v>712</v>
      </c>
      <c r="J5070" s="1" t="s">
        <v>230</v>
      </c>
      <c r="K5070" s="1" t="s">
        <v>59</v>
      </c>
      <c r="L5070" s="1" t="s">
        <v>912</v>
      </c>
      <c r="M5070" t="s">
        <v>69</v>
      </c>
      <c r="N5070">
        <v>1</v>
      </c>
      <c r="O5070" s="1" t="s">
        <v>206</v>
      </c>
      <c r="P5070" t="s">
        <v>154</v>
      </c>
      <c r="Q5070">
        <v>2</v>
      </c>
      <c r="R5070" t="s">
        <v>255</v>
      </c>
      <c r="S5070" t="s">
        <v>180</v>
      </c>
    </row>
    <row r="5071" spans="1:19" x14ac:dyDescent="0.35">
      <c r="A5071" s="2" t="s">
        <v>44</v>
      </c>
      <c r="B5071" s="1" t="s">
        <v>45</v>
      </c>
      <c r="C5071" t="s">
        <v>59</v>
      </c>
      <c r="D5071" s="1" t="s">
        <v>218</v>
      </c>
      <c r="E5071" s="1" t="s">
        <v>22</v>
      </c>
      <c r="F5071" s="1" t="s">
        <v>26</v>
      </c>
      <c r="G5071" s="1" t="s">
        <v>26</v>
      </c>
      <c r="H5071" t="s">
        <v>35</v>
      </c>
      <c r="I5071" s="1" t="s">
        <v>372</v>
      </c>
      <c r="J5071" s="1" t="s">
        <v>230</v>
      </c>
      <c r="K5071" s="1" t="s">
        <v>59</v>
      </c>
      <c r="L5071" s="1" t="s">
        <v>912</v>
      </c>
      <c r="M5071" t="s">
        <v>69</v>
      </c>
      <c r="N5071">
        <v>1</v>
      </c>
      <c r="O5071" s="1" t="s">
        <v>206</v>
      </c>
      <c r="P5071" t="s">
        <v>154</v>
      </c>
      <c r="Q5071">
        <v>2</v>
      </c>
      <c r="R5071" t="s">
        <v>255</v>
      </c>
      <c r="S5071" t="s">
        <v>180</v>
      </c>
    </row>
    <row r="5072" spans="1:19" x14ac:dyDescent="0.35">
      <c r="A5072" s="2" t="s">
        <v>44</v>
      </c>
      <c r="B5072" s="1" t="s">
        <v>45</v>
      </c>
      <c r="C5072" t="s">
        <v>59</v>
      </c>
      <c r="D5072" s="1" t="s">
        <v>218</v>
      </c>
      <c r="E5072" s="1" t="s">
        <v>22</v>
      </c>
      <c r="F5072" s="1" t="s">
        <v>26</v>
      </c>
      <c r="G5072" s="1" t="s">
        <v>26</v>
      </c>
      <c r="H5072" t="s">
        <v>35</v>
      </c>
      <c r="I5072" s="1" t="s">
        <v>369</v>
      </c>
      <c r="J5072" s="1" t="s">
        <v>230</v>
      </c>
      <c r="K5072" s="1" t="s">
        <v>59</v>
      </c>
      <c r="L5072" s="1" t="s">
        <v>912</v>
      </c>
      <c r="M5072" t="s">
        <v>60</v>
      </c>
      <c r="N5072">
        <v>1</v>
      </c>
      <c r="O5072" s="1" t="s">
        <v>206</v>
      </c>
      <c r="P5072" t="s">
        <v>154</v>
      </c>
      <c r="Q5072">
        <v>2</v>
      </c>
      <c r="R5072" t="s">
        <v>255</v>
      </c>
      <c r="S5072" t="s">
        <v>180</v>
      </c>
    </row>
    <row r="5073" spans="1:19" x14ac:dyDescent="0.35">
      <c r="A5073" s="2" t="s">
        <v>44</v>
      </c>
      <c r="B5073" s="1" t="s">
        <v>45</v>
      </c>
      <c r="C5073" t="s">
        <v>59</v>
      </c>
      <c r="D5073" s="1" t="s">
        <v>218</v>
      </c>
      <c r="E5073" s="1" t="s">
        <v>22</v>
      </c>
      <c r="F5073" s="1" t="s">
        <v>26</v>
      </c>
      <c r="G5073" s="1" t="s">
        <v>26</v>
      </c>
      <c r="H5073" t="s">
        <v>35</v>
      </c>
      <c r="I5073" s="1" t="s">
        <v>1453</v>
      </c>
      <c r="J5073" s="1" t="s">
        <v>230</v>
      </c>
      <c r="K5073" s="1" t="s">
        <v>59</v>
      </c>
      <c r="L5073" s="1" t="s">
        <v>912</v>
      </c>
      <c r="M5073" t="s">
        <v>59</v>
      </c>
      <c r="N5073">
        <v>1</v>
      </c>
      <c r="O5073" s="1" t="s">
        <v>206</v>
      </c>
      <c r="P5073" t="s">
        <v>154</v>
      </c>
      <c r="Q5073">
        <v>2</v>
      </c>
      <c r="R5073" t="s">
        <v>255</v>
      </c>
      <c r="S5073" t="s">
        <v>180</v>
      </c>
    </row>
    <row r="5074" spans="1:19" x14ac:dyDescent="0.35">
      <c r="A5074" s="2" t="s">
        <v>44</v>
      </c>
      <c r="B5074" s="1" t="s">
        <v>45</v>
      </c>
      <c r="C5074" t="s">
        <v>59</v>
      </c>
      <c r="D5074" s="1" t="s">
        <v>218</v>
      </c>
      <c r="E5074" s="1" t="s">
        <v>22</v>
      </c>
      <c r="F5074" s="1" t="s">
        <v>26</v>
      </c>
      <c r="G5074" s="1" t="s">
        <v>26</v>
      </c>
      <c r="H5074" t="s">
        <v>35</v>
      </c>
      <c r="I5074" s="1" t="s">
        <v>1081</v>
      </c>
      <c r="J5074" s="1" t="s">
        <v>230</v>
      </c>
      <c r="K5074" s="1" t="s">
        <v>19</v>
      </c>
      <c r="L5074" s="1" t="s">
        <v>912</v>
      </c>
      <c r="M5074" t="s">
        <v>19</v>
      </c>
      <c r="N5074">
        <v>1</v>
      </c>
      <c r="O5074" s="1" t="s">
        <v>206</v>
      </c>
      <c r="P5074" t="s">
        <v>153</v>
      </c>
      <c r="Q5074">
        <v>2</v>
      </c>
      <c r="R5074" t="s">
        <v>255</v>
      </c>
      <c r="S5074" t="s">
        <v>180</v>
      </c>
    </row>
    <row r="5075" spans="1:19" x14ac:dyDescent="0.35">
      <c r="A5075" s="2" t="s">
        <v>44</v>
      </c>
      <c r="B5075" s="1" t="s">
        <v>45</v>
      </c>
      <c r="C5075" t="s">
        <v>59</v>
      </c>
      <c r="D5075" s="1" t="s">
        <v>218</v>
      </c>
      <c r="E5075" s="1" t="s">
        <v>22</v>
      </c>
      <c r="F5075" s="1" t="s">
        <v>26</v>
      </c>
      <c r="G5075" s="1" t="s">
        <v>26</v>
      </c>
      <c r="H5075" t="s">
        <v>35</v>
      </c>
      <c r="I5075" s="1" t="s">
        <v>1082</v>
      </c>
      <c r="J5075" s="1" t="s">
        <v>230</v>
      </c>
      <c r="K5075" s="1" t="s">
        <v>19</v>
      </c>
      <c r="L5075" s="1" t="s">
        <v>912</v>
      </c>
      <c r="M5075" t="s">
        <v>19</v>
      </c>
      <c r="N5075">
        <v>1</v>
      </c>
      <c r="O5075" s="1" t="s">
        <v>206</v>
      </c>
      <c r="P5075" t="s">
        <v>154</v>
      </c>
      <c r="Q5075">
        <v>2</v>
      </c>
      <c r="R5075" t="s">
        <v>255</v>
      </c>
      <c r="S5075" t="s">
        <v>180</v>
      </c>
    </row>
    <row r="5076" spans="1:19" x14ac:dyDescent="0.35">
      <c r="A5076" s="2" t="s">
        <v>44</v>
      </c>
      <c r="B5076" s="1" t="s">
        <v>45</v>
      </c>
      <c r="C5076" t="s">
        <v>59</v>
      </c>
      <c r="D5076" s="1" t="s">
        <v>218</v>
      </c>
      <c r="E5076" s="1" t="s">
        <v>22</v>
      </c>
      <c r="F5076" s="1" t="s">
        <v>26</v>
      </c>
      <c r="G5076" s="1" t="s">
        <v>26</v>
      </c>
      <c r="H5076" t="s">
        <v>39</v>
      </c>
      <c r="I5076" s="1" t="s">
        <v>720</v>
      </c>
      <c r="J5076" s="1" t="s">
        <v>230</v>
      </c>
      <c r="K5076" s="1" t="s">
        <v>59</v>
      </c>
      <c r="L5076" s="1" t="s">
        <v>912</v>
      </c>
      <c r="M5076" t="s">
        <v>59</v>
      </c>
      <c r="N5076">
        <v>1</v>
      </c>
      <c r="O5076" s="1" t="s">
        <v>206</v>
      </c>
      <c r="P5076" t="s">
        <v>154</v>
      </c>
      <c r="Q5076">
        <v>2</v>
      </c>
      <c r="R5076" t="s">
        <v>255</v>
      </c>
      <c r="S5076" t="s">
        <v>180</v>
      </c>
    </row>
    <row r="5077" spans="1:19" x14ac:dyDescent="0.35">
      <c r="A5077" s="2" t="s">
        <v>44</v>
      </c>
      <c r="B5077" s="1" t="s">
        <v>45</v>
      </c>
      <c r="C5077" t="s">
        <v>59</v>
      </c>
      <c r="D5077" s="1" t="s">
        <v>218</v>
      </c>
      <c r="E5077" s="1" t="s">
        <v>22</v>
      </c>
      <c r="F5077" s="1" t="s">
        <v>26</v>
      </c>
      <c r="G5077" s="1" t="s">
        <v>26</v>
      </c>
      <c r="H5077" t="s">
        <v>39</v>
      </c>
      <c r="I5077" s="1" t="s">
        <v>1097</v>
      </c>
      <c r="J5077" s="1" t="s">
        <v>230</v>
      </c>
      <c r="K5077" s="1" t="s">
        <v>59</v>
      </c>
      <c r="L5077" s="1" t="s">
        <v>912</v>
      </c>
      <c r="M5077" t="s">
        <v>83</v>
      </c>
      <c r="N5077">
        <v>1</v>
      </c>
      <c r="O5077" s="1" t="s">
        <v>206</v>
      </c>
      <c r="P5077" t="s">
        <v>154</v>
      </c>
      <c r="Q5077">
        <v>1</v>
      </c>
      <c r="R5077" t="s">
        <v>255</v>
      </c>
      <c r="S5077" t="s">
        <v>180</v>
      </c>
    </row>
    <row r="5078" spans="1:19" x14ac:dyDescent="0.35">
      <c r="A5078" s="2" t="s">
        <v>44</v>
      </c>
      <c r="B5078" s="1" t="s">
        <v>45</v>
      </c>
      <c r="C5078" t="s">
        <v>59</v>
      </c>
      <c r="D5078" s="1" t="s">
        <v>218</v>
      </c>
      <c r="E5078" s="1" t="s">
        <v>22</v>
      </c>
      <c r="F5078" s="1" t="s">
        <v>18</v>
      </c>
      <c r="G5078" s="1" t="s">
        <v>26</v>
      </c>
      <c r="H5078" t="s">
        <v>43</v>
      </c>
      <c r="I5078" s="1" t="s">
        <v>1081</v>
      </c>
      <c r="J5078" s="1" t="s">
        <v>230</v>
      </c>
      <c r="K5078" s="1" t="s">
        <v>59</v>
      </c>
      <c r="L5078" s="1" t="s">
        <v>912</v>
      </c>
      <c r="M5078" t="s">
        <v>59</v>
      </c>
      <c r="N5078">
        <v>1</v>
      </c>
      <c r="O5078" s="1" t="s">
        <v>206</v>
      </c>
      <c r="P5078" t="s">
        <v>153</v>
      </c>
      <c r="Q5078">
        <v>2</v>
      </c>
      <c r="R5078" t="s">
        <v>255</v>
      </c>
      <c r="S5078" t="s">
        <v>180</v>
      </c>
    </row>
    <row r="5079" spans="1:19" x14ac:dyDescent="0.35">
      <c r="A5079" s="2" t="s">
        <v>44</v>
      </c>
      <c r="B5079" s="1" t="s">
        <v>45</v>
      </c>
      <c r="C5079" t="s">
        <v>59</v>
      </c>
      <c r="D5079" s="1" t="s">
        <v>218</v>
      </c>
      <c r="E5079" s="1" t="s">
        <v>22</v>
      </c>
      <c r="F5079" s="1" t="s">
        <v>18</v>
      </c>
      <c r="G5079" s="1" t="s">
        <v>26</v>
      </c>
      <c r="H5079" t="s">
        <v>43</v>
      </c>
      <c r="I5079" s="1" t="s">
        <v>1082</v>
      </c>
      <c r="J5079" s="1" t="s">
        <v>230</v>
      </c>
      <c r="K5079" s="1" t="s">
        <v>59</v>
      </c>
      <c r="L5079" s="1" t="s">
        <v>912</v>
      </c>
      <c r="M5079" t="s">
        <v>59</v>
      </c>
      <c r="N5079">
        <v>1</v>
      </c>
      <c r="O5079" s="1" t="s">
        <v>206</v>
      </c>
      <c r="P5079" t="s">
        <v>154</v>
      </c>
      <c r="Q5079">
        <v>2</v>
      </c>
      <c r="R5079" t="s">
        <v>255</v>
      </c>
      <c r="S5079" t="s">
        <v>180</v>
      </c>
    </row>
    <row r="5080" spans="1:19" x14ac:dyDescent="0.35">
      <c r="A5080" s="2" t="s">
        <v>44</v>
      </c>
      <c r="B5080" s="1" t="s">
        <v>45</v>
      </c>
      <c r="C5080" t="s">
        <v>59</v>
      </c>
      <c r="D5080" s="1" t="s">
        <v>218</v>
      </c>
      <c r="E5080" s="1" t="s">
        <v>22</v>
      </c>
      <c r="F5080" s="1" t="s">
        <v>18</v>
      </c>
      <c r="G5080" s="1" t="s">
        <v>26</v>
      </c>
      <c r="H5080" t="s">
        <v>14</v>
      </c>
      <c r="I5080" s="1" t="s">
        <v>369</v>
      </c>
      <c r="J5080" s="1" t="s">
        <v>230</v>
      </c>
      <c r="K5080" s="1" t="s">
        <v>59</v>
      </c>
      <c r="L5080" s="1" t="s">
        <v>912</v>
      </c>
      <c r="M5080" t="s">
        <v>59</v>
      </c>
      <c r="N5080">
        <v>1</v>
      </c>
      <c r="O5080" s="1" t="s">
        <v>206</v>
      </c>
      <c r="P5080" t="s">
        <v>154</v>
      </c>
      <c r="Q5080">
        <v>1</v>
      </c>
      <c r="R5080" t="s">
        <v>255</v>
      </c>
      <c r="S5080" t="s">
        <v>180</v>
      </c>
    </row>
    <row r="5081" spans="1:19" x14ac:dyDescent="0.35">
      <c r="A5081" s="2" t="s">
        <v>44</v>
      </c>
      <c r="B5081" s="1" t="s">
        <v>45</v>
      </c>
      <c r="C5081" t="s">
        <v>59</v>
      </c>
      <c r="D5081" s="1" t="s">
        <v>218</v>
      </c>
      <c r="E5081" s="1" t="s">
        <v>22</v>
      </c>
      <c r="F5081" s="1" t="s">
        <v>18</v>
      </c>
      <c r="G5081" s="1" t="s">
        <v>26</v>
      </c>
      <c r="H5081" t="s">
        <v>14</v>
      </c>
      <c r="I5081" s="1" t="s">
        <v>1081</v>
      </c>
      <c r="J5081" s="1" t="s">
        <v>230</v>
      </c>
      <c r="K5081" s="1" t="s">
        <v>15</v>
      </c>
      <c r="L5081" s="1" t="s">
        <v>912</v>
      </c>
      <c r="M5081" t="s">
        <v>15</v>
      </c>
      <c r="N5081">
        <v>1</v>
      </c>
      <c r="O5081" s="1" t="s">
        <v>206</v>
      </c>
      <c r="P5081" t="s">
        <v>153</v>
      </c>
      <c r="Q5081">
        <v>1</v>
      </c>
      <c r="R5081" t="s">
        <v>255</v>
      </c>
      <c r="S5081" t="s">
        <v>180</v>
      </c>
    </row>
    <row r="5082" spans="1:19" x14ac:dyDescent="0.35">
      <c r="A5082" s="2" t="s">
        <v>44</v>
      </c>
      <c r="B5082" s="1" t="s">
        <v>45</v>
      </c>
      <c r="C5082" t="s">
        <v>59</v>
      </c>
      <c r="D5082" s="1" t="s">
        <v>218</v>
      </c>
      <c r="E5082" s="1" t="s">
        <v>22</v>
      </c>
      <c r="F5082" s="1" t="s">
        <v>18</v>
      </c>
      <c r="G5082" s="1" t="s">
        <v>26</v>
      </c>
      <c r="H5082" t="s">
        <v>14</v>
      </c>
      <c r="I5082" s="1" t="s">
        <v>1082</v>
      </c>
      <c r="J5082" s="1" t="s">
        <v>230</v>
      </c>
      <c r="K5082" s="1" t="s">
        <v>15</v>
      </c>
      <c r="L5082" s="1" t="s">
        <v>912</v>
      </c>
      <c r="M5082" t="s">
        <v>15</v>
      </c>
      <c r="N5082">
        <v>1</v>
      </c>
      <c r="O5082" s="1" t="s">
        <v>206</v>
      </c>
      <c r="P5082" t="s">
        <v>154</v>
      </c>
      <c r="Q5082">
        <v>1</v>
      </c>
      <c r="R5082" t="s">
        <v>255</v>
      </c>
      <c r="S5082" t="s">
        <v>180</v>
      </c>
    </row>
    <row r="5083" spans="1:19" x14ac:dyDescent="0.35">
      <c r="A5083" s="2" t="s">
        <v>44</v>
      </c>
      <c r="B5083" s="1" t="s">
        <v>45</v>
      </c>
      <c r="C5083" t="s">
        <v>59</v>
      </c>
      <c r="D5083" s="1" t="s">
        <v>218</v>
      </c>
      <c r="E5083" s="1" t="s">
        <v>22</v>
      </c>
      <c r="F5083" s="1" t="s">
        <v>18</v>
      </c>
      <c r="G5083" s="1" t="s">
        <v>26</v>
      </c>
      <c r="H5083" t="s">
        <v>17</v>
      </c>
      <c r="I5083" s="1" t="s">
        <v>1081</v>
      </c>
      <c r="J5083" s="1" t="s">
        <v>230</v>
      </c>
      <c r="K5083" s="1" t="s">
        <v>59</v>
      </c>
      <c r="L5083" s="1" t="s">
        <v>912</v>
      </c>
      <c r="M5083" t="s">
        <v>59</v>
      </c>
      <c r="N5083">
        <v>1</v>
      </c>
      <c r="O5083" s="1" t="s">
        <v>206</v>
      </c>
      <c r="P5083" t="s">
        <v>153</v>
      </c>
      <c r="Q5083">
        <v>2</v>
      </c>
      <c r="R5083" t="s">
        <v>255</v>
      </c>
      <c r="S5083" t="s">
        <v>180</v>
      </c>
    </row>
    <row r="5084" spans="1:19" x14ac:dyDescent="0.35">
      <c r="A5084" s="2" t="s">
        <v>44</v>
      </c>
      <c r="B5084" s="1" t="s">
        <v>45</v>
      </c>
      <c r="C5084" t="s">
        <v>59</v>
      </c>
      <c r="D5084" s="1" t="s">
        <v>218</v>
      </c>
      <c r="E5084" s="1" t="s">
        <v>22</v>
      </c>
      <c r="F5084" s="1" t="s">
        <v>18</v>
      </c>
      <c r="G5084" s="1" t="s">
        <v>26</v>
      </c>
      <c r="H5084" t="s">
        <v>17</v>
      </c>
      <c r="I5084" s="1" t="s">
        <v>1098</v>
      </c>
      <c r="J5084" s="1" t="s">
        <v>230</v>
      </c>
      <c r="K5084" s="1" t="s">
        <v>59</v>
      </c>
      <c r="L5084" s="1" t="s">
        <v>912</v>
      </c>
      <c r="M5084" t="s">
        <v>69</v>
      </c>
      <c r="N5084">
        <v>1</v>
      </c>
      <c r="O5084" s="1" t="s">
        <v>206</v>
      </c>
      <c r="P5084" t="s">
        <v>154</v>
      </c>
      <c r="Q5084">
        <v>2</v>
      </c>
      <c r="R5084" t="s">
        <v>255</v>
      </c>
      <c r="S5084" t="s">
        <v>180</v>
      </c>
    </row>
    <row r="5085" spans="1:19" x14ac:dyDescent="0.35">
      <c r="A5085" s="2" t="s">
        <v>44</v>
      </c>
      <c r="B5085" s="1" t="s">
        <v>45</v>
      </c>
      <c r="C5085" t="s">
        <v>59</v>
      </c>
      <c r="D5085" s="1" t="s">
        <v>218</v>
      </c>
      <c r="E5085" s="1" t="s">
        <v>22</v>
      </c>
      <c r="F5085" s="1" t="s">
        <v>18</v>
      </c>
      <c r="G5085" s="1" t="s">
        <v>26</v>
      </c>
      <c r="H5085" t="s">
        <v>17</v>
      </c>
      <c r="I5085" s="1" t="s">
        <v>1082</v>
      </c>
      <c r="J5085" s="1" t="s">
        <v>230</v>
      </c>
      <c r="K5085" s="1" t="s">
        <v>59</v>
      </c>
      <c r="L5085" s="1" t="s">
        <v>912</v>
      </c>
      <c r="M5085" t="s">
        <v>59</v>
      </c>
      <c r="N5085">
        <v>1</v>
      </c>
      <c r="O5085" s="1" t="s">
        <v>206</v>
      </c>
      <c r="P5085" t="s">
        <v>154</v>
      </c>
      <c r="Q5085">
        <v>2</v>
      </c>
      <c r="R5085" t="s">
        <v>255</v>
      </c>
      <c r="S5085" t="s">
        <v>180</v>
      </c>
    </row>
    <row r="5086" spans="1:19" x14ac:dyDescent="0.35">
      <c r="A5086" s="2" t="s">
        <v>44</v>
      </c>
      <c r="B5086" s="1" t="s">
        <v>45</v>
      </c>
      <c r="C5086" t="s">
        <v>59</v>
      </c>
      <c r="D5086" s="1" t="s">
        <v>218</v>
      </c>
      <c r="E5086" s="1" t="s">
        <v>22</v>
      </c>
      <c r="F5086" s="1" t="s">
        <v>18</v>
      </c>
      <c r="G5086" s="1" t="s">
        <v>26</v>
      </c>
      <c r="H5086" t="s">
        <v>24</v>
      </c>
      <c r="I5086" s="1" t="s">
        <v>713</v>
      </c>
      <c r="J5086" s="1" t="s">
        <v>230</v>
      </c>
      <c r="K5086" s="1" t="s">
        <v>59</v>
      </c>
      <c r="L5086" s="1" t="s">
        <v>912</v>
      </c>
      <c r="M5086" t="s">
        <v>84</v>
      </c>
      <c r="N5086">
        <v>1</v>
      </c>
      <c r="O5086" s="1" t="s">
        <v>205</v>
      </c>
      <c r="P5086" t="s">
        <v>153</v>
      </c>
      <c r="Q5086">
        <v>1</v>
      </c>
      <c r="R5086" t="s">
        <v>255</v>
      </c>
      <c r="S5086" t="s">
        <v>180</v>
      </c>
    </row>
    <row r="5087" spans="1:19" x14ac:dyDescent="0.35">
      <c r="A5087" s="2" t="s">
        <v>44</v>
      </c>
      <c r="B5087" s="1" t="s">
        <v>45</v>
      </c>
      <c r="C5087" t="s">
        <v>59</v>
      </c>
      <c r="D5087" s="1" t="s">
        <v>218</v>
      </c>
      <c r="E5087" s="1" t="s">
        <v>22</v>
      </c>
      <c r="F5087" s="1" t="s">
        <v>18</v>
      </c>
      <c r="G5087" s="1" t="s">
        <v>26</v>
      </c>
      <c r="H5087" t="s">
        <v>24</v>
      </c>
      <c r="I5087" s="1" t="s">
        <v>1081</v>
      </c>
      <c r="J5087" s="1" t="s">
        <v>230</v>
      </c>
      <c r="K5087" s="1" t="s">
        <v>59</v>
      </c>
      <c r="L5087" s="1" t="s">
        <v>912</v>
      </c>
      <c r="M5087" t="s">
        <v>83</v>
      </c>
      <c r="N5087">
        <v>1</v>
      </c>
      <c r="O5087" s="1" t="s">
        <v>206</v>
      </c>
      <c r="P5087" t="s">
        <v>153</v>
      </c>
      <c r="Q5087">
        <v>1</v>
      </c>
      <c r="R5087" t="s">
        <v>255</v>
      </c>
      <c r="S5087" t="s">
        <v>180</v>
      </c>
    </row>
    <row r="5088" spans="1:19" x14ac:dyDescent="0.35">
      <c r="A5088" s="2" t="s">
        <v>44</v>
      </c>
      <c r="B5088" s="1" t="s">
        <v>45</v>
      </c>
      <c r="C5088" t="s">
        <v>59</v>
      </c>
      <c r="D5088" s="1" t="s">
        <v>218</v>
      </c>
      <c r="E5088" s="1" t="s">
        <v>22</v>
      </c>
      <c r="F5088" s="1" t="s">
        <v>18</v>
      </c>
      <c r="G5088" s="1" t="s">
        <v>26</v>
      </c>
      <c r="H5088" t="s">
        <v>24</v>
      </c>
      <c r="I5088" s="1" t="s">
        <v>717</v>
      </c>
      <c r="J5088" s="1" t="s">
        <v>230</v>
      </c>
      <c r="K5088" s="1" t="s">
        <v>59</v>
      </c>
      <c r="L5088" s="1" t="s">
        <v>912</v>
      </c>
      <c r="M5088" t="s">
        <v>76</v>
      </c>
      <c r="N5088">
        <v>1</v>
      </c>
      <c r="O5088" s="1" t="s">
        <v>205</v>
      </c>
      <c r="P5088" t="s">
        <v>154</v>
      </c>
      <c r="Q5088">
        <v>2</v>
      </c>
      <c r="R5088" t="s">
        <v>255</v>
      </c>
      <c r="S5088" t="s">
        <v>180</v>
      </c>
    </row>
    <row r="5089" spans="1:19" x14ac:dyDescent="0.35">
      <c r="A5089" s="2" t="s">
        <v>44</v>
      </c>
      <c r="B5089" s="1" t="s">
        <v>45</v>
      </c>
      <c r="C5089" t="s">
        <v>59</v>
      </c>
      <c r="D5089" s="1" t="s">
        <v>218</v>
      </c>
      <c r="E5089" s="1" t="s">
        <v>22</v>
      </c>
      <c r="F5089" s="1" t="s">
        <v>18</v>
      </c>
      <c r="G5089" s="1" t="s">
        <v>26</v>
      </c>
      <c r="H5089" t="s">
        <v>24</v>
      </c>
      <c r="I5089" s="1" t="s">
        <v>1084</v>
      </c>
      <c r="J5089" s="1" t="s">
        <v>230</v>
      </c>
      <c r="K5089" s="1" t="s">
        <v>19</v>
      </c>
      <c r="L5089" s="1" t="s">
        <v>912</v>
      </c>
      <c r="M5089" t="s">
        <v>19</v>
      </c>
      <c r="N5089">
        <v>1</v>
      </c>
      <c r="O5089" s="1" t="s">
        <v>206</v>
      </c>
      <c r="P5089" t="s">
        <v>154</v>
      </c>
      <c r="Q5089">
        <v>2</v>
      </c>
      <c r="R5089" t="s">
        <v>255</v>
      </c>
      <c r="S5089" t="s">
        <v>180</v>
      </c>
    </row>
    <row r="5090" spans="1:19" x14ac:dyDescent="0.35">
      <c r="A5090" s="2" t="s">
        <v>44</v>
      </c>
      <c r="B5090" s="1" t="s">
        <v>45</v>
      </c>
      <c r="C5090" t="s">
        <v>59</v>
      </c>
      <c r="D5090" s="1" t="s">
        <v>218</v>
      </c>
      <c r="E5090" s="1" t="s">
        <v>22</v>
      </c>
      <c r="F5090" s="1" t="s">
        <v>18</v>
      </c>
      <c r="G5090" s="1" t="s">
        <v>26</v>
      </c>
      <c r="H5090" t="s">
        <v>24</v>
      </c>
      <c r="I5090" s="1" t="s">
        <v>726</v>
      </c>
      <c r="J5090" s="1" t="s">
        <v>230</v>
      </c>
      <c r="K5090" s="1" t="s">
        <v>59</v>
      </c>
      <c r="L5090" s="1" t="s">
        <v>912</v>
      </c>
      <c r="M5090" t="s">
        <v>84</v>
      </c>
      <c r="N5090">
        <v>1</v>
      </c>
      <c r="O5090" s="1" t="s">
        <v>205</v>
      </c>
      <c r="P5090" t="s">
        <v>154</v>
      </c>
      <c r="Q5090">
        <v>1</v>
      </c>
      <c r="R5090" t="s">
        <v>255</v>
      </c>
      <c r="S5090" t="s">
        <v>180</v>
      </c>
    </row>
    <row r="5091" spans="1:19" x14ac:dyDescent="0.35">
      <c r="A5091" s="2" t="s">
        <v>44</v>
      </c>
      <c r="B5091" s="1" t="s">
        <v>45</v>
      </c>
      <c r="C5091" t="s">
        <v>59</v>
      </c>
      <c r="D5091" s="1" t="s">
        <v>218</v>
      </c>
      <c r="E5091" s="1" t="s">
        <v>22</v>
      </c>
      <c r="F5091" s="1" t="s">
        <v>18</v>
      </c>
      <c r="G5091" s="1" t="s">
        <v>26</v>
      </c>
      <c r="H5091" t="s">
        <v>24</v>
      </c>
      <c r="I5091" s="1" t="s">
        <v>1082</v>
      </c>
      <c r="J5091" s="1" t="s">
        <v>230</v>
      </c>
      <c r="K5091" s="1" t="s">
        <v>59</v>
      </c>
      <c r="L5091" s="1" t="s">
        <v>912</v>
      </c>
      <c r="M5091" t="s">
        <v>83</v>
      </c>
      <c r="N5091">
        <v>1</v>
      </c>
      <c r="O5091" s="1" t="s">
        <v>206</v>
      </c>
      <c r="P5091" t="s">
        <v>154</v>
      </c>
      <c r="Q5091">
        <v>1</v>
      </c>
      <c r="R5091" t="s">
        <v>255</v>
      </c>
      <c r="S5091" t="s">
        <v>180</v>
      </c>
    </row>
    <row r="5092" spans="1:19" x14ac:dyDescent="0.35">
      <c r="A5092" s="2" t="s">
        <v>44</v>
      </c>
      <c r="B5092" s="1" t="s">
        <v>45</v>
      </c>
      <c r="C5092" t="s">
        <v>59</v>
      </c>
      <c r="D5092" s="1" t="s">
        <v>218</v>
      </c>
      <c r="E5092" s="1" t="s">
        <v>22</v>
      </c>
      <c r="F5092" s="1" t="s">
        <v>18</v>
      </c>
      <c r="G5092" s="1" t="s">
        <v>26</v>
      </c>
      <c r="H5092" t="s">
        <v>27</v>
      </c>
      <c r="I5092" s="1" t="s">
        <v>1454</v>
      </c>
      <c r="J5092" s="1" t="s">
        <v>230</v>
      </c>
      <c r="K5092" s="1" t="s">
        <v>59</v>
      </c>
      <c r="L5092" s="1" t="s">
        <v>912</v>
      </c>
      <c r="M5092" t="s">
        <v>59</v>
      </c>
      <c r="N5092">
        <v>1</v>
      </c>
      <c r="O5092" s="1" t="s">
        <v>206</v>
      </c>
      <c r="P5092" t="s">
        <v>154</v>
      </c>
      <c r="Q5092">
        <v>2</v>
      </c>
      <c r="R5092" t="s">
        <v>255</v>
      </c>
      <c r="S5092" t="s">
        <v>180</v>
      </c>
    </row>
    <row r="5093" spans="1:19" x14ac:dyDescent="0.35">
      <c r="A5093" s="2" t="s">
        <v>44</v>
      </c>
      <c r="B5093" s="1" t="s">
        <v>45</v>
      </c>
      <c r="C5093" t="s">
        <v>59</v>
      </c>
      <c r="D5093" s="1" t="s">
        <v>218</v>
      </c>
      <c r="E5093" s="1" t="s">
        <v>22</v>
      </c>
      <c r="F5093" s="1" t="s">
        <v>18</v>
      </c>
      <c r="G5093" s="1" t="s">
        <v>26</v>
      </c>
      <c r="H5093" t="s">
        <v>27</v>
      </c>
      <c r="I5093" s="1" t="s">
        <v>713</v>
      </c>
      <c r="J5093" s="1" t="s">
        <v>230</v>
      </c>
      <c r="K5093" s="1" t="s">
        <v>59</v>
      </c>
      <c r="L5093" s="1" t="s">
        <v>912</v>
      </c>
      <c r="M5093" t="s">
        <v>84</v>
      </c>
      <c r="N5093">
        <v>1</v>
      </c>
      <c r="O5093" s="1" t="s">
        <v>205</v>
      </c>
      <c r="P5093" t="s">
        <v>153</v>
      </c>
      <c r="Q5093">
        <v>2</v>
      </c>
      <c r="R5093" t="s">
        <v>255</v>
      </c>
      <c r="S5093" t="s">
        <v>180</v>
      </c>
    </row>
    <row r="5094" spans="1:19" x14ac:dyDescent="0.35">
      <c r="A5094" s="2" t="s">
        <v>44</v>
      </c>
      <c r="B5094" s="1" t="s">
        <v>45</v>
      </c>
      <c r="C5094" t="s">
        <v>59</v>
      </c>
      <c r="D5094" s="1" t="s">
        <v>218</v>
      </c>
      <c r="E5094" s="1" t="s">
        <v>22</v>
      </c>
      <c r="F5094" s="1" t="s">
        <v>18</v>
      </c>
      <c r="G5094" s="1" t="s">
        <v>26</v>
      </c>
      <c r="H5094" t="s">
        <v>27</v>
      </c>
      <c r="I5094" s="1" t="s">
        <v>726</v>
      </c>
      <c r="J5094" s="1" t="s">
        <v>230</v>
      </c>
      <c r="K5094" s="1" t="s">
        <v>59</v>
      </c>
      <c r="L5094" s="1" t="s">
        <v>912</v>
      </c>
      <c r="M5094" t="s">
        <v>84</v>
      </c>
      <c r="N5094">
        <v>1</v>
      </c>
      <c r="O5094" s="1" t="s">
        <v>205</v>
      </c>
      <c r="P5094" t="s">
        <v>154</v>
      </c>
      <c r="Q5094">
        <v>2</v>
      </c>
      <c r="R5094" t="s">
        <v>255</v>
      </c>
      <c r="S5094" t="s">
        <v>180</v>
      </c>
    </row>
    <row r="5095" spans="1:19" x14ac:dyDescent="0.35">
      <c r="A5095" s="2" t="s">
        <v>44</v>
      </c>
      <c r="B5095" s="1" t="s">
        <v>45</v>
      </c>
      <c r="C5095" t="s">
        <v>59</v>
      </c>
      <c r="D5095" s="1" t="s">
        <v>218</v>
      </c>
      <c r="E5095" s="1" t="s">
        <v>22</v>
      </c>
      <c r="F5095" s="1" t="s">
        <v>18</v>
      </c>
      <c r="G5095" s="1" t="s">
        <v>26</v>
      </c>
      <c r="H5095" t="s">
        <v>27</v>
      </c>
      <c r="I5095" s="1" t="s">
        <v>718</v>
      </c>
      <c r="J5095" s="1" t="s">
        <v>230</v>
      </c>
      <c r="K5095" s="1" t="s">
        <v>59</v>
      </c>
      <c r="L5095" s="1" t="s">
        <v>912</v>
      </c>
      <c r="M5095" t="s">
        <v>69</v>
      </c>
      <c r="N5095">
        <v>1</v>
      </c>
      <c r="O5095" s="1" t="s">
        <v>206</v>
      </c>
      <c r="P5095" t="s">
        <v>154</v>
      </c>
      <c r="Q5095">
        <v>1</v>
      </c>
      <c r="R5095" t="s">
        <v>255</v>
      </c>
      <c r="S5095" t="s">
        <v>180</v>
      </c>
    </row>
    <row r="5096" spans="1:19" x14ac:dyDescent="0.35">
      <c r="A5096" s="2" t="s">
        <v>44</v>
      </c>
      <c r="B5096" s="1" t="s">
        <v>45</v>
      </c>
      <c r="C5096" t="s">
        <v>59</v>
      </c>
      <c r="D5096" s="1" t="s">
        <v>218</v>
      </c>
      <c r="E5096" s="1" t="s">
        <v>22</v>
      </c>
      <c r="F5096" s="1" t="s">
        <v>18</v>
      </c>
      <c r="G5096" s="1" t="s">
        <v>26</v>
      </c>
      <c r="H5096" t="s">
        <v>32</v>
      </c>
      <c r="I5096" s="1" t="s">
        <v>1099</v>
      </c>
      <c r="J5096" s="1" t="s">
        <v>230</v>
      </c>
      <c r="K5096" s="1" t="s">
        <v>59</v>
      </c>
      <c r="L5096" s="1" t="s">
        <v>912</v>
      </c>
      <c r="M5096" t="s">
        <v>59</v>
      </c>
      <c r="N5096">
        <v>1</v>
      </c>
      <c r="O5096" s="1" t="s">
        <v>206</v>
      </c>
      <c r="P5096" t="s">
        <v>154</v>
      </c>
      <c r="Q5096">
        <v>2</v>
      </c>
      <c r="R5096" t="s">
        <v>255</v>
      </c>
      <c r="S5096" t="s">
        <v>180</v>
      </c>
    </row>
    <row r="5097" spans="1:19" x14ac:dyDescent="0.35">
      <c r="A5097" s="2" t="s">
        <v>44</v>
      </c>
      <c r="B5097" s="1" t="s">
        <v>45</v>
      </c>
      <c r="C5097" t="s">
        <v>59</v>
      </c>
      <c r="D5097" s="1" t="s">
        <v>218</v>
      </c>
      <c r="E5097" s="1" t="s">
        <v>22</v>
      </c>
      <c r="F5097" s="1" t="s">
        <v>18</v>
      </c>
      <c r="G5097" s="1" t="s">
        <v>26</v>
      </c>
      <c r="H5097" t="s">
        <v>32</v>
      </c>
      <c r="I5097" s="1" t="s">
        <v>369</v>
      </c>
      <c r="J5097" s="1" t="s">
        <v>230</v>
      </c>
      <c r="K5097" s="1" t="s">
        <v>59</v>
      </c>
      <c r="L5097" s="1" t="s">
        <v>912</v>
      </c>
      <c r="M5097" t="s">
        <v>60</v>
      </c>
      <c r="N5097">
        <v>1</v>
      </c>
      <c r="O5097" s="1" t="s">
        <v>206</v>
      </c>
      <c r="P5097" t="s">
        <v>154</v>
      </c>
      <c r="Q5097">
        <v>2</v>
      </c>
      <c r="R5097" t="s">
        <v>255</v>
      </c>
      <c r="S5097" t="s">
        <v>180</v>
      </c>
    </row>
    <row r="5098" spans="1:19" x14ac:dyDescent="0.35">
      <c r="A5098" s="2" t="s">
        <v>44</v>
      </c>
      <c r="B5098" s="1" t="s">
        <v>45</v>
      </c>
      <c r="C5098" t="s">
        <v>59</v>
      </c>
      <c r="D5098" s="1" t="s">
        <v>218</v>
      </c>
      <c r="E5098" s="1" t="s">
        <v>22</v>
      </c>
      <c r="F5098" s="1" t="s">
        <v>18</v>
      </c>
      <c r="G5098" s="1" t="s">
        <v>26</v>
      </c>
      <c r="H5098" t="s">
        <v>32</v>
      </c>
      <c r="I5098" s="1" t="s">
        <v>1081</v>
      </c>
      <c r="J5098" s="1" t="s">
        <v>230</v>
      </c>
      <c r="K5098" s="1" t="s">
        <v>59</v>
      </c>
      <c r="L5098" s="1" t="s">
        <v>912</v>
      </c>
      <c r="M5098" t="s">
        <v>86</v>
      </c>
      <c r="N5098">
        <v>1</v>
      </c>
      <c r="O5098" s="1" t="s">
        <v>206</v>
      </c>
      <c r="P5098" t="s">
        <v>153</v>
      </c>
      <c r="Q5098">
        <v>2</v>
      </c>
      <c r="R5098" t="s">
        <v>255</v>
      </c>
      <c r="S5098" t="s">
        <v>180</v>
      </c>
    </row>
    <row r="5099" spans="1:19" x14ac:dyDescent="0.35">
      <c r="A5099" s="2" t="s">
        <v>44</v>
      </c>
      <c r="B5099" s="1" t="s">
        <v>45</v>
      </c>
      <c r="C5099" t="s">
        <v>59</v>
      </c>
      <c r="D5099" s="1" t="s">
        <v>218</v>
      </c>
      <c r="E5099" s="1" t="s">
        <v>22</v>
      </c>
      <c r="F5099" s="1" t="s">
        <v>18</v>
      </c>
      <c r="G5099" s="1" t="s">
        <v>26</v>
      </c>
      <c r="H5099" t="s">
        <v>32</v>
      </c>
      <c r="I5099" s="1" t="s">
        <v>1082</v>
      </c>
      <c r="J5099" s="1" t="s">
        <v>230</v>
      </c>
      <c r="K5099" s="1" t="s">
        <v>59</v>
      </c>
      <c r="L5099" s="1" t="s">
        <v>912</v>
      </c>
      <c r="M5099" t="s">
        <v>86</v>
      </c>
      <c r="N5099">
        <v>1</v>
      </c>
      <c r="O5099" s="1" t="s">
        <v>206</v>
      </c>
      <c r="P5099" t="s">
        <v>154</v>
      </c>
      <c r="Q5099">
        <v>2</v>
      </c>
      <c r="R5099" t="s">
        <v>255</v>
      </c>
      <c r="S5099" t="s">
        <v>180</v>
      </c>
    </row>
    <row r="5100" spans="1:19" x14ac:dyDescent="0.35">
      <c r="A5100" s="2" t="s">
        <v>44</v>
      </c>
      <c r="B5100" s="1" t="s">
        <v>45</v>
      </c>
      <c r="C5100" t="s">
        <v>59</v>
      </c>
      <c r="D5100" s="1" t="s">
        <v>218</v>
      </c>
      <c r="E5100" s="1" t="s">
        <v>22</v>
      </c>
      <c r="F5100" s="1" t="s">
        <v>18</v>
      </c>
      <c r="G5100" s="1" t="s">
        <v>26</v>
      </c>
      <c r="H5100" t="s">
        <v>21</v>
      </c>
      <c r="I5100" s="1" t="s">
        <v>369</v>
      </c>
      <c r="J5100" s="1" t="s">
        <v>230</v>
      </c>
      <c r="K5100" s="1" t="s">
        <v>59</v>
      </c>
      <c r="L5100" s="1" t="s">
        <v>912</v>
      </c>
      <c r="M5100" t="s">
        <v>60</v>
      </c>
      <c r="N5100">
        <v>1</v>
      </c>
      <c r="O5100" s="1" t="s">
        <v>206</v>
      </c>
      <c r="P5100" t="s">
        <v>154</v>
      </c>
      <c r="Q5100">
        <v>2</v>
      </c>
      <c r="R5100" t="s">
        <v>255</v>
      </c>
      <c r="S5100" t="s">
        <v>180</v>
      </c>
    </row>
    <row r="5101" spans="1:19" x14ac:dyDescent="0.35">
      <c r="A5101" s="2" t="s">
        <v>44</v>
      </c>
      <c r="B5101" s="1" t="s">
        <v>45</v>
      </c>
      <c r="C5101" t="s">
        <v>59</v>
      </c>
      <c r="D5101" s="1" t="s">
        <v>218</v>
      </c>
      <c r="E5101" s="1" t="s">
        <v>22</v>
      </c>
      <c r="F5101" s="1" t="s">
        <v>18</v>
      </c>
      <c r="G5101" s="1" t="s">
        <v>26</v>
      </c>
      <c r="H5101" t="s">
        <v>35</v>
      </c>
      <c r="I5101" s="1" t="s">
        <v>1089</v>
      </c>
      <c r="J5101" s="1" t="s">
        <v>230</v>
      </c>
      <c r="K5101" s="1" t="s">
        <v>59</v>
      </c>
      <c r="L5101" s="1" t="s">
        <v>912</v>
      </c>
      <c r="M5101" t="s">
        <v>59</v>
      </c>
      <c r="N5101">
        <v>1</v>
      </c>
      <c r="O5101" s="1" t="s">
        <v>206</v>
      </c>
      <c r="P5101" t="s">
        <v>154</v>
      </c>
      <c r="Q5101">
        <v>2</v>
      </c>
      <c r="R5101" t="s">
        <v>255</v>
      </c>
      <c r="S5101" t="s">
        <v>180</v>
      </c>
    </row>
    <row r="5102" spans="1:19" x14ac:dyDescent="0.35">
      <c r="A5102" s="2" t="s">
        <v>44</v>
      </c>
      <c r="B5102" s="1" t="s">
        <v>45</v>
      </c>
      <c r="C5102" t="s">
        <v>59</v>
      </c>
      <c r="D5102" s="1" t="s">
        <v>218</v>
      </c>
      <c r="E5102" s="1" t="s">
        <v>22</v>
      </c>
      <c r="F5102" s="1" t="s">
        <v>18</v>
      </c>
      <c r="G5102" s="1" t="s">
        <v>26</v>
      </c>
      <c r="H5102" t="s">
        <v>35</v>
      </c>
      <c r="I5102" s="1" t="s">
        <v>369</v>
      </c>
      <c r="J5102" s="1" t="s">
        <v>230</v>
      </c>
      <c r="K5102" s="1" t="s">
        <v>59</v>
      </c>
      <c r="L5102" s="1" t="s">
        <v>912</v>
      </c>
      <c r="M5102" t="s">
        <v>59</v>
      </c>
      <c r="N5102">
        <v>1</v>
      </c>
      <c r="O5102" s="1" t="s">
        <v>206</v>
      </c>
      <c r="P5102" t="s">
        <v>154</v>
      </c>
      <c r="Q5102">
        <v>2</v>
      </c>
      <c r="R5102" t="s">
        <v>255</v>
      </c>
      <c r="S5102" t="s">
        <v>180</v>
      </c>
    </row>
    <row r="5103" spans="1:19" x14ac:dyDescent="0.35">
      <c r="A5103" s="2" t="s">
        <v>44</v>
      </c>
      <c r="B5103" s="1" t="s">
        <v>45</v>
      </c>
      <c r="C5103" t="s">
        <v>59</v>
      </c>
      <c r="D5103" s="1" t="s">
        <v>218</v>
      </c>
      <c r="E5103" s="1" t="s">
        <v>22</v>
      </c>
      <c r="F5103" s="1" t="s">
        <v>18</v>
      </c>
      <c r="G5103" s="1" t="s">
        <v>26</v>
      </c>
      <c r="H5103" t="s">
        <v>35</v>
      </c>
      <c r="I5103" s="1" t="s">
        <v>717</v>
      </c>
      <c r="J5103" s="1" t="s">
        <v>230</v>
      </c>
      <c r="K5103" s="1" t="s">
        <v>59</v>
      </c>
      <c r="L5103" s="1" t="s">
        <v>912</v>
      </c>
      <c r="M5103" t="s">
        <v>75</v>
      </c>
      <c r="N5103">
        <v>1</v>
      </c>
      <c r="O5103" s="1" t="s">
        <v>205</v>
      </c>
      <c r="P5103" t="s">
        <v>154</v>
      </c>
      <c r="Q5103">
        <v>2</v>
      </c>
      <c r="R5103" t="s">
        <v>255</v>
      </c>
      <c r="S5103" t="s">
        <v>180</v>
      </c>
    </row>
    <row r="5104" spans="1:19" x14ac:dyDescent="0.35">
      <c r="A5104" s="2" t="s">
        <v>44</v>
      </c>
      <c r="B5104" s="1" t="s">
        <v>45</v>
      </c>
      <c r="C5104" t="s">
        <v>59</v>
      </c>
      <c r="D5104" s="1" t="s">
        <v>218</v>
      </c>
      <c r="E5104" s="1" t="s">
        <v>22</v>
      </c>
      <c r="F5104" s="1" t="s">
        <v>18</v>
      </c>
      <c r="G5104" s="1" t="s">
        <v>26</v>
      </c>
      <c r="H5104" t="s">
        <v>58</v>
      </c>
      <c r="I5104" s="1" t="s">
        <v>1081</v>
      </c>
      <c r="J5104" s="1" t="s">
        <v>230</v>
      </c>
      <c r="K5104" s="1" t="s">
        <v>59</v>
      </c>
      <c r="L5104" s="1" t="s">
        <v>912</v>
      </c>
      <c r="M5104" t="s">
        <v>59</v>
      </c>
      <c r="N5104">
        <v>1</v>
      </c>
      <c r="O5104" s="1" t="s">
        <v>206</v>
      </c>
      <c r="P5104" t="s">
        <v>153</v>
      </c>
      <c r="Q5104">
        <v>2</v>
      </c>
      <c r="R5104" t="s">
        <v>255</v>
      </c>
      <c r="S5104" t="s">
        <v>180</v>
      </c>
    </row>
    <row r="5105" spans="1:19" x14ac:dyDescent="0.35">
      <c r="A5105" s="2" t="s">
        <v>44</v>
      </c>
      <c r="B5105" s="1" t="s">
        <v>45</v>
      </c>
      <c r="C5105" t="s">
        <v>59</v>
      </c>
      <c r="D5105" s="1" t="s">
        <v>218</v>
      </c>
      <c r="E5105" s="1" t="s">
        <v>22</v>
      </c>
      <c r="F5105" s="1" t="s">
        <v>18</v>
      </c>
      <c r="G5105" s="1" t="s">
        <v>26</v>
      </c>
      <c r="H5105" t="s">
        <v>58</v>
      </c>
      <c r="I5105" s="1" t="s">
        <v>1082</v>
      </c>
      <c r="J5105" s="1" t="s">
        <v>230</v>
      </c>
      <c r="K5105" s="1" t="s">
        <v>59</v>
      </c>
      <c r="L5105" s="1" t="s">
        <v>912</v>
      </c>
      <c r="M5105" t="s">
        <v>59</v>
      </c>
      <c r="N5105">
        <v>1</v>
      </c>
      <c r="O5105" s="1" t="s">
        <v>206</v>
      </c>
      <c r="P5105" t="s">
        <v>154</v>
      </c>
      <c r="Q5105">
        <v>2</v>
      </c>
      <c r="R5105" t="s">
        <v>255</v>
      </c>
      <c r="S5105" t="s">
        <v>180</v>
      </c>
    </row>
    <row r="5106" spans="1:19" x14ac:dyDescent="0.35">
      <c r="A5106" s="2" t="s">
        <v>44</v>
      </c>
      <c r="B5106" s="1" t="s">
        <v>45</v>
      </c>
      <c r="C5106" t="s">
        <v>59</v>
      </c>
      <c r="D5106" s="1" t="s">
        <v>218</v>
      </c>
      <c r="E5106" s="1" t="s">
        <v>904</v>
      </c>
      <c r="F5106" s="1" t="s">
        <v>33</v>
      </c>
      <c r="G5106" s="1" t="s">
        <v>136</v>
      </c>
      <c r="H5106" t="s">
        <v>35</v>
      </c>
      <c r="I5106" s="1" t="s">
        <v>713</v>
      </c>
      <c r="J5106" s="1" t="s">
        <v>230</v>
      </c>
      <c r="K5106" s="1" t="s">
        <v>15</v>
      </c>
      <c r="L5106" s="1" t="s">
        <v>912</v>
      </c>
      <c r="M5106" t="s">
        <v>57</v>
      </c>
      <c r="N5106">
        <v>1</v>
      </c>
      <c r="O5106" s="1" t="s">
        <v>205</v>
      </c>
      <c r="P5106" t="s">
        <v>154</v>
      </c>
      <c r="Q5106">
        <v>2</v>
      </c>
      <c r="R5106" t="s">
        <v>255</v>
      </c>
      <c r="S5106" t="s">
        <v>180</v>
      </c>
    </row>
    <row r="5107" spans="1:19" x14ac:dyDescent="0.35">
      <c r="A5107" s="2" t="s">
        <v>44</v>
      </c>
      <c r="B5107" s="1" t="s">
        <v>45</v>
      </c>
      <c r="C5107" t="s">
        <v>59</v>
      </c>
      <c r="D5107" s="1" t="s">
        <v>81</v>
      </c>
      <c r="E5107" s="1" t="s">
        <v>12</v>
      </c>
      <c r="F5107" s="1" t="s">
        <v>26</v>
      </c>
      <c r="G5107" s="1" t="s">
        <v>26</v>
      </c>
      <c r="H5107" t="s">
        <v>17</v>
      </c>
      <c r="I5107" s="1" t="s">
        <v>727</v>
      </c>
      <c r="J5107" s="1" t="s">
        <v>230</v>
      </c>
      <c r="K5107" s="1" t="s">
        <v>19</v>
      </c>
      <c r="L5107" s="1" t="s">
        <v>912</v>
      </c>
      <c r="M5107" t="s">
        <v>87</v>
      </c>
      <c r="N5107">
        <v>1</v>
      </c>
      <c r="O5107" s="1" t="s">
        <v>206</v>
      </c>
      <c r="P5107" t="s">
        <v>154</v>
      </c>
      <c r="Q5107">
        <v>2</v>
      </c>
      <c r="R5107" t="s">
        <v>255</v>
      </c>
      <c r="S5107" t="s">
        <v>180</v>
      </c>
    </row>
    <row r="5108" spans="1:19" x14ac:dyDescent="0.35">
      <c r="A5108" s="2" t="s">
        <v>44</v>
      </c>
      <c r="B5108" s="1" t="s">
        <v>45</v>
      </c>
      <c r="C5108" t="s">
        <v>59</v>
      </c>
      <c r="D5108" s="1" t="s">
        <v>81</v>
      </c>
      <c r="E5108" s="1" t="s">
        <v>12</v>
      </c>
      <c r="F5108" s="1" t="s">
        <v>18</v>
      </c>
      <c r="G5108" s="1" t="s">
        <v>26</v>
      </c>
      <c r="H5108" t="s">
        <v>17</v>
      </c>
      <c r="I5108" s="1" t="s">
        <v>1459</v>
      </c>
      <c r="J5108" s="1" t="s">
        <v>230</v>
      </c>
      <c r="K5108" s="1" t="s">
        <v>15</v>
      </c>
      <c r="L5108" s="1" t="s">
        <v>912</v>
      </c>
      <c r="M5108" t="s">
        <v>15</v>
      </c>
      <c r="N5108">
        <v>1</v>
      </c>
      <c r="O5108" s="1" t="s">
        <v>206</v>
      </c>
      <c r="P5108" t="s">
        <v>154</v>
      </c>
      <c r="Q5108">
        <v>2</v>
      </c>
      <c r="R5108" t="s">
        <v>179</v>
      </c>
      <c r="S5108" t="s">
        <v>180</v>
      </c>
    </row>
    <row r="5109" spans="1:19" x14ac:dyDescent="0.35">
      <c r="A5109" s="2" t="s">
        <v>44</v>
      </c>
      <c r="B5109" s="1" t="s">
        <v>45</v>
      </c>
      <c r="C5109" t="s">
        <v>59</v>
      </c>
      <c r="D5109" s="1" t="s">
        <v>81</v>
      </c>
      <c r="E5109" s="1" t="s">
        <v>12</v>
      </c>
      <c r="F5109" s="1" t="s">
        <v>18</v>
      </c>
      <c r="G5109" s="1" t="s">
        <v>26</v>
      </c>
      <c r="H5109" t="s">
        <v>17</v>
      </c>
      <c r="I5109" s="1" t="s">
        <v>1459</v>
      </c>
      <c r="J5109" s="1" t="s">
        <v>230</v>
      </c>
      <c r="K5109" s="1" t="s">
        <v>59</v>
      </c>
      <c r="L5109" s="1" t="s">
        <v>912</v>
      </c>
      <c r="M5109" t="s">
        <v>83</v>
      </c>
      <c r="N5109">
        <v>1</v>
      </c>
      <c r="O5109" s="1" t="s">
        <v>206</v>
      </c>
      <c r="P5109" t="s">
        <v>154</v>
      </c>
      <c r="Q5109">
        <v>2</v>
      </c>
      <c r="R5109" t="s">
        <v>179</v>
      </c>
      <c r="S5109" t="s">
        <v>180</v>
      </c>
    </row>
    <row r="5110" spans="1:19" x14ac:dyDescent="0.35">
      <c r="A5110" s="2" t="s">
        <v>44</v>
      </c>
      <c r="B5110" s="1" t="s">
        <v>45</v>
      </c>
      <c r="C5110" t="s">
        <v>59</v>
      </c>
      <c r="D5110" s="1" t="s">
        <v>81</v>
      </c>
      <c r="E5110" s="1" t="s">
        <v>12</v>
      </c>
      <c r="F5110" s="1" t="s">
        <v>18</v>
      </c>
      <c r="G5110" s="1" t="s">
        <v>26</v>
      </c>
      <c r="H5110" t="s">
        <v>17</v>
      </c>
      <c r="I5110" s="1" t="s">
        <v>1459</v>
      </c>
      <c r="J5110" s="1" t="s">
        <v>230</v>
      </c>
      <c r="K5110" s="1" t="s">
        <v>59</v>
      </c>
      <c r="L5110" s="1" t="s">
        <v>912</v>
      </c>
      <c r="M5110" t="s">
        <v>59</v>
      </c>
      <c r="N5110">
        <v>1</v>
      </c>
      <c r="O5110" s="1" t="s">
        <v>206</v>
      </c>
      <c r="P5110" t="s">
        <v>154</v>
      </c>
      <c r="Q5110">
        <v>2</v>
      </c>
      <c r="R5110" t="s">
        <v>179</v>
      </c>
      <c r="S5110" t="s">
        <v>180</v>
      </c>
    </row>
    <row r="5111" spans="1:19" x14ac:dyDescent="0.35">
      <c r="A5111" s="2" t="s">
        <v>44</v>
      </c>
      <c r="B5111" s="1" t="s">
        <v>45</v>
      </c>
      <c r="C5111" t="s">
        <v>59</v>
      </c>
      <c r="D5111" s="1" t="s">
        <v>81</v>
      </c>
      <c r="E5111" s="1" t="s">
        <v>12</v>
      </c>
      <c r="F5111" s="1" t="s">
        <v>18</v>
      </c>
      <c r="G5111" s="1" t="s">
        <v>26</v>
      </c>
      <c r="H5111" t="s">
        <v>27</v>
      </c>
      <c r="I5111" s="1" t="s">
        <v>1459</v>
      </c>
      <c r="J5111" s="1" t="s">
        <v>230</v>
      </c>
      <c r="K5111" s="1" t="s">
        <v>19</v>
      </c>
      <c r="L5111" s="1" t="s">
        <v>912</v>
      </c>
      <c r="M5111" t="s">
        <v>19</v>
      </c>
      <c r="N5111">
        <v>1</v>
      </c>
      <c r="O5111" s="1" t="s">
        <v>206</v>
      </c>
      <c r="P5111" t="s">
        <v>154</v>
      </c>
      <c r="Q5111">
        <v>2</v>
      </c>
      <c r="R5111" t="s">
        <v>179</v>
      </c>
      <c r="S5111" t="s">
        <v>180</v>
      </c>
    </row>
    <row r="5112" spans="1:19" x14ac:dyDescent="0.35">
      <c r="A5112" s="2" t="s">
        <v>44</v>
      </c>
      <c r="B5112" s="1" t="s">
        <v>45</v>
      </c>
      <c r="C5112" t="s">
        <v>59</v>
      </c>
      <c r="D5112" s="1" t="s">
        <v>81</v>
      </c>
      <c r="E5112" s="1" t="s">
        <v>22</v>
      </c>
      <c r="F5112" s="1" t="s">
        <v>23</v>
      </c>
      <c r="G5112" s="1" t="s">
        <v>137</v>
      </c>
      <c r="H5112" t="s">
        <v>14</v>
      </c>
      <c r="I5112" s="1" t="s">
        <v>1459</v>
      </c>
      <c r="J5112" s="1" t="s">
        <v>230</v>
      </c>
      <c r="K5112" s="1" t="s">
        <v>59</v>
      </c>
      <c r="L5112" s="1" t="s">
        <v>912</v>
      </c>
      <c r="M5112" t="s">
        <v>59</v>
      </c>
      <c r="N5112">
        <v>1</v>
      </c>
      <c r="O5112" s="1" t="s">
        <v>206</v>
      </c>
      <c r="P5112" t="s">
        <v>154</v>
      </c>
      <c r="Q5112">
        <v>2</v>
      </c>
      <c r="R5112" t="s">
        <v>179</v>
      </c>
      <c r="S5112" t="s">
        <v>180</v>
      </c>
    </row>
    <row r="5113" spans="1:19" x14ac:dyDescent="0.35">
      <c r="A5113" s="2" t="s">
        <v>44</v>
      </c>
      <c r="B5113" s="1" t="s">
        <v>45</v>
      </c>
      <c r="C5113" t="s">
        <v>59</v>
      </c>
      <c r="D5113" s="1" t="s">
        <v>81</v>
      </c>
      <c r="E5113" s="1" t="s">
        <v>22</v>
      </c>
      <c r="F5113" s="1" t="s">
        <v>23</v>
      </c>
      <c r="G5113" s="1" t="s">
        <v>137</v>
      </c>
      <c r="H5113" t="s">
        <v>17</v>
      </c>
      <c r="I5113" s="1" t="s">
        <v>1460</v>
      </c>
      <c r="J5113" s="1" t="s">
        <v>230</v>
      </c>
      <c r="K5113" s="1" t="s">
        <v>52</v>
      </c>
      <c r="L5113" s="1" t="s">
        <v>912</v>
      </c>
      <c r="M5113" t="s">
        <v>52</v>
      </c>
      <c r="N5113">
        <v>1</v>
      </c>
      <c r="O5113" s="1" t="s">
        <v>206</v>
      </c>
      <c r="P5113" t="s">
        <v>154</v>
      </c>
      <c r="Q5113">
        <v>2</v>
      </c>
      <c r="R5113" t="s">
        <v>179</v>
      </c>
      <c r="S5113" t="s">
        <v>180</v>
      </c>
    </row>
    <row r="5114" spans="1:19" x14ac:dyDescent="0.35">
      <c r="A5114" s="2" t="s">
        <v>44</v>
      </c>
      <c r="B5114" s="1" t="s">
        <v>45</v>
      </c>
      <c r="C5114" t="s">
        <v>59</v>
      </c>
      <c r="D5114" s="1" t="s">
        <v>81</v>
      </c>
      <c r="E5114" s="1" t="s">
        <v>22</v>
      </c>
      <c r="F5114" s="1" t="s">
        <v>23</v>
      </c>
      <c r="G5114" s="1" t="s">
        <v>137</v>
      </c>
      <c r="H5114" t="s">
        <v>24</v>
      </c>
      <c r="I5114" s="1" t="s">
        <v>1459</v>
      </c>
      <c r="J5114" s="1" t="s">
        <v>230</v>
      </c>
      <c r="K5114" s="1" t="s">
        <v>19</v>
      </c>
      <c r="L5114" s="1" t="s">
        <v>912</v>
      </c>
      <c r="M5114" t="s">
        <v>62</v>
      </c>
      <c r="N5114">
        <v>1</v>
      </c>
      <c r="O5114" s="1" t="s">
        <v>206</v>
      </c>
      <c r="P5114" t="s">
        <v>154</v>
      </c>
      <c r="Q5114">
        <v>2</v>
      </c>
      <c r="R5114" t="s">
        <v>179</v>
      </c>
      <c r="S5114" t="s">
        <v>180</v>
      </c>
    </row>
    <row r="5115" spans="1:19" x14ac:dyDescent="0.35">
      <c r="A5115" s="2" t="s">
        <v>44</v>
      </c>
      <c r="B5115" s="1" t="s">
        <v>45</v>
      </c>
      <c r="C5115" t="s">
        <v>59</v>
      </c>
      <c r="D5115" s="1" t="s">
        <v>81</v>
      </c>
      <c r="E5115" s="1" t="s">
        <v>22</v>
      </c>
      <c r="F5115" s="1" t="s">
        <v>13</v>
      </c>
      <c r="G5115" s="1" t="s">
        <v>137</v>
      </c>
      <c r="H5115" t="s">
        <v>17</v>
      </c>
      <c r="I5115" s="1" t="s">
        <v>1460</v>
      </c>
      <c r="J5115" s="1" t="s">
        <v>230</v>
      </c>
      <c r="K5115" s="1" t="s">
        <v>59</v>
      </c>
      <c r="L5115" s="1" t="s">
        <v>912</v>
      </c>
      <c r="M5115" t="s">
        <v>59</v>
      </c>
      <c r="N5115">
        <v>1</v>
      </c>
      <c r="O5115" s="1" t="s">
        <v>206</v>
      </c>
      <c r="P5115" t="s">
        <v>154</v>
      </c>
      <c r="Q5115">
        <v>1</v>
      </c>
      <c r="R5115" t="s">
        <v>179</v>
      </c>
      <c r="S5115" t="s">
        <v>180</v>
      </c>
    </row>
    <row r="5116" spans="1:19" x14ac:dyDescent="0.35">
      <c r="A5116" s="2" t="s">
        <v>44</v>
      </c>
      <c r="B5116" s="1" t="s">
        <v>45</v>
      </c>
      <c r="C5116" t="s">
        <v>59</v>
      </c>
      <c r="D5116" s="1" t="s">
        <v>81</v>
      </c>
      <c r="E5116" s="1" t="s">
        <v>22</v>
      </c>
      <c r="F5116" s="1" t="s">
        <v>13</v>
      </c>
      <c r="G5116" s="1" t="s">
        <v>137</v>
      </c>
      <c r="H5116" t="s">
        <v>17</v>
      </c>
      <c r="I5116" s="1" t="s">
        <v>1460</v>
      </c>
      <c r="J5116" s="1" t="s">
        <v>230</v>
      </c>
      <c r="K5116" s="1" t="s">
        <v>59</v>
      </c>
      <c r="L5116" s="1" t="s">
        <v>912</v>
      </c>
      <c r="M5116" t="s">
        <v>69</v>
      </c>
      <c r="N5116">
        <v>1</v>
      </c>
      <c r="O5116" s="1" t="s">
        <v>206</v>
      </c>
      <c r="P5116" t="s">
        <v>154</v>
      </c>
      <c r="Q5116">
        <v>2</v>
      </c>
      <c r="R5116" t="s">
        <v>179</v>
      </c>
      <c r="S5116" t="s">
        <v>180</v>
      </c>
    </row>
    <row r="5117" spans="1:19" x14ac:dyDescent="0.35">
      <c r="A5117" s="2" t="s">
        <v>44</v>
      </c>
      <c r="B5117" s="1" t="s">
        <v>45</v>
      </c>
      <c r="C5117" t="s">
        <v>59</v>
      </c>
      <c r="D5117" s="1" t="s">
        <v>81</v>
      </c>
      <c r="E5117" s="1" t="s">
        <v>22</v>
      </c>
      <c r="F5117" s="1" t="s">
        <v>13</v>
      </c>
      <c r="G5117" s="1" t="s">
        <v>137</v>
      </c>
      <c r="H5117" t="s">
        <v>24</v>
      </c>
      <c r="I5117" s="1" t="s">
        <v>1459</v>
      </c>
      <c r="J5117" s="1" t="s">
        <v>230</v>
      </c>
      <c r="K5117" s="1" t="s">
        <v>59</v>
      </c>
      <c r="L5117" s="1" t="s">
        <v>912</v>
      </c>
      <c r="M5117" t="s">
        <v>59</v>
      </c>
      <c r="N5117">
        <v>1</v>
      </c>
      <c r="O5117" s="1" t="s">
        <v>206</v>
      </c>
      <c r="P5117" t="s">
        <v>154</v>
      </c>
      <c r="Q5117">
        <v>2</v>
      </c>
      <c r="R5117" t="s">
        <v>179</v>
      </c>
      <c r="S5117" t="s">
        <v>180</v>
      </c>
    </row>
    <row r="5118" spans="1:19" x14ac:dyDescent="0.35">
      <c r="A5118" s="2" t="s">
        <v>44</v>
      </c>
      <c r="B5118" s="1" t="s">
        <v>45</v>
      </c>
      <c r="C5118" t="s">
        <v>59</v>
      </c>
      <c r="D5118" s="1" t="s">
        <v>81</v>
      </c>
      <c r="E5118" s="1" t="s">
        <v>22</v>
      </c>
      <c r="F5118" s="1" t="s">
        <v>13</v>
      </c>
      <c r="G5118" s="1" t="s">
        <v>137</v>
      </c>
      <c r="H5118" t="s">
        <v>27</v>
      </c>
      <c r="I5118" s="1" t="s">
        <v>1459</v>
      </c>
      <c r="J5118" s="1" t="s">
        <v>230</v>
      </c>
      <c r="K5118" s="1" t="s">
        <v>59</v>
      </c>
      <c r="L5118" s="1" t="s">
        <v>912</v>
      </c>
      <c r="M5118" t="s">
        <v>83</v>
      </c>
      <c r="N5118">
        <v>1</v>
      </c>
      <c r="O5118" s="1" t="s">
        <v>206</v>
      </c>
      <c r="P5118" t="s">
        <v>154</v>
      </c>
      <c r="Q5118">
        <v>2</v>
      </c>
      <c r="R5118" t="s">
        <v>179</v>
      </c>
      <c r="S5118" t="s">
        <v>180</v>
      </c>
    </row>
    <row r="5119" spans="1:19" x14ac:dyDescent="0.35">
      <c r="A5119" s="2" t="s">
        <v>44</v>
      </c>
      <c r="B5119" s="1" t="s">
        <v>45</v>
      </c>
      <c r="C5119" t="s">
        <v>59</v>
      </c>
      <c r="D5119" s="1" t="s">
        <v>81</v>
      </c>
      <c r="E5119" s="1" t="s">
        <v>22</v>
      </c>
      <c r="F5119" s="1" t="s">
        <v>13</v>
      </c>
      <c r="G5119" s="1" t="s">
        <v>137</v>
      </c>
      <c r="H5119" t="s">
        <v>27</v>
      </c>
      <c r="I5119" s="1" t="s">
        <v>1459</v>
      </c>
      <c r="J5119" s="1" t="s">
        <v>230</v>
      </c>
      <c r="K5119" s="1" t="s">
        <v>19</v>
      </c>
      <c r="L5119" s="1" t="s">
        <v>912</v>
      </c>
      <c r="M5119" t="s">
        <v>62</v>
      </c>
      <c r="N5119">
        <v>1</v>
      </c>
      <c r="O5119" s="1" t="s">
        <v>206</v>
      </c>
      <c r="P5119" t="s">
        <v>154</v>
      </c>
      <c r="Q5119">
        <v>1</v>
      </c>
      <c r="R5119" t="s">
        <v>179</v>
      </c>
      <c r="S5119" t="s">
        <v>180</v>
      </c>
    </row>
    <row r="5120" spans="1:19" x14ac:dyDescent="0.35">
      <c r="A5120" s="2" t="s">
        <v>44</v>
      </c>
      <c r="B5120" s="1" t="s">
        <v>45</v>
      </c>
      <c r="C5120" t="s">
        <v>59</v>
      </c>
      <c r="D5120" s="1" t="s">
        <v>81</v>
      </c>
      <c r="E5120" s="1" t="s">
        <v>22</v>
      </c>
      <c r="F5120" s="1" t="s">
        <v>13</v>
      </c>
      <c r="G5120" s="1" t="s">
        <v>137</v>
      </c>
      <c r="H5120" t="s">
        <v>21</v>
      </c>
      <c r="I5120" s="1" t="s">
        <v>1460</v>
      </c>
      <c r="J5120" s="1" t="s">
        <v>230</v>
      </c>
      <c r="K5120" s="1" t="s">
        <v>19</v>
      </c>
      <c r="L5120" s="1" t="s">
        <v>912</v>
      </c>
      <c r="M5120" t="s">
        <v>19</v>
      </c>
      <c r="N5120">
        <v>1</v>
      </c>
      <c r="O5120" s="1" t="s">
        <v>206</v>
      </c>
      <c r="P5120" t="s">
        <v>154</v>
      </c>
      <c r="Q5120">
        <v>2</v>
      </c>
      <c r="R5120" t="s">
        <v>179</v>
      </c>
      <c r="S5120" t="s">
        <v>180</v>
      </c>
    </row>
    <row r="5121" spans="1:19" x14ac:dyDescent="0.35">
      <c r="A5121" s="2" t="s">
        <v>44</v>
      </c>
      <c r="B5121" s="1" t="s">
        <v>45</v>
      </c>
      <c r="C5121" t="s">
        <v>59</v>
      </c>
      <c r="D5121" s="1" t="s">
        <v>81</v>
      </c>
      <c r="E5121" s="1" t="s">
        <v>22</v>
      </c>
      <c r="F5121" s="1" t="s">
        <v>13</v>
      </c>
      <c r="G5121" s="1" t="s">
        <v>137</v>
      </c>
      <c r="H5121" t="s">
        <v>58</v>
      </c>
      <c r="I5121" s="1" t="s">
        <v>1459</v>
      </c>
      <c r="J5121" s="1" t="s">
        <v>230</v>
      </c>
      <c r="K5121" s="1" t="s">
        <v>19</v>
      </c>
      <c r="L5121" s="1" t="s">
        <v>912</v>
      </c>
      <c r="M5121" t="s">
        <v>62</v>
      </c>
      <c r="N5121">
        <v>1</v>
      </c>
      <c r="O5121" s="1" t="s">
        <v>206</v>
      </c>
      <c r="P5121" t="s">
        <v>154</v>
      </c>
      <c r="Q5121">
        <v>2</v>
      </c>
      <c r="R5121" t="s">
        <v>179</v>
      </c>
      <c r="S5121" t="s">
        <v>180</v>
      </c>
    </row>
    <row r="5122" spans="1:19" x14ac:dyDescent="0.35">
      <c r="A5122" s="2" t="s">
        <v>44</v>
      </c>
      <c r="B5122" s="1" t="s">
        <v>45</v>
      </c>
      <c r="C5122" t="s">
        <v>59</v>
      </c>
      <c r="D5122" s="1" t="s">
        <v>81</v>
      </c>
      <c r="E5122" s="1" t="s">
        <v>22</v>
      </c>
      <c r="F5122" s="1" t="s">
        <v>26</v>
      </c>
      <c r="G5122" s="1" t="s">
        <v>26</v>
      </c>
      <c r="H5122" t="s">
        <v>17</v>
      </c>
      <c r="I5122" s="1" t="s">
        <v>1459</v>
      </c>
      <c r="J5122" s="1" t="s">
        <v>230</v>
      </c>
      <c r="K5122" s="1" t="s">
        <v>15</v>
      </c>
      <c r="L5122" s="1" t="s">
        <v>912</v>
      </c>
      <c r="M5122" t="s">
        <v>15</v>
      </c>
      <c r="N5122">
        <v>1</v>
      </c>
      <c r="O5122" s="1" t="s">
        <v>206</v>
      </c>
      <c r="P5122" t="s">
        <v>154</v>
      </c>
      <c r="Q5122">
        <v>2</v>
      </c>
      <c r="R5122" t="s">
        <v>179</v>
      </c>
      <c r="S5122" t="s">
        <v>180</v>
      </c>
    </row>
    <row r="5123" spans="1:19" x14ac:dyDescent="0.35">
      <c r="A5123" s="2" t="s">
        <v>44</v>
      </c>
      <c r="B5123" s="1" t="s">
        <v>45</v>
      </c>
      <c r="C5123" t="s">
        <v>59</v>
      </c>
      <c r="D5123" s="1" t="s">
        <v>81</v>
      </c>
      <c r="E5123" s="1" t="s">
        <v>22</v>
      </c>
      <c r="F5123" s="1" t="s">
        <v>26</v>
      </c>
      <c r="G5123" s="1" t="s">
        <v>26</v>
      </c>
      <c r="H5123" t="s">
        <v>27</v>
      </c>
      <c r="I5123" s="1" t="s">
        <v>727</v>
      </c>
      <c r="J5123" s="1" t="s">
        <v>230</v>
      </c>
      <c r="K5123" s="1" t="s">
        <v>59</v>
      </c>
      <c r="L5123" s="1" t="s">
        <v>912</v>
      </c>
      <c r="M5123" t="s">
        <v>83</v>
      </c>
      <c r="N5123">
        <v>1</v>
      </c>
      <c r="O5123" s="1" t="s">
        <v>206</v>
      </c>
      <c r="P5123" t="s">
        <v>153</v>
      </c>
      <c r="Q5123">
        <v>2</v>
      </c>
      <c r="R5123" t="s">
        <v>255</v>
      </c>
      <c r="S5123" t="s">
        <v>180</v>
      </c>
    </row>
    <row r="5124" spans="1:19" x14ac:dyDescent="0.35">
      <c r="A5124" s="2" t="s">
        <v>44</v>
      </c>
      <c r="B5124" s="1" t="s">
        <v>45</v>
      </c>
      <c r="C5124" t="s">
        <v>59</v>
      </c>
      <c r="D5124" s="1" t="s">
        <v>81</v>
      </c>
      <c r="E5124" s="1" t="s">
        <v>22</v>
      </c>
      <c r="F5124" s="1" t="s">
        <v>26</v>
      </c>
      <c r="G5124" s="1" t="s">
        <v>26</v>
      </c>
      <c r="H5124" t="s">
        <v>27</v>
      </c>
      <c r="I5124" s="1" t="s">
        <v>1460</v>
      </c>
      <c r="J5124" s="1" t="s">
        <v>230</v>
      </c>
      <c r="K5124" s="1" t="s">
        <v>59</v>
      </c>
      <c r="L5124" s="1" t="s">
        <v>912</v>
      </c>
      <c r="M5124" t="s">
        <v>73</v>
      </c>
      <c r="N5124">
        <v>1</v>
      </c>
      <c r="O5124" s="1" t="s">
        <v>206</v>
      </c>
      <c r="P5124" t="s">
        <v>154</v>
      </c>
      <c r="Q5124">
        <v>2</v>
      </c>
      <c r="R5124" t="s">
        <v>179</v>
      </c>
      <c r="S5124" t="s">
        <v>180</v>
      </c>
    </row>
    <row r="5125" spans="1:19" x14ac:dyDescent="0.35">
      <c r="A5125" s="2" t="s">
        <v>44</v>
      </c>
      <c r="B5125" s="1" t="s">
        <v>45</v>
      </c>
      <c r="C5125" t="s">
        <v>59</v>
      </c>
      <c r="D5125" s="1" t="s">
        <v>81</v>
      </c>
      <c r="E5125" s="1" t="s">
        <v>22</v>
      </c>
      <c r="F5125" s="1" t="s">
        <v>26</v>
      </c>
      <c r="G5125" s="1" t="s">
        <v>26</v>
      </c>
      <c r="H5125" t="s">
        <v>32</v>
      </c>
      <c r="I5125" s="1" t="s">
        <v>1459</v>
      </c>
      <c r="J5125" s="1" t="s">
        <v>230</v>
      </c>
      <c r="K5125" s="1" t="s">
        <v>59</v>
      </c>
      <c r="L5125" s="1" t="s">
        <v>912</v>
      </c>
      <c r="M5125" t="s">
        <v>59</v>
      </c>
      <c r="N5125">
        <v>1</v>
      </c>
      <c r="O5125" s="1" t="s">
        <v>206</v>
      </c>
      <c r="P5125" t="s">
        <v>154</v>
      </c>
      <c r="Q5125">
        <v>2</v>
      </c>
      <c r="R5125" t="s">
        <v>179</v>
      </c>
      <c r="S5125" t="s">
        <v>180</v>
      </c>
    </row>
    <row r="5126" spans="1:19" x14ac:dyDescent="0.35">
      <c r="A5126" s="2" t="s">
        <v>44</v>
      </c>
      <c r="B5126" s="1" t="s">
        <v>45</v>
      </c>
      <c r="C5126" t="s">
        <v>59</v>
      </c>
      <c r="D5126" s="1" t="s">
        <v>81</v>
      </c>
      <c r="E5126" s="1" t="s">
        <v>22</v>
      </c>
      <c r="F5126" s="1" t="s">
        <v>18</v>
      </c>
      <c r="G5126" s="1" t="s">
        <v>26</v>
      </c>
      <c r="H5126" t="s">
        <v>14</v>
      </c>
      <c r="I5126" s="1" t="s">
        <v>1459</v>
      </c>
      <c r="J5126" s="1" t="s">
        <v>230</v>
      </c>
      <c r="K5126" s="1" t="s">
        <v>59</v>
      </c>
      <c r="L5126" s="1" t="s">
        <v>912</v>
      </c>
      <c r="M5126" t="s">
        <v>59</v>
      </c>
      <c r="N5126">
        <v>2</v>
      </c>
      <c r="O5126" s="1" t="s">
        <v>206</v>
      </c>
      <c r="P5126" t="s">
        <v>154</v>
      </c>
      <c r="Q5126">
        <v>2</v>
      </c>
      <c r="R5126" t="s">
        <v>179</v>
      </c>
      <c r="S5126" t="s">
        <v>180</v>
      </c>
    </row>
    <row r="5127" spans="1:19" x14ac:dyDescent="0.35">
      <c r="A5127" s="2" t="s">
        <v>44</v>
      </c>
      <c r="B5127" s="1" t="s">
        <v>45</v>
      </c>
      <c r="C5127" t="s">
        <v>59</v>
      </c>
      <c r="D5127" s="1" t="s">
        <v>81</v>
      </c>
      <c r="E5127" s="1" t="s">
        <v>22</v>
      </c>
      <c r="F5127" s="1" t="s">
        <v>18</v>
      </c>
      <c r="G5127" s="1" t="s">
        <v>26</v>
      </c>
      <c r="H5127" t="s">
        <v>14</v>
      </c>
      <c r="I5127" s="1" t="s">
        <v>1459</v>
      </c>
      <c r="J5127" s="1" t="s">
        <v>230</v>
      </c>
      <c r="K5127" s="1" t="s">
        <v>59</v>
      </c>
      <c r="L5127" s="1" t="s">
        <v>912</v>
      </c>
      <c r="M5127" t="s">
        <v>60</v>
      </c>
      <c r="N5127">
        <v>2</v>
      </c>
      <c r="O5127" s="1" t="s">
        <v>206</v>
      </c>
      <c r="P5127" t="s">
        <v>154</v>
      </c>
      <c r="Q5127">
        <v>2</v>
      </c>
      <c r="R5127" t="s">
        <v>179</v>
      </c>
      <c r="S5127" t="s">
        <v>180</v>
      </c>
    </row>
    <row r="5128" spans="1:19" x14ac:dyDescent="0.35">
      <c r="A5128" s="2" t="s">
        <v>44</v>
      </c>
      <c r="B5128" s="1" t="s">
        <v>45</v>
      </c>
      <c r="C5128" t="s">
        <v>59</v>
      </c>
      <c r="D5128" s="1" t="s">
        <v>81</v>
      </c>
      <c r="E5128" s="1" t="s">
        <v>22</v>
      </c>
      <c r="F5128" s="1" t="s">
        <v>18</v>
      </c>
      <c r="G5128" s="1" t="s">
        <v>26</v>
      </c>
      <c r="H5128" t="s">
        <v>14</v>
      </c>
      <c r="I5128" s="1" t="s">
        <v>1459</v>
      </c>
      <c r="J5128" s="1" t="s">
        <v>230</v>
      </c>
      <c r="K5128" s="1" t="s">
        <v>19</v>
      </c>
      <c r="L5128" s="1" t="s">
        <v>912</v>
      </c>
      <c r="M5128" t="s">
        <v>64</v>
      </c>
      <c r="N5128">
        <v>1</v>
      </c>
      <c r="O5128" s="1" t="s">
        <v>206</v>
      </c>
      <c r="P5128" t="s">
        <v>154</v>
      </c>
      <c r="Q5128">
        <v>2</v>
      </c>
      <c r="R5128" t="s">
        <v>179</v>
      </c>
      <c r="S5128" t="s">
        <v>180</v>
      </c>
    </row>
    <row r="5129" spans="1:19" x14ac:dyDescent="0.35">
      <c r="A5129" s="2" t="s">
        <v>44</v>
      </c>
      <c r="B5129" s="1" t="s">
        <v>45</v>
      </c>
      <c r="C5129" t="s">
        <v>59</v>
      </c>
      <c r="D5129" s="1" t="s">
        <v>81</v>
      </c>
      <c r="E5129" s="1" t="s">
        <v>22</v>
      </c>
      <c r="F5129" s="1" t="s">
        <v>18</v>
      </c>
      <c r="G5129" s="1" t="s">
        <v>26</v>
      </c>
      <c r="H5129" t="s">
        <v>14</v>
      </c>
      <c r="I5129" s="1" t="s">
        <v>1460</v>
      </c>
      <c r="J5129" s="1" t="s">
        <v>230</v>
      </c>
      <c r="K5129" s="1" t="s">
        <v>59</v>
      </c>
      <c r="L5129" s="1" t="s">
        <v>912</v>
      </c>
      <c r="M5129" t="s">
        <v>59</v>
      </c>
      <c r="N5129">
        <v>1</v>
      </c>
      <c r="O5129" s="1" t="s">
        <v>206</v>
      </c>
      <c r="P5129" t="s">
        <v>153</v>
      </c>
      <c r="Q5129">
        <v>2</v>
      </c>
      <c r="R5129" t="s">
        <v>179</v>
      </c>
      <c r="S5129" t="s">
        <v>180</v>
      </c>
    </row>
    <row r="5130" spans="1:19" x14ac:dyDescent="0.35">
      <c r="A5130" s="2" t="s">
        <v>44</v>
      </c>
      <c r="B5130" s="1" t="s">
        <v>45</v>
      </c>
      <c r="C5130" t="s">
        <v>59</v>
      </c>
      <c r="D5130" s="1" t="s">
        <v>81</v>
      </c>
      <c r="E5130" s="1" t="s">
        <v>22</v>
      </c>
      <c r="F5130" s="1" t="s">
        <v>18</v>
      </c>
      <c r="G5130" s="1" t="s">
        <v>26</v>
      </c>
      <c r="H5130" t="s">
        <v>14</v>
      </c>
      <c r="I5130" s="1" t="s">
        <v>1460</v>
      </c>
      <c r="J5130" s="1" t="s">
        <v>230</v>
      </c>
      <c r="K5130" s="1" t="s">
        <v>59</v>
      </c>
      <c r="L5130" s="1" t="s">
        <v>912</v>
      </c>
      <c r="M5130" t="s">
        <v>60</v>
      </c>
      <c r="N5130">
        <v>1</v>
      </c>
      <c r="O5130" s="1" t="s">
        <v>206</v>
      </c>
      <c r="P5130" t="s">
        <v>153</v>
      </c>
      <c r="Q5130">
        <v>2</v>
      </c>
      <c r="R5130" t="s">
        <v>179</v>
      </c>
      <c r="S5130" t="s">
        <v>180</v>
      </c>
    </row>
    <row r="5131" spans="1:19" x14ac:dyDescent="0.35">
      <c r="A5131" s="2" t="s">
        <v>44</v>
      </c>
      <c r="B5131" s="1" t="s">
        <v>45</v>
      </c>
      <c r="C5131" t="s">
        <v>59</v>
      </c>
      <c r="D5131" s="1" t="s">
        <v>81</v>
      </c>
      <c r="E5131" s="1" t="s">
        <v>22</v>
      </c>
      <c r="F5131" s="1" t="s">
        <v>18</v>
      </c>
      <c r="G5131" s="1" t="s">
        <v>26</v>
      </c>
      <c r="H5131" t="s">
        <v>17</v>
      </c>
      <c r="I5131" s="1" t="s">
        <v>1460</v>
      </c>
      <c r="J5131" s="1" t="s">
        <v>230</v>
      </c>
      <c r="K5131" s="1" t="s">
        <v>59</v>
      </c>
      <c r="L5131" s="1" t="s">
        <v>912</v>
      </c>
      <c r="M5131" t="s">
        <v>59</v>
      </c>
      <c r="N5131">
        <v>1</v>
      </c>
      <c r="O5131" s="1" t="s">
        <v>206</v>
      </c>
      <c r="P5131" t="s">
        <v>154</v>
      </c>
      <c r="Q5131">
        <v>1</v>
      </c>
      <c r="R5131" t="s">
        <v>179</v>
      </c>
      <c r="S5131" t="s">
        <v>180</v>
      </c>
    </row>
    <row r="5132" spans="1:19" x14ac:dyDescent="0.35">
      <c r="A5132" s="2" t="s">
        <v>44</v>
      </c>
      <c r="B5132" s="1" t="s">
        <v>45</v>
      </c>
      <c r="C5132" t="s">
        <v>59</v>
      </c>
      <c r="D5132" s="1" t="s">
        <v>81</v>
      </c>
      <c r="E5132" s="1" t="s">
        <v>22</v>
      </c>
      <c r="F5132" s="1" t="s">
        <v>18</v>
      </c>
      <c r="G5132" s="1" t="s">
        <v>26</v>
      </c>
      <c r="H5132" t="s">
        <v>17</v>
      </c>
      <c r="I5132" s="1" t="s">
        <v>1460</v>
      </c>
      <c r="J5132" s="1" t="s">
        <v>230</v>
      </c>
      <c r="K5132" s="1" t="s">
        <v>59</v>
      </c>
      <c r="L5132" s="1" t="s">
        <v>912</v>
      </c>
      <c r="M5132" t="s">
        <v>76</v>
      </c>
      <c r="N5132">
        <v>1</v>
      </c>
      <c r="O5132" s="1" t="s">
        <v>206</v>
      </c>
      <c r="P5132" t="s">
        <v>154</v>
      </c>
      <c r="Q5132">
        <v>2</v>
      </c>
      <c r="R5132" t="s">
        <v>179</v>
      </c>
      <c r="S5132" t="s">
        <v>180</v>
      </c>
    </row>
    <row r="5133" spans="1:19" x14ac:dyDescent="0.35">
      <c r="A5133" s="2" t="s">
        <v>44</v>
      </c>
      <c r="B5133" s="1" t="s">
        <v>45</v>
      </c>
      <c r="C5133" t="s">
        <v>59</v>
      </c>
      <c r="D5133" s="1" t="s">
        <v>81</v>
      </c>
      <c r="E5133" s="1" t="s">
        <v>22</v>
      </c>
      <c r="F5133" s="1" t="s">
        <v>18</v>
      </c>
      <c r="G5133" s="1" t="s">
        <v>26</v>
      </c>
      <c r="H5133" t="s">
        <v>24</v>
      </c>
      <c r="I5133" s="1" t="s">
        <v>1459</v>
      </c>
      <c r="J5133" s="1" t="s">
        <v>230</v>
      </c>
      <c r="K5133" s="1" t="s">
        <v>19</v>
      </c>
      <c r="L5133" s="1" t="s">
        <v>912</v>
      </c>
      <c r="M5133" t="s">
        <v>65</v>
      </c>
      <c r="N5133">
        <v>1</v>
      </c>
      <c r="O5133" s="1" t="s">
        <v>206</v>
      </c>
      <c r="P5133" t="s">
        <v>154</v>
      </c>
      <c r="Q5133">
        <v>2</v>
      </c>
      <c r="R5133" t="s">
        <v>179</v>
      </c>
      <c r="S5133" t="s">
        <v>180</v>
      </c>
    </row>
    <row r="5134" spans="1:19" x14ac:dyDescent="0.35">
      <c r="A5134" s="2" t="s">
        <v>44</v>
      </c>
      <c r="B5134" s="1" t="s">
        <v>45</v>
      </c>
      <c r="C5134" t="s">
        <v>59</v>
      </c>
      <c r="D5134" s="1" t="s">
        <v>81</v>
      </c>
      <c r="E5134" s="1" t="s">
        <v>22</v>
      </c>
      <c r="F5134" s="1" t="s">
        <v>18</v>
      </c>
      <c r="G5134" s="1" t="s">
        <v>26</v>
      </c>
      <c r="H5134" t="s">
        <v>32</v>
      </c>
      <c r="I5134" s="1" t="s">
        <v>1460</v>
      </c>
      <c r="J5134" s="1" t="s">
        <v>230</v>
      </c>
      <c r="K5134" s="1" t="s">
        <v>19</v>
      </c>
      <c r="L5134" s="1" t="s">
        <v>912</v>
      </c>
      <c r="M5134" t="s">
        <v>62</v>
      </c>
      <c r="N5134">
        <v>1</v>
      </c>
      <c r="O5134" s="1" t="s">
        <v>206</v>
      </c>
      <c r="P5134" t="s">
        <v>154</v>
      </c>
      <c r="Q5134">
        <v>2</v>
      </c>
      <c r="R5134" t="s">
        <v>179</v>
      </c>
      <c r="S5134" t="s">
        <v>180</v>
      </c>
    </row>
    <row r="5135" spans="1:19" x14ac:dyDescent="0.35">
      <c r="A5135" s="2" t="s">
        <v>44</v>
      </c>
      <c r="B5135" s="1" t="s">
        <v>45</v>
      </c>
      <c r="C5135" t="s">
        <v>59</v>
      </c>
      <c r="D5135" s="1" t="s">
        <v>81</v>
      </c>
      <c r="E5135" s="1" t="s">
        <v>22</v>
      </c>
      <c r="F5135" s="1" t="s">
        <v>18</v>
      </c>
      <c r="G5135" s="1" t="s">
        <v>26</v>
      </c>
      <c r="H5135" t="s">
        <v>35</v>
      </c>
      <c r="I5135" s="1" t="s">
        <v>1459</v>
      </c>
      <c r="J5135" s="1" t="s">
        <v>230</v>
      </c>
      <c r="K5135" s="1" t="s">
        <v>59</v>
      </c>
      <c r="L5135" s="1" t="s">
        <v>912</v>
      </c>
      <c r="M5135" t="s">
        <v>59</v>
      </c>
      <c r="N5135">
        <v>1</v>
      </c>
      <c r="O5135" s="1" t="s">
        <v>206</v>
      </c>
      <c r="P5135" t="s">
        <v>154</v>
      </c>
      <c r="Q5135">
        <v>1</v>
      </c>
      <c r="R5135" t="s">
        <v>179</v>
      </c>
      <c r="S5135" t="s">
        <v>180</v>
      </c>
    </row>
    <row r="5136" spans="1:19" x14ac:dyDescent="0.35">
      <c r="A5136" s="2" t="s">
        <v>44</v>
      </c>
      <c r="B5136" s="1" t="s">
        <v>45</v>
      </c>
      <c r="C5136" t="s">
        <v>909</v>
      </c>
      <c r="D5136" s="1" t="s">
        <v>216</v>
      </c>
      <c r="E5136" s="1" t="s">
        <v>22</v>
      </c>
      <c r="F5136" s="1" t="s">
        <v>13</v>
      </c>
      <c r="G5136" s="1" t="s">
        <v>137</v>
      </c>
      <c r="H5136" t="s">
        <v>32</v>
      </c>
      <c r="I5136" s="1" t="s">
        <v>1461</v>
      </c>
      <c r="J5136" s="1" t="s">
        <v>230</v>
      </c>
      <c r="K5136" s="1" t="s">
        <v>30</v>
      </c>
      <c r="L5136" s="1" t="s">
        <v>912</v>
      </c>
      <c r="M5136" t="s">
        <v>88</v>
      </c>
      <c r="N5136">
        <v>1</v>
      </c>
      <c r="O5136" s="1" t="s">
        <v>206</v>
      </c>
      <c r="P5136" t="s">
        <v>154</v>
      </c>
      <c r="Q5136">
        <v>2</v>
      </c>
      <c r="R5136" t="s">
        <v>179</v>
      </c>
      <c r="S5136" t="s">
        <v>180</v>
      </c>
    </row>
    <row r="5137" spans="1:19" x14ac:dyDescent="0.35">
      <c r="A5137" s="2" t="s">
        <v>44</v>
      </c>
      <c r="B5137" s="1" t="s">
        <v>45</v>
      </c>
      <c r="C5137" t="s">
        <v>909</v>
      </c>
      <c r="D5137" s="1" t="s">
        <v>89</v>
      </c>
      <c r="E5137" s="1" t="s">
        <v>12</v>
      </c>
      <c r="F5137" s="1" t="s">
        <v>26</v>
      </c>
      <c r="G5137" s="1" t="s">
        <v>26</v>
      </c>
      <c r="H5137" t="s">
        <v>24</v>
      </c>
      <c r="I5137" s="1" t="s">
        <v>728</v>
      </c>
      <c r="J5137" s="1" t="s">
        <v>230</v>
      </c>
      <c r="K5137" s="1" t="s">
        <v>30</v>
      </c>
      <c r="L5137" s="1" t="s">
        <v>912</v>
      </c>
      <c r="M5137" t="s">
        <v>30</v>
      </c>
      <c r="N5137">
        <v>1</v>
      </c>
      <c r="O5137" s="1" t="s">
        <v>205</v>
      </c>
      <c r="P5137" t="s">
        <v>154</v>
      </c>
      <c r="Q5137">
        <v>2</v>
      </c>
      <c r="R5137" t="s">
        <v>179</v>
      </c>
      <c r="S5137" t="s">
        <v>180</v>
      </c>
    </row>
    <row r="5138" spans="1:19" x14ac:dyDescent="0.35">
      <c r="A5138" s="2" t="s">
        <v>44</v>
      </c>
      <c r="B5138" s="1" t="s">
        <v>45</v>
      </c>
      <c r="C5138" t="s">
        <v>909</v>
      </c>
      <c r="D5138" s="1" t="s">
        <v>89</v>
      </c>
      <c r="E5138" s="1" t="s">
        <v>12</v>
      </c>
      <c r="F5138" s="1" t="s">
        <v>26</v>
      </c>
      <c r="G5138" s="1" t="s">
        <v>26</v>
      </c>
      <c r="H5138" t="s">
        <v>27</v>
      </c>
      <c r="I5138" s="1" t="s">
        <v>728</v>
      </c>
      <c r="J5138" s="1" t="s">
        <v>230</v>
      </c>
      <c r="K5138" s="1" t="s">
        <v>30</v>
      </c>
      <c r="L5138" s="1" t="s">
        <v>912</v>
      </c>
      <c r="M5138" t="s">
        <v>30</v>
      </c>
      <c r="N5138">
        <v>1</v>
      </c>
      <c r="O5138" s="1" t="s">
        <v>205</v>
      </c>
      <c r="P5138" t="s">
        <v>154</v>
      </c>
      <c r="Q5138">
        <v>2</v>
      </c>
      <c r="R5138" t="s">
        <v>179</v>
      </c>
      <c r="S5138" t="s">
        <v>180</v>
      </c>
    </row>
    <row r="5139" spans="1:19" x14ac:dyDescent="0.35">
      <c r="A5139" s="2" t="s">
        <v>44</v>
      </c>
      <c r="B5139" s="1" t="s">
        <v>45</v>
      </c>
      <c r="C5139" t="s">
        <v>909</v>
      </c>
      <c r="D5139" s="1" t="s">
        <v>89</v>
      </c>
      <c r="E5139" s="1" t="s">
        <v>12</v>
      </c>
      <c r="F5139" s="1" t="s">
        <v>26</v>
      </c>
      <c r="G5139" s="1" t="s">
        <v>26</v>
      </c>
      <c r="H5139" t="s">
        <v>21</v>
      </c>
      <c r="I5139" s="1" t="s">
        <v>728</v>
      </c>
      <c r="J5139" s="1" t="s">
        <v>230</v>
      </c>
      <c r="K5139" s="1" t="s">
        <v>30</v>
      </c>
      <c r="L5139" s="1" t="s">
        <v>912</v>
      </c>
      <c r="M5139" t="s">
        <v>30</v>
      </c>
      <c r="N5139">
        <v>1</v>
      </c>
      <c r="O5139" s="1" t="s">
        <v>205</v>
      </c>
      <c r="P5139" t="s">
        <v>154</v>
      </c>
      <c r="Q5139">
        <v>2</v>
      </c>
      <c r="R5139" t="s">
        <v>179</v>
      </c>
      <c r="S5139" t="s">
        <v>180</v>
      </c>
    </row>
    <row r="5140" spans="1:19" x14ac:dyDescent="0.35">
      <c r="A5140" s="2" t="s">
        <v>44</v>
      </c>
      <c r="B5140" s="1" t="s">
        <v>45</v>
      </c>
      <c r="C5140" t="s">
        <v>909</v>
      </c>
      <c r="D5140" s="1" t="s">
        <v>89</v>
      </c>
      <c r="E5140" s="1" t="s">
        <v>12</v>
      </c>
      <c r="F5140" s="1" t="s">
        <v>26</v>
      </c>
      <c r="G5140" s="1" t="s">
        <v>26</v>
      </c>
      <c r="H5140" t="s">
        <v>35</v>
      </c>
      <c r="I5140" s="1" t="s">
        <v>728</v>
      </c>
      <c r="J5140" s="1" t="s">
        <v>230</v>
      </c>
      <c r="K5140" s="1" t="s">
        <v>30</v>
      </c>
      <c r="L5140" s="1" t="s">
        <v>912</v>
      </c>
      <c r="M5140" t="s">
        <v>30</v>
      </c>
      <c r="N5140">
        <v>1</v>
      </c>
      <c r="O5140" s="1" t="s">
        <v>205</v>
      </c>
      <c r="P5140" t="s">
        <v>154</v>
      </c>
      <c r="Q5140">
        <v>2</v>
      </c>
      <c r="R5140" t="s">
        <v>179</v>
      </c>
      <c r="S5140" t="s">
        <v>180</v>
      </c>
    </row>
    <row r="5141" spans="1:19" x14ac:dyDescent="0.35">
      <c r="A5141" s="2" t="s">
        <v>44</v>
      </c>
      <c r="B5141" s="1" t="s">
        <v>45</v>
      </c>
      <c r="C5141" t="s">
        <v>909</v>
      </c>
      <c r="D5141" s="1" t="s">
        <v>89</v>
      </c>
      <c r="E5141" s="1" t="s">
        <v>12</v>
      </c>
      <c r="F5141" s="1" t="s">
        <v>18</v>
      </c>
      <c r="G5141" s="1" t="s">
        <v>26</v>
      </c>
      <c r="H5141" t="s">
        <v>17</v>
      </c>
      <c r="I5141" s="1" t="s">
        <v>728</v>
      </c>
      <c r="J5141" s="1" t="s">
        <v>230</v>
      </c>
      <c r="K5141" s="1" t="s">
        <v>30</v>
      </c>
      <c r="L5141" s="1" t="s">
        <v>912</v>
      </c>
      <c r="M5141" t="s">
        <v>30</v>
      </c>
      <c r="N5141">
        <v>1</v>
      </c>
      <c r="O5141" s="1" t="s">
        <v>205</v>
      </c>
      <c r="P5141" t="s">
        <v>154</v>
      </c>
      <c r="Q5141">
        <v>2</v>
      </c>
      <c r="R5141" t="s">
        <v>179</v>
      </c>
      <c r="S5141" t="s">
        <v>180</v>
      </c>
    </row>
    <row r="5142" spans="1:19" x14ac:dyDescent="0.35">
      <c r="A5142" s="2" t="s">
        <v>44</v>
      </c>
      <c r="B5142" s="1" t="s">
        <v>45</v>
      </c>
      <c r="C5142" t="s">
        <v>909</v>
      </c>
      <c r="D5142" s="1" t="s">
        <v>89</v>
      </c>
      <c r="E5142" s="1" t="s">
        <v>12</v>
      </c>
      <c r="F5142" s="1" t="s">
        <v>18</v>
      </c>
      <c r="G5142" s="1" t="s">
        <v>26</v>
      </c>
      <c r="H5142" t="s">
        <v>27</v>
      </c>
      <c r="I5142" s="1" t="s">
        <v>728</v>
      </c>
      <c r="J5142" s="1" t="s">
        <v>230</v>
      </c>
      <c r="K5142" s="1" t="s">
        <v>30</v>
      </c>
      <c r="L5142" s="1" t="s">
        <v>912</v>
      </c>
      <c r="M5142" t="s">
        <v>30</v>
      </c>
      <c r="N5142">
        <v>1</v>
      </c>
      <c r="O5142" s="1" t="s">
        <v>205</v>
      </c>
      <c r="P5142" t="s">
        <v>154</v>
      </c>
      <c r="Q5142">
        <v>2</v>
      </c>
      <c r="R5142" t="s">
        <v>179</v>
      </c>
      <c r="S5142" t="s">
        <v>180</v>
      </c>
    </row>
    <row r="5143" spans="1:19" x14ac:dyDescent="0.35">
      <c r="A5143" s="2" t="s">
        <v>44</v>
      </c>
      <c r="B5143" s="1" t="s">
        <v>45</v>
      </c>
      <c r="C5143" t="s">
        <v>909</v>
      </c>
      <c r="D5143" s="1" t="s">
        <v>89</v>
      </c>
      <c r="E5143" s="1" t="s">
        <v>22</v>
      </c>
      <c r="F5143" s="1" t="s">
        <v>26</v>
      </c>
      <c r="G5143" s="1" t="s">
        <v>26</v>
      </c>
      <c r="H5143" t="s">
        <v>17</v>
      </c>
      <c r="I5143" s="1" t="s">
        <v>728</v>
      </c>
      <c r="J5143" s="1" t="s">
        <v>230</v>
      </c>
      <c r="K5143" s="1" t="s">
        <v>30</v>
      </c>
      <c r="L5143" s="1" t="s">
        <v>912</v>
      </c>
      <c r="M5143" t="s">
        <v>30</v>
      </c>
      <c r="N5143">
        <v>1</v>
      </c>
      <c r="O5143" s="1" t="s">
        <v>205</v>
      </c>
      <c r="P5143" t="s">
        <v>154</v>
      </c>
      <c r="Q5143">
        <v>1</v>
      </c>
      <c r="R5143" t="s">
        <v>179</v>
      </c>
      <c r="S5143" t="s">
        <v>180</v>
      </c>
    </row>
    <row r="5144" spans="1:19" x14ac:dyDescent="0.35">
      <c r="A5144" s="2" t="s">
        <v>44</v>
      </c>
      <c r="B5144" s="1" t="s">
        <v>45</v>
      </c>
      <c r="C5144" t="s">
        <v>909</v>
      </c>
      <c r="D5144" s="1" t="s">
        <v>89</v>
      </c>
      <c r="E5144" s="1" t="s">
        <v>22</v>
      </c>
      <c r="F5144" s="1" t="s">
        <v>26</v>
      </c>
      <c r="G5144" s="1" t="s">
        <v>26</v>
      </c>
      <c r="H5144" t="s">
        <v>24</v>
      </c>
      <c r="I5144" s="1" t="s">
        <v>728</v>
      </c>
      <c r="J5144" s="1" t="s">
        <v>230</v>
      </c>
      <c r="K5144" s="1" t="s">
        <v>30</v>
      </c>
      <c r="L5144" s="1" t="s">
        <v>912</v>
      </c>
      <c r="M5144" t="s">
        <v>30</v>
      </c>
      <c r="N5144">
        <v>1</v>
      </c>
      <c r="O5144" s="1" t="s">
        <v>205</v>
      </c>
      <c r="P5144" t="s">
        <v>154</v>
      </c>
      <c r="Q5144">
        <v>1</v>
      </c>
      <c r="R5144" t="s">
        <v>179</v>
      </c>
      <c r="S5144" t="s">
        <v>180</v>
      </c>
    </row>
    <row r="5145" spans="1:19" x14ac:dyDescent="0.35">
      <c r="A5145" s="2" t="s">
        <v>44</v>
      </c>
      <c r="B5145" s="1" t="s">
        <v>45</v>
      </c>
      <c r="C5145" t="s">
        <v>909</v>
      </c>
      <c r="D5145" s="1" t="s">
        <v>89</v>
      </c>
      <c r="E5145" s="1" t="s">
        <v>22</v>
      </c>
      <c r="F5145" s="1" t="s">
        <v>26</v>
      </c>
      <c r="G5145" s="1" t="s">
        <v>26</v>
      </c>
      <c r="H5145" t="s">
        <v>24</v>
      </c>
      <c r="I5145" s="1" t="s">
        <v>728</v>
      </c>
      <c r="J5145" s="1" t="s">
        <v>230</v>
      </c>
      <c r="K5145" s="1" t="s">
        <v>30</v>
      </c>
      <c r="L5145" s="1" t="s">
        <v>912</v>
      </c>
      <c r="M5145" t="s">
        <v>30</v>
      </c>
      <c r="N5145">
        <v>1</v>
      </c>
      <c r="O5145" s="1" t="s">
        <v>205</v>
      </c>
      <c r="P5145" t="s">
        <v>154</v>
      </c>
      <c r="Q5145">
        <v>2</v>
      </c>
      <c r="R5145" t="s">
        <v>179</v>
      </c>
      <c r="S5145" t="s">
        <v>180</v>
      </c>
    </row>
    <row r="5146" spans="1:19" x14ac:dyDescent="0.35">
      <c r="A5146" s="2" t="s">
        <v>44</v>
      </c>
      <c r="B5146" s="1" t="s">
        <v>45</v>
      </c>
      <c r="C5146" t="s">
        <v>909</v>
      </c>
      <c r="D5146" s="1" t="s">
        <v>89</v>
      </c>
      <c r="E5146" s="1" t="s">
        <v>22</v>
      </c>
      <c r="F5146" s="1" t="s">
        <v>26</v>
      </c>
      <c r="G5146" s="1" t="s">
        <v>26</v>
      </c>
      <c r="H5146" t="s">
        <v>27</v>
      </c>
      <c r="I5146" s="1" t="s">
        <v>728</v>
      </c>
      <c r="J5146" s="1" t="s">
        <v>230</v>
      </c>
      <c r="K5146" s="1" t="s">
        <v>30</v>
      </c>
      <c r="L5146" s="1" t="s">
        <v>912</v>
      </c>
      <c r="M5146" t="s">
        <v>30</v>
      </c>
      <c r="N5146">
        <v>1</v>
      </c>
      <c r="O5146" s="1" t="s">
        <v>205</v>
      </c>
      <c r="P5146" t="s">
        <v>154</v>
      </c>
      <c r="Q5146">
        <v>2</v>
      </c>
      <c r="R5146" t="s">
        <v>179</v>
      </c>
      <c r="S5146" t="s">
        <v>180</v>
      </c>
    </row>
    <row r="5147" spans="1:19" x14ac:dyDescent="0.35">
      <c r="A5147" s="2" t="s">
        <v>44</v>
      </c>
      <c r="B5147" s="1" t="s">
        <v>45</v>
      </c>
      <c r="C5147" t="s">
        <v>909</v>
      </c>
      <c r="D5147" s="1" t="s">
        <v>89</v>
      </c>
      <c r="E5147" s="1" t="s">
        <v>22</v>
      </c>
      <c r="F5147" s="1" t="s">
        <v>26</v>
      </c>
      <c r="G5147" s="1" t="s">
        <v>26</v>
      </c>
      <c r="H5147" t="s">
        <v>32</v>
      </c>
      <c r="I5147" s="1" t="s">
        <v>728</v>
      </c>
      <c r="J5147" s="1" t="s">
        <v>230</v>
      </c>
      <c r="K5147" s="1" t="s">
        <v>30</v>
      </c>
      <c r="L5147" s="1" t="s">
        <v>912</v>
      </c>
      <c r="M5147" t="s">
        <v>30</v>
      </c>
      <c r="N5147">
        <v>1</v>
      </c>
      <c r="O5147" s="1" t="s">
        <v>205</v>
      </c>
      <c r="P5147" t="s">
        <v>154</v>
      </c>
      <c r="Q5147">
        <v>1</v>
      </c>
      <c r="R5147" t="s">
        <v>179</v>
      </c>
      <c r="S5147" t="s">
        <v>180</v>
      </c>
    </row>
    <row r="5148" spans="1:19" x14ac:dyDescent="0.35">
      <c r="A5148" s="2" t="s">
        <v>44</v>
      </c>
      <c r="B5148" s="1" t="s">
        <v>45</v>
      </c>
      <c r="C5148" t="s">
        <v>909</v>
      </c>
      <c r="D5148" s="1" t="s">
        <v>89</v>
      </c>
      <c r="E5148" s="1" t="s">
        <v>22</v>
      </c>
      <c r="F5148" s="1" t="s">
        <v>26</v>
      </c>
      <c r="G5148" s="1" t="s">
        <v>26</v>
      </c>
      <c r="H5148" t="s">
        <v>32</v>
      </c>
      <c r="I5148" s="1" t="s">
        <v>728</v>
      </c>
      <c r="J5148" s="1" t="s">
        <v>230</v>
      </c>
      <c r="K5148" s="1" t="s">
        <v>30</v>
      </c>
      <c r="L5148" s="1" t="s">
        <v>912</v>
      </c>
      <c r="M5148" t="s">
        <v>30</v>
      </c>
      <c r="N5148">
        <v>1</v>
      </c>
      <c r="O5148" s="1" t="s">
        <v>205</v>
      </c>
      <c r="P5148" t="s">
        <v>154</v>
      </c>
      <c r="Q5148">
        <v>2</v>
      </c>
      <c r="R5148" t="s">
        <v>179</v>
      </c>
      <c r="S5148" t="s">
        <v>180</v>
      </c>
    </row>
    <row r="5149" spans="1:19" x14ac:dyDescent="0.35">
      <c r="A5149" s="2" t="s">
        <v>44</v>
      </c>
      <c r="B5149" s="1" t="s">
        <v>45</v>
      </c>
      <c r="C5149" t="s">
        <v>909</v>
      </c>
      <c r="D5149" s="1" t="s">
        <v>89</v>
      </c>
      <c r="E5149" s="1" t="s">
        <v>22</v>
      </c>
      <c r="F5149" s="1" t="s">
        <v>26</v>
      </c>
      <c r="G5149" s="1" t="s">
        <v>26</v>
      </c>
      <c r="H5149" t="s">
        <v>21</v>
      </c>
      <c r="I5149" s="1" t="s">
        <v>728</v>
      </c>
      <c r="J5149" s="1" t="s">
        <v>230</v>
      </c>
      <c r="K5149" s="1" t="s">
        <v>30</v>
      </c>
      <c r="L5149" s="1" t="s">
        <v>912</v>
      </c>
      <c r="M5149" t="s">
        <v>30</v>
      </c>
      <c r="N5149">
        <v>3</v>
      </c>
      <c r="O5149" s="1" t="s">
        <v>205</v>
      </c>
      <c r="P5149" t="s">
        <v>154</v>
      </c>
      <c r="Q5149">
        <v>2</v>
      </c>
      <c r="R5149" t="s">
        <v>179</v>
      </c>
      <c r="S5149" t="s">
        <v>180</v>
      </c>
    </row>
    <row r="5150" spans="1:19" x14ac:dyDescent="0.35">
      <c r="A5150" s="2" t="s">
        <v>44</v>
      </c>
      <c r="B5150" s="1" t="s">
        <v>45</v>
      </c>
      <c r="C5150" t="s">
        <v>909</v>
      </c>
      <c r="D5150" s="1" t="s">
        <v>185</v>
      </c>
      <c r="E5150" s="1" t="s">
        <v>12</v>
      </c>
      <c r="F5150" s="1" t="s">
        <v>13</v>
      </c>
      <c r="G5150" s="1" t="s">
        <v>137</v>
      </c>
      <c r="H5150" t="s">
        <v>17</v>
      </c>
      <c r="I5150" s="1" t="s">
        <v>1100</v>
      </c>
      <c r="J5150" s="1" t="s">
        <v>230</v>
      </c>
      <c r="K5150" s="1" t="s">
        <v>30</v>
      </c>
      <c r="L5150" s="1" t="s">
        <v>912</v>
      </c>
      <c r="M5150" t="s">
        <v>31</v>
      </c>
      <c r="N5150">
        <v>1</v>
      </c>
      <c r="O5150" s="1" t="s">
        <v>206</v>
      </c>
      <c r="P5150" t="s">
        <v>154</v>
      </c>
      <c r="Q5150">
        <v>2</v>
      </c>
      <c r="R5150" t="s">
        <v>179</v>
      </c>
      <c r="S5150" t="s">
        <v>180</v>
      </c>
    </row>
    <row r="5151" spans="1:19" x14ac:dyDescent="0.35">
      <c r="A5151" s="2" t="s">
        <v>44</v>
      </c>
      <c r="B5151" s="1" t="s">
        <v>45</v>
      </c>
      <c r="C5151" t="s">
        <v>909</v>
      </c>
      <c r="D5151" s="1" t="s">
        <v>185</v>
      </c>
      <c r="E5151" s="1" t="s">
        <v>12</v>
      </c>
      <c r="F5151" s="1" t="s">
        <v>26</v>
      </c>
      <c r="G5151" s="1" t="s">
        <v>26</v>
      </c>
      <c r="H5151" t="s">
        <v>17</v>
      </c>
      <c r="I5151" s="1" t="s">
        <v>1100</v>
      </c>
      <c r="J5151" s="1" t="s">
        <v>230</v>
      </c>
      <c r="K5151" s="1" t="s">
        <v>30</v>
      </c>
      <c r="L5151" s="1" t="s">
        <v>912</v>
      </c>
      <c r="M5151" t="s">
        <v>34</v>
      </c>
      <c r="N5151">
        <v>1</v>
      </c>
      <c r="O5151" s="1" t="s">
        <v>206</v>
      </c>
      <c r="P5151" t="s">
        <v>154</v>
      </c>
      <c r="Q5151">
        <v>1</v>
      </c>
      <c r="R5151" t="s">
        <v>179</v>
      </c>
      <c r="S5151" t="s">
        <v>180</v>
      </c>
    </row>
    <row r="5152" spans="1:19" x14ac:dyDescent="0.35">
      <c r="A5152" s="2" t="s">
        <v>44</v>
      </c>
      <c r="B5152" s="1" t="s">
        <v>45</v>
      </c>
      <c r="C5152" t="s">
        <v>909</v>
      </c>
      <c r="D5152" s="1" t="s">
        <v>185</v>
      </c>
      <c r="E5152" s="1" t="s">
        <v>12</v>
      </c>
      <c r="F5152" s="1" t="s">
        <v>26</v>
      </c>
      <c r="G5152" s="1" t="s">
        <v>26</v>
      </c>
      <c r="H5152" t="s">
        <v>27</v>
      </c>
      <c r="I5152" s="1" t="s">
        <v>1100</v>
      </c>
      <c r="J5152" s="1" t="s">
        <v>230</v>
      </c>
      <c r="K5152" s="1" t="s">
        <v>30</v>
      </c>
      <c r="L5152" s="1" t="s">
        <v>912</v>
      </c>
      <c r="M5152" t="s">
        <v>34</v>
      </c>
      <c r="N5152">
        <v>1</v>
      </c>
      <c r="O5152" s="1" t="s">
        <v>206</v>
      </c>
      <c r="P5152" t="s">
        <v>154</v>
      </c>
      <c r="Q5152">
        <v>2</v>
      </c>
      <c r="R5152" t="s">
        <v>179</v>
      </c>
      <c r="S5152" t="s">
        <v>180</v>
      </c>
    </row>
    <row r="5153" spans="1:19" x14ac:dyDescent="0.35">
      <c r="A5153" s="2" t="s">
        <v>44</v>
      </c>
      <c r="B5153" s="1" t="s">
        <v>45</v>
      </c>
      <c r="C5153" t="s">
        <v>909</v>
      </c>
      <c r="D5153" s="1" t="s">
        <v>185</v>
      </c>
      <c r="E5153" s="1" t="s">
        <v>12</v>
      </c>
      <c r="F5153" s="1" t="s">
        <v>26</v>
      </c>
      <c r="G5153" s="1" t="s">
        <v>26</v>
      </c>
      <c r="H5153" t="s">
        <v>27</v>
      </c>
      <c r="I5153" s="1" t="s">
        <v>1100</v>
      </c>
      <c r="J5153" s="1" t="s">
        <v>230</v>
      </c>
      <c r="K5153" s="1" t="s">
        <v>30</v>
      </c>
      <c r="L5153" s="1" t="s">
        <v>912</v>
      </c>
      <c r="M5153" t="s">
        <v>31</v>
      </c>
      <c r="N5153">
        <v>1</v>
      </c>
      <c r="O5153" s="1" t="s">
        <v>206</v>
      </c>
      <c r="P5153" t="s">
        <v>154</v>
      </c>
      <c r="Q5153">
        <v>2</v>
      </c>
      <c r="R5153" t="s">
        <v>179</v>
      </c>
      <c r="S5153" t="s">
        <v>180</v>
      </c>
    </row>
    <row r="5154" spans="1:19" x14ac:dyDescent="0.35">
      <c r="A5154" s="2" t="s">
        <v>44</v>
      </c>
      <c r="B5154" s="1" t="s">
        <v>45</v>
      </c>
      <c r="C5154" t="s">
        <v>909</v>
      </c>
      <c r="D5154" s="1" t="s">
        <v>185</v>
      </c>
      <c r="E5154" s="1" t="s">
        <v>12</v>
      </c>
      <c r="F5154" s="1" t="s">
        <v>18</v>
      </c>
      <c r="G5154" s="1" t="s">
        <v>26</v>
      </c>
      <c r="H5154" t="s">
        <v>24</v>
      </c>
      <c r="I5154" s="1" t="s">
        <v>1100</v>
      </c>
      <c r="J5154" s="1" t="s">
        <v>230</v>
      </c>
      <c r="K5154" s="1" t="s">
        <v>30</v>
      </c>
      <c r="L5154" s="1" t="s">
        <v>912</v>
      </c>
      <c r="M5154" t="s">
        <v>31</v>
      </c>
      <c r="N5154">
        <v>1</v>
      </c>
      <c r="O5154" s="1" t="s">
        <v>206</v>
      </c>
      <c r="P5154" t="s">
        <v>154</v>
      </c>
      <c r="Q5154">
        <v>2</v>
      </c>
      <c r="R5154" t="s">
        <v>179</v>
      </c>
      <c r="S5154" t="s">
        <v>180</v>
      </c>
    </row>
    <row r="5155" spans="1:19" x14ac:dyDescent="0.35">
      <c r="A5155" s="2" t="s">
        <v>44</v>
      </c>
      <c r="B5155" s="1" t="s">
        <v>45</v>
      </c>
      <c r="C5155" t="s">
        <v>909</v>
      </c>
      <c r="D5155" s="1" t="s">
        <v>185</v>
      </c>
      <c r="E5155" s="1" t="s">
        <v>12</v>
      </c>
      <c r="F5155" s="1" t="s">
        <v>18</v>
      </c>
      <c r="G5155" s="1" t="s">
        <v>26</v>
      </c>
      <c r="H5155" t="s">
        <v>27</v>
      </c>
      <c r="I5155" s="1" t="s">
        <v>1100</v>
      </c>
      <c r="J5155" s="1" t="s">
        <v>230</v>
      </c>
      <c r="K5155" s="1" t="s">
        <v>30</v>
      </c>
      <c r="L5155" s="1" t="s">
        <v>912</v>
      </c>
      <c r="M5155" t="s">
        <v>31</v>
      </c>
      <c r="N5155">
        <v>1</v>
      </c>
      <c r="O5155" s="1" t="s">
        <v>206</v>
      </c>
      <c r="P5155" t="s">
        <v>154</v>
      </c>
      <c r="Q5155">
        <v>2</v>
      </c>
      <c r="R5155" t="s">
        <v>179</v>
      </c>
      <c r="S5155" t="s">
        <v>180</v>
      </c>
    </row>
    <row r="5156" spans="1:19" x14ac:dyDescent="0.35">
      <c r="A5156" s="2" t="s">
        <v>44</v>
      </c>
      <c r="B5156" s="1" t="s">
        <v>45</v>
      </c>
      <c r="C5156" t="s">
        <v>909</v>
      </c>
      <c r="D5156" s="1" t="s">
        <v>185</v>
      </c>
      <c r="E5156" s="1" t="s">
        <v>12</v>
      </c>
      <c r="F5156" s="1" t="s">
        <v>18</v>
      </c>
      <c r="G5156" s="1" t="s">
        <v>26</v>
      </c>
      <c r="H5156" t="s">
        <v>32</v>
      </c>
      <c r="I5156" s="1" t="s">
        <v>1100</v>
      </c>
      <c r="J5156" s="1" t="s">
        <v>230</v>
      </c>
      <c r="K5156" s="1" t="s">
        <v>30</v>
      </c>
      <c r="L5156" s="1" t="s">
        <v>912</v>
      </c>
      <c r="M5156" t="s">
        <v>31</v>
      </c>
      <c r="N5156">
        <v>1</v>
      </c>
      <c r="O5156" s="1" t="s">
        <v>206</v>
      </c>
      <c r="P5156" t="s">
        <v>154</v>
      </c>
      <c r="Q5156">
        <v>2</v>
      </c>
      <c r="R5156" t="s">
        <v>179</v>
      </c>
      <c r="S5156" t="s">
        <v>180</v>
      </c>
    </row>
    <row r="5157" spans="1:19" x14ac:dyDescent="0.35">
      <c r="A5157" s="2" t="s">
        <v>44</v>
      </c>
      <c r="B5157" s="1" t="s">
        <v>45</v>
      </c>
      <c r="C5157" t="s">
        <v>909</v>
      </c>
      <c r="D5157" s="1" t="s">
        <v>185</v>
      </c>
      <c r="E5157" s="1" t="s">
        <v>12</v>
      </c>
      <c r="F5157" s="1" t="s">
        <v>18</v>
      </c>
      <c r="G5157" s="1" t="s">
        <v>26</v>
      </c>
      <c r="H5157" t="s">
        <v>21</v>
      </c>
      <c r="I5157" s="1" t="s">
        <v>1100</v>
      </c>
      <c r="J5157" s="1" t="s">
        <v>230</v>
      </c>
      <c r="K5157" s="1" t="s">
        <v>30</v>
      </c>
      <c r="L5157" s="1" t="s">
        <v>912</v>
      </c>
      <c r="M5157" t="s">
        <v>31</v>
      </c>
      <c r="N5157">
        <v>1</v>
      </c>
      <c r="O5157" s="1" t="s">
        <v>206</v>
      </c>
      <c r="P5157" t="s">
        <v>154</v>
      </c>
      <c r="Q5157">
        <v>2</v>
      </c>
      <c r="R5157" t="s">
        <v>179</v>
      </c>
      <c r="S5157" t="s">
        <v>180</v>
      </c>
    </row>
    <row r="5158" spans="1:19" x14ac:dyDescent="0.35">
      <c r="A5158" s="2" t="s">
        <v>44</v>
      </c>
      <c r="B5158" s="1" t="s">
        <v>45</v>
      </c>
      <c r="C5158" t="s">
        <v>909</v>
      </c>
      <c r="D5158" s="1" t="s">
        <v>185</v>
      </c>
      <c r="E5158" s="1" t="s">
        <v>22</v>
      </c>
      <c r="F5158" s="1" t="s">
        <v>23</v>
      </c>
      <c r="G5158" s="1" t="s">
        <v>137</v>
      </c>
      <c r="H5158" t="s">
        <v>27</v>
      </c>
      <c r="I5158" s="1" t="s">
        <v>1066</v>
      </c>
      <c r="J5158" s="1" t="s">
        <v>230</v>
      </c>
      <c r="K5158" s="1" t="s">
        <v>30</v>
      </c>
      <c r="L5158" s="1" t="s">
        <v>912</v>
      </c>
      <c r="M5158" t="s">
        <v>31</v>
      </c>
      <c r="N5158">
        <v>1</v>
      </c>
      <c r="O5158" s="1" t="s">
        <v>205</v>
      </c>
      <c r="P5158" t="s">
        <v>153</v>
      </c>
      <c r="Q5158">
        <v>1</v>
      </c>
      <c r="R5158" t="s">
        <v>255</v>
      </c>
      <c r="S5158" t="s">
        <v>180</v>
      </c>
    </row>
    <row r="5159" spans="1:19" x14ac:dyDescent="0.35">
      <c r="A5159" s="2" t="s">
        <v>44</v>
      </c>
      <c r="B5159" s="1" t="s">
        <v>45</v>
      </c>
      <c r="C5159" t="s">
        <v>909</v>
      </c>
      <c r="D5159" s="1" t="s">
        <v>185</v>
      </c>
      <c r="E5159" s="1" t="s">
        <v>22</v>
      </c>
      <c r="F5159" s="1" t="s">
        <v>26</v>
      </c>
      <c r="G5159" s="1" t="s">
        <v>26</v>
      </c>
      <c r="H5159" t="s">
        <v>14</v>
      </c>
      <c r="I5159" s="1" t="s">
        <v>1100</v>
      </c>
      <c r="J5159" s="1" t="s">
        <v>230</v>
      </c>
      <c r="K5159" s="1" t="s">
        <v>30</v>
      </c>
      <c r="L5159" s="1" t="s">
        <v>912</v>
      </c>
      <c r="M5159" t="s">
        <v>31</v>
      </c>
      <c r="N5159">
        <v>1</v>
      </c>
      <c r="O5159" s="1" t="s">
        <v>206</v>
      </c>
      <c r="P5159" t="s">
        <v>154</v>
      </c>
      <c r="Q5159">
        <v>2</v>
      </c>
      <c r="R5159" t="s">
        <v>179</v>
      </c>
      <c r="S5159" t="s">
        <v>180</v>
      </c>
    </row>
    <row r="5160" spans="1:19" x14ac:dyDescent="0.35">
      <c r="A5160" s="2" t="s">
        <v>44</v>
      </c>
      <c r="B5160" s="1" t="s">
        <v>45</v>
      </c>
      <c r="C5160" t="s">
        <v>909</v>
      </c>
      <c r="D5160" s="1" t="s">
        <v>185</v>
      </c>
      <c r="E5160" s="1" t="s">
        <v>22</v>
      </c>
      <c r="F5160" s="1" t="s">
        <v>26</v>
      </c>
      <c r="G5160" s="1" t="s">
        <v>26</v>
      </c>
      <c r="H5160" t="s">
        <v>17</v>
      </c>
      <c r="I5160" s="1" t="s">
        <v>1100</v>
      </c>
      <c r="J5160" s="1" t="s">
        <v>230</v>
      </c>
      <c r="K5160" s="1" t="s">
        <v>30</v>
      </c>
      <c r="L5160" s="1" t="s">
        <v>912</v>
      </c>
      <c r="M5160" t="s">
        <v>31</v>
      </c>
      <c r="N5160">
        <v>1</v>
      </c>
      <c r="O5160" s="1" t="s">
        <v>206</v>
      </c>
      <c r="P5160" t="s">
        <v>154</v>
      </c>
      <c r="Q5160">
        <v>1</v>
      </c>
      <c r="R5160" t="s">
        <v>179</v>
      </c>
      <c r="S5160" t="s">
        <v>180</v>
      </c>
    </row>
    <row r="5161" spans="1:19" x14ac:dyDescent="0.35">
      <c r="A5161" s="2" t="s">
        <v>44</v>
      </c>
      <c r="B5161" s="1" t="s">
        <v>45</v>
      </c>
      <c r="C5161" t="s">
        <v>909</v>
      </c>
      <c r="D5161" s="1" t="s">
        <v>185</v>
      </c>
      <c r="E5161" s="1" t="s">
        <v>22</v>
      </c>
      <c r="F5161" s="1" t="s">
        <v>26</v>
      </c>
      <c r="G5161" s="1" t="s">
        <v>26</v>
      </c>
      <c r="H5161" t="s">
        <v>17</v>
      </c>
      <c r="I5161" s="1" t="s">
        <v>1100</v>
      </c>
      <c r="J5161" s="1" t="s">
        <v>230</v>
      </c>
      <c r="K5161" s="1" t="s">
        <v>30</v>
      </c>
      <c r="L5161" s="1" t="s">
        <v>912</v>
      </c>
      <c r="M5161" t="s">
        <v>31</v>
      </c>
      <c r="N5161">
        <v>1</v>
      </c>
      <c r="O5161" s="1" t="s">
        <v>206</v>
      </c>
      <c r="P5161" t="s">
        <v>154</v>
      </c>
      <c r="Q5161">
        <v>2</v>
      </c>
      <c r="R5161" t="s">
        <v>179</v>
      </c>
      <c r="S5161" t="s">
        <v>180</v>
      </c>
    </row>
    <row r="5162" spans="1:19" x14ac:dyDescent="0.35">
      <c r="A5162" s="2" t="s">
        <v>44</v>
      </c>
      <c r="B5162" s="1" t="s">
        <v>45</v>
      </c>
      <c r="C5162" t="s">
        <v>909</v>
      </c>
      <c r="D5162" s="1" t="s">
        <v>185</v>
      </c>
      <c r="E5162" s="1" t="s">
        <v>22</v>
      </c>
      <c r="F5162" s="1" t="s">
        <v>26</v>
      </c>
      <c r="G5162" s="1" t="s">
        <v>26</v>
      </c>
      <c r="H5162" t="s">
        <v>24</v>
      </c>
      <c r="I5162" s="1" t="s">
        <v>1100</v>
      </c>
      <c r="J5162" s="1" t="s">
        <v>230</v>
      </c>
      <c r="K5162" s="1" t="s">
        <v>30</v>
      </c>
      <c r="L5162" s="1" t="s">
        <v>912</v>
      </c>
      <c r="M5162" t="s">
        <v>31</v>
      </c>
      <c r="N5162">
        <v>1</v>
      </c>
      <c r="O5162" s="1" t="s">
        <v>206</v>
      </c>
      <c r="P5162" t="s">
        <v>154</v>
      </c>
      <c r="Q5162">
        <v>1</v>
      </c>
      <c r="R5162" t="s">
        <v>179</v>
      </c>
      <c r="S5162" t="s">
        <v>180</v>
      </c>
    </row>
    <row r="5163" spans="1:19" x14ac:dyDescent="0.35">
      <c r="A5163" s="2" t="s">
        <v>44</v>
      </c>
      <c r="B5163" s="1" t="s">
        <v>45</v>
      </c>
      <c r="C5163" t="s">
        <v>909</v>
      </c>
      <c r="D5163" s="1" t="s">
        <v>185</v>
      </c>
      <c r="E5163" s="1" t="s">
        <v>22</v>
      </c>
      <c r="F5163" s="1" t="s">
        <v>26</v>
      </c>
      <c r="G5163" s="1" t="s">
        <v>26</v>
      </c>
      <c r="H5163" t="s">
        <v>32</v>
      </c>
      <c r="I5163" s="1" t="s">
        <v>1100</v>
      </c>
      <c r="J5163" s="1" t="s">
        <v>230</v>
      </c>
      <c r="K5163" s="1" t="s">
        <v>30</v>
      </c>
      <c r="L5163" s="1" t="s">
        <v>912</v>
      </c>
      <c r="M5163" t="s">
        <v>34</v>
      </c>
      <c r="N5163">
        <v>1</v>
      </c>
      <c r="O5163" s="1" t="s">
        <v>206</v>
      </c>
      <c r="P5163" t="s">
        <v>154</v>
      </c>
      <c r="Q5163">
        <v>2</v>
      </c>
      <c r="R5163" t="s">
        <v>179</v>
      </c>
      <c r="S5163" t="s">
        <v>180</v>
      </c>
    </row>
    <row r="5164" spans="1:19" x14ac:dyDescent="0.35">
      <c r="A5164" s="2" t="s">
        <v>44</v>
      </c>
      <c r="B5164" s="1" t="s">
        <v>45</v>
      </c>
      <c r="C5164" t="s">
        <v>909</v>
      </c>
      <c r="D5164" s="1" t="s">
        <v>185</v>
      </c>
      <c r="E5164" s="1" t="s">
        <v>22</v>
      </c>
      <c r="F5164" s="1" t="s">
        <v>18</v>
      </c>
      <c r="G5164" s="1" t="s">
        <v>26</v>
      </c>
      <c r="H5164" t="s">
        <v>14</v>
      </c>
      <c r="I5164" s="1" t="s">
        <v>1100</v>
      </c>
      <c r="J5164" s="1" t="s">
        <v>230</v>
      </c>
      <c r="K5164" s="1" t="s">
        <v>30</v>
      </c>
      <c r="L5164" s="1" t="s">
        <v>912</v>
      </c>
      <c r="M5164" t="s">
        <v>31</v>
      </c>
      <c r="N5164">
        <v>1</v>
      </c>
      <c r="O5164" s="1" t="s">
        <v>206</v>
      </c>
      <c r="P5164" t="s">
        <v>154</v>
      </c>
      <c r="Q5164">
        <v>2</v>
      </c>
      <c r="R5164" t="s">
        <v>179</v>
      </c>
      <c r="S5164" t="s">
        <v>180</v>
      </c>
    </row>
    <row r="5165" spans="1:19" x14ac:dyDescent="0.35">
      <c r="A5165" s="2" t="s">
        <v>44</v>
      </c>
      <c r="B5165" s="1" t="s">
        <v>45</v>
      </c>
      <c r="C5165" t="s">
        <v>909</v>
      </c>
      <c r="D5165" s="1" t="s">
        <v>185</v>
      </c>
      <c r="E5165" s="1" t="s">
        <v>22</v>
      </c>
      <c r="F5165" s="1" t="s">
        <v>18</v>
      </c>
      <c r="G5165" s="1" t="s">
        <v>26</v>
      </c>
      <c r="H5165" t="s">
        <v>17</v>
      </c>
      <c r="I5165" s="1" t="s">
        <v>1100</v>
      </c>
      <c r="J5165" s="1" t="s">
        <v>230</v>
      </c>
      <c r="K5165" s="1" t="s">
        <v>30</v>
      </c>
      <c r="L5165" s="1" t="s">
        <v>912</v>
      </c>
      <c r="M5165" t="s">
        <v>31</v>
      </c>
      <c r="N5165">
        <v>1</v>
      </c>
      <c r="O5165" s="1" t="s">
        <v>206</v>
      </c>
      <c r="P5165" t="s">
        <v>154</v>
      </c>
      <c r="Q5165">
        <v>2</v>
      </c>
      <c r="R5165" t="s">
        <v>179</v>
      </c>
      <c r="S5165" t="s">
        <v>180</v>
      </c>
    </row>
    <row r="5166" spans="1:19" x14ac:dyDescent="0.35">
      <c r="A5166" s="2" t="s">
        <v>44</v>
      </c>
      <c r="B5166" s="1" t="s">
        <v>45</v>
      </c>
      <c r="C5166" t="s">
        <v>910</v>
      </c>
      <c r="D5166" s="1" t="s">
        <v>539</v>
      </c>
      <c r="E5166" s="1" t="s">
        <v>22</v>
      </c>
      <c r="F5166" s="1" t="s">
        <v>29</v>
      </c>
      <c r="G5166" s="1" t="s">
        <v>136</v>
      </c>
      <c r="H5166" t="s">
        <v>32</v>
      </c>
      <c r="I5166" s="1" t="s">
        <v>1101</v>
      </c>
      <c r="J5166" s="1" t="s">
        <v>230</v>
      </c>
      <c r="K5166" s="1" t="s">
        <v>15</v>
      </c>
      <c r="L5166" s="1" t="s">
        <v>912</v>
      </c>
      <c r="M5166" t="s">
        <v>575</v>
      </c>
      <c r="N5166">
        <v>1</v>
      </c>
      <c r="O5166" s="1" t="s">
        <v>205</v>
      </c>
      <c r="P5166" t="s">
        <v>153</v>
      </c>
      <c r="Q5166">
        <v>2</v>
      </c>
      <c r="R5166" t="s">
        <v>255</v>
      </c>
      <c r="S5166" t="s">
        <v>180</v>
      </c>
    </row>
    <row r="5167" spans="1:19" x14ac:dyDescent="0.35">
      <c r="A5167" s="2" t="s">
        <v>44</v>
      </c>
      <c r="B5167" s="1" t="s">
        <v>45</v>
      </c>
      <c r="C5167" t="s">
        <v>910</v>
      </c>
      <c r="D5167" s="1" t="s">
        <v>539</v>
      </c>
      <c r="E5167" s="1" t="s">
        <v>22</v>
      </c>
      <c r="F5167" s="1" t="s">
        <v>23</v>
      </c>
      <c r="G5167" s="1" t="s">
        <v>137</v>
      </c>
      <c r="H5167" t="s">
        <v>24</v>
      </c>
      <c r="I5167" s="1" t="s">
        <v>1101</v>
      </c>
      <c r="J5167" s="1" t="s">
        <v>230</v>
      </c>
      <c r="K5167" s="1" t="s">
        <v>15</v>
      </c>
      <c r="L5167" s="1" t="s">
        <v>912</v>
      </c>
      <c r="M5167" t="s">
        <v>575</v>
      </c>
      <c r="N5167">
        <v>1</v>
      </c>
      <c r="O5167" s="1" t="s">
        <v>205</v>
      </c>
      <c r="P5167" t="s">
        <v>153</v>
      </c>
      <c r="Q5167">
        <v>2</v>
      </c>
      <c r="R5167" t="s">
        <v>255</v>
      </c>
      <c r="S5167" t="s">
        <v>180</v>
      </c>
    </row>
    <row r="5168" spans="1:19" x14ac:dyDescent="0.35">
      <c r="A5168" s="2" t="s">
        <v>44</v>
      </c>
      <c r="B5168" s="1" t="s">
        <v>45</v>
      </c>
      <c r="C5168" t="s">
        <v>910</v>
      </c>
      <c r="D5168" s="1" t="s">
        <v>539</v>
      </c>
      <c r="E5168" s="1" t="s">
        <v>22</v>
      </c>
      <c r="F5168" s="1" t="s">
        <v>23</v>
      </c>
      <c r="G5168" s="1" t="s">
        <v>137</v>
      </c>
      <c r="H5168" t="s">
        <v>27</v>
      </c>
      <c r="I5168" s="1" t="s">
        <v>1101</v>
      </c>
      <c r="J5168" s="1" t="s">
        <v>230</v>
      </c>
      <c r="K5168" s="1" t="s">
        <v>15</v>
      </c>
      <c r="L5168" s="1" t="s">
        <v>912</v>
      </c>
      <c r="M5168" t="s">
        <v>575</v>
      </c>
      <c r="N5168">
        <v>1</v>
      </c>
      <c r="O5168" s="1" t="s">
        <v>205</v>
      </c>
      <c r="P5168" t="s">
        <v>153</v>
      </c>
      <c r="Q5168">
        <v>2</v>
      </c>
      <c r="R5168" t="s">
        <v>255</v>
      </c>
      <c r="S5168" t="s">
        <v>180</v>
      </c>
    </row>
    <row r="5169" spans="1:19" x14ac:dyDescent="0.35">
      <c r="A5169" s="2" t="s">
        <v>44</v>
      </c>
      <c r="B5169" s="1" t="s">
        <v>45</v>
      </c>
      <c r="C5169" t="s">
        <v>910</v>
      </c>
      <c r="D5169" s="1" t="s">
        <v>539</v>
      </c>
      <c r="E5169" s="1" t="s">
        <v>22</v>
      </c>
      <c r="F5169" s="1" t="s">
        <v>23</v>
      </c>
      <c r="G5169" s="1" t="s">
        <v>137</v>
      </c>
      <c r="H5169" t="s">
        <v>32</v>
      </c>
      <c r="I5169" s="1" t="s">
        <v>1101</v>
      </c>
      <c r="J5169" s="1" t="s">
        <v>230</v>
      </c>
      <c r="K5169" s="1" t="s">
        <v>15</v>
      </c>
      <c r="L5169" s="1" t="s">
        <v>912</v>
      </c>
      <c r="M5169" t="s">
        <v>575</v>
      </c>
      <c r="N5169">
        <v>1</v>
      </c>
      <c r="O5169" s="1" t="s">
        <v>205</v>
      </c>
      <c r="P5169" t="s">
        <v>153</v>
      </c>
      <c r="Q5169">
        <v>2</v>
      </c>
      <c r="R5169" t="s">
        <v>255</v>
      </c>
      <c r="S5169" t="s">
        <v>180</v>
      </c>
    </row>
    <row r="5170" spans="1:19" x14ac:dyDescent="0.35">
      <c r="A5170" s="2" t="s">
        <v>44</v>
      </c>
      <c r="B5170" s="1" t="s">
        <v>45</v>
      </c>
      <c r="C5170" t="s">
        <v>910</v>
      </c>
      <c r="D5170" s="1" t="s">
        <v>539</v>
      </c>
      <c r="E5170" s="1" t="s">
        <v>22</v>
      </c>
      <c r="F5170" s="1" t="s">
        <v>13</v>
      </c>
      <c r="G5170" s="1" t="s">
        <v>137</v>
      </c>
      <c r="H5170" t="s">
        <v>17</v>
      </c>
      <c r="I5170" s="1" t="s">
        <v>1101</v>
      </c>
      <c r="J5170" s="1" t="s">
        <v>230</v>
      </c>
      <c r="K5170" s="1" t="s">
        <v>15</v>
      </c>
      <c r="L5170" s="1" t="s">
        <v>912</v>
      </c>
      <c r="M5170" t="s">
        <v>575</v>
      </c>
      <c r="N5170">
        <v>1</v>
      </c>
      <c r="O5170" s="1" t="s">
        <v>205</v>
      </c>
      <c r="P5170" t="s">
        <v>153</v>
      </c>
      <c r="Q5170">
        <v>2</v>
      </c>
      <c r="R5170" t="s">
        <v>255</v>
      </c>
      <c r="S5170" t="s">
        <v>180</v>
      </c>
    </row>
    <row r="5171" spans="1:19" x14ac:dyDescent="0.35">
      <c r="A5171" s="2" t="s">
        <v>44</v>
      </c>
      <c r="B5171" s="1" t="s">
        <v>45</v>
      </c>
      <c r="C5171" t="s">
        <v>910</v>
      </c>
      <c r="D5171" s="1" t="s">
        <v>539</v>
      </c>
      <c r="E5171" s="1" t="s">
        <v>22</v>
      </c>
      <c r="F5171" s="1" t="s">
        <v>26</v>
      </c>
      <c r="G5171" s="1" t="s">
        <v>26</v>
      </c>
      <c r="H5171" t="s">
        <v>17</v>
      </c>
      <c r="I5171" s="1" t="s">
        <v>1101</v>
      </c>
      <c r="J5171" s="1" t="s">
        <v>230</v>
      </c>
      <c r="K5171" s="1" t="s">
        <v>15</v>
      </c>
      <c r="L5171" s="1" t="s">
        <v>912</v>
      </c>
      <c r="M5171" t="s">
        <v>575</v>
      </c>
      <c r="N5171">
        <v>1</v>
      </c>
      <c r="O5171" s="1" t="s">
        <v>205</v>
      </c>
      <c r="P5171" t="s">
        <v>153</v>
      </c>
      <c r="Q5171">
        <v>2</v>
      </c>
      <c r="R5171" t="s">
        <v>255</v>
      </c>
      <c r="S5171" t="s">
        <v>180</v>
      </c>
    </row>
    <row r="5172" spans="1:19" x14ac:dyDescent="0.35">
      <c r="A5172" s="2" t="s">
        <v>44</v>
      </c>
      <c r="B5172" s="1" t="s">
        <v>45</v>
      </c>
      <c r="C5172" t="s">
        <v>910</v>
      </c>
      <c r="D5172" s="1" t="s">
        <v>539</v>
      </c>
      <c r="E5172" s="1" t="s">
        <v>22</v>
      </c>
      <c r="F5172" s="1" t="s">
        <v>18</v>
      </c>
      <c r="G5172" s="1" t="s">
        <v>26</v>
      </c>
      <c r="H5172" t="s">
        <v>24</v>
      </c>
      <c r="I5172" s="1" t="s">
        <v>1101</v>
      </c>
      <c r="J5172" s="1" t="s">
        <v>230</v>
      </c>
      <c r="K5172" s="1" t="s">
        <v>15</v>
      </c>
      <c r="L5172" s="1" t="s">
        <v>913</v>
      </c>
      <c r="M5172" t="s">
        <v>575</v>
      </c>
      <c r="N5172">
        <v>1</v>
      </c>
      <c r="O5172" s="1" t="s">
        <v>205</v>
      </c>
      <c r="P5172" t="s">
        <v>153</v>
      </c>
      <c r="Q5172">
        <v>1</v>
      </c>
      <c r="R5172" t="s">
        <v>255</v>
      </c>
      <c r="S5172" t="s">
        <v>180</v>
      </c>
    </row>
    <row r="5173" spans="1:19" x14ac:dyDescent="0.35">
      <c r="A5173" s="2" t="s">
        <v>44</v>
      </c>
      <c r="B5173" s="1" t="s">
        <v>45</v>
      </c>
      <c r="C5173" t="s">
        <v>910</v>
      </c>
      <c r="D5173" s="1" t="s">
        <v>91</v>
      </c>
      <c r="E5173" s="1" t="s">
        <v>12</v>
      </c>
      <c r="F5173" s="1" t="s">
        <v>23</v>
      </c>
      <c r="G5173" s="1" t="s">
        <v>137</v>
      </c>
      <c r="H5173" t="s">
        <v>24</v>
      </c>
      <c r="I5173" s="1" t="s">
        <v>1102</v>
      </c>
      <c r="J5173" s="1" t="s">
        <v>230</v>
      </c>
      <c r="K5173" s="1" t="s">
        <v>15</v>
      </c>
      <c r="L5173" s="1" t="s">
        <v>912</v>
      </c>
      <c r="M5173" t="s">
        <v>77</v>
      </c>
      <c r="N5173">
        <v>1</v>
      </c>
      <c r="O5173" s="1" t="s">
        <v>205</v>
      </c>
      <c r="P5173" t="s">
        <v>154</v>
      </c>
      <c r="Q5173">
        <v>2</v>
      </c>
      <c r="R5173" t="s">
        <v>255</v>
      </c>
      <c r="S5173" t="s">
        <v>180</v>
      </c>
    </row>
    <row r="5174" spans="1:19" x14ac:dyDescent="0.35">
      <c r="A5174" s="2" t="s">
        <v>44</v>
      </c>
      <c r="B5174" s="1" t="s">
        <v>45</v>
      </c>
      <c r="C5174" t="s">
        <v>910</v>
      </c>
      <c r="D5174" s="1" t="s">
        <v>91</v>
      </c>
      <c r="E5174" s="1" t="s">
        <v>22</v>
      </c>
      <c r="F5174" s="1" t="s">
        <v>29</v>
      </c>
      <c r="G5174" s="1" t="s">
        <v>136</v>
      </c>
      <c r="H5174" t="s">
        <v>21</v>
      </c>
      <c r="I5174" s="1" t="s">
        <v>1102</v>
      </c>
      <c r="J5174" s="1" t="s">
        <v>230</v>
      </c>
      <c r="K5174" s="1" t="s">
        <v>15</v>
      </c>
      <c r="L5174" s="1" t="s">
        <v>912</v>
      </c>
      <c r="M5174" t="s">
        <v>77</v>
      </c>
      <c r="N5174">
        <v>1</v>
      </c>
      <c r="O5174" s="1" t="s">
        <v>205</v>
      </c>
      <c r="P5174" t="s">
        <v>154</v>
      </c>
      <c r="Q5174">
        <v>2</v>
      </c>
      <c r="R5174" t="s">
        <v>179</v>
      </c>
      <c r="S5174" t="s">
        <v>180</v>
      </c>
    </row>
    <row r="5175" spans="1:19" x14ac:dyDescent="0.35">
      <c r="A5175" s="2" t="s">
        <v>44</v>
      </c>
      <c r="B5175" s="1" t="s">
        <v>45</v>
      </c>
      <c r="C5175" t="s">
        <v>910</v>
      </c>
      <c r="D5175" s="1" t="s">
        <v>91</v>
      </c>
      <c r="E5175" s="1" t="s">
        <v>22</v>
      </c>
      <c r="F5175" s="1" t="s">
        <v>23</v>
      </c>
      <c r="G5175" s="1" t="s">
        <v>137</v>
      </c>
      <c r="H5175" t="s">
        <v>17</v>
      </c>
      <c r="I5175" s="1" t="s">
        <v>1102</v>
      </c>
      <c r="J5175" s="1" t="s">
        <v>230</v>
      </c>
      <c r="K5175" s="1" t="s">
        <v>15</v>
      </c>
      <c r="L5175" s="1" t="s">
        <v>912</v>
      </c>
      <c r="M5175" t="s">
        <v>77</v>
      </c>
      <c r="N5175">
        <v>1</v>
      </c>
      <c r="O5175" s="1" t="s">
        <v>205</v>
      </c>
      <c r="P5175" t="s">
        <v>154</v>
      </c>
      <c r="Q5175">
        <v>2</v>
      </c>
      <c r="R5175" t="s">
        <v>255</v>
      </c>
      <c r="S5175" t="s">
        <v>180</v>
      </c>
    </row>
    <row r="5176" spans="1:19" x14ac:dyDescent="0.35">
      <c r="A5176" s="2" t="s">
        <v>44</v>
      </c>
      <c r="B5176" s="1" t="s">
        <v>45</v>
      </c>
      <c r="C5176" t="s">
        <v>910</v>
      </c>
      <c r="D5176" s="1" t="s">
        <v>91</v>
      </c>
      <c r="E5176" s="1" t="s">
        <v>22</v>
      </c>
      <c r="F5176" s="1" t="s">
        <v>23</v>
      </c>
      <c r="G5176" s="1" t="s">
        <v>137</v>
      </c>
      <c r="H5176" t="s">
        <v>35</v>
      </c>
      <c r="I5176" s="1" t="s">
        <v>1102</v>
      </c>
      <c r="J5176" s="1" t="s">
        <v>230</v>
      </c>
      <c r="K5176" s="1" t="s">
        <v>15</v>
      </c>
      <c r="L5176" s="1" t="s">
        <v>912</v>
      </c>
      <c r="M5176" t="s">
        <v>77</v>
      </c>
      <c r="N5176">
        <v>1</v>
      </c>
      <c r="O5176" s="1" t="s">
        <v>205</v>
      </c>
      <c r="P5176" t="s">
        <v>154</v>
      </c>
      <c r="Q5176">
        <v>2</v>
      </c>
      <c r="R5176" t="s">
        <v>255</v>
      </c>
      <c r="S5176" t="s">
        <v>180</v>
      </c>
    </row>
    <row r="5177" spans="1:19" x14ac:dyDescent="0.35">
      <c r="A5177" s="2" t="s">
        <v>44</v>
      </c>
      <c r="B5177" s="1" t="s">
        <v>45</v>
      </c>
      <c r="C5177" t="s">
        <v>910</v>
      </c>
      <c r="D5177" s="1" t="s">
        <v>91</v>
      </c>
      <c r="E5177" s="1" t="s">
        <v>22</v>
      </c>
      <c r="F5177" s="1" t="s">
        <v>26</v>
      </c>
      <c r="G5177" s="1" t="s">
        <v>26</v>
      </c>
      <c r="H5177" t="s">
        <v>24</v>
      </c>
      <c r="I5177" s="1" t="s">
        <v>1102</v>
      </c>
      <c r="J5177" s="1" t="s">
        <v>230</v>
      </c>
      <c r="K5177" s="1" t="s">
        <v>15</v>
      </c>
      <c r="L5177" s="1" t="s">
        <v>912</v>
      </c>
      <c r="M5177" t="s">
        <v>77</v>
      </c>
      <c r="N5177">
        <v>1</v>
      </c>
      <c r="O5177" s="1" t="s">
        <v>205</v>
      </c>
      <c r="P5177" t="s">
        <v>154</v>
      </c>
      <c r="Q5177">
        <v>1</v>
      </c>
      <c r="R5177" t="s">
        <v>255</v>
      </c>
      <c r="S5177" t="s">
        <v>180</v>
      </c>
    </row>
    <row r="5178" spans="1:19" x14ac:dyDescent="0.35">
      <c r="A5178" s="2" t="s">
        <v>44</v>
      </c>
      <c r="B5178" s="1" t="s">
        <v>45</v>
      </c>
      <c r="C5178" t="s">
        <v>910</v>
      </c>
      <c r="D5178" s="1" t="s">
        <v>91</v>
      </c>
      <c r="E5178" s="1" t="s">
        <v>22</v>
      </c>
      <c r="F5178" s="1" t="s">
        <v>26</v>
      </c>
      <c r="G5178" s="1" t="s">
        <v>26</v>
      </c>
      <c r="H5178" t="s">
        <v>27</v>
      </c>
      <c r="I5178" s="1" t="s">
        <v>373</v>
      </c>
      <c r="J5178" s="1" t="s">
        <v>230</v>
      </c>
      <c r="K5178" s="1" t="s">
        <v>15</v>
      </c>
      <c r="L5178" s="1" t="s">
        <v>912</v>
      </c>
      <c r="M5178" t="s">
        <v>37</v>
      </c>
      <c r="N5178">
        <v>1</v>
      </c>
      <c r="O5178" s="1" t="s">
        <v>206</v>
      </c>
      <c r="P5178" t="s">
        <v>154</v>
      </c>
      <c r="Q5178">
        <v>2</v>
      </c>
      <c r="R5178" t="s">
        <v>255</v>
      </c>
      <c r="S5178" t="s">
        <v>180</v>
      </c>
    </row>
    <row r="5179" spans="1:19" x14ac:dyDescent="0.35">
      <c r="A5179" s="2" t="s">
        <v>44</v>
      </c>
      <c r="B5179" s="1" t="s">
        <v>45</v>
      </c>
      <c r="C5179" t="s">
        <v>910</v>
      </c>
      <c r="D5179" s="1" t="s">
        <v>91</v>
      </c>
      <c r="E5179" s="1" t="s">
        <v>22</v>
      </c>
      <c r="F5179" s="1" t="s">
        <v>18</v>
      </c>
      <c r="G5179" s="1" t="s">
        <v>26</v>
      </c>
      <c r="H5179" t="s">
        <v>24</v>
      </c>
      <c r="I5179" s="1" t="s">
        <v>1102</v>
      </c>
      <c r="J5179" s="1" t="s">
        <v>230</v>
      </c>
      <c r="K5179" s="1" t="s">
        <v>15</v>
      </c>
      <c r="L5179" s="1" t="s">
        <v>912</v>
      </c>
      <c r="M5179" t="s">
        <v>77</v>
      </c>
      <c r="N5179">
        <v>1</v>
      </c>
      <c r="O5179" s="1" t="s">
        <v>205</v>
      </c>
      <c r="P5179" t="s">
        <v>154</v>
      </c>
      <c r="Q5179">
        <v>1</v>
      </c>
      <c r="R5179" t="s">
        <v>255</v>
      </c>
      <c r="S5179" t="s">
        <v>180</v>
      </c>
    </row>
    <row r="5180" spans="1:19" x14ac:dyDescent="0.35">
      <c r="A5180" s="2" t="s">
        <v>44</v>
      </c>
      <c r="B5180" s="1" t="s">
        <v>45</v>
      </c>
      <c r="C5180" t="s">
        <v>910</v>
      </c>
      <c r="D5180" s="1" t="s">
        <v>91</v>
      </c>
      <c r="E5180" s="1" t="s">
        <v>904</v>
      </c>
      <c r="F5180" s="1" t="s">
        <v>33</v>
      </c>
      <c r="G5180" s="1" t="s">
        <v>136</v>
      </c>
      <c r="H5180" t="s">
        <v>27</v>
      </c>
      <c r="I5180" s="1" t="s">
        <v>1102</v>
      </c>
      <c r="J5180" s="1" t="s">
        <v>230</v>
      </c>
      <c r="K5180" s="1" t="s">
        <v>15</v>
      </c>
      <c r="L5180" s="1" t="s">
        <v>912</v>
      </c>
      <c r="M5180" t="s">
        <v>77</v>
      </c>
      <c r="N5180">
        <v>1</v>
      </c>
      <c r="O5180" s="1" t="s">
        <v>205</v>
      </c>
      <c r="P5180" t="s">
        <v>154</v>
      </c>
      <c r="Q5180">
        <v>2</v>
      </c>
      <c r="R5180" t="s">
        <v>179</v>
      </c>
      <c r="S5180" t="s">
        <v>180</v>
      </c>
    </row>
    <row r="5181" spans="1:19" x14ac:dyDescent="0.35">
      <c r="A5181" s="2" t="s">
        <v>44</v>
      </c>
      <c r="B5181" s="1" t="s">
        <v>45</v>
      </c>
      <c r="C5181" t="s">
        <v>910</v>
      </c>
      <c r="D5181" s="1" t="s">
        <v>91</v>
      </c>
      <c r="E5181" s="1" t="s">
        <v>904</v>
      </c>
      <c r="F5181" s="1" t="s">
        <v>13</v>
      </c>
      <c r="G5181" s="1" t="s">
        <v>137</v>
      </c>
      <c r="H5181" t="s">
        <v>35</v>
      </c>
      <c r="I5181" s="1" t="s">
        <v>1102</v>
      </c>
      <c r="J5181" s="1" t="s">
        <v>230</v>
      </c>
      <c r="K5181" s="1" t="s">
        <v>15</v>
      </c>
      <c r="L5181" s="1" t="s">
        <v>912</v>
      </c>
      <c r="M5181" t="s">
        <v>77</v>
      </c>
      <c r="N5181">
        <v>1</v>
      </c>
      <c r="O5181" s="1" t="s">
        <v>205</v>
      </c>
      <c r="P5181" t="s">
        <v>154</v>
      </c>
      <c r="Q5181">
        <v>2</v>
      </c>
      <c r="R5181" t="s">
        <v>255</v>
      </c>
      <c r="S5181" t="s">
        <v>180</v>
      </c>
    </row>
    <row r="5182" spans="1:19" x14ac:dyDescent="0.35">
      <c r="A5182" s="2" t="s">
        <v>44</v>
      </c>
      <c r="B5182" s="1" t="s">
        <v>45</v>
      </c>
      <c r="C5182" t="s">
        <v>910</v>
      </c>
      <c r="D5182" s="1" t="s">
        <v>106</v>
      </c>
      <c r="E5182" s="1" t="s">
        <v>12</v>
      </c>
      <c r="F5182" s="1" t="s">
        <v>29</v>
      </c>
      <c r="G5182" s="1" t="s">
        <v>136</v>
      </c>
      <c r="H5182" t="s">
        <v>24</v>
      </c>
      <c r="I5182" s="1" t="s">
        <v>1103</v>
      </c>
      <c r="J5182" s="1" t="s">
        <v>230</v>
      </c>
      <c r="K5182" s="1" t="s">
        <v>15</v>
      </c>
      <c r="L5182" s="1" t="s">
        <v>912</v>
      </c>
      <c r="M5182" t="s">
        <v>77</v>
      </c>
      <c r="N5182">
        <v>1</v>
      </c>
      <c r="O5182" s="1" t="s">
        <v>205</v>
      </c>
      <c r="P5182" t="s">
        <v>154</v>
      </c>
      <c r="Q5182">
        <v>1</v>
      </c>
      <c r="R5182" t="s">
        <v>179</v>
      </c>
      <c r="S5182" t="s">
        <v>180</v>
      </c>
    </row>
    <row r="5183" spans="1:19" x14ac:dyDescent="0.35">
      <c r="A5183" s="2" t="s">
        <v>44</v>
      </c>
      <c r="B5183" s="1" t="s">
        <v>45</v>
      </c>
      <c r="C5183" t="s">
        <v>910</v>
      </c>
      <c r="D5183" s="1" t="s">
        <v>106</v>
      </c>
      <c r="E5183" s="1" t="s">
        <v>22</v>
      </c>
      <c r="F5183" s="1" t="s">
        <v>23</v>
      </c>
      <c r="G5183" s="1" t="s">
        <v>137</v>
      </c>
      <c r="H5183" t="s">
        <v>17</v>
      </c>
      <c r="I5183" s="1" t="s">
        <v>1103</v>
      </c>
      <c r="J5183" s="1" t="s">
        <v>230</v>
      </c>
      <c r="K5183" s="1" t="s">
        <v>15</v>
      </c>
      <c r="L5183" s="1" t="s">
        <v>912</v>
      </c>
      <c r="M5183" t="s">
        <v>77</v>
      </c>
      <c r="N5183">
        <v>1</v>
      </c>
      <c r="O5183" s="1" t="s">
        <v>205</v>
      </c>
      <c r="P5183" t="s">
        <v>154</v>
      </c>
      <c r="Q5183">
        <v>2</v>
      </c>
      <c r="R5183" t="s">
        <v>179</v>
      </c>
      <c r="S5183" t="s">
        <v>180</v>
      </c>
    </row>
    <row r="5184" spans="1:19" x14ac:dyDescent="0.35">
      <c r="A5184" s="2" t="s">
        <v>44</v>
      </c>
      <c r="B5184" s="1" t="s">
        <v>45</v>
      </c>
      <c r="C5184" t="s">
        <v>910</v>
      </c>
      <c r="D5184" s="1" t="s">
        <v>106</v>
      </c>
      <c r="E5184" s="1" t="s">
        <v>22</v>
      </c>
      <c r="F5184" s="1" t="s">
        <v>13</v>
      </c>
      <c r="G5184" s="1" t="s">
        <v>137</v>
      </c>
      <c r="H5184" t="s">
        <v>27</v>
      </c>
      <c r="I5184" s="1" t="s">
        <v>1103</v>
      </c>
      <c r="J5184" s="1" t="s">
        <v>230</v>
      </c>
      <c r="K5184" s="1" t="s">
        <v>15</v>
      </c>
      <c r="L5184" s="1" t="s">
        <v>912</v>
      </c>
      <c r="M5184" t="s">
        <v>77</v>
      </c>
      <c r="N5184">
        <v>1</v>
      </c>
      <c r="O5184" s="1" t="s">
        <v>205</v>
      </c>
      <c r="P5184" t="s">
        <v>154</v>
      </c>
      <c r="Q5184">
        <v>2</v>
      </c>
      <c r="R5184" t="s">
        <v>179</v>
      </c>
      <c r="S5184" t="s">
        <v>180</v>
      </c>
    </row>
    <row r="5185" spans="1:19" x14ac:dyDescent="0.35">
      <c r="A5185" s="2" t="s">
        <v>44</v>
      </c>
      <c r="B5185" s="1" t="s">
        <v>45</v>
      </c>
      <c r="C5185" t="s">
        <v>910</v>
      </c>
      <c r="D5185" s="1" t="s">
        <v>106</v>
      </c>
      <c r="E5185" s="1" t="s">
        <v>22</v>
      </c>
      <c r="F5185" s="1" t="s">
        <v>13</v>
      </c>
      <c r="G5185" s="1" t="s">
        <v>137</v>
      </c>
      <c r="H5185" t="s">
        <v>32</v>
      </c>
      <c r="I5185" s="1" t="s">
        <v>1103</v>
      </c>
      <c r="J5185" s="1" t="s">
        <v>230</v>
      </c>
      <c r="K5185" s="1" t="s">
        <v>15</v>
      </c>
      <c r="L5185" s="1" t="s">
        <v>912</v>
      </c>
      <c r="M5185" t="s">
        <v>77</v>
      </c>
      <c r="N5185">
        <v>1</v>
      </c>
      <c r="O5185" s="1" t="s">
        <v>205</v>
      </c>
      <c r="P5185" t="s">
        <v>154</v>
      </c>
      <c r="Q5185">
        <v>1</v>
      </c>
      <c r="R5185" t="s">
        <v>179</v>
      </c>
      <c r="S5185" t="s">
        <v>180</v>
      </c>
    </row>
    <row r="5186" spans="1:19" x14ac:dyDescent="0.35">
      <c r="A5186" s="2" t="s">
        <v>44</v>
      </c>
      <c r="B5186" s="1" t="s">
        <v>45</v>
      </c>
      <c r="C5186" t="s">
        <v>910</v>
      </c>
      <c r="D5186" s="1" t="s">
        <v>106</v>
      </c>
      <c r="E5186" s="1" t="s">
        <v>22</v>
      </c>
      <c r="F5186" s="1" t="s">
        <v>13</v>
      </c>
      <c r="G5186" s="1" t="s">
        <v>137</v>
      </c>
      <c r="H5186" t="s">
        <v>32</v>
      </c>
      <c r="I5186" s="1" t="s">
        <v>1103</v>
      </c>
      <c r="J5186" s="1" t="s">
        <v>230</v>
      </c>
      <c r="K5186" s="1" t="s">
        <v>15</v>
      </c>
      <c r="L5186" s="1" t="s">
        <v>912</v>
      </c>
      <c r="M5186" t="s">
        <v>77</v>
      </c>
      <c r="N5186">
        <v>1</v>
      </c>
      <c r="O5186" s="1" t="s">
        <v>205</v>
      </c>
      <c r="P5186" t="s">
        <v>154</v>
      </c>
      <c r="Q5186">
        <v>2</v>
      </c>
      <c r="R5186" t="s">
        <v>179</v>
      </c>
      <c r="S5186" t="s">
        <v>180</v>
      </c>
    </row>
    <row r="5187" spans="1:19" x14ac:dyDescent="0.35">
      <c r="A5187" s="2" t="s">
        <v>44</v>
      </c>
      <c r="B5187" s="1" t="s">
        <v>45</v>
      </c>
      <c r="C5187" t="s">
        <v>910</v>
      </c>
      <c r="D5187" s="1" t="s">
        <v>106</v>
      </c>
      <c r="E5187" s="1" t="s">
        <v>22</v>
      </c>
      <c r="F5187" s="1" t="s">
        <v>13</v>
      </c>
      <c r="G5187" s="1" t="s">
        <v>137</v>
      </c>
      <c r="H5187" t="s">
        <v>35</v>
      </c>
      <c r="I5187" s="1" t="s">
        <v>1103</v>
      </c>
      <c r="J5187" s="1" t="s">
        <v>230</v>
      </c>
      <c r="K5187" s="1" t="s">
        <v>15</v>
      </c>
      <c r="L5187" s="1" t="s">
        <v>912</v>
      </c>
      <c r="M5187" t="s">
        <v>77</v>
      </c>
      <c r="N5187">
        <v>1</v>
      </c>
      <c r="O5187" s="1" t="s">
        <v>205</v>
      </c>
      <c r="P5187" t="s">
        <v>154</v>
      </c>
      <c r="Q5187">
        <v>2</v>
      </c>
      <c r="R5187" t="s">
        <v>179</v>
      </c>
      <c r="S5187" t="s">
        <v>180</v>
      </c>
    </row>
    <row r="5188" spans="1:19" x14ac:dyDescent="0.35">
      <c r="A5188" s="2" t="s">
        <v>44</v>
      </c>
      <c r="B5188" s="1" t="s">
        <v>45</v>
      </c>
      <c r="C5188" t="s">
        <v>910</v>
      </c>
      <c r="D5188" s="1" t="s">
        <v>106</v>
      </c>
      <c r="E5188" s="1" t="s">
        <v>22</v>
      </c>
      <c r="F5188" s="1" t="s">
        <v>26</v>
      </c>
      <c r="G5188" s="1" t="s">
        <v>26</v>
      </c>
      <c r="H5188" t="s">
        <v>14</v>
      </c>
      <c r="I5188" s="1" t="s">
        <v>1103</v>
      </c>
      <c r="J5188" s="1" t="s">
        <v>230</v>
      </c>
      <c r="K5188" s="1" t="s">
        <v>15</v>
      </c>
      <c r="L5188" s="1" t="s">
        <v>912</v>
      </c>
      <c r="M5188" t="s">
        <v>77</v>
      </c>
      <c r="N5188">
        <v>1</v>
      </c>
      <c r="O5188" s="1" t="s">
        <v>205</v>
      </c>
      <c r="P5188" t="s">
        <v>154</v>
      </c>
      <c r="Q5188">
        <v>2</v>
      </c>
      <c r="R5188" t="s">
        <v>179</v>
      </c>
      <c r="S5188" t="s">
        <v>180</v>
      </c>
    </row>
    <row r="5189" spans="1:19" x14ac:dyDescent="0.35">
      <c r="A5189" s="2" t="s">
        <v>44</v>
      </c>
      <c r="B5189" s="1" t="s">
        <v>45</v>
      </c>
      <c r="C5189" t="s">
        <v>910</v>
      </c>
      <c r="D5189" s="1" t="s">
        <v>106</v>
      </c>
      <c r="E5189" s="1" t="s">
        <v>22</v>
      </c>
      <c r="F5189" s="1" t="s">
        <v>26</v>
      </c>
      <c r="G5189" s="1" t="s">
        <v>26</v>
      </c>
      <c r="H5189" t="s">
        <v>32</v>
      </c>
      <c r="I5189" s="1" t="s">
        <v>1103</v>
      </c>
      <c r="J5189" s="1" t="s">
        <v>230</v>
      </c>
      <c r="K5189" s="1" t="s">
        <v>15</v>
      </c>
      <c r="L5189" s="1" t="s">
        <v>912</v>
      </c>
      <c r="M5189" t="s">
        <v>77</v>
      </c>
      <c r="N5189">
        <v>1</v>
      </c>
      <c r="O5189" s="1" t="s">
        <v>205</v>
      </c>
      <c r="P5189" t="s">
        <v>154</v>
      </c>
      <c r="Q5189">
        <v>1</v>
      </c>
      <c r="R5189" t="s">
        <v>179</v>
      </c>
      <c r="S5189" t="s">
        <v>180</v>
      </c>
    </row>
    <row r="5190" spans="1:19" x14ac:dyDescent="0.35">
      <c r="A5190" s="2" t="s">
        <v>44</v>
      </c>
      <c r="B5190" s="1" t="s">
        <v>45</v>
      </c>
      <c r="C5190" t="s">
        <v>910</v>
      </c>
      <c r="D5190" s="1" t="s">
        <v>90</v>
      </c>
      <c r="E5190" s="1" t="s">
        <v>12</v>
      </c>
      <c r="F5190" s="1" t="s">
        <v>29</v>
      </c>
      <c r="G5190" s="1" t="s">
        <v>136</v>
      </c>
      <c r="H5190" t="s">
        <v>17</v>
      </c>
      <c r="I5190" s="1" t="s">
        <v>1104</v>
      </c>
      <c r="J5190" s="1" t="s">
        <v>230</v>
      </c>
      <c r="K5190" s="1" t="s">
        <v>15</v>
      </c>
      <c r="L5190" s="1" t="s">
        <v>912</v>
      </c>
      <c r="M5190" t="s">
        <v>77</v>
      </c>
      <c r="N5190">
        <v>1</v>
      </c>
      <c r="O5190" s="1" t="s">
        <v>205</v>
      </c>
      <c r="P5190" t="s">
        <v>154</v>
      </c>
      <c r="Q5190">
        <v>2</v>
      </c>
      <c r="R5190" t="s">
        <v>179</v>
      </c>
      <c r="S5190" t="s">
        <v>180</v>
      </c>
    </row>
    <row r="5191" spans="1:19" x14ac:dyDescent="0.35">
      <c r="A5191" s="2" t="s">
        <v>44</v>
      </c>
      <c r="B5191" s="1" t="s">
        <v>45</v>
      </c>
      <c r="C5191" t="s">
        <v>910</v>
      </c>
      <c r="D5191" s="1" t="s">
        <v>90</v>
      </c>
      <c r="E5191" s="1" t="s">
        <v>12</v>
      </c>
      <c r="F5191" s="1" t="s">
        <v>29</v>
      </c>
      <c r="G5191" s="1" t="s">
        <v>136</v>
      </c>
      <c r="H5191" t="s">
        <v>24</v>
      </c>
      <c r="I5191" s="1" t="s">
        <v>1104</v>
      </c>
      <c r="J5191" s="1" t="s">
        <v>230</v>
      </c>
      <c r="K5191" s="1" t="s">
        <v>15</v>
      </c>
      <c r="L5191" s="1" t="s">
        <v>912</v>
      </c>
      <c r="M5191" t="s">
        <v>77</v>
      </c>
      <c r="N5191">
        <v>1</v>
      </c>
      <c r="O5191" s="1" t="s">
        <v>205</v>
      </c>
      <c r="P5191" t="s">
        <v>154</v>
      </c>
      <c r="Q5191">
        <v>2</v>
      </c>
      <c r="R5191" t="s">
        <v>255</v>
      </c>
      <c r="S5191" t="s">
        <v>180</v>
      </c>
    </row>
    <row r="5192" spans="1:19" x14ac:dyDescent="0.35">
      <c r="A5192" s="2" t="s">
        <v>44</v>
      </c>
      <c r="B5192" s="1" t="s">
        <v>45</v>
      </c>
      <c r="C5192" t="s">
        <v>910</v>
      </c>
      <c r="D5192" s="1" t="s">
        <v>90</v>
      </c>
      <c r="E5192" s="1" t="s">
        <v>12</v>
      </c>
      <c r="F5192" s="1" t="s">
        <v>29</v>
      </c>
      <c r="G5192" s="1" t="s">
        <v>136</v>
      </c>
      <c r="H5192" t="s">
        <v>27</v>
      </c>
      <c r="I5192" s="1" t="s">
        <v>1104</v>
      </c>
      <c r="J5192" s="1" t="s">
        <v>230</v>
      </c>
      <c r="K5192" s="1" t="s">
        <v>15</v>
      </c>
      <c r="L5192" s="1" t="s">
        <v>912</v>
      </c>
      <c r="M5192" t="s">
        <v>77</v>
      </c>
      <c r="N5192">
        <v>1</v>
      </c>
      <c r="O5192" s="1" t="s">
        <v>205</v>
      </c>
      <c r="P5192" t="s">
        <v>154</v>
      </c>
      <c r="Q5192">
        <v>2</v>
      </c>
      <c r="R5192" t="s">
        <v>255</v>
      </c>
      <c r="S5192" t="s">
        <v>180</v>
      </c>
    </row>
    <row r="5193" spans="1:19" x14ac:dyDescent="0.35">
      <c r="A5193" s="2" t="s">
        <v>44</v>
      </c>
      <c r="B5193" s="1" t="s">
        <v>45</v>
      </c>
      <c r="C5193" t="s">
        <v>910</v>
      </c>
      <c r="D5193" s="1" t="s">
        <v>90</v>
      </c>
      <c r="E5193" s="1" t="s">
        <v>12</v>
      </c>
      <c r="F5193" s="1" t="s">
        <v>29</v>
      </c>
      <c r="G5193" s="1" t="s">
        <v>136</v>
      </c>
      <c r="H5193" t="s">
        <v>27</v>
      </c>
      <c r="I5193" s="1" t="s">
        <v>729</v>
      </c>
      <c r="J5193" s="1" t="s">
        <v>230</v>
      </c>
      <c r="K5193" s="1" t="s">
        <v>15</v>
      </c>
      <c r="L5193" s="1" t="s">
        <v>912</v>
      </c>
      <c r="M5193" t="s">
        <v>77</v>
      </c>
      <c r="N5193">
        <v>1</v>
      </c>
      <c r="O5193" s="1" t="s">
        <v>205</v>
      </c>
      <c r="P5193" t="s">
        <v>154</v>
      </c>
      <c r="Q5193">
        <v>2</v>
      </c>
      <c r="R5193" t="s">
        <v>179</v>
      </c>
      <c r="S5193" t="s">
        <v>180</v>
      </c>
    </row>
    <row r="5194" spans="1:19" x14ac:dyDescent="0.35">
      <c r="A5194" s="2" t="s">
        <v>44</v>
      </c>
      <c r="B5194" s="1" t="s">
        <v>45</v>
      </c>
      <c r="C5194" t="s">
        <v>910</v>
      </c>
      <c r="D5194" s="1" t="s">
        <v>90</v>
      </c>
      <c r="E5194" s="1" t="s">
        <v>12</v>
      </c>
      <c r="F5194" s="1" t="s">
        <v>29</v>
      </c>
      <c r="G5194" s="1" t="s">
        <v>136</v>
      </c>
      <c r="H5194" t="s">
        <v>35</v>
      </c>
      <c r="I5194" s="1" t="s">
        <v>1462</v>
      </c>
      <c r="J5194" s="1" t="s">
        <v>230</v>
      </c>
      <c r="K5194" s="1" t="s">
        <v>15</v>
      </c>
      <c r="L5194" s="1" t="s">
        <v>912</v>
      </c>
      <c r="M5194" t="s">
        <v>77</v>
      </c>
      <c r="N5194">
        <v>1</v>
      </c>
      <c r="O5194" s="1" t="s">
        <v>205</v>
      </c>
      <c r="P5194" t="s">
        <v>154</v>
      </c>
      <c r="Q5194">
        <v>2</v>
      </c>
      <c r="R5194" t="s">
        <v>255</v>
      </c>
      <c r="S5194" t="s">
        <v>180</v>
      </c>
    </row>
    <row r="5195" spans="1:19" x14ac:dyDescent="0.35">
      <c r="A5195" s="2" t="s">
        <v>44</v>
      </c>
      <c r="B5195" s="1" t="s">
        <v>45</v>
      </c>
      <c r="C5195" t="s">
        <v>910</v>
      </c>
      <c r="D5195" s="1" t="s">
        <v>90</v>
      </c>
      <c r="E5195" s="1" t="s">
        <v>12</v>
      </c>
      <c r="F5195" s="1" t="s">
        <v>29</v>
      </c>
      <c r="G5195" s="1" t="s">
        <v>136</v>
      </c>
      <c r="H5195" t="s">
        <v>58</v>
      </c>
      <c r="I5195" s="1" t="s">
        <v>1104</v>
      </c>
      <c r="J5195" s="1" t="s">
        <v>230</v>
      </c>
      <c r="K5195" s="1" t="s">
        <v>15</v>
      </c>
      <c r="L5195" s="1" t="s">
        <v>912</v>
      </c>
      <c r="M5195" t="s">
        <v>77</v>
      </c>
      <c r="N5195">
        <v>1</v>
      </c>
      <c r="O5195" s="1" t="s">
        <v>205</v>
      </c>
      <c r="P5195" t="s">
        <v>154</v>
      </c>
      <c r="Q5195">
        <v>2</v>
      </c>
      <c r="R5195" t="s">
        <v>179</v>
      </c>
      <c r="S5195" t="s">
        <v>180</v>
      </c>
    </row>
    <row r="5196" spans="1:19" x14ac:dyDescent="0.35">
      <c r="A5196" s="2" t="s">
        <v>44</v>
      </c>
      <c r="B5196" s="1" t="s">
        <v>45</v>
      </c>
      <c r="C5196" t="s">
        <v>910</v>
      </c>
      <c r="D5196" s="1" t="s">
        <v>90</v>
      </c>
      <c r="E5196" s="1" t="s">
        <v>12</v>
      </c>
      <c r="F5196" s="1" t="s">
        <v>33</v>
      </c>
      <c r="G5196" s="1" t="s">
        <v>136</v>
      </c>
      <c r="H5196" t="s">
        <v>14</v>
      </c>
      <c r="I5196" s="1" t="s">
        <v>729</v>
      </c>
      <c r="J5196" s="1" t="s">
        <v>230</v>
      </c>
      <c r="K5196" s="1" t="s">
        <v>15</v>
      </c>
      <c r="L5196" s="1" t="s">
        <v>912</v>
      </c>
      <c r="M5196" t="s">
        <v>77</v>
      </c>
      <c r="N5196">
        <v>1</v>
      </c>
      <c r="O5196" s="1" t="s">
        <v>205</v>
      </c>
      <c r="P5196" t="s">
        <v>154</v>
      </c>
      <c r="Q5196">
        <v>2</v>
      </c>
      <c r="R5196" t="s">
        <v>179</v>
      </c>
      <c r="S5196" t="s">
        <v>180</v>
      </c>
    </row>
    <row r="5197" spans="1:19" x14ac:dyDescent="0.35">
      <c r="A5197" s="2" t="s">
        <v>44</v>
      </c>
      <c r="B5197" s="1" t="s">
        <v>45</v>
      </c>
      <c r="C5197" t="s">
        <v>910</v>
      </c>
      <c r="D5197" s="1" t="s">
        <v>90</v>
      </c>
      <c r="E5197" s="1" t="s">
        <v>12</v>
      </c>
      <c r="F5197" s="1" t="s">
        <v>33</v>
      </c>
      <c r="G5197" s="1" t="s">
        <v>136</v>
      </c>
      <c r="H5197" t="s">
        <v>24</v>
      </c>
      <c r="I5197" s="1" t="s">
        <v>1105</v>
      </c>
      <c r="J5197" s="1" t="s">
        <v>230</v>
      </c>
      <c r="K5197" s="1" t="s">
        <v>15</v>
      </c>
      <c r="L5197" s="1" t="s">
        <v>912</v>
      </c>
      <c r="M5197" t="s">
        <v>77</v>
      </c>
      <c r="N5197">
        <v>1</v>
      </c>
      <c r="O5197" s="1" t="s">
        <v>206</v>
      </c>
      <c r="P5197" t="s">
        <v>154</v>
      </c>
      <c r="Q5197">
        <v>2</v>
      </c>
      <c r="R5197" t="s">
        <v>255</v>
      </c>
      <c r="S5197" t="s">
        <v>180</v>
      </c>
    </row>
    <row r="5198" spans="1:19" x14ac:dyDescent="0.35">
      <c r="A5198" s="2" t="s">
        <v>44</v>
      </c>
      <c r="B5198" s="1" t="s">
        <v>45</v>
      </c>
      <c r="C5198" t="s">
        <v>910</v>
      </c>
      <c r="D5198" s="1" t="s">
        <v>90</v>
      </c>
      <c r="E5198" s="1" t="s">
        <v>12</v>
      </c>
      <c r="F5198" s="1" t="s">
        <v>33</v>
      </c>
      <c r="G5198" s="1" t="s">
        <v>136</v>
      </c>
      <c r="H5198" t="s">
        <v>32</v>
      </c>
      <c r="I5198" s="1" t="s">
        <v>729</v>
      </c>
      <c r="J5198" s="1" t="s">
        <v>230</v>
      </c>
      <c r="K5198" s="1" t="s">
        <v>15</v>
      </c>
      <c r="L5198" s="1" t="s">
        <v>912</v>
      </c>
      <c r="M5198" t="s">
        <v>37</v>
      </c>
      <c r="N5198">
        <v>1</v>
      </c>
      <c r="O5198" s="1" t="s">
        <v>205</v>
      </c>
      <c r="P5198" t="s">
        <v>154</v>
      </c>
      <c r="Q5198">
        <v>2</v>
      </c>
      <c r="R5198" t="s">
        <v>179</v>
      </c>
      <c r="S5198" t="s">
        <v>180</v>
      </c>
    </row>
    <row r="5199" spans="1:19" x14ac:dyDescent="0.35">
      <c r="A5199" s="2" t="s">
        <v>44</v>
      </c>
      <c r="B5199" s="1" t="s">
        <v>45</v>
      </c>
      <c r="C5199" t="s">
        <v>910</v>
      </c>
      <c r="D5199" s="1" t="s">
        <v>90</v>
      </c>
      <c r="E5199" s="1" t="s">
        <v>12</v>
      </c>
      <c r="F5199" s="1" t="s">
        <v>23</v>
      </c>
      <c r="G5199" s="1" t="s">
        <v>137</v>
      </c>
      <c r="H5199" t="s">
        <v>24</v>
      </c>
      <c r="I5199" s="1" t="s">
        <v>1105</v>
      </c>
      <c r="J5199" s="1" t="s">
        <v>230</v>
      </c>
      <c r="K5199" s="1" t="s">
        <v>15</v>
      </c>
      <c r="L5199" s="1" t="s">
        <v>912</v>
      </c>
      <c r="M5199" t="s">
        <v>77</v>
      </c>
      <c r="N5199">
        <v>1</v>
      </c>
      <c r="O5199" s="1" t="s">
        <v>206</v>
      </c>
      <c r="P5199" t="s">
        <v>154</v>
      </c>
      <c r="Q5199">
        <v>1</v>
      </c>
      <c r="R5199" t="s">
        <v>255</v>
      </c>
      <c r="S5199" t="s">
        <v>180</v>
      </c>
    </row>
    <row r="5200" spans="1:19" x14ac:dyDescent="0.35">
      <c r="A5200" s="2" t="s">
        <v>44</v>
      </c>
      <c r="B5200" s="1" t="s">
        <v>45</v>
      </c>
      <c r="C5200" t="s">
        <v>910</v>
      </c>
      <c r="D5200" s="1" t="s">
        <v>90</v>
      </c>
      <c r="E5200" s="1" t="s">
        <v>12</v>
      </c>
      <c r="F5200" s="1" t="s">
        <v>23</v>
      </c>
      <c r="G5200" s="1" t="s">
        <v>137</v>
      </c>
      <c r="H5200" t="s">
        <v>27</v>
      </c>
      <c r="I5200" s="1" t="s">
        <v>1104</v>
      </c>
      <c r="J5200" s="1" t="s">
        <v>230</v>
      </c>
      <c r="K5200" s="1" t="s">
        <v>15</v>
      </c>
      <c r="L5200" s="1" t="s">
        <v>912</v>
      </c>
      <c r="M5200" t="s">
        <v>77</v>
      </c>
      <c r="N5200">
        <v>1</v>
      </c>
      <c r="O5200" s="1" t="s">
        <v>205</v>
      </c>
      <c r="P5200" t="s">
        <v>154</v>
      </c>
      <c r="Q5200">
        <v>2</v>
      </c>
      <c r="R5200" t="s">
        <v>255</v>
      </c>
      <c r="S5200" t="s">
        <v>180</v>
      </c>
    </row>
    <row r="5201" spans="1:19" x14ac:dyDescent="0.35">
      <c r="A5201" s="2" t="s">
        <v>44</v>
      </c>
      <c r="B5201" s="1" t="s">
        <v>45</v>
      </c>
      <c r="C5201" t="s">
        <v>910</v>
      </c>
      <c r="D5201" s="1" t="s">
        <v>90</v>
      </c>
      <c r="E5201" s="1" t="s">
        <v>12</v>
      </c>
      <c r="F5201" s="1" t="s">
        <v>23</v>
      </c>
      <c r="G5201" s="1" t="s">
        <v>137</v>
      </c>
      <c r="H5201" t="s">
        <v>27</v>
      </c>
      <c r="I5201" s="1" t="s">
        <v>1104</v>
      </c>
      <c r="J5201" s="1" t="s">
        <v>230</v>
      </c>
      <c r="K5201" s="1" t="s">
        <v>15</v>
      </c>
      <c r="L5201" s="1" t="s">
        <v>912</v>
      </c>
      <c r="M5201" t="s">
        <v>77</v>
      </c>
      <c r="N5201">
        <v>1</v>
      </c>
      <c r="O5201" s="1" t="s">
        <v>205</v>
      </c>
      <c r="P5201" t="s">
        <v>154</v>
      </c>
      <c r="Q5201">
        <v>2</v>
      </c>
      <c r="R5201" t="s">
        <v>179</v>
      </c>
      <c r="S5201" t="s">
        <v>180</v>
      </c>
    </row>
    <row r="5202" spans="1:19" x14ac:dyDescent="0.35">
      <c r="A5202" s="2" t="s">
        <v>44</v>
      </c>
      <c r="B5202" s="1" t="s">
        <v>45</v>
      </c>
      <c r="C5202" t="s">
        <v>910</v>
      </c>
      <c r="D5202" s="1" t="s">
        <v>90</v>
      </c>
      <c r="E5202" s="1" t="s">
        <v>12</v>
      </c>
      <c r="F5202" s="1" t="s">
        <v>23</v>
      </c>
      <c r="G5202" s="1" t="s">
        <v>137</v>
      </c>
      <c r="H5202" t="s">
        <v>41</v>
      </c>
      <c r="I5202" s="1" t="s">
        <v>1462</v>
      </c>
      <c r="J5202" s="1" t="s">
        <v>230</v>
      </c>
      <c r="K5202" s="1" t="s">
        <v>15</v>
      </c>
      <c r="L5202" s="1" t="s">
        <v>912</v>
      </c>
      <c r="M5202" t="s">
        <v>77</v>
      </c>
      <c r="N5202">
        <v>1</v>
      </c>
      <c r="O5202" s="1" t="s">
        <v>205</v>
      </c>
      <c r="P5202" t="s">
        <v>154</v>
      </c>
      <c r="Q5202">
        <v>2</v>
      </c>
      <c r="R5202" t="s">
        <v>255</v>
      </c>
      <c r="S5202" t="s">
        <v>180</v>
      </c>
    </row>
    <row r="5203" spans="1:19" x14ac:dyDescent="0.35">
      <c r="A5203" s="2" t="s">
        <v>44</v>
      </c>
      <c r="B5203" s="1" t="s">
        <v>45</v>
      </c>
      <c r="C5203" t="s">
        <v>910</v>
      </c>
      <c r="D5203" s="1" t="s">
        <v>90</v>
      </c>
      <c r="E5203" s="1" t="s">
        <v>12</v>
      </c>
      <c r="F5203" s="1" t="s">
        <v>13</v>
      </c>
      <c r="G5203" s="1" t="s">
        <v>137</v>
      </c>
      <c r="H5203" t="s">
        <v>24</v>
      </c>
      <c r="I5203" s="1" t="s">
        <v>1463</v>
      </c>
      <c r="J5203" s="1" t="s">
        <v>230</v>
      </c>
      <c r="K5203" s="1" t="s">
        <v>15</v>
      </c>
      <c r="L5203" s="1" t="s">
        <v>912</v>
      </c>
      <c r="M5203" t="s">
        <v>77</v>
      </c>
      <c r="N5203">
        <v>1</v>
      </c>
      <c r="O5203" s="1" t="s">
        <v>206</v>
      </c>
      <c r="P5203" t="s">
        <v>154</v>
      </c>
      <c r="Q5203">
        <v>1</v>
      </c>
      <c r="R5203" t="s">
        <v>255</v>
      </c>
      <c r="S5203" t="s">
        <v>180</v>
      </c>
    </row>
    <row r="5204" spans="1:19" x14ac:dyDescent="0.35">
      <c r="A5204" s="2" t="s">
        <v>44</v>
      </c>
      <c r="B5204" s="1" t="s">
        <v>45</v>
      </c>
      <c r="C5204" t="s">
        <v>910</v>
      </c>
      <c r="D5204" s="1" t="s">
        <v>90</v>
      </c>
      <c r="E5204" s="1" t="s">
        <v>12</v>
      </c>
      <c r="F5204" s="1" t="s">
        <v>13</v>
      </c>
      <c r="G5204" s="1" t="s">
        <v>137</v>
      </c>
      <c r="H5204" t="s">
        <v>24</v>
      </c>
      <c r="I5204" s="1" t="s">
        <v>731</v>
      </c>
      <c r="J5204" s="1" t="s">
        <v>230</v>
      </c>
      <c r="K5204" s="1" t="s">
        <v>15</v>
      </c>
      <c r="L5204" s="1" t="s">
        <v>912</v>
      </c>
      <c r="M5204" t="s">
        <v>77</v>
      </c>
      <c r="N5204">
        <v>1</v>
      </c>
      <c r="O5204" s="1" t="s">
        <v>206</v>
      </c>
      <c r="P5204" t="s">
        <v>154</v>
      </c>
      <c r="Q5204">
        <v>2</v>
      </c>
      <c r="R5204" t="s">
        <v>255</v>
      </c>
      <c r="S5204" t="s">
        <v>180</v>
      </c>
    </row>
    <row r="5205" spans="1:19" x14ac:dyDescent="0.35">
      <c r="A5205" s="2" t="s">
        <v>44</v>
      </c>
      <c r="B5205" s="1" t="s">
        <v>45</v>
      </c>
      <c r="C5205" t="s">
        <v>910</v>
      </c>
      <c r="D5205" s="1" t="s">
        <v>90</v>
      </c>
      <c r="E5205" s="1" t="s">
        <v>12</v>
      </c>
      <c r="F5205" s="1" t="s">
        <v>13</v>
      </c>
      <c r="G5205" s="1" t="s">
        <v>137</v>
      </c>
      <c r="H5205" t="s">
        <v>27</v>
      </c>
      <c r="I5205" s="1" t="s">
        <v>730</v>
      </c>
      <c r="J5205" s="1" t="s">
        <v>230</v>
      </c>
      <c r="K5205" s="1" t="s">
        <v>15</v>
      </c>
      <c r="L5205" s="1" t="s">
        <v>912</v>
      </c>
      <c r="M5205" t="s">
        <v>77</v>
      </c>
      <c r="N5205">
        <v>1</v>
      </c>
      <c r="O5205" s="1" t="s">
        <v>206</v>
      </c>
      <c r="P5205" t="s">
        <v>154</v>
      </c>
      <c r="Q5205">
        <v>1</v>
      </c>
      <c r="R5205" t="s">
        <v>255</v>
      </c>
      <c r="S5205" t="s">
        <v>180</v>
      </c>
    </row>
    <row r="5206" spans="1:19" x14ac:dyDescent="0.35">
      <c r="A5206" s="2" t="s">
        <v>44</v>
      </c>
      <c r="B5206" s="1" t="s">
        <v>45</v>
      </c>
      <c r="C5206" t="s">
        <v>910</v>
      </c>
      <c r="D5206" s="1" t="s">
        <v>90</v>
      </c>
      <c r="E5206" s="1" t="s">
        <v>12</v>
      </c>
      <c r="F5206" s="1" t="s">
        <v>13</v>
      </c>
      <c r="G5206" s="1" t="s">
        <v>137</v>
      </c>
      <c r="H5206" t="s">
        <v>32</v>
      </c>
      <c r="I5206" s="1" t="s">
        <v>729</v>
      </c>
      <c r="J5206" s="1" t="s">
        <v>230</v>
      </c>
      <c r="K5206" s="1" t="s">
        <v>15</v>
      </c>
      <c r="L5206" s="1" t="s">
        <v>912</v>
      </c>
      <c r="M5206" t="s">
        <v>77</v>
      </c>
      <c r="N5206">
        <v>1</v>
      </c>
      <c r="O5206" s="1" t="s">
        <v>205</v>
      </c>
      <c r="P5206" t="s">
        <v>154</v>
      </c>
      <c r="Q5206">
        <v>2</v>
      </c>
      <c r="R5206" t="s">
        <v>179</v>
      </c>
      <c r="S5206" t="s">
        <v>180</v>
      </c>
    </row>
    <row r="5207" spans="1:19" x14ac:dyDescent="0.35">
      <c r="A5207" s="2" t="s">
        <v>44</v>
      </c>
      <c r="B5207" s="1" t="s">
        <v>45</v>
      </c>
      <c r="C5207" t="s">
        <v>910</v>
      </c>
      <c r="D5207" s="1" t="s">
        <v>90</v>
      </c>
      <c r="E5207" s="1" t="s">
        <v>12</v>
      </c>
      <c r="F5207" s="1" t="s">
        <v>13</v>
      </c>
      <c r="G5207" s="1" t="s">
        <v>137</v>
      </c>
      <c r="H5207" t="s">
        <v>21</v>
      </c>
      <c r="I5207" s="1" t="s">
        <v>364</v>
      </c>
      <c r="J5207" s="1" t="s">
        <v>230</v>
      </c>
      <c r="K5207" s="1" t="s">
        <v>15</v>
      </c>
      <c r="L5207" s="1" t="s">
        <v>912</v>
      </c>
      <c r="M5207" t="s">
        <v>37</v>
      </c>
      <c r="N5207">
        <v>1</v>
      </c>
      <c r="O5207" s="1" t="s">
        <v>206</v>
      </c>
      <c r="P5207" t="s">
        <v>154</v>
      </c>
      <c r="Q5207">
        <v>2</v>
      </c>
      <c r="R5207" t="s">
        <v>255</v>
      </c>
      <c r="S5207" t="s">
        <v>180</v>
      </c>
    </row>
    <row r="5208" spans="1:19" x14ac:dyDescent="0.35">
      <c r="A5208" s="2" t="s">
        <v>44</v>
      </c>
      <c r="B5208" s="1" t="s">
        <v>45</v>
      </c>
      <c r="C5208" t="s">
        <v>910</v>
      </c>
      <c r="D5208" s="1" t="s">
        <v>90</v>
      </c>
      <c r="E5208" s="1" t="s">
        <v>12</v>
      </c>
      <c r="F5208" s="1" t="s">
        <v>26</v>
      </c>
      <c r="G5208" s="1" t="s">
        <v>26</v>
      </c>
      <c r="H5208" t="s">
        <v>17</v>
      </c>
      <c r="I5208" s="1" t="s">
        <v>729</v>
      </c>
      <c r="J5208" s="1" t="s">
        <v>230</v>
      </c>
      <c r="K5208" s="1" t="s">
        <v>15</v>
      </c>
      <c r="L5208" s="1" t="s">
        <v>912</v>
      </c>
      <c r="M5208" t="s">
        <v>37</v>
      </c>
      <c r="N5208">
        <v>1</v>
      </c>
      <c r="O5208" s="1" t="s">
        <v>205</v>
      </c>
      <c r="P5208" t="s">
        <v>154</v>
      </c>
      <c r="Q5208">
        <v>1</v>
      </c>
      <c r="R5208" t="s">
        <v>179</v>
      </c>
      <c r="S5208" t="s">
        <v>180</v>
      </c>
    </row>
    <row r="5209" spans="1:19" x14ac:dyDescent="0.35">
      <c r="A5209" s="2" t="s">
        <v>44</v>
      </c>
      <c r="B5209" s="1" t="s">
        <v>45</v>
      </c>
      <c r="C5209" t="s">
        <v>910</v>
      </c>
      <c r="D5209" s="1" t="s">
        <v>90</v>
      </c>
      <c r="E5209" s="1" t="s">
        <v>12</v>
      </c>
      <c r="F5209" s="1" t="s">
        <v>26</v>
      </c>
      <c r="G5209" s="1" t="s">
        <v>26</v>
      </c>
      <c r="H5209" t="s">
        <v>17</v>
      </c>
      <c r="I5209" s="1" t="s">
        <v>731</v>
      </c>
      <c r="J5209" s="1" t="s">
        <v>230</v>
      </c>
      <c r="K5209" s="1" t="s">
        <v>15</v>
      </c>
      <c r="L5209" s="1" t="s">
        <v>912</v>
      </c>
      <c r="M5209" t="s">
        <v>77</v>
      </c>
      <c r="N5209">
        <v>1</v>
      </c>
      <c r="O5209" s="1" t="s">
        <v>206</v>
      </c>
      <c r="P5209" t="s">
        <v>154</v>
      </c>
      <c r="Q5209">
        <v>2</v>
      </c>
      <c r="R5209" t="s">
        <v>255</v>
      </c>
      <c r="S5209" t="s">
        <v>180</v>
      </c>
    </row>
    <row r="5210" spans="1:19" x14ac:dyDescent="0.35">
      <c r="A5210" s="2" t="s">
        <v>44</v>
      </c>
      <c r="B5210" s="1" t="s">
        <v>45</v>
      </c>
      <c r="C5210" t="s">
        <v>910</v>
      </c>
      <c r="D5210" s="1" t="s">
        <v>90</v>
      </c>
      <c r="E5210" s="1" t="s">
        <v>12</v>
      </c>
      <c r="F5210" s="1" t="s">
        <v>26</v>
      </c>
      <c r="G5210" s="1" t="s">
        <v>26</v>
      </c>
      <c r="H5210" t="s">
        <v>27</v>
      </c>
      <c r="I5210" s="1" t="s">
        <v>1106</v>
      </c>
      <c r="J5210" s="1" t="s">
        <v>230</v>
      </c>
      <c r="K5210" s="1" t="s">
        <v>15</v>
      </c>
      <c r="L5210" s="1" t="s">
        <v>912</v>
      </c>
      <c r="M5210" t="s">
        <v>77</v>
      </c>
      <c r="N5210">
        <v>1</v>
      </c>
      <c r="O5210" s="1" t="s">
        <v>206</v>
      </c>
      <c r="P5210" t="s">
        <v>153</v>
      </c>
      <c r="Q5210">
        <v>2</v>
      </c>
      <c r="R5210" t="s">
        <v>255</v>
      </c>
      <c r="S5210" t="s">
        <v>180</v>
      </c>
    </row>
    <row r="5211" spans="1:19" x14ac:dyDescent="0.35">
      <c r="A5211" s="2" t="s">
        <v>44</v>
      </c>
      <c r="B5211" s="1" t="s">
        <v>45</v>
      </c>
      <c r="C5211" t="s">
        <v>910</v>
      </c>
      <c r="D5211" s="1" t="s">
        <v>90</v>
      </c>
      <c r="E5211" s="1" t="s">
        <v>12</v>
      </c>
      <c r="F5211" s="1" t="s">
        <v>26</v>
      </c>
      <c r="G5211" s="1" t="s">
        <v>26</v>
      </c>
      <c r="H5211" t="s">
        <v>27</v>
      </c>
      <c r="I5211" s="1" t="s">
        <v>731</v>
      </c>
      <c r="J5211" s="1" t="s">
        <v>230</v>
      </c>
      <c r="K5211" s="1" t="s">
        <v>15</v>
      </c>
      <c r="L5211" s="1" t="s">
        <v>912</v>
      </c>
      <c r="M5211" t="s">
        <v>77</v>
      </c>
      <c r="N5211">
        <v>1</v>
      </c>
      <c r="O5211" s="1" t="s">
        <v>206</v>
      </c>
      <c r="P5211" t="s">
        <v>154</v>
      </c>
      <c r="Q5211">
        <v>1</v>
      </c>
      <c r="R5211" t="s">
        <v>255</v>
      </c>
      <c r="S5211" t="s">
        <v>180</v>
      </c>
    </row>
    <row r="5212" spans="1:19" x14ac:dyDescent="0.35">
      <c r="A5212" s="2" t="s">
        <v>44</v>
      </c>
      <c r="B5212" s="1" t="s">
        <v>45</v>
      </c>
      <c r="C5212" t="s">
        <v>910</v>
      </c>
      <c r="D5212" s="1" t="s">
        <v>90</v>
      </c>
      <c r="E5212" s="1" t="s">
        <v>12</v>
      </c>
      <c r="F5212" s="1" t="s">
        <v>26</v>
      </c>
      <c r="G5212" s="1" t="s">
        <v>26</v>
      </c>
      <c r="H5212" t="s">
        <v>32</v>
      </c>
      <c r="I5212" s="1" t="s">
        <v>1106</v>
      </c>
      <c r="J5212" s="1" t="s">
        <v>230</v>
      </c>
      <c r="K5212" s="1" t="s">
        <v>15</v>
      </c>
      <c r="L5212" s="1" t="s">
        <v>912</v>
      </c>
      <c r="M5212" t="s">
        <v>77</v>
      </c>
      <c r="N5212">
        <v>1</v>
      </c>
      <c r="O5212" s="1" t="s">
        <v>206</v>
      </c>
      <c r="P5212" t="s">
        <v>153</v>
      </c>
      <c r="Q5212">
        <v>2</v>
      </c>
      <c r="R5212" t="s">
        <v>255</v>
      </c>
      <c r="S5212" t="s">
        <v>180</v>
      </c>
    </row>
    <row r="5213" spans="1:19" x14ac:dyDescent="0.35">
      <c r="A5213" s="2" t="s">
        <v>44</v>
      </c>
      <c r="B5213" s="1" t="s">
        <v>45</v>
      </c>
      <c r="C5213" t="s">
        <v>910</v>
      </c>
      <c r="D5213" s="1" t="s">
        <v>90</v>
      </c>
      <c r="E5213" s="1" t="s">
        <v>12</v>
      </c>
      <c r="F5213" s="1" t="s">
        <v>26</v>
      </c>
      <c r="G5213" s="1" t="s">
        <v>26</v>
      </c>
      <c r="H5213" t="s">
        <v>32</v>
      </c>
      <c r="I5213" s="1" t="s">
        <v>1106</v>
      </c>
      <c r="J5213" s="1" t="s">
        <v>230</v>
      </c>
      <c r="K5213" s="1" t="s">
        <v>15</v>
      </c>
      <c r="L5213" s="1" t="s">
        <v>912</v>
      </c>
      <c r="M5213" t="s">
        <v>77</v>
      </c>
      <c r="N5213">
        <v>3</v>
      </c>
      <c r="O5213" s="1" t="s">
        <v>206</v>
      </c>
      <c r="P5213" t="s">
        <v>154</v>
      </c>
      <c r="Q5213">
        <v>2</v>
      </c>
      <c r="R5213" t="s">
        <v>255</v>
      </c>
      <c r="S5213" t="s">
        <v>180</v>
      </c>
    </row>
    <row r="5214" spans="1:19" x14ac:dyDescent="0.35">
      <c r="A5214" s="2" t="s">
        <v>44</v>
      </c>
      <c r="B5214" s="1" t="s">
        <v>45</v>
      </c>
      <c r="C5214" t="s">
        <v>910</v>
      </c>
      <c r="D5214" s="1" t="s">
        <v>90</v>
      </c>
      <c r="E5214" s="1" t="s">
        <v>12</v>
      </c>
      <c r="F5214" s="1" t="s">
        <v>26</v>
      </c>
      <c r="G5214" s="1" t="s">
        <v>26</v>
      </c>
      <c r="H5214" t="s">
        <v>21</v>
      </c>
      <c r="I5214" s="1" t="s">
        <v>364</v>
      </c>
      <c r="J5214" s="1" t="s">
        <v>230</v>
      </c>
      <c r="K5214" s="1" t="s">
        <v>15</v>
      </c>
      <c r="L5214" s="1" t="s">
        <v>912</v>
      </c>
      <c r="M5214" t="s">
        <v>77</v>
      </c>
      <c r="N5214">
        <v>1</v>
      </c>
      <c r="O5214" s="1" t="s">
        <v>206</v>
      </c>
      <c r="P5214" t="s">
        <v>154</v>
      </c>
      <c r="Q5214">
        <v>2</v>
      </c>
      <c r="R5214" t="s">
        <v>255</v>
      </c>
      <c r="S5214" t="s">
        <v>180</v>
      </c>
    </row>
    <row r="5215" spans="1:19" x14ac:dyDescent="0.35">
      <c r="A5215" s="2" t="s">
        <v>44</v>
      </c>
      <c r="B5215" s="1" t="s">
        <v>45</v>
      </c>
      <c r="C5215" t="s">
        <v>910</v>
      </c>
      <c r="D5215" s="1" t="s">
        <v>90</v>
      </c>
      <c r="E5215" s="1" t="s">
        <v>12</v>
      </c>
      <c r="F5215" s="1" t="s">
        <v>26</v>
      </c>
      <c r="G5215" s="1" t="s">
        <v>26</v>
      </c>
      <c r="H5215" t="s">
        <v>21</v>
      </c>
      <c r="I5215" s="1" t="s">
        <v>1106</v>
      </c>
      <c r="J5215" s="1" t="s">
        <v>230</v>
      </c>
      <c r="K5215" s="1" t="s">
        <v>15</v>
      </c>
      <c r="L5215" s="1" t="s">
        <v>912</v>
      </c>
      <c r="M5215" t="s">
        <v>37</v>
      </c>
      <c r="N5215">
        <v>1</v>
      </c>
      <c r="O5215" s="1" t="s">
        <v>206</v>
      </c>
      <c r="P5215" t="s">
        <v>154</v>
      </c>
      <c r="Q5215">
        <v>2</v>
      </c>
      <c r="R5215" t="s">
        <v>255</v>
      </c>
      <c r="S5215" t="s">
        <v>180</v>
      </c>
    </row>
    <row r="5216" spans="1:19" x14ac:dyDescent="0.35">
      <c r="A5216" s="2" t="s">
        <v>44</v>
      </c>
      <c r="B5216" s="1" t="s">
        <v>45</v>
      </c>
      <c r="C5216" t="s">
        <v>910</v>
      </c>
      <c r="D5216" s="1" t="s">
        <v>90</v>
      </c>
      <c r="E5216" s="1" t="s">
        <v>12</v>
      </c>
      <c r="F5216" s="1" t="s">
        <v>26</v>
      </c>
      <c r="G5216" s="1" t="s">
        <v>26</v>
      </c>
      <c r="H5216" t="s">
        <v>21</v>
      </c>
      <c r="I5216" s="1" t="s">
        <v>374</v>
      </c>
      <c r="J5216" s="1" t="s">
        <v>230</v>
      </c>
      <c r="K5216" s="1" t="s">
        <v>15</v>
      </c>
      <c r="L5216" s="1" t="s">
        <v>912</v>
      </c>
      <c r="M5216" t="s">
        <v>77</v>
      </c>
      <c r="N5216">
        <v>1</v>
      </c>
      <c r="O5216" s="1" t="s">
        <v>206</v>
      </c>
      <c r="P5216" t="s">
        <v>154</v>
      </c>
      <c r="Q5216">
        <v>2</v>
      </c>
      <c r="R5216" t="s">
        <v>255</v>
      </c>
      <c r="S5216" t="s">
        <v>180</v>
      </c>
    </row>
    <row r="5217" spans="1:19" x14ac:dyDescent="0.35">
      <c r="A5217" s="2" t="s">
        <v>44</v>
      </c>
      <c r="B5217" s="1" t="s">
        <v>45</v>
      </c>
      <c r="C5217" t="s">
        <v>910</v>
      </c>
      <c r="D5217" s="1" t="s">
        <v>90</v>
      </c>
      <c r="E5217" s="1" t="s">
        <v>12</v>
      </c>
      <c r="F5217" s="1" t="s">
        <v>26</v>
      </c>
      <c r="G5217" s="1" t="s">
        <v>26</v>
      </c>
      <c r="H5217" t="s">
        <v>35</v>
      </c>
      <c r="I5217" s="1" t="s">
        <v>364</v>
      </c>
      <c r="J5217" s="1" t="s">
        <v>230</v>
      </c>
      <c r="K5217" s="1" t="s">
        <v>15</v>
      </c>
      <c r="L5217" s="1" t="s">
        <v>912</v>
      </c>
      <c r="M5217" t="s">
        <v>77</v>
      </c>
      <c r="N5217">
        <v>1</v>
      </c>
      <c r="O5217" s="1" t="s">
        <v>206</v>
      </c>
      <c r="P5217" t="s">
        <v>153</v>
      </c>
      <c r="Q5217">
        <v>2</v>
      </c>
      <c r="R5217" t="s">
        <v>255</v>
      </c>
      <c r="S5217" t="s">
        <v>180</v>
      </c>
    </row>
    <row r="5218" spans="1:19" x14ac:dyDescent="0.35">
      <c r="A5218" s="2" t="s">
        <v>44</v>
      </c>
      <c r="B5218" s="1" t="s">
        <v>45</v>
      </c>
      <c r="C5218" t="s">
        <v>910</v>
      </c>
      <c r="D5218" s="1" t="s">
        <v>90</v>
      </c>
      <c r="E5218" s="1" t="s">
        <v>12</v>
      </c>
      <c r="F5218" s="1" t="s">
        <v>26</v>
      </c>
      <c r="G5218" s="1" t="s">
        <v>26</v>
      </c>
      <c r="H5218" t="s">
        <v>35</v>
      </c>
      <c r="I5218" s="1" t="s">
        <v>1106</v>
      </c>
      <c r="J5218" s="1" t="s">
        <v>230</v>
      </c>
      <c r="K5218" s="1" t="s">
        <v>15</v>
      </c>
      <c r="L5218" s="1" t="s">
        <v>912</v>
      </c>
      <c r="M5218" t="s">
        <v>77</v>
      </c>
      <c r="N5218">
        <v>1</v>
      </c>
      <c r="O5218" s="1" t="s">
        <v>206</v>
      </c>
      <c r="P5218" t="s">
        <v>153</v>
      </c>
      <c r="Q5218">
        <v>2</v>
      </c>
      <c r="R5218" t="s">
        <v>255</v>
      </c>
      <c r="S5218" t="s">
        <v>180</v>
      </c>
    </row>
    <row r="5219" spans="1:19" x14ac:dyDescent="0.35">
      <c r="A5219" s="2" t="s">
        <v>44</v>
      </c>
      <c r="B5219" s="1" t="s">
        <v>45</v>
      </c>
      <c r="C5219" t="s">
        <v>910</v>
      </c>
      <c r="D5219" s="1" t="s">
        <v>90</v>
      </c>
      <c r="E5219" s="1" t="s">
        <v>12</v>
      </c>
      <c r="F5219" s="1" t="s">
        <v>26</v>
      </c>
      <c r="G5219" s="1" t="s">
        <v>26</v>
      </c>
      <c r="H5219" t="s">
        <v>35</v>
      </c>
      <c r="I5219" s="1" t="s">
        <v>1106</v>
      </c>
      <c r="J5219" s="1" t="s">
        <v>230</v>
      </c>
      <c r="K5219" s="1" t="s">
        <v>15</v>
      </c>
      <c r="L5219" s="1" t="s">
        <v>912</v>
      </c>
      <c r="M5219" t="s">
        <v>77</v>
      </c>
      <c r="N5219">
        <v>1</v>
      </c>
      <c r="O5219" s="1" t="s">
        <v>206</v>
      </c>
      <c r="P5219" t="s">
        <v>154</v>
      </c>
      <c r="Q5219">
        <v>2</v>
      </c>
      <c r="R5219" t="s">
        <v>255</v>
      </c>
      <c r="S5219" t="s">
        <v>180</v>
      </c>
    </row>
    <row r="5220" spans="1:19" x14ac:dyDescent="0.35">
      <c r="A5220" s="2" t="s">
        <v>44</v>
      </c>
      <c r="B5220" s="1" t="s">
        <v>45</v>
      </c>
      <c r="C5220" t="s">
        <v>910</v>
      </c>
      <c r="D5220" s="1" t="s">
        <v>90</v>
      </c>
      <c r="E5220" s="1" t="s">
        <v>12</v>
      </c>
      <c r="F5220" s="1" t="s">
        <v>26</v>
      </c>
      <c r="G5220" s="1" t="s">
        <v>26</v>
      </c>
      <c r="H5220" t="s">
        <v>35</v>
      </c>
      <c r="I5220" s="1" t="s">
        <v>1106</v>
      </c>
      <c r="J5220" s="1" t="s">
        <v>230</v>
      </c>
      <c r="K5220" s="1" t="s">
        <v>15</v>
      </c>
      <c r="L5220" s="1" t="s">
        <v>912</v>
      </c>
      <c r="M5220" t="s">
        <v>98</v>
      </c>
      <c r="N5220">
        <v>1</v>
      </c>
      <c r="O5220" s="1" t="s">
        <v>206</v>
      </c>
      <c r="P5220" t="s">
        <v>153</v>
      </c>
      <c r="Q5220">
        <v>2</v>
      </c>
      <c r="R5220" t="s">
        <v>255</v>
      </c>
      <c r="S5220" t="s">
        <v>180</v>
      </c>
    </row>
    <row r="5221" spans="1:19" x14ac:dyDescent="0.35">
      <c r="A5221" s="2" t="s">
        <v>44</v>
      </c>
      <c r="B5221" s="1" t="s">
        <v>45</v>
      </c>
      <c r="C5221" t="s">
        <v>910</v>
      </c>
      <c r="D5221" s="1" t="s">
        <v>90</v>
      </c>
      <c r="E5221" s="1" t="s">
        <v>12</v>
      </c>
      <c r="F5221" s="1" t="s">
        <v>26</v>
      </c>
      <c r="G5221" s="1" t="s">
        <v>26</v>
      </c>
      <c r="H5221" t="s">
        <v>35</v>
      </c>
      <c r="I5221" s="1" t="s">
        <v>731</v>
      </c>
      <c r="J5221" s="1" t="s">
        <v>230</v>
      </c>
      <c r="K5221" s="1" t="s">
        <v>15</v>
      </c>
      <c r="L5221" s="1" t="s">
        <v>912</v>
      </c>
      <c r="M5221" t="s">
        <v>77</v>
      </c>
      <c r="N5221">
        <v>2</v>
      </c>
      <c r="O5221" s="1" t="s">
        <v>206</v>
      </c>
      <c r="P5221" t="s">
        <v>154</v>
      </c>
      <c r="Q5221">
        <v>2</v>
      </c>
      <c r="R5221" t="s">
        <v>255</v>
      </c>
      <c r="S5221" t="s">
        <v>180</v>
      </c>
    </row>
    <row r="5222" spans="1:19" x14ac:dyDescent="0.35">
      <c r="A5222" s="2" t="s">
        <v>44</v>
      </c>
      <c r="B5222" s="1" t="s">
        <v>45</v>
      </c>
      <c r="C5222" t="s">
        <v>910</v>
      </c>
      <c r="D5222" s="1" t="s">
        <v>90</v>
      </c>
      <c r="E5222" s="1" t="s">
        <v>12</v>
      </c>
      <c r="F5222" s="1" t="s">
        <v>26</v>
      </c>
      <c r="G5222" s="1" t="s">
        <v>26</v>
      </c>
      <c r="H5222" t="s">
        <v>39</v>
      </c>
      <c r="I5222" s="1" t="s">
        <v>1104</v>
      </c>
      <c r="J5222" s="1" t="s">
        <v>230</v>
      </c>
      <c r="K5222" s="1" t="s">
        <v>15</v>
      </c>
      <c r="L5222" s="1" t="s">
        <v>912</v>
      </c>
      <c r="M5222" t="s">
        <v>77</v>
      </c>
      <c r="N5222">
        <v>1</v>
      </c>
      <c r="O5222" s="1" t="s">
        <v>205</v>
      </c>
      <c r="P5222" t="s">
        <v>154</v>
      </c>
      <c r="Q5222">
        <v>2</v>
      </c>
      <c r="R5222" t="s">
        <v>179</v>
      </c>
      <c r="S5222" t="s">
        <v>180</v>
      </c>
    </row>
    <row r="5223" spans="1:19" x14ac:dyDescent="0.35">
      <c r="A5223" s="2" t="s">
        <v>44</v>
      </c>
      <c r="B5223" s="1" t="s">
        <v>45</v>
      </c>
      <c r="C5223" t="s">
        <v>910</v>
      </c>
      <c r="D5223" s="1" t="s">
        <v>90</v>
      </c>
      <c r="E5223" s="1" t="s">
        <v>12</v>
      </c>
      <c r="F5223" s="1" t="s">
        <v>18</v>
      </c>
      <c r="G5223" s="1" t="s">
        <v>26</v>
      </c>
      <c r="H5223" t="s">
        <v>14</v>
      </c>
      <c r="I5223" s="1" t="s">
        <v>1462</v>
      </c>
      <c r="J5223" s="1" t="s">
        <v>230</v>
      </c>
      <c r="K5223" s="1" t="s">
        <v>15</v>
      </c>
      <c r="L5223" s="1" t="s">
        <v>912</v>
      </c>
      <c r="M5223" t="s">
        <v>77</v>
      </c>
      <c r="N5223">
        <v>1</v>
      </c>
      <c r="O5223" s="1" t="s">
        <v>205</v>
      </c>
      <c r="P5223" t="s">
        <v>154</v>
      </c>
      <c r="Q5223">
        <v>2</v>
      </c>
      <c r="R5223" t="s">
        <v>255</v>
      </c>
      <c r="S5223" t="s">
        <v>180</v>
      </c>
    </row>
    <row r="5224" spans="1:19" x14ac:dyDescent="0.35">
      <c r="A5224" s="2" t="s">
        <v>44</v>
      </c>
      <c r="B5224" s="1" t="s">
        <v>45</v>
      </c>
      <c r="C5224" t="s">
        <v>910</v>
      </c>
      <c r="D5224" s="1" t="s">
        <v>90</v>
      </c>
      <c r="E5224" s="1" t="s">
        <v>12</v>
      </c>
      <c r="F5224" s="1" t="s">
        <v>18</v>
      </c>
      <c r="G5224" s="1" t="s">
        <v>26</v>
      </c>
      <c r="H5224" t="s">
        <v>14</v>
      </c>
      <c r="I5224" s="1" t="s">
        <v>731</v>
      </c>
      <c r="J5224" s="1" t="s">
        <v>230</v>
      </c>
      <c r="K5224" s="1" t="s">
        <v>15</v>
      </c>
      <c r="L5224" s="1" t="s">
        <v>912</v>
      </c>
      <c r="M5224" t="s">
        <v>77</v>
      </c>
      <c r="N5224">
        <v>1</v>
      </c>
      <c r="O5224" s="1" t="s">
        <v>206</v>
      </c>
      <c r="P5224" t="s">
        <v>154</v>
      </c>
      <c r="Q5224">
        <v>2</v>
      </c>
      <c r="R5224" t="s">
        <v>255</v>
      </c>
      <c r="S5224" t="s">
        <v>180</v>
      </c>
    </row>
    <row r="5225" spans="1:19" x14ac:dyDescent="0.35">
      <c r="A5225" s="2" t="s">
        <v>44</v>
      </c>
      <c r="B5225" s="1" t="s">
        <v>45</v>
      </c>
      <c r="C5225" t="s">
        <v>910</v>
      </c>
      <c r="D5225" s="1" t="s">
        <v>90</v>
      </c>
      <c r="E5225" s="1" t="s">
        <v>12</v>
      </c>
      <c r="F5225" s="1" t="s">
        <v>18</v>
      </c>
      <c r="G5225" s="1" t="s">
        <v>26</v>
      </c>
      <c r="H5225" t="s">
        <v>17</v>
      </c>
      <c r="I5225" s="1" t="s">
        <v>1463</v>
      </c>
      <c r="J5225" s="1" t="s">
        <v>230</v>
      </c>
      <c r="K5225" s="1" t="s">
        <v>15</v>
      </c>
      <c r="L5225" s="1" t="s">
        <v>912</v>
      </c>
      <c r="M5225" t="s">
        <v>77</v>
      </c>
      <c r="N5225">
        <v>1</v>
      </c>
      <c r="O5225" s="1" t="s">
        <v>206</v>
      </c>
      <c r="P5225" t="s">
        <v>154</v>
      </c>
      <c r="Q5225">
        <v>1</v>
      </c>
      <c r="R5225" t="s">
        <v>255</v>
      </c>
      <c r="S5225" t="s">
        <v>180</v>
      </c>
    </row>
    <row r="5226" spans="1:19" x14ac:dyDescent="0.35">
      <c r="A5226" s="2" t="s">
        <v>44</v>
      </c>
      <c r="B5226" s="1" t="s">
        <v>45</v>
      </c>
      <c r="C5226" t="s">
        <v>910</v>
      </c>
      <c r="D5226" s="1" t="s">
        <v>90</v>
      </c>
      <c r="E5226" s="1" t="s">
        <v>12</v>
      </c>
      <c r="F5226" s="1" t="s">
        <v>18</v>
      </c>
      <c r="G5226" s="1" t="s">
        <v>26</v>
      </c>
      <c r="H5226" t="s">
        <v>27</v>
      </c>
      <c r="I5226" s="1" t="s">
        <v>1105</v>
      </c>
      <c r="J5226" s="1" t="s">
        <v>230</v>
      </c>
      <c r="K5226" s="1" t="s">
        <v>15</v>
      </c>
      <c r="L5226" s="1" t="s">
        <v>912</v>
      </c>
      <c r="M5226" t="s">
        <v>77</v>
      </c>
      <c r="N5226">
        <v>1</v>
      </c>
      <c r="O5226" s="1" t="s">
        <v>206</v>
      </c>
      <c r="P5226" t="s">
        <v>154</v>
      </c>
      <c r="Q5226">
        <v>2</v>
      </c>
      <c r="R5226" t="s">
        <v>255</v>
      </c>
      <c r="S5226" t="s">
        <v>180</v>
      </c>
    </row>
    <row r="5227" spans="1:19" x14ac:dyDescent="0.35">
      <c r="A5227" s="2" t="s">
        <v>44</v>
      </c>
      <c r="B5227" s="1" t="s">
        <v>45</v>
      </c>
      <c r="C5227" t="s">
        <v>910</v>
      </c>
      <c r="D5227" s="1" t="s">
        <v>90</v>
      </c>
      <c r="E5227" s="1" t="s">
        <v>12</v>
      </c>
      <c r="F5227" s="1" t="s">
        <v>18</v>
      </c>
      <c r="G5227" s="1" t="s">
        <v>26</v>
      </c>
      <c r="H5227" t="s">
        <v>27</v>
      </c>
      <c r="I5227" s="1" t="s">
        <v>1462</v>
      </c>
      <c r="J5227" s="1" t="s">
        <v>230</v>
      </c>
      <c r="K5227" s="1" t="s">
        <v>15</v>
      </c>
      <c r="L5227" s="1" t="s">
        <v>912</v>
      </c>
      <c r="M5227" t="s">
        <v>77</v>
      </c>
      <c r="N5227">
        <v>1</v>
      </c>
      <c r="O5227" s="1" t="s">
        <v>205</v>
      </c>
      <c r="P5227" t="s">
        <v>154</v>
      </c>
      <c r="Q5227">
        <v>2</v>
      </c>
      <c r="R5227" t="s">
        <v>255</v>
      </c>
      <c r="S5227" t="s">
        <v>180</v>
      </c>
    </row>
    <row r="5228" spans="1:19" x14ac:dyDescent="0.35">
      <c r="A5228" s="2" t="s">
        <v>44</v>
      </c>
      <c r="B5228" s="1" t="s">
        <v>45</v>
      </c>
      <c r="C5228" t="s">
        <v>910</v>
      </c>
      <c r="D5228" s="1" t="s">
        <v>90</v>
      </c>
      <c r="E5228" s="1" t="s">
        <v>12</v>
      </c>
      <c r="F5228" s="1" t="s">
        <v>18</v>
      </c>
      <c r="G5228" s="1" t="s">
        <v>26</v>
      </c>
      <c r="H5228" t="s">
        <v>27</v>
      </c>
      <c r="I5228" s="1" t="s">
        <v>729</v>
      </c>
      <c r="J5228" s="1" t="s">
        <v>230</v>
      </c>
      <c r="K5228" s="1" t="s">
        <v>15</v>
      </c>
      <c r="L5228" s="1" t="s">
        <v>912</v>
      </c>
      <c r="M5228" t="s">
        <v>77</v>
      </c>
      <c r="N5228">
        <v>1</v>
      </c>
      <c r="O5228" s="1" t="s">
        <v>205</v>
      </c>
      <c r="P5228" t="s">
        <v>154</v>
      </c>
      <c r="Q5228">
        <v>1</v>
      </c>
      <c r="R5228" t="s">
        <v>179</v>
      </c>
      <c r="S5228" t="s">
        <v>180</v>
      </c>
    </row>
    <row r="5229" spans="1:19" x14ac:dyDescent="0.35">
      <c r="A5229" s="2" t="s">
        <v>44</v>
      </c>
      <c r="B5229" s="1" t="s">
        <v>45</v>
      </c>
      <c r="C5229" t="s">
        <v>910</v>
      </c>
      <c r="D5229" s="1" t="s">
        <v>90</v>
      </c>
      <c r="E5229" s="1" t="s">
        <v>12</v>
      </c>
      <c r="F5229" s="1" t="s">
        <v>18</v>
      </c>
      <c r="G5229" s="1" t="s">
        <v>26</v>
      </c>
      <c r="H5229" t="s">
        <v>27</v>
      </c>
      <c r="I5229" s="1" t="s">
        <v>729</v>
      </c>
      <c r="J5229" s="1" t="s">
        <v>230</v>
      </c>
      <c r="K5229" s="1" t="s">
        <v>15</v>
      </c>
      <c r="L5229" s="1" t="s">
        <v>912</v>
      </c>
      <c r="M5229" t="s">
        <v>37</v>
      </c>
      <c r="N5229">
        <v>1</v>
      </c>
      <c r="O5229" s="1" t="s">
        <v>205</v>
      </c>
      <c r="P5229" t="s">
        <v>154</v>
      </c>
      <c r="Q5229">
        <v>2</v>
      </c>
      <c r="R5229" t="s">
        <v>179</v>
      </c>
      <c r="S5229" t="s">
        <v>180</v>
      </c>
    </row>
    <row r="5230" spans="1:19" x14ac:dyDescent="0.35">
      <c r="A5230" s="2" t="s">
        <v>44</v>
      </c>
      <c r="B5230" s="1" t="s">
        <v>45</v>
      </c>
      <c r="C5230" t="s">
        <v>910</v>
      </c>
      <c r="D5230" s="1" t="s">
        <v>90</v>
      </c>
      <c r="E5230" s="1" t="s">
        <v>12</v>
      </c>
      <c r="F5230" s="1" t="s">
        <v>18</v>
      </c>
      <c r="G5230" s="1" t="s">
        <v>26</v>
      </c>
      <c r="H5230" t="s">
        <v>21</v>
      </c>
      <c r="I5230" s="1" t="s">
        <v>364</v>
      </c>
      <c r="J5230" s="1" t="s">
        <v>230</v>
      </c>
      <c r="K5230" s="1" t="s">
        <v>59</v>
      </c>
      <c r="L5230" s="1" t="s">
        <v>912</v>
      </c>
      <c r="M5230" t="s">
        <v>69</v>
      </c>
      <c r="N5230">
        <v>1</v>
      </c>
      <c r="O5230" s="1" t="s">
        <v>206</v>
      </c>
      <c r="P5230" t="s">
        <v>154</v>
      </c>
      <c r="Q5230">
        <v>2</v>
      </c>
      <c r="R5230" t="s">
        <v>255</v>
      </c>
      <c r="S5230" t="s">
        <v>180</v>
      </c>
    </row>
    <row r="5231" spans="1:19" x14ac:dyDescent="0.35">
      <c r="A5231" s="2" t="s">
        <v>44</v>
      </c>
      <c r="B5231" s="1" t="s">
        <v>45</v>
      </c>
      <c r="C5231" t="s">
        <v>910</v>
      </c>
      <c r="D5231" s="1" t="s">
        <v>90</v>
      </c>
      <c r="E5231" s="1" t="s">
        <v>22</v>
      </c>
      <c r="F5231" s="1" t="s">
        <v>29</v>
      </c>
      <c r="G5231" s="1" t="s">
        <v>136</v>
      </c>
      <c r="H5231" t="s">
        <v>35</v>
      </c>
      <c r="I5231" s="1" t="s">
        <v>730</v>
      </c>
      <c r="J5231" s="1" t="s">
        <v>230</v>
      </c>
      <c r="K5231" s="1" t="s">
        <v>15</v>
      </c>
      <c r="L5231" s="1" t="s">
        <v>912</v>
      </c>
      <c r="M5231" t="s">
        <v>77</v>
      </c>
      <c r="N5231">
        <v>1</v>
      </c>
      <c r="O5231" s="1" t="s">
        <v>206</v>
      </c>
      <c r="P5231" t="s">
        <v>154</v>
      </c>
      <c r="Q5231">
        <v>2</v>
      </c>
      <c r="R5231" t="s">
        <v>255</v>
      </c>
      <c r="S5231" t="s">
        <v>180</v>
      </c>
    </row>
    <row r="5232" spans="1:19" x14ac:dyDescent="0.35">
      <c r="A5232" s="2" t="s">
        <v>44</v>
      </c>
      <c r="B5232" s="1" t="s">
        <v>45</v>
      </c>
      <c r="C5232" t="s">
        <v>910</v>
      </c>
      <c r="D5232" s="1" t="s">
        <v>90</v>
      </c>
      <c r="E5232" s="1" t="s">
        <v>22</v>
      </c>
      <c r="F5232" s="1" t="s">
        <v>29</v>
      </c>
      <c r="G5232" s="1" t="s">
        <v>136</v>
      </c>
      <c r="H5232" t="s">
        <v>58</v>
      </c>
      <c r="I5232" s="1" t="s">
        <v>1462</v>
      </c>
      <c r="J5232" s="1" t="s">
        <v>230</v>
      </c>
      <c r="K5232" s="1" t="s">
        <v>15</v>
      </c>
      <c r="L5232" s="1" t="s">
        <v>912</v>
      </c>
      <c r="M5232" t="s">
        <v>77</v>
      </c>
      <c r="N5232">
        <v>1</v>
      </c>
      <c r="O5232" s="1" t="s">
        <v>205</v>
      </c>
      <c r="P5232" t="s">
        <v>154</v>
      </c>
      <c r="Q5232">
        <v>2</v>
      </c>
      <c r="R5232" t="s">
        <v>255</v>
      </c>
      <c r="S5232" t="s">
        <v>180</v>
      </c>
    </row>
    <row r="5233" spans="1:19" x14ac:dyDescent="0.35">
      <c r="A5233" s="2" t="s">
        <v>44</v>
      </c>
      <c r="B5233" s="1" t="s">
        <v>45</v>
      </c>
      <c r="C5233" t="s">
        <v>910</v>
      </c>
      <c r="D5233" s="1" t="s">
        <v>90</v>
      </c>
      <c r="E5233" s="1" t="s">
        <v>22</v>
      </c>
      <c r="F5233" s="1" t="s">
        <v>29</v>
      </c>
      <c r="G5233" s="1" t="s">
        <v>136</v>
      </c>
      <c r="H5233" t="s">
        <v>41</v>
      </c>
      <c r="I5233" s="1" t="s">
        <v>732</v>
      </c>
      <c r="J5233" s="1" t="s">
        <v>230</v>
      </c>
      <c r="K5233" s="1" t="s">
        <v>59</v>
      </c>
      <c r="L5233" s="1" t="s">
        <v>912</v>
      </c>
      <c r="M5233" t="s">
        <v>85</v>
      </c>
      <c r="N5233">
        <v>1</v>
      </c>
      <c r="O5233" s="1" t="s">
        <v>206</v>
      </c>
      <c r="P5233" t="s">
        <v>154</v>
      </c>
      <c r="Q5233">
        <v>2</v>
      </c>
      <c r="R5233" t="s">
        <v>255</v>
      </c>
      <c r="S5233" t="s">
        <v>180</v>
      </c>
    </row>
    <row r="5234" spans="1:19" x14ac:dyDescent="0.35">
      <c r="A5234" s="2" t="s">
        <v>44</v>
      </c>
      <c r="B5234" s="1" t="s">
        <v>45</v>
      </c>
      <c r="C5234" t="s">
        <v>910</v>
      </c>
      <c r="D5234" s="1" t="s">
        <v>90</v>
      </c>
      <c r="E5234" s="1" t="s">
        <v>22</v>
      </c>
      <c r="F5234" s="1" t="s">
        <v>33</v>
      </c>
      <c r="G5234" s="1" t="s">
        <v>136</v>
      </c>
      <c r="H5234" t="s">
        <v>32</v>
      </c>
      <c r="I5234" s="1" t="s">
        <v>731</v>
      </c>
      <c r="J5234" s="1" t="s">
        <v>230</v>
      </c>
      <c r="K5234" s="1" t="s">
        <v>15</v>
      </c>
      <c r="L5234" s="1" t="s">
        <v>912</v>
      </c>
      <c r="M5234" t="s">
        <v>77</v>
      </c>
      <c r="N5234">
        <v>1</v>
      </c>
      <c r="O5234" s="1" t="s">
        <v>206</v>
      </c>
      <c r="P5234" t="s">
        <v>154</v>
      </c>
      <c r="Q5234">
        <v>2</v>
      </c>
      <c r="R5234" t="s">
        <v>255</v>
      </c>
      <c r="S5234" t="s">
        <v>180</v>
      </c>
    </row>
    <row r="5235" spans="1:19" x14ac:dyDescent="0.35">
      <c r="A5235" s="2" t="s">
        <v>44</v>
      </c>
      <c r="B5235" s="1" t="s">
        <v>45</v>
      </c>
      <c r="C5235" t="s">
        <v>910</v>
      </c>
      <c r="D5235" s="1" t="s">
        <v>90</v>
      </c>
      <c r="E5235" s="1" t="s">
        <v>22</v>
      </c>
      <c r="F5235" s="1" t="s">
        <v>23</v>
      </c>
      <c r="G5235" s="1" t="s">
        <v>137</v>
      </c>
      <c r="H5235" t="s">
        <v>17</v>
      </c>
      <c r="I5235" s="1" t="s">
        <v>1104</v>
      </c>
      <c r="J5235" s="1" t="s">
        <v>230</v>
      </c>
      <c r="K5235" s="1" t="s">
        <v>15</v>
      </c>
      <c r="L5235" s="1" t="s">
        <v>912</v>
      </c>
      <c r="M5235" t="s">
        <v>77</v>
      </c>
      <c r="N5235">
        <v>1</v>
      </c>
      <c r="O5235" s="1" t="s">
        <v>205</v>
      </c>
      <c r="P5235" t="s">
        <v>154</v>
      </c>
      <c r="Q5235">
        <v>2</v>
      </c>
      <c r="R5235" t="s">
        <v>255</v>
      </c>
      <c r="S5235" t="s">
        <v>180</v>
      </c>
    </row>
    <row r="5236" spans="1:19" x14ac:dyDescent="0.35">
      <c r="A5236" s="2" t="s">
        <v>44</v>
      </c>
      <c r="B5236" s="1" t="s">
        <v>45</v>
      </c>
      <c r="C5236" t="s">
        <v>910</v>
      </c>
      <c r="D5236" s="1" t="s">
        <v>90</v>
      </c>
      <c r="E5236" s="1" t="s">
        <v>22</v>
      </c>
      <c r="F5236" s="1" t="s">
        <v>23</v>
      </c>
      <c r="G5236" s="1" t="s">
        <v>137</v>
      </c>
      <c r="H5236" t="s">
        <v>24</v>
      </c>
      <c r="I5236" s="1" t="s">
        <v>1462</v>
      </c>
      <c r="J5236" s="1" t="s">
        <v>230</v>
      </c>
      <c r="K5236" s="1" t="s">
        <v>15</v>
      </c>
      <c r="L5236" s="1" t="s">
        <v>912</v>
      </c>
      <c r="M5236" t="s">
        <v>77</v>
      </c>
      <c r="N5236">
        <v>1</v>
      </c>
      <c r="O5236" s="1" t="s">
        <v>205</v>
      </c>
      <c r="P5236" t="s">
        <v>154</v>
      </c>
      <c r="Q5236">
        <v>2</v>
      </c>
      <c r="R5236" t="s">
        <v>255</v>
      </c>
      <c r="S5236" t="s">
        <v>180</v>
      </c>
    </row>
    <row r="5237" spans="1:19" x14ac:dyDescent="0.35">
      <c r="A5237" s="2" t="s">
        <v>44</v>
      </c>
      <c r="B5237" s="1" t="s">
        <v>45</v>
      </c>
      <c r="C5237" t="s">
        <v>910</v>
      </c>
      <c r="D5237" s="1" t="s">
        <v>90</v>
      </c>
      <c r="E5237" s="1" t="s">
        <v>22</v>
      </c>
      <c r="F5237" s="1" t="s">
        <v>23</v>
      </c>
      <c r="G5237" s="1" t="s">
        <v>137</v>
      </c>
      <c r="H5237" t="s">
        <v>24</v>
      </c>
      <c r="I5237" s="1" t="s">
        <v>1104</v>
      </c>
      <c r="J5237" s="1" t="s">
        <v>230</v>
      </c>
      <c r="K5237" s="1" t="s">
        <v>15</v>
      </c>
      <c r="L5237" s="1" t="s">
        <v>912</v>
      </c>
      <c r="M5237" t="s">
        <v>77</v>
      </c>
      <c r="N5237">
        <v>1</v>
      </c>
      <c r="O5237" s="1" t="s">
        <v>205</v>
      </c>
      <c r="P5237" t="s">
        <v>154</v>
      </c>
      <c r="Q5237">
        <v>1</v>
      </c>
      <c r="R5237" t="s">
        <v>255</v>
      </c>
      <c r="S5237" t="s">
        <v>180</v>
      </c>
    </row>
    <row r="5238" spans="1:19" x14ac:dyDescent="0.35">
      <c r="A5238" s="2" t="s">
        <v>44</v>
      </c>
      <c r="B5238" s="1" t="s">
        <v>45</v>
      </c>
      <c r="C5238" t="s">
        <v>910</v>
      </c>
      <c r="D5238" s="1" t="s">
        <v>90</v>
      </c>
      <c r="E5238" s="1" t="s">
        <v>22</v>
      </c>
      <c r="F5238" s="1" t="s">
        <v>23</v>
      </c>
      <c r="G5238" s="1" t="s">
        <v>137</v>
      </c>
      <c r="H5238" t="s">
        <v>24</v>
      </c>
      <c r="I5238" s="1" t="s">
        <v>729</v>
      </c>
      <c r="J5238" s="1" t="s">
        <v>230</v>
      </c>
      <c r="K5238" s="1" t="s">
        <v>15</v>
      </c>
      <c r="L5238" s="1" t="s">
        <v>912</v>
      </c>
      <c r="M5238" t="s">
        <v>77</v>
      </c>
      <c r="N5238">
        <v>1</v>
      </c>
      <c r="O5238" s="1" t="s">
        <v>205</v>
      </c>
      <c r="P5238" t="s">
        <v>154</v>
      </c>
      <c r="Q5238">
        <v>2</v>
      </c>
      <c r="R5238" t="s">
        <v>179</v>
      </c>
      <c r="S5238" t="s">
        <v>180</v>
      </c>
    </row>
    <row r="5239" spans="1:19" x14ac:dyDescent="0.35">
      <c r="A5239" s="2" t="s">
        <v>44</v>
      </c>
      <c r="B5239" s="1" t="s">
        <v>45</v>
      </c>
      <c r="C5239" t="s">
        <v>910</v>
      </c>
      <c r="D5239" s="1" t="s">
        <v>90</v>
      </c>
      <c r="E5239" s="1" t="s">
        <v>22</v>
      </c>
      <c r="F5239" s="1" t="s">
        <v>23</v>
      </c>
      <c r="G5239" s="1" t="s">
        <v>137</v>
      </c>
      <c r="H5239" t="s">
        <v>27</v>
      </c>
      <c r="I5239" s="1" t="s">
        <v>733</v>
      </c>
      <c r="J5239" s="1" t="s">
        <v>230</v>
      </c>
      <c r="K5239" s="1" t="s">
        <v>15</v>
      </c>
      <c r="L5239" s="1" t="s">
        <v>912</v>
      </c>
      <c r="M5239" t="s">
        <v>37</v>
      </c>
      <c r="N5239">
        <v>1</v>
      </c>
      <c r="O5239" s="1" t="s">
        <v>205</v>
      </c>
      <c r="P5239" t="s">
        <v>154</v>
      </c>
      <c r="Q5239">
        <v>2</v>
      </c>
      <c r="R5239" t="s">
        <v>255</v>
      </c>
      <c r="S5239" t="s">
        <v>180</v>
      </c>
    </row>
    <row r="5240" spans="1:19" x14ac:dyDescent="0.35">
      <c r="A5240" s="2" t="s">
        <v>44</v>
      </c>
      <c r="B5240" s="1" t="s">
        <v>45</v>
      </c>
      <c r="C5240" t="s">
        <v>910</v>
      </c>
      <c r="D5240" s="1" t="s">
        <v>90</v>
      </c>
      <c r="E5240" s="1" t="s">
        <v>22</v>
      </c>
      <c r="F5240" s="1" t="s">
        <v>23</v>
      </c>
      <c r="G5240" s="1" t="s">
        <v>137</v>
      </c>
      <c r="H5240" t="s">
        <v>27</v>
      </c>
      <c r="I5240" s="1" t="s">
        <v>731</v>
      </c>
      <c r="J5240" s="1" t="s">
        <v>230</v>
      </c>
      <c r="K5240" s="1" t="s">
        <v>15</v>
      </c>
      <c r="L5240" s="1" t="s">
        <v>912</v>
      </c>
      <c r="M5240" t="s">
        <v>77</v>
      </c>
      <c r="N5240">
        <v>1</v>
      </c>
      <c r="O5240" s="1" t="s">
        <v>206</v>
      </c>
      <c r="P5240" t="s">
        <v>154</v>
      </c>
      <c r="Q5240">
        <v>2</v>
      </c>
      <c r="R5240" t="s">
        <v>255</v>
      </c>
      <c r="S5240" t="s">
        <v>180</v>
      </c>
    </row>
    <row r="5241" spans="1:19" x14ac:dyDescent="0.35">
      <c r="A5241" s="2" t="s">
        <v>44</v>
      </c>
      <c r="B5241" s="1" t="s">
        <v>45</v>
      </c>
      <c r="C5241" t="s">
        <v>910</v>
      </c>
      <c r="D5241" s="1" t="s">
        <v>90</v>
      </c>
      <c r="E5241" s="1" t="s">
        <v>22</v>
      </c>
      <c r="F5241" s="1" t="s">
        <v>23</v>
      </c>
      <c r="G5241" s="1" t="s">
        <v>137</v>
      </c>
      <c r="H5241" t="s">
        <v>21</v>
      </c>
      <c r="I5241" s="1" t="s">
        <v>1105</v>
      </c>
      <c r="J5241" s="1" t="s">
        <v>230</v>
      </c>
      <c r="K5241" s="1" t="s">
        <v>15</v>
      </c>
      <c r="L5241" s="1" t="s">
        <v>912</v>
      </c>
      <c r="M5241" t="s">
        <v>77</v>
      </c>
      <c r="N5241">
        <v>1</v>
      </c>
      <c r="O5241" s="1" t="s">
        <v>206</v>
      </c>
      <c r="P5241" t="s">
        <v>154</v>
      </c>
      <c r="Q5241">
        <v>2</v>
      </c>
      <c r="R5241" t="s">
        <v>255</v>
      </c>
      <c r="S5241" t="s">
        <v>180</v>
      </c>
    </row>
    <row r="5242" spans="1:19" x14ac:dyDescent="0.35">
      <c r="A5242" s="2" t="s">
        <v>44</v>
      </c>
      <c r="B5242" s="1" t="s">
        <v>45</v>
      </c>
      <c r="C5242" t="s">
        <v>910</v>
      </c>
      <c r="D5242" s="1" t="s">
        <v>90</v>
      </c>
      <c r="E5242" s="1" t="s">
        <v>22</v>
      </c>
      <c r="F5242" s="1" t="s">
        <v>23</v>
      </c>
      <c r="G5242" s="1" t="s">
        <v>137</v>
      </c>
      <c r="H5242" t="s">
        <v>58</v>
      </c>
      <c r="I5242" s="1" t="s">
        <v>1107</v>
      </c>
      <c r="J5242" s="1" t="s">
        <v>230</v>
      </c>
      <c r="K5242" s="1" t="s">
        <v>15</v>
      </c>
      <c r="L5242" s="1" t="s">
        <v>912</v>
      </c>
      <c r="M5242" t="s">
        <v>77</v>
      </c>
      <c r="N5242">
        <v>1</v>
      </c>
      <c r="O5242" s="1" t="s">
        <v>206</v>
      </c>
      <c r="P5242" t="s">
        <v>154</v>
      </c>
      <c r="Q5242">
        <v>1</v>
      </c>
      <c r="R5242" t="s">
        <v>255</v>
      </c>
      <c r="S5242" t="s">
        <v>180</v>
      </c>
    </row>
    <row r="5243" spans="1:19" x14ac:dyDescent="0.35">
      <c r="A5243" s="2" t="s">
        <v>44</v>
      </c>
      <c r="B5243" s="1" t="s">
        <v>45</v>
      </c>
      <c r="C5243" t="s">
        <v>910</v>
      </c>
      <c r="D5243" s="1" t="s">
        <v>90</v>
      </c>
      <c r="E5243" s="1" t="s">
        <v>22</v>
      </c>
      <c r="F5243" s="1" t="s">
        <v>13</v>
      </c>
      <c r="G5243" s="1" t="s">
        <v>137</v>
      </c>
      <c r="H5243" t="s">
        <v>43</v>
      </c>
      <c r="I5243" s="1" t="s">
        <v>1462</v>
      </c>
      <c r="J5243" s="1" t="s">
        <v>230</v>
      </c>
      <c r="K5243" s="1" t="s">
        <v>15</v>
      </c>
      <c r="L5243" s="1" t="s">
        <v>912</v>
      </c>
      <c r="M5243" t="s">
        <v>77</v>
      </c>
      <c r="N5243">
        <v>1</v>
      </c>
      <c r="O5243" s="1" t="s">
        <v>205</v>
      </c>
      <c r="P5243" t="s">
        <v>154</v>
      </c>
      <c r="Q5243">
        <v>2</v>
      </c>
      <c r="R5243" t="s">
        <v>179</v>
      </c>
      <c r="S5243" t="s">
        <v>180</v>
      </c>
    </row>
    <row r="5244" spans="1:19" x14ac:dyDescent="0.35">
      <c r="A5244" s="2" t="s">
        <v>44</v>
      </c>
      <c r="B5244" s="1" t="s">
        <v>45</v>
      </c>
      <c r="C5244" t="s">
        <v>910</v>
      </c>
      <c r="D5244" s="1" t="s">
        <v>90</v>
      </c>
      <c r="E5244" s="1" t="s">
        <v>22</v>
      </c>
      <c r="F5244" s="1" t="s">
        <v>13</v>
      </c>
      <c r="G5244" s="1" t="s">
        <v>137</v>
      </c>
      <c r="H5244" t="s">
        <v>27</v>
      </c>
      <c r="I5244" s="1" t="s">
        <v>1462</v>
      </c>
      <c r="J5244" s="1" t="s">
        <v>230</v>
      </c>
      <c r="K5244" s="1" t="s">
        <v>15</v>
      </c>
      <c r="L5244" s="1" t="s">
        <v>912</v>
      </c>
      <c r="M5244" t="s">
        <v>77</v>
      </c>
      <c r="N5244">
        <v>1</v>
      </c>
      <c r="O5244" s="1" t="s">
        <v>205</v>
      </c>
      <c r="P5244" t="s">
        <v>154</v>
      </c>
      <c r="Q5244">
        <v>2</v>
      </c>
      <c r="R5244" t="s">
        <v>255</v>
      </c>
      <c r="S5244" t="s">
        <v>180</v>
      </c>
    </row>
    <row r="5245" spans="1:19" x14ac:dyDescent="0.35">
      <c r="A5245" s="2" t="s">
        <v>44</v>
      </c>
      <c r="B5245" s="1" t="s">
        <v>45</v>
      </c>
      <c r="C5245" t="s">
        <v>910</v>
      </c>
      <c r="D5245" s="1" t="s">
        <v>90</v>
      </c>
      <c r="E5245" s="1" t="s">
        <v>22</v>
      </c>
      <c r="F5245" s="1" t="s">
        <v>13</v>
      </c>
      <c r="G5245" s="1" t="s">
        <v>137</v>
      </c>
      <c r="H5245" t="s">
        <v>27</v>
      </c>
      <c r="I5245" s="1" t="s">
        <v>1463</v>
      </c>
      <c r="J5245" s="1" t="s">
        <v>230</v>
      </c>
      <c r="K5245" s="1" t="s">
        <v>15</v>
      </c>
      <c r="L5245" s="1" t="s">
        <v>912</v>
      </c>
      <c r="M5245" t="s">
        <v>77</v>
      </c>
      <c r="N5245">
        <v>1</v>
      </c>
      <c r="O5245" s="1" t="s">
        <v>206</v>
      </c>
      <c r="P5245" t="s">
        <v>153</v>
      </c>
      <c r="Q5245">
        <v>2</v>
      </c>
      <c r="R5245" t="s">
        <v>179</v>
      </c>
      <c r="S5245" t="s">
        <v>180</v>
      </c>
    </row>
    <row r="5246" spans="1:19" x14ac:dyDescent="0.35">
      <c r="A5246" s="2" t="s">
        <v>44</v>
      </c>
      <c r="B5246" s="1" t="s">
        <v>45</v>
      </c>
      <c r="C5246" t="s">
        <v>910</v>
      </c>
      <c r="D5246" s="1" t="s">
        <v>90</v>
      </c>
      <c r="E5246" s="1" t="s">
        <v>22</v>
      </c>
      <c r="F5246" s="1" t="s">
        <v>13</v>
      </c>
      <c r="G5246" s="1" t="s">
        <v>137</v>
      </c>
      <c r="H5246" t="s">
        <v>27</v>
      </c>
      <c r="I5246" s="1" t="s">
        <v>731</v>
      </c>
      <c r="J5246" s="1" t="s">
        <v>230</v>
      </c>
      <c r="K5246" s="1" t="s">
        <v>15</v>
      </c>
      <c r="L5246" s="1" t="s">
        <v>912</v>
      </c>
      <c r="M5246" t="s">
        <v>77</v>
      </c>
      <c r="N5246">
        <v>1</v>
      </c>
      <c r="O5246" s="1" t="s">
        <v>206</v>
      </c>
      <c r="P5246" t="s">
        <v>154</v>
      </c>
      <c r="Q5246">
        <v>2</v>
      </c>
      <c r="R5246" t="s">
        <v>255</v>
      </c>
      <c r="S5246" t="s">
        <v>180</v>
      </c>
    </row>
    <row r="5247" spans="1:19" x14ac:dyDescent="0.35">
      <c r="A5247" s="2" t="s">
        <v>44</v>
      </c>
      <c r="B5247" s="1" t="s">
        <v>45</v>
      </c>
      <c r="C5247" t="s">
        <v>910</v>
      </c>
      <c r="D5247" s="1" t="s">
        <v>90</v>
      </c>
      <c r="E5247" s="1" t="s">
        <v>22</v>
      </c>
      <c r="F5247" s="1" t="s">
        <v>13</v>
      </c>
      <c r="G5247" s="1" t="s">
        <v>137</v>
      </c>
      <c r="H5247" t="s">
        <v>35</v>
      </c>
      <c r="I5247" s="1" t="s">
        <v>729</v>
      </c>
      <c r="J5247" s="1" t="s">
        <v>230</v>
      </c>
      <c r="K5247" s="1" t="s">
        <v>15</v>
      </c>
      <c r="L5247" s="1" t="s">
        <v>912</v>
      </c>
      <c r="M5247" t="s">
        <v>77</v>
      </c>
      <c r="N5247">
        <v>1</v>
      </c>
      <c r="O5247" s="1" t="s">
        <v>205</v>
      </c>
      <c r="P5247" t="s">
        <v>154</v>
      </c>
      <c r="Q5247">
        <v>2</v>
      </c>
      <c r="R5247" t="s">
        <v>179</v>
      </c>
      <c r="S5247" t="s">
        <v>180</v>
      </c>
    </row>
    <row r="5248" spans="1:19" x14ac:dyDescent="0.35">
      <c r="A5248" s="2" t="s">
        <v>44</v>
      </c>
      <c r="B5248" s="1" t="s">
        <v>45</v>
      </c>
      <c r="C5248" t="s">
        <v>910</v>
      </c>
      <c r="D5248" s="1" t="s">
        <v>90</v>
      </c>
      <c r="E5248" s="1" t="s">
        <v>22</v>
      </c>
      <c r="F5248" s="1" t="s">
        <v>26</v>
      </c>
      <c r="G5248" s="1" t="s">
        <v>26</v>
      </c>
      <c r="H5248" t="s">
        <v>14</v>
      </c>
      <c r="I5248" s="1" t="s">
        <v>364</v>
      </c>
      <c r="J5248" s="1" t="s">
        <v>230</v>
      </c>
      <c r="K5248" s="1" t="s">
        <v>15</v>
      </c>
      <c r="L5248" s="1" t="s">
        <v>912</v>
      </c>
      <c r="M5248" t="s">
        <v>77</v>
      </c>
      <c r="N5248">
        <v>1</v>
      </c>
      <c r="O5248" s="1" t="s">
        <v>206</v>
      </c>
      <c r="P5248" t="s">
        <v>154</v>
      </c>
      <c r="Q5248">
        <v>1</v>
      </c>
      <c r="R5248" t="s">
        <v>255</v>
      </c>
      <c r="S5248" t="s">
        <v>180</v>
      </c>
    </row>
    <row r="5249" spans="1:19" x14ac:dyDescent="0.35">
      <c r="A5249" s="2" t="s">
        <v>44</v>
      </c>
      <c r="B5249" s="1" t="s">
        <v>45</v>
      </c>
      <c r="C5249" t="s">
        <v>910</v>
      </c>
      <c r="D5249" s="1" t="s">
        <v>90</v>
      </c>
      <c r="E5249" s="1" t="s">
        <v>22</v>
      </c>
      <c r="F5249" s="1" t="s">
        <v>26</v>
      </c>
      <c r="G5249" s="1" t="s">
        <v>26</v>
      </c>
      <c r="H5249" t="s">
        <v>14</v>
      </c>
      <c r="I5249" s="1" t="s">
        <v>364</v>
      </c>
      <c r="J5249" s="1" t="s">
        <v>230</v>
      </c>
      <c r="K5249" s="1" t="s">
        <v>15</v>
      </c>
      <c r="L5249" s="1" t="s">
        <v>912</v>
      </c>
      <c r="M5249" t="s">
        <v>77</v>
      </c>
      <c r="N5249">
        <v>1</v>
      </c>
      <c r="O5249" s="1" t="s">
        <v>206</v>
      </c>
      <c r="P5249" t="s">
        <v>153</v>
      </c>
      <c r="Q5249">
        <v>2</v>
      </c>
      <c r="R5249" t="s">
        <v>255</v>
      </c>
      <c r="S5249" t="s">
        <v>180</v>
      </c>
    </row>
    <row r="5250" spans="1:19" x14ac:dyDescent="0.35">
      <c r="A5250" s="2" t="s">
        <v>44</v>
      </c>
      <c r="B5250" s="1" t="s">
        <v>45</v>
      </c>
      <c r="C5250" t="s">
        <v>910</v>
      </c>
      <c r="D5250" s="1" t="s">
        <v>90</v>
      </c>
      <c r="E5250" s="1" t="s">
        <v>22</v>
      </c>
      <c r="F5250" s="1" t="s">
        <v>26</v>
      </c>
      <c r="G5250" s="1" t="s">
        <v>26</v>
      </c>
      <c r="H5250" t="s">
        <v>14</v>
      </c>
      <c r="I5250" s="1" t="s">
        <v>733</v>
      </c>
      <c r="J5250" s="1" t="s">
        <v>230</v>
      </c>
      <c r="K5250" s="1" t="s">
        <v>15</v>
      </c>
      <c r="L5250" s="1" t="s">
        <v>912</v>
      </c>
      <c r="M5250" t="s">
        <v>77</v>
      </c>
      <c r="N5250">
        <v>2</v>
      </c>
      <c r="O5250" s="1" t="s">
        <v>205</v>
      </c>
      <c r="P5250" t="s">
        <v>154</v>
      </c>
      <c r="Q5250">
        <v>2</v>
      </c>
      <c r="R5250" t="s">
        <v>255</v>
      </c>
      <c r="S5250" t="s">
        <v>180</v>
      </c>
    </row>
    <row r="5251" spans="1:19" x14ac:dyDescent="0.35">
      <c r="A5251" s="2" t="s">
        <v>44</v>
      </c>
      <c r="B5251" s="1" t="s">
        <v>45</v>
      </c>
      <c r="C5251" t="s">
        <v>910</v>
      </c>
      <c r="D5251" s="1" t="s">
        <v>90</v>
      </c>
      <c r="E5251" s="1" t="s">
        <v>22</v>
      </c>
      <c r="F5251" s="1" t="s">
        <v>26</v>
      </c>
      <c r="G5251" s="1" t="s">
        <v>26</v>
      </c>
      <c r="H5251" t="s">
        <v>14</v>
      </c>
      <c r="I5251" s="1" t="s">
        <v>731</v>
      </c>
      <c r="J5251" s="1" t="s">
        <v>230</v>
      </c>
      <c r="K5251" s="1" t="s">
        <v>15</v>
      </c>
      <c r="L5251" s="1" t="s">
        <v>912</v>
      </c>
      <c r="M5251" t="s">
        <v>77</v>
      </c>
      <c r="N5251">
        <v>1</v>
      </c>
      <c r="O5251" s="1" t="s">
        <v>206</v>
      </c>
      <c r="P5251" t="s">
        <v>154</v>
      </c>
      <c r="Q5251">
        <v>2</v>
      </c>
      <c r="R5251" t="s">
        <v>255</v>
      </c>
      <c r="S5251" t="s">
        <v>180</v>
      </c>
    </row>
    <row r="5252" spans="1:19" x14ac:dyDescent="0.35">
      <c r="A5252" s="2" t="s">
        <v>44</v>
      </c>
      <c r="B5252" s="1" t="s">
        <v>45</v>
      </c>
      <c r="C5252" t="s">
        <v>910</v>
      </c>
      <c r="D5252" s="1" t="s">
        <v>90</v>
      </c>
      <c r="E5252" s="1" t="s">
        <v>22</v>
      </c>
      <c r="F5252" s="1" t="s">
        <v>26</v>
      </c>
      <c r="G5252" s="1" t="s">
        <v>26</v>
      </c>
      <c r="H5252" t="s">
        <v>17</v>
      </c>
      <c r="I5252" s="1" t="s">
        <v>1464</v>
      </c>
      <c r="J5252" s="1" t="s">
        <v>230</v>
      </c>
      <c r="K5252" s="1" t="s">
        <v>15</v>
      </c>
      <c r="L5252" s="1" t="s">
        <v>912</v>
      </c>
      <c r="M5252" t="s">
        <v>77</v>
      </c>
      <c r="N5252">
        <v>1</v>
      </c>
      <c r="O5252" s="1" t="s">
        <v>206</v>
      </c>
      <c r="P5252" t="s">
        <v>154</v>
      </c>
      <c r="Q5252">
        <v>2</v>
      </c>
      <c r="R5252" t="s">
        <v>255</v>
      </c>
      <c r="S5252" t="s">
        <v>180</v>
      </c>
    </row>
    <row r="5253" spans="1:19" x14ac:dyDescent="0.35">
      <c r="A5253" s="2" t="s">
        <v>44</v>
      </c>
      <c r="B5253" s="1" t="s">
        <v>45</v>
      </c>
      <c r="C5253" t="s">
        <v>910</v>
      </c>
      <c r="D5253" s="1" t="s">
        <v>90</v>
      </c>
      <c r="E5253" s="1" t="s">
        <v>22</v>
      </c>
      <c r="F5253" s="1" t="s">
        <v>26</v>
      </c>
      <c r="G5253" s="1" t="s">
        <v>26</v>
      </c>
      <c r="H5253" t="s">
        <v>17</v>
      </c>
      <c r="I5253" s="1" t="s">
        <v>364</v>
      </c>
      <c r="J5253" s="1" t="s">
        <v>230</v>
      </c>
      <c r="K5253" s="1" t="s">
        <v>15</v>
      </c>
      <c r="L5253" s="1" t="s">
        <v>912</v>
      </c>
      <c r="M5253" t="s">
        <v>37</v>
      </c>
      <c r="N5253">
        <v>1</v>
      </c>
      <c r="O5253" s="1" t="s">
        <v>206</v>
      </c>
      <c r="P5253" t="s">
        <v>153</v>
      </c>
      <c r="Q5253">
        <v>1</v>
      </c>
      <c r="R5253" t="s">
        <v>255</v>
      </c>
      <c r="S5253" t="s">
        <v>180</v>
      </c>
    </row>
    <row r="5254" spans="1:19" x14ac:dyDescent="0.35">
      <c r="A5254" s="2" t="s">
        <v>44</v>
      </c>
      <c r="B5254" s="1" t="s">
        <v>45</v>
      </c>
      <c r="C5254" t="s">
        <v>910</v>
      </c>
      <c r="D5254" s="1" t="s">
        <v>90</v>
      </c>
      <c r="E5254" s="1" t="s">
        <v>22</v>
      </c>
      <c r="F5254" s="1" t="s">
        <v>26</v>
      </c>
      <c r="G5254" s="1" t="s">
        <v>26</v>
      </c>
      <c r="H5254" t="s">
        <v>17</v>
      </c>
      <c r="I5254" s="1" t="s">
        <v>731</v>
      </c>
      <c r="J5254" s="1" t="s">
        <v>230</v>
      </c>
      <c r="K5254" s="1" t="s">
        <v>15</v>
      </c>
      <c r="L5254" s="1" t="s">
        <v>912</v>
      </c>
      <c r="M5254" t="s">
        <v>77</v>
      </c>
      <c r="N5254">
        <v>1</v>
      </c>
      <c r="O5254" s="1" t="s">
        <v>206</v>
      </c>
      <c r="P5254" t="s">
        <v>154</v>
      </c>
      <c r="Q5254">
        <v>2</v>
      </c>
      <c r="R5254" t="s">
        <v>255</v>
      </c>
      <c r="S5254" t="s">
        <v>180</v>
      </c>
    </row>
    <row r="5255" spans="1:19" x14ac:dyDescent="0.35">
      <c r="A5255" s="2" t="s">
        <v>44</v>
      </c>
      <c r="B5255" s="1" t="s">
        <v>45</v>
      </c>
      <c r="C5255" t="s">
        <v>910</v>
      </c>
      <c r="D5255" s="1" t="s">
        <v>90</v>
      </c>
      <c r="E5255" s="1" t="s">
        <v>22</v>
      </c>
      <c r="F5255" s="1" t="s">
        <v>26</v>
      </c>
      <c r="G5255" s="1" t="s">
        <v>26</v>
      </c>
      <c r="H5255" t="s">
        <v>17</v>
      </c>
      <c r="I5255" s="1" t="s">
        <v>731</v>
      </c>
      <c r="J5255" s="1" t="s">
        <v>230</v>
      </c>
      <c r="K5255" s="1" t="s">
        <v>15</v>
      </c>
      <c r="L5255" s="1" t="s">
        <v>912</v>
      </c>
      <c r="M5255" t="s">
        <v>37</v>
      </c>
      <c r="N5255">
        <v>1</v>
      </c>
      <c r="O5255" s="1" t="s">
        <v>206</v>
      </c>
      <c r="P5255" t="s">
        <v>154</v>
      </c>
      <c r="Q5255">
        <v>1</v>
      </c>
      <c r="R5255" t="s">
        <v>255</v>
      </c>
      <c r="S5255" t="s">
        <v>180</v>
      </c>
    </row>
    <row r="5256" spans="1:19" x14ac:dyDescent="0.35">
      <c r="A5256" s="2" t="s">
        <v>44</v>
      </c>
      <c r="B5256" s="1" t="s">
        <v>45</v>
      </c>
      <c r="C5256" t="s">
        <v>910</v>
      </c>
      <c r="D5256" s="1" t="s">
        <v>90</v>
      </c>
      <c r="E5256" s="1" t="s">
        <v>22</v>
      </c>
      <c r="F5256" s="1" t="s">
        <v>26</v>
      </c>
      <c r="G5256" s="1" t="s">
        <v>26</v>
      </c>
      <c r="H5256" t="s">
        <v>24</v>
      </c>
      <c r="I5256" s="1" t="s">
        <v>364</v>
      </c>
      <c r="J5256" s="1" t="s">
        <v>230</v>
      </c>
      <c r="K5256" s="1" t="s">
        <v>15</v>
      </c>
      <c r="L5256" s="1" t="s">
        <v>912</v>
      </c>
      <c r="M5256" t="s">
        <v>77</v>
      </c>
      <c r="N5256">
        <v>1</v>
      </c>
      <c r="O5256" s="1" t="s">
        <v>206</v>
      </c>
      <c r="P5256" t="s">
        <v>154</v>
      </c>
      <c r="Q5256">
        <v>1</v>
      </c>
      <c r="R5256" t="s">
        <v>255</v>
      </c>
      <c r="S5256" t="s">
        <v>180</v>
      </c>
    </row>
    <row r="5257" spans="1:19" x14ac:dyDescent="0.35">
      <c r="A5257" s="2" t="s">
        <v>44</v>
      </c>
      <c r="B5257" s="1" t="s">
        <v>45</v>
      </c>
      <c r="C5257" t="s">
        <v>910</v>
      </c>
      <c r="D5257" s="1" t="s">
        <v>90</v>
      </c>
      <c r="E5257" s="1" t="s">
        <v>22</v>
      </c>
      <c r="F5257" s="1" t="s">
        <v>26</v>
      </c>
      <c r="G5257" s="1" t="s">
        <v>26</v>
      </c>
      <c r="H5257" t="s">
        <v>24</v>
      </c>
      <c r="I5257" s="1" t="s">
        <v>1463</v>
      </c>
      <c r="J5257" s="1" t="s">
        <v>230</v>
      </c>
      <c r="K5257" s="1" t="s">
        <v>15</v>
      </c>
      <c r="L5257" s="1" t="s">
        <v>912</v>
      </c>
      <c r="M5257" t="s">
        <v>77</v>
      </c>
      <c r="N5257">
        <v>1</v>
      </c>
      <c r="O5257" s="1" t="s">
        <v>206</v>
      </c>
      <c r="P5257" t="s">
        <v>154</v>
      </c>
      <c r="Q5257">
        <v>1</v>
      </c>
      <c r="R5257" t="s">
        <v>255</v>
      </c>
      <c r="S5257" t="s">
        <v>180</v>
      </c>
    </row>
    <row r="5258" spans="1:19" x14ac:dyDescent="0.35">
      <c r="A5258" s="2" t="s">
        <v>44</v>
      </c>
      <c r="B5258" s="1" t="s">
        <v>45</v>
      </c>
      <c r="C5258" t="s">
        <v>910</v>
      </c>
      <c r="D5258" s="1" t="s">
        <v>90</v>
      </c>
      <c r="E5258" s="1" t="s">
        <v>22</v>
      </c>
      <c r="F5258" s="1" t="s">
        <v>26</v>
      </c>
      <c r="G5258" s="1" t="s">
        <v>26</v>
      </c>
      <c r="H5258" t="s">
        <v>27</v>
      </c>
      <c r="I5258" s="1" t="s">
        <v>1464</v>
      </c>
      <c r="J5258" s="1" t="s">
        <v>230</v>
      </c>
      <c r="K5258" s="1" t="s">
        <v>15</v>
      </c>
      <c r="L5258" s="1" t="s">
        <v>912</v>
      </c>
      <c r="M5258" t="s">
        <v>77</v>
      </c>
      <c r="N5258">
        <v>1</v>
      </c>
      <c r="O5258" s="1" t="s">
        <v>206</v>
      </c>
      <c r="P5258" t="s">
        <v>154</v>
      </c>
      <c r="Q5258">
        <v>1</v>
      </c>
      <c r="R5258" t="s">
        <v>255</v>
      </c>
      <c r="S5258" t="s">
        <v>180</v>
      </c>
    </row>
    <row r="5259" spans="1:19" x14ac:dyDescent="0.35">
      <c r="A5259" s="2" t="s">
        <v>44</v>
      </c>
      <c r="B5259" s="1" t="s">
        <v>45</v>
      </c>
      <c r="C5259" t="s">
        <v>910</v>
      </c>
      <c r="D5259" s="1" t="s">
        <v>90</v>
      </c>
      <c r="E5259" s="1" t="s">
        <v>22</v>
      </c>
      <c r="F5259" s="1" t="s">
        <v>26</v>
      </c>
      <c r="G5259" s="1" t="s">
        <v>26</v>
      </c>
      <c r="H5259" t="s">
        <v>27</v>
      </c>
      <c r="I5259" s="1" t="s">
        <v>364</v>
      </c>
      <c r="J5259" s="1" t="s">
        <v>230</v>
      </c>
      <c r="K5259" s="1" t="s">
        <v>15</v>
      </c>
      <c r="L5259" s="1" t="s">
        <v>912</v>
      </c>
      <c r="M5259" t="s">
        <v>77</v>
      </c>
      <c r="N5259">
        <v>1</v>
      </c>
      <c r="O5259" s="1" t="s">
        <v>206</v>
      </c>
      <c r="P5259" t="s">
        <v>154</v>
      </c>
      <c r="Q5259">
        <v>1</v>
      </c>
      <c r="R5259" t="s">
        <v>255</v>
      </c>
      <c r="S5259" t="s">
        <v>180</v>
      </c>
    </row>
    <row r="5260" spans="1:19" x14ac:dyDescent="0.35">
      <c r="A5260" s="2" t="s">
        <v>44</v>
      </c>
      <c r="B5260" s="1" t="s">
        <v>45</v>
      </c>
      <c r="C5260" t="s">
        <v>910</v>
      </c>
      <c r="D5260" s="1" t="s">
        <v>90</v>
      </c>
      <c r="E5260" s="1" t="s">
        <v>22</v>
      </c>
      <c r="F5260" s="1" t="s">
        <v>26</v>
      </c>
      <c r="G5260" s="1" t="s">
        <v>26</v>
      </c>
      <c r="H5260" t="s">
        <v>27</v>
      </c>
      <c r="I5260" s="1" t="s">
        <v>364</v>
      </c>
      <c r="J5260" s="1" t="s">
        <v>230</v>
      </c>
      <c r="K5260" s="1" t="s">
        <v>15</v>
      </c>
      <c r="L5260" s="1" t="s">
        <v>912</v>
      </c>
      <c r="M5260" t="s">
        <v>37</v>
      </c>
      <c r="N5260">
        <v>1</v>
      </c>
      <c r="O5260" s="1" t="s">
        <v>206</v>
      </c>
      <c r="P5260" t="s">
        <v>153</v>
      </c>
      <c r="Q5260">
        <v>2</v>
      </c>
      <c r="R5260" t="s">
        <v>255</v>
      </c>
      <c r="S5260" t="s">
        <v>180</v>
      </c>
    </row>
    <row r="5261" spans="1:19" x14ac:dyDescent="0.35">
      <c r="A5261" s="2" t="s">
        <v>44</v>
      </c>
      <c r="B5261" s="1" t="s">
        <v>45</v>
      </c>
      <c r="C5261" t="s">
        <v>910</v>
      </c>
      <c r="D5261" s="1" t="s">
        <v>90</v>
      </c>
      <c r="E5261" s="1" t="s">
        <v>22</v>
      </c>
      <c r="F5261" s="1" t="s">
        <v>26</v>
      </c>
      <c r="G5261" s="1" t="s">
        <v>26</v>
      </c>
      <c r="H5261" t="s">
        <v>27</v>
      </c>
      <c r="I5261" s="1" t="s">
        <v>1104</v>
      </c>
      <c r="J5261" s="1" t="s">
        <v>230</v>
      </c>
      <c r="K5261" s="1" t="s">
        <v>15</v>
      </c>
      <c r="L5261" s="1" t="s">
        <v>912</v>
      </c>
      <c r="M5261" t="s">
        <v>77</v>
      </c>
      <c r="N5261">
        <v>1</v>
      </c>
      <c r="O5261" s="1" t="s">
        <v>205</v>
      </c>
      <c r="P5261" t="s">
        <v>154</v>
      </c>
      <c r="Q5261">
        <v>2</v>
      </c>
      <c r="R5261" t="s">
        <v>255</v>
      </c>
      <c r="S5261" t="s">
        <v>180</v>
      </c>
    </row>
    <row r="5262" spans="1:19" x14ac:dyDescent="0.35">
      <c r="A5262" s="2" t="s">
        <v>44</v>
      </c>
      <c r="B5262" s="1" t="s">
        <v>45</v>
      </c>
      <c r="C5262" t="s">
        <v>910</v>
      </c>
      <c r="D5262" s="1" t="s">
        <v>90</v>
      </c>
      <c r="E5262" s="1" t="s">
        <v>22</v>
      </c>
      <c r="F5262" s="1" t="s">
        <v>26</v>
      </c>
      <c r="G5262" s="1" t="s">
        <v>26</v>
      </c>
      <c r="H5262" t="s">
        <v>27</v>
      </c>
      <c r="I5262" s="1" t="s">
        <v>729</v>
      </c>
      <c r="J5262" s="1" t="s">
        <v>230</v>
      </c>
      <c r="K5262" s="1" t="s">
        <v>15</v>
      </c>
      <c r="L5262" s="1" t="s">
        <v>912</v>
      </c>
      <c r="M5262" t="s">
        <v>77</v>
      </c>
      <c r="N5262">
        <v>1</v>
      </c>
      <c r="O5262" s="1" t="s">
        <v>205</v>
      </c>
      <c r="P5262" t="s">
        <v>154</v>
      </c>
      <c r="Q5262">
        <v>1</v>
      </c>
      <c r="R5262" t="s">
        <v>179</v>
      </c>
      <c r="S5262" t="s">
        <v>180</v>
      </c>
    </row>
    <row r="5263" spans="1:19" x14ac:dyDescent="0.35">
      <c r="A5263" s="2" t="s">
        <v>44</v>
      </c>
      <c r="B5263" s="1" t="s">
        <v>45</v>
      </c>
      <c r="C5263" t="s">
        <v>910</v>
      </c>
      <c r="D5263" s="1" t="s">
        <v>90</v>
      </c>
      <c r="E5263" s="1" t="s">
        <v>22</v>
      </c>
      <c r="F5263" s="1" t="s">
        <v>26</v>
      </c>
      <c r="G5263" s="1" t="s">
        <v>26</v>
      </c>
      <c r="H5263" t="s">
        <v>27</v>
      </c>
      <c r="I5263" s="1" t="s">
        <v>1463</v>
      </c>
      <c r="J5263" s="1" t="s">
        <v>230</v>
      </c>
      <c r="K5263" s="1" t="s">
        <v>15</v>
      </c>
      <c r="L5263" s="1" t="s">
        <v>912</v>
      </c>
      <c r="M5263" t="s">
        <v>77</v>
      </c>
      <c r="N5263">
        <v>1</v>
      </c>
      <c r="O5263" s="1" t="s">
        <v>206</v>
      </c>
      <c r="P5263" t="s">
        <v>154</v>
      </c>
      <c r="Q5263">
        <v>2</v>
      </c>
      <c r="R5263" t="s">
        <v>255</v>
      </c>
      <c r="S5263" t="s">
        <v>180</v>
      </c>
    </row>
    <row r="5264" spans="1:19" x14ac:dyDescent="0.35">
      <c r="A5264" s="2" t="s">
        <v>44</v>
      </c>
      <c r="B5264" s="1" t="s">
        <v>45</v>
      </c>
      <c r="C5264" t="s">
        <v>910</v>
      </c>
      <c r="D5264" s="1" t="s">
        <v>90</v>
      </c>
      <c r="E5264" s="1" t="s">
        <v>22</v>
      </c>
      <c r="F5264" s="1" t="s">
        <v>26</v>
      </c>
      <c r="G5264" s="1" t="s">
        <v>26</v>
      </c>
      <c r="H5264" t="s">
        <v>27</v>
      </c>
      <c r="I5264" s="1" t="s">
        <v>1106</v>
      </c>
      <c r="J5264" s="1" t="s">
        <v>230</v>
      </c>
      <c r="K5264" s="1" t="s">
        <v>15</v>
      </c>
      <c r="L5264" s="1" t="s">
        <v>912</v>
      </c>
      <c r="M5264" t="s">
        <v>520</v>
      </c>
      <c r="N5264">
        <v>1</v>
      </c>
      <c r="O5264" s="1" t="s">
        <v>206</v>
      </c>
      <c r="P5264" t="s">
        <v>154</v>
      </c>
      <c r="Q5264">
        <v>1</v>
      </c>
      <c r="R5264" t="s">
        <v>255</v>
      </c>
      <c r="S5264" t="s">
        <v>180</v>
      </c>
    </row>
    <row r="5265" spans="1:19" x14ac:dyDescent="0.35">
      <c r="A5265" s="2" t="s">
        <v>44</v>
      </c>
      <c r="B5265" s="1" t="s">
        <v>45</v>
      </c>
      <c r="C5265" t="s">
        <v>910</v>
      </c>
      <c r="D5265" s="1" t="s">
        <v>90</v>
      </c>
      <c r="E5265" s="1" t="s">
        <v>22</v>
      </c>
      <c r="F5265" s="1" t="s">
        <v>26</v>
      </c>
      <c r="G5265" s="1" t="s">
        <v>26</v>
      </c>
      <c r="H5265" t="s">
        <v>27</v>
      </c>
      <c r="I5265" s="1" t="s">
        <v>731</v>
      </c>
      <c r="J5265" s="1" t="s">
        <v>230</v>
      </c>
      <c r="K5265" s="1" t="s">
        <v>15</v>
      </c>
      <c r="L5265" s="1" t="s">
        <v>912</v>
      </c>
      <c r="M5265" t="s">
        <v>37</v>
      </c>
      <c r="N5265">
        <v>1</v>
      </c>
      <c r="O5265" s="1" t="s">
        <v>206</v>
      </c>
      <c r="P5265" t="s">
        <v>154</v>
      </c>
      <c r="Q5265">
        <v>2</v>
      </c>
      <c r="R5265" t="s">
        <v>255</v>
      </c>
      <c r="S5265" t="s">
        <v>180</v>
      </c>
    </row>
    <row r="5266" spans="1:19" x14ac:dyDescent="0.35">
      <c r="A5266" s="2" t="s">
        <v>44</v>
      </c>
      <c r="B5266" s="1" t="s">
        <v>45</v>
      </c>
      <c r="C5266" t="s">
        <v>910</v>
      </c>
      <c r="D5266" s="1" t="s">
        <v>90</v>
      </c>
      <c r="E5266" s="1" t="s">
        <v>22</v>
      </c>
      <c r="F5266" s="1" t="s">
        <v>26</v>
      </c>
      <c r="G5266" s="1" t="s">
        <v>26</v>
      </c>
      <c r="H5266" t="s">
        <v>32</v>
      </c>
      <c r="I5266" s="1" t="s">
        <v>1462</v>
      </c>
      <c r="J5266" s="1" t="s">
        <v>230</v>
      </c>
      <c r="K5266" s="1" t="s">
        <v>15</v>
      </c>
      <c r="L5266" s="1" t="s">
        <v>912</v>
      </c>
      <c r="M5266" t="s">
        <v>77</v>
      </c>
      <c r="N5266">
        <v>1</v>
      </c>
      <c r="O5266" s="1" t="s">
        <v>205</v>
      </c>
      <c r="P5266" t="s">
        <v>154</v>
      </c>
      <c r="Q5266">
        <v>2</v>
      </c>
      <c r="R5266" t="s">
        <v>255</v>
      </c>
      <c r="S5266" t="s">
        <v>180</v>
      </c>
    </row>
    <row r="5267" spans="1:19" x14ac:dyDescent="0.35">
      <c r="A5267" s="2" t="s">
        <v>44</v>
      </c>
      <c r="B5267" s="1" t="s">
        <v>45</v>
      </c>
      <c r="C5267" t="s">
        <v>910</v>
      </c>
      <c r="D5267" s="1" t="s">
        <v>90</v>
      </c>
      <c r="E5267" s="1" t="s">
        <v>22</v>
      </c>
      <c r="F5267" s="1" t="s">
        <v>26</v>
      </c>
      <c r="G5267" s="1" t="s">
        <v>26</v>
      </c>
      <c r="H5267" t="s">
        <v>32</v>
      </c>
      <c r="I5267" s="1" t="s">
        <v>364</v>
      </c>
      <c r="J5267" s="1" t="s">
        <v>230</v>
      </c>
      <c r="K5267" s="1" t="s">
        <v>15</v>
      </c>
      <c r="L5267" s="1" t="s">
        <v>912</v>
      </c>
      <c r="M5267" t="s">
        <v>77</v>
      </c>
      <c r="N5267">
        <v>1</v>
      </c>
      <c r="O5267" s="1" t="s">
        <v>206</v>
      </c>
      <c r="P5267" t="s">
        <v>153</v>
      </c>
      <c r="Q5267">
        <v>2</v>
      </c>
      <c r="R5267" t="s">
        <v>255</v>
      </c>
      <c r="S5267" t="s">
        <v>180</v>
      </c>
    </row>
    <row r="5268" spans="1:19" x14ac:dyDescent="0.35">
      <c r="A5268" s="2" t="s">
        <v>44</v>
      </c>
      <c r="B5268" s="1" t="s">
        <v>45</v>
      </c>
      <c r="C5268" t="s">
        <v>910</v>
      </c>
      <c r="D5268" s="1" t="s">
        <v>90</v>
      </c>
      <c r="E5268" s="1" t="s">
        <v>22</v>
      </c>
      <c r="F5268" s="1" t="s">
        <v>26</v>
      </c>
      <c r="G5268" s="1" t="s">
        <v>26</v>
      </c>
      <c r="H5268" t="s">
        <v>32</v>
      </c>
      <c r="I5268" s="1" t="s">
        <v>731</v>
      </c>
      <c r="J5268" s="1" t="s">
        <v>230</v>
      </c>
      <c r="K5268" s="1" t="s">
        <v>15</v>
      </c>
      <c r="L5268" s="1" t="s">
        <v>912</v>
      </c>
      <c r="M5268" t="s">
        <v>77</v>
      </c>
      <c r="N5268">
        <v>1</v>
      </c>
      <c r="O5268" s="1" t="s">
        <v>206</v>
      </c>
      <c r="P5268" t="s">
        <v>154</v>
      </c>
      <c r="Q5268">
        <v>2</v>
      </c>
      <c r="R5268" t="s">
        <v>255</v>
      </c>
      <c r="S5268" t="s">
        <v>180</v>
      </c>
    </row>
    <row r="5269" spans="1:19" x14ac:dyDescent="0.35">
      <c r="A5269" s="2" t="s">
        <v>44</v>
      </c>
      <c r="B5269" s="1" t="s">
        <v>45</v>
      </c>
      <c r="C5269" t="s">
        <v>910</v>
      </c>
      <c r="D5269" s="1" t="s">
        <v>90</v>
      </c>
      <c r="E5269" s="1" t="s">
        <v>22</v>
      </c>
      <c r="F5269" s="1" t="s">
        <v>26</v>
      </c>
      <c r="G5269" s="1" t="s">
        <v>26</v>
      </c>
      <c r="H5269" t="s">
        <v>35</v>
      </c>
      <c r="I5269" s="1" t="s">
        <v>729</v>
      </c>
      <c r="J5269" s="1" t="s">
        <v>230</v>
      </c>
      <c r="K5269" s="1" t="s">
        <v>19</v>
      </c>
      <c r="L5269" s="1" t="s">
        <v>912</v>
      </c>
      <c r="M5269" t="s">
        <v>64</v>
      </c>
      <c r="N5269">
        <v>1</v>
      </c>
      <c r="O5269" s="1" t="s">
        <v>205</v>
      </c>
      <c r="P5269" t="s">
        <v>154</v>
      </c>
      <c r="Q5269">
        <v>2</v>
      </c>
      <c r="R5269" t="s">
        <v>179</v>
      </c>
      <c r="S5269" t="s">
        <v>180</v>
      </c>
    </row>
    <row r="5270" spans="1:19" x14ac:dyDescent="0.35">
      <c r="A5270" s="2" t="s">
        <v>44</v>
      </c>
      <c r="B5270" s="1" t="s">
        <v>45</v>
      </c>
      <c r="C5270" t="s">
        <v>910</v>
      </c>
      <c r="D5270" s="1" t="s">
        <v>90</v>
      </c>
      <c r="E5270" s="1" t="s">
        <v>22</v>
      </c>
      <c r="F5270" s="1" t="s">
        <v>18</v>
      </c>
      <c r="G5270" s="1" t="s">
        <v>26</v>
      </c>
      <c r="H5270" t="s">
        <v>14</v>
      </c>
      <c r="I5270" s="1" t="s">
        <v>364</v>
      </c>
      <c r="J5270" s="1" t="s">
        <v>230</v>
      </c>
      <c r="K5270" s="1" t="s">
        <v>15</v>
      </c>
      <c r="L5270" s="1" t="s">
        <v>912</v>
      </c>
      <c r="M5270" t="s">
        <v>77</v>
      </c>
      <c r="N5270">
        <v>1</v>
      </c>
      <c r="O5270" s="1" t="s">
        <v>206</v>
      </c>
      <c r="P5270" t="s">
        <v>153</v>
      </c>
      <c r="Q5270">
        <v>2</v>
      </c>
      <c r="R5270" t="s">
        <v>255</v>
      </c>
      <c r="S5270" t="s">
        <v>180</v>
      </c>
    </row>
    <row r="5271" spans="1:19" x14ac:dyDescent="0.35">
      <c r="A5271" s="2" t="s">
        <v>44</v>
      </c>
      <c r="B5271" s="1" t="s">
        <v>45</v>
      </c>
      <c r="C5271" t="s">
        <v>910</v>
      </c>
      <c r="D5271" s="1" t="s">
        <v>90</v>
      </c>
      <c r="E5271" s="1" t="s">
        <v>22</v>
      </c>
      <c r="F5271" s="1" t="s">
        <v>18</v>
      </c>
      <c r="G5271" s="1" t="s">
        <v>26</v>
      </c>
      <c r="H5271" t="s">
        <v>14</v>
      </c>
      <c r="I5271" s="1" t="s">
        <v>731</v>
      </c>
      <c r="J5271" s="1" t="s">
        <v>230</v>
      </c>
      <c r="K5271" s="1" t="s">
        <v>15</v>
      </c>
      <c r="L5271" s="1" t="s">
        <v>912</v>
      </c>
      <c r="M5271" t="s">
        <v>77</v>
      </c>
      <c r="N5271">
        <v>1</v>
      </c>
      <c r="O5271" s="1" t="s">
        <v>206</v>
      </c>
      <c r="P5271" t="s">
        <v>154</v>
      </c>
      <c r="Q5271">
        <v>2</v>
      </c>
      <c r="R5271" t="s">
        <v>255</v>
      </c>
      <c r="S5271" t="s">
        <v>180</v>
      </c>
    </row>
    <row r="5272" spans="1:19" x14ac:dyDescent="0.35">
      <c r="A5272" s="2" t="s">
        <v>44</v>
      </c>
      <c r="B5272" s="1" t="s">
        <v>45</v>
      </c>
      <c r="C5272" t="s">
        <v>910</v>
      </c>
      <c r="D5272" s="1" t="s">
        <v>90</v>
      </c>
      <c r="E5272" s="1" t="s">
        <v>22</v>
      </c>
      <c r="F5272" s="1" t="s">
        <v>18</v>
      </c>
      <c r="G5272" s="1" t="s">
        <v>26</v>
      </c>
      <c r="H5272" t="s">
        <v>14</v>
      </c>
      <c r="I5272" s="1" t="s">
        <v>731</v>
      </c>
      <c r="J5272" s="1" t="s">
        <v>230</v>
      </c>
      <c r="K5272" s="1" t="s">
        <v>15</v>
      </c>
      <c r="L5272" s="1" t="s">
        <v>912</v>
      </c>
      <c r="M5272" t="s">
        <v>37</v>
      </c>
      <c r="N5272">
        <v>1</v>
      </c>
      <c r="O5272" s="1" t="s">
        <v>206</v>
      </c>
      <c r="P5272" t="s">
        <v>154</v>
      </c>
      <c r="Q5272">
        <v>2</v>
      </c>
      <c r="R5272" t="s">
        <v>255</v>
      </c>
      <c r="S5272" t="s">
        <v>180</v>
      </c>
    </row>
    <row r="5273" spans="1:19" x14ac:dyDescent="0.35">
      <c r="A5273" s="2" t="s">
        <v>44</v>
      </c>
      <c r="B5273" s="1" t="s">
        <v>45</v>
      </c>
      <c r="C5273" t="s">
        <v>910</v>
      </c>
      <c r="D5273" s="1" t="s">
        <v>90</v>
      </c>
      <c r="E5273" s="1" t="s">
        <v>22</v>
      </c>
      <c r="F5273" s="1" t="s">
        <v>18</v>
      </c>
      <c r="G5273" s="1" t="s">
        <v>26</v>
      </c>
      <c r="H5273" t="s">
        <v>17</v>
      </c>
      <c r="I5273" s="1" t="s">
        <v>1105</v>
      </c>
      <c r="J5273" s="1" t="s">
        <v>230</v>
      </c>
      <c r="K5273" s="1" t="s">
        <v>15</v>
      </c>
      <c r="L5273" s="1" t="s">
        <v>912</v>
      </c>
      <c r="M5273" t="s">
        <v>77</v>
      </c>
      <c r="N5273">
        <v>1</v>
      </c>
      <c r="O5273" s="1" t="s">
        <v>206</v>
      </c>
      <c r="P5273" t="s">
        <v>154</v>
      </c>
      <c r="Q5273">
        <v>1</v>
      </c>
      <c r="R5273" t="s">
        <v>255</v>
      </c>
      <c r="S5273" t="s">
        <v>180</v>
      </c>
    </row>
    <row r="5274" spans="1:19" x14ac:dyDescent="0.35">
      <c r="A5274" s="2" t="s">
        <v>44</v>
      </c>
      <c r="B5274" s="1" t="s">
        <v>45</v>
      </c>
      <c r="C5274" t="s">
        <v>910</v>
      </c>
      <c r="D5274" s="1" t="s">
        <v>90</v>
      </c>
      <c r="E5274" s="1" t="s">
        <v>22</v>
      </c>
      <c r="F5274" s="1" t="s">
        <v>18</v>
      </c>
      <c r="G5274" s="1" t="s">
        <v>26</v>
      </c>
      <c r="H5274" t="s">
        <v>17</v>
      </c>
      <c r="I5274" s="1" t="s">
        <v>1462</v>
      </c>
      <c r="J5274" s="1" t="s">
        <v>230</v>
      </c>
      <c r="K5274" s="1" t="s">
        <v>15</v>
      </c>
      <c r="L5274" s="1" t="s">
        <v>912</v>
      </c>
      <c r="M5274" t="s">
        <v>77</v>
      </c>
      <c r="N5274">
        <v>1</v>
      </c>
      <c r="O5274" s="1" t="s">
        <v>205</v>
      </c>
      <c r="P5274" t="s">
        <v>154</v>
      </c>
      <c r="Q5274">
        <v>2</v>
      </c>
      <c r="R5274" t="s">
        <v>179</v>
      </c>
      <c r="S5274" t="s">
        <v>180</v>
      </c>
    </row>
    <row r="5275" spans="1:19" x14ac:dyDescent="0.35">
      <c r="A5275" s="2" t="s">
        <v>44</v>
      </c>
      <c r="B5275" s="1" t="s">
        <v>45</v>
      </c>
      <c r="C5275" t="s">
        <v>910</v>
      </c>
      <c r="D5275" s="1" t="s">
        <v>90</v>
      </c>
      <c r="E5275" s="1" t="s">
        <v>22</v>
      </c>
      <c r="F5275" s="1" t="s">
        <v>18</v>
      </c>
      <c r="G5275" s="1" t="s">
        <v>26</v>
      </c>
      <c r="H5275" t="s">
        <v>17</v>
      </c>
      <c r="I5275" s="1" t="s">
        <v>730</v>
      </c>
      <c r="J5275" s="1" t="s">
        <v>230</v>
      </c>
      <c r="K5275" s="1" t="s">
        <v>15</v>
      </c>
      <c r="L5275" s="1" t="s">
        <v>912</v>
      </c>
      <c r="M5275" t="s">
        <v>77</v>
      </c>
      <c r="N5275">
        <v>1</v>
      </c>
      <c r="O5275" s="1" t="s">
        <v>206</v>
      </c>
      <c r="P5275" t="s">
        <v>154</v>
      </c>
      <c r="Q5275">
        <v>2</v>
      </c>
      <c r="R5275" t="s">
        <v>255</v>
      </c>
      <c r="S5275" t="s">
        <v>180</v>
      </c>
    </row>
    <row r="5276" spans="1:19" x14ac:dyDescent="0.35">
      <c r="A5276" s="2" t="s">
        <v>44</v>
      </c>
      <c r="B5276" s="1" t="s">
        <v>45</v>
      </c>
      <c r="C5276" t="s">
        <v>910</v>
      </c>
      <c r="D5276" s="1" t="s">
        <v>90</v>
      </c>
      <c r="E5276" s="1" t="s">
        <v>22</v>
      </c>
      <c r="F5276" s="1" t="s">
        <v>18</v>
      </c>
      <c r="G5276" s="1" t="s">
        <v>26</v>
      </c>
      <c r="H5276" t="s">
        <v>24</v>
      </c>
      <c r="I5276" s="1" t="s">
        <v>364</v>
      </c>
      <c r="J5276" s="1" t="s">
        <v>230</v>
      </c>
      <c r="K5276" s="1" t="s">
        <v>15</v>
      </c>
      <c r="L5276" s="1" t="s">
        <v>912</v>
      </c>
      <c r="M5276" t="s">
        <v>77</v>
      </c>
      <c r="N5276">
        <v>1</v>
      </c>
      <c r="O5276" s="1" t="s">
        <v>206</v>
      </c>
      <c r="P5276" t="s">
        <v>154</v>
      </c>
      <c r="Q5276">
        <v>1</v>
      </c>
      <c r="R5276" t="s">
        <v>255</v>
      </c>
      <c r="S5276" t="s">
        <v>180</v>
      </c>
    </row>
    <row r="5277" spans="1:19" x14ac:dyDescent="0.35">
      <c r="A5277" s="2" t="s">
        <v>44</v>
      </c>
      <c r="B5277" s="1" t="s">
        <v>45</v>
      </c>
      <c r="C5277" t="s">
        <v>910</v>
      </c>
      <c r="D5277" s="1" t="s">
        <v>90</v>
      </c>
      <c r="E5277" s="1" t="s">
        <v>22</v>
      </c>
      <c r="F5277" s="1" t="s">
        <v>18</v>
      </c>
      <c r="G5277" s="1" t="s">
        <v>26</v>
      </c>
      <c r="H5277" t="s">
        <v>24</v>
      </c>
      <c r="I5277" s="1" t="s">
        <v>1463</v>
      </c>
      <c r="J5277" s="1" t="s">
        <v>230</v>
      </c>
      <c r="K5277" s="1" t="s">
        <v>15</v>
      </c>
      <c r="L5277" s="1" t="s">
        <v>912</v>
      </c>
      <c r="M5277" t="s">
        <v>77</v>
      </c>
      <c r="N5277">
        <v>1</v>
      </c>
      <c r="O5277" s="1" t="s">
        <v>206</v>
      </c>
      <c r="P5277" t="s">
        <v>154</v>
      </c>
      <c r="Q5277">
        <v>2</v>
      </c>
      <c r="R5277" t="s">
        <v>255</v>
      </c>
      <c r="S5277" t="s">
        <v>180</v>
      </c>
    </row>
    <row r="5278" spans="1:19" x14ac:dyDescent="0.35">
      <c r="A5278" s="2" t="s">
        <v>44</v>
      </c>
      <c r="B5278" s="1" t="s">
        <v>45</v>
      </c>
      <c r="C5278" t="s">
        <v>910</v>
      </c>
      <c r="D5278" s="1" t="s">
        <v>90</v>
      </c>
      <c r="E5278" s="1" t="s">
        <v>22</v>
      </c>
      <c r="F5278" s="1" t="s">
        <v>18</v>
      </c>
      <c r="G5278" s="1" t="s">
        <v>26</v>
      </c>
      <c r="H5278" t="s">
        <v>24</v>
      </c>
      <c r="I5278" s="1" t="s">
        <v>733</v>
      </c>
      <c r="J5278" s="1" t="s">
        <v>230</v>
      </c>
      <c r="K5278" s="1" t="s">
        <v>15</v>
      </c>
      <c r="L5278" s="1" t="s">
        <v>912</v>
      </c>
      <c r="M5278" t="s">
        <v>77</v>
      </c>
      <c r="N5278">
        <v>1</v>
      </c>
      <c r="O5278" s="1" t="s">
        <v>205</v>
      </c>
      <c r="P5278" t="s">
        <v>154</v>
      </c>
      <c r="Q5278">
        <v>1</v>
      </c>
      <c r="R5278" t="s">
        <v>255</v>
      </c>
      <c r="S5278" t="s">
        <v>180</v>
      </c>
    </row>
    <row r="5279" spans="1:19" x14ac:dyDescent="0.35">
      <c r="A5279" s="2" t="s">
        <v>44</v>
      </c>
      <c r="B5279" s="1" t="s">
        <v>45</v>
      </c>
      <c r="C5279" t="s">
        <v>910</v>
      </c>
      <c r="D5279" s="1" t="s">
        <v>90</v>
      </c>
      <c r="E5279" s="1" t="s">
        <v>22</v>
      </c>
      <c r="F5279" s="1" t="s">
        <v>18</v>
      </c>
      <c r="G5279" s="1" t="s">
        <v>26</v>
      </c>
      <c r="H5279" t="s">
        <v>27</v>
      </c>
      <c r="I5279" s="1" t="s">
        <v>1462</v>
      </c>
      <c r="J5279" s="1" t="s">
        <v>230</v>
      </c>
      <c r="K5279" s="1" t="s">
        <v>15</v>
      </c>
      <c r="L5279" s="1" t="s">
        <v>912</v>
      </c>
      <c r="M5279" t="s">
        <v>77</v>
      </c>
      <c r="N5279">
        <v>1</v>
      </c>
      <c r="O5279" s="1" t="s">
        <v>205</v>
      </c>
      <c r="P5279" t="s">
        <v>154</v>
      </c>
      <c r="Q5279">
        <v>2</v>
      </c>
      <c r="R5279" t="s">
        <v>179</v>
      </c>
      <c r="S5279" t="s">
        <v>180</v>
      </c>
    </row>
    <row r="5280" spans="1:19" x14ac:dyDescent="0.35">
      <c r="A5280" s="2" t="s">
        <v>44</v>
      </c>
      <c r="B5280" s="1" t="s">
        <v>45</v>
      </c>
      <c r="C5280" t="s">
        <v>910</v>
      </c>
      <c r="D5280" s="1" t="s">
        <v>90</v>
      </c>
      <c r="E5280" s="1" t="s">
        <v>22</v>
      </c>
      <c r="F5280" s="1" t="s">
        <v>18</v>
      </c>
      <c r="G5280" s="1" t="s">
        <v>26</v>
      </c>
      <c r="H5280" t="s">
        <v>27</v>
      </c>
      <c r="I5280" s="1" t="s">
        <v>1104</v>
      </c>
      <c r="J5280" s="1" t="s">
        <v>230</v>
      </c>
      <c r="K5280" s="1" t="s">
        <v>15</v>
      </c>
      <c r="L5280" s="1" t="s">
        <v>912</v>
      </c>
      <c r="M5280" t="s">
        <v>77</v>
      </c>
      <c r="N5280">
        <v>1</v>
      </c>
      <c r="O5280" s="1" t="s">
        <v>205</v>
      </c>
      <c r="P5280" t="s">
        <v>154</v>
      </c>
      <c r="Q5280">
        <v>1</v>
      </c>
      <c r="R5280" t="s">
        <v>255</v>
      </c>
      <c r="S5280" t="s">
        <v>180</v>
      </c>
    </row>
    <row r="5281" spans="1:19" x14ac:dyDescent="0.35">
      <c r="A5281" s="2" t="s">
        <v>44</v>
      </c>
      <c r="B5281" s="1" t="s">
        <v>45</v>
      </c>
      <c r="C5281" t="s">
        <v>910</v>
      </c>
      <c r="D5281" s="1" t="s">
        <v>90</v>
      </c>
      <c r="E5281" s="1" t="s">
        <v>22</v>
      </c>
      <c r="F5281" s="1" t="s">
        <v>18</v>
      </c>
      <c r="G5281" s="1" t="s">
        <v>26</v>
      </c>
      <c r="H5281" t="s">
        <v>32</v>
      </c>
      <c r="I5281" s="1" t="s">
        <v>364</v>
      </c>
      <c r="J5281" s="1" t="s">
        <v>230</v>
      </c>
      <c r="K5281" s="1" t="s">
        <v>15</v>
      </c>
      <c r="L5281" s="1" t="s">
        <v>912</v>
      </c>
      <c r="M5281" t="s">
        <v>77</v>
      </c>
      <c r="N5281">
        <v>1</v>
      </c>
      <c r="O5281" s="1" t="s">
        <v>206</v>
      </c>
      <c r="P5281" t="s">
        <v>153</v>
      </c>
      <c r="Q5281">
        <v>2</v>
      </c>
      <c r="R5281" t="s">
        <v>255</v>
      </c>
      <c r="S5281" t="s">
        <v>180</v>
      </c>
    </row>
    <row r="5282" spans="1:19" x14ac:dyDescent="0.35">
      <c r="A5282" s="2" t="s">
        <v>44</v>
      </c>
      <c r="B5282" s="1" t="s">
        <v>45</v>
      </c>
      <c r="C5282" t="s">
        <v>910</v>
      </c>
      <c r="D5282" s="1" t="s">
        <v>90</v>
      </c>
      <c r="E5282" s="1" t="s">
        <v>22</v>
      </c>
      <c r="F5282" s="1" t="s">
        <v>18</v>
      </c>
      <c r="G5282" s="1" t="s">
        <v>26</v>
      </c>
      <c r="H5282" t="s">
        <v>32</v>
      </c>
      <c r="I5282" s="1" t="s">
        <v>374</v>
      </c>
      <c r="J5282" s="1" t="s">
        <v>230</v>
      </c>
      <c r="K5282" s="1" t="s">
        <v>15</v>
      </c>
      <c r="L5282" s="1" t="s">
        <v>913</v>
      </c>
      <c r="M5282" t="s">
        <v>77</v>
      </c>
      <c r="N5282">
        <v>1</v>
      </c>
      <c r="O5282" s="1" t="s">
        <v>206</v>
      </c>
      <c r="P5282" t="s">
        <v>154</v>
      </c>
      <c r="Q5282">
        <v>1</v>
      </c>
      <c r="R5282" t="s">
        <v>255</v>
      </c>
      <c r="S5282" t="s">
        <v>180</v>
      </c>
    </row>
    <row r="5283" spans="1:19" x14ac:dyDescent="0.35">
      <c r="A5283" s="2" t="s">
        <v>44</v>
      </c>
      <c r="B5283" s="1" t="s">
        <v>45</v>
      </c>
      <c r="C5283" t="s">
        <v>910</v>
      </c>
      <c r="D5283" s="1" t="s">
        <v>90</v>
      </c>
      <c r="E5283" s="1" t="s">
        <v>22</v>
      </c>
      <c r="F5283" s="1" t="s">
        <v>18</v>
      </c>
      <c r="G5283" s="1" t="s">
        <v>26</v>
      </c>
      <c r="H5283" t="s">
        <v>32</v>
      </c>
      <c r="I5283" s="1" t="s">
        <v>731</v>
      </c>
      <c r="J5283" s="1" t="s">
        <v>230</v>
      </c>
      <c r="K5283" s="1" t="s">
        <v>15</v>
      </c>
      <c r="L5283" s="1" t="s">
        <v>912</v>
      </c>
      <c r="M5283" t="s">
        <v>77</v>
      </c>
      <c r="N5283">
        <v>1</v>
      </c>
      <c r="O5283" s="1" t="s">
        <v>206</v>
      </c>
      <c r="P5283" t="s">
        <v>154</v>
      </c>
      <c r="Q5283">
        <v>2</v>
      </c>
      <c r="R5283" t="s">
        <v>255</v>
      </c>
      <c r="S5283" t="s">
        <v>180</v>
      </c>
    </row>
    <row r="5284" spans="1:19" x14ac:dyDescent="0.35">
      <c r="A5284" s="2" t="s">
        <v>44</v>
      </c>
      <c r="B5284" s="1" t="s">
        <v>45</v>
      </c>
      <c r="C5284" t="s">
        <v>910</v>
      </c>
      <c r="D5284" s="1" t="s">
        <v>90</v>
      </c>
      <c r="E5284" s="1" t="s">
        <v>22</v>
      </c>
      <c r="F5284" s="1" t="s">
        <v>18</v>
      </c>
      <c r="G5284" s="1" t="s">
        <v>26</v>
      </c>
      <c r="H5284" t="s">
        <v>21</v>
      </c>
      <c r="I5284" s="1" t="s">
        <v>732</v>
      </c>
      <c r="J5284" s="1" t="s">
        <v>230</v>
      </c>
      <c r="K5284" s="1" t="s">
        <v>59</v>
      </c>
      <c r="L5284" s="1" t="s">
        <v>913</v>
      </c>
      <c r="M5284" t="s">
        <v>85</v>
      </c>
      <c r="N5284">
        <v>1</v>
      </c>
      <c r="O5284" s="1" t="s">
        <v>206</v>
      </c>
      <c r="P5284" t="s">
        <v>153</v>
      </c>
      <c r="Q5284">
        <v>2</v>
      </c>
      <c r="R5284" t="s">
        <v>255</v>
      </c>
      <c r="S5284" t="s">
        <v>180</v>
      </c>
    </row>
    <row r="5285" spans="1:19" x14ac:dyDescent="0.35">
      <c r="A5285" s="2" t="s">
        <v>44</v>
      </c>
      <c r="B5285" s="1" t="s">
        <v>45</v>
      </c>
      <c r="C5285" t="s">
        <v>910</v>
      </c>
      <c r="D5285" s="1" t="s">
        <v>90</v>
      </c>
      <c r="E5285" s="1" t="s">
        <v>22</v>
      </c>
      <c r="F5285" s="1" t="s">
        <v>18</v>
      </c>
      <c r="G5285" s="1" t="s">
        <v>26</v>
      </c>
      <c r="H5285" t="s">
        <v>39</v>
      </c>
      <c r="I5285" s="1" t="s">
        <v>732</v>
      </c>
      <c r="J5285" s="1" t="s">
        <v>230</v>
      </c>
      <c r="K5285" s="1" t="s">
        <v>59</v>
      </c>
      <c r="L5285" s="1" t="s">
        <v>912</v>
      </c>
      <c r="M5285" t="s">
        <v>85</v>
      </c>
      <c r="N5285">
        <v>1</v>
      </c>
      <c r="O5285" s="1" t="s">
        <v>206</v>
      </c>
      <c r="P5285" t="s">
        <v>153</v>
      </c>
      <c r="Q5285">
        <v>2</v>
      </c>
      <c r="R5285" t="s">
        <v>255</v>
      </c>
      <c r="S5285" t="s">
        <v>180</v>
      </c>
    </row>
    <row r="5286" spans="1:19" x14ac:dyDescent="0.35">
      <c r="A5286" s="2" t="s">
        <v>44</v>
      </c>
      <c r="B5286" s="1" t="s">
        <v>45</v>
      </c>
      <c r="C5286" t="s">
        <v>910</v>
      </c>
      <c r="D5286" s="1" t="s">
        <v>90</v>
      </c>
      <c r="E5286" s="1" t="s">
        <v>904</v>
      </c>
      <c r="F5286" s="1" t="s">
        <v>29</v>
      </c>
      <c r="G5286" s="1" t="s">
        <v>136</v>
      </c>
      <c r="H5286" t="s">
        <v>21</v>
      </c>
      <c r="I5286" s="1" t="s">
        <v>733</v>
      </c>
      <c r="J5286" s="1" t="s">
        <v>230</v>
      </c>
      <c r="K5286" s="1" t="s">
        <v>15</v>
      </c>
      <c r="L5286" s="1" t="s">
        <v>912</v>
      </c>
      <c r="M5286" t="s">
        <v>77</v>
      </c>
      <c r="N5286">
        <v>1</v>
      </c>
      <c r="O5286" s="1" t="s">
        <v>205</v>
      </c>
      <c r="P5286" t="s">
        <v>154</v>
      </c>
      <c r="Q5286">
        <v>2</v>
      </c>
      <c r="R5286" t="s">
        <v>255</v>
      </c>
      <c r="S5286" t="s">
        <v>180</v>
      </c>
    </row>
    <row r="5287" spans="1:19" x14ac:dyDescent="0.35">
      <c r="A5287" s="2" t="s">
        <v>44</v>
      </c>
      <c r="B5287" s="1" t="s">
        <v>45</v>
      </c>
      <c r="C5287" t="s">
        <v>910</v>
      </c>
      <c r="D5287" s="1" t="s">
        <v>90</v>
      </c>
      <c r="E5287" s="1" t="s">
        <v>904</v>
      </c>
      <c r="F5287" s="1" t="s">
        <v>23</v>
      </c>
      <c r="G5287" s="1" t="s">
        <v>137</v>
      </c>
      <c r="H5287" t="s">
        <v>14</v>
      </c>
      <c r="I5287" s="1" t="s">
        <v>1462</v>
      </c>
      <c r="J5287" s="1" t="s">
        <v>230</v>
      </c>
      <c r="K5287" s="1" t="s">
        <v>15</v>
      </c>
      <c r="L5287" s="1" t="s">
        <v>912</v>
      </c>
      <c r="M5287" t="s">
        <v>77</v>
      </c>
      <c r="N5287">
        <v>1</v>
      </c>
      <c r="O5287" s="1" t="s">
        <v>205</v>
      </c>
      <c r="P5287" t="s">
        <v>154</v>
      </c>
      <c r="Q5287">
        <v>2</v>
      </c>
      <c r="R5287" t="s">
        <v>179</v>
      </c>
      <c r="S5287" t="s">
        <v>180</v>
      </c>
    </row>
    <row r="5288" spans="1:19" x14ac:dyDescent="0.35">
      <c r="A5288" s="2" t="s">
        <v>44</v>
      </c>
      <c r="B5288" s="1" t="s">
        <v>45</v>
      </c>
      <c r="C5288" t="s">
        <v>910</v>
      </c>
      <c r="D5288" s="1" t="s">
        <v>90</v>
      </c>
      <c r="E5288" s="1" t="s">
        <v>904</v>
      </c>
      <c r="F5288" s="1" t="s">
        <v>23</v>
      </c>
      <c r="G5288" s="1" t="s">
        <v>137</v>
      </c>
      <c r="H5288" t="s">
        <v>27</v>
      </c>
      <c r="I5288" s="1" t="s">
        <v>1104</v>
      </c>
      <c r="J5288" s="1" t="s">
        <v>230</v>
      </c>
      <c r="K5288" s="1" t="s">
        <v>15</v>
      </c>
      <c r="L5288" s="1" t="s">
        <v>912</v>
      </c>
      <c r="M5288" t="s">
        <v>77</v>
      </c>
      <c r="N5288">
        <v>1</v>
      </c>
      <c r="O5288" s="1" t="s">
        <v>205</v>
      </c>
      <c r="P5288" t="s">
        <v>154</v>
      </c>
      <c r="Q5288">
        <v>2</v>
      </c>
      <c r="R5288" t="s">
        <v>255</v>
      </c>
      <c r="S5288" t="s">
        <v>180</v>
      </c>
    </row>
    <row r="5289" spans="1:19" x14ac:dyDescent="0.35">
      <c r="A5289" s="2" t="s">
        <v>44</v>
      </c>
      <c r="B5289" s="1" t="s">
        <v>45</v>
      </c>
      <c r="C5289" t="s">
        <v>910</v>
      </c>
      <c r="D5289" s="1" t="s">
        <v>90</v>
      </c>
      <c r="E5289" s="1" t="s">
        <v>904</v>
      </c>
      <c r="F5289" s="1" t="s">
        <v>13</v>
      </c>
      <c r="G5289" s="1" t="s">
        <v>137</v>
      </c>
      <c r="H5289" t="s">
        <v>24</v>
      </c>
      <c r="I5289" s="1" t="s">
        <v>1104</v>
      </c>
      <c r="J5289" s="1" t="s">
        <v>230</v>
      </c>
      <c r="K5289" s="1" t="s">
        <v>15</v>
      </c>
      <c r="L5289" s="1" t="s">
        <v>912</v>
      </c>
      <c r="M5289" t="s">
        <v>77</v>
      </c>
      <c r="N5289">
        <v>1</v>
      </c>
      <c r="O5289" s="1" t="s">
        <v>205</v>
      </c>
      <c r="P5289" t="s">
        <v>154</v>
      </c>
      <c r="Q5289">
        <v>2</v>
      </c>
      <c r="R5289" t="s">
        <v>255</v>
      </c>
      <c r="S5289" t="s">
        <v>180</v>
      </c>
    </row>
    <row r="5290" spans="1:19" x14ac:dyDescent="0.35">
      <c r="A5290" s="2" t="s">
        <v>44</v>
      </c>
      <c r="B5290" s="1" t="s">
        <v>45</v>
      </c>
      <c r="C5290" t="s">
        <v>910</v>
      </c>
      <c r="D5290" s="1" t="s">
        <v>90</v>
      </c>
      <c r="E5290" s="1" t="s">
        <v>904</v>
      </c>
      <c r="F5290" s="1" t="s">
        <v>13</v>
      </c>
      <c r="G5290" s="1" t="s">
        <v>137</v>
      </c>
      <c r="H5290" t="s">
        <v>35</v>
      </c>
      <c r="I5290" s="1" t="s">
        <v>732</v>
      </c>
      <c r="J5290" s="1" t="s">
        <v>230</v>
      </c>
      <c r="K5290" s="1" t="s">
        <v>15</v>
      </c>
      <c r="L5290" s="1" t="s">
        <v>912</v>
      </c>
      <c r="M5290" t="s">
        <v>15</v>
      </c>
      <c r="N5290">
        <v>1</v>
      </c>
      <c r="O5290" s="1" t="s">
        <v>206</v>
      </c>
      <c r="P5290" t="s">
        <v>154</v>
      </c>
      <c r="Q5290">
        <v>2</v>
      </c>
      <c r="R5290" t="s">
        <v>255</v>
      </c>
      <c r="S5290" t="s">
        <v>180</v>
      </c>
    </row>
    <row r="5291" spans="1:19" x14ac:dyDescent="0.35">
      <c r="A5291" s="2" t="s">
        <v>44</v>
      </c>
      <c r="B5291" s="1" t="s">
        <v>45</v>
      </c>
      <c r="C5291" t="s">
        <v>910</v>
      </c>
      <c r="D5291" s="1" t="s">
        <v>90</v>
      </c>
      <c r="E5291" s="1" t="s">
        <v>904</v>
      </c>
      <c r="F5291" s="1" t="s">
        <v>26</v>
      </c>
      <c r="G5291" s="1" t="s">
        <v>26</v>
      </c>
      <c r="H5291" t="s">
        <v>17</v>
      </c>
      <c r="I5291" s="1" t="s">
        <v>1105</v>
      </c>
      <c r="J5291" s="1" t="s">
        <v>230</v>
      </c>
      <c r="K5291" s="1" t="s">
        <v>15</v>
      </c>
      <c r="L5291" s="1" t="s">
        <v>912</v>
      </c>
      <c r="M5291" t="s">
        <v>77</v>
      </c>
      <c r="N5291">
        <v>1</v>
      </c>
      <c r="O5291" s="1" t="s">
        <v>206</v>
      </c>
      <c r="P5291" t="s">
        <v>154</v>
      </c>
      <c r="Q5291">
        <v>2</v>
      </c>
      <c r="R5291" t="s">
        <v>255</v>
      </c>
      <c r="S5291" t="s">
        <v>180</v>
      </c>
    </row>
    <row r="5292" spans="1:19" x14ac:dyDescent="0.35">
      <c r="A5292" s="2" t="s">
        <v>44</v>
      </c>
      <c r="B5292" s="1" t="s">
        <v>45</v>
      </c>
      <c r="C5292" t="s">
        <v>910</v>
      </c>
      <c r="D5292" s="1" t="s">
        <v>90</v>
      </c>
      <c r="E5292" s="1" t="s">
        <v>904</v>
      </c>
      <c r="F5292" s="1" t="s">
        <v>26</v>
      </c>
      <c r="G5292" s="1" t="s">
        <v>26</v>
      </c>
      <c r="H5292" t="s">
        <v>21</v>
      </c>
      <c r="I5292" s="1" t="s">
        <v>364</v>
      </c>
      <c r="J5292" s="1" t="s">
        <v>230</v>
      </c>
      <c r="K5292" s="1" t="s">
        <v>15</v>
      </c>
      <c r="L5292" s="1" t="s">
        <v>912</v>
      </c>
      <c r="M5292" t="s">
        <v>37</v>
      </c>
      <c r="N5292">
        <v>1</v>
      </c>
      <c r="O5292" s="1" t="s">
        <v>206</v>
      </c>
      <c r="P5292" t="s">
        <v>153</v>
      </c>
      <c r="Q5292">
        <v>2</v>
      </c>
      <c r="R5292" t="s">
        <v>255</v>
      </c>
      <c r="S5292" t="s">
        <v>180</v>
      </c>
    </row>
    <row r="5293" spans="1:19" x14ac:dyDescent="0.35">
      <c r="A5293" s="2" t="s">
        <v>44</v>
      </c>
      <c r="B5293" s="1" t="s">
        <v>45</v>
      </c>
      <c r="C5293" t="s">
        <v>910</v>
      </c>
      <c r="D5293" s="1" t="s">
        <v>90</v>
      </c>
      <c r="E5293" s="1" t="s">
        <v>904</v>
      </c>
      <c r="F5293" s="1" t="s">
        <v>26</v>
      </c>
      <c r="G5293" s="1" t="s">
        <v>26</v>
      </c>
      <c r="H5293" t="s">
        <v>21</v>
      </c>
      <c r="I5293" s="1" t="s">
        <v>731</v>
      </c>
      <c r="J5293" s="1" t="s">
        <v>230</v>
      </c>
      <c r="K5293" s="1" t="s">
        <v>15</v>
      </c>
      <c r="L5293" s="1" t="s">
        <v>912</v>
      </c>
      <c r="M5293" t="s">
        <v>37</v>
      </c>
      <c r="N5293">
        <v>1</v>
      </c>
      <c r="O5293" s="1" t="s">
        <v>206</v>
      </c>
      <c r="P5293" t="s">
        <v>154</v>
      </c>
      <c r="Q5293">
        <v>2</v>
      </c>
      <c r="R5293" t="s">
        <v>255</v>
      </c>
      <c r="S5293" t="s">
        <v>180</v>
      </c>
    </row>
    <row r="5294" spans="1:19" x14ac:dyDescent="0.35">
      <c r="A5294" s="2" t="s">
        <v>44</v>
      </c>
      <c r="B5294" s="1" t="s">
        <v>45</v>
      </c>
      <c r="C5294" t="s">
        <v>910</v>
      </c>
      <c r="D5294" s="1" t="s">
        <v>90</v>
      </c>
      <c r="E5294" s="1" t="s">
        <v>904</v>
      </c>
      <c r="F5294" s="1" t="s">
        <v>26</v>
      </c>
      <c r="G5294" s="1" t="s">
        <v>26</v>
      </c>
      <c r="H5294" t="s">
        <v>58</v>
      </c>
      <c r="I5294" s="1" t="s">
        <v>733</v>
      </c>
      <c r="J5294" s="1" t="s">
        <v>230</v>
      </c>
      <c r="K5294" s="1" t="s">
        <v>15</v>
      </c>
      <c r="L5294" s="1" t="s">
        <v>912</v>
      </c>
      <c r="M5294" t="s">
        <v>77</v>
      </c>
      <c r="N5294">
        <v>1</v>
      </c>
      <c r="O5294" s="1" t="s">
        <v>205</v>
      </c>
      <c r="P5294" t="s">
        <v>154</v>
      </c>
      <c r="Q5294">
        <v>2</v>
      </c>
      <c r="R5294" t="s">
        <v>255</v>
      </c>
      <c r="S5294" t="s">
        <v>180</v>
      </c>
    </row>
    <row r="5295" spans="1:19" x14ac:dyDescent="0.35">
      <c r="A5295" s="2" t="s">
        <v>44</v>
      </c>
      <c r="B5295" s="1" t="s">
        <v>45</v>
      </c>
      <c r="C5295" t="s">
        <v>910</v>
      </c>
      <c r="D5295" s="1" t="s">
        <v>90</v>
      </c>
      <c r="E5295" s="1" t="s">
        <v>904</v>
      </c>
      <c r="F5295" s="1" t="s">
        <v>18</v>
      </c>
      <c r="G5295" s="1" t="s">
        <v>26</v>
      </c>
      <c r="H5295" t="s">
        <v>17</v>
      </c>
      <c r="I5295" s="1" t="s">
        <v>731</v>
      </c>
      <c r="J5295" s="1" t="s">
        <v>230</v>
      </c>
      <c r="K5295" s="1" t="s">
        <v>15</v>
      </c>
      <c r="L5295" s="1" t="s">
        <v>912</v>
      </c>
      <c r="M5295" t="s">
        <v>77</v>
      </c>
      <c r="N5295">
        <v>1</v>
      </c>
      <c r="O5295" s="1" t="s">
        <v>206</v>
      </c>
      <c r="P5295" t="s">
        <v>154</v>
      </c>
      <c r="Q5295">
        <v>2</v>
      </c>
      <c r="R5295" t="s">
        <v>255</v>
      </c>
      <c r="S5295" t="s">
        <v>180</v>
      </c>
    </row>
    <row r="5296" spans="1:19" x14ac:dyDescent="0.35">
      <c r="A5296" s="2" t="s">
        <v>44</v>
      </c>
      <c r="B5296" s="1" t="s">
        <v>45</v>
      </c>
      <c r="C5296" t="s">
        <v>910</v>
      </c>
      <c r="D5296" s="1" t="s">
        <v>90</v>
      </c>
      <c r="E5296" s="1" t="s">
        <v>904</v>
      </c>
      <c r="F5296" s="1" t="s">
        <v>18</v>
      </c>
      <c r="G5296" s="1" t="s">
        <v>26</v>
      </c>
      <c r="H5296" t="s">
        <v>27</v>
      </c>
      <c r="I5296" s="1" t="s">
        <v>730</v>
      </c>
      <c r="J5296" s="1" t="s">
        <v>230</v>
      </c>
      <c r="K5296" s="1" t="s">
        <v>15</v>
      </c>
      <c r="L5296" s="1" t="s">
        <v>912</v>
      </c>
      <c r="M5296" t="s">
        <v>77</v>
      </c>
      <c r="N5296">
        <v>1</v>
      </c>
      <c r="O5296" s="1" t="s">
        <v>206</v>
      </c>
      <c r="P5296" t="s">
        <v>154</v>
      </c>
      <c r="Q5296">
        <v>1</v>
      </c>
      <c r="R5296" t="s">
        <v>255</v>
      </c>
      <c r="S5296" t="s">
        <v>180</v>
      </c>
    </row>
    <row r="5297" spans="1:19" x14ac:dyDescent="0.35">
      <c r="A5297" s="2" t="s">
        <v>44</v>
      </c>
      <c r="B5297" s="1" t="s">
        <v>45</v>
      </c>
      <c r="C5297" t="s">
        <v>911</v>
      </c>
      <c r="D5297" s="1" t="s">
        <v>172</v>
      </c>
      <c r="E5297" s="1" t="s">
        <v>12</v>
      </c>
      <c r="F5297" s="1" t="s">
        <v>23</v>
      </c>
      <c r="G5297" s="1" t="s">
        <v>137</v>
      </c>
      <c r="H5297" t="s">
        <v>14</v>
      </c>
      <c r="I5297" s="1" t="s">
        <v>375</v>
      </c>
      <c r="J5297" s="1" t="s">
        <v>230</v>
      </c>
      <c r="K5297" s="1" t="s">
        <v>47</v>
      </c>
      <c r="L5297" s="1" t="s">
        <v>912</v>
      </c>
      <c r="M5297" t="s">
        <v>241</v>
      </c>
      <c r="N5297">
        <v>1</v>
      </c>
      <c r="O5297" s="1" t="s">
        <v>205</v>
      </c>
      <c r="P5297" t="s">
        <v>154</v>
      </c>
      <c r="Q5297">
        <v>2</v>
      </c>
      <c r="R5297" t="s">
        <v>179</v>
      </c>
      <c r="S5297" t="s">
        <v>180</v>
      </c>
    </row>
    <row r="5298" spans="1:19" x14ac:dyDescent="0.35">
      <c r="A5298" s="2" t="s">
        <v>44</v>
      </c>
      <c r="B5298" s="1" t="s">
        <v>45</v>
      </c>
      <c r="C5298" t="s">
        <v>911</v>
      </c>
      <c r="D5298" s="1" t="s">
        <v>172</v>
      </c>
      <c r="E5298" s="1" t="s">
        <v>12</v>
      </c>
      <c r="F5298" s="1" t="s">
        <v>13</v>
      </c>
      <c r="G5298" s="1" t="s">
        <v>137</v>
      </c>
      <c r="H5298" t="s">
        <v>27</v>
      </c>
      <c r="I5298" s="1" t="s">
        <v>375</v>
      </c>
      <c r="J5298" s="1" t="s">
        <v>230</v>
      </c>
      <c r="K5298" s="1" t="s">
        <v>47</v>
      </c>
      <c r="L5298" s="1" t="s">
        <v>912</v>
      </c>
      <c r="M5298" t="s">
        <v>241</v>
      </c>
      <c r="N5298">
        <v>1</v>
      </c>
      <c r="O5298" s="1" t="s">
        <v>205</v>
      </c>
      <c r="P5298" t="s">
        <v>154</v>
      </c>
      <c r="Q5298">
        <v>2</v>
      </c>
      <c r="R5298" t="s">
        <v>179</v>
      </c>
      <c r="S5298" t="s">
        <v>180</v>
      </c>
    </row>
    <row r="5299" spans="1:19" x14ac:dyDescent="0.35">
      <c r="A5299" s="2" t="s">
        <v>44</v>
      </c>
      <c r="B5299" s="1" t="s">
        <v>45</v>
      </c>
      <c r="C5299" t="s">
        <v>911</v>
      </c>
      <c r="D5299" s="1" t="s">
        <v>172</v>
      </c>
      <c r="E5299" s="1" t="s">
        <v>12</v>
      </c>
      <c r="F5299" s="1" t="s">
        <v>26</v>
      </c>
      <c r="G5299" s="1" t="s">
        <v>26</v>
      </c>
      <c r="H5299" t="s">
        <v>24</v>
      </c>
      <c r="I5299" s="1" t="s">
        <v>375</v>
      </c>
      <c r="J5299" s="1" t="s">
        <v>230</v>
      </c>
      <c r="K5299" s="1" t="s">
        <v>47</v>
      </c>
      <c r="L5299" s="1" t="s">
        <v>912</v>
      </c>
      <c r="M5299" t="s">
        <v>241</v>
      </c>
      <c r="N5299">
        <v>1</v>
      </c>
      <c r="O5299" s="1" t="s">
        <v>205</v>
      </c>
      <c r="P5299" t="s">
        <v>154</v>
      </c>
      <c r="Q5299">
        <v>2</v>
      </c>
      <c r="R5299" t="s">
        <v>179</v>
      </c>
      <c r="S5299" t="s">
        <v>180</v>
      </c>
    </row>
    <row r="5300" spans="1:19" x14ac:dyDescent="0.35">
      <c r="A5300" s="2" t="s">
        <v>44</v>
      </c>
      <c r="B5300" s="1" t="s">
        <v>45</v>
      </c>
      <c r="C5300" t="s">
        <v>911</v>
      </c>
      <c r="D5300" s="1" t="s">
        <v>172</v>
      </c>
      <c r="E5300" s="1" t="s">
        <v>12</v>
      </c>
      <c r="F5300" s="1" t="s">
        <v>18</v>
      </c>
      <c r="G5300" s="1" t="s">
        <v>26</v>
      </c>
      <c r="H5300" t="s">
        <v>14</v>
      </c>
      <c r="I5300" s="1" t="s">
        <v>375</v>
      </c>
      <c r="J5300" s="1" t="s">
        <v>230</v>
      </c>
      <c r="K5300" s="1" t="s">
        <v>47</v>
      </c>
      <c r="L5300" s="1" t="s">
        <v>912</v>
      </c>
      <c r="M5300" t="s">
        <v>241</v>
      </c>
      <c r="N5300">
        <v>1</v>
      </c>
      <c r="O5300" s="1" t="s">
        <v>205</v>
      </c>
      <c r="P5300" t="s">
        <v>154</v>
      </c>
      <c r="Q5300">
        <v>2</v>
      </c>
      <c r="R5300" t="s">
        <v>179</v>
      </c>
      <c r="S5300" t="s">
        <v>180</v>
      </c>
    </row>
    <row r="5301" spans="1:19" x14ac:dyDescent="0.35">
      <c r="A5301" s="2" t="s">
        <v>44</v>
      </c>
      <c r="B5301" s="1" t="s">
        <v>45</v>
      </c>
      <c r="C5301" t="s">
        <v>911</v>
      </c>
      <c r="D5301" s="1" t="s">
        <v>172</v>
      </c>
      <c r="E5301" s="1" t="s">
        <v>12</v>
      </c>
      <c r="F5301" s="1" t="s">
        <v>18</v>
      </c>
      <c r="G5301" s="1" t="s">
        <v>26</v>
      </c>
      <c r="H5301" t="s">
        <v>17</v>
      </c>
      <c r="I5301" s="1" t="s">
        <v>375</v>
      </c>
      <c r="J5301" s="1" t="s">
        <v>230</v>
      </c>
      <c r="K5301" s="1" t="s">
        <v>47</v>
      </c>
      <c r="L5301" s="1" t="s">
        <v>912</v>
      </c>
      <c r="M5301" t="s">
        <v>241</v>
      </c>
      <c r="N5301">
        <v>1</v>
      </c>
      <c r="O5301" s="1" t="s">
        <v>205</v>
      </c>
      <c r="P5301" t="s">
        <v>154</v>
      </c>
      <c r="Q5301">
        <v>2</v>
      </c>
      <c r="R5301" t="s">
        <v>179</v>
      </c>
      <c r="S5301" t="s">
        <v>180</v>
      </c>
    </row>
    <row r="5302" spans="1:19" x14ac:dyDescent="0.35">
      <c r="A5302" s="2" t="s">
        <v>44</v>
      </c>
      <c r="B5302" s="1" t="s">
        <v>45</v>
      </c>
      <c r="C5302" t="s">
        <v>911</v>
      </c>
      <c r="D5302" s="1" t="s">
        <v>172</v>
      </c>
      <c r="E5302" s="1" t="s">
        <v>12</v>
      </c>
      <c r="F5302" s="1" t="s">
        <v>18</v>
      </c>
      <c r="G5302" s="1" t="s">
        <v>26</v>
      </c>
      <c r="H5302" t="s">
        <v>24</v>
      </c>
      <c r="I5302" s="1" t="s">
        <v>375</v>
      </c>
      <c r="J5302" s="1" t="s">
        <v>230</v>
      </c>
      <c r="K5302" s="1" t="s">
        <v>47</v>
      </c>
      <c r="L5302" s="1" t="s">
        <v>912</v>
      </c>
      <c r="M5302" t="s">
        <v>241</v>
      </c>
      <c r="N5302">
        <v>1</v>
      </c>
      <c r="O5302" s="1" t="s">
        <v>205</v>
      </c>
      <c r="P5302" t="s">
        <v>154</v>
      </c>
      <c r="Q5302">
        <v>2</v>
      </c>
      <c r="R5302" t="s">
        <v>179</v>
      </c>
      <c r="S5302" t="s">
        <v>180</v>
      </c>
    </row>
    <row r="5303" spans="1:19" x14ac:dyDescent="0.35">
      <c r="A5303" s="2" t="s">
        <v>44</v>
      </c>
      <c r="B5303" s="1" t="s">
        <v>45</v>
      </c>
      <c r="C5303" t="s">
        <v>911</v>
      </c>
      <c r="D5303" s="1" t="s">
        <v>172</v>
      </c>
      <c r="E5303" s="1" t="s">
        <v>22</v>
      </c>
      <c r="F5303" s="1" t="s">
        <v>29</v>
      </c>
      <c r="G5303" s="1" t="s">
        <v>136</v>
      </c>
      <c r="H5303" t="s">
        <v>21</v>
      </c>
      <c r="I5303" s="1" t="s">
        <v>376</v>
      </c>
      <c r="J5303" s="1" t="s">
        <v>230</v>
      </c>
      <c r="K5303" s="1" t="s">
        <v>15</v>
      </c>
      <c r="L5303" s="1" t="s">
        <v>912</v>
      </c>
      <c r="M5303" t="s">
        <v>226</v>
      </c>
      <c r="N5303">
        <v>1</v>
      </c>
      <c r="O5303" s="1" t="s">
        <v>206</v>
      </c>
      <c r="P5303" t="s">
        <v>154</v>
      </c>
      <c r="Q5303">
        <v>2</v>
      </c>
      <c r="R5303" t="s">
        <v>255</v>
      </c>
      <c r="S5303" t="s">
        <v>180</v>
      </c>
    </row>
    <row r="5304" spans="1:19" x14ac:dyDescent="0.35">
      <c r="A5304" s="2" t="s">
        <v>44</v>
      </c>
      <c r="B5304" s="1" t="s">
        <v>45</v>
      </c>
      <c r="C5304" t="s">
        <v>911</v>
      </c>
      <c r="D5304" s="1" t="s">
        <v>172</v>
      </c>
      <c r="E5304" s="1" t="s">
        <v>22</v>
      </c>
      <c r="F5304" s="1" t="s">
        <v>29</v>
      </c>
      <c r="G5304" s="1" t="s">
        <v>136</v>
      </c>
      <c r="H5304" t="s">
        <v>39</v>
      </c>
      <c r="I5304" s="1" t="s">
        <v>376</v>
      </c>
      <c r="J5304" s="1" t="s">
        <v>230</v>
      </c>
      <c r="K5304" s="1" t="s">
        <v>15</v>
      </c>
      <c r="L5304" s="1" t="s">
        <v>912</v>
      </c>
      <c r="M5304" t="s">
        <v>226</v>
      </c>
      <c r="N5304">
        <v>1</v>
      </c>
      <c r="O5304" s="1" t="s">
        <v>206</v>
      </c>
      <c r="P5304" t="s">
        <v>154</v>
      </c>
      <c r="Q5304">
        <v>2</v>
      </c>
      <c r="R5304" t="s">
        <v>255</v>
      </c>
      <c r="S5304" t="s">
        <v>180</v>
      </c>
    </row>
    <row r="5305" spans="1:19" x14ac:dyDescent="0.35">
      <c r="A5305" s="2" t="s">
        <v>44</v>
      </c>
      <c r="B5305" s="1" t="s">
        <v>45</v>
      </c>
      <c r="C5305" t="s">
        <v>911</v>
      </c>
      <c r="D5305" s="1" t="s">
        <v>172</v>
      </c>
      <c r="E5305" s="1" t="s">
        <v>22</v>
      </c>
      <c r="F5305" s="1" t="s">
        <v>23</v>
      </c>
      <c r="G5305" s="1" t="s">
        <v>137</v>
      </c>
      <c r="H5305" t="s">
        <v>17</v>
      </c>
      <c r="I5305" s="1" t="s">
        <v>376</v>
      </c>
      <c r="J5305" s="1" t="s">
        <v>230</v>
      </c>
      <c r="K5305" s="1" t="s">
        <v>15</v>
      </c>
      <c r="L5305" s="1" t="s">
        <v>912</v>
      </c>
      <c r="M5305" t="s">
        <v>226</v>
      </c>
      <c r="N5305">
        <v>1</v>
      </c>
      <c r="O5305" s="1" t="s">
        <v>206</v>
      </c>
      <c r="P5305" t="s">
        <v>154</v>
      </c>
      <c r="Q5305">
        <v>2</v>
      </c>
      <c r="R5305" t="s">
        <v>255</v>
      </c>
      <c r="S5305" t="s">
        <v>180</v>
      </c>
    </row>
    <row r="5306" spans="1:19" x14ac:dyDescent="0.35">
      <c r="A5306" s="2" t="s">
        <v>44</v>
      </c>
      <c r="B5306" s="1" t="s">
        <v>45</v>
      </c>
      <c r="C5306" t="s">
        <v>911</v>
      </c>
      <c r="D5306" s="1" t="s">
        <v>172</v>
      </c>
      <c r="E5306" s="1" t="s">
        <v>22</v>
      </c>
      <c r="F5306" s="1" t="s">
        <v>23</v>
      </c>
      <c r="G5306" s="1" t="s">
        <v>137</v>
      </c>
      <c r="H5306" t="s">
        <v>17</v>
      </c>
      <c r="I5306" s="1" t="s">
        <v>1108</v>
      </c>
      <c r="J5306" s="1" t="s">
        <v>230</v>
      </c>
      <c r="K5306" s="1" t="s">
        <v>15</v>
      </c>
      <c r="L5306" s="1" t="s">
        <v>912</v>
      </c>
      <c r="M5306" t="s">
        <v>93</v>
      </c>
      <c r="N5306">
        <v>1</v>
      </c>
      <c r="O5306" s="1" t="s">
        <v>206</v>
      </c>
      <c r="P5306" t="s">
        <v>154</v>
      </c>
      <c r="Q5306">
        <v>2</v>
      </c>
      <c r="R5306" t="s">
        <v>255</v>
      </c>
      <c r="S5306" t="s">
        <v>180</v>
      </c>
    </row>
    <row r="5307" spans="1:19" x14ac:dyDescent="0.35">
      <c r="A5307" s="2" t="s">
        <v>44</v>
      </c>
      <c r="B5307" s="1" t="s">
        <v>45</v>
      </c>
      <c r="C5307" t="s">
        <v>911</v>
      </c>
      <c r="D5307" s="1" t="s">
        <v>172</v>
      </c>
      <c r="E5307" s="1" t="s">
        <v>22</v>
      </c>
      <c r="F5307" s="1" t="s">
        <v>23</v>
      </c>
      <c r="G5307" s="1" t="s">
        <v>137</v>
      </c>
      <c r="H5307" t="s">
        <v>58</v>
      </c>
      <c r="I5307" s="1" t="s">
        <v>375</v>
      </c>
      <c r="J5307" s="1" t="s">
        <v>230</v>
      </c>
      <c r="K5307" s="1" t="s">
        <v>47</v>
      </c>
      <c r="L5307" s="1" t="s">
        <v>912</v>
      </c>
      <c r="M5307" t="s">
        <v>241</v>
      </c>
      <c r="N5307">
        <v>1</v>
      </c>
      <c r="O5307" s="1" t="s">
        <v>205</v>
      </c>
      <c r="P5307" t="s">
        <v>154</v>
      </c>
      <c r="Q5307">
        <v>2</v>
      </c>
      <c r="R5307" t="s">
        <v>179</v>
      </c>
      <c r="S5307" t="s">
        <v>180</v>
      </c>
    </row>
    <row r="5308" spans="1:19" x14ac:dyDescent="0.35">
      <c r="A5308" s="2" t="s">
        <v>44</v>
      </c>
      <c r="B5308" s="1" t="s">
        <v>45</v>
      </c>
      <c r="C5308" t="s">
        <v>911</v>
      </c>
      <c r="D5308" s="1" t="s">
        <v>172</v>
      </c>
      <c r="E5308" s="1" t="s">
        <v>22</v>
      </c>
      <c r="F5308" s="1" t="s">
        <v>13</v>
      </c>
      <c r="G5308" s="1" t="s">
        <v>137</v>
      </c>
      <c r="H5308" t="s">
        <v>24</v>
      </c>
      <c r="I5308" s="1" t="s">
        <v>375</v>
      </c>
      <c r="J5308" s="1" t="s">
        <v>230</v>
      </c>
      <c r="K5308" s="1" t="s">
        <v>47</v>
      </c>
      <c r="L5308" s="1" t="s">
        <v>912</v>
      </c>
      <c r="M5308" t="s">
        <v>241</v>
      </c>
      <c r="N5308">
        <v>1</v>
      </c>
      <c r="O5308" s="1" t="s">
        <v>205</v>
      </c>
      <c r="P5308" t="s">
        <v>154</v>
      </c>
      <c r="Q5308">
        <v>2</v>
      </c>
      <c r="R5308" t="s">
        <v>179</v>
      </c>
      <c r="S5308" t="s">
        <v>180</v>
      </c>
    </row>
    <row r="5309" spans="1:19" x14ac:dyDescent="0.35">
      <c r="A5309" s="2" t="s">
        <v>44</v>
      </c>
      <c r="B5309" s="1" t="s">
        <v>45</v>
      </c>
      <c r="C5309" t="s">
        <v>911</v>
      </c>
      <c r="D5309" s="1" t="s">
        <v>172</v>
      </c>
      <c r="E5309" s="1" t="s">
        <v>22</v>
      </c>
      <c r="F5309" s="1" t="s">
        <v>13</v>
      </c>
      <c r="G5309" s="1" t="s">
        <v>137</v>
      </c>
      <c r="H5309" t="s">
        <v>32</v>
      </c>
      <c r="I5309" s="1" t="s">
        <v>376</v>
      </c>
      <c r="J5309" s="1" t="s">
        <v>230</v>
      </c>
      <c r="K5309" s="1" t="s">
        <v>15</v>
      </c>
      <c r="L5309" s="1" t="s">
        <v>912</v>
      </c>
      <c r="M5309" t="s">
        <v>226</v>
      </c>
      <c r="N5309">
        <v>1</v>
      </c>
      <c r="O5309" s="1" t="s">
        <v>206</v>
      </c>
      <c r="P5309" t="s">
        <v>154</v>
      </c>
      <c r="Q5309">
        <v>2</v>
      </c>
      <c r="R5309" t="s">
        <v>255</v>
      </c>
      <c r="S5309" t="s">
        <v>180</v>
      </c>
    </row>
    <row r="5310" spans="1:19" x14ac:dyDescent="0.35">
      <c r="A5310" s="2" t="s">
        <v>44</v>
      </c>
      <c r="B5310" s="1" t="s">
        <v>45</v>
      </c>
      <c r="C5310" t="s">
        <v>911</v>
      </c>
      <c r="D5310" s="1" t="s">
        <v>172</v>
      </c>
      <c r="E5310" s="1" t="s">
        <v>22</v>
      </c>
      <c r="F5310" s="1" t="s">
        <v>26</v>
      </c>
      <c r="G5310" s="1" t="s">
        <v>26</v>
      </c>
      <c r="H5310" t="s">
        <v>14</v>
      </c>
      <c r="I5310" s="1" t="s">
        <v>375</v>
      </c>
      <c r="J5310" s="1" t="s">
        <v>230</v>
      </c>
      <c r="K5310" s="1" t="s">
        <v>47</v>
      </c>
      <c r="L5310" s="1" t="s">
        <v>912</v>
      </c>
      <c r="M5310" t="s">
        <v>182</v>
      </c>
      <c r="N5310">
        <v>1</v>
      </c>
      <c r="O5310" s="1" t="s">
        <v>205</v>
      </c>
      <c r="P5310" t="s">
        <v>154</v>
      </c>
      <c r="Q5310">
        <v>1</v>
      </c>
      <c r="R5310" t="s">
        <v>179</v>
      </c>
      <c r="S5310" t="s">
        <v>180</v>
      </c>
    </row>
    <row r="5311" spans="1:19" x14ac:dyDescent="0.35">
      <c r="A5311" s="2" t="s">
        <v>44</v>
      </c>
      <c r="B5311" s="1" t="s">
        <v>45</v>
      </c>
      <c r="C5311" t="s">
        <v>911</v>
      </c>
      <c r="D5311" s="1" t="s">
        <v>172</v>
      </c>
      <c r="E5311" s="1" t="s">
        <v>22</v>
      </c>
      <c r="F5311" s="1" t="s">
        <v>26</v>
      </c>
      <c r="G5311" s="1" t="s">
        <v>26</v>
      </c>
      <c r="H5311" t="s">
        <v>24</v>
      </c>
      <c r="I5311" s="1" t="s">
        <v>375</v>
      </c>
      <c r="J5311" s="1" t="s">
        <v>230</v>
      </c>
      <c r="K5311" s="1" t="s">
        <v>19</v>
      </c>
      <c r="L5311" s="1" t="s">
        <v>912</v>
      </c>
      <c r="M5311" t="s">
        <v>25</v>
      </c>
      <c r="N5311">
        <v>1</v>
      </c>
      <c r="O5311" s="1" t="s">
        <v>205</v>
      </c>
      <c r="P5311" t="s">
        <v>154</v>
      </c>
      <c r="Q5311">
        <v>2</v>
      </c>
      <c r="R5311" t="s">
        <v>179</v>
      </c>
      <c r="S5311" t="s">
        <v>180</v>
      </c>
    </row>
    <row r="5312" spans="1:19" x14ac:dyDescent="0.35">
      <c r="A5312" s="2" t="s">
        <v>44</v>
      </c>
      <c r="B5312" s="1" t="s">
        <v>45</v>
      </c>
      <c r="C5312" t="s">
        <v>911</v>
      </c>
      <c r="D5312" s="1" t="s">
        <v>172</v>
      </c>
      <c r="E5312" s="1" t="s">
        <v>22</v>
      </c>
      <c r="F5312" s="1" t="s">
        <v>26</v>
      </c>
      <c r="G5312" s="1" t="s">
        <v>26</v>
      </c>
      <c r="H5312" t="s">
        <v>24</v>
      </c>
      <c r="I5312" s="1" t="s">
        <v>376</v>
      </c>
      <c r="J5312" s="1" t="s">
        <v>230</v>
      </c>
      <c r="K5312" s="1" t="s">
        <v>47</v>
      </c>
      <c r="L5312" s="1" t="s">
        <v>912</v>
      </c>
      <c r="M5312" t="s">
        <v>47</v>
      </c>
      <c r="N5312">
        <v>1</v>
      </c>
      <c r="O5312" s="1" t="s">
        <v>206</v>
      </c>
      <c r="P5312" t="s">
        <v>154</v>
      </c>
      <c r="Q5312">
        <v>2</v>
      </c>
      <c r="R5312" t="s">
        <v>255</v>
      </c>
      <c r="S5312" t="s">
        <v>180</v>
      </c>
    </row>
    <row r="5313" spans="1:19" x14ac:dyDescent="0.35">
      <c r="A5313" s="2" t="s">
        <v>44</v>
      </c>
      <c r="B5313" s="1" t="s">
        <v>45</v>
      </c>
      <c r="C5313" t="s">
        <v>911</v>
      </c>
      <c r="D5313" s="1" t="s">
        <v>172</v>
      </c>
      <c r="E5313" s="1" t="s">
        <v>22</v>
      </c>
      <c r="F5313" s="1" t="s">
        <v>26</v>
      </c>
      <c r="G5313" s="1" t="s">
        <v>26</v>
      </c>
      <c r="H5313" t="s">
        <v>27</v>
      </c>
      <c r="I5313" s="1" t="s">
        <v>375</v>
      </c>
      <c r="J5313" s="1" t="s">
        <v>230</v>
      </c>
      <c r="K5313" s="1" t="s">
        <v>47</v>
      </c>
      <c r="L5313" s="1" t="s">
        <v>912</v>
      </c>
      <c r="M5313" t="s">
        <v>241</v>
      </c>
      <c r="N5313">
        <v>1</v>
      </c>
      <c r="O5313" s="1" t="s">
        <v>205</v>
      </c>
      <c r="P5313" t="s">
        <v>154</v>
      </c>
      <c r="Q5313">
        <v>2</v>
      </c>
      <c r="R5313" t="s">
        <v>179</v>
      </c>
      <c r="S5313" t="s">
        <v>180</v>
      </c>
    </row>
    <row r="5314" spans="1:19" x14ac:dyDescent="0.35">
      <c r="A5314" s="2" t="s">
        <v>44</v>
      </c>
      <c r="B5314" s="1" t="s">
        <v>45</v>
      </c>
      <c r="C5314" t="s">
        <v>911</v>
      </c>
      <c r="D5314" s="1" t="s">
        <v>172</v>
      </c>
      <c r="E5314" s="1" t="s">
        <v>22</v>
      </c>
      <c r="F5314" s="1" t="s">
        <v>26</v>
      </c>
      <c r="G5314" s="1" t="s">
        <v>26</v>
      </c>
      <c r="H5314" t="s">
        <v>27</v>
      </c>
      <c r="I5314" s="1" t="s">
        <v>376</v>
      </c>
      <c r="J5314" s="1" t="s">
        <v>230</v>
      </c>
      <c r="K5314" s="1" t="s">
        <v>15</v>
      </c>
      <c r="L5314" s="1" t="s">
        <v>912</v>
      </c>
      <c r="M5314" t="s">
        <v>226</v>
      </c>
      <c r="N5314">
        <v>1</v>
      </c>
      <c r="O5314" s="1" t="s">
        <v>206</v>
      </c>
      <c r="P5314" t="s">
        <v>154</v>
      </c>
      <c r="Q5314">
        <v>1</v>
      </c>
      <c r="R5314" t="s">
        <v>255</v>
      </c>
      <c r="S5314" t="s">
        <v>180</v>
      </c>
    </row>
    <row r="5315" spans="1:19" x14ac:dyDescent="0.35">
      <c r="A5315" s="2" t="s">
        <v>44</v>
      </c>
      <c r="B5315" s="1" t="s">
        <v>45</v>
      </c>
      <c r="C5315" t="s">
        <v>911</v>
      </c>
      <c r="D5315" s="1" t="s">
        <v>172</v>
      </c>
      <c r="E5315" s="1" t="s">
        <v>22</v>
      </c>
      <c r="F5315" s="1" t="s">
        <v>26</v>
      </c>
      <c r="G5315" s="1" t="s">
        <v>26</v>
      </c>
      <c r="H5315" t="s">
        <v>58</v>
      </c>
      <c r="I5315" s="1" t="s">
        <v>376</v>
      </c>
      <c r="J5315" s="1" t="s">
        <v>230</v>
      </c>
      <c r="K5315" s="1" t="s">
        <v>15</v>
      </c>
      <c r="L5315" s="1" t="s">
        <v>912</v>
      </c>
      <c r="M5315" t="s">
        <v>226</v>
      </c>
      <c r="N5315">
        <v>1</v>
      </c>
      <c r="O5315" s="1" t="s">
        <v>206</v>
      </c>
      <c r="P5315" t="s">
        <v>153</v>
      </c>
      <c r="Q5315">
        <v>2</v>
      </c>
      <c r="R5315" t="s">
        <v>255</v>
      </c>
      <c r="S5315" t="s">
        <v>180</v>
      </c>
    </row>
    <row r="5316" spans="1:19" x14ac:dyDescent="0.35">
      <c r="A5316" s="2" t="s">
        <v>44</v>
      </c>
      <c r="B5316" s="1" t="s">
        <v>45</v>
      </c>
      <c r="C5316" t="s">
        <v>911</v>
      </c>
      <c r="D5316" s="1" t="s">
        <v>172</v>
      </c>
      <c r="E5316" s="1" t="s">
        <v>22</v>
      </c>
      <c r="F5316" s="1" t="s">
        <v>26</v>
      </c>
      <c r="G5316" s="1" t="s">
        <v>26</v>
      </c>
      <c r="H5316" t="s">
        <v>39</v>
      </c>
      <c r="I5316" s="1" t="s">
        <v>376</v>
      </c>
      <c r="J5316" s="1" t="s">
        <v>230</v>
      </c>
      <c r="K5316" s="1" t="s">
        <v>15</v>
      </c>
      <c r="L5316" s="1" t="s">
        <v>912</v>
      </c>
      <c r="M5316" t="s">
        <v>93</v>
      </c>
      <c r="N5316">
        <v>1</v>
      </c>
      <c r="O5316" s="1" t="s">
        <v>206</v>
      </c>
      <c r="P5316" t="s">
        <v>154</v>
      </c>
      <c r="Q5316">
        <v>2</v>
      </c>
      <c r="R5316" t="s">
        <v>255</v>
      </c>
      <c r="S5316" t="s">
        <v>180</v>
      </c>
    </row>
    <row r="5317" spans="1:19" x14ac:dyDescent="0.35">
      <c r="A5317" s="2" t="s">
        <v>44</v>
      </c>
      <c r="B5317" s="1" t="s">
        <v>45</v>
      </c>
      <c r="C5317" t="s">
        <v>911</v>
      </c>
      <c r="D5317" s="1" t="s">
        <v>172</v>
      </c>
      <c r="E5317" s="1" t="s">
        <v>22</v>
      </c>
      <c r="F5317" s="1" t="s">
        <v>18</v>
      </c>
      <c r="G5317" s="1" t="s">
        <v>26</v>
      </c>
      <c r="H5317" t="s">
        <v>43</v>
      </c>
      <c r="I5317" s="1" t="s">
        <v>376</v>
      </c>
      <c r="J5317" s="1" t="s">
        <v>230</v>
      </c>
      <c r="K5317" s="1" t="s">
        <v>15</v>
      </c>
      <c r="L5317" s="1" t="s">
        <v>912</v>
      </c>
      <c r="M5317" t="s">
        <v>226</v>
      </c>
      <c r="N5317">
        <v>1</v>
      </c>
      <c r="O5317" s="1" t="s">
        <v>206</v>
      </c>
      <c r="P5317" t="s">
        <v>154</v>
      </c>
      <c r="Q5317">
        <v>2</v>
      </c>
      <c r="R5317" t="s">
        <v>179</v>
      </c>
      <c r="S5317" t="s">
        <v>180</v>
      </c>
    </row>
    <row r="5318" spans="1:19" x14ac:dyDescent="0.35">
      <c r="A5318" s="2" t="s">
        <v>44</v>
      </c>
      <c r="B5318" s="1" t="s">
        <v>45</v>
      </c>
      <c r="C5318" t="s">
        <v>911</v>
      </c>
      <c r="D5318" s="1" t="s">
        <v>172</v>
      </c>
      <c r="E5318" s="1" t="s">
        <v>22</v>
      </c>
      <c r="F5318" s="1" t="s">
        <v>18</v>
      </c>
      <c r="G5318" s="1" t="s">
        <v>26</v>
      </c>
      <c r="H5318" t="s">
        <v>14</v>
      </c>
      <c r="I5318" s="1" t="s">
        <v>375</v>
      </c>
      <c r="J5318" s="1" t="s">
        <v>230</v>
      </c>
      <c r="K5318" s="1" t="s">
        <v>47</v>
      </c>
      <c r="L5318" s="1" t="s">
        <v>912</v>
      </c>
      <c r="M5318" t="s">
        <v>241</v>
      </c>
      <c r="N5318">
        <v>2</v>
      </c>
      <c r="O5318" s="1" t="s">
        <v>205</v>
      </c>
      <c r="P5318" t="s">
        <v>154</v>
      </c>
      <c r="Q5318">
        <v>2</v>
      </c>
      <c r="R5318" t="s">
        <v>179</v>
      </c>
      <c r="S5318" t="s">
        <v>180</v>
      </c>
    </row>
    <row r="5319" spans="1:19" x14ac:dyDescent="0.35">
      <c r="A5319" s="2" t="s">
        <v>44</v>
      </c>
      <c r="B5319" s="1" t="s">
        <v>45</v>
      </c>
      <c r="C5319" t="s">
        <v>911</v>
      </c>
      <c r="D5319" s="1" t="s">
        <v>172</v>
      </c>
      <c r="E5319" s="1" t="s">
        <v>22</v>
      </c>
      <c r="F5319" s="1" t="s">
        <v>18</v>
      </c>
      <c r="G5319" s="1" t="s">
        <v>26</v>
      </c>
      <c r="H5319" t="s">
        <v>24</v>
      </c>
      <c r="I5319" s="1" t="s">
        <v>375</v>
      </c>
      <c r="J5319" s="1" t="s">
        <v>230</v>
      </c>
      <c r="K5319" s="1" t="s">
        <v>47</v>
      </c>
      <c r="L5319" s="1" t="s">
        <v>912</v>
      </c>
      <c r="M5319" t="s">
        <v>241</v>
      </c>
      <c r="N5319">
        <v>1</v>
      </c>
      <c r="O5319" s="1" t="s">
        <v>205</v>
      </c>
      <c r="P5319" t="s">
        <v>154</v>
      </c>
      <c r="Q5319">
        <v>2</v>
      </c>
      <c r="R5319" t="s">
        <v>179</v>
      </c>
      <c r="S5319" t="s">
        <v>180</v>
      </c>
    </row>
    <row r="5320" spans="1:19" x14ac:dyDescent="0.35">
      <c r="A5320" s="2" t="s">
        <v>44</v>
      </c>
      <c r="B5320" s="1" t="s">
        <v>45</v>
      </c>
      <c r="C5320" t="s">
        <v>911</v>
      </c>
      <c r="D5320" s="1" t="s">
        <v>172</v>
      </c>
      <c r="E5320" s="1" t="s">
        <v>22</v>
      </c>
      <c r="F5320" s="1" t="s">
        <v>18</v>
      </c>
      <c r="G5320" s="1" t="s">
        <v>26</v>
      </c>
      <c r="H5320" t="s">
        <v>27</v>
      </c>
      <c r="I5320" s="1" t="s">
        <v>375</v>
      </c>
      <c r="J5320" s="1" t="s">
        <v>230</v>
      </c>
      <c r="K5320" s="1" t="s">
        <v>47</v>
      </c>
      <c r="L5320" s="1" t="s">
        <v>912</v>
      </c>
      <c r="M5320" t="s">
        <v>241</v>
      </c>
      <c r="N5320">
        <v>1</v>
      </c>
      <c r="O5320" s="1" t="s">
        <v>205</v>
      </c>
      <c r="P5320" t="s">
        <v>154</v>
      </c>
      <c r="Q5320">
        <v>2</v>
      </c>
      <c r="R5320" t="s">
        <v>179</v>
      </c>
      <c r="S5320" t="s">
        <v>180</v>
      </c>
    </row>
    <row r="5321" spans="1:19" x14ac:dyDescent="0.35">
      <c r="A5321" s="2" t="s">
        <v>44</v>
      </c>
      <c r="B5321" s="1" t="s">
        <v>45</v>
      </c>
      <c r="C5321" t="s">
        <v>911</v>
      </c>
      <c r="D5321" s="1" t="s">
        <v>172</v>
      </c>
      <c r="E5321" s="1" t="s">
        <v>22</v>
      </c>
      <c r="F5321" s="1" t="s">
        <v>18</v>
      </c>
      <c r="G5321" s="1" t="s">
        <v>26</v>
      </c>
      <c r="H5321" t="s">
        <v>27</v>
      </c>
      <c r="I5321" s="1" t="s">
        <v>1066</v>
      </c>
      <c r="J5321" s="1" t="s">
        <v>230</v>
      </c>
      <c r="K5321" s="1" t="s">
        <v>47</v>
      </c>
      <c r="L5321" s="1" t="s">
        <v>912</v>
      </c>
      <c r="M5321" t="s">
        <v>676</v>
      </c>
      <c r="N5321">
        <v>1</v>
      </c>
      <c r="O5321" s="1" t="s">
        <v>206</v>
      </c>
      <c r="P5321" t="s">
        <v>153</v>
      </c>
      <c r="Q5321">
        <v>2</v>
      </c>
      <c r="R5321" t="s">
        <v>179</v>
      </c>
      <c r="S5321" t="s">
        <v>180</v>
      </c>
    </row>
    <row r="5322" spans="1:19" x14ac:dyDescent="0.35">
      <c r="A5322" s="2" t="s">
        <v>44</v>
      </c>
      <c r="B5322" s="1" t="s">
        <v>45</v>
      </c>
      <c r="C5322" t="s">
        <v>911</v>
      </c>
      <c r="D5322" s="1" t="s">
        <v>172</v>
      </c>
      <c r="E5322" s="1" t="s">
        <v>22</v>
      </c>
      <c r="F5322" s="1" t="s">
        <v>18</v>
      </c>
      <c r="G5322" s="1" t="s">
        <v>26</v>
      </c>
      <c r="H5322" t="s">
        <v>32</v>
      </c>
      <c r="I5322" s="1" t="s">
        <v>1109</v>
      </c>
      <c r="J5322" s="1" t="s">
        <v>230</v>
      </c>
      <c r="K5322" s="1" t="s">
        <v>15</v>
      </c>
      <c r="L5322" s="1" t="s">
        <v>912</v>
      </c>
      <c r="M5322" t="s">
        <v>93</v>
      </c>
      <c r="N5322">
        <v>1</v>
      </c>
      <c r="O5322" s="1" t="s">
        <v>206</v>
      </c>
      <c r="P5322" t="s">
        <v>154</v>
      </c>
      <c r="Q5322">
        <v>2</v>
      </c>
      <c r="R5322" t="s">
        <v>255</v>
      </c>
      <c r="S5322" t="s">
        <v>180</v>
      </c>
    </row>
    <row r="5323" spans="1:19" x14ac:dyDescent="0.35">
      <c r="A5323" s="2" t="s">
        <v>44</v>
      </c>
      <c r="B5323" s="1" t="s">
        <v>45</v>
      </c>
      <c r="C5323" t="s">
        <v>911</v>
      </c>
      <c r="D5323" s="1" t="s">
        <v>172</v>
      </c>
      <c r="E5323" s="1" t="s">
        <v>22</v>
      </c>
      <c r="F5323" s="1" t="s">
        <v>18</v>
      </c>
      <c r="G5323" s="1" t="s">
        <v>26</v>
      </c>
      <c r="H5323" t="s">
        <v>21</v>
      </c>
      <c r="I5323" s="1" t="s">
        <v>375</v>
      </c>
      <c r="J5323" s="1" t="s">
        <v>230</v>
      </c>
      <c r="K5323" s="1" t="s">
        <v>47</v>
      </c>
      <c r="L5323" s="1" t="s">
        <v>912</v>
      </c>
      <c r="M5323" t="s">
        <v>241</v>
      </c>
      <c r="N5323">
        <v>1</v>
      </c>
      <c r="O5323" s="1" t="s">
        <v>205</v>
      </c>
      <c r="P5323" t="s">
        <v>154</v>
      </c>
      <c r="Q5323">
        <v>1</v>
      </c>
      <c r="R5323" t="s">
        <v>179</v>
      </c>
      <c r="S5323" t="s">
        <v>180</v>
      </c>
    </row>
    <row r="5324" spans="1:19" x14ac:dyDescent="0.35">
      <c r="A5324" s="2" t="s">
        <v>44</v>
      </c>
      <c r="B5324" s="1" t="s">
        <v>45</v>
      </c>
      <c r="C5324" t="s">
        <v>911</v>
      </c>
      <c r="D5324" s="1" t="s">
        <v>102</v>
      </c>
      <c r="E5324" s="1" t="s">
        <v>12</v>
      </c>
      <c r="F5324" s="1" t="s">
        <v>29</v>
      </c>
      <c r="G5324" s="1" t="s">
        <v>136</v>
      </c>
      <c r="H5324" t="s">
        <v>35</v>
      </c>
      <c r="I5324" s="1" t="s">
        <v>1073</v>
      </c>
      <c r="J5324" s="1" t="s">
        <v>230</v>
      </c>
      <c r="K5324" s="1" t="s">
        <v>47</v>
      </c>
      <c r="L5324" s="1" t="s">
        <v>912</v>
      </c>
      <c r="M5324" t="s">
        <v>47</v>
      </c>
      <c r="N5324">
        <v>1</v>
      </c>
      <c r="O5324" s="1" t="s">
        <v>205</v>
      </c>
      <c r="P5324" t="s">
        <v>154</v>
      </c>
      <c r="Q5324">
        <v>2</v>
      </c>
      <c r="R5324" t="s">
        <v>255</v>
      </c>
      <c r="S5324" t="s">
        <v>180</v>
      </c>
    </row>
    <row r="5325" spans="1:19" x14ac:dyDescent="0.35">
      <c r="A5325" s="2" t="s">
        <v>44</v>
      </c>
      <c r="B5325" s="1" t="s">
        <v>45</v>
      </c>
      <c r="C5325" t="s">
        <v>911</v>
      </c>
      <c r="D5325" s="1" t="s">
        <v>102</v>
      </c>
      <c r="E5325" s="1" t="s">
        <v>12</v>
      </c>
      <c r="F5325" s="1" t="s">
        <v>29</v>
      </c>
      <c r="G5325" s="1" t="s">
        <v>136</v>
      </c>
      <c r="H5325" t="s">
        <v>39</v>
      </c>
      <c r="I5325" s="1" t="s">
        <v>1465</v>
      </c>
      <c r="J5325" s="1" t="s">
        <v>230</v>
      </c>
      <c r="K5325" s="1" t="s">
        <v>47</v>
      </c>
      <c r="L5325" s="1" t="s">
        <v>912</v>
      </c>
      <c r="M5325" t="s">
        <v>47</v>
      </c>
      <c r="N5325">
        <v>1</v>
      </c>
      <c r="O5325" s="1" t="s">
        <v>206</v>
      </c>
      <c r="P5325" t="s">
        <v>154</v>
      </c>
      <c r="Q5325">
        <v>2</v>
      </c>
      <c r="R5325" t="s">
        <v>179</v>
      </c>
      <c r="S5325" t="s">
        <v>180</v>
      </c>
    </row>
    <row r="5326" spans="1:19" x14ac:dyDescent="0.35">
      <c r="A5326" s="2" t="s">
        <v>44</v>
      </c>
      <c r="B5326" s="1" t="s">
        <v>45</v>
      </c>
      <c r="C5326" t="s">
        <v>911</v>
      </c>
      <c r="D5326" s="1" t="s">
        <v>102</v>
      </c>
      <c r="E5326" s="1" t="s">
        <v>12</v>
      </c>
      <c r="F5326" s="1" t="s">
        <v>33</v>
      </c>
      <c r="G5326" s="1" t="s">
        <v>136</v>
      </c>
      <c r="H5326" t="s">
        <v>32</v>
      </c>
      <c r="I5326" s="1" t="s">
        <v>1073</v>
      </c>
      <c r="J5326" s="1" t="s">
        <v>230</v>
      </c>
      <c r="K5326" s="1" t="s">
        <v>47</v>
      </c>
      <c r="L5326" s="1" t="s">
        <v>912</v>
      </c>
      <c r="M5326" t="s">
        <v>47</v>
      </c>
      <c r="N5326">
        <v>1</v>
      </c>
      <c r="O5326" s="1" t="s">
        <v>205</v>
      </c>
      <c r="P5326" t="s">
        <v>154</v>
      </c>
      <c r="Q5326">
        <v>2</v>
      </c>
      <c r="R5326" t="s">
        <v>255</v>
      </c>
      <c r="S5326" t="s">
        <v>180</v>
      </c>
    </row>
    <row r="5327" spans="1:19" x14ac:dyDescent="0.35">
      <c r="A5327" s="2" t="s">
        <v>44</v>
      </c>
      <c r="B5327" s="1" t="s">
        <v>45</v>
      </c>
      <c r="C5327" t="s">
        <v>911</v>
      </c>
      <c r="D5327" s="1" t="s">
        <v>102</v>
      </c>
      <c r="E5327" s="1" t="s">
        <v>12</v>
      </c>
      <c r="F5327" s="1" t="s">
        <v>23</v>
      </c>
      <c r="G5327" s="1" t="s">
        <v>137</v>
      </c>
      <c r="H5327" t="s">
        <v>17</v>
      </c>
      <c r="I5327" s="1" t="s">
        <v>1073</v>
      </c>
      <c r="J5327" s="1" t="s">
        <v>230</v>
      </c>
      <c r="K5327" s="1" t="s">
        <v>47</v>
      </c>
      <c r="L5327" s="1" t="s">
        <v>912</v>
      </c>
      <c r="M5327" t="s">
        <v>47</v>
      </c>
      <c r="N5327">
        <v>1</v>
      </c>
      <c r="O5327" s="1" t="s">
        <v>205</v>
      </c>
      <c r="P5327" t="s">
        <v>154</v>
      </c>
      <c r="Q5327">
        <v>1</v>
      </c>
      <c r="R5327" t="s">
        <v>255</v>
      </c>
      <c r="S5327" t="s">
        <v>180</v>
      </c>
    </row>
    <row r="5328" spans="1:19" x14ac:dyDescent="0.35">
      <c r="A5328" s="2" t="s">
        <v>44</v>
      </c>
      <c r="B5328" s="1" t="s">
        <v>45</v>
      </c>
      <c r="C5328" t="s">
        <v>911</v>
      </c>
      <c r="D5328" s="1" t="s">
        <v>102</v>
      </c>
      <c r="E5328" s="1" t="s">
        <v>12</v>
      </c>
      <c r="F5328" s="1" t="s">
        <v>13</v>
      </c>
      <c r="G5328" s="1" t="s">
        <v>137</v>
      </c>
      <c r="H5328" t="s">
        <v>35</v>
      </c>
      <c r="I5328" s="1" t="s">
        <v>377</v>
      </c>
      <c r="J5328" s="1" t="s">
        <v>230</v>
      </c>
      <c r="K5328" s="1" t="s">
        <v>47</v>
      </c>
      <c r="L5328" s="1" t="s">
        <v>912</v>
      </c>
      <c r="M5328" t="s">
        <v>47</v>
      </c>
      <c r="N5328">
        <v>1</v>
      </c>
      <c r="O5328" s="1" t="s">
        <v>206</v>
      </c>
      <c r="P5328" t="s">
        <v>154</v>
      </c>
      <c r="Q5328">
        <v>1</v>
      </c>
      <c r="R5328" t="s">
        <v>255</v>
      </c>
      <c r="S5328" t="s">
        <v>180</v>
      </c>
    </row>
    <row r="5329" spans="1:19" x14ac:dyDescent="0.35">
      <c r="A5329" s="2" t="s">
        <v>44</v>
      </c>
      <c r="B5329" s="1" t="s">
        <v>45</v>
      </c>
      <c r="C5329" t="s">
        <v>911</v>
      </c>
      <c r="D5329" s="1" t="s">
        <v>102</v>
      </c>
      <c r="E5329" s="1" t="s">
        <v>12</v>
      </c>
      <c r="F5329" s="1" t="s">
        <v>26</v>
      </c>
      <c r="G5329" s="1" t="s">
        <v>26</v>
      </c>
      <c r="H5329" t="s">
        <v>24</v>
      </c>
      <c r="I5329" s="1" t="s">
        <v>1110</v>
      </c>
      <c r="J5329" s="1" t="s">
        <v>230</v>
      </c>
      <c r="K5329" s="1" t="s">
        <v>47</v>
      </c>
      <c r="L5329" s="1" t="s">
        <v>912</v>
      </c>
      <c r="M5329" t="s">
        <v>47</v>
      </c>
      <c r="N5329">
        <v>1</v>
      </c>
      <c r="O5329" s="1" t="s">
        <v>206</v>
      </c>
      <c r="P5329" t="s">
        <v>154</v>
      </c>
      <c r="Q5329">
        <v>1</v>
      </c>
      <c r="R5329" t="s">
        <v>255</v>
      </c>
      <c r="S5329" t="s">
        <v>180</v>
      </c>
    </row>
    <row r="5330" spans="1:19" x14ac:dyDescent="0.35">
      <c r="A5330" s="2" t="s">
        <v>44</v>
      </c>
      <c r="B5330" s="1" t="s">
        <v>45</v>
      </c>
      <c r="C5330" t="s">
        <v>911</v>
      </c>
      <c r="D5330" s="1" t="s">
        <v>102</v>
      </c>
      <c r="E5330" s="1" t="s">
        <v>12</v>
      </c>
      <c r="F5330" s="1" t="s">
        <v>26</v>
      </c>
      <c r="G5330" s="1" t="s">
        <v>26</v>
      </c>
      <c r="H5330" t="s">
        <v>41</v>
      </c>
      <c r="I5330" s="1" t="s">
        <v>1465</v>
      </c>
      <c r="J5330" s="1" t="s">
        <v>230</v>
      </c>
      <c r="K5330" s="1" t="s">
        <v>47</v>
      </c>
      <c r="L5330" s="1" t="s">
        <v>912</v>
      </c>
      <c r="M5330" t="s">
        <v>47</v>
      </c>
      <c r="N5330">
        <v>1</v>
      </c>
      <c r="O5330" s="1" t="s">
        <v>206</v>
      </c>
      <c r="P5330" t="s">
        <v>154</v>
      </c>
      <c r="Q5330">
        <v>2</v>
      </c>
      <c r="R5330" t="s">
        <v>179</v>
      </c>
      <c r="S5330" t="s">
        <v>180</v>
      </c>
    </row>
    <row r="5331" spans="1:19" x14ac:dyDescent="0.35">
      <c r="A5331" s="2" t="s">
        <v>44</v>
      </c>
      <c r="B5331" s="1" t="s">
        <v>45</v>
      </c>
      <c r="C5331" t="s">
        <v>911</v>
      </c>
      <c r="D5331" s="1" t="s">
        <v>102</v>
      </c>
      <c r="E5331" s="1" t="s">
        <v>22</v>
      </c>
      <c r="F5331" s="1" t="s">
        <v>29</v>
      </c>
      <c r="G5331" s="1" t="s">
        <v>136</v>
      </c>
      <c r="H5331" t="s">
        <v>58</v>
      </c>
      <c r="I5331" s="1" t="s">
        <v>377</v>
      </c>
      <c r="J5331" s="1" t="s">
        <v>230</v>
      </c>
      <c r="K5331" s="1" t="s">
        <v>47</v>
      </c>
      <c r="L5331" s="1" t="s">
        <v>912</v>
      </c>
      <c r="M5331" t="s">
        <v>47</v>
      </c>
      <c r="N5331">
        <v>1</v>
      </c>
      <c r="O5331" s="1" t="s">
        <v>206</v>
      </c>
      <c r="P5331" t="s">
        <v>153</v>
      </c>
      <c r="Q5331">
        <v>1</v>
      </c>
      <c r="R5331" t="s">
        <v>255</v>
      </c>
      <c r="S5331" t="s">
        <v>180</v>
      </c>
    </row>
    <row r="5332" spans="1:19" x14ac:dyDescent="0.35">
      <c r="A5332" s="2" t="s">
        <v>44</v>
      </c>
      <c r="B5332" s="1" t="s">
        <v>45</v>
      </c>
      <c r="C5332" t="s">
        <v>911</v>
      </c>
      <c r="D5332" s="1" t="s">
        <v>102</v>
      </c>
      <c r="E5332" s="1" t="s">
        <v>22</v>
      </c>
      <c r="F5332" s="1" t="s">
        <v>29</v>
      </c>
      <c r="G5332" s="1" t="s">
        <v>136</v>
      </c>
      <c r="H5332" t="s">
        <v>39</v>
      </c>
      <c r="I5332" s="1" t="s">
        <v>1465</v>
      </c>
      <c r="J5332" s="1" t="s">
        <v>230</v>
      </c>
      <c r="K5332" s="1" t="s">
        <v>47</v>
      </c>
      <c r="L5332" s="1" t="s">
        <v>912</v>
      </c>
      <c r="M5332" t="s">
        <v>47</v>
      </c>
      <c r="N5332">
        <v>1</v>
      </c>
      <c r="O5332" s="1" t="s">
        <v>206</v>
      </c>
      <c r="P5332" t="s">
        <v>154</v>
      </c>
      <c r="Q5332">
        <v>2</v>
      </c>
      <c r="R5332" t="s">
        <v>179</v>
      </c>
      <c r="S5332" t="s">
        <v>180</v>
      </c>
    </row>
    <row r="5333" spans="1:19" x14ac:dyDescent="0.35">
      <c r="A5333" s="2" t="s">
        <v>44</v>
      </c>
      <c r="B5333" s="1" t="s">
        <v>45</v>
      </c>
      <c r="C5333" t="s">
        <v>911</v>
      </c>
      <c r="D5333" s="1" t="s">
        <v>102</v>
      </c>
      <c r="E5333" s="1" t="s">
        <v>22</v>
      </c>
      <c r="F5333" s="1" t="s">
        <v>23</v>
      </c>
      <c r="G5333" s="1" t="s">
        <v>137</v>
      </c>
      <c r="H5333" t="s">
        <v>24</v>
      </c>
      <c r="I5333" s="1" t="s">
        <v>377</v>
      </c>
      <c r="J5333" s="1" t="s">
        <v>230</v>
      </c>
      <c r="K5333" s="1" t="s">
        <v>47</v>
      </c>
      <c r="L5333" s="1" t="s">
        <v>912</v>
      </c>
      <c r="M5333" t="s">
        <v>47</v>
      </c>
      <c r="N5333">
        <v>1</v>
      </c>
      <c r="O5333" s="1" t="s">
        <v>206</v>
      </c>
      <c r="P5333" t="s">
        <v>154</v>
      </c>
      <c r="Q5333">
        <v>1</v>
      </c>
      <c r="R5333" t="s">
        <v>255</v>
      </c>
      <c r="S5333" t="s">
        <v>180</v>
      </c>
    </row>
    <row r="5334" spans="1:19" x14ac:dyDescent="0.35">
      <c r="A5334" s="2" t="s">
        <v>44</v>
      </c>
      <c r="B5334" s="1" t="s">
        <v>45</v>
      </c>
      <c r="C5334" t="s">
        <v>911</v>
      </c>
      <c r="D5334" s="1" t="s">
        <v>102</v>
      </c>
      <c r="E5334" s="1" t="s">
        <v>22</v>
      </c>
      <c r="F5334" s="1" t="s">
        <v>23</v>
      </c>
      <c r="G5334" s="1" t="s">
        <v>137</v>
      </c>
      <c r="H5334" t="s">
        <v>27</v>
      </c>
      <c r="I5334" s="1" t="s">
        <v>377</v>
      </c>
      <c r="J5334" s="1" t="s">
        <v>230</v>
      </c>
      <c r="K5334" s="1" t="s">
        <v>47</v>
      </c>
      <c r="L5334" s="1" t="s">
        <v>912</v>
      </c>
      <c r="M5334" t="s">
        <v>47</v>
      </c>
      <c r="N5334">
        <v>1</v>
      </c>
      <c r="O5334" s="1" t="s">
        <v>206</v>
      </c>
      <c r="P5334" t="s">
        <v>153</v>
      </c>
      <c r="Q5334">
        <v>1</v>
      </c>
      <c r="R5334" t="s">
        <v>255</v>
      </c>
      <c r="S5334" t="s">
        <v>180</v>
      </c>
    </row>
    <row r="5335" spans="1:19" x14ac:dyDescent="0.35">
      <c r="A5335" s="2" t="s">
        <v>44</v>
      </c>
      <c r="B5335" s="1" t="s">
        <v>45</v>
      </c>
      <c r="C5335" t="s">
        <v>911</v>
      </c>
      <c r="D5335" s="1" t="s">
        <v>102</v>
      </c>
      <c r="E5335" s="1" t="s">
        <v>22</v>
      </c>
      <c r="F5335" s="1" t="s">
        <v>23</v>
      </c>
      <c r="G5335" s="1" t="s">
        <v>137</v>
      </c>
      <c r="H5335" t="s">
        <v>21</v>
      </c>
      <c r="I5335" s="1" t="s">
        <v>1465</v>
      </c>
      <c r="J5335" s="1" t="s">
        <v>230</v>
      </c>
      <c r="K5335" s="1" t="s">
        <v>47</v>
      </c>
      <c r="L5335" s="1" t="s">
        <v>912</v>
      </c>
      <c r="M5335" t="s">
        <v>47</v>
      </c>
      <c r="N5335">
        <v>1</v>
      </c>
      <c r="O5335" s="1" t="s">
        <v>206</v>
      </c>
      <c r="P5335" t="s">
        <v>154</v>
      </c>
      <c r="Q5335">
        <v>2</v>
      </c>
      <c r="R5335" t="s">
        <v>179</v>
      </c>
      <c r="S5335" t="s">
        <v>180</v>
      </c>
    </row>
    <row r="5336" spans="1:19" x14ac:dyDescent="0.35">
      <c r="A5336" s="2" t="s">
        <v>44</v>
      </c>
      <c r="B5336" s="1" t="s">
        <v>45</v>
      </c>
      <c r="C5336" t="s">
        <v>911</v>
      </c>
      <c r="D5336" s="1" t="s">
        <v>102</v>
      </c>
      <c r="E5336" s="1" t="s">
        <v>22</v>
      </c>
      <c r="F5336" s="1" t="s">
        <v>23</v>
      </c>
      <c r="G5336" s="1" t="s">
        <v>137</v>
      </c>
      <c r="H5336" t="s">
        <v>21</v>
      </c>
      <c r="I5336" s="1" t="s">
        <v>377</v>
      </c>
      <c r="J5336" s="1" t="s">
        <v>230</v>
      </c>
      <c r="K5336" s="1" t="s">
        <v>47</v>
      </c>
      <c r="L5336" s="1" t="s">
        <v>912</v>
      </c>
      <c r="M5336" t="s">
        <v>47</v>
      </c>
      <c r="N5336">
        <v>1</v>
      </c>
      <c r="O5336" s="1" t="s">
        <v>206</v>
      </c>
      <c r="P5336" t="s">
        <v>153</v>
      </c>
      <c r="Q5336">
        <v>1</v>
      </c>
      <c r="R5336" t="s">
        <v>255</v>
      </c>
      <c r="S5336" t="s">
        <v>180</v>
      </c>
    </row>
    <row r="5337" spans="1:19" x14ac:dyDescent="0.35">
      <c r="A5337" s="2" t="s">
        <v>44</v>
      </c>
      <c r="B5337" s="1" t="s">
        <v>45</v>
      </c>
      <c r="C5337" t="s">
        <v>911</v>
      </c>
      <c r="D5337" s="1" t="s">
        <v>102</v>
      </c>
      <c r="E5337" s="1" t="s">
        <v>22</v>
      </c>
      <c r="F5337" s="1" t="s">
        <v>26</v>
      </c>
      <c r="G5337" s="1" t="s">
        <v>26</v>
      </c>
      <c r="H5337" t="s">
        <v>17</v>
      </c>
      <c r="I5337" s="1" t="s">
        <v>1465</v>
      </c>
      <c r="J5337" s="1" t="s">
        <v>230</v>
      </c>
      <c r="K5337" s="1" t="s">
        <v>47</v>
      </c>
      <c r="L5337" s="1" t="s">
        <v>912</v>
      </c>
      <c r="M5337" t="s">
        <v>47</v>
      </c>
      <c r="N5337">
        <v>1</v>
      </c>
      <c r="O5337" s="1" t="s">
        <v>206</v>
      </c>
      <c r="P5337" t="s">
        <v>154</v>
      </c>
      <c r="Q5337">
        <v>2</v>
      </c>
      <c r="R5337" t="s">
        <v>179</v>
      </c>
      <c r="S5337" t="s">
        <v>180</v>
      </c>
    </row>
    <row r="5338" spans="1:19" x14ac:dyDescent="0.35">
      <c r="A5338" s="2" t="s">
        <v>44</v>
      </c>
      <c r="B5338" s="1" t="s">
        <v>45</v>
      </c>
      <c r="C5338" t="s">
        <v>911</v>
      </c>
      <c r="D5338" s="1" t="s">
        <v>102</v>
      </c>
      <c r="E5338" s="1" t="s">
        <v>22</v>
      </c>
      <c r="F5338" s="1" t="s">
        <v>26</v>
      </c>
      <c r="G5338" s="1" t="s">
        <v>26</v>
      </c>
      <c r="H5338" t="s">
        <v>24</v>
      </c>
      <c r="I5338" s="1" t="s">
        <v>1465</v>
      </c>
      <c r="J5338" s="1" t="s">
        <v>230</v>
      </c>
      <c r="K5338" s="1" t="s">
        <v>47</v>
      </c>
      <c r="L5338" s="1" t="s">
        <v>912</v>
      </c>
      <c r="M5338" t="s">
        <v>47</v>
      </c>
      <c r="N5338">
        <v>1</v>
      </c>
      <c r="O5338" s="1" t="s">
        <v>206</v>
      </c>
      <c r="P5338" t="s">
        <v>154</v>
      </c>
      <c r="Q5338">
        <v>2</v>
      </c>
      <c r="R5338" t="s">
        <v>179</v>
      </c>
      <c r="S5338" t="s">
        <v>180</v>
      </c>
    </row>
    <row r="5339" spans="1:19" x14ac:dyDescent="0.35">
      <c r="A5339" s="2" t="s">
        <v>44</v>
      </c>
      <c r="B5339" s="1" t="s">
        <v>45</v>
      </c>
      <c r="C5339" t="s">
        <v>911</v>
      </c>
      <c r="D5339" s="1" t="s">
        <v>102</v>
      </c>
      <c r="E5339" s="1" t="s">
        <v>22</v>
      </c>
      <c r="F5339" s="1" t="s">
        <v>26</v>
      </c>
      <c r="G5339" s="1" t="s">
        <v>26</v>
      </c>
      <c r="H5339" t="s">
        <v>27</v>
      </c>
      <c r="I5339" s="1" t="s">
        <v>1465</v>
      </c>
      <c r="J5339" s="1" t="s">
        <v>230</v>
      </c>
      <c r="K5339" s="1" t="s">
        <v>47</v>
      </c>
      <c r="L5339" s="1" t="s">
        <v>912</v>
      </c>
      <c r="M5339" t="s">
        <v>47</v>
      </c>
      <c r="N5339">
        <v>1</v>
      </c>
      <c r="O5339" s="1" t="s">
        <v>206</v>
      </c>
      <c r="P5339" t="s">
        <v>154</v>
      </c>
      <c r="Q5339">
        <v>2</v>
      </c>
      <c r="R5339" t="s">
        <v>179</v>
      </c>
      <c r="S5339" t="s">
        <v>180</v>
      </c>
    </row>
    <row r="5340" spans="1:19" x14ac:dyDescent="0.35">
      <c r="A5340" s="2" t="s">
        <v>44</v>
      </c>
      <c r="B5340" s="1" t="s">
        <v>45</v>
      </c>
      <c r="C5340" t="s">
        <v>911</v>
      </c>
      <c r="D5340" s="1" t="s">
        <v>102</v>
      </c>
      <c r="E5340" s="1" t="s">
        <v>22</v>
      </c>
      <c r="F5340" s="1" t="s">
        <v>26</v>
      </c>
      <c r="G5340" s="1" t="s">
        <v>26</v>
      </c>
      <c r="H5340" t="s">
        <v>35</v>
      </c>
      <c r="I5340" s="1" t="s">
        <v>1465</v>
      </c>
      <c r="J5340" s="1" t="s">
        <v>230</v>
      </c>
      <c r="K5340" s="1" t="s">
        <v>47</v>
      </c>
      <c r="L5340" s="1" t="s">
        <v>912</v>
      </c>
      <c r="M5340" t="s">
        <v>47</v>
      </c>
      <c r="N5340">
        <v>1</v>
      </c>
      <c r="O5340" s="1" t="s">
        <v>206</v>
      </c>
      <c r="P5340" t="s">
        <v>153</v>
      </c>
      <c r="Q5340">
        <v>2</v>
      </c>
      <c r="R5340" t="s">
        <v>179</v>
      </c>
      <c r="S5340" t="s">
        <v>180</v>
      </c>
    </row>
    <row r="5341" spans="1:19" x14ac:dyDescent="0.35">
      <c r="A5341" s="2" t="s">
        <v>44</v>
      </c>
      <c r="B5341" s="1" t="s">
        <v>45</v>
      </c>
      <c r="C5341" t="s">
        <v>911</v>
      </c>
      <c r="D5341" s="1" t="s">
        <v>102</v>
      </c>
      <c r="E5341" s="1" t="s">
        <v>22</v>
      </c>
      <c r="F5341" s="1" t="s">
        <v>26</v>
      </c>
      <c r="G5341" s="1" t="s">
        <v>26</v>
      </c>
      <c r="H5341" t="s">
        <v>39</v>
      </c>
      <c r="I5341" s="1" t="s">
        <v>1465</v>
      </c>
      <c r="J5341" s="1" t="s">
        <v>230</v>
      </c>
      <c r="K5341" s="1" t="s">
        <v>47</v>
      </c>
      <c r="L5341" s="1" t="s">
        <v>912</v>
      </c>
      <c r="M5341" t="s">
        <v>47</v>
      </c>
      <c r="N5341">
        <v>2</v>
      </c>
      <c r="O5341" s="1" t="s">
        <v>206</v>
      </c>
      <c r="P5341" t="s">
        <v>154</v>
      </c>
      <c r="Q5341">
        <v>2</v>
      </c>
      <c r="R5341" t="s">
        <v>179</v>
      </c>
      <c r="S5341" t="s">
        <v>180</v>
      </c>
    </row>
    <row r="5342" spans="1:19" x14ac:dyDescent="0.35">
      <c r="A5342" s="2" t="s">
        <v>44</v>
      </c>
      <c r="B5342" s="1" t="s">
        <v>45</v>
      </c>
      <c r="C5342" t="s">
        <v>911</v>
      </c>
      <c r="D5342" s="1" t="s">
        <v>102</v>
      </c>
      <c r="E5342" s="1" t="s">
        <v>22</v>
      </c>
      <c r="F5342" s="1" t="s">
        <v>18</v>
      </c>
      <c r="G5342" s="1" t="s">
        <v>26</v>
      </c>
      <c r="H5342" t="s">
        <v>17</v>
      </c>
      <c r="I5342" s="1" t="s">
        <v>377</v>
      </c>
      <c r="J5342" s="1" t="s">
        <v>230</v>
      </c>
      <c r="K5342" s="1" t="s">
        <v>47</v>
      </c>
      <c r="L5342" s="1" t="s">
        <v>912</v>
      </c>
      <c r="M5342" t="s">
        <v>47</v>
      </c>
      <c r="N5342">
        <v>1</v>
      </c>
      <c r="O5342" s="1" t="s">
        <v>206</v>
      </c>
      <c r="P5342" t="s">
        <v>154</v>
      </c>
      <c r="Q5342">
        <v>1</v>
      </c>
      <c r="R5342" t="s">
        <v>255</v>
      </c>
      <c r="S5342" t="s">
        <v>180</v>
      </c>
    </row>
    <row r="5343" spans="1:19" x14ac:dyDescent="0.35">
      <c r="A5343" s="2" t="s">
        <v>44</v>
      </c>
      <c r="B5343" s="1" t="s">
        <v>45</v>
      </c>
      <c r="C5343" t="s">
        <v>911</v>
      </c>
      <c r="D5343" s="1" t="s">
        <v>102</v>
      </c>
      <c r="E5343" s="1" t="s">
        <v>22</v>
      </c>
      <c r="F5343" s="1" t="s">
        <v>18</v>
      </c>
      <c r="G5343" s="1" t="s">
        <v>26</v>
      </c>
      <c r="H5343" t="s">
        <v>27</v>
      </c>
      <c r="I5343" s="1" t="s">
        <v>1465</v>
      </c>
      <c r="J5343" s="1" t="s">
        <v>230</v>
      </c>
      <c r="K5343" s="1" t="s">
        <v>47</v>
      </c>
      <c r="L5343" s="1" t="s">
        <v>912</v>
      </c>
      <c r="M5343" t="s">
        <v>47</v>
      </c>
      <c r="N5343">
        <v>1</v>
      </c>
      <c r="O5343" s="1" t="s">
        <v>206</v>
      </c>
      <c r="P5343" t="s">
        <v>153</v>
      </c>
      <c r="Q5343">
        <v>2</v>
      </c>
      <c r="R5343" t="s">
        <v>179</v>
      </c>
      <c r="S5343" t="s">
        <v>180</v>
      </c>
    </row>
    <row r="5344" spans="1:19" x14ac:dyDescent="0.35">
      <c r="A5344" s="2" t="s">
        <v>44</v>
      </c>
      <c r="B5344" s="1" t="s">
        <v>45</v>
      </c>
      <c r="C5344" t="s">
        <v>911</v>
      </c>
      <c r="D5344" s="1" t="s">
        <v>102</v>
      </c>
      <c r="E5344" s="1" t="s">
        <v>22</v>
      </c>
      <c r="F5344" s="1" t="s">
        <v>18</v>
      </c>
      <c r="G5344" s="1" t="s">
        <v>26</v>
      </c>
      <c r="H5344" t="s">
        <v>27</v>
      </c>
      <c r="I5344" s="1" t="s">
        <v>1465</v>
      </c>
      <c r="J5344" s="1" t="s">
        <v>230</v>
      </c>
      <c r="K5344" s="1" t="s">
        <v>47</v>
      </c>
      <c r="L5344" s="1" t="s">
        <v>912</v>
      </c>
      <c r="M5344" t="s">
        <v>47</v>
      </c>
      <c r="N5344">
        <v>1</v>
      </c>
      <c r="O5344" s="1" t="s">
        <v>206</v>
      </c>
      <c r="P5344" t="s">
        <v>154</v>
      </c>
      <c r="Q5344">
        <v>2</v>
      </c>
      <c r="R5344" t="s">
        <v>179</v>
      </c>
      <c r="S5344" t="s">
        <v>180</v>
      </c>
    </row>
    <row r="5345" spans="1:19" x14ac:dyDescent="0.35">
      <c r="A5345" s="2" t="s">
        <v>44</v>
      </c>
      <c r="B5345" s="1" t="s">
        <v>45</v>
      </c>
      <c r="C5345" t="s">
        <v>911</v>
      </c>
      <c r="D5345" s="1" t="s">
        <v>102</v>
      </c>
      <c r="E5345" s="1" t="s">
        <v>22</v>
      </c>
      <c r="F5345" s="1" t="s">
        <v>18</v>
      </c>
      <c r="G5345" s="1" t="s">
        <v>26</v>
      </c>
      <c r="H5345" t="s">
        <v>27</v>
      </c>
      <c r="I5345" s="1" t="s">
        <v>1066</v>
      </c>
      <c r="J5345" s="1" t="s">
        <v>230</v>
      </c>
      <c r="K5345" s="1" t="s">
        <v>15</v>
      </c>
      <c r="L5345" s="1" t="s">
        <v>912</v>
      </c>
      <c r="M5345" t="s">
        <v>93</v>
      </c>
      <c r="N5345">
        <v>1</v>
      </c>
      <c r="O5345" s="1" t="s">
        <v>206</v>
      </c>
      <c r="P5345" t="s">
        <v>154</v>
      </c>
      <c r="Q5345">
        <v>2</v>
      </c>
      <c r="R5345" t="s">
        <v>255</v>
      </c>
      <c r="S5345" t="s">
        <v>180</v>
      </c>
    </row>
    <row r="5346" spans="1:19" x14ac:dyDescent="0.35">
      <c r="A5346" s="2" t="s">
        <v>44</v>
      </c>
      <c r="B5346" s="1" t="s">
        <v>45</v>
      </c>
      <c r="C5346" t="s">
        <v>911</v>
      </c>
      <c r="D5346" s="1" t="s">
        <v>245</v>
      </c>
      <c r="E5346" s="1" t="s">
        <v>12</v>
      </c>
      <c r="F5346" s="1" t="s">
        <v>23</v>
      </c>
      <c r="G5346" s="1" t="s">
        <v>137</v>
      </c>
      <c r="H5346" t="s">
        <v>27</v>
      </c>
      <c r="I5346" s="1" t="s">
        <v>1111</v>
      </c>
      <c r="J5346" s="1" t="s">
        <v>230</v>
      </c>
      <c r="K5346" s="1" t="s">
        <v>47</v>
      </c>
      <c r="L5346" s="1" t="s">
        <v>912</v>
      </c>
      <c r="M5346" t="s">
        <v>182</v>
      </c>
      <c r="N5346">
        <v>1</v>
      </c>
      <c r="O5346" s="1" t="s">
        <v>205</v>
      </c>
      <c r="P5346" t="s">
        <v>154</v>
      </c>
      <c r="Q5346">
        <v>1</v>
      </c>
      <c r="R5346" t="s">
        <v>179</v>
      </c>
      <c r="S5346" t="s">
        <v>180</v>
      </c>
    </row>
    <row r="5347" spans="1:19" x14ac:dyDescent="0.35">
      <c r="A5347" s="2" t="s">
        <v>44</v>
      </c>
      <c r="B5347" s="1" t="s">
        <v>45</v>
      </c>
      <c r="C5347" t="s">
        <v>911</v>
      </c>
      <c r="D5347" s="1" t="s">
        <v>245</v>
      </c>
      <c r="E5347" s="1" t="s">
        <v>12</v>
      </c>
      <c r="F5347" s="1" t="s">
        <v>13</v>
      </c>
      <c r="G5347" s="1" t="s">
        <v>137</v>
      </c>
      <c r="H5347" t="s">
        <v>35</v>
      </c>
      <c r="I5347" s="1" t="s">
        <v>1111</v>
      </c>
      <c r="J5347" s="1" t="s">
        <v>230</v>
      </c>
      <c r="K5347" s="1" t="s">
        <v>47</v>
      </c>
      <c r="L5347" s="1" t="s">
        <v>912</v>
      </c>
      <c r="M5347" t="s">
        <v>182</v>
      </c>
      <c r="N5347">
        <v>1</v>
      </c>
      <c r="O5347" s="1" t="s">
        <v>205</v>
      </c>
      <c r="P5347" t="s">
        <v>154</v>
      </c>
      <c r="Q5347">
        <v>2</v>
      </c>
      <c r="R5347" t="s">
        <v>179</v>
      </c>
      <c r="S5347" t="s">
        <v>180</v>
      </c>
    </row>
    <row r="5348" spans="1:19" x14ac:dyDescent="0.35">
      <c r="A5348" s="2" t="s">
        <v>44</v>
      </c>
      <c r="B5348" s="1" t="s">
        <v>45</v>
      </c>
      <c r="C5348" t="s">
        <v>911</v>
      </c>
      <c r="D5348" s="1" t="s">
        <v>245</v>
      </c>
      <c r="E5348" s="1" t="s">
        <v>12</v>
      </c>
      <c r="F5348" s="1" t="s">
        <v>26</v>
      </c>
      <c r="G5348" s="1" t="s">
        <v>26</v>
      </c>
      <c r="H5348" t="s">
        <v>27</v>
      </c>
      <c r="I5348" s="1" t="s">
        <v>734</v>
      </c>
      <c r="J5348" s="1" t="s">
        <v>230</v>
      </c>
      <c r="K5348" s="1" t="s">
        <v>47</v>
      </c>
      <c r="L5348" s="1" t="s">
        <v>912</v>
      </c>
      <c r="M5348" t="s">
        <v>182</v>
      </c>
      <c r="N5348">
        <v>1</v>
      </c>
      <c r="O5348" s="1" t="s">
        <v>205</v>
      </c>
      <c r="P5348" t="s">
        <v>153</v>
      </c>
      <c r="Q5348">
        <v>2</v>
      </c>
      <c r="R5348" t="s">
        <v>179</v>
      </c>
      <c r="S5348" t="s">
        <v>180</v>
      </c>
    </row>
    <row r="5349" spans="1:19" x14ac:dyDescent="0.35">
      <c r="A5349" s="2" t="s">
        <v>44</v>
      </c>
      <c r="B5349" s="1" t="s">
        <v>45</v>
      </c>
      <c r="C5349" t="s">
        <v>911</v>
      </c>
      <c r="D5349" s="1" t="s">
        <v>245</v>
      </c>
      <c r="E5349" s="1" t="s">
        <v>12</v>
      </c>
      <c r="F5349" s="1" t="s">
        <v>26</v>
      </c>
      <c r="G5349" s="1" t="s">
        <v>26</v>
      </c>
      <c r="H5349" t="s">
        <v>27</v>
      </c>
      <c r="I5349" s="1" t="s">
        <v>1111</v>
      </c>
      <c r="J5349" s="1" t="s">
        <v>230</v>
      </c>
      <c r="K5349" s="1" t="s">
        <v>47</v>
      </c>
      <c r="L5349" s="1" t="s">
        <v>912</v>
      </c>
      <c r="M5349" t="s">
        <v>182</v>
      </c>
      <c r="N5349">
        <v>1</v>
      </c>
      <c r="O5349" s="1" t="s">
        <v>205</v>
      </c>
      <c r="P5349" t="s">
        <v>153</v>
      </c>
      <c r="Q5349">
        <v>2</v>
      </c>
      <c r="R5349" t="s">
        <v>179</v>
      </c>
      <c r="S5349" t="s">
        <v>180</v>
      </c>
    </row>
    <row r="5350" spans="1:19" x14ac:dyDescent="0.35">
      <c r="A5350" s="2" t="s">
        <v>44</v>
      </c>
      <c r="B5350" s="1" t="s">
        <v>45</v>
      </c>
      <c r="C5350" t="s">
        <v>911</v>
      </c>
      <c r="D5350" s="1" t="s">
        <v>245</v>
      </c>
      <c r="E5350" s="1" t="s">
        <v>12</v>
      </c>
      <c r="F5350" s="1" t="s">
        <v>26</v>
      </c>
      <c r="G5350" s="1" t="s">
        <v>26</v>
      </c>
      <c r="H5350" t="s">
        <v>27</v>
      </c>
      <c r="I5350" s="1" t="s">
        <v>735</v>
      </c>
      <c r="J5350" s="1" t="s">
        <v>230</v>
      </c>
      <c r="K5350" s="1" t="s">
        <v>47</v>
      </c>
      <c r="L5350" s="1" t="s">
        <v>912</v>
      </c>
      <c r="M5350" t="s">
        <v>182</v>
      </c>
      <c r="N5350">
        <v>1</v>
      </c>
      <c r="O5350" s="1" t="s">
        <v>205</v>
      </c>
      <c r="P5350" t="s">
        <v>154</v>
      </c>
      <c r="Q5350">
        <v>2</v>
      </c>
      <c r="R5350" t="s">
        <v>179</v>
      </c>
      <c r="S5350" t="s">
        <v>180</v>
      </c>
    </row>
    <row r="5351" spans="1:19" x14ac:dyDescent="0.35">
      <c r="A5351" s="2" t="s">
        <v>44</v>
      </c>
      <c r="B5351" s="1" t="s">
        <v>45</v>
      </c>
      <c r="C5351" t="s">
        <v>911</v>
      </c>
      <c r="D5351" s="1" t="s">
        <v>245</v>
      </c>
      <c r="E5351" s="1" t="s">
        <v>12</v>
      </c>
      <c r="F5351" s="1" t="s">
        <v>26</v>
      </c>
      <c r="G5351" s="1" t="s">
        <v>26</v>
      </c>
      <c r="H5351" t="s">
        <v>27</v>
      </c>
      <c r="I5351" s="1" t="s">
        <v>736</v>
      </c>
      <c r="J5351" s="1" t="s">
        <v>230</v>
      </c>
      <c r="K5351" s="1" t="s">
        <v>47</v>
      </c>
      <c r="L5351" s="1" t="s">
        <v>912</v>
      </c>
      <c r="M5351" t="s">
        <v>182</v>
      </c>
      <c r="N5351">
        <v>1</v>
      </c>
      <c r="O5351" s="1" t="s">
        <v>205</v>
      </c>
      <c r="P5351" t="s">
        <v>153</v>
      </c>
      <c r="Q5351">
        <v>2</v>
      </c>
      <c r="R5351" t="s">
        <v>179</v>
      </c>
      <c r="S5351" t="s">
        <v>180</v>
      </c>
    </row>
    <row r="5352" spans="1:19" x14ac:dyDescent="0.35">
      <c r="A5352" s="2" t="s">
        <v>44</v>
      </c>
      <c r="B5352" s="1" t="s">
        <v>45</v>
      </c>
      <c r="C5352" t="s">
        <v>911</v>
      </c>
      <c r="D5352" s="1" t="s">
        <v>245</v>
      </c>
      <c r="E5352" s="1" t="s">
        <v>12</v>
      </c>
      <c r="F5352" s="1" t="s">
        <v>18</v>
      </c>
      <c r="G5352" s="1" t="s">
        <v>26</v>
      </c>
      <c r="H5352" t="s">
        <v>24</v>
      </c>
      <c r="I5352" s="1" t="s">
        <v>1111</v>
      </c>
      <c r="J5352" s="1" t="s">
        <v>230</v>
      </c>
      <c r="K5352" s="1" t="s">
        <v>47</v>
      </c>
      <c r="L5352" s="1" t="s">
        <v>912</v>
      </c>
      <c r="M5352" t="s">
        <v>182</v>
      </c>
      <c r="N5352">
        <v>1</v>
      </c>
      <c r="O5352" s="1" t="s">
        <v>205</v>
      </c>
      <c r="P5352" t="s">
        <v>154</v>
      </c>
      <c r="Q5352">
        <v>2</v>
      </c>
      <c r="R5352" t="s">
        <v>179</v>
      </c>
      <c r="S5352" t="s">
        <v>180</v>
      </c>
    </row>
    <row r="5353" spans="1:19" x14ac:dyDescent="0.35">
      <c r="A5353" s="2" t="s">
        <v>44</v>
      </c>
      <c r="B5353" s="1" t="s">
        <v>45</v>
      </c>
      <c r="C5353" t="s">
        <v>911</v>
      </c>
      <c r="D5353" s="1" t="s">
        <v>245</v>
      </c>
      <c r="E5353" s="1" t="s">
        <v>12</v>
      </c>
      <c r="F5353" s="1" t="s">
        <v>18</v>
      </c>
      <c r="G5353" s="1" t="s">
        <v>26</v>
      </c>
      <c r="H5353" t="s">
        <v>27</v>
      </c>
      <c r="I5353" s="1" t="s">
        <v>737</v>
      </c>
      <c r="J5353" s="1" t="s">
        <v>230</v>
      </c>
      <c r="K5353" s="1" t="s">
        <v>47</v>
      </c>
      <c r="L5353" s="1" t="s">
        <v>912</v>
      </c>
      <c r="M5353" t="s">
        <v>182</v>
      </c>
      <c r="N5353">
        <v>1</v>
      </c>
      <c r="O5353" s="1" t="s">
        <v>206</v>
      </c>
      <c r="P5353" t="s">
        <v>153</v>
      </c>
      <c r="Q5353">
        <v>2</v>
      </c>
      <c r="R5353" t="s">
        <v>179</v>
      </c>
      <c r="S5353" t="s">
        <v>180</v>
      </c>
    </row>
    <row r="5354" spans="1:19" x14ac:dyDescent="0.35">
      <c r="A5354" s="2" t="s">
        <v>44</v>
      </c>
      <c r="B5354" s="1" t="s">
        <v>45</v>
      </c>
      <c r="C5354" t="s">
        <v>911</v>
      </c>
      <c r="D5354" s="1" t="s">
        <v>245</v>
      </c>
      <c r="E5354" s="1" t="s">
        <v>12</v>
      </c>
      <c r="F5354" s="1" t="s">
        <v>18</v>
      </c>
      <c r="G5354" s="1" t="s">
        <v>26</v>
      </c>
      <c r="H5354" t="s">
        <v>27</v>
      </c>
      <c r="I5354" s="1" t="s">
        <v>705</v>
      </c>
      <c r="J5354" s="1" t="s">
        <v>230</v>
      </c>
      <c r="K5354" s="1" t="s">
        <v>47</v>
      </c>
      <c r="L5354" s="1" t="s">
        <v>912</v>
      </c>
      <c r="M5354" t="s">
        <v>182</v>
      </c>
      <c r="N5354">
        <v>1</v>
      </c>
      <c r="O5354" s="1" t="s">
        <v>205</v>
      </c>
      <c r="P5354" t="s">
        <v>154</v>
      </c>
      <c r="Q5354">
        <v>2</v>
      </c>
      <c r="R5354" t="s">
        <v>255</v>
      </c>
      <c r="S5354" t="s">
        <v>180</v>
      </c>
    </row>
    <row r="5355" spans="1:19" x14ac:dyDescent="0.35">
      <c r="A5355" s="2" t="s">
        <v>44</v>
      </c>
      <c r="B5355" s="1" t="s">
        <v>45</v>
      </c>
      <c r="C5355" t="s">
        <v>911</v>
      </c>
      <c r="D5355" s="1" t="s">
        <v>245</v>
      </c>
      <c r="E5355" s="1" t="s">
        <v>22</v>
      </c>
      <c r="F5355" s="1" t="s">
        <v>29</v>
      </c>
      <c r="G5355" s="1" t="s">
        <v>136</v>
      </c>
      <c r="H5355" t="s">
        <v>21</v>
      </c>
      <c r="I5355" s="1" t="s">
        <v>734</v>
      </c>
      <c r="J5355" s="1" t="s">
        <v>230</v>
      </c>
      <c r="K5355" s="1" t="s">
        <v>47</v>
      </c>
      <c r="L5355" s="1" t="s">
        <v>912</v>
      </c>
      <c r="M5355" t="s">
        <v>182</v>
      </c>
      <c r="N5355">
        <v>1</v>
      </c>
      <c r="O5355" s="1" t="s">
        <v>205</v>
      </c>
      <c r="P5355" t="s">
        <v>153</v>
      </c>
      <c r="Q5355">
        <v>2</v>
      </c>
      <c r="R5355" t="s">
        <v>179</v>
      </c>
      <c r="S5355" t="s">
        <v>180</v>
      </c>
    </row>
    <row r="5356" spans="1:19" x14ac:dyDescent="0.35">
      <c r="A5356" s="2" t="s">
        <v>44</v>
      </c>
      <c r="B5356" s="1" t="s">
        <v>45</v>
      </c>
      <c r="C5356" t="s">
        <v>911</v>
      </c>
      <c r="D5356" s="1" t="s">
        <v>245</v>
      </c>
      <c r="E5356" s="1" t="s">
        <v>22</v>
      </c>
      <c r="F5356" s="1" t="s">
        <v>29</v>
      </c>
      <c r="G5356" s="1" t="s">
        <v>136</v>
      </c>
      <c r="H5356" t="s">
        <v>21</v>
      </c>
      <c r="I5356" s="1" t="s">
        <v>1111</v>
      </c>
      <c r="J5356" s="1" t="s">
        <v>230</v>
      </c>
      <c r="K5356" s="1" t="s">
        <v>47</v>
      </c>
      <c r="L5356" s="1" t="s">
        <v>912</v>
      </c>
      <c r="M5356" t="s">
        <v>182</v>
      </c>
      <c r="N5356">
        <v>1</v>
      </c>
      <c r="O5356" s="1" t="s">
        <v>205</v>
      </c>
      <c r="P5356" t="s">
        <v>153</v>
      </c>
      <c r="Q5356">
        <v>2</v>
      </c>
      <c r="R5356" t="s">
        <v>179</v>
      </c>
      <c r="S5356" t="s">
        <v>180</v>
      </c>
    </row>
    <row r="5357" spans="1:19" x14ac:dyDescent="0.35">
      <c r="A5357" s="2" t="s">
        <v>44</v>
      </c>
      <c r="B5357" s="1" t="s">
        <v>45</v>
      </c>
      <c r="C5357" t="s">
        <v>911</v>
      </c>
      <c r="D5357" s="1" t="s">
        <v>245</v>
      </c>
      <c r="E5357" s="1" t="s">
        <v>22</v>
      </c>
      <c r="F5357" s="1" t="s">
        <v>29</v>
      </c>
      <c r="G5357" s="1" t="s">
        <v>136</v>
      </c>
      <c r="H5357" t="s">
        <v>58</v>
      </c>
      <c r="I5357" s="1" t="s">
        <v>1466</v>
      </c>
      <c r="J5357" s="1" t="s">
        <v>230</v>
      </c>
      <c r="K5357" s="1" t="s">
        <v>47</v>
      </c>
      <c r="L5357" s="1" t="s">
        <v>912</v>
      </c>
      <c r="M5357" t="s">
        <v>186</v>
      </c>
      <c r="N5357">
        <v>1</v>
      </c>
      <c r="O5357" s="1" t="s">
        <v>205</v>
      </c>
      <c r="P5357" t="s">
        <v>154</v>
      </c>
      <c r="Q5357">
        <v>2</v>
      </c>
      <c r="R5357" t="s">
        <v>179</v>
      </c>
      <c r="S5357" t="s">
        <v>180</v>
      </c>
    </row>
    <row r="5358" spans="1:19" x14ac:dyDescent="0.35">
      <c r="A5358" s="2" t="s">
        <v>44</v>
      </c>
      <c r="B5358" s="1" t="s">
        <v>45</v>
      </c>
      <c r="C5358" t="s">
        <v>911</v>
      </c>
      <c r="D5358" s="1" t="s">
        <v>245</v>
      </c>
      <c r="E5358" s="1" t="s">
        <v>22</v>
      </c>
      <c r="F5358" s="1" t="s">
        <v>29</v>
      </c>
      <c r="G5358" s="1" t="s">
        <v>136</v>
      </c>
      <c r="H5358" t="s">
        <v>58</v>
      </c>
      <c r="I5358" s="1" t="s">
        <v>1111</v>
      </c>
      <c r="J5358" s="1" t="s">
        <v>230</v>
      </c>
      <c r="K5358" s="1" t="s">
        <v>47</v>
      </c>
      <c r="L5358" s="1" t="s">
        <v>912</v>
      </c>
      <c r="M5358" t="s">
        <v>182</v>
      </c>
      <c r="N5358">
        <v>1</v>
      </c>
      <c r="O5358" s="1" t="s">
        <v>205</v>
      </c>
      <c r="P5358" t="s">
        <v>154</v>
      </c>
      <c r="Q5358">
        <v>2</v>
      </c>
      <c r="R5358" t="s">
        <v>179</v>
      </c>
      <c r="S5358" t="s">
        <v>180</v>
      </c>
    </row>
    <row r="5359" spans="1:19" x14ac:dyDescent="0.35">
      <c r="A5359" s="2" t="s">
        <v>44</v>
      </c>
      <c r="B5359" s="1" t="s">
        <v>45</v>
      </c>
      <c r="C5359" t="s">
        <v>911</v>
      </c>
      <c r="D5359" s="1" t="s">
        <v>245</v>
      </c>
      <c r="E5359" s="1" t="s">
        <v>22</v>
      </c>
      <c r="F5359" s="1" t="s">
        <v>29</v>
      </c>
      <c r="G5359" s="1" t="s">
        <v>136</v>
      </c>
      <c r="H5359" t="s">
        <v>39</v>
      </c>
      <c r="I5359" s="1" t="s">
        <v>1466</v>
      </c>
      <c r="J5359" s="1" t="s">
        <v>230</v>
      </c>
      <c r="K5359" s="1" t="s">
        <v>47</v>
      </c>
      <c r="L5359" s="1" t="s">
        <v>912</v>
      </c>
      <c r="M5359" t="s">
        <v>186</v>
      </c>
      <c r="N5359">
        <v>1</v>
      </c>
      <c r="O5359" s="1" t="s">
        <v>205</v>
      </c>
      <c r="P5359" t="s">
        <v>154</v>
      </c>
      <c r="Q5359">
        <v>2</v>
      </c>
      <c r="R5359" t="s">
        <v>179</v>
      </c>
      <c r="S5359" t="s">
        <v>180</v>
      </c>
    </row>
    <row r="5360" spans="1:19" x14ac:dyDescent="0.35">
      <c r="A5360" s="2" t="s">
        <v>44</v>
      </c>
      <c r="B5360" s="1" t="s">
        <v>45</v>
      </c>
      <c r="C5360" t="s">
        <v>911</v>
      </c>
      <c r="D5360" s="1" t="s">
        <v>245</v>
      </c>
      <c r="E5360" s="1" t="s">
        <v>22</v>
      </c>
      <c r="F5360" s="1" t="s">
        <v>29</v>
      </c>
      <c r="G5360" s="1" t="s">
        <v>136</v>
      </c>
      <c r="H5360" t="s">
        <v>41</v>
      </c>
      <c r="I5360" s="1" t="s">
        <v>1466</v>
      </c>
      <c r="J5360" s="1" t="s">
        <v>230</v>
      </c>
      <c r="K5360" s="1" t="s">
        <v>47</v>
      </c>
      <c r="L5360" s="1" t="s">
        <v>912</v>
      </c>
      <c r="M5360" t="s">
        <v>186</v>
      </c>
      <c r="N5360">
        <v>1</v>
      </c>
      <c r="O5360" s="1" t="s">
        <v>205</v>
      </c>
      <c r="P5360" t="s">
        <v>154</v>
      </c>
      <c r="Q5360">
        <v>2</v>
      </c>
      <c r="R5360" t="s">
        <v>179</v>
      </c>
      <c r="S5360" t="s">
        <v>180</v>
      </c>
    </row>
    <row r="5361" spans="1:19" x14ac:dyDescent="0.35">
      <c r="A5361" s="2" t="s">
        <v>44</v>
      </c>
      <c r="B5361" s="1" t="s">
        <v>45</v>
      </c>
      <c r="C5361" t="s">
        <v>911</v>
      </c>
      <c r="D5361" s="1" t="s">
        <v>245</v>
      </c>
      <c r="E5361" s="1" t="s">
        <v>22</v>
      </c>
      <c r="F5361" s="1" t="s">
        <v>23</v>
      </c>
      <c r="G5361" s="1" t="s">
        <v>137</v>
      </c>
      <c r="H5361" t="s">
        <v>14</v>
      </c>
      <c r="I5361" s="1" t="s">
        <v>1111</v>
      </c>
      <c r="J5361" s="1" t="s">
        <v>230</v>
      </c>
      <c r="K5361" s="1" t="s">
        <v>47</v>
      </c>
      <c r="L5361" s="1" t="s">
        <v>912</v>
      </c>
      <c r="M5361" t="s">
        <v>47</v>
      </c>
      <c r="N5361">
        <v>1</v>
      </c>
      <c r="O5361" s="1" t="s">
        <v>205</v>
      </c>
      <c r="P5361" t="s">
        <v>154</v>
      </c>
      <c r="Q5361">
        <v>2</v>
      </c>
      <c r="R5361" t="s">
        <v>179</v>
      </c>
      <c r="S5361" t="s">
        <v>180</v>
      </c>
    </row>
    <row r="5362" spans="1:19" x14ac:dyDescent="0.35">
      <c r="A5362" s="2" t="s">
        <v>44</v>
      </c>
      <c r="B5362" s="1" t="s">
        <v>45</v>
      </c>
      <c r="C5362" t="s">
        <v>911</v>
      </c>
      <c r="D5362" s="1" t="s">
        <v>245</v>
      </c>
      <c r="E5362" s="1" t="s">
        <v>22</v>
      </c>
      <c r="F5362" s="1" t="s">
        <v>23</v>
      </c>
      <c r="G5362" s="1" t="s">
        <v>137</v>
      </c>
      <c r="H5362" t="s">
        <v>17</v>
      </c>
      <c r="I5362" s="1" t="s">
        <v>737</v>
      </c>
      <c r="J5362" s="1" t="s">
        <v>230</v>
      </c>
      <c r="K5362" s="1" t="s">
        <v>47</v>
      </c>
      <c r="L5362" s="1" t="s">
        <v>913</v>
      </c>
      <c r="M5362" t="s">
        <v>182</v>
      </c>
      <c r="N5362">
        <v>1</v>
      </c>
      <c r="O5362" s="1" t="s">
        <v>206</v>
      </c>
      <c r="P5362" t="s">
        <v>154</v>
      </c>
      <c r="Q5362">
        <v>1</v>
      </c>
      <c r="R5362" t="s">
        <v>179</v>
      </c>
      <c r="S5362" t="s">
        <v>180</v>
      </c>
    </row>
    <row r="5363" spans="1:19" x14ac:dyDescent="0.35">
      <c r="A5363" s="2" t="s">
        <v>44</v>
      </c>
      <c r="B5363" s="1" t="s">
        <v>45</v>
      </c>
      <c r="C5363" t="s">
        <v>911</v>
      </c>
      <c r="D5363" s="1" t="s">
        <v>245</v>
      </c>
      <c r="E5363" s="1" t="s">
        <v>22</v>
      </c>
      <c r="F5363" s="1" t="s">
        <v>23</v>
      </c>
      <c r="G5363" s="1" t="s">
        <v>137</v>
      </c>
      <c r="H5363" t="s">
        <v>17</v>
      </c>
      <c r="I5363" s="1" t="s">
        <v>1111</v>
      </c>
      <c r="J5363" s="1" t="s">
        <v>230</v>
      </c>
      <c r="K5363" s="1" t="s">
        <v>47</v>
      </c>
      <c r="L5363" s="1" t="s">
        <v>912</v>
      </c>
      <c r="M5363" t="s">
        <v>182</v>
      </c>
      <c r="N5363">
        <v>1</v>
      </c>
      <c r="O5363" s="1" t="s">
        <v>205</v>
      </c>
      <c r="P5363" t="s">
        <v>153</v>
      </c>
      <c r="Q5363">
        <v>1</v>
      </c>
      <c r="R5363" t="s">
        <v>179</v>
      </c>
      <c r="S5363" t="s">
        <v>180</v>
      </c>
    </row>
    <row r="5364" spans="1:19" x14ac:dyDescent="0.35">
      <c r="A5364" s="2" t="s">
        <v>44</v>
      </c>
      <c r="B5364" s="1" t="s">
        <v>45</v>
      </c>
      <c r="C5364" t="s">
        <v>911</v>
      </c>
      <c r="D5364" s="1" t="s">
        <v>245</v>
      </c>
      <c r="E5364" s="1" t="s">
        <v>22</v>
      </c>
      <c r="F5364" s="1" t="s">
        <v>23</v>
      </c>
      <c r="G5364" s="1" t="s">
        <v>137</v>
      </c>
      <c r="H5364" t="s">
        <v>17</v>
      </c>
      <c r="I5364" s="1" t="s">
        <v>736</v>
      </c>
      <c r="J5364" s="1" t="s">
        <v>230</v>
      </c>
      <c r="K5364" s="1" t="s">
        <v>47</v>
      </c>
      <c r="L5364" s="1" t="s">
        <v>912</v>
      </c>
      <c r="M5364" t="s">
        <v>182</v>
      </c>
      <c r="N5364">
        <v>1</v>
      </c>
      <c r="O5364" s="1" t="s">
        <v>205</v>
      </c>
      <c r="P5364" t="s">
        <v>154</v>
      </c>
      <c r="Q5364">
        <v>1</v>
      </c>
      <c r="R5364" t="s">
        <v>179</v>
      </c>
      <c r="S5364" t="s">
        <v>180</v>
      </c>
    </row>
    <row r="5365" spans="1:19" x14ac:dyDescent="0.35">
      <c r="A5365" s="2" t="s">
        <v>44</v>
      </c>
      <c r="B5365" s="1" t="s">
        <v>45</v>
      </c>
      <c r="C5365" t="s">
        <v>911</v>
      </c>
      <c r="D5365" s="1" t="s">
        <v>245</v>
      </c>
      <c r="E5365" s="1" t="s">
        <v>22</v>
      </c>
      <c r="F5365" s="1" t="s">
        <v>23</v>
      </c>
      <c r="G5365" s="1" t="s">
        <v>137</v>
      </c>
      <c r="H5365" t="s">
        <v>24</v>
      </c>
      <c r="I5365" s="1" t="s">
        <v>705</v>
      </c>
      <c r="J5365" s="1" t="s">
        <v>230</v>
      </c>
      <c r="K5365" s="1" t="s">
        <v>47</v>
      </c>
      <c r="L5365" s="1" t="s">
        <v>912</v>
      </c>
      <c r="M5365" t="s">
        <v>182</v>
      </c>
      <c r="N5365">
        <v>1</v>
      </c>
      <c r="O5365" s="1" t="s">
        <v>205</v>
      </c>
      <c r="P5365" t="s">
        <v>154</v>
      </c>
      <c r="Q5365">
        <v>2</v>
      </c>
      <c r="R5365" t="s">
        <v>255</v>
      </c>
      <c r="S5365" t="s">
        <v>180</v>
      </c>
    </row>
    <row r="5366" spans="1:19" x14ac:dyDescent="0.35">
      <c r="A5366" s="2" t="s">
        <v>44</v>
      </c>
      <c r="B5366" s="1" t="s">
        <v>45</v>
      </c>
      <c r="C5366" t="s">
        <v>911</v>
      </c>
      <c r="D5366" s="1" t="s">
        <v>245</v>
      </c>
      <c r="E5366" s="1" t="s">
        <v>22</v>
      </c>
      <c r="F5366" s="1" t="s">
        <v>23</v>
      </c>
      <c r="G5366" s="1" t="s">
        <v>137</v>
      </c>
      <c r="H5366" t="s">
        <v>27</v>
      </c>
      <c r="I5366" s="1" t="s">
        <v>1466</v>
      </c>
      <c r="J5366" s="1" t="s">
        <v>230</v>
      </c>
      <c r="K5366" s="1" t="s">
        <v>47</v>
      </c>
      <c r="L5366" s="1" t="s">
        <v>912</v>
      </c>
      <c r="M5366" t="s">
        <v>186</v>
      </c>
      <c r="N5366">
        <v>1</v>
      </c>
      <c r="O5366" s="1" t="s">
        <v>205</v>
      </c>
      <c r="P5366" t="s">
        <v>154</v>
      </c>
      <c r="Q5366">
        <v>2</v>
      </c>
      <c r="R5366" t="s">
        <v>179</v>
      </c>
      <c r="S5366" t="s">
        <v>180</v>
      </c>
    </row>
    <row r="5367" spans="1:19" x14ac:dyDescent="0.35">
      <c r="A5367" s="2" t="s">
        <v>44</v>
      </c>
      <c r="B5367" s="1" t="s">
        <v>45</v>
      </c>
      <c r="C5367" t="s">
        <v>911</v>
      </c>
      <c r="D5367" s="1" t="s">
        <v>245</v>
      </c>
      <c r="E5367" s="1" t="s">
        <v>22</v>
      </c>
      <c r="F5367" s="1" t="s">
        <v>23</v>
      </c>
      <c r="G5367" s="1" t="s">
        <v>137</v>
      </c>
      <c r="H5367" t="s">
        <v>35</v>
      </c>
      <c r="I5367" s="1" t="s">
        <v>734</v>
      </c>
      <c r="J5367" s="1" t="s">
        <v>230</v>
      </c>
      <c r="K5367" s="1" t="s">
        <v>47</v>
      </c>
      <c r="L5367" s="1" t="s">
        <v>912</v>
      </c>
      <c r="M5367" t="s">
        <v>182</v>
      </c>
      <c r="N5367">
        <v>1</v>
      </c>
      <c r="O5367" s="1" t="s">
        <v>205</v>
      </c>
      <c r="P5367" t="s">
        <v>153</v>
      </c>
      <c r="Q5367">
        <v>2</v>
      </c>
      <c r="R5367" t="s">
        <v>179</v>
      </c>
      <c r="S5367" t="s">
        <v>180</v>
      </c>
    </row>
    <row r="5368" spans="1:19" x14ac:dyDescent="0.35">
      <c r="A5368" s="2" t="s">
        <v>44</v>
      </c>
      <c r="B5368" s="1" t="s">
        <v>45</v>
      </c>
      <c r="C5368" t="s">
        <v>911</v>
      </c>
      <c r="D5368" s="1" t="s">
        <v>245</v>
      </c>
      <c r="E5368" s="1" t="s">
        <v>22</v>
      </c>
      <c r="F5368" s="1" t="s">
        <v>23</v>
      </c>
      <c r="G5368" s="1" t="s">
        <v>137</v>
      </c>
      <c r="H5368" t="s">
        <v>35</v>
      </c>
      <c r="I5368" s="1" t="s">
        <v>1111</v>
      </c>
      <c r="J5368" s="1" t="s">
        <v>230</v>
      </c>
      <c r="K5368" s="1" t="s">
        <v>47</v>
      </c>
      <c r="L5368" s="1" t="s">
        <v>912</v>
      </c>
      <c r="M5368" t="s">
        <v>182</v>
      </c>
      <c r="N5368">
        <v>1</v>
      </c>
      <c r="O5368" s="1" t="s">
        <v>205</v>
      </c>
      <c r="P5368" t="s">
        <v>153</v>
      </c>
      <c r="Q5368">
        <v>2</v>
      </c>
      <c r="R5368" t="s">
        <v>179</v>
      </c>
      <c r="S5368" t="s">
        <v>180</v>
      </c>
    </row>
    <row r="5369" spans="1:19" x14ac:dyDescent="0.35">
      <c r="A5369" s="2" t="s">
        <v>44</v>
      </c>
      <c r="B5369" s="1" t="s">
        <v>45</v>
      </c>
      <c r="C5369" t="s">
        <v>911</v>
      </c>
      <c r="D5369" s="1" t="s">
        <v>245</v>
      </c>
      <c r="E5369" s="1" t="s">
        <v>22</v>
      </c>
      <c r="F5369" s="1" t="s">
        <v>23</v>
      </c>
      <c r="G5369" s="1" t="s">
        <v>137</v>
      </c>
      <c r="H5369" t="s">
        <v>35</v>
      </c>
      <c r="I5369" s="1" t="s">
        <v>736</v>
      </c>
      <c r="J5369" s="1" t="s">
        <v>230</v>
      </c>
      <c r="K5369" s="1" t="s">
        <v>47</v>
      </c>
      <c r="L5369" s="1" t="s">
        <v>912</v>
      </c>
      <c r="M5369" t="s">
        <v>182</v>
      </c>
      <c r="N5369">
        <v>1</v>
      </c>
      <c r="O5369" s="1" t="s">
        <v>205</v>
      </c>
      <c r="P5369" t="s">
        <v>153</v>
      </c>
      <c r="Q5369">
        <v>2</v>
      </c>
      <c r="R5369" t="s">
        <v>179</v>
      </c>
      <c r="S5369" t="s">
        <v>180</v>
      </c>
    </row>
    <row r="5370" spans="1:19" x14ac:dyDescent="0.35">
      <c r="A5370" s="2" t="s">
        <v>44</v>
      </c>
      <c r="B5370" s="1" t="s">
        <v>45</v>
      </c>
      <c r="C5370" t="s">
        <v>911</v>
      </c>
      <c r="D5370" s="1" t="s">
        <v>245</v>
      </c>
      <c r="E5370" s="1" t="s">
        <v>22</v>
      </c>
      <c r="F5370" s="1" t="s">
        <v>13</v>
      </c>
      <c r="G5370" s="1" t="s">
        <v>137</v>
      </c>
      <c r="H5370" t="s">
        <v>24</v>
      </c>
      <c r="I5370" s="1" t="s">
        <v>1111</v>
      </c>
      <c r="J5370" s="1" t="s">
        <v>230</v>
      </c>
      <c r="K5370" s="1" t="s">
        <v>47</v>
      </c>
      <c r="L5370" s="1" t="s">
        <v>912</v>
      </c>
      <c r="M5370" t="s">
        <v>47</v>
      </c>
      <c r="N5370">
        <v>1</v>
      </c>
      <c r="O5370" s="1" t="s">
        <v>205</v>
      </c>
      <c r="P5370" t="s">
        <v>154</v>
      </c>
      <c r="Q5370">
        <v>2</v>
      </c>
      <c r="R5370" t="s">
        <v>179</v>
      </c>
      <c r="S5370" t="s">
        <v>180</v>
      </c>
    </row>
    <row r="5371" spans="1:19" x14ac:dyDescent="0.35">
      <c r="A5371" s="2" t="s">
        <v>44</v>
      </c>
      <c r="B5371" s="1" t="s">
        <v>45</v>
      </c>
      <c r="C5371" t="s">
        <v>911</v>
      </c>
      <c r="D5371" s="1" t="s">
        <v>245</v>
      </c>
      <c r="E5371" s="1" t="s">
        <v>22</v>
      </c>
      <c r="F5371" s="1" t="s">
        <v>13</v>
      </c>
      <c r="G5371" s="1" t="s">
        <v>137</v>
      </c>
      <c r="H5371" t="s">
        <v>27</v>
      </c>
      <c r="I5371" s="1" t="s">
        <v>1112</v>
      </c>
      <c r="J5371" s="1" t="s">
        <v>230</v>
      </c>
      <c r="K5371" s="1" t="s">
        <v>47</v>
      </c>
      <c r="L5371" s="1" t="s">
        <v>912</v>
      </c>
      <c r="M5371" t="s">
        <v>47</v>
      </c>
      <c r="N5371">
        <v>1</v>
      </c>
      <c r="O5371" s="1" t="s">
        <v>206</v>
      </c>
      <c r="P5371" t="s">
        <v>153</v>
      </c>
      <c r="Q5371">
        <v>2</v>
      </c>
      <c r="R5371" t="s">
        <v>255</v>
      </c>
      <c r="S5371" t="s">
        <v>180</v>
      </c>
    </row>
    <row r="5372" spans="1:19" x14ac:dyDescent="0.35">
      <c r="A5372" s="2" t="s">
        <v>44</v>
      </c>
      <c r="B5372" s="1" t="s">
        <v>45</v>
      </c>
      <c r="C5372" t="s">
        <v>911</v>
      </c>
      <c r="D5372" s="1" t="s">
        <v>245</v>
      </c>
      <c r="E5372" s="1" t="s">
        <v>22</v>
      </c>
      <c r="F5372" s="1" t="s">
        <v>13</v>
      </c>
      <c r="G5372" s="1" t="s">
        <v>137</v>
      </c>
      <c r="H5372" t="s">
        <v>27</v>
      </c>
      <c r="I5372" s="1" t="s">
        <v>1111</v>
      </c>
      <c r="J5372" s="1" t="s">
        <v>230</v>
      </c>
      <c r="K5372" s="1" t="s">
        <v>47</v>
      </c>
      <c r="L5372" s="1" t="s">
        <v>912</v>
      </c>
      <c r="M5372" t="s">
        <v>182</v>
      </c>
      <c r="N5372">
        <v>1</v>
      </c>
      <c r="O5372" s="1" t="s">
        <v>205</v>
      </c>
      <c r="P5372" t="s">
        <v>154</v>
      </c>
      <c r="Q5372">
        <v>2</v>
      </c>
      <c r="R5372" t="s">
        <v>179</v>
      </c>
      <c r="S5372" t="s">
        <v>180</v>
      </c>
    </row>
    <row r="5373" spans="1:19" x14ac:dyDescent="0.35">
      <c r="A5373" s="2" t="s">
        <v>44</v>
      </c>
      <c r="B5373" s="1" t="s">
        <v>45</v>
      </c>
      <c r="C5373" t="s">
        <v>911</v>
      </c>
      <c r="D5373" s="1" t="s">
        <v>245</v>
      </c>
      <c r="E5373" s="1" t="s">
        <v>22</v>
      </c>
      <c r="F5373" s="1" t="s">
        <v>13</v>
      </c>
      <c r="G5373" s="1" t="s">
        <v>137</v>
      </c>
      <c r="H5373" t="s">
        <v>27</v>
      </c>
      <c r="I5373" s="1" t="s">
        <v>1113</v>
      </c>
      <c r="J5373" s="1" t="s">
        <v>230</v>
      </c>
      <c r="K5373" s="1" t="s">
        <v>47</v>
      </c>
      <c r="L5373" s="1" t="s">
        <v>912</v>
      </c>
      <c r="M5373" t="s">
        <v>47</v>
      </c>
      <c r="N5373">
        <v>1</v>
      </c>
      <c r="O5373" s="1" t="s">
        <v>206</v>
      </c>
      <c r="P5373" t="s">
        <v>153</v>
      </c>
      <c r="Q5373">
        <v>2</v>
      </c>
      <c r="R5373" t="s">
        <v>255</v>
      </c>
      <c r="S5373" t="s">
        <v>180</v>
      </c>
    </row>
    <row r="5374" spans="1:19" x14ac:dyDescent="0.35">
      <c r="A5374" s="2" t="s">
        <v>44</v>
      </c>
      <c r="B5374" s="1" t="s">
        <v>45</v>
      </c>
      <c r="C5374" t="s">
        <v>911</v>
      </c>
      <c r="D5374" s="1" t="s">
        <v>245</v>
      </c>
      <c r="E5374" s="1" t="s">
        <v>22</v>
      </c>
      <c r="F5374" s="1" t="s">
        <v>13</v>
      </c>
      <c r="G5374" s="1" t="s">
        <v>137</v>
      </c>
      <c r="H5374" t="s">
        <v>21</v>
      </c>
      <c r="I5374" s="1" t="s">
        <v>737</v>
      </c>
      <c r="J5374" s="1" t="s">
        <v>230</v>
      </c>
      <c r="K5374" s="1" t="s">
        <v>47</v>
      </c>
      <c r="L5374" s="1" t="s">
        <v>912</v>
      </c>
      <c r="M5374" t="s">
        <v>47</v>
      </c>
      <c r="N5374">
        <v>1</v>
      </c>
      <c r="O5374" s="1" t="s">
        <v>206</v>
      </c>
      <c r="P5374" t="s">
        <v>153</v>
      </c>
      <c r="Q5374">
        <v>1</v>
      </c>
      <c r="R5374" t="s">
        <v>179</v>
      </c>
      <c r="S5374" t="s">
        <v>180</v>
      </c>
    </row>
    <row r="5375" spans="1:19" x14ac:dyDescent="0.35">
      <c r="A5375" s="2" t="s">
        <v>44</v>
      </c>
      <c r="B5375" s="1" t="s">
        <v>45</v>
      </c>
      <c r="C5375" t="s">
        <v>911</v>
      </c>
      <c r="D5375" s="1" t="s">
        <v>245</v>
      </c>
      <c r="E5375" s="1" t="s">
        <v>22</v>
      </c>
      <c r="F5375" s="1" t="s">
        <v>13</v>
      </c>
      <c r="G5375" s="1" t="s">
        <v>137</v>
      </c>
      <c r="H5375" t="s">
        <v>35</v>
      </c>
      <c r="I5375" s="1" t="s">
        <v>737</v>
      </c>
      <c r="J5375" s="1" t="s">
        <v>230</v>
      </c>
      <c r="K5375" s="1" t="s">
        <v>47</v>
      </c>
      <c r="L5375" s="1" t="s">
        <v>912</v>
      </c>
      <c r="M5375" t="s">
        <v>182</v>
      </c>
      <c r="N5375">
        <v>2</v>
      </c>
      <c r="O5375" s="1" t="s">
        <v>206</v>
      </c>
      <c r="P5375" t="s">
        <v>153</v>
      </c>
      <c r="Q5375">
        <v>2</v>
      </c>
      <c r="R5375" t="s">
        <v>179</v>
      </c>
      <c r="S5375" t="s">
        <v>180</v>
      </c>
    </row>
    <row r="5376" spans="1:19" x14ac:dyDescent="0.35">
      <c r="A5376" s="2" t="s">
        <v>44</v>
      </c>
      <c r="B5376" s="1" t="s">
        <v>45</v>
      </c>
      <c r="C5376" t="s">
        <v>911</v>
      </c>
      <c r="D5376" s="1" t="s">
        <v>245</v>
      </c>
      <c r="E5376" s="1" t="s">
        <v>22</v>
      </c>
      <c r="F5376" s="1" t="s">
        <v>13</v>
      </c>
      <c r="G5376" s="1" t="s">
        <v>137</v>
      </c>
      <c r="H5376" t="s">
        <v>58</v>
      </c>
      <c r="I5376" s="1" t="s">
        <v>1466</v>
      </c>
      <c r="J5376" s="1" t="s">
        <v>230</v>
      </c>
      <c r="K5376" s="1" t="s">
        <v>47</v>
      </c>
      <c r="L5376" s="1" t="s">
        <v>912</v>
      </c>
      <c r="M5376" t="s">
        <v>186</v>
      </c>
      <c r="N5376">
        <v>1</v>
      </c>
      <c r="O5376" s="1" t="s">
        <v>205</v>
      </c>
      <c r="P5376" t="s">
        <v>154</v>
      </c>
      <c r="Q5376">
        <v>2</v>
      </c>
      <c r="R5376" t="s">
        <v>179</v>
      </c>
      <c r="S5376" t="s">
        <v>180</v>
      </c>
    </row>
    <row r="5377" spans="1:19" x14ac:dyDescent="0.35">
      <c r="A5377" s="2" t="s">
        <v>44</v>
      </c>
      <c r="B5377" s="1" t="s">
        <v>45</v>
      </c>
      <c r="C5377" t="s">
        <v>911</v>
      </c>
      <c r="D5377" s="1" t="s">
        <v>245</v>
      </c>
      <c r="E5377" s="1" t="s">
        <v>22</v>
      </c>
      <c r="F5377" s="1" t="s">
        <v>13</v>
      </c>
      <c r="G5377" s="1" t="s">
        <v>137</v>
      </c>
      <c r="H5377" t="s">
        <v>58</v>
      </c>
      <c r="I5377" s="1" t="s">
        <v>1111</v>
      </c>
      <c r="J5377" s="1" t="s">
        <v>230</v>
      </c>
      <c r="K5377" s="1" t="s">
        <v>47</v>
      </c>
      <c r="L5377" s="1" t="s">
        <v>912</v>
      </c>
      <c r="M5377" t="s">
        <v>182</v>
      </c>
      <c r="N5377">
        <v>1</v>
      </c>
      <c r="O5377" s="1" t="s">
        <v>205</v>
      </c>
      <c r="P5377" t="s">
        <v>154</v>
      </c>
      <c r="Q5377">
        <v>2</v>
      </c>
      <c r="R5377" t="s">
        <v>179</v>
      </c>
      <c r="S5377" t="s">
        <v>180</v>
      </c>
    </row>
    <row r="5378" spans="1:19" x14ac:dyDescent="0.35">
      <c r="A5378" s="2" t="s">
        <v>44</v>
      </c>
      <c r="B5378" s="1" t="s">
        <v>45</v>
      </c>
      <c r="C5378" t="s">
        <v>911</v>
      </c>
      <c r="D5378" s="1" t="s">
        <v>245</v>
      </c>
      <c r="E5378" s="1" t="s">
        <v>22</v>
      </c>
      <c r="F5378" s="1" t="s">
        <v>26</v>
      </c>
      <c r="G5378" s="1" t="s">
        <v>26</v>
      </c>
      <c r="H5378" t="s">
        <v>14</v>
      </c>
      <c r="I5378" s="1" t="s">
        <v>1111</v>
      </c>
      <c r="J5378" s="1" t="s">
        <v>230</v>
      </c>
      <c r="K5378" s="1" t="s">
        <v>47</v>
      </c>
      <c r="L5378" s="1" t="s">
        <v>912</v>
      </c>
      <c r="M5378" t="s">
        <v>182</v>
      </c>
      <c r="N5378">
        <v>1</v>
      </c>
      <c r="O5378" s="1" t="s">
        <v>205</v>
      </c>
      <c r="P5378" t="s">
        <v>154</v>
      </c>
      <c r="Q5378">
        <v>2</v>
      </c>
      <c r="R5378" t="s">
        <v>179</v>
      </c>
      <c r="S5378" t="s">
        <v>180</v>
      </c>
    </row>
    <row r="5379" spans="1:19" x14ac:dyDescent="0.35">
      <c r="A5379" s="2" t="s">
        <v>44</v>
      </c>
      <c r="B5379" s="1" t="s">
        <v>45</v>
      </c>
      <c r="C5379" t="s">
        <v>911</v>
      </c>
      <c r="D5379" s="1" t="s">
        <v>245</v>
      </c>
      <c r="E5379" s="1" t="s">
        <v>22</v>
      </c>
      <c r="F5379" s="1" t="s">
        <v>26</v>
      </c>
      <c r="G5379" s="1" t="s">
        <v>26</v>
      </c>
      <c r="H5379" t="s">
        <v>17</v>
      </c>
      <c r="I5379" s="1" t="s">
        <v>705</v>
      </c>
      <c r="J5379" s="1" t="s">
        <v>230</v>
      </c>
      <c r="K5379" s="1" t="s">
        <v>47</v>
      </c>
      <c r="L5379" s="1" t="s">
        <v>912</v>
      </c>
      <c r="M5379" t="s">
        <v>182</v>
      </c>
      <c r="N5379">
        <v>1</v>
      </c>
      <c r="O5379" s="1" t="s">
        <v>205</v>
      </c>
      <c r="P5379" t="s">
        <v>154</v>
      </c>
      <c r="Q5379">
        <v>1</v>
      </c>
      <c r="R5379" t="s">
        <v>255</v>
      </c>
      <c r="S5379" t="s">
        <v>180</v>
      </c>
    </row>
    <row r="5380" spans="1:19" x14ac:dyDescent="0.35">
      <c r="A5380" s="2" t="s">
        <v>44</v>
      </c>
      <c r="B5380" s="1" t="s">
        <v>45</v>
      </c>
      <c r="C5380" t="s">
        <v>911</v>
      </c>
      <c r="D5380" s="1" t="s">
        <v>245</v>
      </c>
      <c r="E5380" s="1" t="s">
        <v>22</v>
      </c>
      <c r="F5380" s="1" t="s">
        <v>26</v>
      </c>
      <c r="G5380" s="1" t="s">
        <v>26</v>
      </c>
      <c r="H5380" t="s">
        <v>24</v>
      </c>
      <c r="I5380" s="1" t="s">
        <v>1111</v>
      </c>
      <c r="J5380" s="1" t="s">
        <v>230</v>
      </c>
      <c r="K5380" s="1" t="s">
        <v>47</v>
      </c>
      <c r="L5380" s="1" t="s">
        <v>912</v>
      </c>
      <c r="M5380" t="s">
        <v>47</v>
      </c>
      <c r="N5380">
        <v>1</v>
      </c>
      <c r="O5380" s="1" t="s">
        <v>205</v>
      </c>
      <c r="P5380" t="s">
        <v>154</v>
      </c>
      <c r="Q5380">
        <v>2</v>
      </c>
      <c r="R5380" t="s">
        <v>179</v>
      </c>
      <c r="S5380" t="s">
        <v>180</v>
      </c>
    </row>
    <row r="5381" spans="1:19" x14ac:dyDescent="0.35">
      <c r="A5381" s="2" t="s">
        <v>44</v>
      </c>
      <c r="B5381" s="1" t="s">
        <v>45</v>
      </c>
      <c r="C5381" t="s">
        <v>911</v>
      </c>
      <c r="D5381" s="1" t="s">
        <v>245</v>
      </c>
      <c r="E5381" s="1" t="s">
        <v>22</v>
      </c>
      <c r="F5381" s="1" t="s">
        <v>26</v>
      </c>
      <c r="G5381" s="1" t="s">
        <v>26</v>
      </c>
      <c r="H5381" t="s">
        <v>24</v>
      </c>
      <c r="I5381" s="1" t="s">
        <v>705</v>
      </c>
      <c r="J5381" s="1" t="s">
        <v>230</v>
      </c>
      <c r="K5381" s="1" t="s">
        <v>47</v>
      </c>
      <c r="L5381" s="1" t="s">
        <v>912</v>
      </c>
      <c r="M5381" t="s">
        <v>182</v>
      </c>
      <c r="N5381">
        <v>1</v>
      </c>
      <c r="O5381" s="1" t="s">
        <v>205</v>
      </c>
      <c r="P5381" t="s">
        <v>154</v>
      </c>
      <c r="Q5381">
        <v>2</v>
      </c>
      <c r="R5381" t="s">
        <v>255</v>
      </c>
      <c r="S5381" t="s">
        <v>180</v>
      </c>
    </row>
    <row r="5382" spans="1:19" x14ac:dyDescent="0.35">
      <c r="A5382" s="2" t="s">
        <v>44</v>
      </c>
      <c r="B5382" s="1" t="s">
        <v>45</v>
      </c>
      <c r="C5382" t="s">
        <v>911</v>
      </c>
      <c r="D5382" s="1" t="s">
        <v>245</v>
      </c>
      <c r="E5382" s="1" t="s">
        <v>22</v>
      </c>
      <c r="F5382" s="1" t="s">
        <v>26</v>
      </c>
      <c r="G5382" s="1" t="s">
        <v>26</v>
      </c>
      <c r="H5382" t="s">
        <v>27</v>
      </c>
      <c r="I5382" s="1" t="s">
        <v>1111</v>
      </c>
      <c r="J5382" s="1" t="s">
        <v>230</v>
      </c>
      <c r="K5382" s="1" t="s">
        <v>47</v>
      </c>
      <c r="L5382" s="1" t="s">
        <v>912</v>
      </c>
      <c r="M5382" t="s">
        <v>182</v>
      </c>
      <c r="N5382">
        <v>1</v>
      </c>
      <c r="O5382" s="1" t="s">
        <v>205</v>
      </c>
      <c r="P5382" t="s">
        <v>154</v>
      </c>
      <c r="Q5382">
        <v>1</v>
      </c>
      <c r="R5382" t="s">
        <v>179</v>
      </c>
      <c r="S5382" t="s">
        <v>180</v>
      </c>
    </row>
    <row r="5383" spans="1:19" x14ac:dyDescent="0.35">
      <c r="A5383" s="2" t="s">
        <v>44</v>
      </c>
      <c r="B5383" s="1" t="s">
        <v>45</v>
      </c>
      <c r="C5383" t="s">
        <v>911</v>
      </c>
      <c r="D5383" s="1" t="s">
        <v>245</v>
      </c>
      <c r="E5383" s="1" t="s">
        <v>22</v>
      </c>
      <c r="F5383" s="1" t="s">
        <v>26</v>
      </c>
      <c r="G5383" s="1" t="s">
        <v>26</v>
      </c>
      <c r="H5383" t="s">
        <v>27</v>
      </c>
      <c r="I5383" s="1" t="s">
        <v>705</v>
      </c>
      <c r="J5383" s="1" t="s">
        <v>230</v>
      </c>
      <c r="K5383" s="1" t="s">
        <v>47</v>
      </c>
      <c r="L5383" s="1" t="s">
        <v>912</v>
      </c>
      <c r="M5383" t="s">
        <v>186</v>
      </c>
      <c r="N5383">
        <v>1</v>
      </c>
      <c r="O5383" s="1" t="s">
        <v>205</v>
      </c>
      <c r="P5383" t="s">
        <v>154</v>
      </c>
      <c r="Q5383">
        <v>2</v>
      </c>
      <c r="R5383" t="s">
        <v>255</v>
      </c>
      <c r="S5383" t="s">
        <v>180</v>
      </c>
    </row>
    <row r="5384" spans="1:19" x14ac:dyDescent="0.35">
      <c r="A5384" s="2" t="s">
        <v>44</v>
      </c>
      <c r="B5384" s="1" t="s">
        <v>45</v>
      </c>
      <c r="C5384" t="s">
        <v>911</v>
      </c>
      <c r="D5384" s="1" t="s">
        <v>245</v>
      </c>
      <c r="E5384" s="1" t="s">
        <v>22</v>
      </c>
      <c r="F5384" s="1" t="s">
        <v>26</v>
      </c>
      <c r="G5384" s="1" t="s">
        <v>26</v>
      </c>
      <c r="H5384" t="s">
        <v>32</v>
      </c>
      <c r="I5384" s="1" t="s">
        <v>738</v>
      </c>
      <c r="J5384" s="1" t="s">
        <v>230</v>
      </c>
      <c r="K5384" s="1" t="s">
        <v>47</v>
      </c>
      <c r="L5384" s="1" t="s">
        <v>912</v>
      </c>
      <c r="M5384" t="s">
        <v>182</v>
      </c>
      <c r="N5384">
        <v>1</v>
      </c>
      <c r="O5384" s="1" t="s">
        <v>206</v>
      </c>
      <c r="P5384" t="s">
        <v>154</v>
      </c>
      <c r="Q5384">
        <v>1</v>
      </c>
      <c r="R5384" t="s">
        <v>179</v>
      </c>
      <c r="S5384" t="s">
        <v>180</v>
      </c>
    </row>
    <row r="5385" spans="1:19" x14ac:dyDescent="0.35">
      <c r="A5385" s="2" t="s">
        <v>44</v>
      </c>
      <c r="B5385" s="1" t="s">
        <v>45</v>
      </c>
      <c r="C5385" t="s">
        <v>911</v>
      </c>
      <c r="D5385" s="1" t="s">
        <v>245</v>
      </c>
      <c r="E5385" s="1" t="s">
        <v>22</v>
      </c>
      <c r="F5385" s="1" t="s">
        <v>26</v>
      </c>
      <c r="G5385" s="1" t="s">
        <v>26</v>
      </c>
      <c r="H5385" t="s">
        <v>21</v>
      </c>
      <c r="I5385" s="1" t="s">
        <v>1111</v>
      </c>
      <c r="J5385" s="1" t="s">
        <v>230</v>
      </c>
      <c r="K5385" s="1" t="s">
        <v>47</v>
      </c>
      <c r="L5385" s="1" t="s">
        <v>912</v>
      </c>
      <c r="M5385" t="s">
        <v>47</v>
      </c>
      <c r="N5385">
        <v>1</v>
      </c>
      <c r="O5385" s="1" t="s">
        <v>205</v>
      </c>
      <c r="P5385" t="s">
        <v>154</v>
      </c>
      <c r="Q5385">
        <v>2</v>
      </c>
      <c r="R5385" t="s">
        <v>179</v>
      </c>
      <c r="S5385" t="s">
        <v>180</v>
      </c>
    </row>
    <row r="5386" spans="1:19" x14ac:dyDescent="0.35">
      <c r="A5386" s="2" t="s">
        <v>44</v>
      </c>
      <c r="B5386" s="1" t="s">
        <v>45</v>
      </c>
      <c r="C5386" t="s">
        <v>911</v>
      </c>
      <c r="D5386" s="1" t="s">
        <v>245</v>
      </c>
      <c r="E5386" s="1" t="s">
        <v>22</v>
      </c>
      <c r="F5386" s="1" t="s">
        <v>18</v>
      </c>
      <c r="G5386" s="1" t="s">
        <v>26</v>
      </c>
      <c r="H5386" t="s">
        <v>14</v>
      </c>
      <c r="I5386" s="1" t="s">
        <v>737</v>
      </c>
      <c r="J5386" s="1" t="s">
        <v>230</v>
      </c>
      <c r="K5386" s="1" t="s">
        <v>47</v>
      </c>
      <c r="L5386" s="1" t="s">
        <v>912</v>
      </c>
      <c r="M5386" t="s">
        <v>182</v>
      </c>
      <c r="N5386">
        <v>1</v>
      </c>
      <c r="O5386" s="1" t="s">
        <v>206</v>
      </c>
      <c r="P5386" t="s">
        <v>154</v>
      </c>
      <c r="Q5386">
        <v>1</v>
      </c>
      <c r="R5386" t="s">
        <v>179</v>
      </c>
      <c r="S5386" t="s">
        <v>180</v>
      </c>
    </row>
    <row r="5387" spans="1:19" x14ac:dyDescent="0.35">
      <c r="A5387" s="2" t="s">
        <v>44</v>
      </c>
      <c r="B5387" s="1" t="s">
        <v>45</v>
      </c>
      <c r="C5387" t="s">
        <v>911</v>
      </c>
      <c r="D5387" s="1" t="s">
        <v>245</v>
      </c>
      <c r="E5387" s="1" t="s">
        <v>22</v>
      </c>
      <c r="F5387" s="1" t="s">
        <v>18</v>
      </c>
      <c r="G5387" s="1" t="s">
        <v>26</v>
      </c>
      <c r="H5387" t="s">
        <v>24</v>
      </c>
      <c r="I5387" s="1" t="s">
        <v>734</v>
      </c>
      <c r="J5387" s="1" t="s">
        <v>230</v>
      </c>
      <c r="K5387" s="1" t="s">
        <v>47</v>
      </c>
      <c r="L5387" s="1" t="s">
        <v>912</v>
      </c>
      <c r="M5387" t="s">
        <v>182</v>
      </c>
      <c r="N5387">
        <v>1</v>
      </c>
      <c r="O5387" s="1" t="s">
        <v>205</v>
      </c>
      <c r="P5387" t="s">
        <v>153</v>
      </c>
      <c r="Q5387">
        <v>2</v>
      </c>
      <c r="R5387" t="s">
        <v>179</v>
      </c>
      <c r="S5387" t="s">
        <v>180</v>
      </c>
    </row>
    <row r="5388" spans="1:19" x14ac:dyDescent="0.35">
      <c r="A5388" s="2" t="s">
        <v>44</v>
      </c>
      <c r="B5388" s="1" t="s">
        <v>45</v>
      </c>
      <c r="C5388" t="s">
        <v>911</v>
      </c>
      <c r="D5388" s="1" t="s">
        <v>245</v>
      </c>
      <c r="E5388" s="1" t="s">
        <v>22</v>
      </c>
      <c r="F5388" s="1" t="s">
        <v>18</v>
      </c>
      <c r="G5388" s="1" t="s">
        <v>26</v>
      </c>
      <c r="H5388" t="s">
        <v>24</v>
      </c>
      <c r="I5388" s="1" t="s">
        <v>1111</v>
      </c>
      <c r="J5388" s="1" t="s">
        <v>230</v>
      </c>
      <c r="K5388" s="1" t="s">
        <v>47</v>
      </c>
      <c r="L5388" s="1" t="s">
        <v>912</v>
      </c>
      <c r="M5388" t="s">
        <v>182</v>
      </c>
      <c r="N5388">
        <v>1</v>
      </c>
      <c r="O5388" s="1" t="s">
        <v>205</v>
      </c>
      <c r="P5388" t="s">
        <v>153</v>
      </c>
      <c r="Q5388">
        <v>2</v>
      </c>
      <c r="R5388" t="s">
        <v>179</v>
      </c>
      <c r="S5388" t="s">
        <v>180</v>
      </c>
    </row>
    <row r="5389" spans="1:19" x14ac:dyDescent="0.35">
      <c r="A5389" s="2" t="s">
        <v>44</v>
      </c>
      <c r="B5389" s="1" t="s">
        <v>45</v>
      </c>
      <c r="C5389" t="s">
        <v>911</v>
      </c>
      <c r="D5389" s="1" t="s">
        <v>245</v>
      </c>
      <c r="E5389" s="1" t="s">
        <v>22</v>
      </c>
      <c r="F5389" s="1" t="s">
        <v>18</v>
      </c>
      <c r="G5389" s="1" t="s">
        <v>26</v>
      </c>
      <c r="H5389" t="s">
        <v>24</v>
      </c>
      <c r="I5389" s="1" t="s">
        <v>1111</v>
      </c>
      <c r="J5389" s="1" t="s">
        <v>230</v>
      </c>
      <c r="K5389" s="1" t="s">
        <v>47</v>
      </c>
      <c r="L5389" s="1" t="s">
        <v>912</v>
      </c>
      <c r="M5389" t="s">
        <v>182</v>
      </c>
      <c r="N5389">
        <v>1</v>
      </c>
      <c r="O5389" s="1" t="s">
        <v>205</v>
      </c>
      <c r="P5389" t="s">
        <v>154</v>
      </c>
      <c r="Q5389">
        <v>2</v>
      </c>
      <c r="R5389" t="s">
        <v>179</v>
      </c>
      <c r="S5389" t="s">
        <v>180</v>
      </c>
    </row>
    <row r="5390" spans="1:19" x14ac:dyDescent="0.35">
      <c r="A5390" s="2" t="s">
        <v>44</v>
      </c>
      <c r="B5390" s="1" t="s">
        <v>45</v>
      </c>
      <c r="C5390" t="s">
        <v>911</v>
      </c>
      <c r="D5390" s="1" t="s">
        <v>245</v>
      </c>
      <c r="E5390" s="1" t="s">
        <v>22</v>
      </c>
      <c r="F5390" s="1" t="s">
        <v>18</v>
      </c>
      <c r="G5390" s="1" t="s">
        <v>26</v>
      </c>
      <c r="H5390" t="s">
        <v>24</v>
      </c>
      <c r="I5390" s="1" t="s">
        <v>735</v>
      </c>
      <c r="J5390" s="1" t="s">
        <v>230</v>
      </c>
      <c r="K5390" s="1" t="s">
        <v>47</v>
      </c>
      <c r="L5390" s="1" t="s">
        <v>912</v>
      </c>
      <c r="M5390" t="s">
        <v>182</v>
      </c>
      <c r="N5390">
        <v>1</v>
      </c>
      <c r="O5390" s="1" t="s">
        <v>205</v>
      </c>
      <c r="P5390" t="s">
        <v>153</v>
      </c>
      <c r="Q5390">
        <v>2</v>
      </c>
      <c r="R5390" t="s">
        <v>179</v>
      </c>
      <c r="S5390" t="s">
        <v>180</v>
      </c>
    </row>
    <row r="5391" spans="1:19" x14ac:dyDescent="0.35">
      <c r="A5391" s="2" t="s">
        <v>44</v>
      </c>
      <c r="B5391" s="1" t="s">
        <v>45</v>
      </c>
      <c r="C5391" t="s">
        <v>911</v>
      </c>
      <c r="D5391" s="1" t="s">
        <v>245</v>
      </c>
      <c r="E5391" s="1" t="s">
        <v>22</v>
      </c>
      <c r="F5391" s="1" t="s">
        <v>18</v>
      </c>
      <c r="G5391" s="1" t="s">
        <v>26</v>
      </c>
      <c r="H5391" t="s">
        <v>24</v>
      </c>
      <c r="I5391" s="1" t="s">
        <v>736</v>
      </c>
      <c r="J5391" s="1" t="s">
        <v>230</v>
      </c>
      <c r="K5391" s="1" t="s">
        <v>47</v>
      </c>
      <c r="L5391" s="1" t="s">
        <v>912</v>
      </c>
      <c r="M5391" t="s">
        <v>182</v>
      </c>
      <c r="N5391">
        <v>1</v>
      </c>
      <c r="O5391" s="1" t="s">
        <v>205</v>
      </c>
      <c r="P5391" t="s">
        <v>153</v>
      </c>
      <c r="Q5391">
        <v>2</v>
      </c>
      <c r="R5391" t="s">
        <v>179</v>
      </c>
      <c r="S5391" t="s">
        <v>180</v>
      </c>
    </row>
    <row r="5392" spans="1:19" x14ac:dyDescent="0.35">
      <c r="A5392" s="2" t="s">
        <v>44</v>
      </c>
      <c r="B5392" s="1" t="s">
        <v>45</v>
      </c>
      <c r="C5392" t="s">
        <v>911</v>
      </c>
      <c r="D5392" s="1" t="s">
        <v>245</v>
      </c>
      <c r="E5392" s="1" t="s">
        <v>22</v>
      </c>
      <c r="F5392" s="1" t="s">
        <v>18</v>
      </c>
      <c r="G5392" s="1" t="s">
        <v>26</v>
      </c>
      <c r="H5392" t="s">
        <v>27</v>
      </c>
      <c r="I5392" s="1" t="s">
        <v>1069</v>
      </c>
      <c r="J5392" s="1" t="s">
        <v>230</v>
      </c>
      <c r="K5392" s="1" t="s">
        <v>47</v>
      </c>
      <c r="L5392" s="1" t="s">
        <v>912</v>
      </c>
      <c r="M5392" t="s">
        <v>47</v>
      </c>
      <c r="N5392">
        <v>1</v>
      </c>
      <c r="O5392" s="1" t="s">
        <v>206</v>
      </c>
      <c r="P5392" t="s">
        <v>154</v>
      </c>
      <c r="Q5392">
        <v>1</v>
      </c>
      <c r="R5392" t="s">
        <v>255</v>
      </c>
      <c r="S5392" t="s">
        <v>180</v>
      </c>
    </row>
    <row r="5393" spans="1:19" x14ac:dyDescent="0.35">
      <c r="A5393" s="2" t="s">
        <v>44</v>
      </c>
      <c r="B5393" s="1" t="s">
        <v>45</v>
      </c>
      <c r="C5393" t="s">
        <v>911</v>
      </c>
      <c r="D5393" s="1" t="s">
        <v>245</v>
      </c>
      <c r="E5393" s="1" t="s">
        <v>22</v>
      </c>
      <c r="F5393" s="1" t="s">
        <v>18</v>
      </c>
      <c r="G5393" s="1" t="s">
        <v>26</v>
      </c>
      <c r="H5393" t="s">
        <v>27</v>
      </c>
      <c r="I5393" s="1" t="s">
        <v>1114</v>
      </c>
      <c r="J5393" s="1" t="s">
        <v>230</v>
      </c>
      <c r="K5393" s="1" t="s">
        <v>47</v>
      </c>
      <c r="L5393" s="1" t="s">
        <v>912</v>
      </c>
      <c r="M5393" t="s">
        <v>47</v>
      </c>
      <c r="N5393">
        <v>1</v>
      </c>
      <c r="O5393" s="1" t="s">
        <v>206</v>
      </c>
      <c r="P5393" t="s">
        <v>153</v>
      </c>
      <c r="Q5393">
        <v>1</v>
      </c>
      <c r="R5393" t="s">
        <v>255</v>
      </c>
      <c r="S5393" t="s">
        <v>180</v>
      </c>
    </row>
    <row r="5394" spans="1:19" x14ac:dyDescent="0.35">
      <c r="A5394" s="2" t="s">
        <v>44</v>
      </c>
      <c r="B5394" s="1" t="s">
        <v>45</v>
      </c>
      <c r="C5394" t="s">
        <v>911</v>
      </c>
      <c r="D5394" s="1" t="s">
        <v>245</v>
      </c>
      <c r="E5394" s="1" t="s">
        <v>22</v>
      </c>
      <c r="F5394" s="1" t="s">
        <v>18</v>
      </c>
      <c r="G5394" s="1" t="s">
        <v>26</v>
      </c>
      <c r="H5394" t="s">
        <v>32</v>
      </c>
      <c r="I5394" s="1" t="s">
        <v>705</v>
      </c>
      <c r="J5394" s="1" t="s">
        <v>230</v>
      </c>
      <c r="K5394" s="1" t="s">
        <v>47</v>
      </c>
      <c r="L5394" s="1" t="s">
        <v>912</v>
      </c>
      <c r="M5394" t="s">
        <v>182</v>
      </c>
      <c r="N5394">
        <v>1</v>
      </c>
      <c r="O5394" s="1" t="s">
        <v>205</v>
      </c>
      <c r="P5394" t="s">
        <v>154</v>
      </c>
      <c r="Q5394">
        <v>2</v>
      </c>
      <c r="R5394" t="s">
        <v>255</v>
      </c>
      <c r="S5394" t="s">
        <v>180</v>
      </c>
    </row>
    <row r="5395" spans="1:19" x14ac:dyDescent="0.35">
      <c r="A5395" s="2" t="s">
        <v>44</v>
      </c>
      <c r="B5395" s="1" t="s">
        <v>45</v>
      </c>
      <c r="C5395" t="s">
        <v>911</v>
      </c>
      <c r="D5395" s="1" t="s">
        <v>245</v>
      </c>
      <c r="E5395" s="1" t="s">
        <v>22</v>
      </c>
      <c r="F5395" s="1" t="s">
        <v>18</v>
      </c>
      <c r="G5395" s="1" t="s">
        <v>26</v>
      </c>
      <c r="H5395" t="s">
        <v>58</v>
      </c>
      <c r="I5395" s="1" t="s">
        <v>1111</v>
      </c>
      <c r="J5395" s="1" t="s">
        <v>230</v>
      </c>
      <c r="K5395" s="1" t="s">
        <v>47</v>
      </c>
      <c r="L5395" s="1" t="s">
        <v>912</v>
      </c>
      <c r="M5395" t="s">
        <v>182</v>
      </c>
      <c r="N5395">
        <v>1</v>
      </c>
      <c r="O5395" s="1" t="s">
        <v>205</v>
      </c>
      <c r="P5395" t="s">
        <v>154</v>
      </c>
      <c r="Q5395">
        <v>1</v>
      </c>
      <c r="R5395" t="s">
        <v>179</v>
      </c>
      <c r="S5395" t="s">
        <v>180</v>
      </c>
    </row>
    <row r="5396" spans="1:19" x14ac:dyDescent="0.35">
      <c r="A5396" s="2" t="s">
        <v>44</v>
      </c>
      <c r="B5396" s="1" t="s">
        <v>45</v>
      </c>
      <c r="C5396" t="s">
        <v>911</v>
      </c>
      <c r="D5396" s="1" t="s">
        <v>176</v>
      </c>
      <c r="E5396" s="1" t="s">
        <v>12</v>
      </c>
      <c r="F5396" s="1" t="s">
        <v>29</v>
      </c>
      <c r="G5396" s="1" t="s">
        <v>136</v>
      </c>
      <c r="H5396" t="s">
        <v>58</v>
      </c>
      <c r="I5396" s="1" t="s">
        <v>1467</v>
      </c>
      <c r="J5396" s="1" t="s">
        <v>230</v>
      </c>
      <c r="K5396" s="1" t="s">
        <v>47</v>
      </c>
      <c r="L5396" s="1" t="s">
        <v>912</v>
      </c>
      <c r="M5396" t="s">
        <v>241</v>
      </c>
      <c r="N5396">
        <v>1</v>
      </c>
      <c r="O5396" s="1" t="s">
        <v>205</v>
      </c>
      <c r="P5396" t="s">
        <v>154</v>
      </c>
      <c r="Q5396">
        <v>2</v>
      </c>
      <c r="R5396" t="s">
        <v>255</v>
      </c>
      <c r="S5396" t="s">
        <v>180</v>
      </c>
    </row>
    <row r="5397" spans="1:19" x14ac:dyDescent="0.35">
      <c r="A5397" s="2" t="s">
        <v>44</v>
      </c>
      <c r="B5397" s="1" t="s">
        <v>45</v>
      </c>
      <c r="C5397" t="s">
        <v>911</v>
      </c>
      <c r="D5397" s="1" t="s">
        <v>176</v>
      </c>
      <c r="E5397" s="1" t="s">
        <v>12</v>
      </c>
      <c r="F5397" s="1" t="s">
        <v>23</v>
      </c>
      <c r="G5397" s="1" t="s">
        <v>137</v>
      </c>
      <c r="H5397" t="s">
        <v>24</v>
      </c>
      <c r="I5397" s="1" t="s">
        <v>1467</v>
      </c>
      <c r="J5397" s="1" t="s">
        <v>230</v>
      </c>
      <c r="K5397" s="1" t="s">
        <v>47</v>
      </c>
      <c r="L5397" s="1" t="s">
        <v>912</v>
      </c>
      <c r="M5397" t="s">
        <v>676</v>
      </c>
      <c r="N5397">
        <v>1</v>
      </c>
      <c r="O5397" s="1" t="s">
        <v>205</v>
      </c>
      <c r="P5397" t="s">
        <v>154</v>
      </c>
      <c r="Q5397">
        <v>2</v>
      </c>
      <c r="R5397" t="s">
        <v>255</v>
      </c>
      <c r="S5397" t="s">
        <v>180</v>
      </c>
    </row>
    <row r="5398" spans="1:19" x14ac:dyDescent="0.35">
      <c r="A5398" s="2" t="s">
        <v>44</v>
      </c>
      <c r="B5398" s="1" t="s">
        <v>45</v>
      </c>
      <c r="C5398" t="s">
        <v>911</v>
      </c>
      <c r="D5398" s="1" t="s">
        <v>176</v>
      </c>
      <c r="E5398" s="1" t="s">
        <v>12</v>
      </c>
      <c r="F5398" s="1" t="s">
        <v>23</v>
      </c>
      <c r="G5398" s="1" t="s">
        <v>137</v>
      </c>
      <c r="H5398" t="s">
        <v>24</v>
      </c>
      <c r="I5398" s="1" t="s">
        <v>1467</v>
      </c>
      <c r="J5398" s="1" t="s">
        <v>230</v>
      </c>
      <c r="K5398" s="1" t="s">
        <v>47</v>
      </c>
      <c r="L5398" s="1" t="s">
        <v>912</v>
      </c>
      <c r="M5398" t="s">
        <v>241</v>
      </c>
      <c r="N5398">
        <v>1</v>
      </c>
      <c r="O5398" s="1" t="s">
        <v>205</v>
      </c>
      <c r="P5398" t="s">
        <v>154</v>
      </c>
      <c r="Q5398">
        <v>1</v>
      </c>
      <c r="R5398" t="s">
        <v>255</v>
      </c>
      <c r="S5398" t="s">
        <v>180</v>
      </c>
    </row>
    <row r="5399" spans="1:19" x14ac:dyDescent="0.35">
      <c r="A5399" s="2" t="s">
        <v>44</v>
      </c>
      <c r="B5399" s="1" t="s">
        <v>45</v>
      </c>
      <c r="C5399" t="s">
        <v>911</v>
      </c>
      <c r="D5399" s="1" t="s">
        <v>176</v>
      </c>
      <c r="E5399" s="1" t="s">
        <v>12</v>
      </c>
      <c r="F5399" s="1" t="s">
        <v>23</v>
      </c>
      <c r="G5399" s="1" t="s">
        <v>137</v>
      </c>
      <c r="H5399" t="s">
        <v>32</v>
      </c>
      <c r="I5399" s="1" t="s">
        <v>1467</v>
      </c>
      <c r="J5399" s="1" t="s">
        <v>230</v>
      </c>
      <c r="K5399" s="1" t="s">
        <v>47</v>
      </c>
      <c r="L5399" s="1" t="s">
        <v>912</v>
      </c>
      <c r="M5399" t="s">
        <v>241</v>
      </c>
      <c r="N5399">
        <v>1</v>
      </c>
      <c r="O5399" s="1" t="s">
        <v>205</v>
      </c>
      <c r="P5399" t="s">
        <v>154</v>
      </c>
      <c r="Q5399">
        <v>2</v>
      </c>
      <c r="R5399" t="s">
        <v>255</v>
      </c>
      <c r="S5399" t="s">
        <v>180</v>
      </c>
    </row>
    <row r="5400" spans="1:19" x14ac:dyDescent="0.35">
      <c r="A5400" s="2" t="s">
        <v>44</v>
      </c>
      <c r="B5400" s="1" t="s">
        <v>45</v>
      </c>
      <c r="C5400" t="s">
        <v>911</v>
      </c>
      <c r="D5400" s="1" t="s">
        <v>176</v>
      </c>
      <c r="E5400" s="1" t="s">
        <v>12</v>
      </c>
      <c r="F5400" s="1" t="s">
        <v>13</v>
      </c>
      <c r="G5400" s="1" t="s">
        <v>137</v>
      </c>
      <c r="H5400" t="s">
        <v>24</v>
      </c>
      <c r="I5400" s="1" t="s">
        <v>1467</v>
      </c>
      <c r="J5400" s="1" t="s">
        <v>230</v>
      </c>
      <c r="K5400" s="1" t="s">
        <v>47</v>
      </c>
      <c r="L5400" s="1" t="s">
        <v>912</v>
      </c>
      <c r="M5400" t="s">
        <v>241</v>
      </c>
      <c r="N5400">
        <v>1</v>
      </c>
      <c r="O5400" s="1" t="s">
        <v>205</v>
      </c>
      <c r="P5400" t="s">
        <v>154</v>
      </c>
      <c r="Q5400">
        <v>1</v>
      </c>
      <c r="R5400" t="s">
        <v>255</v>
      </c>
      <c r="S5400" t="s">
        <v>180</v>
      </c>
    </row>
    <row r="5401" spans="1:19" x14ac:dyDescent="0.35">
      <c r="A5401" s="2" t="s">
        <v>44</v>
      </c>
      <c r="B5401" s="1" t="s">
        <v>45</v>
      </c>
      <c r="C5401" t="s">
        <v>911</v>
      </c>
      <c r="D5401" s="1" t="s">
        <v>176</v>
      </c>
      <c r="E5401" s="1" t="s">
        <v>12</v>
      </c>
      <c r="F5401" s="1" t="s">
        <v>13</v>
      </c>
      <c r="G5401" s="1" t="s">
        <v>137</v>
      </c>
      <c r="H5401" t="s">
        <v>27</v>
      </c>
      <c r="I5401" s="1" t="s">
        <v>1467</v>
      </c>
      <c r="J5401" s="1" t="s">
        <v>230</v>
      </c>
      <c r="K5401" s="1" t="s">
        <v>47</v>
      </c>
      <c r="L5401" s="1" t="s">
        <v>912</v>
      </c>
      <c r="M5401" t="s">
        <v>241</v>
      </c>
      <c r="N5401">
        <v>2</v>
      </c>
      <c r="O5401" s="1" t="s">
        <v>205</v>
      </c>
      <c r="P5401" t="s">
        <v>154</v>
      </c>
      <c r="Q5401">
        <v>2</v>
      </c>
      <c r="R5401" t="s">
        <v>255</v>
      </c>
      <c r="S5401" t="s">
        <v>180</v>
      </c>
    </row>
    <row r="5402" spans="1:19" x14ac:dyDescent="0.35">
      <c r="A5402" s="2" t="s">
        <v>44</v>
      </c>
      <c r="B5402" s="1" t="s">
        <v>45</v>
      </c>
      <c r="C5402" t="s">
        <v>911</v>
      </c>
      <c r="D5402" s="1" t="s">
        <v>176</v>
      </c>
      <c r="E5402" s="1" t="s">
        <v>12</v>
      </c>
      <c r="F5402" s="1" t="s">
        <v>13</v>
      </c>
      <c r="G5402" s="1" t="s">
        <v>137</v>
      </c>
      <c r="H5402" t="s">
        <v>21</v>
      </c>
      <c r="I5402" s="1" t="s">
        <v>1467</v>
      </c>
      <c r="J5402" s="1" t="s">
        <v>230</v>
      </c>
      <c r="K5402" s="1" t="s">
        <v>47</v>
      </c>
      <c r="L5402" s="1" t="s">
        <v>912</v>
      </c>
      <c r="M5402" t="s">
        <v>241</v>
      </c>
      <c r="N5402">
        <v>1</v>
      </c>
      <c r="O5402" s="1" t="s">
        <v>205</v>
      </c>
      <c r="P5402" t="s">
        <v>154</v>
      </c>
      <c r="Q5402">
        <v>2</v>
      </c>
      <c r="R5402" t="s">
        <v>255</v>
      </c>
      <c r="S5402" t="s">
        <v>180</v>
      </c>
    </row>
    <row r="5403" spans="1:19" x14ac:dyDescent="0.35">
      <c r="A5403" s="2" t="s">
        <v>44</v>
      </c>
      <c r="B5403" s="1" t="s">
        <v>45</v>
      </c>
      <c r="C5403" t="s">
        <v>911</v>
      </c>
      <c r="D5403" s="1" t="s">
        <v>176</v>
      </c>
      <c r="E5403" s="1" t="s">
        <v>12</v>
      </c>
      <c r="F5403" s="1" t="s">
        <v>13</v>
      </c>
      <c r="G5403" s="1" t="s">
        <v>137</v>
      </c>
      <c r="H5403" t="s">
        <v>35</v>
      </c>
      <c r="I5403" s="1" t="s">
        <v>1467</v>
      </c>
      <c r="J5403" s="1" t="s">
        <v>230</v>
      </c>
      <c r="K5403" s="1" t="s">
        <v>47</v>
      </c>
      <c r="L5403" s="1" t="s">
        <v>912</v>
      </c>
      <c r="M5403" t="s">
        <v>241</v>
      </c>
      <c r="N5403">
        <v>2</v>
      </c>
      <c r="O5403" s="1" t="s">
        <v>205</v>
      </c>
      <c r="P5403" t="s">
        <v>154</v>
      </c>
      <c r="Q5403">
        <v>2</v>
      </c>
      <c r="R5403" t="s">
        <v>255</v>
      </c>
      <c r="S5403" t="s">
        <v>180</v>
      </c>
    </row>
    <row r="5404" spans="1:19" x14ac:dyDescent="0.35">
      <c r="A5404" s="2" t="s">
        <v>44</v>
      </c>
      <c r="B5404" s="1" t="s">
        <v>45</v>
      </c>
      <c r="C5404" t="s">
        <v>911</v>
      </c>
      <c r="D5404" s="1" t="s">
        <v>176</v>
      </c>
      <c r="E5404" s="1" t="s">
        <v>12</v>
      </c>
      <c r="F5404" s="1" t="s">
        <v>26</v>
      </c>
      <c r="G5404" s="1" t="s">
        <v>26</v>
      </c>
      <c r="H5404" t="s">
        <v>27</v>
      </c>
      <c r="I5404" s="1" t="s">
        <v>1467</v>
      </c>
      <c r="J5404" s="1" t="s">
        <v>230</v>
      </c>
      <c r="K5404" s="1" t="s">
        <v>47</v>
      </c>
      <c r="L5404" s="1" t="s">
        <v>912</v>
      </c>
      <c r="M5404" t="s">
        <v>241</v>
      </c>
      <c r="N5404">
        <v>1</v>
      </c>
      <c r="O5404" s="1" t="s">
        <v>205</v>
      </c>
      <c r="P5404" t="s">
        <v>154</v>
      </c>
      <c r="Q5404">
        <v>1</v>
      </c>
      <c r="R5404" t="s">
        <v>255</v>
      </c>
      <c r="S5404" t="s">
        <v>180</v>
      </c>
    </row>
    <row r="5405" spans="1:19" x14ac:dyDescent="0.35">
      <c r="A5405" s="2" t="s">
        <v>44</v>
      </c>
      <c r="B5405" s="1" t="s">
        <v>45</v>
      </c>
      <c r="C5405" t="s">
        <v>911</v>
      </c>
      <c r="D5405" s="1" t="s">
        <v>176</v>
      </c>
      <c r="E5405" s="1" t="s">
        <v>12</v>
      </c>
      <c r="F5405" s="1" t="s">
        <v>26</v>
      </c>
      <c r="G5405" s="1" t="s">
        <v>26</v>
      </c>
      <c r="H5405" t="s">
        <v>21</v>
      </c>
      <c r="I5405" s="1" t="s">
        <v>1467</v>
      </c>
      <c r="J5405" s="1" t="s">
        <v>230</v>
      </c>
      <c r="K5405" s="1" t="s">
        <v>47</v>
      </c>
      <c r="L5405" s="1" t="s">
        <v>912</v>
      </c>
      <c r="M5405" t="s">
        <v>241</v>
      </c>
      <c r="N5405">
        <v>1</v>
      </c>
      <c r="O5405" s="1" t="s">
        <v>205</v>
      </c>
      <c r="P5405" t="s">
        <v>154</v>
      </c>
      <c r="Q5405">
        <v>2</v>
      </c>
      <c r="R5405" t="s">
        <v>255</v>
      </c>
      <c r="S5405" t="s">
        <v>180</v>
      </c>
    </row>
    <row r="5406" spans="1:19" x14ac:dyDescent="0.35">
      <c r="A5406" s="2" t="s">
        <v>44</v>
      </c>
      <c r="B5406" s="1" t="s">
        <v>45</v>
      </c>
      <c r="C5406" t="s">
        <v>911</v>
      </c>
      <c r="D5406" s="1" t="s">
        <v>176</v>
      </c>
      <c r="E5406" s="1" t="s">
        <v>12</v>
      </c>
      <c r="F5406" s="1" t="s">
        <v>18</v>
      </c>
      <c r="G5406" s="1" t="s">
        <v>26</v>
      </c>
      <c r="H5406" t="s">
        <v>27</v>
      </c>
      <c r="I5406" s="1" t="s">
        <v>1467</v>
      </c>
      <c r="J5406" s="1" t="s">
        <v>230</v>
      </c>
      <c r="K5406" s="1" t="s">
        <v>47</v>
      </c>
      <c r="L5406" s="1" t="s">
        <v>912</v>
      </c>
      <c r="M5406" t="s">
        <v>241</v>
      </c>
      <c r="N5406">
        <v>1</v>
      </c>
      <c r="O5406" s="1" t="s">
        <v>205</v>
      </c>
      <c r="P5406" t="s">
        <v>154</v>
      </c>
      <c r="Q5406">
        <v>2</v>
      </c>
      <c r="R5406" t="s">
        <v>255</v>
      </c>
      <c r="S5406" t="s">
        <v>180</v>
      </c>
    </row>
    <row r="5407" spans="1:19" x14ac:dyDescent="0.35">
      <c r="A5407" s="2" t="s">
        <v>44</v>
      </c>
      <c r="B5407" s="1" t="s">
        <v>45</v>
      </c>
      <c r="C5407" t="s">
        <v>911</v>
      </c>
      <c r="D5407" s="1" t="s">
        <v>176</v>
      </c>
      <c r="E5407" s="1" t="s">
        <v>22</v>
      </c>
      <c r="F5407" s="1" t="s">
        <v>23</v>
      </c>
      <c r="G5407" s="1" t="s">
        <v>137</v>
      </c>
      <c r="H5407" t="s">
        <v>35</v>
      </c>
      <c r="I5407" s="1" t="s">
        <v>1467</v>
      </c>
      <c r="J5407" s="1" t="s">
        <v>230</v>
      </c>
      <c r="K5407" s="1" t="s">
        <v>47</v>
      </c>
      <c r="L5407" s="1" t="s">
        <v>912</v>
      </c>
      <c r="M5407" t="s">
        <v>241</v>
      </c>
      <c r="N5407">
        <v>1</v>
      </c>
      <c r="O5407" s="1" t="s">
        <v>205</v>
      </c>
      <c r="P5407" t="s">
        <v>154</v>
      </c>
      <c r="Q5407">
        <v>2</v>
      </c>
      <c r="R5407" t="s">
        <v>255</v>
      </c>
      <c r="S5407" t="s">
        <v>180</v>
      </c>
    </row>
    <row r="5408" spans="1:19" x14ac:dyDescent="0.35">
      <c r="A5408" s="2" t="s">
        <v>44</v>
      </c>
      <c r="B5408" s="1" t="s">
        <v>45</v>
      </c>
      <c r="C5408" t="s">
        <v>911</v>
      </c>
      <c r="D5408" s="1" t="s">
        <v>176</v>
      </c>
      <c r="E5408" s="1" t="s">
        <v>22</v>
      </c>
      <c r="F5408" s="1" t="s">
        <v>13</v>
      </c>
      <c r="G5408" s="1" t="s">
        <v>137</v>
      </c>
      <c r="H5408" t="s">
        <v>27</v>
      </c>
      <c r="I5408" s="1" t="s">
        <v>1467</v>
      </c>
      <c r="J5408" s="1" t="s">
        <v>230</v>
      </c>
      <c r="K5408" s="1" t="s">
        <v>47</v>
      </c>
      <c r="L5408" s="1" t="s">
        <v>912</v>
      </c>
      <c r="M5408" t="s">
        <v>241</v>
      </c>
      <c r="N5408">
        <v>1</v>
      </c>
      <c r="O5408" s="1" t="s">
        <v>205</v>
      </c>
      <c r="P5408" t="s">
        <v>154</v>
      </c>
      <c r="Q5408">
        <v>2</v>
      </c>
      <c r="R5408" t="s">
        <v>255</v>
      </c>
      <c r="S5408" t="s">
        <v>180</v>
      </c>
    </row>
    <row r="5409" spans="1:19" x14ac:dyDescent="0.35">
      <c r="A5409" s="2" t="s">
        <v>44</v>
      </c>
      <c r="B5409" s="1" t="s">
        <v>45</v>
      </c>
      <c r="C5409" t="s">
        <v>911</v>
      </c>
      <c r="D5409" s="1" t="s">
        <v>176</v>
      </c>
      <c r="E5409" s="1" t="s">
        <v>22</v>
      </c>
      <c r="F5409" s="1" t="s">
        <v>26</v>
      </c>
      <c r="G5409" s="1" t="s">
        <v>26</v>
      </c>
      <c r="H5409" t="s">
        <v>32</v>
      </c>
      <c r="I5409" s="1" t="s">
        <v>1467</v>
      </c>
      <c r="J5409" s="1" t="s">
        <v>230</v>
      </c>
      <c r="K5409" s="1" t="s">
        <v>47</v>
      </c>
      <c r="L5409" s="1" t="s">
        <v>912</v>
      </c>
      <c r="M5409" t="s">
        <v>241</v>
      </c>
      <c r="N5409">
        <v>1</v>
      </c>
      <c r="O5409" s="1" t="s">
        <v>205</v>
      </c>
      <c r="P5409" t="s">
        <v>154</v>
      </c>
      <c r="Q5409">
        <v>1</v>
      </c>
      <c r="R5409" t="s">
        <v>255</v>
      </c>
      <c r="S5409" t="s">
        <v>180</v>
      </c>
    </row>
    <row r="5410" spans="1:19" x14ac:dyDescent="0.35">
      <c r="A5410" s="2" t="s">
        <v>44</v>
      </c>
      <c r="B5410" s="1" t="s">
        <v>45</v>
      </c>
      <c r="C5410" t="s">
        <v>911</v>
      </c>
      <c r="D5410" s="1" t="s">
        <v>176</v>
      </c>
      <c r="E5410" s="1" t="s">
        <v>22</v>
      </c>
      <c r="F5410" s="1" t="s">
        <v>18</v>
      </c>
      <c r="G5410" s="1" t="s">
        <v>26</v>
      </c>
      <c r="H5410" t="s">
        <v>24</v>
      </c>
      <c r="I5410" s="1" t="s">
        <v>1467</v>
      </c>
      <c r="J5410" s="1" t="s">
        <v>230</v>
      </c>
      <c r="K5410" s="1" t="s">
        <v>47</v>
      </c>
      <c r="L5410" s="1" t="s">
        <v>912</v>
      </c>
      <c r="M5410" t="s">
        <v>241</v>
      </c>
      <c r="N5410">
        <v>1</v>
      </c>
      <c r="O5410" s="1" t="s">
        <v>205</v>
      </c>
      <c r="P5410" t="s">
        <v>154</v>
      </c>
      <c r="Q5410">
        <v>2</v>
      </c>
      <c r="R5410" t="s">
        <v>255</v>
      </c>
      <c r="S5410" t="s">
        <v>180</v>
      </c>
    </row>
    <row r="5411" spans="1:19" x14ac:dyDescent="0.35">
      <c r="A5411" s="2" t="s">
        <v>44</v>
      </c>
      <c r="B5411" s="1" t="s">
        <v>45</v>
      </c>
      <c r="C5411" t="s">
        <v>911</v>
      </c>
      <c r="D5411" s="1" t="s">
        <v>176</v>
      </c>
      <c r="E5411" s="1" t="s">
        <v>22</v>
      </c>
      <c r="F5411" s="1" t="s">
        <v>18</v>
      </c>
      <c r="G5411" s="1" t="s">
        <v>26</v>
      </c>
      <c r="H5411" t="s">
        <v>21</v>
      </c>
      <c r="I5411" s="1" t="s">
        <v>1115</v>
      </c>
      <c r="J5411" s="1" t="s">
        <v>230</v>
      </c>
      <c r="K5411" s="1" t="s">
        <v>15</v>
      </c>
      <c r="L5411" s="1" t="s">
        <v>912</v>
      </c>
      <c r="M5411" t="s">
        <v>93</v>
      </c>
      <c r="N5411">
        <v>1</v>
      </c>
      <c r="O5411" s="1" t="s">
        <v>206</v>
      </c>
      <c r="P5411" t="s">
        <v>154</v>
      </c>
      <c r="Q5411">
        <v>2</v>
      </c>
      <c r="R5411" t="s">
        <v>255</v>
      </c>
      <c r="S5411" t="s">
        <v>180</v>
      </c>
    </row>
    <row r="5412" spans="1:19" x14ac:dyDescent="0.35">
      <c r="A5412" s="2" t="s">
        <v>44</v>
      </c>
      <c r="B5412" s="1" t="s">
        <v>739</v>
      </c>
      <c r="C5412" t="s">
        <v>907</v>
      </c>
      <c r="D5412" s="1" t="s">
        <v>699</v>
      </c>
      <c r="E5412" s="1" t="s">
        <v>12</v>
      </c>
      <c r="F5412" s="1" t="s">
        <v>26</v>
      </c>
      <c r="G5412" s="1" t="s">
        <v>26</v>
      </c>
      <c r="H5412" t="s">
        <v>27</v>
      </c>
      <c r="I5412" s="1" t="s">
        <v>740</v>
      </c>
      <c r="J5412" s="1" t="s">
        <v>230</v>
      </c>
      <c r="K5412" s="1" t="s">
        <v>19</v>
      </c>
      <c r="L5412" s="1" t="s">
        <v>912</v>
      </c>
      <c r="M5412" t="s">
        <v>71</v>
      </c>
      <c r="N5412">
        <v>1</v>
      </c>
      <c r="O5412" s="1" t="s">
        <v>205</v>
      </c>
      <c r="P5412" t="s">
        <v>154</v>
      </c>
      <c r="Q5412">
        <v>2</v>
      </c>
      <c r="R5412" t="s">
        <v>179</v>
      </c>
      <c r="S5412" t="s">
        <v>180</v>
      </c>
    </row>
    <row r="5413" spans="1:19" x14ac:dyDescent="0.35">
      <c r="A5413" s="2" t="s">
        <v>44</v>
      </c>
      <c r="B5413" s="1" t="s">
        <v>739</v>
      </c>
      <c r="C5413" t="s">
        <v>907</v>
      </c>
      <c r="D5413" s="1" t="s">
        <v>699</v>
      </c>
      <c r="E5413" s="1" t="s">
        <v>12</v>
      </c>
      <c r="F5413" s="1" t="s">
        <v>26</v>
      </c>
      <c r="G5413" s="1" t="s">
        <v>26</v>
      </c>
      <c r="H5413" t="s">
        <v>27</v>
      </c>
      <c r="I5413" s="1" t="s">
        <v>740</v>
      </c>
      <c r="J5413" s="1" t="s">
        <v>230</v>
      </c>
      <c r="K5413" s="1" t="s">
        <v>19</v>
      </c>
      <c r="L5413" s="1" t="s">
        <v>912</v>
      </c>
      <c r="M5413" t="s">
        <v>28</v>
      </c>
      <c r="N5413">
        <v>1</v>
      </c>
      <c r="O5413" s="1" t="s">
        <v>205</v>
      </c>
      <c r="P5413" t="s">
        <v>154</v>
      </c>
      <c r="Q5413">
        <v>2</v>
      </c>
      <c r="R5413" t="s">
        <v>179</v>
      </c>
      <c r="S5413" t="s">
        <v>180</v>
      </c>
    </row>
    <row r="5414" spans="1:19" x14ac:dyDescent="0.35">
      <c r="A5414" s="2" t="s">
        <v>44</v>
      </c>
      <c r="B5414" s="1" t="s">
        <v>739</v>
      </c>
      <c r="C5414" t="s">
        <v>907</v>
      </c>
      <c r="D5414" s="1" t="s">
        <v>699</v>
      </c>
      <c r="E5414" s="1" t="s">
        <v>12</v>
      </c>
      <c r="F5414" s="1" t="s">
        <v>26</v>
      </c>
      <c r="G5414" s="1" t="s">
        <v>26</v>
      </c>
      <c r="H5414" t="s">
        <v>32</v>
      </c>
      <c r="I5414" s="1" t="s">
        <v>740</v>
      </c>
      <c r="J5414" s="1" t="s">
        <v>230</v>
      </c>
      <c r="K5414" s="1" t="s">
        <v>52</v>
      </c>
      <c r="L5414" s="1" t="s">
        <v>912</v>
      </c>
      <c r="M5414" t="s">
        <v>55</v>
      </c>
      <c r="N5414">
        <v>1</v>
      </c>
      <c r="O5414" s="1" t="s">
        <v>205</v>
      </c>
      <c r="P5414" t="s">
        <v>154</v>
      </c>
      <c r="Q5414">
        <v>2</v>
      </c>
      <c r="R5414" t="s">
        <v>179</v>
      </c>
      <c r="S5414" t="s">
        <v>180</v>
      </c>
    </row>
    <row r="5415" spans="1:19" x14ac:dyDescent="0.35">
      <c r="A5415" s="2" t="s">
        <v>44</v>
      </c>
      <c r="B5415" s="1" t="s">
        <v>739</v>
      </c>
      <c r="C5415" t="s">
        <v>907</v>
      </c>
      <c r="D5415" s="1" t="s">
        <v>699</v>
      </c>
      <c r="E5415" s="1" t="s">
        <v>12</v>
      </c>
      <c r="F5415" s="1" t="s">
        <v>26</v>
      </c>
      <c r="G5415" s="1" t="s">
        <v>26</v>
      </c>
      <c r="H5415" t="s">
        <v>32</v>
      </c>
      <c r="I5415" s="1" t="s">
        <v>740</v>
      </c>
      <c r="J5415" s="1" t="s">
        <v>230</v>
      </c>
      <c r="K5415" s="1" t="s">
        <v>52</v>
      </c>
      <c r="L5415" s="1" t="s">
        <v>912</v>
      </c>
      <c r="M5415" t="s">
        <v>53</v>
      </c>
      <c r="N5415">
        <v>1</v>
      </c>
      <c r="O5415" s="1" t="s">
        <v>205</v>
      </c>
      <c r="P5415" t="s">
        <v>154</v>
      </c>
      <c r="Q5415">
        <v>2</v>
      </c>
      <c r="R5415" t="s">
        <v>179</v>
      </c>
      <c r="S5415" t="s">
        <v>180</v>
      </c>
    </row>
    <row r="5416" spans="1:19" x14ac:dyDescent="0.35">
      <c r="A5416" s="2" t="s">
        <v>44</v>
      </c>
      <c r="B5416" s="1" t="s">
        <v>739</v>
      </c>
      <c r="C5416" t="s">
        <v>907</v>
      </c>
      <c r="D5416" s="1" t="s">
        <v>699</v>
      </c>
      <c r="E5416" s="1" t="s">
        <v>12</v>
      </c>
      <c r="F5416" s="1" t="s">
        <v>26</v>
      </c>
      <c r="G5416" s="1" t="s">
        <v>26</v>
      </c>
      <c r="H5416" t="s">
        <v>32</v>
      </c>
      <c r="I5416" s="1" t="s">
        <v>740</v>
      </c>
      <c r="J5416" s="1" t="s">
        <v>230</v>
      </c>
      <c r="K5416" s="1" t="s">
        <v>19</v>
      </c>
      <c r="L5416" s="1" t="s">
        <v>912</v>
      </c>
      <c r="M5416" t="s">
        <v>20</v>
      </c>
      <c r="N5416">
        <v>1</v>
      </c>
      <c r="O5416" s="1" t="s">
        <v>205</v>
      </c>
      <c r="P5416" t="s">
        <v>154</v>
      </c>
      <c r="Q5416">
        <v>2</v>
      </c>
      <c r="R5416" t="s">
        <v>179</v>
      </c>
      <c r="S5416" t="s">
        <v>180</v>
      </c>
    </row>
    <row r="5417" spans="1:19" x14ac:dyDescent="0.35">
      <c r="A5417" s="2" t="s">
        <v>44</v>
      </c>
      <c r="B5417" s="1" t="s">
        <v>739</v>
      </c>
      <c r="C5417" t="s">
        <v>907</v>
      </c>
      <c r="D5417" s="1" t="s">
        <v>699</v>
      </c>
      <c r="E5417" s="1" t="s">
        <v>12</v>
      </c>
      <c r="F5417" s="1" t="s">
        <v>26</v>
      </c>
      <c r="G5417" s="1" t="s">
        <v>26</v>
      </c>
      <c r="H5417" t="s">
        <v>32</v>
      </c>
      <c r="I5417" s="1" t="s">
        <v>740</v>
      </c>
      <c r="J5417" s="1" t="s">
        <v>230</v>
      </c>
      <c r="K5417" s="1" t="s">
        <v>19</v>
      </c>
      <c r="L5417" s="1" t="s">
        <v>912</v>
      </c>
      <c r="M5417" t="s">
        <v>72</v>
      </c>
      <c r="N5417">
        <v>1</v>
      </c>
      <c r="O5417" s="1" t="s">
        <v>205</v>
      </c>
      <c r="P5417" t="s">
        <v>154</v>
      </c>
      <c r="Q5417">
        <v>2</v>
      </c>
      <c r="R5417" t="s">
        <v>179</v>
      </c>
      <c r="S5417" t="s">
        <v>180</v>
      </c>
    </row>
    <row r="5418" spans="1:19" x14ac:dyDescent="0.35">
      <c r="A5418" s="2" t="s">
        <v>44</v>
      </c>
      <c r="B5418" s="1" t="s">
        <v>739</v>
      </c>
      <c r="C5418" t="s">
        <v>907</v>
      </c>
      <c r="D5418" s="1" t="s">
        <v>699</v>
      </c>
      <c r="E5418" s="1" t="s">
        <v>12</v>
      </c>
      <c r="F5418" s="1" t="s">
        <v>26</v>
      </c>
      <c r="G5418" s="1" t="s">
        <v>26</v>
      </c>
      <c r="H5418" t="s">
        <v>21</v>
      </c>
      <c r="I5418" s="1" t="s">
        <v>740</v>
      </c>
      <c r="J5418" s="1" t="s">
        <v>230</v>
      </c>
      <c r="K5418" s="1" t="s">
        <v>15</v>
      </c>
      <c r="L5418" s="1" t="s">
        <v>912</v>
      </c>
      <c r="M5418" t="s">
        <v>16</v>
      </c>
      <c r="N5418">
        <v>1</v>
      </c>
      <c r="O5418" s="1" t="s">
        <v>205</v>
      </c>
      <c r="P5418" t="s">
        <v>154</v>
      </c>
      <c r="Q5418">
        <v>2</v>
      </c>
      <c r="R5418" t="s">
        <v>179</v>
      </c>
      <c r="S5418" t="s">
        <v>180</v>
      </c>
    </row>
    <row r="5419" spans="1:19" x14ac:dyDescent="0.35">
      <c r="A5419" s="2" t="s">
        <v>44</v>
      </c>
      <c r="B5419" s="1" t="s">
        <v>739</v>
      </c>
      <c r="C5419" t="s">
        <v>907</v>
      </c>
      <c r="D5419" s="1" t="s">
        <v>699</v>
      </c>
      <c r="E5419" s="1" t="s">
        <v>12</v>
      </c>
      <c r="F5419" s="1" t="s">
        <v>26</v>
      </c>
      <c r="G5419" s="1" t="s">
        <v>26</v>
      </c>
      <c r="H5419" t="s">
        <v>58</v>
      </c>
      <c r="I5419" s="1" t="s">
        <v>740</v>
      </c>
      <c r="J5419" s="1" t="s">
        <v>230</v>
      </c>
      <c r="K5419" s="1" t="s">
        <v>52</v>
      </c>
      <c r="L5419" s="1" t="s">
        <v>912</v>
      </c>
      <c r="M5419" t="s">
        <v>52</v>
      </c>
      <c r="N5419">
        <v>1</v>
      </c>
      <c r="O5419" s="1" t="s">
        <v>205</v>
      </c>
      <c r="P5419" t="s">
        <v>154</v>
      </c>
      <c r="Q5419">
        <v>2</v>
      </c>
      <c r="R5419" t="s">
        <v>179</v>
      </c>
      <c r="S5419" t="s">
        <v>180</v>
      </c>
    </row>
    <row r="5420" spans="1:19" x14ac:dyDescent="0.35">
      <c r="A5420" s="2" t="s">
        <v>44</v>
      </c>
      <c r="B5420" s="1" t="s">
        <v>739</v>
      </c>
      <c r="C5420" t="s">
        <v>907</v>
      </c>
      <c r="D5420" s="1" t="s">
        <v>699</v>
      </c>
      <c r="E5420" s="1" t="s">
        <v>12</v>
      </c>
      <c r="F5420" s="1" t="s">
        <v>26</v>
      </c>
      <c r="G5420" s="1" t="s">
        <v>26</v>
      </c>
      <c r="H5420" t="s">
        <v>39</v>
      </c>
      <c r="I5420" s="1" t="s">
        <v>740</v>
      </c>
      <c r="J5420" s="1" t="s">
        <v>230</v>
      </c>
      <c r="K5420" s="1" t="s">
        <v>52</v>
      </c>
      <c r="L5420" s="1" t="s">
        <v>912</v>
      </c>
      <c r="M5420" t="s">
        <v>52</v>
      </c>
      <c r="N5420">
        <v>2</v>
      </c>
      <c r="O5420" s="1" t="s">
        <v>205</v>
      </c>
      <c r="P5420" t="s">
        <v>154</v>
      </c>
      <c r="Q5420">
        <v>2</v>
      </c>
      <c r="R5420" t="s">
        <v>179</v>
      </c>
      <c r="S5420" t="s">
        <v>180</v>
      </c>
    </row>
    <row r="5421" spans="1:19" x14ac:dyDescent="0.35">
      <c r="A5421" s="2" t="s">
        <v>44</v>
      </c>
      <c r="B5421" s="1" t="s">
        <v>739</v>
      </c>
      <c r="C5421" t="s">
        <v>907</v>
      </c>
      <c r="D5421" s="1" t="s">
        <v>699</v>
      </c>
      <c r="E5421" s="1" t="s">
        <v>22</v>
      </c>
      <c r="F5421" s="1" t="s">
        <v>26</v>
      </c>
      <c r="G5421" s="1" t="s">
        <v>26</v>
      </c>
      <c r="H5421" t="s">
        <v>17</v>
      </c>
      <c r="I5421" s="1" t="s">
        <v>740</v>
      </c>
      <c r="J5421" s="1" t="s">
        <v>230</v>
      </c>
      <c r="K5421" s="1" t="s">
        <v>19</v>
      </c>
      <c r="L5421" s="1" t="s">
        <v>912</v>
      </c>
      <c r="M5421" t="s">
        <v>65</v>
      </c>
      <c r="N5421">
        <v>1</v>
      </c>
      <c r="O5421" s="1" t="s">
        <v>205</v>
      </c>
      <c r="P5421" t="s">
        <v>154</v>
      </c>
      <c r="Q5421">
        <v>2</v>
      </c>
      <c r="R5421" t="s">
        <v>179</v>
      </c>
      <c r="S5421" t="s">
        <v>180</v>
      </c>
    </row>
    <row r="5422" spans="1:19" x14ac:dyDescent="0.35">
      <c r="A5422" s="2" t="s">
        <v>44</v>
      </c>
      <c r="B5422" s="1" t="s">
        <v>739</v>
      </c>
      <c r="C5422" t="s">
        <v>907</v>
      </c>
      <c r="D5422" s="1" t="s">
        <v>699</v>
      </c>
      <c r="E5422" s="1" t="s">
        <v>22</v>
      </c>
      <c r="F5422" s="1" t="s">
        <v>26</v>
      </c>
      <c r="G5422" s="1" t="s">
        <v>26</v>
      </c>
      <c r="H5422" t="s">
        <v>24</v>
      </c>
      <c r="I5422" s="1" t="s">
        <v>740</v>
      </c>
      <c r="J5422" s="1" t="s">
        <v>230</v>
      </c>
      <c r="K5422" s="1" t="s">
        <v>19</v>
      </c>
      <c r="L5422" s="1" t="s">
        <v>912</v>
      </c>
      <c r="M5422" t="s">
        <v>63</v>
      </c>
      <c r="N5422">
        <v>1</v>
      </c>
      <c r="O5422" s="1" t="s">
        <v>205</v>
      </c>
      <c r="P5422" t="s">
        <v>154</v>
      </c>
      <c r="Q5422">
        <v>2</v>
      </c>
      <c r="R5422" t="s">
        <v>179</v>
      </c>
      <c r="S5422" t="s">
        <v>180</v>
      </c>
    </row>
    <row r="5423" spans="1:19" x14ac:dyDescent="0.35">
      <c r="A5423" s="2" t="s">
        <v>44</v>
      </c>
      <c r="B5423" s="1" t="s">
        <v>739</v>
      </c>
      <c r="C5423" t="s">
        <v>907</v>
      </c>
      <c r="D5423" s="1" t="s">
        <v>699</v>
      </c>
      <c r="E5423" s="1" t="s">
        <v>22</v>
      </c>
      <c r="F5423" s="1" t="s">
        <v>26</v>
      </c>
      <c r="G5423" s="1" t="s">
        <v>26</v>
      </c>
      <c r="H5423" t="s">
        <v>27</v>
      </c>
      <c r="I5423" s="1" t="s">
        <v>740</v>
      </c>
      <c r="J5423" s="1" t="s">
        <v>230</v>
      </c>
      <c r="K5423" s="1" t="s">
        <v>52</v>
      </c>
      <c r="L5423" s="1" t="s">
        <v>912</v>
      </c>
      <c r="M5423" t="s">
        <v>55</v>
      </c>
      <c r="N5423">
        <v>1</v>
      </c>
      <c r="O5423" s="1" t="s">
        <v>205</v>
      </c>
      <c r="P5423" t="s">
        <v>154</v>
      </c>
      <c r="Q5423">
        <v>2</v>
      </c>
      <c r="R5423" t="s">
        <v>179</v>
      </c>
      <c r="S5423" t="s">
        <v>180</v>
      </c>
    </row>
    <row r="5424" spans="1:19" x14ac:dyDescent="0.35">
      <c r="A5424" s="2" t="s">
        <v>44</v>
      </c>
      <c r="B5424" s="1" t="s">
        <v>739</v>
      </c>
      <c r="C5424" t="s">
        <v>907</v>
      </c>
      <c r="D5424" s="1" t="s">
        <v>699</v>
      </c>
      <c r="E5424" s="1" t="s">
        <v>22</v>
      </c>
      <c r="F5424" s="1" t="s">
        <v>26</v>
      </c>
      <c r="G5424" s="1" t="s">
        <v>26</v>
      </c>
      <c r="H5424" t="s">
        <v>27</v>
      </c>
      <c r="I5424" s="1" t="s">
        <v>740</v>
      </c>
      <c r="J5424" s="1" t="s">
        <v>230</v>
      </c>
      <c r="K5424" s="1" t="s">
        <v>59</v>
      </c>
      <c r="L5424" s="1" t="s">
        <v>912</v>
      </c>
      <c r="M5424" t="s">
        <v>73</v>
      </c>
      <c r="N5424">
        <v>1</v>
      </c>
      <c r="O5424" s="1" t="s">
        <v>205</v>
      </c>
      <c r="P5424" t="s">
        <v>154</v>
      </c>
      <c r="Q5424">
        <v>1</v>
      </c>
      <c r="R5424" t="s">
        <v>179</v>
      </c>
      <c r="S5424" t="s">
        <v>180</v>
      </c>
    </row>
    <row r="5425" spans="1:19" x14ac:dyDescent="0.35">
      <c r="A5425" s="2" t="s">
        <v>44</v>
      </c>
      <c r="B5425" s="1" t="s">
        <v>739</v>
      </c>
      <c r="C5425" t="s">
        <v>907</v>
      </c>
      <c r="D5425" s="1" t="s">
        <v>699</v>
      </c>
      <c r="E5425" s="1" t="s">
        <v>22</v>
      </c>
      <c r="F5425" s="1" t="s">
        <v>26</v>
      </c>
      <c r="G5425" s="1" t="s">
        <v>26</v>
      </c>
      <c r="H5425" t="s">
        <v>27</v>
      </c>
      <c r="I5425" s="1" t="s">
        <v>740</v>
      </c>
      <c r="J5425" s="1" t="s">
        <v>230</v>
      </c>
      <c r="K5425" s="1" t="s">
        <v>59</v>
      </c>
      <c r="L5425" s="1" t="s">
        <v>912</v>
      </c>
      <c r="M5425" t="s">
        <v>75</v>
      </c>
      <c r="N5425">
        <v>1</v>
      </c>
      <c r="O5425" s="1" t="s">
        <v>205</v>
      </c>
      <c r="P5425" t="s">
        <v>154</v>
      </c>
      <c r="Q5425">
        <v>2</v>
      </c>
      <c r="R5425" t="s">
        <v>179</v>
      </c>
      <c r="S5425" t="s">
        <v>180</v>
      </c>
    </row>
    <row r="5426" spans="1:19" x14ac:dyDescent="0.35">
      <c r="A5426" s="2" t="s">
        <v>44</v>
      </c>
      <c r="B5426" s="1" t="s">
        <v>739</v>
      </c>
      <c r="C5426" t="s">
        <v>907</v>
      </c>
      <c r="D5426" s="1" t="s">
        <v>699</v>
      </c>
      <c r="E5426" s="1" t="s">
        <v>22</v>
      </c>
      <c r="F5426" s="1" t="s">
        <v>26</v>
      </c>
      <c r="G5426" s="1" t="s">
        <v>26</v>
      </c>
      <c r="H5426" t="s">
        <v>27</v>
      </c>
      <c r="I5426" s="1" t="s">
        <v>740</v>
      </c>
      <c r="J5426" s="1" t="s">
        <v>230</v>
      </c>
      <c r="K5426" s="1" t="s">
        <v>30</v>
      </c>
      <c r="L5426" s="1" t="s">
        <v>912</v>
      </c>
      <c r="M5426" t="s">
        <v>30</v>
      </c>
      <c r="N5426">
        <v>1</v>
      </c>
      <c r="O5426" s="1" t="s">
        <v>205</v>
      </c>
      <c r="P5426" t="s">
        <v>154</v>
      </c>
      <c r="Q5426">
        <v>1</v>
      </c>
      <c r="R5426" t="s">
        <v>179</v>
      </c>
      <c r="S5426" t="s">
        <v>180</v>
      </c>
    </row>
    <row r="5427" spans="1:19" x14ac:dyDescent="0.35">
      <c r="A5427" s="2" t="s">
        <v>44</v>
      </c>
      <c r="B5427" s="1" t="s">
        <v>739</v>
      </c>
      <c r="C5427" t="s">
        <v>907</v>
      </c>
      <c r="D5427" s="1" t="s">
        <v>699</v>
      </c>
      <c r="E5427" s="1" t="s">
        <v>22</v>
      </c>
      <c r="F5427" s="1" t="s">
        <v>26</v>
      </c>
      <c r="G5427" s="1" t="s">
        <v>26</v>
      </c>
      <c r="H5427" t="s">
        <v>27</v>
      </c>
      <c r="I5427" s="1" t="s">
        <v>740</v>
      </c>
      <c r="J5427" s="1" t="s">
        <v>230</v>
      </c>
      <c r="K5427" s="1" t="s">
        <v>19</v>
      </c>
      <c r="L5427" s="1" t="s">
        <v>912</v>
      </c>
      <c r="M5427" t="s">
        <v>62</v>
      </c>
      <c r="N5427">
        <v>1</v>
      </c>
      <c r="O5427" s="1" t="s">
        <v>205</v>
      </c>
      <c r="P5427" t="s">
        <v>154</v>
      </c>
      <c r="Q5427">
        <v>1</v>
      </c>
      <c r="R5427" t="s">
        <v>179</v>
      </c>
      <c r="S5427" t="s">
        <v>180</v>
      </c>
    </row>
    <row r="5428" spans="1:19" x14ac:dyDescent="0.35">
      <c r="A5428" s="2" t="s">
        <v>44</v>
      </c>
      <c r="B5428" s="1" t="s">
        <v>739</v>
      </c>
      <c r="C5428" t="s">
        <v>907</v>
      </c>
      <c r="D5428" s="1" t="s">
        <v>699</v>
      </c>
      <c r="E5428" s="1" t="s">
        <v>22</v>
      </c>
      <c r="F5428" s="1" t="s">
        <v>26</v>
      </c>
      <c r="G5428" s="1" t="s">
        <v>26</v>
      </c>
      <c r="H5428" t="s">
        <v>32</v>
      </c>
      <c r="I5428" s="1" t="s">
        <v>740</v>
      </c>
      <c r="J5428" s="1" t="s">
        <v>230</v>
      </c>
      <c r="K5428" s="1" t="s">
        <v>59</v>
      </c>
      <c r="L5428" s="1" t="s">
        <v>912</v>
      </c>
      <c r="M5428" t="s">
        <v>86</v>
      </c>
      <c r="N5428">
        <v>1</v>
      </c>
      <c r="O5428" s="1" t="s">
        <v>205</v>
      </c>
      <c r="P5428" t="s">
        <v>154</v>
      </c>
      <c r="Q5428">
        <v>2</v>
      </c>
      <c r="R5428" t="s">
        <v>179</v>
      </c>
      <c r="S5428" t="s">
        <v>180</v>
      </c>
    </row>
    <row r="5429" spans="1:19" x14ac:dyDescent="0.35">
      <c r="A5429" s="2" t="s">
        <v>44</v>
      </c>
      <c r="B5429" s="1" t="s">
        <v>739</v>
      </c>
      <c r="C5429" t="s">
        <v>907</v>
      </c>
      <c r="D5429" s="1" t="s">
        <v>699</v>
      </c>
      <c r="E5429" s="1" t="s">
        <v>22</v>
      </c>
      <c r="F5429" s="1" t="s">
        <v>26</v>
      </c>
      <c r="G5429" s="1" t="s">
        <v>26</v>
      </c>
      <c r="H5429" t="s">
        <v>32</v>
      </c>
      <c r="I5429" s="1" t="s">
        <v>740</v>
      </c>
      <c r="J5429" s="1" t="s">
        <v>230</v>
      </c>
      <c r="K5429" s="1" t="s">
        <v>47</v>
      </c>
      <c r="L5429" s="1" t="s">
        <v>912</v>
      </c>
      <c r="M5429" t="s">
        <v>186</v>
      </c>
      <c r="N5429">
        <v>1</v>
      </c>
      <c r="O5429" s="1" t="s">
        <v>205</v>
      </c>
      <c r="P5429" t="s">
        <v>154</v>
      </c>
      <c r="Q5429">
        <v>1</v>
      </c>
      <c r="R5429" t="s">
        <v>179</v>
      </c>
      <c r="S5429" t="s">
        <v>180</v>
      </c>
    </row>
    <row r="5430" spans="1:19" x14ac:dyDescent="0.35">
      <c r="A5430" s="2" t="s">
        <v>44</v>
      </c>
      <c r="B5430" s="1" t="s">
        <v>739</v>
      </c>
      <c r="C5430" t="s">
        <v>907</v>
      </c>
      <c r="D5430" s="1" t="s">
        <v>699</v>
      </c>
      <c r="E5430" s="1" t="s">
        <v>22</v>
      </c>
      <c r="F5430" s="1" t="s">
        <v>26</v>
      </c>
      <c r="G5430" s="1" t="s">
        <v>26</v>
      </c>
      <c r="H5430" t="s">
        <v>32</v>
      </c>
      <c r="I5430" s="1" t="s">
        <v>740</v>
      </c>
      <c r="J5430" s="1" t="s">
        <v>230</v>
      </c>
      <c r="K5430" s="1" t="s">
        <v>19</v>
      </c>
      <c r="L5430" s="1" t="s">
        <v>912</v>
      </c>
      <c r="M5430" t="s">
        <v>65</v>
      </c>
      <c r="N5430">
        <v>1</v>
      </c>
      <c r="O5430" s="1" t="s">
        <v>205</v>
      </c>
      <c r="P5430" t="s">
        <v>154</v>
      </c>
      <c r="Q5430">
        <v>2</v>
      </c>
      <c r="R5430" t="s">
        <v>179</v>
      </c>
      <c r="S5430" t="s">
        <v>180</v>
      </c>
    </row>
    <row r="5431" spans="1:19" x14ac:dyDescent="0.35">
      <c r="A5431" s="2" t="s">
        <v>44</v>
      </c>
      <c r="B5431" s="1" t="s">
        <v>739</v>
      </c>
      <c r="C5431" t="s">
        <v>907</v>
      </c>
      <c r="D5431" s="1" t="s">
        <v>699</v>
      </c>
      <c r="E5431" s="1" t="s">
        <v>22</v>
      </c>
      <c r="F5431" s="1" t="s">
        <v>26</v>
      </c>
      <c r="G5431" s="1" t="s">
        <v>26</v>
      </c>
      <c r="H5431" t="s">
        <v>32</v>
      </c>
      <c r="I5431" s="1" t="s">
        <v>740</v>
      </c>
      <c r="J5431" s="1" t="s">
        <v>230</v>
      </c>
      <c r="K5431" s="1" t="s">
        <v>19</v>
      </c>
      <c r="L5431" s="1" t="s">
        <v>912</v>
      </c>
      <c r="M5431" t="s">
        <v>19</v>
      </c>
      <c r="N5431">
        <v>1</v>
      </c>
      <c r="O5431" s="1" t="s">
        <v>205</v>
      </c>
      <c r="P5431" t="s">
        <v>154</v>
      </c>
      <c r="Q5431">
        <v>2</v>
      </c>
      <c r="R5431" t="s">
        <v>179</v>
      </c>
      <c r="S5431" t="s">
        <v>180</v>
      </c>
    </row>
    <row r="5432" spans="1:19" x14ac:dyDescent="0.35">
      <c r="A5432" s="2" t="s">
        <v>44</v>
      </c>
      <c r="B5432" s="1" t="s">
        <v>739</v>
      </c>
      <c r="C5432" t="s">
        <v>907</v>
      </c>
      <c r="D5432" s="1" t="s">
        <v>699</v>
      </c>
      <c r="E5432" s="1" t="s">
        <v>22</v>
      </c>
      <c r="F5432" s="1" t="s">
        <v>26</v>
      </c>
      <c r="G5432" s="1" t="s">
        <v>26</v>
      </c>
      <c r="H5432" t="s">
        <v>32</v>
      </c>
      <c r="I5432" s="1" t="s">
        <v>740</v>
      </c>
      <c r="J5432" s="1" t="s">
        <v>230</v>
      </c>
      <c r="K5432" s="1" t="s">
        <v>19</v>
      </c>
      <c r="L5432" s="1" t="s">
        <v>912</v>
      </c>
      <c r="M5432" t="s">
        <v>87</v>
      </c>
      <c r="N5432">
        <v>1</v>
      </c>
      <c r="O5432" s="1" t="s">
        <v>205</v>
      </c>
      <c r="P5432" t="s">
        <v>154</v>
      </c>
      <c r="Q5432">
        <v>2</v>
      </c>
      <c r="R5432" t="s">
        <v>179</v>
      </c>
      <c r="S5432" t="s">
        <v>180</v>
      </c>
    </row>
    <row r="5433" spans="1:19" x14ac:dyDescent="0.35">
      <c r="A5433" s="2" t="s">
        <v>44</v>
      </c>
      <c r="B5433" s="1" t="s">
        <v>739</v>
      </c>
      <c r="C5433" t="s">
        <v>907</v>
      </c>
      <c r="D5433" s="1" t="s">
        <v>699</v>
      </c>
      <c r="E5433" s="1" t="s">
        <v>22</v>
      </c>
      <c r="F5433" s="1" t="s">
        <v>26</v>
      </c>
      <c r="G5433" s="1" t="s">
        <v>26</v>
      </c>
      <c r="H5433" t="s">
        <v>21</v>
      </c>
      <c r="I5433" s="1" t="s">
        <v>740</v>
      </c>
      <c r="J5433" s="1" t="s">
        <v>230</v>
      </c>
      <c r="K5433" s="1" t="s">
        <v>19</v>
      </c>
      <c r="L5433" s="1" t="s">
        <v>912</v>
      </c>
      <c r="M5433" t="s">
        <v>19</v>
      </c>
      <c r="N5433">
        <v>1</v>
      </c>
      <c r="O5433" s="1" t="s">
        <v>205</v>
      </c>
      <c r="P5433" t="s">
        <v>154</v>
      </c>
      <c r="Q5433">
        <v>2</v>
      </c>
      <c r="R5433" t="s">
        <v>179</v>
      </c>
      <c r="S5433" t="s">
        <v>180</v>
      </c>
    </row>
    <row r="5434" spans="1:19" x14ac:dyDescent="0.35">
      <c r="A5434" s="2" t="s">
        <v>44</v>
      </c>
      <c r="B5434" s="1" t="s">
        <v>739</v>
      </c>
      <c r="C5434" t="s">
        <v>907</v>
      </c>
      <c r="D5434" s="1" t="s">
        <v>699</v>
      </c>
      <c r="E5434" s="1" t="s">
        <v>22</v>
      </c>
      <c r="F5434" s="1" t="s">
        <v>26</v>
      </c>
      <c r="G5434" s="1" t="s">
        <v>26</v>
      </c>
      <c r="H5434" t="s">
        <v>35</v>
      </c>
      <c r="I5434" s="1" t="s">
        <v>740</v>
      </c>
      <c r="J5434" s="1" t="s">
        <v>230</v>
      </c>
      <c r="K5434" s="1" t="s">
        <v>19</v>
      </c>
      <c r="L5434" s="1" t="s">
        <v>912</v>
      </c>
      <c r="M5434" t="s">
        <v>71</v>
      </c>
      <c r="N5434">
        <v>1</v>
      </c>
      <c r="O5434" s="1" t="s">
        <v>205</v>
      </c>
      <c r="P5434" t="s">
        <v>154</v>
      </c>
      <c r="Q5434">
        <v>1</v>
      </c>
      <c r="R5434" t="s">
        <v>179</v>
      </c>
      <c r="S5434" t="s">
        <v>180</v>
      </c>
    </row>
    <row r="5435" spans="1:19" x14ac:dyDescent="0.35">
      <c r="A5435" s="2" t="s">
        <v>44</v>
      </c>
      <c r="B5435" s="1" t="s">
        <v>739</v>
      </c>
      <c r="C5435" t="s">
        <v>907</v>
      </c>
      <c r="D5435" s="1" t="s">
        <v>699</v>
      </c>
      <c r="E5435" s="1" t="s">
        <v>22</v>
      </c>
      <c r="F5435" s="1" t="s">
        <v>26</v>
      </c>
      <c r="G5435" s="1" t="s">
        <v>26</v>
      </c>
      <c r="H5435" t="s">
        <v>58</v>
      </c>
      <c r="I5435" s="1" t="s">
        <v>740</v>
      </c>
      <c r="J5435" s="1" t="s">
        <v>230</v>
      </c>
      <c r="K5435" s="1" t="s">
        <v>59</v>
      </c>
      <c r="L5435" s="1" t="s">
        <v>912</v>
      </c>
      <c r="M5435" t="s">
        <v>83</v>
      </c>
      <c r="N5435">
        <v>1</v>
      </c>
      <c r="O5435" s="1" t="s">
        <v>205</v>
      </c>
      <c r="P5435" t="s">
        <v>154</v>
      </c>
      <c r="Q5435">
        <v>2</v>
      </c>
      <c r="R5435" t="s">
        <v>179</v>
      </c>
      <c r="S5435" t="s">
        <v>180</v>
      </c>
    </row>
    <row r="5436" spans="1:19" x14ac:dyDescent="0.35">
      <c r="A5436" s="2" t="s">
        <v>44</v>
      </c>
      <c r="B5436" s="1" t="s">
        <v>739</v>
      </c>
      <c r="C5436" t="s">
        <v>59</v>
      </c>
      <c r="D5436" s="1" t="s">
        <v>82</v>
      </c>
      <c r="E5436" s="1" t="s">
        <v>12</v>
      </c>
      <c r="F5436" s="1" t="s">
        <v>26</v>
      </c>
      <c r="G5436" s="1" t="s">
        <v>26</v>
      </c>
      <c r="H5436" t="s">
        <v>17</v>
      </c>
      <c r="I5436" s="1" t="s">
        <v>741</v>
      </c>
      <c r="J5436" s="1" t="s">
        <v>230</v>
      </c>
      <c r="K5436" s="1" t="s">
        <v>59</v>
      </c>
      <c r="L5436" s="1" t="s">
        <v>912</v>
      </c>
      <c r="M5436" t="s">
        <v>73</v>
      </c>
      <c r="N5436">
        <v>1</v>
      </c>
      <c r="O5436" s="1" t="s">
        <v>206</v>
      </c>
      <c r="P5436" t="s">
        <v>154</v>
      </c>
      <c r="Q5436">
        <v>1</v>
      </c>
      <c r="R5436" t="s">
        <v>255</v>
      </c>
      <c r="S5436" t="s">
        <v>180</v>
      </c>
    </row>
    <row r="5437" spans="1:19" x14ac:dyDescent="0.35">
      <c r="A5437" s="2" t="s">
        <v>44</v>
      </c>
      <c r="B5437" s="1" t="s">
        <v>739</v>
      </c>
      <c r="C5437" t="s">
        <v>59</v>
      </c>
      <c r="D5437" s="1" t="s">
        <v>82</v>
      </c>
      <c r="E5437" s="1" t="s">
        <v>12</v>
      </c>
      <c r="F5437" s="1" t="s">
        <v>26</v>
      </c>
      <c r="G5437" s="1" t="s">
        <v>26</v>
      </c>
      <c r="H5437" t="s">
        <v>32</v>
      </c>
      <c r="I5437" s="1" t="s">
        <v>741</v>
      </c>
      <c r="J5437" s="1" t="s">
        <v>230</v>
      </c>
      <c r="K5437" s="1" t="s">
        <v>59</v>
      </c>
      <c r="L5437" s="1" t="s">
        <v>912</v>
      </c>
      <c r="M5437" t="s">
        <v>69</v>
      </c>
      <c r="N5437">
        <v>1</v>
      </c>
      <c r="O5437" s="1" t="s">
        <v>206</v>
      </c>
      <c r="P5437" t="s">
        <v>154</v>
      </c>
      <c r="Q5437">
        <v>2</v>
      </c>
      <c r="R5437" t="s">
        <v>255</v>
      </c>
      <c r="S5437" t="s">
        <v>180</v>
      </c>
    </row>
    <row r="5438" spans="1:19" x14ac:dyDescent="0.35">
      <c r="A5438" s="2" t="s">
        <v>44</v>
      </c>
      <c r="B5438" s="1" t="s">
        <v>739</v>
      </c>
      <c r="C5438" t="s">
        <v>59</v>
      </c>
      <c r="D5438" s="1" t="s">
        <v>82</v>
      </c>
      <c r="E5438" s="1" t="s">
        <v>12</v>
      </c>
      <c r="F5438" s="1" t="s">
        <v>26</v>
      </c>
      <c r="G5438" s="1" t="s">
        <v>26</v>
      </c>
      <c r="H5438" t="s">
        <v>32</v>
      </c>
      <c r="I5438" s="1" t="s">
        <v>741</v>
      </c>
      <c r="J5438" s="1" t="s">
        <v>230</v>
      </c>
      <c r="K5438" s="1" t="s">
        <v>59</v>
      </c>
      <c r="L5438" s="1" t="s">
        <v>912</v>
      </c>
      <c r="M5438" t="s">
        <v>60</v>
      </c>
      <c r="N5438">
        <v>1</v>
      </c>
      <c r="O5438" s="1" t="s">
        <v>206</v>
      </c>
      <c r="P5438" t="s">
        <v>154</v>
      </c>
      <c r="Q5438">
        <v>2</v>
      </c>
      <c r="R5438" t="s">
        <v>255</v>
      </c>
      <c r="S5438" t="s">
        <v>180</v>
      </c>
    </row>
    <row r="5439" spans="1:19" x14ac:dyDescent="0.35">
      <c r="A5439" s="2" t="s">
        <v>44</v>
      </c>
      <c r="B5439" s="1" t="s">
        <v>739</v>
      </c>
      <c r="C5439" t="s">
        <v>59</v>
      </c>
      <c r="D5439" s="1" t="s">
        <v>82</v>
      </c>
      <c r="E5439" s="1" t="s">
        <v>12</v>
      </c>
      <c r="F5439" s="1" t="s">
        <v>18</v>
      </c>
      <c r="G5439" s="1" t="s">
        <v>26</v>
      </c>
      <c r="H5439" t="s">
        <v>21</v>
      </c>
      <c r="I5439" s="1" t="s">
        <v>742</v>
      </c>
      <c r="J5439" s="1" t="s">
        <v>230</v>
      </c>
      <c r="K5439" s="1" t="s">
        <v>59</v>
      </c>
      <c r="L5439" s="1" t="s">
        <v>912</v>
      </c>
      <c r="M5439" t="s">
        <v>59</v>
      </c>
      <c r="N5439">
        <v>1</v>
      </c>
      <c r="O5439" s="1" t="s">
        <v>206</v>
      </c>
      <c r="P5439" t="s">
        <v>154</v>
      </c>
      <c r="Q5439">
        <v>2</v>
      </c>
      <c r="R5439" t="s">
        <v>255</v>
      </c>
      <c r="S5439" t="s">
        <v>180</v>
      </c>
    </row>
    <row r="5440" spans="1:19" x14ac:dyDescent="0.35">
      <c r="A5440" s="2" t="s">
        <v>44</v>
      </c>
      <c r="B5440" s="1" t="s">
        <v>739</v>
      </c>
      <c r="C5440" t="s">
        <v>59</v>
      </c>
      <c r="D5440" s="1" t="s">
        <v>82</v>
      </c>
      <c r="E5440" s="1" t="s">
        <v>22</v>
      </c>
      <c r="F5440" s="1" t="s">
        <v>26</v>
      </c>
      <c r="G5440" s="1" t="s">
        <v>26</v>
      </c>
      <c r="H5440" t="s">
        <v>24</v>
      </c>
      <c r="I5440" s="1" t="s">
        <v>742</v>
      </c>
      <c r="J5440" s="1" t="s">
        <v>230</v>
      </c>
      <c r="K5440" s="1" t="s">
        <v>59</v>
      </c>
      <c r="L5440" s="1" t="s">
        <v>912</v>
      </c>
      <c r="M5440" t="s">
        <v>59</v>
      </c>
      <c r="N5440">
        <v>1</v>
      </c>
      <c r="O5440" s="1" t="s">
        <v>206</v>
      </c>
      <c r="P5440" t="s">
        <v>154</v>
      </c>
      <c r="Q5440">
        <v>2</v>
      </c>
      <c r="R5440" t="s">
        <v>255</v>
      </c>
      <c r="S5440" t="s">
        <v>180</v>
      </c>
    </row>
    <row r="5441" spans="1:19" x14ac:dyDescent="0.35">
      <c r="A5441" s="2" t="s">
        <v>44</v>
      </c>
      <c r="B5441" s="1" t="s">
        <v>739</v>
      </c>
      <c r="C5441" t="s">
        <v>59</v>
      </c>
      <c r="D5441" s="1" t="s">
        <v>82</v>
      </c>
      <c r="E5441" s="1" t="s">
        <v>22</v>
      </c>
      <c r="F5441" s="1" t="s">
        <v>26</v>
      </c>
      <c r="G5441" s="1" t="s">
        <v>26</v>
      </c>
      <c r="H5441" t="s">
        <v>27</v>
      </c>
      <c r="I5441" s="1" t="s">
        <v>741</v>
      </c>
      <c r="J5441" s="1" t="s">
        <v>230</v>
      </c>
      <c r="K5441" s="1" t="s">
        <v>59</v>
      </c>
      <c r="L5441" s="1" t="s">
        <v>912</v>
      </c>
      <c r="M5441" t="s">
        <v>83</v>
      </c>
      <c r="N5441">
        <v>1</v>
      </c>
      <c r="O5441" s="1" t="s">
        <v>206</v>
      </c>
      <c r="P5441" t="s">
        <v>154</v>
      </c>
      <c r="Q5441">
        <v>2</v>
      </c>
      <c r="R5441" t="s">
        <v>255</v>
      </c>
      <c r="S5441" t="s">
        <v>180</v>
      </c>
    </row>
    <row r="5442" spans="1:19" x14ac:dyDescent="0.35">
      <c r="A5442" s="2" t="s">
        <v>44</v>
      </c>
      <c r="B5442" s="1" t="s">
        <v>739</v>
      </c>
      <c r="C5442" t="s">
        <v>59</v>
      </c>
      <c r="D5442" s="1" t="s">
        <v>82</v>
      </c>
      <c r="E5442" s="1" t="s">
        <v>22</v>
      </c>
      <c r="F5442" s="1" t="s">
        <v>26</v>
      </c>
      <c r="G5442" s="1" t="s">
        <v>26</v>
      </c>
      <c r="H5442" t="s">
        <v>21</v>
      </c>
      <c r="I5442" s="1" t="s">
        <v>742</v>
      </c>
      <c r="J5442" s="1" t="s">
        <v>230</v>
      </c>
      <c r="K5442" s="1" t="s">
        <v>59</v>
      </c>
      <c r="L5442" s="1" t="s">
        <v>912</v>
      </c>
      <c r="M5442" t="s">
        <v>59</v>
      </c>
      <c r="N5442">
        <v>4</v>
      </c>
      <c r="O5442" s="1" t="s">
        <v>206</v>
      </c>
      <c r="P5442" t="s">
        <v>154</v>
      </c>
      <c r="Q5442">
        <v>2</v>
      </c>
      <c r="R5442" t="s">
        <v>255</v>
      </c>
      <c r="S5442" t="s">
        <v>180</v>
      </c>
    </row>
    <row r="5443" spans="1:19" x14ac:dyDescent="0.35">
      <c r="A5443" s="2" t="s">
        <v>44</v>
      </c>
      <c r="B5443" s="1" t="s">
        <v>739</v>
      </c>
      <c r="C5443" t="s">
        <v>59</v>
      </c>
      <c r="D5443" s="1" t="s">
        <v>82</v>
      </c>
      <c r="E5443" s="1" t="s">
        <v>22</v>
      </c>
      <c r="F5443" s="1" t="s">
        <v>26</v>
      </c>
      <c r="G5443" s="1" t="s">
        <v>26</v>
      </c>
      <c r="H5443" t="s">
        <v>21</v>
      </c>
      <c r="I5443" s="1" t="s">
        <v>742</v>
      </c>
      <c r="J5443" s="1" t="s">
        <v>230</v>
      </c>
      <c r="K5443" s="1" t="s">
        <v>59</v>
      </c>
      <c r="L5443" s="1" t="s">
        <v>912</v>
      </c>
      <c r="M5443" t="s">
        <v>69</v>
      </c>
      <c r="N5443">
        <v>1</v>
      </c>
      <c r="O5443" s="1" t="s">
        <v>206</v>
      </c>
      <c r="P5443" t="s">
        <v>154</v>
      </c>
      <c r="Q5443">
        <v>2</v>
      </c>
      <c r="R5443" t="s">
        <v>255</v>
      </c>
      <c r="S5443" t="s">
        <v>180</v>
      </c>
    </row>
    <row r="5444" spans="1:19" x14ac:dyDescent="0.35">
      <c r="A5444" s="2" t="s">
        <v>44</v>
      </c>
      <c r="B5444" s="1" t="s">
        <v>739</v>
      </c>
      <c r="C5444" t="s">
        <v>59</v>
      </c>
      <c r="D5444" s="1" t="s">
        <v>82</v>
      </c>
      <c r="E5444" s="1" t="s">
        <v>22</v>
      </c>
      <c r="F5444" s="1" t="s">
        <v>26</v>
      </c>
      <c r="G5444" s="1" t="s">
        <v>26</v>
      </c>
      <c r="H5444" t="s">
        <v>21</v>
      </c>
      <c r="I5444" s="1" t="s">
        <v>741</v>
      </c>
      <c r="J5444" s="1" t="s">
        <v>230</v>
      </c>
      <c r="K5444" s="1" t="s">
        <v>59</v>
      </c>
      <c r="L5444" s="1" t="s">
        <v>912</v>
      </c>
      <c r="M5444" t="s">
        <v>69</v>
      </c>
      <c r="N5444">
        <v>1</v>
      </c>
      <c r="O5444" s="1" t="s">
        <v>206</v>
      </c>
      <c r="P5444" t="s">
        <v>154</v>
      </c>
      <c r="Q5444">
        <v>2</v>
      </c>
      <c r="R5444" t="s">
        <v>255</v>
      </c>
      <c r="S5444" t="s">
        <v>180</v>
      </c>
    </row>
    <row r="5445" spans="1:19" x14ac:dyDescent="0.35">
      <c r="A5445" s="2" t="s">
        <v>44</v>
      </c>
      <c r="B5445" s="1" t="s">
        <v>739</v>
      </c>
      <c r="C5445" t="s">
        <v>59</v>
      </c>
      <c r="D5445" s="1" t="s">
        <v>82</v>
      </c>
      <c r="E5445" s="1" t="s">
        <v>22</v>
      </c>
      <c r="F5445" s="1" t="s">
        <v>26</v>
      </c>
      <c r="G5445" s="1" t="s">
        <v>26</v>
      </c>
      <c r="H5445" t="s">
        <v>58</v>
      </c>
      <c r="I5445" s="1" t="s">
        <v>742</v>
      </c>
      <c r="J5445" s="1" t="s">
        <v>230</v>
      </c>
      <c r="K5445" s="1" t="s">
        <v>59</v>
      </c>
      <c r="L5445" s="1" t="s">
        <v>912</v>
      </c>
      <c r="M5445" t="s">
        <v>59</v>
      </c>
      <c r="N5445">
        <v>1</v>
      </c>
      <c r="O5445" s="1" t="s">
        <v>206</v>
      </c>
      <c r="P5445" t="s">
        <v>154</v>
      </c>
      <c r="Q5445">
        <v>2</v>
      </c>
      <c r="R5445" t="s">
        <v>255</v>
      </c>
      <c r="S5445" t="s">
        <v>180</v>
      </c>
    </row>
    <row r="5446" spans="1:19" x14ac:dyDescent="0.35">
      <c r="A5446" s="2" t="s">
        <v>44</v>
      </c>
      <c r="B5446" s="1" t="s">
        <v>739</v>
      </c>
      <c r="C5446" t="s">
        <v>59</v>
      </c>
      <c r="D5446" s="1" t="s">
        <v>82</v>
      </c>
      <c r="E5446" s="1" t="s">
        <v>22</v>
      </c>
      <c r="F5446" s="1" t="s">
        <v>26</v>
      </c>
      <c r="G5446" s="1" t="s">
        <v>26</v>
      </c>
      <c r="H5446" t="s">
        <v>39</v>
      </c>
      <c r="I5446" s="1" t="s">
        <v>742</v>
      </c>
      <c r="J5446" s="1" t="s">
        <v>230</v>
      </c>
      <c r="K5446" s="1" t="s">
        <v>59</v>
      </c>
      <c r="L5446" s="1" t="s">
        <v>912</v>
      </c>
      <c r="M5446" t="s">
        <v>69</v>
      </c>
      <c r="N5446">
        <v>1</v>
      </c>
      <c r="O5446" s="1" t="s">
        <v>206</v>
      </c>
      <c r="P5446" t="s">
        <v>154</v>
      </c>
      <c r="Q5446">
        <v>2</v>
      </c>
      <c r="R5446" t="s">
        <v>255</v>
      </c>
      <c r="S5446" t="s">
        <v>180</v>
      </c>
    </row>
    <row r="5447" spans="1:19" x14ac:dyDescent="0.35">
      <c r="A5447" s="2" t="s">
        <v>44</v>
      </c>
      <c r="B5447" s="1" t="s">
        <v>103</v>
      </c>
      <c r="C5447" t="s">
        <v>905</v>
      </c>
      <c r="D5447" s="1" t="s">
        <v>46</v>
      </c>
      <c r="E5447" s="1" t="s">
        <v>22</v>
      </c>
      <c r="F5447" s="1" t="s">
        <v>23</v>
      </c>
      <c r="G5447" s="1" t="s">
        <v>137</v>
      </c>
      <c r="H5447" t="s">
        <v>17</v>
      </c>
      <c r="I5447" s="1" t="s">
        <v>1116</v>
      </c>
      <c r="J5447" s="1" t="s">
        <v>230</v>
      </c>
      <c r="K5447" s="1" t="s">
        <v>19</v>
      </c>
      <c r="L5447" s="1" t="s">
        <v>913</v>
      </c>
      <c r="M5447" t="s">
        <v>25</v>
      </c>
      <c r="N5447">
        <v>1</v>
      </c>
      <c r="O5447" s="1" t="s">
        <v>205</v>
      </c>
      <c r="P5447" t="s">
        <v>154</v>
      </c>
      <c r="Q5447">
        <v>1</v>
      </c>
      <c r="R5447" t="s">
        <v>255</v>
      </c>
      <c r="S5447" t="s">
        <v>180</v>
      </c>
    </row>
    <row r="5448" spans="1:19" x14ac:dyDescent="0.35">
      <c r="A5448" s="2" t="s">
        <v>44</v>
      </c>
      <c r="B5448" s="1" t="s">
        <v>103</v>
      </c>
      <c r="C5448" t="s">
        <v>905</v>
      </c>
      <c r="D5448" s="1" t="s">
        <v>46</v>
      </c>
      <c r="E5448" s="1" t="s">
        <v>22</v>
      </c>
      <c r="F5448" s="1" t="s">
        <v>13</v>
      </c>
      <c r="G5448" s="1" t="s">
        <v>137</v>
      </c>
      <c r="H5448" t="s">
        <v>21</v>
      </c>
      <c r="I5448" s="1" t="s">
        <v>1116</v>
      </c>
      <c r="J5448" s="1" t="s">
        <v>230</v>
      </c>
      <c r="K5448" s="1" t="s">
        <v>19</v>
      </c>
      <c r="L5448" s="1" t="s">
        <v>912</v>
      </c>
      <c r="M5448" t="s">
        <v>25</v>
      </c>
      <c r="N5448">
        <v>1</v>
      </c>
      <c r="O5448" s="1" t="s">
        <v>205</v>
      </c>
      <c r="P5448" t="s">
        <v>154</v>
      </c>
      <c r="Q5448">
        <v>1</v>
      </c>
      <c r="R5448" t="s">
        <v>255</v>
      </c>
      <c r="S5448" t="s">
        <v>180</v>
      </c>
    </row>
    <row r="5449" spans="1:19" x14ac:dyDescent="0.35">
      <c r="A5449" s="2" t="s">
        <v>44</v>
      </c>
      <c r="B5449" s="1" t="s">
        <v>103</v>
      </c>
      <c r="C5449" t="s">
        <v>52</v>
      </c>
      <c r="D5449" s="1" t="s">
        <v>51</v>
      </c>
      <c r="E5449" s="1" t="s">
        <v>12</v>
      </c>
      <c r="F5449" s="1" t="s">
        <v>26</v>
      </c>
      <c r="G5449" s="1" t="s">
        <v>26</v>
      </c>
      <c r="H5449" t="s">
        <v>27</v>
      </c>
      <c r="I5449" s="1" t="s">
        <v>743</v>
      </c>
      <c r="J5449" s="1" t="s">
        <v>230</v>
      </c>
      <c r="K5449" s="1" t="s">
        <v>19</v>
      </c>
      <c r="L5449" s="1" t="s">
        <v>912</v>
      </c>
      <c r="M5449" t="s">
        <v>62</v>
      </c>
      <c r="N5449">
        <v>1</v>
      </c>
      <c r="O5449" s="1" t="s">
        <v>206</v>
      </c>
      <c r="P5449" t="s">
        <v>154</v>
      </c>
      <c r="Q5449">
        <v>1</v>
      </c>
      <c r="R5449" t="s">
        <v>179</v>
      </c>
      <c r="S5449" t="s">
        <v>180</v>
      </c>
    </row>
    <row r="5450" spans="1:19" x14ac:dyDescent="0.35">
      <c r="A5450" s="2" t="s">
        <v>44</v>
      </c>
      <c r="B5450" s="1" t="s">
        <v>103</v>
      </c>
      <c r="C5450" t="s">
        <v>52</v>
      </c>
      <c r="D5450" s="1" t="s">
        <v>51</v>
      </c>
      <c r="E5450" s="1" t="s">
        <v>12</v>
      </c>
      <c r="F5450" s="1" t="s">
        <v>18</v>
      </c>
      <c r="G5450" s="1" t="s">
        <v>26</v>
      </c>
      <c r="H5450" t="s">
        <v>27</v>
      </c>
      <c r="I5450" s="1" t="s">
        <v>743</v>
      </c>
      <c r="J5450" s="1" t="s">
        <v>230</v>
      </c>
      <c r="K5450" s="1" t="s">
        <v>52</v>
      </c>
      <c r="L5450" s="1" t="s">
        <v>912</v>
      </c>
      <c r="M5450" t="s">
        <v>54</v>
      </c>
      <c r="N5450">
        <v>1</v>
      </c>
      <c r="O5450" s="1" t="s">
        <v>206</v>
      </c>
      <c r="P5450" t="s">
        <v>154</v>
      </c>
      <c r="Q5450">
        <v>2</v>
      </c>
      <c r="R5450" t="s">
        <v>179</v>
      </c>
      <c r="S5450" t="s">
        <v>180</v>
      </c>
    </row>
    <row r="5451" spans="1:19" x14ac:dyDescent="0.35">
      <c r="A5451" s="2" t="s">
        <v>44</v>
      </c>
      <c r="B5451" s="1" t="s">
        <v>103</v>
      </c>
      <c r="C5451" t="s">
        <v>52</v>
      </c>
      <c r="D5451" s="1" t="s">
        <v>51</v>
      </c>
      <c r="E5451" s="1" t="s">
        <v>22</v>
      </c>
      <c r="F5451" s="1" t="s">
        <v>29</v>
      </c>
      <c r="G5451" s="1" t="s">
        <v>136</v>
      </c>
      <c r="H5451" t="s">
        <v>21</v>
      </c>
      <c r="I5451" s="1" t="s">
        <v>743</v>
      </c>
      <c r="J5451" s="1" t="s">
        <v>230</v>
      </c>
      <c r="K5451" s="1" t="s">
        <v>52</v>
      </c>
      <c r="L5451" s="1" t="s">
        <v>912</v>
      </c>
      <c r="M5451" t="s">
        <v>52</v>
      </c>
      <c r="N5451">
        <v>1</v>
      </c>
      <c r="O5451" s="1" t="s">
        <v>206</v>
      </c>
      <c r="P5451" t="s">
        <v>154</v>
      </c>
      <c r="Q5451">
        <v>2</v>
      </c>
      <c r="R5451" t="s">
        <v>179</v>
      </c>
      <c r="S5451" t="s">
        <v>180</v>
      </c>
    </row>
    <row r="5452" spans="1:19" x14ac:dyDescent="0.35">
      <c r="A5452" s="2" t="s">
        <v>44</v>
      </c>
      <c r="B5452" s="1" t="s">
        <v>103</v>
      </c>
      <c r="C5452" t="s">
        <v>52</v>
      </c>
      <c r="D5452" s="1" t="s">
        <v>51</v>
      </c>
      <c r="E5452" s="1" t="s">
        <v>22</v>
      </c>
      <c r="F5452" s="1" t="s">
        <v>26</v>
      </c>
      <c r="G5452" s="1" t="s">
        <v>26</v>
      </c>
      <c r="H5452" t="s">
        <v>27</v>
      </c>
      <c r="I5452" s="1" t="s">
        <v>743</v>
      </c>
      <c r="J5452" s="1" t="s">
        <v>230</v>
      </c>
      <c r="K5452" s="1" t="s">
        <v>52</v>
      </c>
      <c r="L5452" s="1" t="s">
        <v>912</v>
      </c>
      <c r="M5452" t="s">
        <v>54</v>
      </c>
      <c r="N5452">
        <v>1</v>
      </c>
      <c r="O5452" s="1" t="s">
        <v>206</v>
      </c>
      <c r="P5452" t="s">
        <v>154</v>
      </c>
      <c r="Q5452">
        <v>2</v>
      </c>
      <c r="R5452" t="s">
        <v>179</v>
      </c>
      <c r="S5452" t="s">
        <v>180</v>
      </c>
    </row>
    <row r="5453" spans="1:19" x14ac:dyDescent="0.35">
      <c r="A5453" s="2" t="s">
        <v>44</v>
      </c>
      <c r="B5453" s="1" t="s">
        <v>103</v>
      </c>
      <c r="C5453" t="s">
        <v>52</v>
      </c>
      <c r="D5453" s="1" t="s">
        <v>51</v>
      </c>
      <c r="E5453" s="1" t="s">
        <v>22</v>
      </c>
      <c r="F5453" s="1" t="s">
        <v>26</v>
      </c>
      <c r="G5453" s="1" t="s">
        <v>26</v>
      </c>
      <c r="H5453" t="s">
        <v>32</v>
      </c>
      <c r="I5453" s="1" t="s">
        <v>743</v>
      </c>
      <c r="J5453" s="1" t="s">
        <v>230</v>
      </c>
      <c r="K5453" s="1" t="s">
        <v>52</v>
      </c>
      <c r="L5453" s="1" t="s">
        <v>912</v>
      </c>
      <c r="M5453" t="s">
        <v>54</v>
      </c>
      <c r="N5453">
        <v>1</v>
      </c>
      <c r="O5453" s="1" t="s">
        <v>206</v>
      </c>
      <c r="P5453" t="s">
        <v>154</v>
      </c>
      <c r="Q5453">
        <v>2</v>
      </c>
      <c r="R5453" t="s">
        <v>179</v>
      </c>
      <c r="S5453" t="s">
        <v>180</v>
      </c>
    </row>
    <row r="5454" spans="1:19" x14ac:dyDescent="0.35">
      <c r="A5454" s="2" t="s">
        <v>44</v>
      </c>
      <c r="B5454" s="1" t="s">
        <v>103</v>
      </c>
      <c r="C5454" t="s">
        <v>52</v>
      </c>
      <c r="D5454" s="1" t="s">
        <v>51</v>
      </c>
      <c r="E5454" s="1" t="s">
        <v>22</v>
      </c>
      <c r="F5454" s="1" t="s">
        <v>18</v>
      </c>
      <c r="G5454" s="1" t="s">
        <v>26</v>
      </c>
      <c r="H5454" t="s">
        <v>17</v>
      </c>
      <c r="I5454" s="1" t="s">
        <v>743</v>
      </c>
      <c r="J5454" s="1" t="s">
        <v>230</v>
      </c>
      <c r="K5454" s="1" t="s">
        <v>52</v>
      </c>
      <c r="L5454" s="1" t="s">
        <v>912</v>
      </c>
      <c r="M5454" t="s">
        <v>53</v>
      </c>
      <c r="N5454">
        <v>1</v>
      </c>
      <c r="O5454" s="1" t="s">
        <v>206</v>
      </c>
      <c r="P5454" t="s">
        <v>154</v>
      </c>
      <c r="Q5454">
        <v>2</v>
      </c>
      <c r="R5454" t="s">
        <v>179</v>
      </c>
      <c r="S5454" t="s">
        <v>180</v>
      </c>
    </row>
    <row r="5455" spans="1:19" x14ac:dyDescent="0.35">
      <c r="A5455" s="2" t="s">
        <v>44</v>
      </c>
      <c r="B5455" s="1" t="s">
        <v>103</v>
      </c>
      <c r="C5455" t="s">
        <v>52</v>
      </c>
      <c r="D5455" s="1" t="s">
        <v>51</v>
      </c>
      <c r="E5455" s="1" t="s">
        <v>22</v>
      </c>
      <c r="F5455" s="1" t="s">
        <v>18</v>
      </c>
      <c r="G5455" s="1" t="s">
        <v>26</v>
      </c>
      <c r="H5455" t="s">
        <v>27</v>
      </c>
      <c r="I5455" s="1" t="s">
        <v>743</v>
      </c>
      <c r="J5455" s="1" t="s">
        <v>230</v>
      </c>
      <c r="K5455" s="1" t="s">
        <v>52</v>
      </c>
      <c r="L5455" s="1" t="s">
        <v>912</v>
      </c>
      <c r="M5455" t="s">
        <v>52</v>
      </c>
      <c r="N5455">
        <v>1</v>
      </c>
      <c r="O5455" s="1" t="s">
        <v>206</v>
      </c>
      <c r="P5455" t="s">
        <v>154</v>
      </c>
      <c r="Q5455">
        <v>2</v>
      </c>
      <c r="R5455" t="s">
        <v>179</v>
      </c>
      <c r="S5455" t="s">
        <v>180</v>
      </c>
    </row>
    <row r="5456" spans="1:19" x14ac:dyDescent="0.35">
      <c r="A5456" s="2" t="s">
        <v>44</v>
      </c>
      <c r="B5456" s="1" t="s">
        <v>103</v>
      </c>
      <c r="C5456" t="s">
        <v>906</v>
      </c>
      <c r="D5456" s="1" t="s">
        <v>883</v>
      </c>
      <c r="E5456" s="1" t="s">
        <v>12</v>
      </c>
      <c r="F5456" s="1" t="s">
        <v>26</v>
      </c>
      <c r="G5456" s="1" t="s">
        <v>26</v>
      </c>
      <c r="H5456" t="s">
        <v>24</v>
      </c>
      <c r="I5456" s="1" t="s">
        <v>1468</v>
      </c>
      <c r="J5456" s="1" t="s">
        <v>230</v>
      </c>
      <c r="K5456" s="1" t="s">
        <v>19</v>
      </c>
      <c r="L5456" s="1" t="s">
        <v>912</v>
      </c>
      <c r="M5456" t="s">
        <v>19</v>
      </c>
      <c r="N5456">
        <v>1</v>
      </c>
      <c r="O5456" s="1" t="s">
        <v>206</v>
      </c>
      <c r="P5456" t="s">
        <v>154</v>
      </c>
      <c r="Q5456">
        <v>1</v>
      </c>
      <c r="R5456" t="s">
        <v>179</v>
      </c>
      <c r="S5456" t="s">
        <v>180</v>
      </c>
    </row>
    <row r="5457" spans="1:19" x14ac:dyDescent="0.35">
      <c r="A5457" s="2" t="s">
        <v>44</v>
      </c>
      <c r="B5457" s="1" t="s">
        <v>103</v>
      </c>
      <c r="C5457" t="s">
        <v>906</v>
      </c>
      <c r="D5457" s="1" t="s">
        <v>883</v>
      </c>
      <c r="E5457" s="1" t="s">
        <v>12</v>
      </c>
      <c r="F5457" s="1" t="s">
        <v>26</v>
      </c>
      <c r="G5457" s="1" t="s">
        <v>26</v>
      </c>
      <c r="H5457" t="s">
        <v>27</v>
      </c>
      <c r="I5457" s="1" t="s">
        <v>1468</v>
      </c>
      <c r="J5457" s="1" t="s">
        <v>230</v>
      </c>
      <c r="K5457" s="1" t="s">
        <v>15</v>
      </c>
      <c r="L5457" s="1" t="s">
        <v>912</v>
      </c>
      <c r="M5457" t="s">
        <v>15</v>
      </c>
      <c r="N5457">
        <v>1</v>
      </c>
      <c r="O5457" s="1" t="s">
        <v>206</v>
      </c>
      <c r="P5457" t="s">
        <v>154</v>
      </c>
      <c r="Q5457">
        <v>2</v>
      </c>
      <c r="R5457" t="s">
        <v>179</v>
      </c>
      <c r="S5457" t="s">
        <v>180</v>
      </c>
    </row>
    <row r="5458" spans="1:19" x14ac:dyDescent="0.35">
      <c r="A5458" s="2" t="s">
        <v>44</v>
      </c>
      <c r="B5458" s="1" t="s">
        <v>103</v>
      </c>
      <c r="C5458" t="s">
        <v>906</v>
      </c>
      <c r="D5458" s="1" t="s">
        <v>883</v>
      </c>
      <c r="E5458" s="1" t="s">
        <v>12</v>
      </c>
      <c r="F5458" s="1" t="s">
        <v>26</v>
      </c>
      <c r="G5458" s="1" t="s">
        <v>26</v>
      </c>
      <c r="H5458" t="s">
        <v>21</v>
      </c>
      <c r="I5458" s="1" t="s">
        <v>1468</v>
      </c>
      <c r="J5458" s="1" t="s">
        <v>230</v>
      </c>
      <c r="K5458" s="1" t="s">
        <v>59</v>
      </c>
      <c r="L5458" s="1" t="s">
        <v>912</v>
      </c>
      <c r="M5458" t="s">
        <v>59</v>
      </c>
      <c r="N5458">
        <v>1</v>
      </c>
      <c r="O5458" s="1" t="s">
        <v>206</v>
      </c>
      <c r="P5458" t="s">
        <v>154</v>
      </c>
      <c r="Q5458">
        <v>1</v>
      </c>
      <c r="R5458" t="s">
        <v>179</v>
      </c>
      <c r="S5458" t="s">
        <v>180</v>
      </c>
    </row>
    <row r="5459" spans="1:19" x14ac:dyDescent="0.35">
      <c r="A5459" s="2" t="s">
        <v>44</v>
      </c>
      <c r="B5459" s="1" t="s">
        <v>103</v>
      </c>
      <c r="C5459" t="s">
        <v>906</v>
      </c>
      <c r="D5459" s="1" t="s">
        <v>883</v>
      </c>
      <c r="E5459" s="1" t="s">
        <v>12</v>
      </c>
      <c r="F5459" s="1" t="s">
        <v>18</v>
      </c>
      <c r="G5459" s="1" t="s">
        <v>26</v>
      </c>
      <c r="H5459" t="s">
        <v>17</v>
      </c>
      <c r="I5459" s="1" t="s">
        <v>1468</v>
      </c>
      <c r="J5459" s="1" t="s">
        <v>230</v>
      </c>
      <c r="K5459" s="1" t="s">
        <v>19</v>
      </c>
      <c r="L5459" s="1" t="s">
        <v>912</v>
      </c>
      <c r="M5459" t="s">
        <v>65</v>
      </c>
      <c r="N5459">
        <v>1</v>
      </c>
      <c r="O5459" s="1" t="s">
        <v>206</v>
      </c>
      <c r="P5459" t="s">
        <v>154</v>
      </c>
      <c r="Q5459">
        <v>2</v>
      </c>
      <c r="R5459" t="s">
        <v>179</v>
      </c>
      <c r="S5459" t="s">
        <v>180</v>
      </c>
    </row>
    <row r="5460" spans="1:19" x14ac:dyDescent="0.35">
      <c r="A5460" s="2" t="s">
        <v>44</v>
      </c>
      <c r="B5460" s="1" t="s">
        <v>103</v>
      </c>
      <c r="C5460" t="s">
        <v>906</v>
      </c>
      <c r="D5460" s="1" t="s">
        <v>883</v>
      </c>
      <c r="E5460" s="1" t="s">
        <v>12</v>
      </c>
      <c r="F5460" s="1" t="s">
        <v>18</v>
      </c>
      <c r="G5460" s="1" t="s">
        <v>26</v>
      </c>
      <c r="H5460" t="s">
        <v>24</v>
      </c>
      <c r="I5460" s="1" t="s">
        <v>1468</v>
      </c>
      <c r="J5460" s="1" t="s">
        <v>230</v>
      </c>
      <c r="K5460" s="1" t="s">
        <v>19</v>
      </c>
      <c r="L5460" s="1" t="s">
        <v>912</v>
      </c>
      <c r="M5460" t="s">
        <v>62</v>
      </c>
      <c r="N5460">
        <v>1</v>
      </c>
      <c r="O5460" s="1" t="s">
        <v>206</v>
      </c>
      <c r="P5460" t="s">
        <v>154</v>
      </c>
      <c r="Q5460">
        <v>2</v>
      </c>
      <c r="R5460" t="s">
        <v>179</v>
      </c>
      <c r="S5460" t="s">
        <v>180</v>
      </c>
    </row>
    <row r="5461" spans="1:19" x14ac:dyDescent="0.35">
      <c r="A5461" s="2" t="s">
        <v>44</v>
      </c>
      <c r="B5461" s="1" t="s">
        <v>103</v>
      </c>
      <c r="C5461" t="s">
        <v>906</v>
      </c>
      <c r="D5461" s="1" t="s">
        <v>883</v>
      </c>
      <c r="E5461" s="1" t="s">
        <v>22</v>
      </c>
      <c r="F5461" s="1" t="s">
        <v>18</v>
      </c>
      <c r="G5461" s="1" t="s">
        <v>26</v>
      </c>
      <c r="H5461" t="s">
        <v>24</v>
      </c>
      <c r="I5461" s="1" t="s">
        <v>1468</v>
      </c>
      <c r="J5461" s="1" t="s">
        <v>230</v>
      </c>
      <c r="K5461" s="1" t="s">
        <v>15</v>
      </c>
      <c r="L5461" s="1" t="s">
        <v>912</v>
      </c>
      <c r="M5461" t="s">
        <v>92</v>
      </c>
      <c r="N5461">
        <v>1</v>
      </c>
      <c r="O5461" s="1" t="s">
        <v>206</v>
      </c>
      <c r="P5461" t="s">
        <v>154</v>
      </c>
      <c r="Q5461">
        <v>2</v>
      </c>
      <c r="R5461" t="s">
        <v>179</v>
      </c>
      <c r="S5461" t="s">
        <v>180</v>
      </c>
    </row>
    <row r="5462" spans="1:19" x14ac:dyDescent="0.35">
      <c r="A5462" s="2" t="s">
        <v>44</v>
      </c>
      <c r="B5462" s="1" t="s">
        <v>103</v>
      </c>
      <c r="C5462" t="s">
        <v>906</v>
      </c>
      <c r="D5462" s="1" t="s">
        <v>883</v>
      </c>
      <c r="E5462" s="1" t="s">
        <v>22</v>
      </c>
      <c r="F5462" s="1" t="s">
        <v>18</v>
      </c>
      <c r="G5462" s="1" t="s">
        <v>26</v>
      </c>
      <c r="H5462" t="s">
        <v>21</v>
      </c>
      <c r="I5462" s="1" t="s">
        <v>1468</v>
      </c>
      <c r="J5462" s="1" t="s">
        <v>230</v>
      </c>
      <c r="K5462" s="1" t="s">
        <v>15</v>
      </c>
      <c r="L5462" s="1" t="s">
        <v>912</v>
      </c>
      <c r="M5462" t="s">
        <v>15</v>
      </c>
      <c r="N5462">
        <v>1</v>
      </c>
      <c r="O5462" s="1" t="s">
        <v>206</v>
      </c>
      <c r="P5462" t="s">
        <v>154</v>
      </c>
      <c r="Q5462">
        <v>2</v>
      </c>
      <c r="R5462" t="s">
        <v>179</v>
      </c>
      <c r="S5462" t="s">
        <v>180</v>
      </c>
    </row>
    <row r="5463" spans="1:19" x14ac:dyDescent="0.35">
      <c r="A5463" s="2" t="s">
        <v>44</v>
      </c>
      <c r="B5463" s="1" t="s">
        <v>103</v>
      </c>
      <c r="C5463" t="s">
        <v>906</v>
      </c>
      <c r="D5463" s="1" t="s">
        <v>56</v>
      </c>
      <c r="E5463" s="1" t="s">
        <v>12</v>
      </c>
      <c r="F5463" s="1" t="s">
        <v>23</v>
      </c>
      <c r="G5463" s="1" t="s">
        <v>137</v>
      </c>
      <c r="H5463" t="s">
        <v>43</v>
      </c>
      <c r="I5463" s="1" t="s">
        <v>744</v>
      </c>
      <c r="J5463" s="1" t="s">
        <v>230</v>
      </c>
      <c r="K5463" s="1" t="s">
        <v>15</v>
      </c>
      <c r="L5463" s="1" t="s">
        <v>912</v>
      </c>
      <c r="M5463" t="s">
        <v>15</v>
      </c>
      <c r="N5463">
        <v>1</v>
      </c>
      <c r="O5463" s="1" t="s">
        <v>206</v>
      </c>
      <c r="P5463" t="s">
        <v>154</v>
      </c>
      <c r="Q5463">
        <v>1</v>
      </c>
      <c r="R5463" t="s">
        <v>255</v>
      </c>
      <c r="S5463" t="s">
        <v>180</v>
      </c>
    </row>
    <row r="5464" spans="1:19" x14ac:dyDescent="0.35">
      <c r="A5464" s="2" t="s">
        <v>44</v>
      </c>
      <c r="B5464" s="1" t="s">
        <v>103</v>
      </c>
      <c r="C5464" t="s">
        <v>906</v>
      </c>
      <c r="D5464" s="1" t="s">
        <v>56</v>
      </c>
      <c r="E5464" s="1" t="s">
        <v>12</v>
      </c>
      <c r="F5464" s="1" t="s">
        <v>23</v>
      </c>
      <c r="G5464" s="1" t="s">
        <v>137</v>
      </c>
      <c r="H5464" t="s">
        <v>17</v>
      </c>
      <c r="I5464" s="1" t="s">
        <v>744</v>
      </c>
      <c r="J5464" s="1" t="s">
        <v>230</v>
      </c>
      <c r="K5464" s="1" t="s">
        <v>15</v>
      </c>
      <c r="L5464" s="1" t="s">
        <v>912</v>
      </c>
      <c r="M5464" t="s">
        <v>15</v>
      </c>
      <c r="N5464">
        <v>1</v>
      </c>
      <c r="O5464" s="1" t="s">
        <v>206</v>
      </c>
      <c r="P5464" t="s">
        <v>154</v>
      </c>
      <c r="Q5464">
        <v>2</v>
      </c>
      <c r="R5464" t="s">
        <v>255</v>
      </c>
      <c r="S5464" t="s">
        <v>180</v>
      </c>
    </row>
    <row r="5465" spans="1:19" x14ac:dyDescent="0.35">
      <c r="A5465" s="2" t="s">
        <v>44</v>
      </c>
      <c r="B5465" s="1" t="s">
        <v>103</v>
      </c>
      <c r="C5465" t="s">
        <v>906</v>
      </c>
      <c r="D5465" s="1" t="s">
        <v>56</v>
      </c>
      <c r="E5465" s="1" t="s">
        <v>12</v>
      </c>
      <c r="F5465" s="1" t="s">
        <v>23</v>
      </c>
      <c r="G5465" s="1" t="s">
        <v>137</v>
      </c>
      <c r="H5465" t="s">
        <v>27</v>
      </c>
      <c r="I5465" s="1" t="s">
        <v>745</v>
      </c>
      <c r="J5465" s="1" t="s">
        <v>230</v>
      </c>
      <c r="K5465" s="1" t="s">
        <v>19</v>
      </c>
      <c r="L5465" s="1" t="s">
        <v>912</v>
      </c>
      <c r="M5465" t="s">
        <v>67</v>
      </c>
      <c r="N5465">
        <v>1</v>
      </c>
      <c r="O5465" s="1" t="s">
        <v>206</v>
      </c>
      <c r="P5465" t="s">
        <v>154</v>
      </c>
      <c r="Q5465">
        <v>2</v>
      </c>
      <c r="R5465" t="s">
        <v>179</v>
      </c>
      <c r="S5465" t="s">
        <v>180</v>
      </c>
    </row>
    <row r="5466" spans="1:19" x14ac:dyDescent="0.35">
      <c r="A5466" s="2" t="s">
        <v>44</v>
      </c>
      <c r="B5466" s="1" t="s">
        <v>103</v>
      </c>
      <c r="C5466" t="s">
        <v>906</v>
      </c>
      <c r="D5466" s="1" t="s">
        <v>56</v>
      </c>
      <c r="E5466" s="1" t="s">
        <v>12</v>
      </c>
      <c r="F5466" s="1" t="s">
        <v>23</v>
      </c>
      <c r="G5466" s="1" t="s">
        <v>137</v>
      </c>
      <c r="H5466" t="s">
        <v>32</v>
      </c>
      <c r="I5466" s="1" t="s">
        <v>378</v>
      </c>
      <c r="J5466" s="1" t="s">
        <v>230</v>
      </c>
      <c r="K5466" s="1" t="s">
        <v>15</v>
      </c>
      <c r="L5466" s="1" t="s">
        <v>912</v>
      </c>
      <c r="M5466" t="s">
        <v>15</v>
      </c>
      <c r="N5466">
        <v>1</v>
      </c>
      <c r="O5466" s="1" t="s">
        <v>206</v>
      </c>
      <c r="P5466" t="s">
        <v>154</v>
      </c>
      <c r="Q5466">
        <v>2</v>
      </c>
      <c r="R5466" t="s">
        <v>255</v>
      </c>
      <c r="S5466" t="s">
        <v>180</v>
      </c>
    </row>
    <row r="5467" spans="1:19" x14ac:dyDescent="0.35">
      <c r="A5467" s="2" t="s">
        <v>44</v>
      </c>
      <c r="B5467" s="1" t="s">
        <v>103</v>
      </c>
      <c r="C5467" t="s">
        <v>906</v>
      </c>
      <c r="D5467" s="1" t="s">
        <v>56</v>
      </c>
      <c r="E5467" s="1" t="s">
        <v>12</v>
      </c>
      <c r="F5467" s="1" t="s">
        <v>13</v>
      </c>
      <c r="G5467" s="1" t="s">
        <v>137</v>
      </c>
      <c r="H5467" t="s">
        <v>14</v>
      </c>
      <c r="I5467" s="1" t="s">
        <v>744</v>
      </c>
      <c r="J5467" s="1" t="s">
        <v>230</v>
      </c>
      <c r="K5467" s="1" t="s">
        <v>15</v>
      </c>
      <c r="L5467" s="1" t="s">
        <v>912</v>
      </c>
      <c r="M5467" t="s">
        <v>15</v>
      </c>
      <c r="N5467">
        <v>1</v>
      </c>
      <c r="O5467" s="1" t="s">
        <v>206</v>
      </c>
      <c r="P5467" t="s">
        <v>154</v>
      </c>
      <c r="Q5467">
        <v>2</v>
      </c>
      <c r="R5467" t="s">
        <v>255</v>
      </c>
      <c r="S5467" t="s">
        <v>180</v>
      </c>
    </row>
    <row r="5468" spans="1:19" x14ac:dyDescent="0.35">
      <c r="A5468" s="2" t="s">
        <v>44</v>
      </c>
      <c r="B5468" s="1" t="s">
        <v>103</v>
      </c>
      <c r="C5468" t="s">
        <v>906</v>
      </c>
      <c r="D5468" s="1" t="s">
        <v>56</v>
      </c>
      <c r="E5468" s="1" t="s">
        <v>12</v>
      </c>
      <c r="F5468" s="1" t="s">
        <v>13</v>
      </c>
      <c r="G5468" s="1" t="s">
        <v>137</v>
      </c>
      <c r="H5468" t="s">
        <v>17</v>
      </c>
      <c r="I5468" s="1" t="s">
        <v>746</v>
      </c>
      <c r="J5468" s="1" t="s">
        <v>230</v>
      </c>
      <c r="K5468" s="1" t="s">
        <v>15</v>
      </c>
      <c r="L5468" s="1" t="s">
        <v>912</v>
      </c>
      <c r="M5468" t="s">
        <v>15</v>
      </c>
      <c r="N5468">
        <v>1</v>
      </c>
      <c r="O5468" s="1" t="s">
        <v>206</v>
      </c>
      <c r="P5468" t="s">
        <v>154</v>
      </c>
      <c r="Q5468">
        <v>2</v>
      </c>
      <c r="R5468" t="s">
        <v>179</v>
      </c>
      <c r="S5468" t="s">
        <v>180</v>
      </c>
    </row>
    <row r="5469" spans="1:19" x14ac:dyDescent="0.35">
      <c r="A5469" s="2" t="s">
        <v>44</v>
      </c>
      <c r="B5469" s="1" t="s">
        <v>103</v>
      </c>
      <c r="C5469" t="s">
        <v>906</v>
      </c>
      <c r="D5469" s="1" t="s">
        <v>56</v>
      </c>
      <c r="E5469" s="1" t="s">
        <v>12</v>
      </c>
      <c r="F5469" s="1" t="s">
        <v>13</v>
      </c>
      <c r="G5469" s="1" t="s">
        <v>137</v>
      </c>
      <c r="H5469" t="s">
        <v>32</v>
      </c>
      <c r="I5469" s="1" t="s">
        <v>746</v>
      </c>
      <c r="J5469" s="1" t="s">
        <v>230</v>
      </c>
      <c r="K5469" s="1" t="s">
        <v>15</v>
      </c>
      <c r="L5469" s="1" t="s">
        <v>912</v>
      </c>
      <c r="M5469" t="s">
        <v>15</v>
      </c>
      <c r="N5469">
        <v>1</v>
      </c>
      <c r="O5469" s="1" t="s">
        <v>206</v>
      </c>
      <c r="P5469" t="s">
        <v>154</v>
      </c>
      <c r="Q5469">
        <v>1</v>
      </c>
      <c r="R5469" t="s">
        <v>179</v>
      </c>
      <c r="S5469" t="s">
        <v>180</v>
      </c>
    </row>
    <row r="5470" spans="1:19" x14ac:dyDescent="0.35">
      <c r="A5470" s="2" t="s">
        <v>44</v>
      </c>
      <c r="B5470" s="1" t="s">
        <v>103</v>
      </c>
      <c r="C5470" t="s">
        <v>906</v>
      </c>
      <c r="D5470" s="1" t="s">
        <v>56</v>
      </c>
      <c r="E5470" s="1" t="s">
        <v>12</v>
      </c>
      <c r="F5470" s="1" t="s">
        <v>13</v>
      </c>
      <c r="G5470" s="1" t="s">
        <v>137</v>
      </c>
      <c r="H5470" t="s">
        <v>21</v>
      </c>
      <c r="I5470" s="1" t="s">
        <v>1469</v>
      </c>
      <c r="J5470" s="1" t="s">
        <v>230</v>
      </c>
      <c r="K5470" s="1" t="s">
        <v>15</v>
      </c>
      <c r="L5470" s="1" t="s">
        <v>912</v>
      </c>
      <c r="M5470" t="s">
        <v>15</v>
      </c>
      <c r="N5470">
        <v>1</v>
      </c>
      <c r="O5470" s="1" t="s">
        <v>206</v>
      </c>
      <c r="P5470" t="s">
        <v>154</v>
      </c>
      <c r="Q5470">
        <v>2</v>
      </c>
      <c r="R5470" t="s">
        <v>255</v>
      </c>
      <c r="S5470" t="s">
        <v>180</v>
      </c>
    </row>
    <row r="5471" spans="1:19" x14ac:dyDescent="0.35">
      <c r="A5471" s="2" t="s">
        <v>44</v>
      </c>
      <c r="B5471" s="1" t="s">
        <v>103</v>
      </c>
      <c r="C5471" t="s">
        <v>906</v>
      </c>
      <c r="D5471" s="1" t="s">
        <v>56</v>
      </c>
      <c r="E5471" s="1" t="s">
        <v>12</v>
      </c>
      <c r="F5471" s="1" t="s">
        <v>26</v>
      </c>
      <c r="G5471" s="1" t="s">
        <v>26</v>
      </c>
      <c r="H5471" t="s">
        <v>14</v>
      </c>
      <c r="I5471" s="1" t="s">
        <v>1469</v>
      </c>
      <c r="J5471" s="1" t="s">
        <v>230</v>
      </c>
      <c r="K5471" s="1" t="s">
        <v>15</v>
      </c>
      <c r="L5471" s="1" t="s">
        <v>912</v>
      </c>
      <c r="M5471" t="s">
        <v>37</v>
      </c>
      <c r="N5471">
        <v>1</v>
      </c>
      <c r="O5471" s="1" t="s">
        <v>206</v>
      </c>
      <c r="P5471" t="s">
        <v>154</v>
      </c>
      <c r="Q5471">
        <v>2</v>
      </c>
      <c r="R5471" t="s">
        <v>255</v>
      </c>
      <c r="S5471" t="s">
        <v>180</v>
      </c>
    </row>
    <row r="5472" spans="1:19" x14ac:dyDescent="0.35">
      <c r="A5472" s="2" t="s">
        <v>44</v>
      </c>
      <c r="B5472" s="1" t="s">
        <v>103</v>
      </c>
      <c r="C5472" t="s">
        <v>906</v>
      </c>
      <c r="D5472" s="1" t="s">
        <v>56</v>
      </c>
      <c r="E5472" s="1" t="s">
        <v>12</v>
      </c>
      <c r="F5472" s="1" t="s">
        <v>26</v>
      </c>
      <c r="G5472" s="1" t="s">
        <v>26</v>
      </c>
      <c r="H5472" t="s">
        <v>17</v>
      </c>
      <c r="I5472" s="1" t="s">
        <v>746</v>
      </c>
      <c r="J5472" s="1" t="s">
        <v>230</v>
      </c>
      <c r="K5472" s="1" t="s">
        <v>15</v>
      </c>
      <c r="L5472" s="1" t="s">
        <v>912</v>
      </c>
      <c r="M5472" t="s">
        <v>15</v>
      </c>
      <c r="N5472">
        <v>1</v>
      </c>
      <c r="O5472" s="1" t="s">
        <v>206</v>
      </c>
      <c r="P5472" t="s">
        <v>154</v>
      </c>
      <c r="Q5472">
        <v>2</v>
      </c>
      <c r="R5472" t="s">
        <v>179</v>
      </c>
      <c r="S5472" t="s">
        <v>180</v>
      </c>
    </row>
    <row r="5473" spans="1:19" x14ac:dyDescent="0.35">
      <c r="A5473" s="2" t="s">
        <v>44</v>
      </c>
      <c r="B5473" s="1" t="s">
        <v>103</v>
      </c>
      <c r="C5473" t="s">
        <v>906</v>
      </c>
      <c r="D5473" s="1" t="s">
        <v>56</v>
      </c>
      <c r="E5473" s="1" t="s">
        <v>12</v>
      </c>
      <c r="F5473" s="1" t="s">
        <v>26</v>
      </c>
      <c r="G5473" s="1" t="s">
        <v>26</v>
      </c>
      <c r="H5473" t="s">
        <v>24</v>
      </c>
      <c r="I5473" s="1" t="s">
        <v>746</v>
      </c>
      <c r="J5473" s="1" t="s">
        <v>230</v>
      </c>
      <c r="K5473" s="1" t="s">
        <v>15</v>
      </c>
      <c r="L5473" s="1" t="s">
        <v>912</v>
      </c>
      <c r="M5473" t="s">
        <v>92</v>
      </c>
      <c r="N5473">
        <v>1</v>
      </c>
      <c r="O5473" s="1" t="s">
        <v>206</v>
      </c>
      <c r="P5473" t="s">
        <v>153</v>
      </c>
      <c r="Q5473">
        <v>2</v>
      </c>
      <c r="R5473" t="s">
        <v>179</v>
      </c>
      <c r="S5473" t="s">
        <v>180</v>
      </c>
    </row>
    <row r="5474" spans="1:19" x14ac:dyDescent="0.35">
      <c r="A5474" s="2" t="s">
        <v>44</v>
      </c>
      <c r="B5474" s="1" t="s">
        <v>103</v>
      </c>
      <c r="C5474" t="s">
        <v>906</v>
      </c>
      <c r="D5474" s="1" t="s">
        <v>56</v>
      </c>
      <c r="E5474" s="1" t="s">
        <v>12</v>
      </c>
      <c r="F5474" s="1" t="s">
        <v>26</v>
      </c>
      <c r="G5474" s="1" t="s">
        <v>26</v>
      </c>
      <c r="H5474" t="s">
        <v>24</v>
      </c>
      <c r="I5474" s="1" t="s">
        <v>745</v>
      </c>
      <c r="J5474" s="1" t="s">
        <v>230</v>
      </c>
      <c r="K5474" s="1" t="s">
        <v>15</v>
      </c>
      <c r="L5474" s="1" t="s">
        <v>912</v>
      </c>
      <c r="M5474" t="s">
        <v>15</v>
      </c>
      <c r="N5474">
        <v>1</v>
      </c>
      <c r="O5474" s="1" t="s">
        <v>206</v>
      </c>
      <c r="P5474" t="s">
        <v>154</v>
      </c>
      <c r="Q5474">
        <v>1</v>
      </c>
      <c r="R5474" t="s">
        <v>179</v>
      </c>
      <c r="S5474" t="s">
        <v>180</v>
      </c>
    </row>
    <row r="5475" spans="1:19" x14ac:dyDescent="0.35">
      <c r="A5475" s="2" t="s">
        <v>44</v>
      </c>
      <c r="B5475" s="1" t="s">
        <v>103</v>
      </c>
      <c r="C5475" t="s">
        <v>906</v>
      </c>
      <c r="D5475" s="1" t="s">
        <v>56</v>
      </c>
      <c r="E5475" s="1" t="s">
        <v>12</v>
      </c>
      <c r="F5475" s="1" t="s">
        <v>26</v>
      </c>
      <c r="G5475" s="1" t="s">
        <v>26</v>
      </c>
      <c r="H5475" t="s">
        <v>24</v>
      </c>
      <c r="I5475" s="1" t="s">
        <v>745</v>
      </c>
      <c r="J5475" s="1" t="s">
        <v>230</v>
      </c>
      <c r="K5475" s="1" t="s">
        <v>15</v>
      </c>
      <c r="L5475" s="1" t="s">
        <v>912</v>
      </c>
      <c r="M5475" t="s">
        <v>92</v>
      </c>
      <c r="N5475">
        <v>1</v>
      </c>
      <c r="O5475" s="1" t="s">
        <v>206</v>
      </c>
      <c r="P5475" t="s">
        <v>153</v>
      </c>
      <c r="Q5475">
        <v>2</v>
      </c>
      <c r="R5475" t="s">
        <v>179</v>
      </c>
      <c r="S5475" t="s">
        <v>180</v>
      </c>
    </row>
    <row r="5476" spans="1:19" x14ac:dyDescent="0.35">
      <c r="A5476" s="2" t="s">
        <v>44</v>
      </c>
      <c r="B5476" s="1" t="s">
        <v>103</v>
      </c>
      <c r="C5476" t="s">
        <v>906</v>
      </c>
      <c r="D5476" s="1" t="s">
        <v>56</v>
      </c>
      <c r="E5476" s="1" t="s">
        <v>12</v>
      </c>
      <c r="F5476" s="1" t="s">
        <v>26</v>
      </c>
      <c r="G5476" s="1" t="s">
        <v>26</v>
      </c>
      <c r="H5476" t="s">
        <v>27</v>
      </c>
      <c r="I5476" s="1" t="s">
        <v>1469</v>
      </c>
      <c r="J5476" s="1" t="s">
        <v>230</v>
      </c>
      <c r="K5476" s="1" t="s">
        <v>47</v>
      </c>
      <c r="L5476" s="1" t="s">
        <v>912</v>
      </c>
      <c r="M5476" t="s">
        <v>47</v>
      </c>
      <c r="N5476">
        <v>1</v>
      </c>
      <c r="O5476" s="1" t="s">
        <v>206</v>
      </c>
      <c r="P5476" t="s">
        <v>154</v>
      </c>
      <c r="Q5476">
        <v>1</v>
      </c>
      <c r="R5476" t="s">
        <v>255</v>
      </c>
      <c r="S5476" t="s">
        <v>180</v>
      </c>
    </row>
    <row r="5477" spans="1:19" x14ac:dyDescent="0.35">
      <c r="A5477" s="2" t="s">
        <v>44</v>
      </c>
      <c r="B5477" s="1" t="s">
        <v>103</v>
      </c>
      <c r="C5477" t="s">
        <v>906</v>
      </c>
      <c r="D5477" s="1" t="s">
        <v>56</v>
      </c>
      <c r="E5477" s="1" t="s">
        <v>12</v>
      </c>
      <c r="F5477" s="1" t="s">
        <v>26</v>
      </c>
      <c r="G5477" s="1" t="s">
        <v>26</v>
      </c>
      <c r="H5477" t="s">
        <v>27</v>
      </c>
      <c r="I5477" s="1" t="s">
        <v>1469</v>
      </c>
      <c r="J5477" s="1" t="s">
        <v>230</v>
      </c>
      <c r="K5477" s="1" t="s">
        <v>19</v>
      </c>
      <c r="L5477" s="1" t="s">
        <v>912</v>
      </c>
      <c r="M5477" t="s">
        <v>62</v>
      </c>
      <c r="N5477">
        <v>1</v>
      </c>
      <c r="O5477" s="1" t="s">
        <v>206</v>
      </c>
      <c r="P5477" t="s">
        <v>154</v>
      </c>
      <c r="Q5477">
        <v>2</v>
      </c>
      <c r="R5477" t="s">
        <v>255</v>
      </c>
      <c r="S5477" t="s">
        <v>180</v>
      </c>
    </row>
    <row r="5478" spans="1:19" x14ac:dyDescent="0.35">
      <c r="A5478" s="2" t="s">
        <v>44</v>
      </c>
      <c r="B5478" s="1" t="s">
        <v>103</v>
      </c>
      <c r="C5478" t="s">
        <v>906</v>
      </c>
      <c r="D5478" s="1" t="s">
        <v>56</v>
      </c>
      <c r="E5478" s="1" t="s">
        <v>12</v>
      </c>
      <c r="F5478" s="1" t="s">
        <v>26</v>
      </c>
      <c r="G5478" s="1" t="s">
        <v>26</v>
      </c>
      <c r="H5478" t="s">
        <v>27</v>
      </c>
      <c r="I5478" s="1" t="s">
        <v>746</v>
      </c>
      <c r="J5478" s="1" t="s">
        <v>230</v>
      </c>
      <c r="K5478" s="1" t="s">
        <v>19</v>
      </c>
      <c r="L5478" s="1" t="s">
        <v>912</v>
      </c>
      <c r="M5478" t="s">
        <v>62</v>
      </c>
      <c r="N5478">
        <v>1</v>
      </c>
      <c r="O5478" s="1" t="s">
        <v>206</v>
      </c>
      <c r="P5478" t="s">
        <v>154</v>
      </c>
      <c r="Q5478">
        <v>1</v>
      </c>
      <c r="R5478" t="s">
        <v>179</v>
      </c>
      <c r="S5478" t="s">
        <v>180</v>
      </c>
    </row>
    <row r="5479" spans="1:19" x14ac:dyDescent="0.35">
      <c r="A5479" s="2" t="s">
        <v>44</v>
      </c>
      <c r="B5479" s="1" t="s">
        <v>103</v>
      </c>
      <c r="C5479" t="s">
        <v>906</v>
      </c>
      <c r="D5479" s="1" t="s">
        <v>56</v>
      </c>
      <c r="E5479" s="1" t="s">
        <v>12</v>
      </c>
      <c r="F5479" s="1" t="s">
        <v>26</v>
      </c>
      <c r="G5479" s="1" t="s">
        <v>26</v>
      </c>
      <c r="H5479" t="s">
        <v>27</v>
      </c>
      <c r="I5479" s="1" t="s">
        <v>746</v>
      </c>
      <c r="J5479" s="1" t="s">
        <v>230</v>
      </c>
      <c r="K5479" s="1" t="s">
        <v>19</v>
      </c>
      <c r="L5479" s="1" t="s">
        <v>912</v>
      </c>
      <c r="M5479" t="s">
        <v>72</v>
      </c>
      <c r="N5479">
        <v>1</v>
      </c>
      <c r="O5479" s="1" t="s">
        <v>206</v>
      </c>
      <c r="P5479" t="s">
        <v>154</v>
      </c>
      <c r="Q5479">
        <v>1</v>
      </c>
      <c r="R5479" t="s">
        <v>179</v>
      </c>
      <c r="S5479" t="s">
        <v>180</v>
      </c>
    </row>
    <row r="5480" spans="1:19" x14ac:dyDescent="0.35">
      <c r="A5480" s="2" t="s">
        <v>44</v>
      </c>
      <c r="B5480" s="1" t="s">
        <v>103</v>
      </c>
      <c r="C5480" t="s">
        <v>906</v>
      </c>
      <c r="D5480" s="1" t="s">
        <v>56</v>
      </c>
      <c r="E5480" s="1" t="s">
        <v>12</v>
      </c>
      <c r="F5480" s="1" t="s">
        <v>26</v>
      </c>
      <c r="G5480" s="1" t="s">
        <v>26</v>
      </c>
      <c r="H5480" t="s">
        <v>21</v>
      </c>
      <c r="I5480" s="1" t="s">
        <v>378</v>
      </c>
      <c r="J5480" s="1" t="s">
        <v>230</v>
      </c>
      <c r="K5480" s="1" t="s">
        <v>15</v>
      </c>
      <c r="L5480" s="1" t="s">
        <v>912</v>
      </c>
      <c r="M5480" t="s">
        <v>15</v>
      </c>
      <c r="N5480">
        <v>1</v>
      </c>
      <c r="O5480" s="1" t="s">
        <v>206</v>
      </c>
      <c r="P5480" t="s">
        <v>154</v>
      </c>
      <c r="Q5480">
        <v>2</v>
      </c>
      <c r="R5480" t="s">
        <v>255</v>
      </c>
      <c r="S5480" t="s">
        <v>180</v>
      </c>
    </row>
    <row r="5481" spans="1:19" x14ac:dyDescent="0.35">
      <c r="A5481" s="2" t="s">
        <v>44</v>
      </c>
      <c r="B5481" s="1" t="s">
        <v>103</v>
      </c>
      <c r="C5481" t="s">
        <v>906</v>
      </c>
      <c r="D5481" s="1" t="s">
        <v>56</v>
      </c>
      <c r="E5481" s="1" t="s">
        <v>12</v>
      </c>
      <c r="F5481" s="1" t="s">
        <v>26</v>
      </c>
      <c r="G5481" s="1" t="s">
        <v>26</v>
      </c>
      <c r="H5481" t="s">
        <v>21</v>
      </c>
      <c r="I5481" s="1" t="s">
        <v>746</v>
      </c>
      <c r="J5481" s="1" t="s">
        <v>230</v>
      </c>
      <c r="K5481" s="1" t="s">
        <v>15</v>
      </c>
      <c r="L5481" s="1" t="s">
        <v>912</v>
      </c>
      <c r="M5481" t="s">
        <v>37</v>
      </c>
      <c r="N5481">
        <v>1</v>
      </c>
      <c r="O5481" s="1" t="s">
        <v>206</v>
      </c>
      <c r="P5481" t="s">
        <v>154</v>
      </c>
      <c r="Q5481">
        <v>2</v>
      </c>
      <c r="R5481" t="s">
        <v>179</v>
      </c>
      <c r="S5481" t="s">
        <v>180</v>
      </c>
    </row>
    <row r="5482" spans="1:19" x14ac:dyDescent="0.35">
      <c r="A5482" s="2" t="s">
        <v>44</v>
      </c>
      <c r="B5482" s="1" t="s">
        <v>103</v>
      </c>
      <c r="C5482" t="s">
        <v>906</v>
      </c>
      <c r="D5482" s="1" t="s">
        <v>56</v>
      </c>
      <c r="E5482" s="1" t="s">
        <v>12</v>
      </c>
      <c r="F5482" s="1" t="s">
        <v>26</v>
      </c>
      <c r="G5482" s="1" t="s">
        <v>26</v>
      </c>
      <c r="H5482" t="s">
        <v>35</v>
      </c>
      <c r="I5482" s="1" t="s">
        <v>1469</v>
      </c>
      <c r="J5482" s="1" t="s">
        <v>230</v>
      </c>
      <c r="K5482" s="1" t="s">
        <v>19</v>
      </c>
      <c r="L5482" s="1" t="s">
        <v>912</v>
      </c>
      <c r="M5482" t="s">
        <v>20</v>
      </c>
      <c r="N5482">
        <v>1</v>
      </c>
      <c r="O5482" s="1" t="s">
        <v>206</v>
      </c>
      <c r="P5482" t="s">
        <v>154</v>
      </c>
      <c r="Q5482">
        <v>2</v>
      </c>
      <c r="R5482" t="s">
        <v>255</v>
      </c>
      <c r="S5482" t="s">
        <v>180</v>
      </c>
    </row>
    <row r="5483" spans="1:19" x14ac:dyDescent="0.35">
      <c r="A5483" s="2" t="s">
        <v>44</v>
      </c>
      <c r="B5483" s="1" t="s">
        <v>103</v>
      </c>
      <c r="C5483" t="s">
        <v>906</v>
      </c>
      <c r="D5483" s="1" t="s">
        <v>56</v>
      </c>
      <c r="E5483" s="1" t="s">
        <v>12</v>
      </c>
      <c r="F5483" s="1" t="s">
        <v>18</v>
      </c>
      <c r="G5483" s="1" t="s">
        <v>26</v>
      </c>
      <c r="H5483" t="s">
        <v>14</v>
      </c>
      <c r="I5483" s="1" t="s">
        <v>746</v>
      </c>
      <c r="J5483" s="1" t="s">
        <v>230</v>
      </c>
      <c r="K5483" s="1" t="s">
        <v>15</v>
      </c>
      <c r="L5483" s="1" t="s">
        <v>912</v>
      </c>
      <c r="M5483" t="s">
        <v>15</v>
      </c>
      <c r="N5483">
        <v>1</v>
      </c>
      <c r="O5483" s="1" t="s">
        <v>206</v>
      </c>
      <c r="P5483" t="s">
        <v>154</v>
      </c>
      <c r="Q5483">
        <v>2</v>
      </c>
      <c r="R5483" t="s">
        <v>179</v>
      </c>
      <c r="S5483" t="s">
        <v>180</v>
      </c>
    </row>
    <row r="5484" spans="1:19" x14ac:dyDescent="0.35">
      <c r="A5484" s="2" t="s">
        <v>44</v>
      </c>
      <c r="B5484" s="1" t="s">
        <v>103</v>
      </c>
      <c r="C5484" t="s">
        <v>906</v>
      </c>
      <c r="D5484" s="1" t="s">
        <v>56</v>
      </c>
      <c r="E5484" s="1" t="s">
        <v>12</v>
      </c>
      <c r="F5484" s="1" t="s">
        <v>18</v>
      </c>
      <c r="G5484" s="1" t="s">
        <v>26</v>
      </c>
      <c r="H5484" t="s">
        <v>24</v>
      </c>
      <c r="I5484" s="1" t="s">
        <v>1469</v>
      </c>
      <c r="J5484" s="1" t="s">
        <v>230</v>
      </c>
      <c r="K5484" s="1" t="s">
        <v>15</v>
      </c>
      <c r="L5484" s="1" t="s">
        <v>912</v>
      </c>
      <c r="M5484" t="s">
        <v>57</v>
      </c>
      <c r="N5484">
        <v>1</v>
      </c>
      <c r="O5484" s="1" t="s">
        <v>206</v>
      </c>
      <c r="P5484" t="s">
        <v>154</v>
      </c>
      <c r="Q5484">
        <v>2</v>
      </c>
      <c r="R5484" t="s">
        <v>255</v>
      </c>
      <c r="S5484" t="s">
        <v>180</v>
      </c>
    </row>
    <row r="5485" spans="1:19" x14ac:dyDescent="0.35">
      <c r="A5485" s="2" t="s">
        <v>44</v>
      </c>
      <c r="B5485" s="1" t="s">
        <v>103</v>
      </c>
      <c r="C5485" t="s">
        <v>906</v>
      </c>
      <c r="D5485" s="1" t="s">
        <v>56</v>
      </c>
      <c r="E5485" s="1" t="s">
        <v>12</v>
      </c>
      <c r="F5485" s="1" t="s">
        <v>18</v>
      </c>
      <c r="G5485" s="1" t="s">
        <v>26</v>
      </c>
      <c r="H5485" t="s">
        <v>24</v>
      </c>
      <c r="I5485" s="1" t="s">
        <v>1469</v>
      </c>
      <c r="J5485" s="1" t="s">
        <v>230</v>
      </c>
      <c r="K5485" s="1" t="s">
        <v>59</v>
      </c>
      <c r="L5485" s="1" t="s">
        <v>912</v>
      </c>
      <c r="M5485" t="s">
        <v>73</v>
      </c>
      <c r="N5485">
        <v>1</v>
      </c>
      <c r="O5485" s="1" t="s">
        <v>206</v>
      </c>
      <c r="P5485" t="s">
        <v>154</v>
      </c>
      <c r="Q5485">
        <v>2</v>
      </c>
      <c r="R5485" t="s">
        <v>255</v>
      </c>
      <c r="S5485" t="s">
        <v>180</v>
      </c>
    </row>
    <row r="5486" spans="1:19" x14ac:dyDescent="0.35">
      <c r="A5486" s="2" t="s">
        <v>44</v>
      </c>
      <c r="B5486" s="1" t="s">
        <v>103</v>
      </c>
      <c r="C5486" t="s">
        <v>906</v>
      </c>
      <c r="D5486" s="1" t="s">
        <v>56</v>
      </c>
      <c r="E5486" s="1" t="s">
        <v>12</v>
      </c>
      <c r="F5486" s="1" t="s">
        <v>18</v>
      </c>
      <c r="G5486" s="1" t="s">
        <v>26</v>
      </c>
      <c r="H5486" t="s">
        <v>27</v>
      </c>
      <c r="I5486" s="1" t="s">
        <v>1469</v>
      </c>
      <c r="J5486" s="1" t="s">
        <v>230</v>
      </c>
      <c r="K5486" s="1" t="s">
        <v>59</v>
      </c>
      <c r="L5486" s="1" t="s">
        <v>912</v>
      </c>
      <c r="M5486" t="s">
        <v>59</v>
      </c>
      <c r="N5486">
        <v>1</v>
      </c>
      <c r="O5486" s="1" t="s">
        <v>206</v>
      </c>
      <c r="P5486" t="s">
        <v>154</v>
      </c>
      <c r="Q5486">
        <v>2</v>
      </c>
      <c r="R5486" t="s">
        <v>255</v>
      </c>
      <c r="S5486" t="s">
        <v>180</v>
      </c>
    </row>
    <row r="5487" spans="1:19" x14ac:dyDescent="0.35">
      <c r="A5487" s="2" t="s">
        <v>44</v>
      </c>
      <c r="B5487" s="1" t="s">
        <v>103</v>
      </c>
      <c r="C5487" t="s">
        <v>906</v>
      </c>
      <c r="D5487" s="1" t="s">
        <v>56</v>
      </c>
      <c r="E5487" s="1" t="s">
        <v>12</v>
      </c>
      <c r="F5487" s="1" t="s">
        <v>18</v>
      </c>
      <c r="G5487" s="1" t="s">
        <v>26</v>
      </c>
      <c r="H5487" t="s">
        <v>27</v>
      </c>
      <c r="I5487" s="1" t="s">
        <v>746</v>
      </c>
      <c r="J5487" s="1" t="s">
        <v>230</v>
      </c>
      <c r="K5487" s="1" t="s">
        <v>15</v>
      </c>
      <c r="L5487" s="1" t="s">
        <v>912</v>
      </c>
      <c r="M5487" t="s">
        <v>15</v>
      </c>
      <c r="N5487">
        <v>1</v>
      </c>
      <c r="O5487" s="1" t="s">
        <v>206</v>
      </c>
      <c r="P5487" t="s">
        <v>154</v>
      </c>
      <c r="Q5487">
        <v>1</v>
      </c>
      <c r="R5487" t="s">
        <v>179</v>
      </c>
      <c r="S5487" t="s">
        <v>180</v>
      </c>
    </row>
    <row r="5488" spans="1:19" x14ac:dyDescent="0.35">
      <c r="A5488" s="2" t="s">
        <v>44</v>
      </c>
      <c r="B5488" s="1" t="s">
        <v>103</v>
      </c>
      <c r="C5488" t="s">
        <v>906</v>
      </c>
      <c r="D5488" s="1" t="s">
        <v>56</v>
      </c>
      <c r="E5488" s="1" t="s">
        <v>12</v>
      </c>
      <c r="F5488" s="1" t="s">
        <v>18</v>
      </c>
      <c r="G5488" s="1" t="s">
        <v>26</v>
      </c>
      <c r="H5488" t="s">
        <v>32</v>
      </c>
      <c r="I5488" s="1" t="s">
        <v>746</v>
      </c>
      <c r="J5488" s="1" t="s">
        <v>230</v>
      </c>
      <c r="K5488" s="1" t="s">
        <v>15</v>
      </c>
      <c r="L5488" s="1" t="s">
        <v>912</v>
      </c>
      <c r="M5488" t="s">
        <v>92</v>
      </c>
      <c r="N5488">
        <v>1</v>
      </c>
      <c r="O5488" s="1" t="s">
        <v>206</v>
      </c>
      <c r="P5488" t="s">
        <v>154</v>
      </c>
      <c r="Q5488">
        <v>1</v>
      </c>
      <c r="R5488" t="s">
        <v>179</v>
      </c>
      <c r="S5488" t="s">
        <v>180</v>
      </c>
    </row>
    <row r="5489" spans="1:19" x14ac:dyDescent="0.35">
      <c r="A5489" s="2" t="s">
        <v>44</v>
      </c>
      <c r="B5489" s="1" t="s">
        <v>103</v>
      </c>
      <c r="C5489" t="s">
        <v>906</v>
      </c>
      <c r="D5489" s="1" t="s">
        <v>56</v>
      </c>
      <c r="E5489" s="1" t="s">
        <v>12</v>
      </c>
      <c r="F5489" s="1" t="s">
        <v>18</v>
      </c>
      <c r="G5489" s="1" t="s">
        <v>26</v>
      </c>
      <c r="H5489" t="s">
        <v>21</v>
      </c>
      <c r="I5489" s="1" t="s">
        <v>1469</v>
      </c>
      <c r="J5489" s="1" t="s">
        <v>230</v>
      </c>
      <c r="K5489" s="1" t="s">
        <v>15</v>
      </c>
      <c r="L5489" s="1" t="s">
        <v>912</v>
      </c>
      <c r="M5489" t="s">
        <v>15</v>
      </c>
      <c r="N5489">
        <v>1</v>
      </c>
      <c r="O5489" s="1" t="s">
        <v>206</v>
      </c>
      <c r="P5489" t="s">
        <v>154</v>
      </c>
      <c r="Q5489">
        <v>2</v>
      </c>
      <c r="R5489" t="s">
        <v>255</v>
      </c>
      <c r="S5489" t="s">
        <v>180</v>
      </c>
    </row>
    <row r="5490" spans="1:19" x14ac:dyDescent="0.35">
      <c r="A5490" s="2" t="s">
        <v>44</v>
      </c>
      <c r="B5490" s="1" t="s">
        <v>103</v>
      </c>
      <c r="C5490" t="s">
        <v>906</v>
      </c>
      <c r="D5490" s="1" t="s">
        <v>56</v>
      </c>
      <c r="E5490" s="1" t="s">
        <v>12</v>
      </c>
      <c r="F5490" s="1" t="s">
        <v>18</v>
      </c>
      <c r="G5490" s="1" t="s">
        <v>26</v>
      </c>
      <c r="H5490" t="s">
        <v>35</v>
      </c>
      <c r="I5490" s="1" t="s">
        <v>744</v>
      </c>
      <c r="J5490" s="1" t="s">
        <v>230</v>
      </c>
      <c r="K5490" s="1" t="s">
        <v>59</v>
      </c>
      <c r="L5490" s="1" t="s">
        <v>912</v>
      </c>
      <c r="M5490" t="s">
        <v>59</v>
      </c>
      <c r="N5490">
        <v>1</v>
      </c>
      <c r="O5490" s="1" t="s">
        <v>206</v>
      </c>
      <c r="P5490" t="s">
        <v>154</v>
      </c>
      <c r="Q5490">
        <v>2</v>
      </c>
      <c r="R5490" t="s">
        <v>255</v>
      </c>
      <c r="S5490" t="s">
        <v>180</v>
      </c>
    </row>
    <row r="5491" spans="1:19" x14ac:dyDescent="0.35">
      <c r="A5491" s="2" t="s">
        <v>44</v>
      </c>
      <c r="B5491" s="1" t="s">
        <v>103</v>
      </c>
      <c r="C5491" t="s">
        <v>906</v>
      </c>
      <c r="D5491" s="1" t="s">
        <v>56</v>
      </c>
      <c r="E5491" s="1" t="s">
        <v>22</v>
      </c>
      <c r="F5491" s="1" t="s">
        <v>29</v>
      </c>
      <c r="G5491" s="1" t="s">
        <v>136</v>
      </c>
      <c r="H5491" t="s">
        <v>24</v>
      </c>
      <c r="I5491" s="1" t="s">
        <v>378</v>
      </c>
      <c r="J5491" s="1" t="s">
        <v>230</v>
      </c>
      <c r="K5491" s="1" t="s">
        <v>15</v>
      </c>
      <c r="L5491" s="1" t="s">
        <v>912</v>
      </c>
      <c r="M5491" t="s">
        <v>15</v>
      </c>
      <c r="N5491">
        <v>1</v>
      </c>
      <c r="O5491" s="1" t="s">
        <v>206</v>
      </c>
      <c r="P5491" t="s">
        <v>154</v>
      </c>
      <c r="Q5491">
        <v>2</v>
      </c>
      <c r="R5491" t="s">
        <v>255</v>
      </c>
      <c r="S5491" t="s">
        <v>180</v>
      </c>
    </row>
    <row r="5492" spans="1:19" x14ac:dyDescent="0.35">
      <c r="A5492" s="2" t="s">
        <v>44</v>
      </c>
      <c r="B5492" s="1" t="s">
        <v>103</v>
      </c>
      <c r="C5492" t="s">
        <v>906</v>
      </c>
      <c r="D5492" s="1" t="s">
        <v>56</v>
      </c>
      <c r="E5492" s="1" t="s">
        <v>22</v>
      </c>
      <c r="F5492" s="1" t="s">
        <v>23</v>
      </c>
      <c r="G5492" s="1" t="s">
        <v>137</v>
      </c>
      <c r="H5492" t="s">
        <v>24</v>
      </c>
      <c r="I5492" s="1" t="s">
        <v>1469</v>
      </c>
      <c r="J5492" s="1" t="s">
        <v>230</v>
      </c>
      <c r="K5492" s="1" t="s">
        <v>59</v>
      </c>
      <c r="L5492" s="1" t="s">
        <v>912</v>
      </c>
      <c r="M5492" t="s">
        <v>59</v>
      </c>
      <c r="N5492">
        <v>1</v>
      </c>
      <c r="O5492" s="1" t="s">
        <v>206</v>
      </c>
      <c r="P5492" t="s">
        <v>154</v>
      </c>
      <c r="Q5492">
        <v>2</v>
      </c>
      <c r="R5492" t="s">
        <v>255</v>
      </c>
      <c r="S5492" t="s">
        <v>180</v>
      </c>
    </row>
    <row r="5493" spans="1:19" x14ac:dyDescent="0.35">
      <c r="A5493" s="2" t="s">
        <v>44</v>
      </c>
      <c r="B5493" s="1" t="s">
        <v>103</v>
      </c>
      <c r="C5493" t="s">
        <v>906</v>
      </c>
      <c r="D5493" s="1" t="s">
        <v>56</v>
      </c>
      <c r="E5493" s="1" t="s">
        <v>22</v>
      </c>
      <c r="F5493" s="1" t="s">
        <v>13</v>
      </c>
      <c r="G5493" s="1" t="s">
        <v>137</v>
      </c>
      <c r="H5493" t="s">
        <v>17</v>
      </c>
      <c r="I5493" s="1" t="s">
        <v>746</v>
      </c>
      <c r="J5493" s="1" t="s">
        <v>230</v>
      </c>
      <c r="K5493" s="1" t="s">
        <v>15</v>
      </c>
      <c r="L5493" s="1" t="s">
        <v>912</v>
      </c>
      <c r="M5493" t="s">
        <v>15</v>
      </c>
      <c r="N5493">
        <v>1</v>
      </c>
      <c r="O5493" s="1" t="s">
        <v>206</v>
      </c>
      <c r="P5493" t="s">
        <v>154</v>
      </c>
      <c r="Q5493">
        <v>2</v>
      </c>
      <c r="R5493" t="s">
        <v>179</v>
      </c>
      <c r="S5493" t="s">
        <v>180</v>
      </c>
    </row>
    <row r="5494" spans="1:19" x14ac:dyDescent="0.35">
      <c r="A5494" s="2" t="s">
        <v>44</v>
      </c>
      <c r="B5494" s="1" t="s">
        <v>103</v>
      </c>
      <c r="C5494" t="s">
        <v>906</v>
      </c>
      <c r="D5494" s="1" t="s">
        <v>56</v>
      </c>
      <c r="E5494" s="1" t="s">
        <v>22</v>
      </c>
      <c r="F5494" s="1" t="s">
        <v>26</v>
      </c>
      <c r="G5494" s="1" t="s">
        <v>26</v>
      </c>
      <c r="H5494" t="s">
        <v>14</v>
      </c>
      <c r="I5494" s="1" t="s">
        <v>746</v>
      </c>
      <c r="J5494" s="1" t="s">
        <v>230</v>
      </c>
      <c r="K5494" s="1" t="s">
        <v>15</v>
      </c>
      <c r="L5494" s="1" t="s">
        <v>912</v>
      </c>
      <c r="M5494" t="s">
        <v>15</v>
      </c>
      <c r="N5494">
        <v>1</v>
      </c>
      <c r="O5494" s="1" t="s">
        <v>206</v>
      </c>
      <c r="P5494" t="s">
        <v>154</v>
      </c>
      <c r="Q5494">
        <v>2</v>
      </c>
      <c r="R5494" t="s">
        <v>179</v>
      </c>
      <c r="S5494" t="s">
        <v>180</v>
      </c>
    </row>
    <row r="5495" spans="1:19" x14ac:dyDescent="0.35">
      <c r="A5495" s="2" t="s">
        <v>44</v>
      </c>
      <c r="B5495" s="1" t="s">
        <v>103</v>
      </c>
      <c r="C5495" t="s">
        <v>906</v>
      </c>
      <c r="D5495" s="1" t="s">
        <v>56</v>
      </c>
      <c r="E5495" s="1" t="s">
        <v>22</v>
      </c>
      <c r="F5495" s="1" t="s">
        <v>26</v>
      </c>
      <c r="G5495" s="1" t="s">
        <v>26</v>
      </c>
      <c r="H5495" t="s">
        <v>14</v>
      </c>
      <c r="I5495" s="1" t="s">
        <v>746</v>
      </c>
      <c r="J5495" s="1" t="s">
        <v>230</v>
      </c>
      <c r="K5495" s="1" t="s">
        <v>19</v>
      </c>
      <c r="L5495" s="1" t="s">
        <v>912</v>
      </c>
      <c r="M5495" t="s">
        <v>66</v>
      </c>
      <c r="N5495">
        <v>1</v>
      </c>
      <c r="O5495" s="1" t="s">
        <v>206</v>
      </c>
      <c r="P5495" t="s">
        <v>154</v>
      </c>
      <c r="Q5495">
        <v>1</v>
      </c>
      <c r="R5495" t="s">
        <v>179</v>
      </c>
      <c r="S5495" t="s">
        <v>180</v>
      </c>
    </row>
    <row r="5496" spans="1:19" x14ac:dyDescent="0.35">
      <c r="A5496" s="2" t="s">
        <v>44</v>
      </c>
      <c r="B5496" s="1" t="s">
        <v>103</v>
      </c>
      <c r="C5496" t="s">
        <v>906</v>
      </c>
      <c r="D5496" s="1" t="s">
        <v>56</v>
      </c>
      <c r="E5496" s="1" t="s">
        <v>22</v>
      </c>
      <c r="F5496" s="1" t="s">
        <v>26</v>
      </c>
      <c r="G5496" s="1" t="s">
        <v>26</v>
      </c>
      <c r="H5496" t="s">
        <v>17</v>
      </c>
      <c r="I5496" s="1" t="s">
        <v>1469</v>
      </c>
      <c r="J5496" s="1" t="s">
        <v>230</v>
      </c>
      <c r="K5496" s="1" t="s">
        <v>19</v>
      </c>
      <c r="L5496" s="1" t="s">
        <v>912</v>
      </c>
      <c r="M5496" t="s">
        <v>62</v>
      </c>
      <c r="N5496">
        <v>1</v>
      </c>
      <c r="O5496" s="1" t="s">
        <v>206</v>
      </c>
      <c r="P5496" t="s">
        <v>154</v>
      </c>
      <c r="Q5496">
        <v>2</v>
      </c>
      <c r="R5496" t="s">
        <v>255</v>
      </c>
      <c r="S5496" t="s">
        <v>180</v>
      </c>
    </row>
    <row r="5497" spans="1:19" x14ac:dyDescent="0.35">
      <c r="A5497" s="2" t="s">
        <v>44</v>
      </c>
      <c r="B5497" s="1" t="s">
        <v>103</v>
      </c>
      <c r="C5497" t="s">
        <v>906</v>
      </c>
      <c r="D5497" s="1" t="s">
        <v>56</v>
      </c>
      <c r="E5497" s="1" t="s">
        <v>22</v>
      </c>
      <c r="F5497" s="1" t="s">
        <v>26</v>
      </c>
      <c r="G5497" s="1" t="s">
        <v>26</v>
      </c>
      <c r="H5497" t="s">
        <v>17</v>
      </c>
      <c r="I5497" s="1" t="s">
        <v>744</v>
      </c>
      <c r="J5497" s="1" t="s">
        <v>230</v>
      </c>
      <c r="K5497" s="1" t="s">
        <v>59</v>
      </c>
      <c r="L5497" s="1" t="s">
        <v>912</v>
      </c>
      <c r="M5497" t="s">
        <v>75</v>
      </c>
      <c r="N5497">
        <v>1</v>
      </c>
      <c r="O5497" s="1" t="s">
        <v>206</v>
      </c>
      <c r="P5497" t="s">
        <v>154</v>
      </c>
      <c r="Q5497">
        <v>2</v>
      </c>
      <c r="R5497" t="s">
        <v>255</v>
      </c>
      <c r="S5497" t="s">
        <v>180</v>
      </c>
    </row>
    <row r="5498" spans="1:19" x14ac:dyDescent="0.35">
      <c r="A5498" s="2" t="s">
        <v>44</v>
      </c>
      <c r="B5498" s="1" t="s">
        <v>103</v>
      </c>
      <c r="C5498" t="s">
        <v>906</v>
      </c>
      <c r="D5498" s="1" t="s">
        <v>56</v>
      </c>
      <c r="E5498" s="1" t="s">
        <v>22</v>
      </c>
      <c r="F5498" s="1" t="s">
        <v>26</v>
      </c>
      <c r="G5498" s="1" t="s">
        <v>26</v>
      </c>
      <c r="H5498" t="s">
        <v>24</v>
      </c>
      <c r="I5498" s="1" t="s">
        <v>1469</v>
      </c>
      <c r="J5498" s="1" t="s">
        <v>230</v>
      </c>
      <c r="K5498" s="1" t="s">
        <v>15</v>
      </c>
      <c r="L5498" s="1" t="s">
        <v>912</v>
      </c>
      <c r="M5498" t="s">
        <v>15</v>
      </c>
      <c r="N5498">
        <v>1</v>
      </c>
      <c r="O5498" s="1" t="s">
        <v>206</v>
      </c>
      <c r="P5498" t="s">
        <v>154</v>
      </c>
      <c r="Q5498">
        <v>2</v>
      </c>
      <c r="R5498" t="s">
        <v>255</v>
      </c>
      <c r="S5498" t="s">
        <v>180</v>
      </c>
    </row>
    <row r="5499" spans="1:19" x14ac:dyDescent="0.35">
      <c r="A5499" s="2" t="s">
        <v>44</v>
      </c>
      <c r="B5499" s="1" t="s">
        <v>103</v>
      </c>
      <c r="C5499" t="s">
        <v>906</v>
      </c>
      <c r="D5499" s="1" t="s">
        <v>56</v>
      </c>
      <c r="E5499" s="1" t="s">
        <v>22</v>
      </c>
      <c r="F5499" s="1" t="s">
        <v>26</v>
      </c>
      <c r="G5499" s="1" t="s">
        <v>26</v>
      </c>
      <c r="H5499" t="s">
        <v>24</v>
      </c>
      <c r="I5499" s="1" t="s">
        <v>746</v>
      </c>
      <c r="J5499" s="1" t="s">
        <v>230</v>
      </c>
      <c r="K5499" s="1" t="s">
        <v>15</v>
      </c>
      <c r="L5499" s="1" t="s">
        <v>912</v>
      </c>
      <c r="M5499" t="s">
        <v>92</v>
      </c>
      <c r="N5499">
        <v>1</v>
      </c>
      <c r="O5499" s="1" t="s">
        <v>206</v>
      </c>
      <c r="P5499" t="s">
        <v>154</v>
      </c>
      <c r="Q5499">
        <v>1</v>
      </c>
      <c r="R5499" t="s">
        <v>179</v>
      </c>
      <c r="S5499" t="s">
        <v>180</v>
      </c>
    </row>
    <row r="5500" spans="1:19" x14ac:dyDescent="0.35">
      <c r="A5500" s="2" t="s">
        <v>44</v>
      </c>
      <c r="B5500" s="1" t="s">
        <v>103</v>
      </c>
      <c r="C5500" t="s">
        <v>906</v>
      </c>
      <c r="D5500" s="1" t="s">
        <v>56</v>
      </c>
      <c r="E5500" s="1" t="s">
        <v>22</v>
      </c>
      <c r="F5500" s="1" t="s">
        <v>26</v>
      </c>
      <c r="G5500" s="1" t="s">
        <v>26</v>
      </c>
      <c r="H5500" t="s">
        <v>24</v>
      </c>
      <c r="I5500" s="1" t="s">
        <v>746</v>
      </c>
      <c r="J5500" s="1" t="s">
        <v>230</v>
      </c>
      <c r="K5500" s="1" t="s">
        <v>15</v>
      </c>
      <c r="L5500" s="1" t="s">
        <v>912</v>
      </c>
      <c r="M5500" t="s">
        <v>61</v>
      </c>
      <c r="N5500">
        <v>1</v>
      </c>
      <c r="O5500" s="1" t="s">
        <v>206</v>
      </c>
      <c r="P5500" t="s">
        <v>154</v>
      </c>
      <c r="Q5500">
        <v>1</v>
      </c>
      <c r="R5500" t="s">
        <v>179</v>
      </c>
      <c r="S5500" t="s">
        <v>180</v>
      </c>
    </row>
    <row r="5501" spans="1:19" x14ac:dyDescent="0.35">
      <c r="A5501" s="2" t="s">
        <v>44</v>
      </c>
      <c r="B5501" s="1" t="s">
        <v>103</v>
      </c>
      <c r="C5501" t="s">
        <v>906</v>
      </c>
      <c r="D5501" s="1" t="s">
        <v>56</v>
      </c>
      <c r="E5501" s="1" t="s">
        <v>22</v>
      </c>
      <c r="F5501" s="1" t="s">
        <v>26</v>
      </c>
      <c r="G5501" s="1" t="s">
        <v>26</v>
      </c>
      <c r="H5501" t="s">
        <v>24</v>
      </c>
      <c r="I5501" s="1" t="s">
        <v>746</v>
      </c>
      <c r="J5501" s="1" t="s">
        <v>230</v>
      </c>
      <c r="K5501" s="1" t="s">
        <v>59</v>
      </c>
      <c r="L5501" s="1" t="s">
        <v>912</v>
      </c>
      <c r="M5501" t="s">
        <v>59</v>
      </c>
      <c r="N5501">
        <v>1</v>
      </c>
      <c r="O5501" s="1" t="s">
        <v>206</v>
      </c>
      <c r="P5501" t="s">
        <v>154</v>
      </c>
      <c r="Q5501">
        <v>2</v>
      </c>
      <c r="R5501" t="s">
        <v>179</v>
      </c>
      <c r="S5501" t="s">
        <v>180</v>
      </c>
    </row>
    <row r="5502" spans="1:19" x14ac:dyDescent="0.35">
      <c r="A5502" s="2" t="s">
        <v>44</v>
      </c>
      <c r="B5502" s="1" t="s">
        <v>103</v>
      </c>
      <c r="C5502" t="s">
        <v>906</v>
      </c>
      <c r="D5502" s="1" t="s">
        <v>56</v>
      </c>
      <c r="E5502" s="1" t="s">
        <v>22</v>
      </c>
      <c r="F5502" s="1" t="s">
        <v>26</v>
      </c>
      <c r="G5502" s="1" t="s">
        <v>26</v>
      </c>
      <c r="H5502" t="s">
        <v>27</v>
      </c>
      <c r="I5502" s="1" t="s">
        <v>746</v>
      </c>
      <c r="J5502" s="1" t="s">
        <v>230</v>
      </c>
      <c r="K5502" s="1" t="s">
        <v>15</v>
      </c>
      <c r="L5502" s="1" t="s">
        <v>912</v>
      </c>
      <c r="M5502" t="s">
        <v>92</v>
      </c>
      <c r="N5502">
        <v>1</v>
      </c>
      <c r="O5502" s="1" t="s">
        <v>206</v>
      </c>
      <c r="P5502" t="s">
        <v>154</v>
      </c>
      <c r="Q5502">
        <v>1</v>
      </c>
      <c r="R5502" t="s">
        <v>179</v>
      </c>
      <c r="S5502" t="s">
        <v>180</v>
      </c>
    </row>
    <row r="5503" spans="1:19" x14ac:dyDescent="0.35">
      <c r="A5503" s="2" t="s">
        <v>44</v>
      </c>
      <c r="B5503" s="1" t="s">
        <v>103</v>
      </c>
      <c r="C5503" t="s">
        <v>906</v>
      </c>
      <c r="D5503" s="1" t="s">
        <v>56</v>
      </c>
      <c r="E5503" s="1" t="s">
        <v>22</v>
      </c>
      <c r="F5503" s="1" t="s">
        <v>26</v>
      </c>
      <c r="G5503" s="1" t="s">
        <v>26</v>
      </c>
      <c r="H5503" t="s">
        <v>27</v>
      </c>
      <c r="I5503" s="1" t="s">
        <v>745</v>
      </c>
      <c r="J5503" s="1" t="s">
        <v>230</v>
      </c>
      <c r="K5503" s="1" t="s">
        <v>15</v>
      </c>
      <c r="L5503" s="1" t="s">
        <v>912</v>
      </c>
      <c r="M5503" t="s">
        <v>92</v>
      </c>
      <c r="N5503">
        <v>1</v>
      </c>
      <c r="O5503" s="1" t="s">
        <v>206</v>
      </c>
      <c r="P5503" t="s">
        <v>153</v>
      </c>
      <c r="Q5503">
        <v>1</v>
      </c>
      <c r="R5503" t="s">
        <v>179</v>
      </c>
      <c r="S5503" t="s">
        <v>180</v>
      </c>
    </row>
    <row r="5504" spans="1:19" x14ac:dyDescent="0.35">
      <c r="A5504" s="2" t="s">
        <v>44</v>
      </c>
      <c r="B5504" s="1" t="s">
        <v>103</v>
      </c>
      <c r="C5504" t="s">
        <v>906</v>
      </c>
      <c r="D5504" s="1" t="s">
        <v>56</v>
      </c>
      <c r="E5504" s="1" t="s">
        <v>22</v>
      </c>
      <c r="F5504" s="1" t="s">
        <v>26</v>
      </c>
      <c r="G5504" s="1" t="s">
        <v>26</v>
      </c>
      <c r="H5504" t="s">
        <v>27</v>
      </c>
      <c r="I5504" s="1" t="s">
        <v>745</v>
      </c>
      <c r="J5504" s="1" t="s">
        <v>230</v>
      </c>
      <c r="K5504" s="1" t="s">
        <v>59</v>
      </c>
      <c r="L5504" s="1" t="s">
        <v>912</v>
      </c>
      <c r="M5504" t="s">
        <v>59</v>
      </c>
      <c r="N5504">
        <v>1</v>
      </c>
      <c r="O5504" s="1" t="s">
        <v>206</v>
      </c>
      <c r="P5504" t="s">
        <v>154</v>
      </c>
      <c r="Q5504">
        <v>1</v>
      </c>
      <c r="R5504" t="s">
        <v>179</v>
      </c>
      <c r="S5504" t="s">
        <v>180</v>
      </c>
    </row>
    <row r="5505" spans="1:19" x14ac:dyDescent="0.35">
      <c r="A5505" s="2" t="s">
        <v>44</v>
      </c>
      <c r="B5505" s="1" t="s">
        <v>103</v>
      </c>
      <c r="C5505" t="s">
        <v>906</v>
      </c>
      <c r="D5505" s="1" t="s">
        <v>56</v>
      </c>
      <c r="E5505" s="1" t="s">
        <v>22</v>
      </c>
      <c r="F5505" s="1" t="s">
        <v>26</v>
      </c>
      <c r="G5505" s="1" t="s">
        <v>26</v>
      </c>
      <c r="H5505" t="s">
        <v>32</v>
      </c>
      <c r="I5505" s="1" t="s">
        <v>745</v>
      </c>
      <c r="J5505" s="1" t="s">
        <v>230</v>
      </c>
      <c r="K5505" s="1" t="s">
        <v>15</v>
      </c>
      <c r="L5505" s="1" t="s">
        <v>912</v>
      </c>
      <c r="M5505" t="s">
        <v>15</v>
      </c>
      <c r="N5505">
        <v>1</v>
      </c>
      <c r="O5505" s="1" t="s">
        <v>206</v>
      </c>
      <c r="P5505" t="s">
        <v>154</v>
      </c>
      <c r="Q5505">
        <v>1</v>
      </c>
      <c r="R5505" t="s">
        <v>179</v>
      </c>
      <c r="S5505" t="s">
        <v>180</v>
      </c>
    </row>
    <row r="5506" spans="1:19" x14ac:dyDescent="0.35">
      <c r="A5506" s="2" t="s">
        <v>44</v>
      </c>
      <c r="B5506" s="1" t="s">
        <v>103</v>
      </c>
      <c r="C5506" t="s">
        <v>906</v>
      </c>
      <c r="D5506" s="1" t="s">
        <v>56</v>
      </c>
      <c r="E5506" s="1" t="s">
        <v>22</v>
      </c>
      <c r="F5506" s="1" t="s">
        <v>26</v>
      </c>
      <c r="G5506" s="1" t="s">
        <v>26</v>
      </c>
      <c r="H5506" t="s">
        <v>58</v>
      </c>
      <c r="I5506" s="1" t="s">
        <v>746</v>
      </c>
      <c r="J5506" s="1" t="s">
        <v>230</v>
      </c>
      <c r="K5506" s="1" t="s">
        <v>59</v>
      </c>
      <c r="L5506" s="1" t="s">
        <v>912</v>
      </c>
      <c r="M5506" t="s">
        <v>73</v>
      </c>
      <c r="N5506">
        <v>1</v>
      </c>
      <c r="O5506" s="1" t="s">
        <v>206</v>
      </c>
      <c r="P5506" t="s">
        <v>154</v>
      </c>
      <c r="Q5506">
        <v>2</v>
      </c>
      <c r="R5506" t="s">
        <v>179</v>
      </c>
      <c r="S5506" t="s">
        <v>180</v>
      </c>
    </row>
    <row r="5507" spans="1:19" x14ac:dyDescent="0.35">
      <c r="A5507" s="2" t="s">
        <v>44</v>
      </c>
      <c r="B5507" s="1" t="s">
        <v>103</v>
      </c>
      <c r="C5507" t="s">
        <v>906</v>
      </c>
      <c r="D5507" s="1" t="s">
        <v>56</v>
      </c>
      <c r="E5507" s="1" t="s">
        <v>22</v>
      </c>
      <c r="F5507" s="1" t="s">
        <v>26</v>
      </c>
      <c r="G5507" s="1" t="s">
        <v>26</v>
      </c>
      <c r="H5507" t="s">
        <v>58</v>
      </c>
      <c r="I5507" s="1" t="s">
        <v>744</v>
      </c>
      <c r="J5507" s="1" t="s">
        <v>230</v>
      </c>
      <c r="K5507" s="1" t="s">
        <v>19</v>
      </c>
      <c r="L5507" s="1" t="s">
        <v>912</v>
      </c>
      <c r="M5507" t="s">
        <v>65</v>
      </c>
      <c r="N5507">
        <v>1</v>
      </c>
      <c r="O5507" s="1" t="s">
        <v>206</v>
      </c>
      <c r="P5507" t="s">
        <v>154</v>
      </c>
      <c r="Q5507">
        <v>2</v>
      </c>
      <c r="R5507" t="s">
        <v>255</v>
      </c>
      <c r="S5507" t="s">
        <v>180</v>
      </c>
    </row>
    <row r="5508" spans="1:19" x14ac:dyDescent="0.35">
      <c r="A5508" s="2" t="s">
        <v>44</v>
      </c>
      <c r="B5508" s="1" t="s">
        <v>103</v>
      </c>
      <c r="C5508" t="s">
        <v>906</v>
      </c>
      <c r="D5508" s="1" t="s">
        <v>56</v>
      </c>
      <c r="E5508" s="1" t="s">
        <v>22</v>
      </c>
      <c r="F5508" s="1" t="s">
        <v>18</v>
      </c>
      <c r="G5508" s="1" t="s">
        <v>26</v>
      </c>
      <c r="H5508" t="s">
        <v>14</v>
      </c>
      <c r="I5508" s="1" t="s">
        <v>1469</v>
      </c>
      <c r="J5508" s="1" t="s">
        <v>230</v>
      </c>
      <c r="K5508" s="1" t="s">
        <v>15</v>
      </c>
      <c r="L5508" s="1" t="s">
        <v>912</v>
      </c>
      <c r="M5508" t="s">
        <v>15</v>
      </c>
      <c r="N5508">
        <v>1</v>
      </c>
      <c r="O5508" s="1" t="s">
        <v>206</v>
      </c>
      <c r="P5508" t="s">
        <v>154</v>
      </c>
      <c r="Q5508">
        <v>2</v>
      </c>
      <c r="R5508" t="s">
        <v>255</v>
      </c>
      <c r="S5508" t="s">
        <v>180</v>
      </c>
    </row>
    <row r="5509" spans="1:19" x14ac:dyDescent="0.35">
      <c r="A5509" s="2" t="s">
        <v>44</v>
      </c>
      <c r="B5509" s="1" t="s">
        <v>103</v>
      </c>
      <c r="C5509" t="s">
        <v>906</v>
      </c>
      <c r="D5509" s="1" t="s">
        <v>56</v>
      </c>
      <c r="E5509" s="1" t="s">
        <v>22</v>
      </c>
      <c r="F5509" s="1" t="s">
        <v>18</v>
      </c>
      <c r="G5509" s="1" t="s">
        <v>26</v>
      </c>
      <c r="H5509" t="s">
        <v>17</v>
      </c>
      <c r="I5509" s="1" t="s">
        <v>745</v>
      </c>
      <c r="J5509" s="1" t="s">
        <v>230</v>
      </c>
      <c r="K5509" s="1" t="s">
        <v>15</v>
      </c>
      <c r="L5509" s="1" t="s">
        <v>912</v>
      </c>
      <c r="M5509" t="s">
        <v>92</v>
      </c>
      <c r="N5509">
        <v>1</v>
      </c>
      <c r="O5509" s="1" t="s">
        <v>206</v>
      </c>
      <c r="P5509" t="s">
        <v>154</v>
      </c>
      <c r="Q5509">
        <v>2</v>
      </c>
      <c r="R5509" t="s">
        <v>179</v>
      </c>
      <c r="S5509" t="s">
        <v>180</v>
      </c>
    </row>
    <row r="5510" spans="1:19" x14ac:dyDescent="0.35">
      <c r="A5510" s="2" t="s">
        <v>44</v>
      </c>
      <c r="B5510" s="1" t="s">
        <v>103</v>
      </c>
      <c r="C5510" t="s">
        <v>906</v>
      </c>
      <c r="D5510" s="1" t="s">
        <v>56</v>
      </c>
      <c r="E5510" s="1" t="s">
        <v>22</v>
      </c>
      <c r="F5510" s="1" t="s">
        <v>18</v>
      </c>
      <c r="G5510" s="1" t="s">
        <v>26</v>
      </c>
      <c r="H5510" t="s">
        <v>24</v>
      </c>
      <c r="I5510" s="1" t="s">
        <v>746</v>
      </c>
      <c r="J5510" s="1" t="s">
        <v>230</v>
      </c>
      <c r="K5510" s="1" t="s">
        <v>15</v>
      </c>
      <c r="L5510" s="1" t="s">
        <v>912</v>
      </c>
      <c r="M5510" t="s">
        <v>15</v>
      </c>
      <c r="N5510">
        <v>1</v>
      </c>
      <c r="O5510" s="1" t="s">
        <v>206</v>
      </c>
      <c r="P5510" t="s">
        <v>154</v>
      </c>
      <c r="Q5510">
        <v>2</v>
      </c>
      <c r="R5510" t="s">
        <v>179</v>
      </c>
      <c r="S5510" t="s">
        <v>180</v>
      </c>
    </row>
    <row r="5511" spans="1:19" x14ac:dyDescent="0.35">
      <c r="A5511" s="2" t="s">
        <v>44</v>
      </c>
      <c r="B5511" s="1" t="s">
        <v>103</v>
      </c>
      <c r="C5511" t="s">
        <v>906</v>
      </c>
      <c r="D5511" s="1" t="s">
        <v>56</v>
      </c>
      <c r="E5511" s="1" t="s">
        <v>22</v>
      </c>
      <c r="F5511" s="1" t="s">
        <v>18</v>
      </c>
      <c r="G5511" s="1" t="s">
        <v>26</v>
      </c>
      <c r="H5511" t="s">
        <v>24</v>
      </c>
      <c r="I5511" s="1" t="s">
        <v>745</v>
      </c>
      <c r="J5511" s="1" t="s">
        <v>230</v>
      </c>
      <c r="K5511" s="1" t="s">
        <v>15</v>
      </c>
      <c r="L5511" s="1" t="s">
        <v>912</v>
      </c>
      <c r="M5511" t="s">
        <v>15</v>
      </c>
      <c r="N5511">
        <v>1</v>
      </c>
      <c r="O5511" s="1" t="s">
        <v>206</v>
      </c>
      <c r="P5511" t="s">
        <v>153</v>
      </c>
      <c r="Q5511">
        <v>2</v>
      </c>
      <c r="R5511" t="s">
        <v>179</v>
      </c>
      <c r="S5511" t="s">
        <v>180</v>
      </c>
    </row>
    <row r="5512" spans="1:19" x14ac:dyDescent="0.35">
      <c r="A5512" s="2" t="s">
        <v>44</v>
      </c>
      <c r="B5512" s="1" t="s">
        <v>103</v>
      </c>
      <c r="C5512" t="s">
        <v>906</v>
      </c>
      <c r="D5512" s="1" t="s">
        <v>56</v>
      </c>
      <c r="E5512" s="1" t="s">
        <v>22</v>
      </c>
      <c r="F5512" s="1" t="s">
        <v>18</v>
      </c>
      <c r="G5512" s="1" t="s">
        <v>26</v>
      </c>
      <c r="H5512" t="s">
        <v>27</v>
      </c>
      <c r="I5512" s="1" t="s">
        <v>745</v>
      </c>
      <c r="J5512" s="1" t="s">
        <v>230</v>
      </c>
      <c r="K5512" s="1" t="s">
        <v>15</v>
      </c>
      <c r="L5512" s="1" t="s">
        <v>912</v>
      </c>
      <c r="M5512" t="s">
        <v>15</v>
      </c>
      <c r="N5512">
        <v>1</v>
      </c>
      <c r="O5512" s="1" t="s">
        <v>206</v>
      </c>
      <c r="P5512" t="s">
        <v>154</v>
      </c>
      <c r="Q5512">
        <v>2</v>
      </c>
      <c r="R5512" t="s">
        <v>179</v>
      </c>
      <c r="S5512" t="s">
        <v>180</v>
      </c>
    </row>
    <row r="5513" spans="1:19" x14ac:dyDescent="0.35">
      <c r="A5513" s="2" t="s">
        <v>44</v>
      </c>
      <c r="B5513" s="1" t="s">
        <v>103</v>
      </c>
      <c r="C5513" t="s">
        <v>906</v>
      </c>
      <c r="D5513" s="1" t="s">
        <v>56</v>
      </c>
      <c r="E5513" s="1" t="s">
        <v>904</v>
      </c>
      <c r="F5513" s="1" t="s">
        <v>23</v>
      </c>
      <c r="G5513" s="1" t="s">
        <v>137</v>
      </c>
      <c r="H5513" t="s">
        <v>24</v>
      </c>
      <c r="I5513" s="1" t="s">
        <v>744</v>
      </c>
      <c r="J5513" s="1" t="s">
        <v>230</v>
      </c>
      <c r="K5513" s="1" t="s">
        <v>59</v>
      </c>
      <c r="L5513" s="1" t="s">
        <v>912</v>
      </c>
      <c r="M5513" t="s">
        <v>75</v>
      </c>
      <c r="N5513">
        <v>1</v>
      </c>
      <c r="O5513" s="1" t="s">
        <v>206</v>
      </c>
      <c r="P5513" t="s">
        <v>154</v>
      </c>
      <c r="Q5513">
        <v>2</v>
      </c>
      <c r="R5513" t="s">
        <v>255</v>
      </c>
      <c r="S5513" t="s">
        <v>180</v>
      </c>
    </row>
    <row r="5514" spans="1:19" x14ac:dyDescent="0.35">
      <c r="A5514" s="2" t="s">
        <v>44</v>
      </c>
      <c r="B5514" s="1" t="s">
        <v>103</v>
      </c>
      <c r="C5514" t="s">
        <v>906</v>
      </c>
      <c r="D5514" s="1" t="s">
        <v>36</v>
      </c>
      <c r="E5514" s="1" t="s">
        <v>12</v>
      </c>
      <c r="F5514" s="1" t="s">
        <v>13</v>
      </c>
      <c r="G5514" s="1" t="s">
        <v>137</v>
      </c>
      <c r="H5514" t="s">
        <v>24</v>
      </c>
      <c r="I5514" s="1" t="s">
        <v>747</v>
      </c>
      <c r="J5514" s="1" t="s">
        <v>230</v>
      </c>
      <c r="K5514" s="1" t="s">
        <v>15</v>
      </c>
      <c r="L5514" s="1" t="s">
        <v>912</v>
      </c>
      <c r="M5514" t="s">
        <v>98</v>
      </c>
      <c r="N5514">
        <v>1</v>
      </c>
      <c r="O5514" s="1" t="s">
        <v>206</v>
      </c>
      <c r="P5514" t="s">
        <v>154</v>
      </c>
      <c r="Q5514">
        <v>2</v>
      </c>
      <c r="R5514" t="s">
        <v>255</v>
      </c>
      <c r="S5514" t="s">
        <v>180</v>
      </c>
    </row>
    <row r="5515" spans="1:19" x14ac:dyDescent="0.35">
      <c r="A5515" s="2" t="s">
        <v>44</v>
      </c>
      <c r="B5515" s="1" t="s">
        <v>103</v>
      </c>
      <c r="C5515" t="s">
        <v>906</v>
      </c>
      <c r="D5515" s="1" t="s">
        <v>36</v>
      </c>
      <c r="E5515" s="1" t="s">
        <v>12</v>
      </c>
      <c r="F5515" s="1" t="s">
        <v>13</v>
      </c>
      <c r="G5515" s="1" t="s">
        <v>137</v>
      </c>
      <c r="H5515" t="s">
        <v>32</v>
      </c>
      <c r="I5515" s="1" t="s">
        <v>748</v>
      </c>
      <c r="J5515" s="1" t="s">
        <v>230</v>
      </c>
      <c r="K5515" s="1" t="s">
        <v>15</v>
      </c>
      <c r="L5515" s="1" t="s">
        <v>912</v>
      </c>
      <c r="M5515" t="s">
        <v>98</v>
      </c>
      <c r="N5515">
        <v>1</v>
      </c>
      <c r="O5515" s="1" t="s">
        <v>206</v>
      </c>
      <c r="P5515" t="s">
        <v>154</v>
      </c>
      <c r="Q5515">
        <v>2</v>
      </c>
      <c r="R5515" t="s">
        <v>255</v>
      </c>
      <c r="S5515" t="s">
        <v>180</v>
      </c>
    </row>
    <row r="5516" spans="1:19" x14ac:dyDescent="0.35">
      <c r="A5516" s="2" t="s">
        <v>44</v>
      </c>
      <c r="B5516" s="1" t="s">
        <v>103</v>
      </c>
      <c r="C5516" t="s">
        <v>906</v>
      </c>
      <c r="D5516" s="1" t="s">
        <v>36</v>
      </c>
      <c r="E5516" s="1" t="s">
        <v>12</v>
      </c>
      <c r="F5516" s="1" t="s">
        <v>13</v>
      </c>
      <c r="G5516" s="1" t="s">
        <v>137</v>
      </c>
      <c r="H5516" t="s">
        <v>32</v>
      </c>
      <c r="I5516" s="1" t="s">
        <v>747</v>
      </c>
      <c r="J5516" s="1" t="s">
        <v>230</v>
      </c>
      <c r="K5516" s="1" t="s">
        <v>15</v>
      </c>
      <c r="L5516" s="1" t="s">
        <v>912</v>
      </c>
      <c r="M5516" t="s">
        <v>98</v>
      </c>
      <c r="N5516">
        <v>1</v>
      </c>
      <c r="O5516" s="1" t="s">
        <v>206</v>
      </c>
      <c r="P5516" t="s">
        <v>153</v>
      </c>
      <c r="Q5516">
        <v>2</v>
      </c>
      <c r="R5516" t="s">
        <v>255</v>
      </c>
      <c r="S5516" t="s">
        <v>180</v>
      </c>
    </row>
    <row r="5517" spans="1:19" x14ac:dyDescent="0.35">
      <c r="A5517" s="2" t="s">
        <v>44</v>
      </c>
      <c r="B5517" s="1" t="s">
        <v>103</v>
      </c>
      <c r="C5517" t="s">
        <v>906</v>
      </c>
      <c r="D5517" s="1" t="s">
        <v>36</v>
      </c>
      <c r="E5517" s="1" t="s">
        <v>22</v>
      </c>
      <c r="F5517" s="1" t="s">
        <v>23</v>
      </c>
      <c r="G5517" s="1" t="s">
        <v>137</v>
      </c>
      <c r="H5517" t="s">
        <v>24</v>
      </c>
      <c r="I5517" s="1" t="s">
        <v>748</v>
      </c>
      <c r="J5517" s="1" t="s">
        <v>230</v>
      </c>
      <c r="K5517" s="1" t="s">
        <v>15</v>
      </c>
      <c r="L5517" s="1" t="s">
        <v>912</v>
      </c>
      <c r="M5517" t="s">
        <v>98</v>
      </c>
      <c r="N5517">
        <v>1</v>
      </c>
      <c r="O5517" s="1" t="s">
        <v>206</v>
      </c>
      <c r="P5517" t="s">
        <v>153</v>
      </c>
      <c r="Q5517">
        <v>2</v>
      </c>
      <c r="R5517" t="s">
        <v>255</v>
      </c>
      <c r="S5517" t="s">
        <v>180</v>
      </c>
    </row>
    <row r="5518" spans="1:19" x14ac:dyDescent="0.35">
      <c r="A5518" s="2" t="s">
        <v>44</v>
      </c>
      <c r="B5518" s="1" t="s">
        <v>103</v>
      </c>
      <c r="C5518" t="s">
        <v>906</v>
      </c>
      <c r="D5518" s="1" t="s">
        <v>36</v>
      </c>
      <c r="E5518" s="1" t="s">
        <v>22</v>
      </c>
      <c r="F5518" s="1" t="s">
        <v>23</v>
      </c>
      <c r="G5518" s="1" t="s">
        <v>137</v>
      </c>
      <c r="H5518" t="s">
        <v>24</v>
      </c>
      <c r="I5518" s="1" t="s">
        <v>747</v>
      </c>
      <c r="J5518" s="1" t="s">
        <v>230</v>
      </c>
      <c r="K5518" s="1" t="s">
        <v>15</v>
      </c>
      <c r="L5518" s="1" t="s">
        <v>912</v>
      </c>
      <c r="M5518" t="s">
        <v>98</v>
      </c>
      <c r="N5518">
        <v>1</v>
      </c>
      <c r="O5518" s="1" t="s">
        <v>206</v>
      </c>
      <c r="P5518" t="s">
        <v>153</v>
      </c>
      <c r="Q5518">
        <v>2</v>
      </c>
      <c r="R5518" t="s">
        <v>255</v>
      </c>
      <c r="S5518" t="s">
        <v>180</v>
      </c>
    </row>
    <row r="5519" spans="1:19" x14ac:dyDescent="0.35">
      <c r="A5519" s="2" t="s">
        <v>44</v>
      </c>
      <c r="B5519" s="1" t="s">
        <v>103</v>
      </c>
      <c r="C5519" t="s">
        <v>906</v>
      </c>
      <c r="D5519" s="1" t="s">
        <v>36</v>
      </c>
      <c r="E5519" s="1" t="s">
        <v>22</v>
      </c>
      <c r="F5519" s="1" t="s">
        <v>23</v>
      </c>
      <c r="G5519" s="1" t="s">
        <v>137</v>
      </c>
      <c r="H5519" t="s">
        <v>24</v>
      </c>
      <c r="I5519" s="1" t="s">
        <v>749</v>
      </c>
      <c r="J5519" s="1" t="s">
        <v>230</v>
      </c>
      <c r="K5519" s="1" t="s">
        <v>15</v>
      </c>
      <c r="L5519" s="1" t="s">
        <v>912</v>
      </c>
      <c r="M5519" t="s">
        <v>98</v>
      </c>
      <c r="N5519">
        <v>1</v>
      </c>
      <c r="O5519" s="1" t="s">
        <v>206</v>
      </c>
      <c r="P5519" t="s">
        <v>154</v>
      </c>
      <c r="Q5519">
        <v>2</v>
      </c>
      <c r="R5519" t="s">
        <v>255</v>
      </c>
      <c r="S5519" t="s">
        <v>180</v>
      </c>
    </row>
    <row r="5520" spans="1:19" x14ac:dyDescent="0.35">
      <c r="A5520" s="2" t="s">
        <v>44</v>
      </c>
      <c r="B5520" s="1" t="s">
        <v>103</v>
      </c>
      <c r="C5520" t="s">
        <v>907</v>
      </c>
      <c r="D5520" s="1" t="s">
        <v>687</v>
      </c>
      <c r="E5520" s="1" t="s">
        <v>22</v>
      </c>
      <c r="F5520" s="1" t="s">
        <v>13</v>
      </c>
      <c r="G5520" s="1" t="s">
        <v>137</v>
      </c>
      <c r="H5520" t="s">
        <v>32</v>
      </c>
      <c r="I5520" s="1" t="s">
        <v>1117</v>
      </c>
      <c r="J5520" s="1" t="s">
        <v>230</v>
      </c>
      <c r="K5520" s="1" t="s">
        <v>19</v>
      </c>
      <c r="L5520" s="1" t="s">
        <v>912</v>
      </c>
      <c r="M5520" t="s">
        <v>62</v>
      </c>
      <c r="N5520">
        <v>1</v>
      </c>
      <c r="O5520" s="1" t="s">
        <v>205</v>
      </c>
      <c r="P5520" t="s">
        <v>154</v>
      </c>
      <c r="Q5520">
        <v>2</v>
      </c>
      <c r="R5520" t="s">
        <v>179</v>
      </c>
      <c r="S5520" t="s">
        <v>180</v>
      </c>
    </row>
    <row r="5521" spans="1:19" x14ac:dyDescent="0.35">
      <c r="A5521" s="2" t="s">
        <v>44</v>
      </c>
      <c r="B5521" s="1" t="s">
        <v>103</v>
      </c>
      <c r="C5521" t="s">
        <v>907</v>
      </c>
      <c r="D5521" s="1" t="s">
        <v>99</v>
      </c>
      <c r="E5521" s="1" t="s">
        <v>12</v>
      </c>
      <c r="F5521" s="1" t="s">
        <v>13</v>
      </c>
      <c r="G5521" s="1" t="s">
        <v>137</v>
      </c>
      <c r="H5521" t="s">
        <v>27</v>
      </c>
      <c r="I5521" s="1" t="s">
        <v>379</v>
      </c>
      <c r="J5521" s="1" t="s">
        <v>230</v>
      </c>
      <c r="K5521" s="1" t="s">
        <v>19</v>
      </c>
      <c r="L5521" s="1" t="s">
        <v>912</v>
      </c>
      <c r="M5521" t="s">
        <v>72</v>
      </c>
      <c r="N5521">
        <v>1</v>
      </c>
      <c r="O5521" s="1" t="s">
        <v>206</v>
      </c>
      <c r="P5521" t="s">
        <v>154</v>
      </c>
      <c r="Q5521">
        <v>2</v>
      </c>
      <c r="R5521" t="s">
        <v>179</v>
      </c>
      <c r="S5521" t="s">
        <v>180</v>
      </c>
    </row>
    <row r="5522" spans="1:19" x14ac:dyDescent="0.35">
      <c r="A5522" s="2" t="s">
        <v>44</v>
      </c>
      <c r="B5522" s="1" t="s">
        <v>103</v>
      </c>
      <c r="C5522" t="s">
        <v>907</v>
      </c>
      <c r="D5522" s="1" t="s">
        <v>99</v>
      </c>
      <c r="E5522" s="1" t="s">
        <v>12</v>
      </c>
      <c r="F5522" s="1" t="s">
        <v>26</v>
      </c>
      <c r="G5522" s="1" t="s">
        <v>26</v>
      </c>
      <c r="H5522" t="s">
        <v>24</v>
      </c>
      <c r="I5522" s="1" t="s">
        <v>379</v>
      </c>
      <c r="J5522" s="1" t="s">
        <v>230</v>
      </c>
      <c r="K5522" s="1" t="s">
        <v>19</v>
      </c>
      <c r="L5522" s="1" t="s">
        <v>912</v>
      </c>
      <c r="M5522" t="s">
        <v>87</v>
      </c>
      <c r="N5522">
        <v>1</v>
      </c>
      <c r="O5522" s="1" t="s">
        <v>206</v>
      </c>
      <c r="P5522" t="s">
        <v>154</v>
      </c>
      <c r="Q5522">
        <v>2</v>
      </c>
      <c r="R5522" t="s">
        <v>179</v>
      </c>
      <c r="S5522" t="s">
        <v>180</v>
      </c>
    </row>
    <row r="5523" spans="1:19" x14ac:dyDescent="0.35">
      <c r="A5523" s="2" t="s">
        <v>44</v>
      </c>
      <c r="B5523" s="1" t="s">
        <v>103</v>
      </c>
      <c r="C5523" t="s">
        <v>907</v>
      </c>
      <c r="D5523" s="1" t="s">
        <v>99</v>
      </c>
      <c r="E5523" s="1" t="s">
        <v>12</v>
      </c>
      <c r="F5523" s="1" t="s">
        <v>26</v>
      </c>
      <c r="G5523" s="1" t="s">
        <v>26</v>
      </c>
      <c r="H5523" t="s">
        <v>27</v>
      </c>
      <c r="I5523" s="1" t="s">
        <v>380</v>
      </c>
      <c r="J5523" s="1" t="s">
        <v>230</v>
      </c>
      <c r="K5523" s="1" t="s">
        <v>19</v>
      </c>
      <c r="L5523" s="1" t="s">
        <v>912</v>
      </c>
      <c r="M5523" t="s">
        <v>66</v>
      </c>
      <c r="N5523">
        <v>1</v>
      </c>
      <c r="O5523" s="1" t="s">
        <v>206</v>
      </c>
      <c r="P5523" t="s">
        <v>154</v>
      </c>
      <c r="Q5523">
        <v>2</v>
      </c>
      <c r="R5523" t="s">
        <v>179</v>
      </c>
      <c r="S5523" t="s">
        <v>180</v>
      </c>
    </row>
    <row r="5524" spans="1:19" x14ac:dyDescent="0.35">
      <c r="A5524" s="2" t="s">
        <v>44</v>
      </c>
      <c r="B5524" s="1" t="s">
        <v>103</v>
      </c>
      <c r="C5524" t="s">
        <v>907</v>
      </c>
      <c r="D5524" s="1" t="s">
        <v>99</v>
      </c>
      <c r="E5524" s="1" t="s">
        <v>12</v>
      </c>
      <c r="F5524" s="1" t="s">
        <v>26</v>
      </c>
      <c r="G5524" s="1" t="s">
        <v>26</v>
      </c>
      <c r="H5524" t="s">
        <v>32</v>
      </c>
      <c r="I5524" s="1" t="s">
        <v>380</v>
      </c>
      <c r="J5524" s="1" t="s">
        <v>230</v>
      </c>
      <c r="K5524" s="1" t="s">
        <v>19</v>
      </c>
      <c r="L5524" s="1" t="s">
        <v>912</v>
      </c>
      <c r="M5524" t="s">
        <v>62</v>
      </c>
      <c r="N5524">
        <v>1</v>
      </c>
      <c r="O5524" s="1" t="s">
        <v>206</v>
      </c>
      <c r="P5524" t="s">
        <v>154</v>
      </c>
      <c r="Q5524">
        <v>2</v>
      </c>
      <c r="R5524" t="s">
        <v>179</v>
      </c>
      <c r="S5524" t="s">
        <v>180</v>
      </c>
    </row>
    <row r="5525" spans="1:19" x14ac:dyDescent="0.35">
      <c r="A5525" s="2" t="s">
        <v>44</v>
      </c>
      <c r="B5525" s="1" t="s">
        <v>103</v>
      </c>
      <c r="C5525" t="s">
        <v>907</v>
      </c>
      <c r="D5525" s="1" t="s">
        <v>99</v>
      </c>
      <c r="E5525" s="1" t="s">
        <v>12</v>
      </c>
      <c r="F5525" s="1" t="s">
        <v>26</v>
      </c>
      <c r="G5525" s="1" t="s">
        <v>26</v>
      </c>
      <c r="H5525" t="s">
        <v>21</v>
      </c>
      <c r="I5525" s="1" t="s">
        <v>379</v>
      </c>
      <c r="J5525" s="1" t="s">
        <v>230</v>
      </c>
      <c r="K5525" s="1" t="s">
        <v>19</v>
      </c>
      <c r="L5525" s="1" t="s">
        <v>912</v>
      </c>
      <c r="M5525" t="s">
        <v>28</v>
      </c>
      <c r="N5525">
        <v>1</v>
      </c>
      <c r="O5525" s="1" t="s">
        <v>206</v>
      </c>
      <c r="P5525" t="s">
        <v>154</v>
      </c>
      <c r="Q5525">
        <v>2</v>
      </c>
      <c r="R5525" t="s">
        <v>179</v>
      </c>
      <c r="S5525" t="s">
        <v>180</v>
      </c>
    </row>
    <row r="5526" spans="1:19" x14ac:dyDescent="0.35">
      <c r="A5526" s="2" t="s">
        <v>44</v>
      </c>
      <c r="B5526" s="1" t="s">
        <v>103</v>
      </c>
      <c r="C5526" t="s">
        <v>907</v>
      </c>
      <c r="D5526" s="1" t="s">
        <v>99</v>
      </c>
      <c r="E5526" s="1" t="s">
        <v>12</v>
      </c>
      <c r="F5526" s="1" t="s">
        <v>26</v>
      </c>
      <c r="G5526" s="1" t="s">
        <v>26</v>
      </c>
      <c r="H5526" t="s">
        <v>21</v>
      </c>
      <c r="I5526" s="1" t="s">
        <v>750</v>
      </c>
      <c r="J5526" s="1" t="s">
        <v>230</v>
      </c>
      <c r="K5526" s="1" t="s">
        <v>19</v>
      </c>
      <c r="L5526" s="1" t="s">
        <v>912</v>
      </c>
      <c r="M5526" t="s">
        <v>64</v>
      </c>
      <c r="N5526">
        <v>1</v>
      </c>
      <c r="O5526" s="1" t="s">
        <v>206</v>
      </c>
      <c r="P5526" t="s">
        <v>154</v>
      </c>
      <c r="Q5526">
        <v>2</v>
      </c>
      <c r="R5526" t="s">
        <v>179</v>
      </c>
      <c r="S5526" t="s">
        <v>180</v>
      </c>
    </row>
    <row r="5527" spans="1:19" x14ac:dyDescent="0.35">
      <c r="A5527" s="2" t="s">
        <v>44</v>
      </c>
      <c r="B5527" s="1" t="s">
        <v>103</v>
      </c>
      <c r="C5527" t="s">
        <v>907</v>
      </c>
      <c r="D5527" s="1" t="s">
        <v>99</v>
      </c>
      <c r="E5527" s="1" t="s">
        <v>12</v>
      </c>
      <c r="F5527" s="1" t="s">
        <v>26</v>
      </c>
      <c r="G5527" s="1" t="s">
        <v>26</v>
      </c>
      <c r="H5527" t="s">
        <v>35</v>
      </c>
      <c r="I5527" s="1" t="s">
        <v>751</v>
      </c>
      <c r="J5527" s="1" t="s">
        <v>230</v>
      </c>
      <c r="K5527" s="1" t="s">
        <v>52</v>
      </c>
      <c r="L5527" s="1" t="s">
        <v>912</v>
      </c>
      <c r="M5527" t="s">
        <v>55</v>
      </c>
      <c r="N5527">
        <v>1</v>
      </c>
      <c r="O5527" s="1" t="s">
        <v>206</v>
      </c>
      <c r="P5527" t="s">
        <v>153</v>
      </c>
      <c r="Q5527">
        <v>2</v>
      </c>
      <c r="R5527" t="s">
        <v>179</v>
      </c>
      <c r="S5527" t="s">
        <v>180</v>
      </c>
    </row>
    <row r="5528" spans="1:19" x14ac:dyDescent="0.35">
      <c r="A5528" s="2" t="s">
        <v>44</v>
      </c>
      <c r="B5528" s="1" t="s">
        <v>103</v>
      </c>
      <c r="C5528" t="s">
        <v>907</v>
      </c>
      <c r="D5528" s="1" t="s">
        <v>99</v>
      </c>
      <c r="E5528" s="1" t="s">
        <v>12</v>
      </c>
      <c r="F5528" s="1" t="s">
        <v>26</v>
      </c>
      <c r="G5528" s="1" t="s">
        <v>26</v>
      </c>
      <c r="H5528" t="s">
        <v>58</v>
      </c>
      <c r="I5528" s="1" t="s">
        <v>750</v>
      </c>
      <c r="J5528" s="1" t="s">
        <v>230</v>
      </c>
      <c r="K5528" s="1" t="s">
        <v>19</v>
      </c>
      <c r="L5528" s="1" t="s">
        <v>912</v>
      </c>
      <c r="M5528" t="s">
        <v>71</v>
      </c>
      <c r="N5528">
        <v>1</v>
      </c>
      <c r="O5528" s="1" t="s">
        <v>206</v>
      </c>
      <c r="P5528" t="s">
        <v>154</v>
      </c>
      <c r="Q5528">
        <v>2</v>
      </c>
      <c r="R5528" t="s">
        <v>179</v>
      </c>
      <c r="S5528" t="s">
        <v>180</v>
      </c>
    </row>
    <row r="5529" spans="1:19" x14ac:dyDescent="0.35">
      <c r="A5529" s="2" t="s">
        <v>44</v>
      </c>
      <c r="B5529" s="1" t="s">
        <v>103</v>
      </c>
      <c r="C5529" t="s">
        <v>907</v>
      </c>
      <c r="D5529" s="1" t="s">
        <v>99</v>
      </c>
      <c r="E5529" s="1" t="s">
        <v>12</v>
      </c>
      <c r="F5529" s="1" t="s">
        <v>26</v>
      </c>
      <c r="G5529" s="1" t="s">
        <v>26</v>
      </c>
      <c r="H5529" t="s">
        <v>58</v>
      </c>
      <c r="I5529" s="1" t="s">
        <v>751</v>
      </c>
      <c r="J5529" s="1" t="s">
        <v>230</v>
      </c>
      <c r="K5529" s="1" t="s">
        <v>19</v>
      </c>
      <c r="L5529" s="1" t="s">
        <v>912</v>
      </c>
      <c r="M5529" t="s">
        <v>74</v>
      </c>
      <c r="N5529">
        <v>1</v>
      </c>
      <c r="O5529" s="1" t="s">
        <v>206</v>
      </c>
      <c r="P5529" t="s">
        <v>154</v>
      </c>
      <c r="Q5529">
        <v>2</v>
      </c>
      <c r="R5529" t="s">
        <v>179</v>
      </c>
      <c r="S5529" t="s">
        <v>180</v>
      </c>
    </row>
    <row r="5530" spans="1:19" x14ac:dyDescent="0.35">
      <c r="A5530" s="2" t="s">
        <v>44</v>
      </c>
      <c r="B5530" s="1" t="s">
        <v>103</v>
      </c>
      <c r="C5530" t="s">
        <v>907</v>
      </c>
      <c r="D5530" s="1" t="s">
        <v>99</v>
      </c>
      <c r="E5530" s="1" t="s">
        <v>12</v>
      </c>
      <c r="F5530" s="1" t="s">
        <v>26</v>
      </c>
      <c r="G5530" s="1" t="s">
        <v>26</v>
      </c>
      <c r="H5530" t="s">
        <v>39</v>
      </c>
      <c r="I5530" s="1" t="s">
        <v>379</v>
      </c>
      <c r="J5530" s="1" t="s">
        <v>230</v>
      </c>
      <c r="K5530" s="1" t="s">
        <v>15</v>
      </c>
      <c r="L5530" s="1" t="s">
        <v>912</v>
      </c>
      <c r="M5530" t="s">
        <v>16</v>
      </c>
      <c r="N5530">
        <v>1</v>
      </c>
      <c r="O5530" s="1" t="s">
        <v>206</v>
      </c>
      <c r="P5530" t="s">
        <v>154</v>
      </c>
      <c r="Q5530">
        <v>2</v>
      </c>
      <c r="R5530" t="s">
        <v>179</v>
      </c>
      <c r="S5530" t="s">
        <v>180</v>
      </c>
    </row>
    <row r="5531" spans="1:19" x14ac:dyDescent="0.35">
      <c r="A5531" s="2" t="s">
        <v>44</v>
      </c>
      <c r="B5531" s="1" t="s">
        <v>103</v>
      </c>
      <c r="C5531" t="s">
        <v>907</v>
      </c>
      <c r="D5531" s="1" t="s">
        <v>99</v>
      </c>
      <c r="E5531" s="1" t="s">
        <v>12</v>
      </c>
      <c r="F5531" s="1" t="s">
        <v>18</v>
      </c>
      <c r="G5531" s="1" t="s">
        <v>26</v>
      </c>
      <c r="H5531" t="s">
        <v>17</v>
      </c>
      <c r="I5531" s="1" t="s">
        <v>750</v>
      </c>
      <c r="J5531" s="1" t="s">
        <v>230</v>
      </c>
      <c r="K5531" s="1" t="s">
        <v>19</v>
      </c>
      <c r="L5531" s="1" t="s">
        <v>912</v>
      </c>
      <c r="M5531" t="s">
        <v>19</v>
      </c>
      <c r="N5531">
        <v>1</v>
      </c>
      <c r="O5531" s="1" t="s">
        <v>206</v>
      </c>
      <c r="P5531" t="s">
        <v>154</v>
      </c>
      <c r="Q5531">
        <v>2</v>
      </c>
      <c r="R5531" t="s">
        <v>179</v>
      </c>
      <c r="S5531" t="s">
        <v>180</v>
      </c>
    </row>
    <row r="5532" spans="1:19" x14ac:dyDescent="0.35">
      <c r="A5532" s="2" t="s">
        <v>44</v>
      </c>
      <c r="B5532" s="1" t="s">
        <v>103</v>
      </c>
      <c r="C5532" t="s">
        <v>907</v>
      </c>
      <c r="D5532" s="1" t="s">
        <v>99</v>
      </c>
      <c r="E5532" s="1" t="s">
        <v>22</v>
      </c>
      <c r="F5532" s="1" t="s">
        <v>29</v>
      </c>
      <c r="G5532" s="1" t="s">
        <v>136</v>
      </c>
      <c r="H5532" t="s">
        <v>27</v>
      </c>
      <c r="I5532" s="1" t="s">
        <v>379</v>
      </c>
      <c r="J5532" s="1" t="s">
        <v>230</v>
      </c>
      <c r="K5532" s="1" t="s">
        <v>19</v>
      </c>
      <c r="L5532" s="1" t="s">
        <v>912</v>
      </c>
      <c r="M5532" t="s">
        <v>71</v>
      </c>
      <c r="N5532">
        <v>1</v>
      </c>
      <c r="O5532" s="1" t="s">
        <v>206</v>
      </c>
      <c r="P5532" t="s">
        <v>154</v>
      </c>
      <c r="Q5532">
        <v>1</v>
      </c>
      <c r="R5532" t="s">
        <v>179</v>
      </c>
      <c r="S5532" t="s">
        <v>180</v>
      </c>
    </row>
    <row r="5533" spans="1:19" x14ac:dyDescent="0.35">
      <c r="A5533" s="2" t="s">
        <v>44</v>
      </c>
      <c r="B5533" s="1" t="s">
        <v>103</v>
      </c>
      <c r="C5533" t="s">
        <v>907</v>
      </c>
      <c r="D5533" s="1" t="s">
        <v>99</v>
      </c>
      <c r="E5533" s="1" t="s">
        <v>22</v>
      </c>
      <c r="F5533" s="1" t="s">
        <v>23</v>
      </c>
      <c r="G5533" s="1" t="s">
        <v>137</v>
      </c>
      <c r="H5533" t="s">
        <v>17</v>
      </c>
      <c r="I5533" s="1" t="s">
        <v>379</v>
      </c>
      <c r="J5533" s="1" t="s">
        <v>230</v>
      </c>
      <c r="K5533" s="1" t="s">
        <v>19</v>
      </c>
      <c r="L5533" s="1" t="s">
        <v>912</v>
      </c>
      <c r="M5533" t="s">
        <v>19</v>
      </c>
      <c r="N5533">
        <v>1</v>
      </c>
      <c r="O5533" s="1" t="s">
        <v>206</v>
      </c>
      <c r="P5533" t="s">
        <v>154</v>
      </c>
      <c r="Q5533">
        <v>1</v>
      </c>
      <c r="R5533" t="s">
        <v>179</v>
      </c>
      <c r="S5533" t="s">
        <v>180</v>
      </c>
    </row>
    <row r="5534" spans="1:19" x14ac:dyDescent="0.35">
      <c r="A5534" s="2" t="s">
        <v>44</v>
      </c>
      <c r="B5534" s="1" t="s">
        <v>103</v>
      </c>
      <c r="C5534" t="s">
        <v>907</v>
      </c>
      <c r="D5534" s="1" t="s">
        <v>99</v>
      </c>
      <c r="E5534" s="1" t="s">
        <v>22</v>
      </c>
      <c r="F5534" s="1" t="s">
        <v>23</v>
      </c>
      <c r="G5534" s="1" t="s">
        <v>137</v>
      </c>
      <c r="H5534" t="s">
        <v>24</v>
      </c>
      <c r="I5534" s="1" t="s">
        <v>379</v>
      </c>
      <c r="J5534" s="1" t="s">
        <v>230</v>
      </c>
      <c r="K5534" s="1" t="s">
        <v>19</v>
      </c>
      <c r="L5534" s="1" t="s">
        <v>912</v>
      </c>
      <c r="M5534" t="s">
        <v>62</v>
      </c>
      <c r="N5534">
        <v>1</v>
      </c>
      <c r="O5534" s="1" t="s">
        <v>206</v>
      </c>
      <c r="P5534" t="s">
        <v>154</v>
      </c>
      <c r="Q5534">
        <v>2</v>
      </c>
      <c r="R5534" t="s">
        <v>179</v>
      </c>
      <c r="S5534" t="s">
        <v>180</v>
      </c>
    </row>
    <row r="5535" spans="1:19" x14ac:dyDescent="0.35">
      <c r="A5535" s="2" t="s">
        <v>44</v>
      </c>
      <c r="B5535" s="1" t="s">
        <v>103</v>
      </c>
      <c r="C5535" t="s">
        <v>907</v>
      </c>
      <c r="D5535" s="1" t="s">
        <v>99</v>
      </c>
      <c r="E5535" s="1" t="s">
        <v>22</v>
      </c>
      <c r="F5535" s="1" t="s">
        <v>23</v>
      </c>
      <c r="G5535" s="1" t="s">
        <v>137</v>
      </c>
      <c r="H5535" t="s">
        <v>24</v>
      </c>
      <c r="I5535" s="1" t="s">
        <v>750</v>
      </c>
      <c r="J5535" s="1" t="s">
        <v>230</v>
      </c>
      <c r="K5535" s="1" t="s">
        <v>19</v>
      </c>
      <c r="L5535" s="1" t="s">
        <v>913</v>
      </c>
      <c r="M5535" t="s">
        <v>25</v>
      </c>
      <c r="N5535">
        <v>1</v>
      </c>
      <c r="O5535" s="1" t="s">
        <v>206</v>
      </c>
      <c r="P5535" t="s">
        <v>154</v>
      </c>
      <c r="Q5535">
        <v>2</v>
      </c>
      <c r="R5535" t="s">
        <v>179</v>
      </c>
      <c r="S5535" t="s">
        <v>180</v>
      </c>
    </row>
    <row r="5536" spans="1:19" x14ac:dyDescent="0.35">
      <c r="A5536" s="2" t="s">
        <v>44</v>
      </c>
      <c r="B5536" s="1" t="s">
        <v>103</v>
      </c>
      <c r="C5536" t="s">
        <v>907</v>
      </c>
      <c r="D5536" s="1" t="s">
        <v>99</v>
      </c>
      <c r="E5536" s="1" t="s">
        <v>22</v>
      </c>
      <c r="F5536" s="1" t="s">
        <v>23</v>
      </c>
      <c r="G5536" s="1" t="s">
        <v>137</v>
      </c>
      <c r="H5536" t="s">
        <v>24</v>
      </c>
      <c r="I5536" s="1" t="s">
        <v>751</v>
      </c>
      <c r="J5536" s="1" t="s">
        <v>230</v>
      </c>
      <c r="K5536" s="1" t="s">
        <v>15</v>
      </c>
      <c r="L5536" s="1" t="s">
        <v>912</v>
      </c>
      <c r="M5536" t="s">
        <v>15</v>
      </c>
      <c r="N5536">
        <v>1</v>
      </c>
      <c r="O5536" s="1" t="s">
        <v>206</v>
      </c>
      <c r="P5536" t="s">
        <v>153</v>
      </c>
      <c r="Q5536">
        <v>2</v>
      </c>
      <c r="R5536" t="s">
        <v>179</v>
      </c>
      <c r="S5536" t="s">
        <v>180</v>
      </c>
    </row>
    <row r="5537" spans="1:19" x14ac:dyDescent="0.35">
      <c r="A5537" s="2" t="s">
        <v>44</v>
      </c>
      <c r="B5537" s="1" t="s">
        <v>103</v>
      </c>
      <c r="C5537" t="s">
        <v>907</v>
      </c>
      <c r="D5537" s="1" t="s">
        <v>99</v>
      </c>
      <c r="E5537" s="1" t="s">
        <v>22</v>
      </c>
      <c r="F5537" s="1" t="s">
        <v>23</v>
      </c>
      <c r="G5537" s="1" t="s">
        <v>137</v>
      </c>
      <c r="H5537" t="s">
        <v>27</v>
      </c>
      <c r="I5537" s="1" t="s">
        <v>750</v>
      </c>
      <c r="J5537" s="1" t="s">
        <v>230</v>
      </c>
      <c r="K5537" s="1" t="s">
        <v>52</v>
      </c>
      <c r="L5537" s="1" t="s">
        <v>912</v>
      </c>
      <c r="M5537" t="s">
        <v>95</v>
      </c>
      <c r="N5537">
        <v>1</v>
      </c>
      <c r="O5537" s="1" t="s">
        <v>206</v>
      </c>
      <c r="P5537" t="s">
        <v>154</v>
      </c>
      <c r="Q5537">
        <v>2</v>
      </c>
      <c r="R5537" t="s">
        <v>179</v>
      </c>
      <c r="S5537" t="s">
        <v>180</v>
      </c>
    </row>
    <row r="5538" spans="1:19" x14ac:dyDescent="0.35">
      <c r="A5538" s="2" t="s">
        <v>44</v>
      </c>
      <c r="B5538" s="1" t="s">
        <v>103</v>
      </c>
      <c r="C5538" t="s">
        <v>907</v>
      </c>
      <c r="D5538" s="1" t="s">
        <v>99</v>
      </c>
      <c r="E5538" s="1" t="s">
        <v>22</v>
      </c>
      <c r="F5538" s="1" t="s">
        <v>23</v>
      </c>
      <c r="G5538" s="1" t="s">
        <v>137</v>
      </c>
      <c r="H5538" t="s">
        <v>32</v>
      </c>
      <c r="I5538" s="1" t="s">
        <v>379</v>
      </c>
      <c r="J5538" s="1" t="s">
        <v>230</v>
      </c>
      <c r="K5538" s="1" t="s">
        <v>19</v>
      </c>
      <c r="L5538" s="1" t="s">
        <v>912</v>
      </c>
      <c r="M5538" t="s">
        <v>19</v>
      </c>
      <c r="N5538">
        <v>1</v>
      </c>
      <c r="O5538" s="1" t="s">
        <v>206</v>
      </c>
      <c r="P5538" t="s">
        <v>154</v>
      </c>
      <c r="Q5538">
        <v>2</v>
      </c>
      <c r="R5538" t="s">
        <v>179</v>
      </c>
      <c r="S5538" t="s">
        <v>180</v>
      </c>
    </row>
    <row r="5539" spans="1:19" x14ac:dyDescent="0.35">
      <c r="A5539" s="2" t="s">
        <v>44</v>
      </c>
      <c r="B5539" s="1" t="s">
        <v>103</v>
      </c>
      <c r="C5539" t="s">
        <v>907</v>
      </c>
      <c r="D5539" s="1" t="s">
        <v>99</v>
      </c>
      <c r="E5539" s="1" t="s">
        <v>22</v>
      </c>
      <c r="F5539" s="1" t="s">
        <v>23</v>
      </c>
      <c r="G5539" s="1" t="s">
        <v>137</v>
      </c>
      <c r="H5539" t="s">
        <v>21</v>
      </c>
      <c r="I5539" s="1" t="s">
        <v>379</v>
      </c>
      <c r="J5539" s="1" t="s">
        <v>230</v>
      </c>
      <c r="K5539" s="1" t="s">
        <v>19</v>
      </c>
      <c r="L5539" s="1" t="s">
        <v>912</v>
      </c>
      <c r="M5539" t="s">
        <v>20</v>
      </c>
      <c r="N5539">
        <v>1</v>
      </c>
      <c r="O5539" s="1" t="s">
        <v>206</v>
      </c>
      <c r="P5539" t="s">
        <v>153</v>
      </c>
      <c r="Q5539">
        <v>2</v>
      </c>
      <c r="R5539" t="s">
        <v>179</v>
      </c>
      <c r="S5539" t="s">
        <v>180</v>
      </c>
    </row>
    <row r="5540" spans="1:19" x14ac:dyDescent="0.35">
      <c r="A5540" s="2" t="s">
        <v>44</v>
      </c>
      <c r="B5540" s="1" t="s">
        <v>103</v>
      </c>
      <c r="C5540" t="s">
        <v>907</v>
      </c>
      <c r="D5540" s="1" t="s">
        <v>99</v>
      </c>
      <c r="E5540" s="1" t="s">
        <v>22</v>
      </c>
      <c r="F5540" s="1" t="s">
        <v>23</v>
      </c>
      <c r="G5540" s="1" t="s">
        <v>137</v>
      </c>
      <c r="H5540" t="s">
        <v>21</v>
      </c>
      <c r="I5540" s="1" t="s">
        <v>379</v>
      </c>
      <c r="J5540" s="1" t="s">
        <v>230</v>
      </c>
      <c r="K5540" s="1" t="s">
        <v>19</v>
      </c>
      <c r="L5540" s="1" t="s">
        <v>912</v>
      </c>
      <c r="M5540" t="s">
        <v>62</v>
      </c>
      <c r="N5540">
        <v>1</v>
      </c>
      <c r="O5540" s="1" t="s">
        <v>206</v>
      </c>
      <c r="P5540" t="s">
        <v>154</v>
      </c>
      <c r="Q5540">
        <v>2</v>
      </c>
      <c r="R5540" t="s">
        <v>179</v>
      </c>
      <c r="S5540" t="s">
        <v>180</v>
      </c>
    </row>
    <row r="5541" spans="1:19" x14ac:dyDescent="0.35">
      <c r="A5541" s="2" t="s">
        <v>44</v>
      </c>
      <c r="B5541" s="1" t="s">
        <v>103</v>
      </c>
      <c r="C5541" t="s">
        <v>907</v>
      </c>
      <c r="D5541" s="1" t="s">
        <v>99</v>
      </c>
      <c r="E5541" s="1" t="s">
        <v>22</v>
      </c>
      <c r="F5541" s="1" t="s">
        <v>23</v>
      </c>
      <c r="G5541" s="1" t="s">
        <v>137</v>
      </c>
      <c r="H5541" t="s">
        <v>21</v>
      </c>
      <c r="I5541" s="1" t="s">
        <v>750</v>
      </c>
      <c r="J5541" s="1" t="s">
        <v>230</v>
      </c>
      <c r="K5541" s="1" t="s">
        <v>19</v>
      </c>
      <c r="L5541" s="1" t="s">
        <v>912</v>
      </c>
      <c r="M5541" t="s">
        <v>20</v>
      </c>
      <c r="N5541">
        <v>1</v>
      </c>
      <c r="O5541" s="1" t="s">
        <v>206</v>
      </c>
      <c r="P5541" t="s">
        <v>154</v>
      </c>
      <c r="Q5541">
        <v>2</v>
      </c>
      <c r="R5541" t="s">
        <v>179</v>
      </c>
      <c r="S5541" t="s">
        <v>180</v>
      </c>
    </row>
    <row r="5542" spans="1:19" x14ac:dyDescent="0.35">
      <c r="A5542" s="2" t="s">
        <v>44</v>
      </c>
      <c r="B5542" s="1" t="s">
        <v>103</v>
      </c>
      <c r="C5542" t="s">
        <v>907</v>
      </c>
      <c r="D5542" s="1" t="s">
        <v>99</v>
      </c>
      <c r="E5542" s="1" t="s">
        <v>22</v>
      </c>
      <c r="F5542" s="1" t="s">
        <v>23</v>
      </c>
      <c r="G5542" s="1" t="s">
        <v>137</v>
      </c>
      <c r="H5542" t="s">
        <v>21</v>
      </c>
      <c r="I5542" s="1" t="s">
        <v>751</v>
      </c>
      <c r="J5542" s="1" t="s">
        <v>230</v>
      </c>
      <c r="K5542" s="1" t="s">
        <v>19</v>
      </c>
      <c r="L5542" s="1" t="s">
        <v>913</v>
      </c>
      <c r="M5542" t="s">
        <v>65</v>
      </c>
      <c r="N5542">
        <v>1</v>
      </c>
      <c r="O5542" s="1" t="s">
        <v>206</v>
      </c>
      <c r="P5542" t="s">
        <v>154</v>
      </c>
      <c r="Q5542">
        <v>2</v>
      </c>
      <c r="R5542" t="s">
        <v>179</v>
      </c>
      <c r="S5542" t="s">
        <v>180</v>
      </c>
    </row>
    <row r="5543" spans="1:19" x14ac:dyDescent="0.35">
      <c r="A5543" s="2" t="s">
        <v>44</v>
      </c>
      <c r="B5543" s="1" t="s">
        <v>103</v>
      </c>
      <c r="C5543" t="s">
        <v>907</v>
      </c>
      <c r="D5543" s="1" t="s">
        <v>99</v>
      </c>
      <c r="E5543" s="1" t="s">
        <v>22</v>
      </c>
      <c r="F5543" s="1" t="s">
        <v>26</v>
      </c>
      <c r="G5543" s="1" t="s">
        <v>26</v>
      </c>
      <c r="H5543" t="s">
        <v>17</v>
      </c>
      <c r="I5543" s="1" t="s">
        <v>750</v>
      </c>
      <c r="J5543" s="1" t="s">
        <v>230</v>
      </c>
      <c r="K5543" s="1" t="s">
        <v>52</v>
      </c>
      <c r="L5543" s="1" t="s">
        <v>912</v>
      </c>
      <c r="M5543" t="s">
        <v>54</v>
      </c>
      <c r="N5543">
        <v>1</v>
      </c>
      <c r="O5543" s="1" t="s">
        <v>206</v>
      </c>
      <c r="P5543" t="s">
        <v>154</v>
      </c>
      <c r="Q5543">
        <v>1</v>
      </c>
      <c r="R5543" t="s">
        <v>179</v>
      </c>
      <c r="S5543" t="s">
        <v>180</v>
      </c>
    </row>
    <row r="5544" spans="1:19" x14ac:dyDescent="0.35">
      <c r="A5544" s="2" t="s">
        <v>44</v>
      </c>
      <c r="B5544" s="1" t="s">
        <v>103</v>
      </c>
      <c r="C5544" t="s">
        <v>907</v>
      </c>
      <c r="D5544" s="1" t="s">
        <v>99</v>
      </c>
      <c r="E5544" s="1" t="s">
        <v>22</v>
      </c>
      <c r="F5544" s="1" t="s">
        <v>26</v>
      </c>
      <c r="G5544" s="1" t="s">
        <v>26</v>
      </c>
      <c r="H5544" t="s">
        <v>24</v>
      </c>
      <c r="I5544" s="1" t="s">
        <v>1118</v>
      </c>
      <c r="J5544" s="1" t="s">
        <v>230</v>
      </c>
      <c r="K5544" s="1" t="s">
        <v>19</v>
      </c>
      <c r="L5544" s="1" t="s">
        <v>912</v>
      </c>
      <c r="M5544" t="s">
        <v>28</v>
      </c>
      <c r="N5544">
        <v>1</v>
      </c>
      <c r="O5544" s="1" t="s">
        <v>206</v>
      </c>
      <c r="P5544" t="s">
        <v>154</v>
      </c>
      <c r="Q5544">
        <v>1</v>
      </c>
      <c r="R5544" t="s">
        <v>179</v>
      </c>
      <c r="S5544" t="s">
        <v>180</v>
      </c>
    </row>
    <row r="5545" spans="1:19" x14ac:dyDescent="0.35">
      <c r="A5545" s="2" t="s">
        <v>44</v>
      </c>
      <c r="B5545" s="1" t="s">
        <v>103</v>
      </c>
      <c r="C5545" t="s">
        <v>907</v>
      </c>
      <c r="D5545" s="1" t="s">
        <v>99</v>
      </c>
      <c r="E5545" s="1" t="s">
        <v>22</v>
      </c>
      <c r="F5545" s="1" t="s">
        <v>26</v>
      </c>
      <c r="G5545" s="1" t="s">
        <v>26</v>
      </c>
      <c r="H5545" t="s">
        <v>24</v>
      </c>
      <c r="I5545" s="1" t="s">
        <v>750</v>
      </c>
      <c r="J5545" s="1" t="s">
        <v>230</v>
      </c>
      <c r="K5545" s="1" t="s">
        <v>59</v>
      </c>
      <c r="L5545" s="1" t="s">
        <v>912</v>
      </c>
      <c r="M5545" t="s">
        <v>76</v>
      </c>
      <c r="N5545">
        <v>1</v>
      </c>
      <c r="O5545" s="1" t="s">
        <v>206</v>
      </c>
      <c r="P5545" t="s">
        <v>154</v>
      </c>
      <c r="Q5545">
        <v>2</v>
      </c>
      <c r="R5545" t="s">
        <v>179</v>
      </c>
      <c r="S5545" t="s">
        <v>180</v>
      </c>
    </row>
    <row r="5546" spans="1:19" x14ac:dyDescent="0.35">
      <c r="A5546" s="2" t="s">
        <v>44</v>
      </c>
      <c r="B5546" s="1" t="s">
        <v>103</v>
      </c>
      <c r="C5546" t="s">
        <v>907</v>
      </c>
      <c r="D5546" s="1" t="s">
        <v>99</v>
      </c>
      <c r="E5546" s="1" t="s">
        <v>22</v>
      </c>
      <c r="F5546" s="1" t="s">
        <v>26</v>
      </c>
      <c r="G5546" s="1" t="s">
        <v>26</v>
      </c>
      <c r="H5546" t="s">
        <v>24</v>
      </c>
      <c r="I5546" s="1" t="s">
        <v>751</v>
      </c>
      <c r="J5546" s="1" t="s">
        <v>230</v>
      </c>
      <c r="K5546" s="1" t="s">
        <v>59</v>
      </c>
      <c r="L5546" s="1" t="s">
        <v>912</v>
      </c>
      <c r="M5546" t="s">
        <v>59</v>
      </c>
      <c r="N5546">
        <v>1</v>
      </c>
      <c r="O5546" s="1" t="s">
        <v>206</v>
      </c>
      <c r="P5546" t="s">
        <v>153</v>
      </c>
      <c r="Q5546">
        <v>2</v>
      </c>
      <c r="R5546" t="s">
        <v>179</v>
      </c>
      <c r="S5546" t="s">
        <v>180</v>
      </c>
    </row>
    <row r="5547" spans="1:19" x14ac:dyDescent="0.35">
      <c r="A5547" s="2" t="s">
        <v>44</v>
      </c>
      <c r="B5547" s="1" t="s">
        <v>103</v>
      </c>
      <c r="C5547" t="s">
        <v>907</v>
      </c>
      <c r="D5547" s="1" t="s">
        <v>99</v>
      </c>
      <c r="E5547" s="1" t="s">
        <v>22</v>
      </c>
      <c r="F5547" s="1" t="s">
        <v>26</v>
      </c>
      <c r="G5547" s="1" t="s">
        <v>26</v>
      </c>
      <c r="H5547" t="s">
        <v>24</v>
      </c>
      <c r="I5547" s="1" t="s">
        <v>751</v>
      </c>
      <c r="J5547" s="1" t="s">
        <v>230</v>
      </c>
      <c r="K5547" s="1" t="s">
        <v>19</v>
      </c>
      <c r="L5547" s="1" t="s">
        <v>912</v>
      </c>
      <c r="M5547" t="s">
        <v>20</v>
      </c>
      <c r="N5547">
        <v>1</v>
      </c>
      <c r="O5547" s="1" t="s">
        <v>206</v>
      </c>
      <c r="P5547" t="s">
        <v>153</v>
      </c>
      <c r="Q5547">
        <v>2</v>
      </c>
      <c r="R5547" t="s">
        <v>179</v>
      </c>
      <c r="S5547" t="s">
        <v>180</v>
      </c>
    </row>
    <row r="5548" spans="1:19" x14ac:dyDescent="0.35">
      <c r="A5548" s="2" t="s">
        <v>44</v>
      </c>
      <c r="B5548" s="1" t="s">
        <v>103</v>
      </c>
      <c r="C5548" t="s">
        <v>907</v>
      </c>
      <c r="D5548" s="1" t="s">
        <v>99</v>
      </c>
      <c r="E5548" s="1" t="s">
        <v>22</v>
      </c>
      <c r="F5548" s="1" t="s">
        <v>26</v>
      </c>
      <c r="G5548" s="1" t="s">
        <v>26</v>
      </c>
      <c r="H5548" t="s">
        <v>27</v>
      </c>
      <c r="I5548" s="1" t="s">
        <v>1118</v>
      </c>
      <c r="J5548" s="1" t="s">
        <v>230</v>
      </c>
      <c r="K5548" s="1" t="s">
        <v>15</v>
      </c>
      <c r="L5548" s="1" t="s">
        <v>912</v>
      </c>
      <c r="M5548" t="s">
        <v>15</v>
      </c>
      <c r="N5548">
        <v>1</v>
      </c>
      <c r="O5548" s="1" t="s">
        <v>206</v>
      </c>
      <c r="P5548" t="s">
        <v>154</v>
      </c>
      <c r="Q5548">
        <v>1</v>
      </c>
      <c r="R5548" t="s">
        <v>179</v>
      </c>
      <c r="S5548" t="s">
        <v>180</v>
      </c>
    </row>
    <row r="5549" spans="1:19" x14ac:dyDescent="0.35">
      <c r="A5549" s="2" t="s">
        <v>44</v>
      </c>
      <c r="B5549" s="1" t="s">
        <v>103</v>
      </c>
      <c r="C5549" t="s">
        <v>907</v>
      </c>
      <c r="D5549" s="1" t="s">
        <v>99</v>
      </c>
      <c r="E5549" s="1" t="s">
        <v>22</v>
      </c>
      <c r="F5549" s="1" t="s">
        <v>26</v>
      </c>
      <c r="G5549" s="1" t="s">
        <v>26</v>
      </c>
      <c r="H5549" t="s">
        <v>27</v>
      </c>
      <c r="I5549" s="1" t="s">
        <v>1118</v>
      </c>
      <c r="J5549" s="1" t="s">
        <v>230</v>
      </c>
      <c r="K5549" s="1" t="s">
        <v>52</v>
      </c>
      <c r="L5549" s="1" t="s">
        <v>912</v>
      </c>
      <c r="M5549" t="s">
        <v>169</v>
      </c>
      <c r="N5549">
        <v>1</v>
      </c>
      <c r="O5549" s="1" t="s">
        <v>206</v>
      </c>
      <c r="P5549" t="s">
        <v>154</v>
      </c>
      <c r="Q5549">
        <v>2</v>
      </c>
      <c r="R5549" t="s">
        <v>179</v>
      </c>
      <c r="S5549" t="s">
        <v>180</v>
      </c>
    </row>
    <row r="5550" spans="1:19" x14ac:dyDescent="0.35">
      <c r="A5550" s="2" t="s">
        <v>44</v>
      </c>
      <c r="B5550" s="1" t="s">
        <v>103</v>
      </c>
      <c r="C5550" t="s">
        <v>907</v>
      </c>
      <c r="D5550" s="1" t="s">
        <v>99</v>
      </c>
      <c r="E5550" s="1" t="s">
        <v>22</v>
      </c>
      <c r="F5550" s="1" t="s">
        <v>26</v>
      </c>
      <c r="G5550" s="1" t="s">
        <v>26</v>
      </c>
      <c r="H5550" t="s">
        <v>27</v>
      </c>
      <c r="I5550" s="1" t="s">
        <v>380</v>
      </c>
      <c r="J5550" s="1" t="s">
        <v>230</v>
      </c>
      <c r="K5550" s="1" t="s">
        <v>19</v>
      </c>
      <c r="L5550" s="1" t="s">
        <v>912</v>
      </c>
      <c r="M5550" t="s">
        <v>74</v>
      </c>
      <c r="N5550">
        <v>1</v>
      </c>
      <c r="O5550" s="1" t="s">
        <v>206</v>
      </c>
      <c r="P5550" t="s">
        <v>154</v>
      </c>
      <c r="Q5550">
        <v>2</v>
      </c>
      <c r="R5550" t="s">
        <v>179</v>
      </c>
      <c r="S5550" t="s">
        <v>180</v>
      </c>
    </row>
    <row r="5551" spans="1:19" x14ac:dyDescent="0.35">
      <c r="A5551" s="2" t="s">
        <v>44</v>
      </c>
      <c r="B5551" s="1" t="s">
        <v>103</v>
      </c>
      <c r="C5551" t="s">
        <v>907</v>
      </c>
      <c r="D5551" s="1" t="s">
        <v>99</v>
      </c>
      <c r="E5551" s="1" t="s">
        <v>22</v>
      </c>
      <c r="F5551" s="1" t="s">
        <v>26</v>
      </c>
      <c r="G5551" s="1" t="s">
        <v>26</v>
      </c>
      <c r="H5551" t="s">
        <v>27</v>
      </c>
      <c r="I5551" s="1" t="s">
        <v>379</v>
      </c>
      <c r="J5551" s="1" t="s">
        <v>230</v>
      </c>
      <c r="K5551" s="1" t="s">
        <v>19</v>
      </c>
      <c r="L5551" s="1" t="s">
        <v>912</v>
      </c>
      <c r="M5551" t="s">
        <v>72</v>
      </c>
      <c r="N5551">
        <v>1</v>
      </c>
      <c r="O5551" s="1" t="s">
        <v>206</v>
      </c>
      <c r="P5551" t="s">
        <v>154</v>
      </c>
      <c r="Q5551">
        <v>2</v>
      </c>
      <c r="R5551" t="s">
        <v>179</v>
      </c>
      <c r="S5551" t="s">
        <v>180</v>
      </c>
    </row>
    <row r="5552" spans="1:19" x14ac:dyDescent="0.35">
      <c r="A5552" s="2" t="s">
        <v>44</v>
      </c>
      <c r="B5552" s="1" t="s">
        <v>103</v>
      </c>
      <c r="C5552" t="s">
        <v>907</v>
      </c>
      <c r="D5552" s="1" t="s">
        <v>99</v>
      </c>
      <c r="E5552" s="1" t="s">
        <v>22</v>
      </c>
      <c r="F5552" s="1" t="s">
        <v>26</v>
      </c>
      <c r="G5552" s="1" t="s">
        <v>26</v>
      </c>
      <c r="H5552" t="s">
        <v>27</v>
      </c>
      <c r="I5552" s="1" t="s">
        <v>750</v>
      </c>
      <c r="J5552" s="1" t="s">
        <v>230</v>
      </c>
      <c r="K5552" s="1" t="s">
        <v>52</v>
      </c>
      <c r="L5552" s="1" t="s">
        <v>912</v>
      </c>
      <c r="M5552" t="s">
        <v>54</v>
      </c>
      <c r="N5552">
        <v>1</v>
      </c>
      <c r="O5552" s="1" t="s">
        <v>206</v>
      </c>
      <c r="P5552" t="s">
        <v>154</v>
      </c>
      <c r="Q5552">
        <v>2</v>
      </c>
      <c r="R5552" t="s">
        <v>179</v>
      </c>
      <c r="S5552" t="s">
        <v>180</v>
      </c>
    </row>
    <row r="5553" spans="1:19" x14ac:dyDescent="0.35">
      <c r="A5553" s="2" t="s">
        <v>44</v>
      </c>
      <c r="B5553" s="1" t="s">
        <v>103</v>
      </c>
      <c r="C5553" t="s">
        <v>907</v>
      </c>
      <c r="D5553" s="1" t="s">
        <v>99</v>
      </c>
      <c r="E5553" s="1" t="s">
        <v>22</v>
      </c>
      <c r="F5553" s="1" t="s">
        <v>26</v>
      </c>
      <c r="G5553" s="1" t="s">
        <v>26</v>
      </c>
      <c r="H5553" t="s">
        <v>27</v>
      </c>
      <c r="I5553" s="1" t="s">
        <v>750</v>
      </c>
      <c r="J5553" s="1" t="s">
        <v>230</v>
      </c>
      <c r="K5553" s="1" t="s">
        <v>19</v>
      </c>
      <c r="L5553" s="1" t="s">
        <v>912</v>
      </c>
      <c r="M5553" t="s">
        <v>19</v>
      </c>
      <c r="N5553">
        <v>1</v>
      </c>
      <c r="O5553" s="1" t="s">
        <v>206</v>
      </c>
      <c r="P5553" t="s">
        <v>154</v>
      </c>
      <c r="Q5553">
        <v>2</v>
      </c>
      <c r="R5553" t="s">
        <v>179</v>
      </c>
      <c r="S5553" t="s">
        <v>180</v>
      </c>
    </row>
    <row r="5554" spans="1:19" x14ac:dyDescent="0.35">
      <c r="A5554" s="2" t="s">
        <v>44</v>
      </c>
      <c r="B5554" s="1" t="s">
        <v>103</v>
      </c>
      <c r="C5554" t="s">
        <v>907</v>
      </c>
      <c r="D5554" s="1" t="s">
        <v>99</v>
      </c>
      <c r="E5554" s="1" t="s">
        <v>22</v>
      </c>
      <c r="F5554" s="1" t="s">
        <v>26</v>
      </c>
      <c r="G5554" s="1" t="s">
        <v>26</v>
      </c>
      <c r="H5554" t="s">
        <v>27</v>
      </c>
      <c r="I5554" s="1" t="s">
        <v>751</v>
      </c>
      <c r="J5554" s="1" t="s">
        <v>230</v>
      </c>
      <c r="K5554" s="1" t="s">
        <v>19</v>
      </c>
      <c r="L5554" s="1" t="s">
        <v>912</v>
      </c>
      <c r="M5554" t="s">
        <v>38</v>
      </c>
      <c r="N5554">
        <v>1</v>
      </c>
      <c r="O5554" s="1" t="s">
        <v>206</v>
      </c>
      <c r="P5554" t="s">
        <v>153</v>
      </c>
      <c r="Q5554">
        <v>2</v>
      </c>
      <c r="R5554" t="s">
        <v>179</v>
      </c>
      <c r="S5554" t="s">
        <v>180</v>
      </c>
    </row>
    <row r="5555" spans="1:19" x14ac:dyDescent="0.35">
      <c r="A5555" s="2" t="s">
        <v>44</v>
      </c>
      <c r="B5555" s="1" t="s">
        <v>103</v>
      </c>
      <c r="C5555" t="s">
        <v>907</v>
      </c>
      <c r="D5555" s="1" t="s">
        <v>99</v>
      </c>
      <c r="E5555" s="1" t="s">
        <v>22</v>
      </c>
      <c r="F5555" s="1" t="s">
        <v>26</v>
      </c>
      <c r="G5555" s="1" t="s">
        <v>26</v>
      </c>
      <c r="H5555" t="s">
        <v>27</v>
      </c>
      <c r="I5555" s="1" t="s">
        <v>751</v>
      </c>
      <c r="J5555" s="1" t="s">
        <v>230</v>
      </c>
      <c r="K5555" s="1" t="s">
        <v>19</v>
      </c>
      <c r="L5555" s="1" t="s">
        <v>912</v>
      </c>
      <c r="M5555" t="s">
        <v>19</v>
      </c>
      <c r="N5555">
        <v>1</v>
      </c>
      <c r="O5555" s="1" t="s">
        <v>206</v>
      </c>
      <c r="P5555" t="s">
        <v>153</v>
      </c>
      <c r="Q5555">
        <v>1</v>
      </c>
      <c r="R5555" t="s">
        <v>179</v>
      </c>
      <c r="S5555" t="s">
        <v>180</v>
      </c>
    </row>
    <row r="5556" spans="1:19" x14ac:dyDescent="0.35">
      <c r="A5556" s="2" t="s">
        <v>44</v>
      </c>
      <c r="B5556" s="1" t="s">
        <v>103</v>
      </c>
      <c r="C5556" t="s">
        <v>907</v>
      </c>
      <c r="D5556" s="1" t="s">
        <v>99</v>
      </c>
      <c r="E5556" s="1" t="s">
        <v>22</v>
      </c>
      <c r="F5556" s="1" t="s">
        <v>26</v>
      </c>
      <c r="G5556" s="1" t="s">
        <v>26</v>
      </c>
      <c r="H5556" t="s">
        <v>32</v>
      </c>
      <c r="I5556" s="1" t="s">
        <v>1118</v>
      </c>
      <c r="J5556" s="1" t="s">
        <v>230</v>
      </c>
      <c r="K5556" s="1" t="s">
        <v>19</v>
      </c>
      <c r="L5556" s="1" t="s">
        <v>912</v>
      </c>
      <c r="M5556" t="s">
        <v>71</v>
      </c>
      <c r="N5556">
        <v>1</v>
      </c>
      <c r="O5556" s="1" t="s">
        <v>206</v>
      </c>
      <c r="P5556" t="s">
        <v>154</v>
      </c>
      <c r="Q5556">
        <v>2</v>
      </c>
      <c r="R5556" t="s">
        <v>179</v>
      </c>
      <c r="S5556" t="s">
        <v>180</v>
      </c>
    </row>
    <row r="5557" spans="1:19" x14ac:dyDescent="0.35">
      <c r="A5557" s="2" t="s">
        <v>44</v>
      </c>
      <c r="B5557" s="1" t="s">
        <v>103</v>
      </c>
      <c r="C5557" t="s">
        <v>907</v>
      </c>
      <c r="D5557" s="1" t="s">
        <v>99</v>
      </c>
      <c r="E5557" s="1" t="s">
        <v>22</v>
      </c>
      <c r="F5557" s="1" t="s">
        <v>26</v>
      </c>
      <c r="G5557" s="1" t="s">
        <v>26</v>
      </c>
      <c r="H5557" t="s">
        <v>32</v>
      </c>
      <c r="I5557" s="1" t="s">
        <v>380</v>
      </c>
      <c r="J5557" s="1" t="s">
        <v>230</v>
      </c>
      <c r="K5557" s="1" t="s">
        <v>52</v>
      </c>
      <c r="L5557" s="1" t="s">
        <v>912</v>
      </c>
      <c r="M5557" t="s">
        <v>52</v>
      </c>
      <c r="N5557">
        <v>1</v>
      </c>
      <c r="O5557" s="1" t="s">
        <v>206</v>
      </c>
      <c r="P5557" t="s">
        <v>154</v>
      </c>
      <c r="Q5557">
        <v>1</v>
      </c>
      <c r="R5557" t="s">
        <v>179</v>
      </c>
      <c r="S5557" t="s">
        <v>180</v>
      </c>
    </row>
    <row r="5558" spans="1:19" x14ac:dyDescent="0.35">
      <c r="A5558" s="2" t="s">
        <v>44</v>
      </c>
      <c r="B5558" s="1" t="s">
        <v>103</v>
      </c>
      <c r="C5558" t="s">
        <v>907</v>
      </c>
      <c r="D5558" s="1" t="s">
        <v>99</v>
      </c>
      <c r="E5558" s="1" t="s">
        <v>22</v>
      </c>
      <c r="F5558" s="1" t="s">
        <v>26</v>
      </c>
      <c r="G5558" s="1" t="s">
        <v>26</v>
      </c>
      <c r="H5558" t="s">
        <v>32</v>
      </c>
      <c r="I5558" s="1" t="s">
        <v>379</v>
      </c>
      <c r="J5558" s="1" t="s">
        <v>230</v>
      </c>
      <c r="K5558" s="1" t="s">
        <v>15</v>
      </c>
      <c r="L5558" s="1" t="s">
        <v>912</v>
      </c>
      <c r="M5558" t="s">
        <v>70</v>
      </c>
      <c r="N5558">
        <v>1</v>
      </c>
      <c r="O5558" s="1" t="s">
        <v>206</v>
      </c>
      <c r="P5558" t="s">
        <v>153</v>
      </c>
      <c r="Q5558">
        <v>2</v>
      </c>
      <c r="R5558" t="s">
        <v>179</v>
      </c>
      <c r="S5558" t="s">
        <v>180</v>
      </c>
    </row>
    <row r="5559" spans="1:19" x14ac:dyDescent="0.35">
      <c r="A5559" s="2" t="s">
        <v>44</v>
      </c>
      <c r="B5559" s="1" t="s">
        <v>103</v>
      </c>
      <c r="C5559" t="s">
        <v>907</v>
      </c>
      <c r="D5559" s="1" t="s">
        <v>99</v>
      </c>
      <c r="E5559" s="1" t="s">
        <v>22</v>
      </c>
      <c r="F5559" s="1" t="s">
        <v>26</v>
      </c>
      <c r="G5559" s="1" t="s">
        <v>26</v>
      </c>
      <c r="H5559" t="s">
        <v>32</v>
      </c>
      <c r="I5559" s="1" t="s">
        <v>750</v>
      </c>
      <c r="J5559" s="1" t="s">
        <v>230</v>
      </c>
      <c r="K5559" s="1" t="s">
        <v>15</v>
      </c>
      <c r="L5559" s="1" t="s">
        <v>912</v>
      </c>
      <c r="M5559" t="s">
        <v>70</v>
      </c>
      <c r="N5559">
        <v>1</v>
      </c>
      <c r="O5559" s="1" t="s">
        <v>206</v>
      </c>
      <c r="P5559" t="s">
        <v>154</v>
      </c>
      <c r="Q5559">
        <v>2</v>
      </c>
      <c r="R5559" t="s">
        <v>179</v>
      </c>
      <c r="S5559" t="s">
        <v>180</v>
      </c>
    </row>
    <row r="5560" spans="1:19" x14ac:dyDescent="0.35">
      <c r="A5560" s="2" t="s">
        <v>44</v>
      </c>
      <c r="B5560" s="1" t="s">
        <v>103</v>
      </c>
      <c r="C5560" t="s">
        <v>907</v>
      </c>
      <c r="D5560" s="1" t="s">
        <v>99</v>
      </c>
      <c r="E5560" s="1" t="s">
        <v>22</v>
      </c>
      <c r="F5560" s="1" t="s">
        <v>26</v>
      </c>
      <c r="G5560" s="1" t="s">
        <v>26</v>
      </c>
      <c r="H5560" t="s">
        <v>32</v>
      </c>
      <c r="I5560" s="1" t="s">
        <v>750</v>
      </c>
      <c r="J5560" s="1" t="s">
        <v>230</v>
      </c>
      <c r="K5560" s="1" t="s">
        <v>19</v>
      </c>
      <c r="L5560" s="1" t="s">
        <v>912</v>
      </c>
      <c r="M5560" t="s">
        <v>62</v>
      </c>
      <c r="N5560">
        <v>1</v>
      </c>
      <c r="O5560" s="1" t="s">
        <v>206</v>
      </c>
      <c r="P5560" t="s">
        <v>154</v>
      </c>
      <c r="Q5560">
        <v>2</v>
      </c>
      <c r="R5560" t="s">
        <v>179</v>
      </c>
      <c r="S5560" t="s">
        <v>180</v>
      </c>
    </row>
    <row r="5561" spans="1:19" x14ac:dyDescent="0.35">
      <c r="A5561" s="2" t="s">
        <v>44</v>
      </c>
      <c r="B5561" s="1" t="s">
        <v>103</v>
      </c>
      <c r="C5561" t="s">
        <v>907</v>
      </c>
      <c r="D5561" s="1" t="s">
        <v>99</v>
      </c>
      <c r="E5561" s="1" t="s">
        <v>22</v>
      </c>
      <c r="F5561" s="1" t="s">
        <v>26</v>
      </c>
      <c r="G5561" s="1" t="s">
        <v>26</v>
      </c>
      <c r="H5561" t="s">
        <v>32</v>
      </c>
      <c r="I5561" s="1" t="s">
        <v>751</v>
      </c>
      <c r="J5561" s="1" t="s">
        <v>230</v>
      </c>
      <c r="K5561" s="1" t="s">
        <v>52</v>
      </c>
      <c r="L5561" s="1" t="s">
        <v>912</v>
      </c>
      <c r="M5561" t="s">
        <v>55</v>
      </c>
      <c r="N5561">
        <v>1</v>
      </c>
      <c r="O5561" s="1" t="s">
        <v>206</v>
      </c>
      <c r="P5561" t="s">
        <v>153</v>
      </c>
      <c r="Q5561">
        <v>2</v>
      </c>
      <c r="R5561" t="s">
        <v>179</v>
      </c>
      <c r="S5561" t="s">
        <v>180</v>
      </c>
    </row>
    <row r="5562" spans="1:19" x14ac:dyDescent="0.35">
      <c r="A5562" s="2" t="s">
        <v>44</v>
      </c>
      <c r="B5562" s="1" t="s">
        <v>103</v>
      </c>
      <c r="C5562" t="s">
        <v>907</v>
      </c>
      <c r="D5562" s="1" t="s">
        <v>99</v>
      </c>
      <c r="E5562" s="1" t="s">
        <v>22</v>
      </c>
      <c r="F5562" s="1" t="s">
        <v>26</v>
      </c>
      <c r="G5562" s="1" t="s">
        <v>26</v>
      </c>
      <c r="H5562" t="s">
        <v>32</v>
      </c>
      <c r="I5562" s="1" t="s">
        <v>751</v>
      </c>
      <c r="J5562" s="1" t="s">
        <v>230</v>
      </c>
      <c r="K5562" s="1" t="s">
        <v>52</v>
      </c>
      <c r="L5562" s="1" t="s">
        <v>912</v>
      </c>
      <c r="M5562" t="s">
        <v>54</v>
      </c>
      <c r="N5562">
        <v>1</v>
      </c>
      <c r="O5562" s="1" t="s">
        <v>206</v>
      </c>
      <c r="P5562" t="s">
        <v>154</v>
      </c>
      <c r="Q5562">
        <v>2</v>
      </c>
      <c r="R5562" t="s">
        <v>179</v>
      </c>
      <c r="S5562" t="s">
        <v>180</v>
      </c>
    </row>
    <row r="5563" spans="1:19" x14ac:dyDescent="0.35">
      <c r="A5563" s="2" t="s">
        <v>44</v>
      </c>
      <c r="B5563" s="1" t="s">
        <v>103</v>
      </c>
      <c r="C5563" t="s">
        <v>907</v>
      </c>
      <c r="D5563" s="1" t="s">
        <v>99</v>
      </c>
      <c r="E5563" s="1" t="s">
        <v>22</v>
      </c>
      <c r="F5563" s="1" t="s">
        <v>26</v>
      </c>
      <c r="G5563" s="1" t="s">
        <v>26</v>
      </c>
      <c r="H5563" t="s">
        <v>32</v>
      </c>
      <c r="I5563" s="1" t="s">
        <v>751</v>
      </c>
      <c r="J5563" s="1" t="s">
        <v>230</v>
      </c>
      <c r="K5563" s="1" t="s">
        <v>59</v>
      </c>
      <c r="L5563" s="1" t="s">
        <v>912</v>
      </c>
      <c r="M5563" t="s">
        <v>59</v>
      </c>
      <c r="N5563">
        <v>1</v>
      </c>
      <c r="O5563" s="1" t="s">
        <v>206</v>
      </c>
      <c r="P5563" t="s">
        <v>153</v>
      </c>
      <c r="Q5563">
        <v>2</v>
      </c>
      <c r="R5563" t="s">
        <v>179</v>
      </c>
      <c r="S5563" t="s">
        <v>180</v>
      </c>
    </row>
    <row r="5564" spans="1:19" x14ac:dyDescent="0.35">
      <c r="A5564" s="2" t="s">
        <v>44</v>
      </c>
      <c r="B5564" s="1" t="s">
        <v>103</v>
      </c>
      <c r="C5564" t="s">
        <v>907</v>
      </c>
      <c r="D5564" s="1" t="s">
        <v>99</v>
      </c>
      <c r="E5564" s="1" t="s">
        <v>22</v>
      </c>
      <c r="F5564" s="1" t="s">
        <v>26</v>
      </c>
      <c r="G5564" s="1" t="s">
        <v>26</v>
      </c>
      <c r="H5564" t="s">
        <v>32</v>
      </c>
      <c r="I5564" s="1" t="s">
        <v>751</v>
      </c>
      <c r="J5564" s="1" t="s">
        <v>230</v>
      </c>
      <c r="K5564" s="1" t="s">
        <v>47</v>
      </c>
      <c r="L5564" s="1" t="s">
        <v>912</v>
      </c>
      <c r="M5564" t="s">
        <v>676</v>
      </c>
      <c r="N5564">
        <v>1</v>
      </c>
      <c r="O5564" s="1" t="s">
        <v>206</v>
      </c>
      <c r="P5564" t="s">
        <v>154</v>
      </c>
      <c r="Q5564">
        <v>2</v>
      </c>
      <c r="R5564" t="s">
        <v>179</v>
      </c>
      <c r="S5564" t="s">
        <v>180</v>
      </c>
    </row>
    <row r="5565" spans="1:19" x14ac:dyDescent="0.35">
      <c r="A5565" s="2" t="s">
        <v>44</v>
      </c>
      <c r="B5565" s="1" t="s">
        <v>103</v>
      </c>
      <c r="C5565" t="s">
        <v>907</v>
      </c>
      <c r="D5565" s="1" t="s">
        <v>99</v>
      </c>
      <c r="E5565" s="1" t="s">
        <v>22</v>
      </c>
      <c r="F5565" s="1" t="s">
        <v>26</v>
      </c>
      <c r="G5565" s="1" t="s">
        <v>26</v>
      </c>
      <c r="H5565" t="s">
        <v>21</v>
      </c>
      <c r="I5565" s="1" t="s">
        <v>1118</v>
      </c>
      <c r="J5565" s="1" t="s">
        <v>230</v>
      </c>
      <c r="K5565" s="1" t="s">
        <v>59</v>
      </c>
      <c r="L5565" s="1" t="s">
        <v>912</v>
      </c>
      <c r="M5565" t="s">
        <v>59</v>
      </c>
      <c r="N5565">
        <v>1</v>
      </c>
      <c r="O5565" s="1" t="s">
        <v>206</v>
      </c>
      <c r="P5565" t="s">
        <v>154</v>
      </c>
      <c r="Q5565">
        <v>2</v>
      </c>
      <c r="R5565" t="s">
        <v>179</v>
      </c>
      <c r="S5565" t="s">
        <v>180</v>
      </c>
    </row>
    <row r="5566" spans="1:19" x14ac:dyDescent="0.35">
      <c r="A5566" s="2" t="s">
        <v>44</v>
      </c>
      <c r="B5566" s="1" t="s">
        <v>103</v>
      </c>
      <c r="C5566" t="s">
        <v>907</v>
      </c>
      <c r="D5566" s="1" t="s">
        <v>99</v>
      </c>
      <c r="E5566" s="1" t="s">
        <v>22</v>
      </c>
      <c r="F5566" s="1" t="s">
        <v>26</v>
      </c>
      <c r="G5566" s="1" t="s">
        <v>26</v>
      </c>
      <c r="H5566" t="s">
        <v>21</v>
      </c>
      <c r="I5566" s="1" t="s">
        <v>380</v>
      </c>
      <c r="J5566" s="1" t="s">
        <v>230</v>
      </c>
      <c r="K5566" s="1" t="s">
        <v>19</v>
      </c>
      <c r="L5566" s="1" t="s">
        <v>912</v>
      </c>
      <c r="M5566" t="s">
        <v>71</v>
      </c>
      <c r="N5566">
        <v>1</v>
      </c>
      <c r="O5566" s="1" t="s">
        <v>206</v>
      </c>
      <c r="P5566" t="s">
        <v>154</v>
      </c>
      <c r="Q5566">
        <v>2</v>
      </c>
      <c r="R5566" t="s">
        <v>179</v>
      </c>
      <c r="S5566" t="s">
        <v>180</v>
      </c>
    </row>
    <row r="5567" spans="1:19" x14ac:dyDescent="0.35">
      <c r="A5567" s="2" t="s">
        <v>44</v>
      </c>
      <c r="B5567" s="1" t="s">
        <v>103</v>
      </c>
      <c r="C5567" t="s">
        <v>907</v>
      </c>
      <c r="D5567" s="1" t="s">
        <v>99</v>
      </c>
      <c r="E5567" s="1" t="s">
        <v>22</v>
      </c>
      <c r="F5567" s="1" t="s">
        <v>26</v>
      </c>
      <c r="G5567" s="1" t="s">
        <v>26</v>
      </c>
      <c r="H5567" t="s">
        <v>21</v>
      </c>
      <c r="I5567" s="1" t="s">
        <v>751</v>
      </c>
      <c r="J5567" s="1" t="s">
        <v>230</v>
      </c>
      <c r="K5567" s="1" t="s">
        <v>59</v>
      </c>
      <c r="L5567" s="1" t="s">
        <v>912</v>
      </c>
      <c r="M5567" t="s">
        <v>59</v>
      </c>
      <c r="N5567">
        <v>1</v>
      </c>
      <c r="O5567" s="1" t="s">
        <v>206</v>
      </c>
      <c r="P5567" t="s">
        <v>153</v>
      </c>
      <c r="Q5567">
        <v>2</v>
      </c>
      <c r="R5567" t="s">
        <v>179</v>
      </c>
      <c r="S5567" t="s">
        <v>180</v>
      </c>
    </row>
    <row r="5568" spans="1:19" x14ac:dyDescent="0.35">
      <c r="A5568" s="2" t="s">
        <v>44</v>
      </c>
      <c r="B5568" s="1" t="s">
        <v>103</v>
      </c>
      <c r="C5568" t="s">
        <v>907</v>
      </c>
      <c r="D5568" s="1" t="s">
        <v>99</v>
      </c>
      <c r="E5568" s="1" t="s">
        <v>22</v>
      </c>
      <c r="F5568" s="1" t="s">
        <v>26</v>
      </c>
      <c r="G5568" s="1" t="s">
        <v>26</v>
      </c>
      <c r="H5568" t="s">
        <v>21</v>
      </c>
      <c r="I5568" s="1" t="s">
        <v>751</v>
      </c>
      <c r="J5568" s="1" t="s">
        <v>230</v>
      </c>
      <c r="K5568" s="1" t="s">
        <v>59</v>
      </c>
      <c r="L5568" s="1" t="s">
        <v>912</v>
      </c>
      <c r="M5568" t="s">
        <v>59</v>
      </c>
      <c r="N5568">
        <v>1</v>
      </c>
      <c r="O5568" s="1" t="s">
        <v>206</v>
      </c>
      <c r="P5568" t="s">
        <v>154</v>
      </c>
      <c r="Q5568">
        <v>2</v>
      </c>
      <c r="R5568" t="s">
        <v>179</v>
      </c>
      <c r="S5568" t="s">
        <v>180</v>
      </c>
    </row>
    <row r="5569" spans="1:19" x14ac:dyDescent="0.35">
      <c r="A5569" s="2" t="s">
        <v>44</v>
      </c>
      <c r="B5569" s="1" t="s">
        <v>103</v>
      </c>
      <c r="C5569" t="s">
        <v>907</v>
      </c>
      <c r="D5569" s="1" t="s">
        <v>99</v>
      </c>
      <c r="E5569" s="1" t="s">
        <v>22</v>
      </c>
      <c r="F5569" s="1" t="s">
        <v>26</v>
      </c>
      <c r="G5569" s="1" t="s">
        <v>26</v>
      </c>
      <c r="H5569" t="s">
        <v>21</v>
      </c>
      <c r="I5569" s="1" t="s">
        <v>751</v>
      </c>
      <c r="J5569" s="1" t="s">
        <v>230</v>
      </c>
      <c r="K5569" s="1" t="s">
        <v>59</v>
      </c>
      <c r="L5569" s="1" t="s">
        <v>912</v>
      </c>
      <c r="M5569" t="s">
        <v>60</v>
      </c>
      <c r="N5569">
        <v>1</v>
      </c>
      <c r="O5569" s="1" t="s">
        <v>206</v>
      </c>
      <c r="P5569" t="s">
        <v>154</v>
      </c>
      <c r="Q5569">
        <v>2</v>
      </c>
      <c r="R5569" t="s">
        <v>179</v>
      </c>
      <c r="S5569" t="s">
        <v>180</v>
      </c>
    </row>
    <row r="5570" spans="1:19" x14ac:dyDescent="0.35">
      <c r="A5570" s="2" t="s">
        <v>44</v>
      </c>
      <c r="B5570" s="1" t="s">
        <v>103</v>
      </c>
      <c r="C5570" t="s">
        <v>907</v>
      </c>
      <c r="D5570" s="1" t="s">
        <v>99</v>
      </c>
      <c r="E5570" s="1" t="s">
        <v>22</v>
      </c>
      <c r="F5570" s="1" t="s">
        <v>26</v>
      </c>
      <c r="G5570" s="1" t="s">
        <v>26</v>
      </c>
      <c r="H5570" t="s">
        <v>21</v>
      </c>
      <c r="I5570" s="1" t="s">
        <v>751</v>
      </c>
      <c r="J5570" s="1" t="s">
        <v>230</v>
      </c>
      <c r="K5570" s="1" t="s">
        <v>19</v>
      </c>
      <c r="L5570" s="1" t="s">
        <v>912</v>
      </c>
      <c r="M5570" t="s">
        <v>74</v>
      </c>
      <c r="N5570">
        <v>1</v>
      </c>
      <c r="O5570" s="1" t="s">
        <v>206</v>
      </c>
      <c r="P5570" t="s">
        <v>153</v>
      </c>
      <c r="Q5570">
        <v>2</v>
      </c>
      <c r="R5570" t="s">
        <v>179</v>
      </c>
      <c r="S5570" t="s">
        <v>180</v>
      </c>
    </row>
    <row r="5571" spans="1:19" x14ac:dyDescent="0.35">
      <c r="A5571" s="2" t="s">
        <v>44</v>
      </c>
      <c r="B5571" s="1" t="s">
        <v>103</v>
      </c>
      <c r="C5571" t="s">
        <v>907</v>
      </c>
      <c r="D5571" s="1" t="s">
        <v>99</v>
      </c>
      <c r="E5571" s="1" t="s">
        <v>22</v>
      </c>
      <c r="F5571" s="1" t="s">
        <v>26</v>
      </c>
      <c r="G5571" s="1" t="s">
        <v>26</v>
      </c>
      <c r="H5571" t="s">
        <v>35</v>
      </c>
      <c r="I5571" s="1" t="s">
        <v>1118</v>
      </c>
      <c r="J5571" s="1" t="s">
        <v>230</v>
      </c>
      <c r="K5571" s="1" t="s">
        <v>52</v>
      </c>
      <c r="L5571" s="1" t="s">
        <v>912</v>
      </c>
      <c r="M5571" t="s">
        <v>52</v>
      </c>
      <c r="N5571">
        <v>1</v>
      </c>
      <c r="O5571" s="1" t="s">
        <v>206</v>
      </c>
      <c r="P5571" t="s">
        <v>154</v>
      </c>
      <c r="Q5571">
        <v>2</v>
      </c>
      <c r="R5571" t="s">
        <v>179</v>
      </c>
      <c r="S5571" t="s">
        <v>180</v>
      </c>
    </row>
    <row r="5572" spans="1:19" x14ac:dyDescent="0.35">
      <c r="A5572" s="2" t="s">
        <v>44</v>
      </c>
      <c r="B5572" s="1" t="s">
        <v>103</v>
      </c>
      <c r="C5572" t="s">
        <v>907</v>
      </c>
      <c r="D5572" s="1" t="s">
        <v>99</v>
      </c>
      <c r="E5572" s="1" t="s">
        <v>22</v>
      </c>
      <c r="F5572" s="1" t="s">
        <v>26</v>
      </c>
      <c r="G5572" s="1" t="s">
        <v>26</v>
      </c>
      <c r="H5572" t="s">
        <v>35</v>
      </c>
      <c r="I5572" s="1" t="s">
        <v>379</v>
      </c>
      <c r="J5572" s="1" t="s">
        <v>230</v>
      </c>
      <c r="K5572" s="1" t="s">
        <v>19</v>
      </c>
      <c r="L5572" s="1" t="s">
        <v>912</v>
      </c>
      <c r="M5572" t="s">
        <v>65</v>
      </c>
      <c r="N5572">
        <v>1</v>
      </c>
      <c r="O5572" s="1" t="s">
        <v>206</v>
      </c>
      <c r="P5572" t="s">
        <v>154</v>
      </c>
      <c r="Q5572">
        <v>2</v>
      </c>
      <c r="R5572" t="s">
        <v>179</v>
      </c>
      <c r="S5572" t="s">
        <v>180</v>
      </c>
    </row>
    <row r="5573" spans="1:19" x14ac:dyDescent="0.35">
      <c r="A5573" s="2" t="s">
        <v>44</v>
      </c>
      <c r="B5573" s="1" t="s">
        <v>103</v>
      </c>
      <c r="C5573" t="s">
        <v>907</v>
      </c>
      <c r="D5573" s="1" t="s">
        <v>99</v>
      </c>
      <c r="E5573" s="1" t="s">
        <v>22</v>
      </c>
      <c r="F5573" s="1" t="s">
        <v>26</v>
      </c>
      <c r="G5573" s="1" t="s">
        <v>26</v>
      </c>
      <c r="H5573" t="s">
        <v>35</v>
      </c>
      <c r="I5573" s="1" t="s">
        <v>750</v>
      </c>
      <c r="J5573" s="1" t="s">
        <v>230</v>
      </c>
      <c r="K5573" s="1" t="s">
        <v>52</v>
      </c>
      <c r="L5573" s="1" t="s">
        <v>912</v>
      </c>
      <c r="M5573" t="s">
        <v>55</v>
      </c>
      <c r="N5573">
        <v>1</v>
      </c>
      <c r="O5573" s="1" t="s">
        <v>206</v>
      </c>
      <c r="P5573" t="s">
        <v>154</v>
      </c>
      <c r="Q5573">
        <v>2</v>
      </c>
      <c r="R5573" t="s">
        <v>179</v>
      </c>
      <c r="S5573" t="s">
        <v>180</v>
      </c>
    </row>
    <row r="5574" spans="1:19" x14ac:dyDescent="0.35">
      <c r="A5574" s="2" t="s">
        <v>44</v>
      </c>
      <c r="B5574" s="1" t="s">
        <v>103</v>
      </c>
      <c r="C5574" t="s">
        <v>907</v>
      </c>
      <c r="D5574" s="1" t="s">
        <v>99</v>
      </c>
      <c r="E5574" s="1" t="s">
        <v>22</v>
      </c>
      <c r="F5574" s="1" t="s">
        <v>26</v>
      </c>
      <c r="G5574" s="1" t="s">
        <v>26</v>
      </c>
      <c r="H5574" t="s">
        <v>35</v>
      </c>
      <c r="I5574" s="1" t="s">
        <v>751</v>
      </c>
      <c r="J5574" s="1" t="s">
        <v>230</v>
      </c>
      <c r="K5574" s="1" t="s">
        <v>19</v>
      </c>
      <c r="L5574" s="1" t="s">
        <v>912</v>
      </c>
      <c r="M5574" t="s">
        <v>525</v>
      </c>
      <c r="N5574">
        <v>1</v>
      </c>
      <c r="O5574" s="1" t="s">
        <v>206</v>
      </c>
      <c r="P5574" t="s">
        <v>154</v>
      </c>
      <c r="Q5574">
        <v>2</v>
      </c>
      <c r="R5574" t="s">
        <v>179</v>
      </c>
      <c r="S5574" t="s">
        <v>180</v>
      </c>
    </row>
    <row r="5575" spans="1:19" x14ac:dyDescent="0.35">
      <c r="A5575" s="2" t="s">
        <v>44</v>
      </c>
      <c r="B5575" s="1" t="s">
        <v>103</v>
      </c>
      <c r="C5575" t="s">
        <v>907</v>
      </c>
      <c r="D5575" s="1" t="s">
        <v>99</v>
      </c>
      <c r="E5575" s="1" t="s">
        <v>22</v>
      </c>
      <c r="F5575" s="1" t="s">
        <v>26</v>
      </c>
      <c r="G5575" s="1" t="s">
        <v>26</v>
      </c>
      <c r="H5575" t="s">
        <v>58</v>
      </c>
      <c r="I5575" s="1" t="s">
        <v>1118</v>
      </c>
      <c r="J5575" s="1" t="s">
        <v>230</v>
      </c>
      <c r="K5575" s="1" t="s">
        <v>15</v>
      </c>
      <c r="L5575" s="1" t="s">
        <v>912</v>
      </c>
      <c r="M5575" t="s">
        <v>15</v>
      </c>
      <c r="N5575">
        <v>1</v>
      </c>
      <c r="O5575" s="1" t="s">
        <v>206</v>
      </c>
      <c r="P5575" t="s">
        <v>154</v>
      </c>
      <c r="Q5575">
        <v>2</v>
      </c>
      <c r="R5575" t="s">
        <v>179</v>
      </c>
      <c r="S5575" t="s">
        <v>180</v>
      </c>
    </row>
    <row r="5576" spans="1:19" x14ac:dyDescent="0.35">
      <c r="A5576" s="2" t="s">
        <v>44</v>
      </c>
      <c r="B5576" s="1" t="s">
        <v>103</v>
      </c>
      <c r="C5576" t="s">
        <v>907</v>
      </c>
      <c r="D5576" s="1" t="s">
        <v>99</v>
      </c>
      <c r="E5576" s="1" t="s">
        <v>22</v>
      </c>
      <c r="F5576" s="1" t="s">
        <v>26</v>
      </c>
      <c r="G5576" s="1" t="s">
        <v>26</v>
      </c>
      <c r="H5576" t="s">
        <v>58</v>
      </c>
      <c r="I5576" s="1" t="s">
        <v>1118</v>
      </c>
      <c r="J5576" s="1" t="s">
        <v>230</v>
      </c>
      <c r="K5576" s="1" t="s">
        <v>19</v>
      </c>
      <c r="L5576" s="1" t="s">
        <v>912</v>
      </c>
      <c r="M5576" t="s">
        <v>19</v>
      </c>
      <c r="N5576">
        <v>1</v>
      </c>
      <c r="O5576" s="1" t="s">
        <v>206</v>
      </c>
      <c r="P5576" t="s">
        <v>154</v>
      </c>
      <c r="Q5576">
        <v>2</v>
      </c>
      <c r="R5576" t="s">
        <v>179</v>
      </c>
      <c r="S5576" t="s">
        <v>180</v>
      </c>
    </row>
    <row r="5577" spans="1:19" x14ac:dyDescent="0.35">
      <c r="A5577" s="2" t="s">
        <v>44</v>
      </c>
      <c r="B5577" s="1" t="s">
        <v>103</v>
      </c>
      <c r="C5577" t="s">
        <v>907</v>
      </c>
      <c r="D5577" s="1" t="s">
        <v>99</v>
      </c>
      <c r="E5577" s="1" t="s">
        <v>22</v>
      </c>
      <c r="F5577" s="1" t="s">
        <v>26</v>
      </c>
      <c r="G5577" s="1" t="s">
        <v>26</v>
      </c>
      <c r="H5577" t="s">
        <v>39</v>
      </c>
      <c r="I5577" s="1" t="s">
        <v>379</v>
      </c>
      <c r="J5577" s="1" t="s">
        <v>230</v>
      </c>
      <c r="K5577" s="1" t="s">
        <v>19</v>
      </c>
      <c r="L5577" s="1" t="s">
        <v>912</v>
      </c>
      <c r="M5577" t="s">
        <v>71</v>
      </c>
      <c r="N5577">
        <v>1</v>
      </c>
      <c r="O5577" s="1" t="s">
        <v>206</v>
      </c>
      <c r="P5577" t="s">
        <v>154</v>
      </c>
      <c r="Q5577">
        <v>2</v>
      </c>
      <c r="R5577" t="s">
        <v>179</v>
      </c>
      <c r="S5577" t="s">
        <v>180</v>
      </c>
    </row>
    <row r="5578" spans="1:19" x14ac:dyDescent="0.35">
      <c r="A5578" s="2" t="s">
        <v>44</v>
      </c>
      <c r="B5578" s="1" t="s">
        <v>103</v>
      </c>
      <c r="C5578" t="s">
        <v>907</v>
      </c>
      <c r="D5578" s="1" t="s">
        <v>99</v>
      </c>
      <c r="E5578" s="1" t="s">
        <v>22</v>
      </c>
      <c r="F5578" s="1" t="s">
        <v>18</v>
      </c>
      <c r="G5578" s="1" t="s">
        <v>26</v>
      </c>
      <c r="H5578" t="s">
        <v>24</v>
      </c>
      <c r="I5578" s="1" t="s">
        <v>750</v>
      </c>
      <c r="J5578" s="1" t="s">
        <v>230</v>
      </c>
      <c r="K5578" s="1" t="s">
        <v>59</v>
      </c>
      <c r="L5578" s="1" t="s">
        <v>912</v>
      </c>
      <c r="M5578" t="s">
        <v>75</v>
      </c>
      <c r="N5578">
        <v>1</v>
      </c>
      <c r="O5578" s="1" t="s">
        <v>206</v>
      </c>
      <c r="P5578" t="s">
        <v>154</v>
      </c>
      <c r="Q5578">
        <v>2</v>
      </c>
      <c r="R5578" t="s">
        <v>179</v>
      </c>
      <c r="S5578" t="s">
        <v>180</v>
      </c>
    </row>
    <row r="5579" spans="1:19" x14ac:dyDescent="0.35">
      <c r="A5579" s="2" t="s">
        <v>44</v>
      </c>
      <c r="B5579" s="1" t="s">
        <v>103</v>
      </c>
      <c r="C5579" t="s">
        <v>907</v>
      </c>
      <c r="D5579" s="1" t="s">
        <v>99</v>
      </c>
      <c r="E5579" s="1" t="s">
        <v>22</v>
      </c>
      <c r="F5579" s="1" t="s">
        <v>18</v>
      </c>
      <c r="G5579" s="1" t="s">
        <v>26</v>
      </c>
      <c r="H5579" t="s">
        <v>27</v>
      </c>
      <c r="I5579" s="1" t="s">
        <v>379</v>
      </c>
      <c r="J5579" s="1" t="s">
        <v>230</v>
      </c>
      <c r="K5579" s="1" t="s">
        <v>19</v>
      </c>
      <c r="L5579" s="1" t="s">
        <v>912</v>
      </c>
      <c r="M5579" t="s">
        <v>19</v>
      </c>
      <c r="N5579">
        <v>1</v>
      </c>
      <c r="O5579" s="1" t="s">
        <v>206</v>
      </c>
      <c r="P5579" t="s">
        <v>154</v>
      </c>
      <c r="Q5579">
        <v>1</v>
      </c>
      <c r="R5579" t="s">
        <v>179</v>
      </c>
      <c r="S5579" t="s">
        <v>180</v>
      </c>
    </row>
    <row r="5580" spans="1:19" x14ac:dyDescent="0.35">
      <c r="A5580" s="2" t="s">
        <v>44</v>
      </c>
      <c r="B5580" s="1" t="s">
        <v>103</v>
      </c>
      <c r="C5580" t="s">
        <v>907</v>
      </c>
      <c r="D5580" s="1" t="s">
        <v>99</v>
      </c>
      <c r="E5580" s="1" t="s">
        <v>22</v>
      </c>
      <c r="F5580" s="1" t="s">
        <v>18</v>
      </c>
      <c r="G5580" s="1" t="s">
        <v>26</v>
      </c>
      <c r="H5580" t="s">
        <v>27</v>
      </c>
      <c r="I5580" s="1" t="s">
        <v>750</v>
      </c>
      <c r="J5580" s="1" t="s">
        <v>230</v>
      </c>
      <c r="K5580" s="1" t="s">
        <v>52</v>
      </c>
      <c r="L5580" s="1" t="s">
        <v>912</v>
      </c>
      <c r="M5580" t="s">
        <v>52</v>
      </c>
      <c r="N5580">
        <v>1</v>
      </c>
      <c r="O5580" s="1" t="s">
        <v>206</v>
      </c>
      <c r="P5580" t="s">
        <v>154</v>
      </c>
      <c r="Q5580">
        <v>1</v>
      </c>
      <c r="R5580" t="s">
        <v>179</v>
      </c>
      <c r="S5580" t="s">
        <v>180</v>
      </c>
    </row>
    <row r="5581" spans="1:19" x14ac:dyDescent="0.35">
      <c r="A5581" s="2" t="s">
        <v>44</v>
      </c>
      <c r="B5581" s="1" t="s">
        <v>103</v>
      </c>
      <c r="C5581" t="s">
        <v>907</v>
      </c>
      <c r="D5581" s="1" t="s">
        <v>99</v>
      </c>
      <c r="E5581" s="1" t="s">
        <v>22</v>
      </c>
      <c r="F5581" s="1" t="s">
        <v>18</v>
      </c>
      <c r="G5581" s="1" t="s">
        <v>26</v>
      </c>
      <c r="H5581" t="s">
        <v>27</v>
      </c>
      <c r="I5581" s="1" t="s">
        <v>750</v>
      </c>
      <c r="J5581" s="1" t="s">
        <v>230</v>
      </c>
      <c r="K5581" s="1" t="s">
        <v>52</v>
      </c>
      <c r="L5581" s="1" t="s">
        <v>912</v>
      </c>
      <c r="M5581" t="s">
        <v>55</v>
      </c>
      <c r="N5581">
        <v>1</v>
      </c>
      <c r="O5581" s="1" t="s">
        <v>206</v>
      </c>
      <c r="P5581" t="s">
        <v>154</v>
      </c>
      <c r="Q5581">
        <v>1</v>
      </c>
      <c r="R5581" t="s">
        <v>179</v>
      </c>
      <c r="S5581" t="s">
        <v>180</v>
      </c>
    </row>
    <row r="5582" spans="1:19" x14ac:dyDescent="0.35">
      <c r="A5582" s="2" t="s">
        <v>44</v>
      </c>
      <c r="B5582" s="1" t="s">
        <v>103</v>
      </c>
      <c r="C5582" t="s">
        <v>907</v>
      </c>
      <c r="D5582" s="1" t="s">
        <v>99</v>
      </c>
      <c r="E5582" s="1" t="s">
        <v>22</v>
      </c>
      <c r="F5582" s="1" t="s">
        <v>18</v>
      </c>
      <c r="G5582" s="1" t="s">
        <v>26</v>
      </c>
      <c r="H5582" t="s">
        <v>32</v>
      </c>
      <c r="I5582" s="1" t="s">
        <v>750</v>
      </c>
      <c r="J5582" s="1" t="s">
        <v>230</v>
      </c>
      <c r="K5582" s="1" t="s">
        <v>15</v>
      </c>
      <c r="L5582" s="1" t="s">
        <v>912</v>
      </c>
      <c r="M5582" t="s">
        <v>37</v>
      </c>
      <c r="N5582">
        <v>1</v>
      </c>
      <c r="O5582" s="1" t="s">
        <v>206</v>
      </c>
      <c r="P5582" t="s">
        <v>154</v>
      </c>
      <c r="Q5582">
        <v>1</v>
      </c>
      <c r="R5582" t="s">
        <v>179</v>
      </c>
      <c r="S5582" t="s">
        <v>180</v>
      </c>
    </row>
    <row r="5583" spans="1:19" x14ac:dyDescent="0.35">
      <c r="A5583" s="2" t="s">
        <v>44</v>
      </c>
      <c r="B5583" s="1" t="s">
        <v>103</v>
      </c>
      <c r="C5583" t="s">
        <v>907</v>
      </c>
      <c r="D5583" s="1" t="s">
        <v>99</v>
      </c>
      <c r="E5583" s="1" t="s">
        <v>22</v>
      </c>
      <c r="F5583" s="1" t="s">
        <v>18</v>
      </c>
      <c r="G5583" s="1" t="s">
        <v>26</v>
      </c>
      <c r="H5583" t="s">
        <v>21</v>
      </c>
      <c r="I5583" s="1" t="s">
        <v>379</v>
      </c>
      <c r="J5583" s="1" t="s">
        <v>230</v>
      </c>
      <c r="K5583" s="1" t="s">
        <v>59</v>
      </c>
      <c r="L5583" s="1" t="s">
        <v>912</v>
      </c>
      <c r="M5583" t="s">
        <v>59</v>
      </c>
      <c r="N5583">
        <v>1</v>
      </c>
      <c r="O5583" s="1" t="s">
        <v>206</v>
      </c>
      <c r="P5583" t="s">
        <v>154</v>
      </c>
      <c r="Q5583">
        <v>2</v>
      </c>
      <c r="R5583" t="s">
        <v>179</v>
      </c>
      <c r="S5583" t="s">
        <v>180</v>
      </c>
    </row>
    <row r="5584" spans="1:19" x14ac:dyDescent="0.35">
      <c r="A5584" s="2" t="s">
        <v>44</v>
      </c>
      <c r="B5584" s="1" t="s">
        <v>103</v>
      </c>
      <c r="C5584" t="s">
        <v>907</v>
      </c>
      <c r="D5584" s="1" t="s">
        <v>99</v>
      </c>
      <c r="E5584" s="1" t="s">
        <v>22</v>
      </c>
      <c r="F5584" s="1" t="s">
        <v>18</v>
      </c>
      <c r="G5584" s="1" t="s">
        <v>26</v>
      </c>
      <c r="H5584" t="s">
        <v>21</v>
      </c>
      <c r="I5584" s="1" t="s">
        <v>379</v>
      </c>
      <c r="J5584" s="1" t="s">
        <v>230</v>
      </c>
      <c r="K5584" s="1" t="s">
        <v>19</v>
      </c>
      <c r="L5584" s="1" t="s">
        <v>912</v>
      </c>
      <c r="M5584" t="s">
        <v>19</v>
      </c>
      <c r="N5584">
        <v>1</v>
      </c>
      <c r="O5584" s="1" t="s">
        <v>206</v>
      </c>
      <c r="P5584" t="s">
        <v>154</v>
      </c>
      <c r="Q5584">
        <v>2</v>
      </c>
      <c r="R5584" t="s">
        <v>179</v>
      </c>
      <c r="S5584" t="s">
        <v>180</v>
      </c>
    </row>
    <row r="5585" spans="1:19" x14ac:dyDescent="0.35">
      <c r="A5585" s="2" t="s">
        <v>44</v>
      </c>
      <c r="B5585" s="1" t="s">
        <v>103</v>
      </c>
      <c r="C5585" t="s">
        <v>907</v>
      </c>
      <c r="D5585" s="1" t="s">
        <v>99</v>
      </c>
      <c r="E5585" s="1" t="s">
        <v>22</v>
      </c>
      <c r="F5585" s="1" t="s">
        <v>18</v>
      </c>
      <c r="G5585" s="1" t="s">
        <v>26</v>
      </c>
      <c r="H5585" t="s">
        <v>35</v>
      </c>
      <c r="I5585" s="1" t="s">
        <v>379</v>
      </c>
      <c r="J5585" s="1" t="s">
        <v>230</v>
      </c>
      <c r="K5585" s="1" t="s">
        <v>19</v>
      </c>
      <c r="L5585" s="1" t="s">
        <v>912</v>
      </c>
      <c r="M5585" t="s">
        <v>64</v>
      </c>
      <c r="N5585">
        <v>1</v>
      </c>
      <c r="O5585" s="1" t="s">
        <v>206</v>
      </c>
      <c r="P5585" t="s">
        <v>154</v>
      </c>
      <c r="Q5585">
        <v>1</v>
      </c>
      <c r="R5585" t="s">
        <v>179</v>
      </c>
      <c r="S5585" t="s">
        <v>180</v>
      </c>
    </row>
    <row r="5586" spans="1:19" x14ac:dyDescent="0.35">
      <c r="A5586" s="2" t="s">
        <v>44</v>
      </c>
      <c r="B5586" s="1" t="s">
        <v>103</v>
      </c>
      <c r="C5586" t="s">
        <v>907</v>
      </c>
      <c r="D5586" s="1" t="s">
        <v>232</v>
      </c>
      <c r="E5586" s="1" t="s">
        <v>12</v>
      </c>
      <c r="F5586" s="1" t="s">
        <v>26</v>
      </c>
      <c r="G5586" s="1" t="s">
        <v>26</v>
      </c>
      <c r="H5586" t="s">
        <v>24</v>
      </c>
      <c r="I5586" s="1" t="s">
        <v>1470</v>
      </c>
      <c r="J5586" s="1" t="s">
        <v>230</v>
      </c>
      <c r="K5586" s="1" t="s">
        <v>15</v>
      </c>
      <c r="L5586" s="1" t="s">
        <v>912</v>
      </c>
      <c r="M5586" t="s">
        <v>93</v>
      </c>
      <c r="N5586">
        <v>1</v>
      </c>
      <c r="O5586" s="1" t="s">
        <v>206</v>
      </c>
      <c r="P5586" t="s">
        <v>153</v>
      </c>
      <c r="Q5586">
        <v>2</v>
      </c>
      <c r="R5586" t="s">
        <v>179</v>
      </c>
      <c r="S5586" t="s">
        <v>180</v>
      </c>
    </row>
    <row r="5587" spans="1:19" x14ac:dyDescent="0.35">
      <c r="A5587" s="2" t="s">
        <v>44</v>
      </c>
      <c r="B5587" s="1" t="s">
        <v>103</v>
      </c>
      <c r="C5587" t="s">
        <v>907</v>
      </c>
      <c r="D5587" s="1" t="s">
        <v>232</v>
      </c>
      <c r="E5587" s="1" t="s">
        <v>12</v>
      </c>
      <c r="F5587" s="1" t="s">
        <v>26</v>
      </c>
      <c r="G5587" s="1" t="s">
        <v>26</v>
      </c>
      <c r="H5587" t="s">
        <v>24</v>
      </c>
      <c r="I5587" s="1" t="s">
        <v>1119</v>
      </c>
      <c r="J5587" s="1" t="s">
        <v>230</v>
      </c>
      <c r="K5587" s="1" t="s">
        <v>15</v>
      </c>
      <c r="L5587" s="1" t="s">
        <v>912</v>
      </c>
      <c r="M5587" t="s">
        <v>93</v>
      </c>
      <c r="N5587">
        <v>1</v>
      </c>
      <c r="O5587" s="1" t="s">
        <v>206</v>
      </c>
      <c r="P5587" t="s">
        <v>153</v>
      </c>
      <c r="Q5587">
        <v>2</v>
      </c>
      <c r="R5587" t="s">
        <v>179</v>
      </c>
      <c r="S5587" t="s">
        <v>180</v>
      </c>
    </row>
    <row r="5588" spans="1:19" x14ac:dyDescent="0.35">
      <c r="A5588" s="2" t="s">
        <v>44</v>
      </c>
      <c r="B5588" s="1" t="s">
        <v>103</v>
      </c>
      <c r="C5588" t="s">
        <v>907</v>
      </c>
      <c r="D5588" s="1" t="s">
        <v>232</v>
      </c>
      <c r="E5588" s="1" t="s">
        <v>12</v>
      </c>
      <c r="F5588" s="1" t="s">
        <v>26</v>
      </c>
      <c r="G5588" s="1" t="s">
        <v>26</v>
      </c>
      <c r="H5588" t="s">
        <v>27</v>
      </c>
      <c r="I5588" s="1" t="s">
        <v>1119</v>
      </c>
      <c r="J5588" s="1" t="s">
        <v>230</v>
      </c>
      <c r="K5588" s="1" t="s">
        <v>19</v>
      </c>
      <c r="L5588" s="1" t="s">
        <v>912</v>
      </c>
      <c r="M5588" t="s">
        <v>525</v>
      </c>
      <c r="N5588">
        <v>1</v>
      </c>
      <c r="O5588" s="1" t="s">
        <v>206</v>
      </c>
      <c r="P5588" t="s">
        <v>153</v>
      </c>
      <c r="Q5588">
        <v>1</v>
      </c>
      <c r="R5588" t="s">
        <v>179</v>
      </c>
      <c r="S5588" t="s">
        <v>180</v>
      </c>
    </row>
    <row r="5589" spans="1:19" x14ac:dyDescent="0.35">
      <c r="A5589" s="2" t="s">
        <v>44</v>
      </c>
      <c r="B5589" s="1" t="s">
        <v>103</v>
      </c>
      <c r="C5589" t="s">
        <v>907</v>
      </c>
      <c r="D5589" s="1" t="s">
        <v>232</v>
      </c>
      <c r="E5589" s="1" t="s">
        <v>12</v>
      </c>
      <c r="F5589" s="1" t="s">
        <v>26</v>
      </c>
      <c r="G5589" s="1" t="s">
        <v>26</v>
      </c>
      <c r="H5589" t="s">
        <v>32</v>
      </c>
      <c r="I5589" s="1" t="s">
        <v>1119</v>
      </c>
      <c r="J5589" s="1" t="s">
        <v>230</v>
      </c>
      <c r="K5589" s="1" t="s">
        <v>19</v>
      </c>
      <c r="L5589" s="1" t="s">
        <v>912</v>
      </c>
      <c r="M5589" t="s">
        <v>66</v>
      </c>
      <c r="N5589">
        <v>1</v>
      </c>
      <c r="O5589" s="1" t="s">
        <v>206</v>
      </c>
      <c r="P5589" t="s">
        <v>153</v>
      </c>
      <c r="Q5589">
        <v>2</v>
      </c>
      <c r="R5589" t="s">
        <v>179</v>
      </c>
      <c r="S5589" t="s">
        <v>180</v>
      </c>
    </row>
    <row r="5590" spans="1:19" x14ac:dyDescent="0.35">
      <c r="A5590" s="2" t="s">
        <v>44</v>
      </c>
      <c r="B5590" s="1" t="s">
        <v>103</v>
      </c>
      <c r="C5590" t="s">
        <v>907</v>
      </c>
      <c r="D5590" s="1" t="s">
        <v>232</v>
      </c>
      <c r="E5590" s="1" t="s">
        <v>12</v>
      </c>
      <c r="F5590" s="1" t="s">
        <v>26</v>
      </c>
      <c r="G5590" s="1" t="s">
        <v>26</v>
      </c>
      <c r="H5590" t="s">
        <v>21</v>
      </c>
      <c r="I5590" s="1" t="s">
        <v>1470</v>
      </c>
      <c r="J5590" s="1" t="s">
        <v>230</v>
      </c>
      <c r="K5590" s="1" t="s">
        <v>59</v>
      </c>
      <c r="L5590" s="1" t="s">
        <v>912</v>
      </c>
      <c r="M5590" t="s">
        <v>59</v>
      </c>
      <c r="N5590">
        <v>1</v>
      </c>
      <c r="O5590" s="1" t="s">
        <v>206</v>
      </c>
      <c r="P5590" t="s">
        <v>153</v>
      </c>
      <c r="Q5590">
        <v>2</v>
      </c>
      <c r="R5590" t="s">
        <v>179</v>
      </c>
      <c r="S5590" t="s">
        <v>180</v>
      </c>
    </row>
    <row r="5591" spans="1:19" x14ac:dyDescent="0.35">
      <c r="A5591" s="2" t="s">
        <v>44</v>
      </c>
      <c r="B5591" s="1" t="s">
        <v>103</v>
      </c>
      <c r="C5591" t="s">
        <v>907</v>
      </c>
      <c r="D5591" s="1" t="s">
        <v>232</v>
      </c>
      <c r="E5591" s="1" t="s">
        <v>12</v>
      </c>
      <c r="F5591" s="1" t="s">
        <v>26</v>
      </c>
      <c r="G5591" s="1" t="s">
        <v>26</v>
      </c>
      <c r="H5591" t="s">
        <v>21</v>
      </c>
      <c r="I5591" s="1" t="s">
        <v>1119</v>
      </c>
      <c r="J5591" s="1" t="s">
        <v>230</v>
      </c>
      <c r="K5591" s="1" t="s">
        <v>59</v>
      </c>
      <c r="L5591" s="1" t="s">
        <v>912</v>
      </c>
      <c r="M5591" t="s">
        <v>59</v>
      </c>
      <c r="N5591">
        <v>1</v>
      </c>
      <c r="O5591" s="1" t="s">
        <v>206</v>
      </c>
      <c r="P5591" t="s">
        <v>153</v>
      </c>
      <c r="Q5591">
        <v>2</v>
      </c>
      <c r="R5591" t="s">
        <v>179</v>
      </c>
      <c r="S5591" t="s">
        <v>180</v>
      </c>
    </row>
    <row r="5592" spans="1:19" x14ac:dyDescent="0.35">
      <c r="A5592" s="2" t="s">
        <v>44</v>
      </c>
      <c r="B5592" s="1" t="s">
        <v>103</v>
      </c>
      <c r="C5592" t="s">
        <v>907</v>
      </c>
      <c r="D5592" s="1" t="s">
        <v>232</v>
      </c>
      <c r="E5592" s="1" t="s">
        <v>22</v>
      </c>
      <c r="F5592" s="1" t="s">
        <v>26</v>
      </c>
      <c r="G5592" s="1" t="s">
        <v>26</v>
      </c>
      <c r="H5592" t="s">
        <v>27</v>
      </c>
      <c r="I5592" s="1" t="s">
        <v>1119</v>
      </c>
      <c r="J5592" s="1" t="s">
        <v>230</v>
      </c>
      <c r="K5592" s="1" t="s">
        <v>52</v>
      </c>
      <c r="L5592" s="1" t="s">
        <v>912</v>
      </c>
      <c r="M5592" t="s">
        <v>169</v>
      </c>
      <c r="N5592">
        <v>1</v>
      </c>
      <c r="O5592" s="1" t="s">
        <v>206</v>
      </c>
      <c r="P5592" t="s">
        <v>153</v>
      </c>
      <c r="Q5592">
        <v>1</v>
      </c>
      <c r="R5592" t="s">
        <v>179</v>
      </c>
      <c r="S5592" t="s">
        <v>180</v>
      </c>
    </row>
    <row r="5593" spans="1:19" x14ac:dyDescent="0.35">
      <c r="A5593" s="2" t="s">
        <v>44</v>
      </c>
      <c r="B5593" s="1" t="s">
        <v>103</v>
      </c>
      <c r="C5593" t="s">
        <v>907</v>
      </c>
      <c r="D5593" s="1" t="s">
        <v>232</v>
      </c>
      <c r="E5593" s="1" t="s">
        <v>22</v>
      </c>
      <c r="F5593" s="1" t="s">
        <v>26</v>
      </c>
      <c r="G5593" s="1" t="s">
        <v>26</v>
      </c>
      <c r="H5593" t="s">
        <v>27</v>
      </c>
      <c r="I5593" s="1" t="s">
        <v>1119</v>
      </c>
      <c r="J5593" s="1" t="s">
        <v>230</v>
      </c>
      <c r="K5593" s="1" t="s">
        <v>19</v>
      </c>
      <c r="L5593" s="1" t="s">
        <v>912</v>
      </c>
      <c r="M5593" t="s">
        <v>87</v>
      </c>
      <c r="N5593">
        <v>1</v>
      </c>
      <c r="O5593" s="1" t="s">
        <v>206</v>
      </c>
      <c r="P5593" t="s">
        <v>154</v>
      </c>
      <c r="Q5593">
        <v>1</v>
      </c>
      <c r="R5593" t="s">
        <v>179</v>
      </c>
      <c r="S5593" t="s">
        <v>180</v>
      </c>
    </row>
    <row r="5594" spans="1:19" x14ac:dyDescent="0.35">
      <c r="A5594" s="2" t="s">
        <v>44</v>
      </c>
      <c r="B5594" s="1" t="s">
        <v>103</v>
      </c>
      <c r="C5594" t="s">
        <v>907</v>
      </c>
      <c r="D5594" s="1" t="s">
        <v>232</v>
      </c>
      <c r="E5594" s="1" t="s">
        <v>22</v>
      </c>
      <c r="F5594" s="1" t="s">
        <v>26</v>
      </c>
      <c r="G5594" s="1" t="s">
        <v>26</v>
      </c>
      <c r="H5594" t="s">
        <v>32</v>
      </c>
      <c r="I5594" s="1" t="s">
        <v>1119</v>
      </c>
      <c r="J5594" s="1" t="s">
        <v>230</v>
      </c>
      <c r="K5594" s="1" t="s">
        <v>52</v>
      </c>
      <c r="L5594" s="1" t="s">
        <v>912</v>
      </c>
      <c r="M5594" t="s">
        <v>52</v>
      </c>
      <c r="N5594">
        <v>1</v>
      </c>
      <c r="O5594" s="1" t="s">
        <v>206</v>
      </c>
      <c r="P5594" t="s">
        <v>153</v>
      </c>
      <c r="Q5594">
        <v>2</v>
      </c>
      <c r="R5594" t="s">
        <v>179</v>
      </c>
      <c r="S5594" t="s">
        <v>180</v>
      </c>
    </row>
    <row r="5595" spans="1:19" x14ac:dyDescent="0.35">
      <c r="A5595" s="2" t="s">
        <v>44</v>
      </c>
      <c r="B5595" s="1" t="s">
        <v>103</v>
      </c>
      <c r="C5595" t="s">
        <v>907</v>
      </c>
      <c r="D5595" s="1" t="s">
        <v>232</v>
      </c>
      <c r="E5595" s="1" t="s">
        <v>22</v>
      </c>
      <c r="F5595" s="1" t="s">
        <v>26</v>
      </c>
      <c r="G5595" s="1" t="s">
        <v>26</v>
      </c>
      <c r="H5595" t="s">
        <v>35</v>
      </c>
      <c r="I5595" s="1" t="s">
        <v>1470</v>
      </c>
      <c r="J5595" s="1" t="s">
        <v>230</v>
      </c>
      <c r="K5595" s="1" t="s">
        <v>19</v>
      </c>
      <c r="L5595" s="1" t="s">
        <v>912</v>
      </c>
      <c r="M5595" t="s">
        <v>65</v>
      </c>
      <c r="N5595">
        <v>1</v>
      </c>
      <c r="O5595" s="1" t="s">
        <v>206</v>
      </c>
      <c r="P5595" t="s">
        <v>153</v>
      </c>
      <c r="Q5595">
        <v>2</v>
      </c>
      <c r="R5595" t="s">
        <v>179</v>
      </c>
      <c r="S5595" t="s">
        <v>180</v>
      </c>
    </row>
    <row r="5596" spans="1:19" x14ac:dyDescent="0.35">
      <c r="A5596" s="2" t="s">
        <v>44</v>
      </c>
      <c r="B5596" s="1" t="s">
        <v>103</v>
      </c>
      <c r="C5596" t="s">
        <v>907</v>
      </c>
      <c r="D5596" s="1" t="s">
        <v>232</v>
      </c>
      <c r="E5596" s="1" t="s">
        <v>22</v>
      </c>
      <c r="F5596" s="1" t="s">
        <v>26</v>
      </c>
      <c r="G5596" s="1" t="s">
        <v>26</v>
      </c>
      <c r="H5596" t="s">
        <v>35</v>
      </c>
      <c r="I5596" s="1" t="s">
        <v>1119</v>
      </c>
      <c r="J5596" s="1" t="s">
        <v>230</v>
      </c>
      <c r="K5596" s="1" t="s">
        <v>19</v>
      </c>
      <c r="L5596" s="1" t="s">
        <v>912</v>
      </c>
      <c r="M5596" t="s">
        <v>65</v>
      </c>
      <c r="N5596">
        <v>1</v>
      </c>
      <c r="O5596" s="1" t="s">
        <v>206</v>
      </c>
      <c r="P5596" t="s">
        <v>153</v>
      </c>
      <c r="Q5596">
        <v>2</v>
      </c>
      <c r="R5596" t="s">
        <v>179</v>
      </c>
      <c r="S5596" t="s">
        <v>180</v>
      </c>
    </row>
    <row r="5597" spans="1:19" x14ac:dyDescent="0.35">
      <c r="A5597" s="2" t="s">
        <v>44</v>
      </c>
      <c r="B5597" s="1" t="s">
        <v>103</v>
      </c>
      <c r="C5597" t="s">
        <v>907</v>
      </c>
      <c r="D5597" s="1" t="s">
        <v>242</v>
      </c>
      <c r="E5597" s="1" t="s">
        <v>12</v>
      </c>
      <c r="F5597" s="1" t="s">
        <v>29</v>
      </c>
      <c r="G5597" s="1" t="s">
        <v>136</v>
      </c>
      <c r="H5597" t="s">
        <v>32</v>
      </c>
      <c r="I5597" s="1" t="s">
        <v>1120</v>
      </c>
      <c r="J5597" s="1" t="s">
        <v>230</v>
      </c>
      <c r="K5597" s="1" t="s">
        <v>19</v>
      </c>
      <c r="L5597" s="1" t="s">
        <v>912</v>
      </c>
      <c r="M5597" t="s">
        <v>187</v>
      </c>
      <c r="N5597">
        <v>1</v>
      </c>
      <c r="O5597" s="1" t="s">
        <v>206</v>
      </c>
      <c r="P5597" t="s">
        <v>154</v>
      </c>
      <c r="Q5597">
        <v>2</v>
      </c>
      <c r="R5597" t="s">
        <v>255</v>
      </c>
      <c r="S5597" t="s">
        <v>180</v>
      </c>
    </row>
    <row r="5598" spans="1:19" x14ac:dyDescent="0.35">
      <c r="A5598" s="2" t="s">
        <v>44</v>
      </c>
      <c r="B5598" s="1" t="s">
        <v>103</v>
      </c>
      <c r="C5598" t="s">
        <v>907</v>
      </c>
      <c r="D5598" s="1" t="s">
        <v>242</v>
      </c>
      <c r="E5598" s="1" t="s">
        <v>12</v>
      </c>
      <c r="F5598" s="1" t="s">
        <v>23</v>
      </c>
      <c r="G5598" s="1" t="s">
        <v>137</v>
      </c>
      <c r="H5598" t="s">
        <v>32</v>
      </c>
      <c r="I5598" s="1" t="s">
        <v>1120</v>
      </c>
      <c r="J5598" s="1" t="s">
        <v>230</v>
      </c>
      <c r="K5598" s="1" t="s">
        <v>19</v>
      </c>
      <c r="L5598" s="1" t="s">
        <v>912</v>
      </c>
      <c r="M5598" t="s">
        <v>187</v>
      </c>
      <c r="N5598">
        <v>1</v>
      </c>
      <c r="O5598" s="1" t="s">
        <v>206</v>
      </c>
      <c r="P5598" t="s">
        <v>154</v>
      </c>
      <c r="Q5598">
        <v>2</v>
      </c>
      <c r="R5598" t="s">
        <v>179</v>
      </c>
      <c r="S5598" t="s">
        <v>180</v>
      </c>
    </row>
    <row r="5599" spans="1:19" x14ac:dyDescent="0.35">
      <c r="A5599" s="2" t="s">
        <v>44</v>
      </c>
      <c r="B5599" s="1" t="s">
        <v>103</v>
      </c>
      <c r="C5599" t="s">
        <v>907</v>
      </c>
      <c r="D5599" s="1" t="s">
        <v>242</v>
      </c>
      <c r="E5599" s="1" t="s">
        <v>22</v>
      </c>
      <c r="F5599" s="1" t="s">
        <v>13</v>
      </c>
      <c r="G5599" s="1" t="s">
        <v>137</v>
      </c>
      <c r="H5599" t="s">
        <v>24</v>
      </c>
      <c r="I5599" s="1" t="s">
        <v>1120</v>
      </c>
      <c r="J5599" s="1" t="s">
        <v>230</v>
      </c>
      <c r="K5599" s="1" t="s">
        <v>19</v>
      </c>
      <c r="L5599" s="1" t="s">
        <v>912</v>
      </c>
      <c r="M5599" t="s">
        <v>187</v>
      </c>
      <c r="N5599">
        <v>1</v>
      </c>
      <c r="O5599" s="1" t="s">
        <v>206</v>
      </c>
      <c r="P5599" t="s">
        <v>154</v>
      </c>
      <c r="Q5599">
        <v>2</v>
      </c>
      <c r="R5599" t="s">
        <v>255</v>
      </c>
      <c r="S5599" t="s">
        <v>180</v>
      </c>
    </row>
    <row r="5600" spans="1:19" x14ac:dyDescent="0.35">
      <c r="A5600" s="2" t="s">
        <v>44</v>
      </c>
      <c r="B5600" s="1" t="s">
        <v>103</v>
      </c>
      <c r="C5600" t="s">
        <v>907</v>
      </c>
      <c r="D5600" s="1" t="s">
        <v>242</v>
      </c>
      <c r="E5600" s="1" t="s">
        <v>22</v>
      </c>
      <c r="F5600" s="1" t="s">
        <v>18</v>
      </c>
      <c r="G5600" s="1" t="s">
        <v>26</v>
      </c>
      <c r="H5600" t="s">
        <v>24</v>
      </c>
      <c r="I5600" s="1" t="s">
        <v>1120</v>
      </c>
      <c r="J5600" s="1" t="s">
        <v>230</v>
      </c>
      <c r="K5600" s="1" t="s">
        <v>19</v>
      </c>
      <c r="L5600" s="1" t="s">
        <v>912</v>
      </c>
      <c r="M5600" t="s">
        <v>187</v>
      </c>
      <c r="N5600">
        <v>1</v>
      </c>
      <c r="O5600" s="1" t="s">
        <v>206</v>
      </c>
      <c r="P5600" t="s">
        <v>154</v>
      </c>
      <c r="Q5600">
        <v>2</v>
      </c>
      <c r="R5600" t="s">
        <v>255</v>
      </c>
      <c r="S5600" t="s">
        <v>180</v>
      </c>
    </row>
    <row r="5601" spans="1:19" x14ac:dyDescent="0.35">
      <c r="A5601" s="2" t="s">
        <v>44</v>
      </c>
      <c r="B5601" s="1" t="s">
        <v>103</v>
      </c>
      <c r="C5601" t="s">
        <v>907</v>
      </c>
      <c r="D5601" s="1" t="s">
        <v>242</v>
      </c>
      <c r="E5601" s="1" t="s">
        <v>22</v>
      </c>
      <c r="F5601" s="1" t="s">
        <v>18</v>
      </c>
      <c r="G5601" s="1" t="s">
        <v>26</v>
      </c>
      <c r="H5601" t="s">
        <v>32</v>
      </c>
      <c r="I5601" s="1" t="s">
        <v>1120</v>
      </c>
      <c r="J5601" s="1" t="s">
        <v>230</v>
      </c>
      <c r="K5601" s="1" t="s">
        <v>19</v>
      </c>
      <c r="L5601" s="1" t="s">
        <v>912</v>
      </c>
      <c r="M5601" t="s">
        <v>187</v>
      </c>
      <c r="N5601">
        <v>1</v>
      </c>
      <c r="O5601" s="1" t="s">
        <v>206</v>
      </c>
      <c r="P5601" t="s">
        <v>153</v>
      </c>
      <c r="Q5601">
        <v>2</v>
      </c>
      <c r="R5601" t="s">
        <v>255</v>
      </c>
      <c r="S5601" t="s">
        <v>180</v>
      </c>
    </row>
    <row r="5602" spans="1:19" x14ac:dyDescent="0.35">
      <c r="A5602" s="2" t="s">
        <v>44</v>
      </c>
      <c r="B5602" s="1" t="s">
        <v>103</v>
      </c>
      <c r="C5602" t="s">
        <v>907</v>
      </c>
      <c r="D5602" s="1" t="s">
        <v>242</v>
      </c>
      <c r="E5602" s="1" t="s">
        <v>904</v>
      </c>
      <c r="F5602" s="1" t="s">
        <v>23</v>
      </c>
      <c r="G5602" s="1" t="s">
        <v>137</v>
      </c>
      <c r="H5602" t="s">
        <v>14</v>
      </c>
      <c r="I5602" s="1" t="s">
        <v>1120</v>
      </c>
      <c r="J5602" s="1" t="s">
        <v>230</v>
      </c>
      <c r="K5602" s="1" t="s">
        <v>19</v>
      </c>
      <c r="L5602" s="1" t="s">
        <v>912</v>
      </c>
      <c r="M5602" t="s">
        <v>187</v>
      </c>
      <c r="N5602">
        <v>1</v>
      </c>
      <c r="O5602" s="1" t="s">
        <v>206</v>
      </c>
      <c r="P5602" t="s">
        <v>154</v>
      </c>
      <c r="Q5602">
        <v>2</v>
      </c>
      <c r="R5602" t="s">
        <v>255</v>
      </c>
      <c r="S5602" t="s">
        <v>180</v>
      </c>
    </row>
    <row r="5603" spans="1:19" x14ac:dyDescent="0.35">
      <c r="A5603" s="2" t="s">
        <v>44</v>
      </c>
      <c r="B5603" s="1" t="s">
        <v>103</v>
      </c>
      <c r="C5603" t="s">
        <v>907</v>
      </c>
      <c r="D5603" s="1" t="s">
        <v>699</v>
      </c>
      <c r="E5603" s="1" t="s">
        <v>12</v>
      </c>
      <c r="F5603" s="1" t="s">
        <v>23</v>
      </c>
      <c r="G5603" s="1" t="s">
        <v>137</v>
      </c>
      <c r="H5603" t="s">
        <v>43</v>
      </c>
      <c r="I5603" s="1" t="s">
        <v>1121</v>
      </c>
      <c r="J5603" s="1" t="s">
        <v>230</v>
      </c>
      <c r="K5603" s="1" t="s">
        <v>52</v>
      </c>
      <c r="L5603" s="1" t="s">
        <v>912</v>
      </c>
      <c r="M5603" t="s">
        <v>55</v>
      </c>
      <c r="N5603">
        <v>1</v>
      </c>
      <c r="O5603" s="1" t="s">
        <v>206</v>
      </c>
      <c r="P5603" t="s">
        <v>154</v>
      </c>
      <c r="Q5603">
        <v>1</v>
      </c>
      <c r="R5603" t="s">
        <v>179</v>
      </c>
      <c r="S5603" t="s">
        <v>180</v>
      </c>
    </row>
    <row r="5604" spans="1:19" x14ac:dyDescent="0.35">
      <c r="A5604" s="2" t="s">
        <v>44</v>
      </c>
      <c r="B5604" s="1" t="s">
        <v>103</v>
      </c>
      <c r="C5604" t="s">
        <v>907</v>
      </c>
      <c r="D5604" s="1" t="s">
        <v>699</v>
      </c>
      <c r="E5604" s="1" t="s">
        <v>12</v>
      </c>
      <c r="F5604" s="1" t="s">
        <v>26</v>
      </c>
      <c r="G5604" s="1" t="s">
        <v>26</v>
      </c>
      <c r="H5604" t="s">
        <v>32</v>
      </c>
      <c r="I5604" s="1" t="s">
        <v>1121</v>
      </c>
      <c r="J5604" s="1" t="s">
        <v>230</v>
      </c>
      <c r="K5604" s="1" t="s">
        <v>19</v>
      </c>
      <c r="L5604" s="1" t="s">
        <v>912</v>
      </c>
      <c r="M5604" t="s">
        <v>28</v>
      </c>
      <c r="N5604">
        <v>1</v>
      </c>
      <c r="O5604" s="1" t="s">
        <v>206</v>
      </c>
      <c r="P5604" t="s">
        <v>154</v>
      </c>
      <c r="Q5604">
        <v>2</v>
      </c>
      <c r="R5604" t="s">
        <v>179</v>
      </c>
      <c r="S5604" t="s">
        <v>180</v>
      </c>
    </row>
    <row r="5605" spans="1:19" x14ac:dyDescent="0.35">
      <c r="A5605" s="2" t="s">
        <v>44</v>
      </c>
      <c r="B5605" s="1" t="s">
        <v>103</v>
      </c>
      <c r="C5605" t="s">
        <v>907</v>
      </c>
      <c r="D5605" s="1" t="s">
        <v>699</v>
      </c>
      <c r="E5605" s="1" t="s">
        <v>12</v>
      </c>
      <c r="F5605" s="1" t="s">
        <v>18</v>
      </c>
      <c r="G5605" s="1" t="s">
        <v>26</v>
      </c>
      <c r="H5605" t="s">
        <v>14</v>
      </c>
      <c r="I5605" s="1" t="s">
        <v>1121</v>
      </c>
      <c r="J5605" s="1" t="s">
        <v>230</v>
      </c>
      <c r="K5605" s="1" t="s">
        <v>52</v>
      </c>
      <c r="L5605" s="1" t="s">
        <v>912</v>
      </c>
      <c r="M5605" t="s">
        <v>95</v>
      </c>
      <c r="N5605">
        <v>1</v>
      </c>
      <c r="O5605" s="1" t="s">
        <v>206</v>
      </c>
      <c r="P5605" t="s">
        <v>154</v>
      </c>
      <c r="Q5605">
        <v>2</v>
      </c>
      <c r="R5605" t="s">
        <v>255</v>
      </c>
      <c r="S5605" t="s">
        <v>180</v>
      </c>
    </row>
    <row r="5606" spans="1:19" x14ac:dyDescent="0.35">
      <c r="A5606" s="2" t="s">
        <v>44</v>
      </c>
      <c r="B5606" s="1" t="s">
        <v>103</v>
      </c>
      <c r="C5606" t="s">
        <v>907</v>
      </c>
      <c r="D5606" s="1" t="s">
        <v>699</v>
      </c>
      <c r="E5606" s="1" t="s">
        <v>12</v>
      </c>
      <c r="F5606" s="1" t="s">
        <v>18</v>
      </c>
      <c r="G5606" s="1" t="s">
        <v>26</v>
      </c>
      <c r="H5606" t="s">
        <v>24</v>
      </c>
      <c r="I5606" s="1" t="s">
        <v>1121</v>
      </c>
      <c r="J5606" s="1" t="s">
        <v>230</v>
      </c>
      <c r="K5606" s="1" t="s">
        <v>52</v>
      </c>
      <c r="L5606" s="1" t="s">
        <v>912</v>
      </c>
      <c r="M5606" t="s">
        <v>52</v>
      </c>
      <c r="N5606">
        <v>1</v>
      </c>
      <c r="O5606" s="1" t="s">
        <v>206</v>
      </c>
      <c r="P5606" t="s">
        <v>154</v>
      </c>
      <c r="Q5606">
        <v>2</v>
      </c>
      <c r="R5606" t="s">
        <v>255</v>
      </c>
      <c r="S5606" t="s">
        <v>180</v>
      </c>
    </row>
    <row r="5607" spans="1:19" x14ac:dyDescent="0.35">
      <c r="A5607" s="2" t="s">
        <v>44</v>
      </c>
      <c r="B5607" s="1" t="s">
        <v>103</v>
      </c>
      <c r="C5607" t="s">
        <v>907</v>
      </c>
      <c r="D5607" s="1" t="s">
        <v>699</v>
      </c>
      <c r="E5607" s="1" t="s">
        <v>12</v>
      </c>
      <c r="F5607" s="1" t="s">
        <v>18</v>
      </c>
      <c r="G5607" s="1" t="s">
        <v>26</v>
      </c>
      <c r="H5607" t="s">
        <v>24</v>
      </c>
      <c r="I5607" s="1" t="s">
        <v>1121</v>
      </c>
      <c r="J5607" s="1" t="s">
        <v>230</v>
      </c>
      <c r="K5607" s="1" t="s">
        <v>19</v>
      </c>
      <c r="L5607" s="1" t="s">
        <v>912</v>
      </c>
      <c r="M5607" t="s">
        <v>74</v>
      </c>
      <c r="N5607">
        <v>1</v>
      </c>
      <c r="O5607" s="1" t="s">
        <v>206</v>
      </c>
      <c r="P5607" t="s">
        <v>154</v>
      </c>
      <c r="Q5607">
        <v>1</v>
      </c>
      <c r="R5607" t="s">
        <v>255</v>
      </c>
      <c r="S5607" t="s">
        <v>180</v>
      </c>
    </row>
    <row r="5608" spans="1:19" x14ac:dyDescent="0.35">
      <c r="A5608" s="2" t="s">
        <v>44</v>
      </c>
      <c r="B5608" s="1" t="s">
        <v>103</v>
      </c>
      <c r="C5608" t="s">
        <v>907</v>
      </c>
      <c r="D5608" s="1" t="s">
        <v>699</v>
      </c>
      <c r="E5608" s="1" t="s">
        <v>12</v>
      </c>
      <c r="F5608" s="1" t="s">
        <v>18</v>
      </c>
      <c r="G5608" s="1" t="s">
        <v>26</v>
      </c>
      <c r="H5608" t="s">
        <v>24</v>
      </c>
      <c r="I5608" s="1" t="s">
        <v>1121</v>
      </c>
      <c r="J5608" s="1" t="s">
        <v>230</v>
      </c>
      <c r="K5608" s="1" t="s">
        <v>19</v>
      </c>
      <c r="L5608" s="1" t="s">
        <v>912</v>
      </c>
      <c r="M5608" t="s">
        <v>19</v>
      </c>
      <c r="N5608">
        <v>1</v>
      </c>
      <c r="O5608" s="1" t="s">
        <v>206</v>
      </c>
      <c r="P5608" t="s">
        <v>154</v>
      </c>
      <c r="Q5608">
        <v>1</v>
      </c>
      <c r="R5608" t="s">
        <v>179</v>
      </c>
      <c r="S5608" t="s">
        <v>180</v>
      </c>
    </row>
    <row r="5609" spans="1:19" x14ac:dyDescent="0.35">
      <c r="A5609" s="2" t="s">
        <v>44</v>
      </c>
      <c r="B5609" s="1" t="s">
        <v>103</v>
      </c>
      <c r="C5609" t="s">
        <v>907</v>
      </c>
      <c r="D5609" s="1" t="s">
        <v>699</v>
      </c>
      <c r="E5609" s="1" t="s">
        <v>12</v>
      </c>
      <c r="F5609" s="1" t="s">
        <v>18</v>
      </c>
      <c r="G5609" s="1" t="s">
        <v>26</v>
      </c>
      <c r="H5609" t="s">
        <v>32</v>
      </c>
      <c r="I5609" s="1" t="s">
        <v>1121</v>
      </c>
      <c r="J5609" s="1" t="s">
        <v>230</v>
      </c>
      <c r="K5609" s="1" t="s">
        <v>19</v>
      </c>
      <c r="L5609" s="1" t="s">
        <v>912</v>
      </c>
      <c r="M5609" t="s">
        <v>38</v>
      </c>
      <c r="N5609">
        <v>1</v>
      </c>
      <c r="O5609" s="1" t="s">
        <v>206</v>
      </c>
      <c r="P5609" t="s">
        <v>154</v>
      </c>
      <c r="Q5609">
        <v>2</v>
      </c>
      <c r="R5609" t="s">
        <v>179</v>
      </c>
      <c r="S5609" t="s">
        <v>180</v>
      </c>
    </row>
    <row r="5610" spans="1:19" x14ac:dyDescent="0.35">
      <c r="A5610" s="2" t="s">
        <v>44</v>
      </c>
      <c r="B5610" s="1" t="s">
        <v>103</v>
      </c>
      <c r="C5610" t="s">
        <v>907</v>
      </c>
      <c r="D5610" s="1" t="s">
        <v>699</v>
      </c>
      <c r="E5610" s="1" t="s">
        <v>22</v>
      </c>
      <c r="F5610" s="1" t="s">
        <v>26</v>
      </c>
      <c r="G5610" s="1" t="s">
        <v>26</v>
      </c>
      <c r="H5610" t="s">
        <v>17</v>
      </c>
      <c r="I5610" s="1" t="s">
        <v>1121</v>
      </c>
      <c r="J5610" s="1" t="s">
        <v>230</v>
      </c>
      <c r="K5610" s="1" t="s">
        <v>52</v>
      </c>
      <c r="L5610" s="1" t="s">
        <v>912</v>
      </c>
      <c r="M5610" t="s">
        <v>52</v>
      </c>
      <c r="N5610">
        <v>1</v>
      </c>
      <c r="O5610" s="1" t="s">
        <v>206</v>
      </c>
      <c r="P5610" t="s">
        <v>154</v>
      </c>
      <c r="Q5610">
        <v>1</v>
      </c>
      <c r="R5610" t="s">
        <v>179</v>
      </c>
      <c r="S5610" t="s">
        <v>180</v>
      </c>
    </row>
    <row r="5611" spans="1:19" x14ac:dyDescent="0.35">
      <c r="A5611" s="2" t="s">
        <v>44</v>
      </c>
      <c r="B5611" s="1" t="s">
        <v>103</v>
      </c>
      <c r="C5611" t="s">
        <v>907</v>
      </c>
      <c r="D5611" s="1" t="s">
        <v>699</v>
      </c>
      <c r="E5611" s="1" t="s">
        <v>22</v>
      </c>
      <c r="F5611" s="1" t="s">
        <v>26</v>
      </c>
      <c r="G5611" s="1" t="s">
        <v>26</v>
      </c>
      <c r="H5611" t="s">
        <v>24</v>
      </c>
      <c r="I5611" s="1" t="s">
        <v>1121</v>
      </c>
      <c r="J5611" s="1" t="s">
        <v>230</v>
      </c>
      <c r="K5611" s="1" t="s">
        <v>19</v>
      </c>
      <c r="L5611" s="1" t="s">
        <v>912</v>
      </c>
      <c r="M5611" t="s">
        <v>71</v>
      </c>
      <c r="N5611">
        <v>1</v>
      </c>
      <c r="O5611" s="1" t="s">
        <v>206</v>
      </c>
      <c r="P5611" t="s">
        <v>154</v>
      </c>
      <c r="Q5611">
        <v>2</v>
      </c>
      <c r="R5611" t="s">
        <v>255</v>
      </c>
      <c r="S5611" t="s">
        <v>180</v>
      </c>
    </row>
    <row r="5612" spans="1:19" x14ac:dyDescent="0.35">
      <c r="A5612" s="2" t="s">
        <v>44</v>
      </c>
      <c r="B5612" s="1" t="s">
        <v>103</v>
      </c>
      <c r="C5612" t="s">
        <v>907</v>
      </c>
      <c r="D5612" s="1" t="s">
        <v>699</v>
      </c>
      <c r="E5612" s="1" t="s">
        <v>22</v>
      </c>
      <c r="F5612" s="1" t="s">
        <v>26</v>
      </c>
      <c r="G5612" s="1" t="s">
        <v>26</v>
      </c>
      <c r="H5612" t="s">
        <v>24</v>
      </c>
      <c r="I5612" s="1" t="s">
        <v>1121</v>
      </c>
      <c r="J5612" s="1" t="s">
        <v>230</v>
      </c>
      <c r="K5612" s="1" t="s">
        <v>19</v>
      </c>
      <c r="L5612" s="1" t="s">
        <v>912</v>
      </c>
      <c r="M5612" t="s">
        <v>19</v>
      </c>
      <c r="N5612">
        <v>1</v>
      </c>
      <c r="O5612" s="1" t="s">
        <v>206</v>
      </c>
      <c r="P5612" t="s">
        <v>154</v>
      </c>
      <c r="Q5612">
        <v>2</v>
      </c>
      <c r="R5612" t="s">
        <v>255</v>
      </c>
      <c r="S5612" t="s">
        <v>180</v>
      </c>
    </row>
    <row r="5613" spans="1:19" x14ac:dyDescent="0.35">
      <c r="A5613" s="2" t="s">
        <v>44</v>
      </c>
      <c r="B5613" s="1" t="s">
        <v>103</v>
      </c>
      <c r="C5613" t="s">
        <v>907</v>
      </c>
      <c r="D5613" s="1" t="s">
        <v>699</v>
      </c>
      <c r="E5613" s="1" t="s">
        <v>22</v>
      </c>
      <c r="F5613" s="1" t="s">
        <v>18</v>
      </c>
      <c r="G5613" s="1" t="s">
        <v>26</v>
      </c>
      <c r="H5613" t="s">
        <v>14</v>
      </c>
      <c r="I5613" s="1" t="s">
        <v>1121</v>
      </c>
      <c r="J5613" s="1" t="s">
        <v>230</v>
      </c>
      <c r="K5613" s="1" t="s">
        <v>52</v>
      </c>
      <c r="L5613" s="1" t="s">
        <v>912</v>
      </c>
      <c r="M5613" t="s">
        <v>55</v>
      </c>
      <c r="N5613">
        <v>1</v>
      </c>
      <c r="O5613" s="1" t="s">
        <v>206</v>
      </c>
      <c r="P5613" t="s">
        <v>154</v>
      </c>
      <c r="Q5613">
        <v>1</v>
      </c>
      <c r="R5613" t="s">
        <v>179</v>
      </c>
      <c r="S5613" t="s">
        <v>180</v>
      </c>
    </row>
    <row r="5614" spans="1:19" x14ac:dyDescent="0.35">
      <c r="A5614" s="2" t="s">
        <v>44</v>
      </c>
      <c r="B5614" s="1" t="s">
        <v>103</v>
      </c>
      <c r="C5614" t="s">
        <v>907</v>
      </c>
      <c r="D5614" s="1" t="s">
        <v>699</v>
      </c>
      <c r="E5614" s="1" t="s">
        <v>22</v>
      </c>
      <c r="F5614" s="1" t="s">
        <v>18</v>
      </c>
      <c r="G5614" s="1" t="s">
        <v>26</v>
      </c>
      <c r="H5614" t="s">
        <v>17</v>
      </c>
      <c r="I5614" s="1" t="s">
        <v>1121</v>
      </c>
      <c r="J5614" s="1" t="s">
        <v>230</v>
      </c>
      <c r="K5614" s="1" t="s">
        <v>52</v>
      </c>
      <c r="L5614" s="1" t="s">
        <v>912</v>
      </c>
      <c r="M5614" t="s">
        <v>52</v>
      </c>
      <c r="N5614">
        <v>1</v>
      </c>
      <c r="O5614" s="1" t="s">
        <v>206</v>
      </c>
      <c r="P5614" t="s">
        <v>154</v>
      </c>
      <c r="Q5614">
        <v>1</v>
      </c>
      <c r="R5614" t="s">
        <v>255</v>
      </c>
      <c r="S5614" t="s">
        <v>180</v>
      </c>
    </row>
    <row r="5615" spans="1:19" x14ac:dyDescent="0.35">
      <c r="A5615" s="2" t="s">
        <v>44</v>
      </c>
      <c r="B5615" s="1" t="s">
        <v>103</v>
      </c>
      <c r="C5615" t="s">
        <v>907</v>
      </c>
      <c r="D5615" s="1" t="s">
        <v>699</v>
      </c>
      <c r="E5615" s="1" t="s">
        <v>22</v>
      </c>
      <c r="F5615" s="1" t="s">
        <v>18</v>
      </c>
      <c r="G5615" s="1" t="s">
        <v>26</v>
      </c>
      <c r="H5615" t="s">
        <v>17</v>
      </c>
      <c r="I5615" s="1" t="s">
        <v>1121</v>
      </c>
      <c r="J5615" s="1" t="s">
        <v>230</v>
      </c>
      <c r="K5615" s="1" t="s">
        <v>52</v>
      </c>
      <c r="L5615" s="1" t="s">
        <v>912</v>
      </c>
      <c r="M5615" t="s">
        <v>55</v>
      </c>
      <c r="N5615">
        <v>1</v>
      </c>
      <c r="O5615" s="1" t="s">
        <v>206</v>
      </c>
      <c r="P5615" t="s">
        <v>154</v>
      </c>
      <c r="Q5615">
        <v>1</v>
      </c>
      <c r="R5615" t="s">
        <v>179</v>
      </c>
      <c r="S5615" t="s">
        <v>180</v>
      </c>
    </row>
    <row r="5616" spans="1:19" x14ac:dyDescent="0.35">
      <c r="A5616" s="2" t="s">
        <v>44</v>
      </c>
      <c r="B5616" s="1" t="s">
        <v>103</v>
      </c>
      <c r="C5616" t="s">
        <v>907</v>
      </c>
      <c r="D5616" s="1" t="s">
        <v>699</v>
      </c>
      <c r="E5616" s="1" t="s">
        <v>22</v>
      </c>
      <c r="F5616" s="1" t="s">
        <v>18</v>
      </c>
      <c r="G5616" s="1" t="s">
        <v>26</v>
      </c>
      <c r="H5616" t="s">
        <v>17</v>
      </c>
      <c r="I5616" s="1" t="s">
        <v>1121</v>
      </c>
      <c r="J5616" s="1" t="s">
        <v>230</v>
      </c>
      <c r="K5616" s="1" t="s">
        <v>19</v>
      </c>
      <c r="L5616" s="1" t="s">
        <v>912</v>
      </c>
      <c r="M5616" t="s">
        <v>19</v>
      </c>
      <c r="N5616">
        <v>1</v>
      </c>
      <c r="O5616" s="1" t="s">
        <v>206</v>
      </c>
      <c r="P5616" t="s">
        <v>154</v>
      </c>
      <c r="Q5616">
        <v>2</v>
      </c>
      <c r="R5616" t="s">
        <v>255</v>
      </c>
      <c r="S5616" t="s">
        <v>180</v>
      </c>
    </row>
    <row r="5617" spans="1:19" x14ac:dyDescent="0.35">
      <c r="A5617" s="2" t="s">
        <v>44</v>
      </c>
      <c r="B5617" s="1" t="s">
        <v>103</v>
      </c>
      <c r="C5617" t="s">
        <v>907</v>
      </c>
      <c r="D5617" s="1" t="s">
        <v>699</v>
      </c>
      <c r="E5617" s="1" t="s">
        <v>22</v>
      </c>
      <c r="F5617" s="1" t="s">
        <v>18</v>
      </c>
      <c r="G5617" s="1" t="s">
        <v>26</v>
      </c>
      <c r="H5617" t="s">
        <v>17</v>
      </c>
      <c r="I5617" s="1" t="s">
        <v>1121</v>
      </c>
      <c r="J5617" s="1" t="s">
        <v>230</v>
      </c>
      <c r="K5617" s="1" t="s">
        <v>19</v>
      </c>
      <c r="L5617" s="1" t="s">
        <v>912</v>
      </c>
      <c r="M5617" t="s">
        <v>19</v>
      </c>
      <c r="N5617">
        <v>1</v>
      </c>
      <c r="O5617" s="1" t="s">
        <v>206</v>
      </c>
      <c r="P5617" t="s">
        <v>154</v>
      </c>
      <c r="Q5617">
        <v>2</v>
      </c>
      <c r="R5617" t="s">
        <v>179</v>
      </c>
      <c r="S5617" t="s">
        <v>180</v>
      </c>
    </row>
    <row r="5618" spans="1:19" x14ac:dyDescent="0.35">
      <c r="A5618" s="2" t="s">
        <v>44</v>
      </c>
      <c r="B5618" s="1" t="s">
        <v>103</v>
      </c>
      <c r="C5618" t="s">
        <v>907</v>
      </c>
      <c r="D5618" s="1" t="s">
        <v>699</v>
      </c>
      <c r="E5618" s="1" t="s">
        <v>22</v>
      </c>
      <c r="F5618" s="1" t="s">
        <v>18</v>
      </c>
      <c r="G5618" s="1" t="s">
        <v>26</v>
      </c>
      <c r="H5618" t="s">
        <v>24</v>
      </c>
      <c r="I5618" s="1" t="s">
        <v>1121</v>
      </c>
      <c r="J5618" s="1" t="s">
        <v>230</v>
      </c>
      <c r="K5618" s="1" t="s">
        <v>19</v>
      </c>
      <c r="L5618" s="1" t="s">
        <v>912</v>
      </c>
      <c r="M5618" t="s">
        <v>62</v>
      </c>
      <c r="N5618">
        <v>1</v>
      </c>
      <c r="O5618" s="1" t="s">
        <v>206</v>
      </c>
      <c r="P5618" t="s">
        <v>154</v>
      </c>
      <c r="Q5618">
        <v>1</v>
      </c>
      <c r="R5618" t="s">
        <v>179</v>
      </c>
      <c r="S5618" t="s">
        <v>180</v>
      </c>
    </row>
    <row r="5619" spans="1:19" x14ac:dyDescent="0.35">
      <c r="A5619" s="2" t="s">
        <v>44</v>
      </c>
      <c r="B5619" s="1" t="s">
        <v>103</v>
      </c>
      <c r="C5619" t="s">
        <v>907</v>
      </c>
      <c r="D5619" s="1" t="s">
        <v>699</v>
      </c>
      <c r="E5619" s="1" t="s">
        <v>22</v>
      </c>
      <c r="F5619" s="1" t="s">
        <v>18</v>
      </c>
      <c r="G5619" s="1" t="s">
        <v>26</v>
      </c>
      <c r="H5619" t="s">
        <v>24</v>
      </c>
      <c r="I5619" s="1" t="s">
        <v>1121</v>
      </c>
      <c r="J5619" s="1" t="s">
        <v>230</v>
      </c>
      <c r="K5619" s="1" t="s">
        <v>19</v>
      </c>
      <c r="L5619" s="1" t="s">
        <v>912</v>
      </c>
      <c r="M5619" t="s">
        <v>19</v>
      </c>
      <c r="N5619">
        <v>1</v>
      </c>
      <c r="O5619" s="1" t="s">
        <v>206</v>
      </c>
      <c r="P5619" t="s">
        <v>154</v>
      </c>
      <c r="Q5619">
        <v>1</v>
      </c>
      <c r="R5619" t="s">
        <v>179</v>
      </c>
      <c r="S5619" t="s">
        <v>180</v>
      </c>
    </row>
    <row r="5620" spans="1:19" x14ac:dyDescent="0.35">
      <c r="A5620" s="2" t="s">
        <v>44</v>
      </c>
      <c r="B5620" s="1" t="s">
        <v>103</v>
      </c>
      <c r="C5620" t="s">
        <v>907</v>
      </c>
      <c r="D5620" s="1" t="s">
        <v>699</v>
      </c>
      <c r="E5620" s="1" t="s">
        <v>22</v>
      </c>
      <c r="F5620" s="1" t="s">
        <v>18</v>
      </c>
      <c r="G5620" s="1" t="s">
        <v>26</v>
      </c>
      <c r="H5620" t="s">
        <v>21</v>
      </c>
      <c r="I5620" s="1" t="s">
        <v>1121</v>
      </c>
      <c r="J5620" s="1" t="s">
        <v>230</v>
      </c>
      <c r="K5620" s="1" t="s">
        <v>19</v>
      </c>
      <c r="L5620" s="1" t="s">
        <v>912</v>
      </c>
      <c r="M5620" t="s">
        <v>20</v>
      </c>
      <c r="N5620">
        <v>1</v>
      </c>
      <c r="O5620" s="1" t="s">
        <v>206</v>
      </c>
      <c r="P5620" t="s">
        <v>154</v>
      </c>
      <c r="Q5620">
        <v>1</v>
      </c>
      <c r="R5620" t="s">
        <v>255</v>
      </c>
      <c r="S5620" t="s">
        <v>180</v>
      </c>
    </row>
    <row r="5621" spans="1:19" x14ac:dyDescent="0.35">
      <c r="A5621" s="2" t="s">
        <v>44</v>
      </c>
      <c r="B5621" s="1" t="s">
        <v>103</v>
      </c>
      <c r="C5621" t="s">
        <v>907</v>
      </c>
      <c r="D5621" s="1" t="s">
        <v>752</v>
      </c>
      <c r="E5621" s="1" t="s">
        <v>12</v>
      </c>
      <c r="F5621" s="1" t="s">
        <v>23</v>
      </c>
      <c r="G5621" s="1" t="s">
        <v>137</v>
      </c>
      <c r="H5621" t="s">
        <v>58</v>
      </c>
      <c r="I5621" s="1" t="s">
        <v>753</v>
      </c>
      <c r="J5621" s="1" t="s">
        <v>230</v>
      </c>
      <c r="K5621" s="1" t="s">
        <v>19</v>
      </c>
      <c r="L5621" s="1" t="s">
        <v>912</v>
      </c>
      <c r="M5621" t="s">
        <v>19</v>
      </c>
      <c r="N5621">
        <v>1</v>
      </c>
      <c r="O5621" s="1" t="s">
        <v>206</v>
      </c>
      <c r="P5621" t="s">
        <v>154</v>
      </c>
      <c r="Q5621">
        <v>2</v>
      </c>
      <c r="R5621" t="s">
        <v>179</v>
      </c>
      <c r="S5621" t="s">
        <v>180</v>
      </c>
    </row>
    <row r="5622" spans="1:19" x14ac:dyDescent="0.35">
      <c r="A5622" s="2" t="s">
        <v>44</v>
      </c>
      <c r="B5622" s="1" t="s">
        <v>103</v>
      </c>
      <c r="C5622" t="s">
        <v>907</v>
      </c>
      <c r="D5622" s="1" t="s">
        <v>752</v>
      </c>
      <c r="E5622" s="1" t="s">
        <v>12</v>
      </c>
      <c r="F5622" s="1" t="s">
        <v>23</v>
      </c>
      <c r="G5622" s="1" t="s">
        <v>137</v>
      </c>
      <c r="H5622" t="s">
        <v>39</v>
      </c>
      <c r="I5622" s="1" t="s">
        <v>753</v>
      </c>
      <c r="J5622" s="1" t="s">
        <v>230</v>
      </c>
      <c r="K5622" s="1" t="s">
        <v>19</v>
      </c>
      <c r="L5622" s="1" t="s">
        <v>912</v>
      </c>
      <c r="M5622" t="s">
        <v>64</v>
      </c>
      <c r="N5622">
        <v>1</v>
      </c>
      <c r="O5622" s="1" t="s">
        <v>206</v>
      </c>
      <c r="P5622" t="s">
        <v>154</v>
      </c>
      <c r="Q5622">
        <v>2</v>
      </c>
      <c r="R5622" t="s">
        <v>179</v>
      </c>
      <c r="S5622" t="s">
        <v>180</v>
      </c>
    </row>
    <row r="5623" spans="1:19" x14ac:dyDescent="0.35">
      <c r="A5623" s="2" t="s">
        <v>44</v>
      </c>
      <c r="B5623" s="1" t="s">
        <v>103</v>
      </c>
      <c r="C5623" t="s">
        <v>907</v>
      </c>
      <c r="D5623" s="1" t="s">
        <v>752</v>
      </c>
      <c r="E5623" s="1" t="s">
        <v>12</v>
      </c>
      <c r="F5623" s="1" t="s">
        <v>26</v>
      </c>
      <c r="G5623" s="1" t="s">
        <v>26</v>
      </c>
      <c r="H5623" t="s">
        <v>17</v>
      </c>
      <c r="I5623" s="1" t="s">
        <v>753</v>
      </c>
      <c r="J5623" s="1" t="s">
        <v>230</v>
      </c>
      <c r="K5623" s="1" t="s">
        <v>59</v>
      </c>
      <c r="L5623" s="1" t="s">
        <v>912</v>
      </c>
      <c r="M5623" t="s">
        <v>83</v>
      </c>
      <c r="N5623">
        <v>1</v>
      </c>
      <c r="O5623" s="1" t="s">
        <v>206</v>
      </c>
      <c r="P5623" t="s">
        <v>154</v>
      </c>
      <c r="Q5623">
        <v>2</v>
      </c>
      <c r="R5623" t="s">
        <v>179</v>
      </c>
      <c r="S5623" t="s">
        <v>180</v>
      </c>
    </row>
    <row r="5624" spans="1:19" x14ac:dyDescent="0.35">
      <c r="A5624" s="2" t="s">
        <v>44</v>
      </c>
      <c r="B5624" s="1" t="s">
        <v>103</v>
      </c>
      <c r="C5624" t="s">
        <v>907</v>
      </c>
      <c r="D5624" s="1" t="s">
        <v>752</v>
      </c>
      <c r="E5624" s="1" t="s">
        <v>12</v>
      </c>
      <c r="F5624" s="1" t="s">
        <v>26</v>
      </c>
      <c r="G5624" s="1" t="s">
        <v>26</v>
      </c>
      <c r="H5624" t="s">
        <v>27</v>
      </c>
      <c r="I5624" s="1" t="s">
        <v>753</v>
      </c>
      <c r="J5624" s="1" t="s">
        <v>230</v>
      </c>
      <c r="K5624" s="1" t="s">
        <v>19</v>
      </c>
      <c r="L5624" s="1" t="s">
        <v>912</v>
      </c>
      <c r="M5624" t="s">
        <v>62</v>
      </c>
      <c r="N5624">
        <v>1</v>
      </c>
      <c r="O5624" s="1" t="s">
        <v>206</v>
      </c>
      <c r="P5624" t="s">
        <v>154</v>
      </c>
      <c r="Q5624">
        <v>1</v>
      </c>
      <c r="R5624" t="s">
        <v>179</v>
      </c>
      <c r="S5624" t="s">
        <v>180</v>
      </c>
    </row>
    <row r="5625" spans="1:19" x14ac:dyDescent="0.35">
      <c r="A5625" s="2" t="s">
        <v>44</v>
      </c>
      <c r="B5625" s="1" t="s">
        <v>103</v>
      </c>
      <c r="C5625" t="s">
        <v>907</v>
      </c>
      <c r="D5625" s="1" t="s">
        <v>752</v>
      </c>
      <c r="E5625" s="1" t="s">
        <v>12</v>
      </c>
      <c r="F5625" s="1" t="s">
        <v>18</v>
      </c>
      <c r="G5625" s="1" t="s">
        <v>26</v>
      </c>
      <c r="H5625" t="s">
        <v>32</v>
      </c>
      <c r="I5625" s="1" t="s">
        <v>753</v>
      </c>
      <c r="J5625" s="1" t="s">
        <v>230</v>
      </c>
      <c r="K5625" s="1" t="s">
        <v>59</v>
      </c>
      <c r="L5625" s="1" t="s">
        <v>912</v>
      </c>
      <c r="M5625" t="s">
        <v>69</v>
      </c>
      <c r="N5625">
        <v>1</v>
      </c>
      <c r="O5625" s="1" t="s">
        <v>206</v>
      </c>
      <c r="P5625" t="s">
        <v>154</v>
      </c>
      <c r="Q5625">
        <v>2</v>
      </c>
      <c r="R5625" t="s">
        <v>179</v>
      </c>
      <c r="S5625" t="s">
        <v>180</v>
      </c>
    </row>
    <row r="5626" spans="1:19" x14ac:dyDescent="0.35">
      <c r="A5626" s="2" t="s">
        <v>44</v>
      </c>
      <c r="B5626" s="1" t="s">
        <v>103</v>
      </c>
      <c r="C5626" t="s">
        <v>907</v>
      </c>
      <c r="D5626" s="1" t="s">
        <v>752</v>
      </c>
      <c r="E5626" s="1" t="s">
        <v>22</v>
      </c>
      <c r="F5626" s="1" t="s">
        <v>23</v>
      </c>
      <c r="G5626" s="1" t="s">
        <v>137</v>
      </c>
      <c r="H5626" t="s">
        <v>27</v>
      </c>
      <c r="I5626" s="1" t="s">
        <v>753</v>
      </c>
      <c r="J5626" s="1" t="s">
        <v>230</v>
      </c>
      <c r="K5626" s="1" t="s">
        <v>19</v>
      </c>
      <c r="L5626" s="1" t="s">
        <v>912</v>
      </c>
      <c r="M5626" t="s">
        <v>38</v>
      </c>
      <c r="N5626">
        <v>1</v>
      </c>
      <c r="O5626" s="1" t="s">
        <v>206</v>
      </c>
      <c r="P5626" t="s">
        <v>154</v>
      </c>
      <c r="Q5626">
        <v>2</v>
      </c>
      <c r="R5626" t="s">
        <v>179</v>
      </c>
      <c r="S5626" t="s">
        <v>180</v>
      </c>
    </row>
    <row r="5627" spans="1:19" x14ac:dyDescent="0.35">
      <c r="A5627" s="2" t="s">
        <v>44</v>
      </c>
      <c r="B5627" s="1" t="s">
        <v>103</v>
      </c>
      <c r="C5627" t="s">
        <v>907</v>
      </c>
      <c r="D5627" s="1" t="s">
        <v>752</v>
      </c>
      <c r="E5627" s="1" t="s">
        <v>22</v>
      </c>
      <c r="F5627" s="1" t="s">
        <v>23</v>
      </c>
      <c r="G5627" s="1" t="s">
        <v>137</v>
      </c>
      <c r="H5627" t="s">
        <v>21</v>
      </c>
      <c r="I5627" s="1" t="s">
        <v>753</v>
      </c>
      <c r="J5627" s="1" t="s">
        <v>230</v>
      </c>
      <c r="K5627" s="1" t="s">
        <v>19</v>
      </c>
      <c r="L5627" s="1" t="s">
        <v>912</v>
      </c>
      <c r="M5627" t="s">
        <v>87</v>
      </c>
      <c r="N5627">
        <v>1</v>
      </c>
      <c r="O5627" s="1" t="s">
        <v>206</v>
      </c>
      <c r="P5627" t="s">
        <v>154</v>
      </c>
      <c r="Q5627">
        <v>2</v>
      </c>
      <c r="R5627" t="s">
        <v>179</v>
      </c>
      <c r="S5627" t="s">
        <v>180</v>
      </c>
    </row>
    <row r="5628" spans="1:19" x14ac:dyDescent="0.35">
      <c r="A5628" s="2" t="s">
        <v>44</v>
      </c>
      <c r="B5628" s="1" t="s">
        <v>103</v>
      </c>
      <c r="C5628" t="s">
        <v>907</v>
      </c>
      <c r="D5628" s="1" t="s">
        <v>752</v>
      </c>
      <c r="E5628" s="1" t="s">
        <v>22</v>
      </c>
      <c r="F5628" s="1" t="s">
        <v>26</v>
      </c>
      <c r="G5628" s="1" t="s">
        <v>26</v>
      </c>
      <c r="H5628" t="s">
        <v>24</v>
      </c>
      <c r="I5628" s="1" t="s">
        <v>753</v>
      </c>
      <c r="J5628" s="1" t="s">
        <v>230</v>
      </c>
      <c r="K5628" s="1" t="s">
        <v>15</v>
      </c>
      <c r="L5628" s="1" t="s">
        <v>912</v>
      </c>
      <c r="M5628" t="s">
        <v>15</v>
      </c>
      <c r="N5628">
        <v>1</v>
      </c>
      <c r="O5628" s="1" t="s">
        <v>206</v>
      </c>
      <c r="P5628" t="s">
        <v>154</v>
      </c>
      <c r="Q5628">
        <v>1</v>
      </c>
      <c r="R5628" t="s">
        <v>179</v>
      </c>
      <c r="S5628" t="s">
        <v>180</v>
      </c>
    </row>
    <row r="5629" spans="1:19" x14ac:dyDescent="0.35">
      <c r="A5629" s="2" t="s">
        <v>44</v>
      </c>
      <c r="B5629" s="1" t="s">
        <v>103</v>
      </c>
      <c r="C5629" t="s">
        <v>907</v>
      </c>
      <c r="D5629" s="1" t="s">
        <v>752</v>
      </c>
      <c r="E5629" s="1" t="s">
        <v>22</v>
      </c>
      <c r="F5629" s="1" t="s">
        <v>26</v>
      </c>
      <c r="G5629" s="1" t="s">
        <v>26</v>
      </c>
      <c r="H5629" t="s">
        <v>27</v>
      </c>
      <c r="I5629" s="1" t="s">
        <v>753</v>
      </c>
      <c r="J5629" s="1" t="s">
        <v>230</v>
      </c>
      <c r="K5629" s="1" t="s">
        <v>59</v>
      </c>
      <c r="L5629" s="1" t="s">
        <v>912</v>
      </c>
      <c r="M5629" t="s">
        <v>59</v>
      </c>
      <c r="N5629">
        <v>1</v>
      </c>
      <c r="O5629" s="1" t="s">
        <v>206</v>
      </c>
      <c r="P5629" t="s">
        <v>154</v>
      </c>
      <c r="Q5629">
        <v>1</v>
      </c>
      <c r="R5629" t="s">
        <v>179</v>
      </c>
      <c r="S5629" t="s">
        <v>180</v>
      </c>
    </row>
    <row r="5630" spans="1:19" x14ac:dyDescent="0.35">
      <c r="A5630" s="2" t="s">
        <v>44</v>
      </c>
      <c r="B5630" s="1" t="s">
        <v>103</v>
      </c>
      <c r="C5630" t="s">
        <v>907</v>
      </c>
      <c r="D5630" s="1" t="s">
        <v>752</v>
      </c>
      <c r="E5630" s="1" t="s">
        <v>22</v>
      </c>
      <c r="F5630" s="1" t="s">
        <v>26</v>
      </c>
      <c r="G5630" s="1" t="s">
        <v>26</v>
      </c>
      <c r="H5630" t="s">
        <v>27</v>
      </c>
      <c r="I5630" s="1" t="s">
        <v>753</v>
      </c>
      <c r="J5630" s="1" t="s">
        <v>230</v>
      </c>
      <c r="K5630" s="1" t="s">
        <v>59</v>
      </c>
      <c r="L5630" s="1" t="s">
        <v>912</v>
      </c>
      <c r="M5630" t="s">
        <v>86</v>
      </c>
      <c r="N5630">
        <v>1</v>
      </c>
      <c r="O5630" s="1" t="s">
        <v>206</v>
      </c>
      <c r="P5630" t="s">
        <v>154</v>
      </c>
      <c r="Q5630">
        <v>2</v>
      </c>
      <c r="R5630" t="s">
        <v>179</v>
      </c>
      <c r="S5630" t="s">
        <v>180</v>
      </c>
    </row>
    <row r="5631" spans="1:19" x14ac:dyDescent="0.35">
      <c r="A5631" s="2" t="s">
        <v>44</v>
      </c>
      <c r="B5631" s="1" t="s">
        <v>103</v>
      </c>
      <c r="C5631" t="s">
        <v>907</v>
      </c>
      <c r="D5631" s="1" t="s">
        <v>752</v>
      </c>
      <c r="E5631" s="1" t="s">
        <v>22</v>
      </c>
      <c r="F5631" s="1" t="s">
        <v>26</v>
      </c>
      <c r="G5631" s="1" t="s">
        <v>26</v>
      </c>
      <c r="H5631" t="s">
        <v>21</v>
      </c>
      <c r="I5631" s="1" t="s">
        <v>753</v>
      </c>
      <c r="J5631" s="1" t="s">
        <v>230</v>
      </c>
      <c r="K5631" s="1" t="s">
        <v>19</v>
      </c>
      <c r="L5631" s="1" t="s">
        <v>912</v>
      </c>
      <c r="M5631" t="s">
        <v>64</v>
      </c>
      <c r="N5631">
        <v>1</v>
      </c>
      <c r="O5631" s="1" t="s">
        <v>206</v>
      </c>
      <c r="P5631" t="s">
        <v>154</v>
      </c>
      <c r="Q5631">
        <v>2</v>
      </c>
      <c r="R5631" t="s">
        <v>179</v>
      </c>
      <c r="S5631" t="s">
        <v>180</v>
      </c>
    </row>
    <row r="5632" spans="1:19" x14ac:dyDescent="0.35">
      <c r="A5632" s="2" t="s">
        <v>44</v>
      </c>
      <c r="B5632" s="1" t="s">
        <v>103</v>
      </c>
      <c r="C5632" t="s">
        <v>907</v>
      </c>
      <c r="D5632" s="1" t="s">
        <v>752</v>
      </c>
      <c r="E5632" s="1" t="s">
        <v>22</v>
      </c>
      <c r="F5632" s="1" t="s">
        <v>26</v>
      </c>
      <c r="G5632" s="1" t="s">
        <v>26</v>
      </c>
      <c r="H5632" t="s">
        <v>21</v>
      </c>
      <c r="I5632" s="1" t="s">
        <v>753</v>
      </c>
      <c r="J5632" s="1" t="s">
        <v>230</v>
      </c>
      <c r="K5632" s="1" t="s">
        <v>19</v>
      </c>
      <c r="L5632" s="1" t="s">
        <v>912</v>
      </c>
      <c r="M5632" t="s">
        <v>38</v>
      </c>
      <c r="N5632">
        <v>1</v>
      </c>
      <c r="O5632" s="1" t="s">
        <v>206</v>
      </c>
      <c r="P5632" t="s">
        <v>154</v>
      </c>
      <c r="Q5632">
        <v>1</v>
      </c>
      <c r="R5632" t="s">
        <v>179</v>
      </c>
      <c r="S5632" t="s">
        <v>180</v>
      </c>
    </row>
    <row r="5633" spans="1:19" x14ac:dyDescent="0.35">
      <c r="A5633" s="2" t="s">
        <v>44</v>
      </c>
      <c r="B5633" s="1" t="s">
        <v>103</v>
      </c>
      <c r="C5633" t="s">
        <v>907</v>
      </c>
      <c r="D5633" s="1" t="s">
        <v>752</v>
      </c>
      <c r="E5633" s="1" t="s">
        <v>22</v>
      </c>
      <c r="F5633" s="1" t="s">
        <v>26</v>
      </c>
      <c r="G5633" s="1" t="s">
        <v>26</v>
      </c>
      <c r="H5633" t="s">
        <v>58</v>
      </c>
      <c r="I5633" s="1" t="s">
        <v>753</v>
      </c>
      <c r="J5633" s="1" t="s">
        <v>230</v>
      </c>
      <c r="K5633" s="1" t="s">
        <v>59</v>
      </c>
      <c r="L5633" s="1" t="s">
        <v>912</v>
      </c>
      <c r="M5633" t="s">
        <v>76</v>
      </c>
      <c r="N5633">
        <v>1</v>
      </c>
      <c r="O5633" s="1" t="s">
        <v>206</v>
      </c>
      <c r="P5633" t="s">
        <v>154</v>
      </c>
      <c r="Q5633">
        <v>2</v>
      </c>
      <c r="R5633" t="s">
        <v>179</v>
      </c>
      <c r="S5633" t="s">
        <v>180</v>
      </c>
    </row>
    <row r="5634" spans="1:19" x14ac:dyDescent="0.35">
      <c r="A5634" s="2" t="s">
        <v>44</v>
      </c>
      <c r="B5634" s="1" t="s">
        <v>103</v>
      </c>
      <c r="C5634" t="s">
        <v>907</v>
      </c>
      <c r="D5634" s="1" t="s">
        <v>752</v>
      </c>
      <c r="E5634" s="1" t="s">
        <v>22</v>
      </c>
      <c r="F5634" s="1" t="s">
        <v>26</v>
      </c>
      <c r="G5634" s="1" t="s">
        <v>26</v>
      </c>
      <c r="H5634" t="s">
        <v>58</v>
      </c>
      <c r="I5634" s="1" t="s">
        <v>753</v>
      </c>
      <c r="J5634" s="1" t="s">
        <v>230</v>
      </c>
      <c r="K5634" s="1" t="s">
        <v>19</v>
      </c>
      <c r="L5634" s="1" t="s">
        <v>912</v>
      </c>
      <c r="M5634" t="s">
        <v>28</v>
      </c>
      <c r="N5634">
        <v>1</v>
      </c>
      <c r="O5634" s="1" t="s">
        <v>206</v>
      </c>
      <c r="P5634" t="s">
        <v>154</v>
      </c>
      <c r="Q5634">
        <v>2</v>
      </c>
      <c r="R5634" t="s">
        <v>179</v>
      </c>
      <c r="S5634" t="s">
        <v>180</v>
      </c>
    </row>
    <row r="5635" spans="1:19" x14ac:dyDescent="0.35">
      <c r="A5635" s="2" t="s">
        <v>44</v>
      </c>
      <c r="B5635" s="1" t="s">
        <v>103</v>
      </c>
      <c r="C5635" t="s">
        <v>907</v>
      </c>
      <c r="D5635" s="1" t="s">
        <v>752</v>
      </c>
      <c r="E5635" s="1" t="s">
        <v>22</v>
      </c>
      <c r="F5635" s="1" t="s">
        <v>18</v>
      </c>
      <c r="G5635" s="1" t="s">
        <v>26</v>
      </c>
      <c r="H5635" t="s">
        <v>27</v>
      </c>
      <c r="I5635" s="1" t="s">
        <v>753</v>
      </c>
      <c r="J5635" s="1" t="s">
        <v>230</v>
      </c>
      <c r="K5635" s="1" t="s">
        <v>15</v>
      </c>
      <c r="L5635" s="1" t="s">
        <v>912</v>
      </c>
      <c r="M5635" t="s">
        <v>61</v>
      </c>
      <c r="N5635">
        <v>1</v>
      </c>
      <c r="O5635" s="1" t="s">
        <v>206</v>
      </c>
      <c r="P5635" t="s">
        <v>154</v>
      </c>
      <c r="Q5635">
        <v>1</v>
      </c>
      <c r="R5635" t="s">
        <v>179</v>
      </c>
      <c r="S5635" t="s">
        <v>180</v>
      </c>
    </row>
    <row r="5636" spans="1:19" x14ac:dyDescent="0.35">
      <c r="A5636" s="2" t="s">
        <v>44</v>
      </c>
      <c r="B5636" s="1" t="s">
        <v>103</v>
      </c>
      <c r="C5636" t="s">
        <v>907</v>
      </c>
      <c r="D5636" s="1" t="s">
        <v>752</v>
      </c>
      <c r="E5636" s="1" t="s">
        <v>22</v>
      </c>
      <c r="F5636" s="1" t="s">
        <v>18</v>
      </c>
      <c r="G5636" s="1" t="s">
        <v>26</v>
      </c>
      <c r="H5636" t="s">
        <v>32</v>
      </c>
      <c r="I5636" s="1" t="s">
        <v>753</v>
      </c>
      <c r="J5636" s="1" t="s">
        <v>230</v>
      </c>
      <c r="K5636" s="1" t="s">
        <v>19</v>
      </c>
      <c r="L5636" s="1" t="s">
        <v>912</v>
      </c>
      <c r="M5636" t="s">
        <v>19</v>
      </c>
      <c r="N5636">
        <v>1</v>
      </c>
      <c r="O5636" s="1" t="s">
        <v>206</v>
      </c>
      <c r="P5636" t="s">
        <v>154</v>
      </c>
      <c r="Q5636">
        <v>1</v>
      </c>
      <c r="R5636" t="s">
        <v>179</v>
      </c>
      <c r="S5636" t="s">
        <v>180</v>
      </c>
    </row>
    <row r="5637" spans="1:19" x14ac:dyDescent="0.35">
      <c r="A5637" s="2" t="s">
        <v>44</v>
      </c>
      <c r="B5637" s="1" t="s">
        <v>103</v>
      </c>
      <c r="C5637" t="s">
        <v>907</v>
      </c>
      <c r="D5637" s="1" t="s">
        <v>752</v>
      </c>
      <c r="E5637" s="1" t="s">
        <v>22</v>
      </c>
      <c r="F5637" s="1" t="s">
        <v>18</v>
      </c>
      <c r="G5637" s="1" t="s">
        <v>26</v>
      </c>
      <c r="H5637" t="s">
        <v>21</v>
      </c>
      <c r="I5637" s="1" t="s">
        <v>753</v>
      </c>
      <c r="J5637" s="1" t="s">
        <v>230</v>
      </c>
      <c r="K5637" s="1" t="s">
        <v>59</v>
      </c>
      <c r="L5637" s="1" t="s">
        <v>912</v>
      </c>
      <c r="M5637" t="s">
        <v>76</v>
      </c>
      <c r="N5637">
        <v>1</v>
      </c>
      <c r="O5637" s="1" t="s">
        <v>206</v>
      </c>
      <c r="P5637" t="s">
        <v>154</v>
      </c>
      <c r="Q5637">
        <v>2</v>
      </c>
      <c r="R5637" t="s">
        <v>179</v>
      </c>
      <c r="S5637" t="s">
        <v>180</v>
      </c>
    </row>
    <row r="5638" spans="1:19" x14ac:dyDescent="0.35">
      <c r="A5638" s="2" t="s">
        <v>44</v>
      </c>
      <c r="B5638" s="1" t="s">
        <v>103</v>
      </c>
      <c r="C5638" t="s">
        <v>907</v>
      </c>
      <c r="D5638" s="1" t="s">
        <v>68</v>
      </c>
      <c r="E5638" s="1" t="s">
        <v>12</v>
      </c>
      <c r="F5638" s="1" t="s">
        <v>23</v>
      </c>
      <c r="G5638" s="1" t="s">
        <v>137</v>
      </c>
      <c r="H5638" t="s">
        <v>17</v>
      </c>
      <c r="I5638" s="1" t="s">
        <v>381</v>
      </c>
      <c r="J5638" s="1" t="s">
        <v>230</v>
      </c>
      <c r="K5638" s="1" t="s">
        <v>19</v>
      </c>
      <c r="L5638" s="1" t="s">
        <v>912</v>
      </c>
      <c r="M5638" t="s">
        <v>64</v>
      </c>
      <c r="N5638">
        <v>1</v>
      </c>
      <c r="O5638" s="1" t="s">
        <v>206</v>
      </c>
      <c r="P5638" t="s">
        <v>154</v>
      </c>
      <c r="Q5638">
        <v>2</v>
      </c>
      <c r="R5638" t="s">
        <v>179</v>
      </c>
      <c r="S5638" t="s">
        <v>180</v>
      </c>
    </row>
    <row r="5639" spans="1:19" x14ac:dyDescent="0.35">
      <c r="A5639" s="2" t="s">
        <v>44</v>
      </c>
      <c r="B5639" s="1" t="s">
        <v>103</v>
      </c>
      <c r="C5639" t="s">
        <v>907</v>
      </c>
      <c r="D5639" s="1" t="s">
        <v>68</v>
      </c>
      <c r="E5639" s="1" t="s">
        <v>12</v>
      </c>
      <c r="F5639" s="1" t="s">
        <v>23</v>
      </c>
      <c r="G5639" s="1" t="s">
        <v>137</v>
      </c>
      <c r="H5639" t="s">
        <v>17</v>
      </c>
      <c r="I5639" s="1" t="s">
        <v>1122</v>
      </c>
      <c r="J5639" s="1" t="s">
        <v>230</v>
      </c>
      <c r="K5639" s="1" t="s">
        <v>19</v>
      </c>
      <c r="L5639" s="1" t="s">
        <v>912</v>
      </c>
      <c r="M5639" t="s">
        <v>64</v>
      </c>
      <c r="N5639">
        <v>1</v>
      </c>
      <c r="O5639" s="1" t="s">
        <v>206</v>
      </c>
      <c r="P5639" t="s">
        <v>153</v>
      </c>
      <c r="Q5639">
        <v>2</v>
      </c>
      <c r="R5639" t="s">
        <v>179</v>
      </c>
      <c r="S5639" t="s">
        <v>180</v>
      </c>
    </row>
    <row r="5640" spans="1:19" x14ac:dyDescent="0.35">
      <c r="A5640" s="2" t="s">
        <v>44</v>
      </c>
      <c r="B5640" s="1" t="s">
        <v>103</v>
      </c>
      <c r="C5640" t="s">
        <v>907</v>
      </c>
      <c r="D5640" s="1" t="s">
        <v>68</v>
      </c>
      <c r="E5640" s="1" t="s">
        <v>12</v>
      </c>
      <c r="F5640" s="1" t="s">
        <v>23</v>
      </c>
      <c r="G5640" s="1" t="s">
        <v>137</v>
      </c>
      <c r="H5640" t="s">
        <v>21</v>
      </c>
      <c r="I5640" s="1" t="s">
        <v>381</v>
      </c>
      <c r="J5640" s="1" t="s">
        <v>230</v>
      </c>
      <c r="K5640" s="1" t="s">
        <v>47</v>
      </c>
      <c r="L5640" s="1" t="s">
        <v>912</v>
      </c>
      <c r="M5640" t="s">
        <v>47</v>
      </c>
      <c r="N5640">
        <v>1</v>
      </c>
      <c r="O5640" s="1" t="s">
        <v>206</v>
      </c>
      <c r="P5640" t="s">
        <v>154</v>
      </c>
      <c r="Q5640">
        <v>2</v>
      </c>
      <c r="R5640" t="s">
        <v>179</v>
      </c>
      <c r="S5640" t="s">
        <v>180</v>
      </c>
    </row>
    <row r="5641" spans="1:19" x14ac:dyDescent="0.35">
      <c r="A5641" s="2" t="s">
        <v>44</v>
      </c>
      <c r="B5641" s="1" t="s">
        <v>103</v>
      </c>
      <c r="C5641" t="s">
        <v>907</v>
      </c>
      <c r="D5641" s="1" t="s">
        <v>68</v>
      </c>
      <c r="E5641" s="1" t="s">
        <v>12</v>
      </c>
      <c r="F5641" s="1" t="s">
        <v>23</v>
      </c>
      <c r="G5641" s="1" t="s">
        <v>137</v>
      </c>
      <c r="H5641" t="s">
        <v>21</v>
      </c>
      <c r="I5641" s="1" t="s">
        <v>1122</v>
      </c>
      <c r="J5641" s="1" t="s">
        <v>230</v>
      </c>
      <c r="K5641" s="1" t="s">
        <v>47</v>
      </c>
      <c r="L5641" s="1" t="s">
        <v>912</v>
      </c>
      <c r="M5641" t="s">
        <v>47</v>
      </c>
      <c r="N5641">
        <v>1</v>
      </c>
      <c r="O5641" s="1" t="s">
        <v>206</v>
      </c>
      <c r="P5641" t="s">
        <v>153</v>
      </c>
      <c r="Q5641">
        <v>2</v>
      </c>
      <c r="R5641" t="s">
        <v>179</v>
      </c>
      <c r="S5641" t="s">
        <v>180</v>
      </c>
    </row>
    <row r="5642" spans="1:19" x14ac:dyDescent="0.35">
      <c r="A5642" s="2" t="s">
        <v>44</v>
      </c>
      <c r="B5642" s="1" t="s">
        <v>103</v>
      </c>
      <c r="C5642" t="s">
        <v>907</v>
      </c>
      <c r="D5642" s="1" t="s">
        <v>68</v>
      </c>
      <c r="E5642" s="1" t="s">
        <v>12</v>
      </c>
      <c r="F5642" s="1" t="s">
        <v>23</v>
      </c>
      <c r="G5642" s="1" t="s">
        <v>137</v>
      </c>
      <c r="H5642" t="s">
        <v>35</v>
      </c>
      <c r="I5642" s="1" t="s">
        <v>381</v>
      </c>
      <c r="J5642" s="1" t="s">
        <v>230</v>
      </c>
      <c r="K5642" s="1" t="s">
        <v>52</v>
      </c>
      <c r="L5642" s="1" t="s">
        <v>912</v>
      </c>
      <c r="M5642" t="s">
        <v>95</v>
      </c>
      <c r="N5642">
        <v>1</v>
      </c>
      <c r="O5642" s="1" t="s">
        <v>206</v>
      </c>
      <c r="P5642" t="s">
        <v>154</v>
      </c>
      <c r="Q5642">
        <v>2</v>
      </c>
      <c r="R5642" t="s">
        <v>179</v>
      </c>
      <c r="S5642" t="s">
        <v>180</v>
      </c>
    </row>
    <row r="5643" spans="1:19" x14ac:dyDescent="0.35">
      <c r="A5643" s="2" t="s">
        <v>44</v>
      </c>
      <c r="B5643" s="1" t="s">
        <v>103</v>
      </c>
      <c r="C5643" t="s">
        <v>907</v>
      </c>
      <c r="D5643" s="1" t="s">
        <v>68</v>
      </c>
      <c r="E5643" s="1" t="s">
        <v>12</v>
      </c>
      <c r="F5643" s="1" t="s">
        <v>23</v>
      </c>
      <c r="G5643" s="1" t="s">
        <v>137</v>
      </c>
      <c r="H5643" t="s">
        <v>35</v>
      </c>
      <c r="I5643" s="1" t="s">
        <v>1122</v>
      </c>
      <c r="J5643" s="1" t="s">
        <v>230</v>
      </c>
      <c r="K5643" s="1" t="s">
        <v>52</v>
      </c>
      <c r="L5643" s="1" t="s">
        <v>912</v>
      </c>
      <c r="M5643" t="s">
        <v>95</v>
      </c>
      <c r="N5643">
        <v>1</v>
      </c>
      <c r="O5643" s="1" t="s">
        <v>206</v>
      </c>
      <c r="P5643" t="s">
        <v>153</v>
      </c>
      <c r="Q5643">
        <v>2</v>
      </c>
      <c r="R5643" t="s">
        <v>179</v>
      </c>
      <c r="S5643" t="s">
        <v>180</v>
      </c>
    </row>
    <row r="5644" spans="1:19" x14ac:dyDescent="0.35">
      <c r="A5644" s="2" t="s">
        <v>44</v>
      </c>
      <c r="B5644" s="1" t="s">
        <v>103</v>
      </c>
      <c r="C5644" t="s">
        <v>907</v>
      </c>
      <c r="D5644" s="1" t="s">
        <v>68</v>
      </c>
      <c r="E5644" s="1" t="s">
        <v>12</v>
      </c>
      <c r="F5644" s="1" t="s">
        <v>26</v>
      </c>
      <c r="G5644" s="1" t="s">
        <v>26</v>
      </c>
      <c r="H5644" t="s">
        <v>24</v>
      </c>
      <c r="I5644" s="1" t="s">
        <v>381</v>
      </c>
      <c r="J5644" s="1" t="s">
        <v>230</v>
      </c>
      <c r="K5644" s="1" t="s">
        <v>15</v>
      </c>
      <c r="L5644" s="1" t="s">
        <v>912</v>
      </c>
      <c r="M5644" t="s">
        <v>92</v>
      </c>
      <c r="N5644">
        <v>1</v>
      </c>
      <c r="O5644" s="1" t="s">
        <v>206</v>
      </c>
      <c r="P5644" t="s">
        <v>154</v>
      </c>
      <c r="Q5644">
        <v>2</v>
      </c>
      <c r="R5644" t="s">
        <v>179</v>
      </c>
      <c r="S5644" t="s">
        <v>180</v>
      </c>
    </row>
    <row r="5645" spans="1:19" x14ac:dyDescent="0.35">
      <c r="A5645" s="2" t="s">
        <v>44</v>
      </c>
      <c r="B5645" s="1" t="s">
        <v>103</v>
      </c>
      <c r="C5645" t="s">
        <v>907</v>
      </c>
      <c r="D5645" s="1" t="s">
        <v>68</v>
      </c>
      <c r="E5645" s="1" t="s">
        <v>12</v>
      </c>
      <c r="F5645" s="1" t="s">
        <v>26</v>
      </c>
      <c r="G5645" s="1" t="s">
        <v>26</v>
      </c>
      <c r="H5645" t="s">
        <v>24</v>
      </c>
      <c r="I5645" s="1" t="s">
        <v>381</v>
      </c>
      <c r="J5645" s="1" t="s">
        <v>230</v>
      </c>
      <c r="K5645" s="1" t="s">
        <v>40</v>
      </c>
      <c r="L5645" s="1" t="s">
        <v>912</v>
      </c>
      <c r="M5645" t="s">
        <v>80</v>
      </c>
      <c r="N5645">
        <v>1</v>
      </c>
      <c r="O5645" s="1" t="s">
        <v>206</v>
      </c>
      <c r="P5645" t="s">
        <v>154</v>
      </c>
      <c r="Q5645">
        <v>1</v>
      </c>
      <c r="R5645" t="s">
        <v>179</v>
      </c>
      <c r="S5645" t="s">
        <v>180</v>
      </c>
    </row>
    <row r="5646" spans="1:19" x14ac:dyDescent="0.35">
      <c r="A5646" s="2" t="s">
        <v>44</v>
      </c>
      <c r="B5646" s="1" t="s">
        <v>103</v>
      </c>
      <c r="C5646" t="s">
        <v>907</v>
      </c>
      <c r="D5646" s="1" t="s">
        <v>68</v>
      </c>
      <c r="E5646" s="1" t="s">
        <v>12</v>
      </c>
      <c r="F5646" s="1" t="s">
        <v>26</v>
      </c>
      <c r="G5646" s="1" t="s">
        <v>26</v>
      </c>
      <c r="H5646" t="s">
        <v>24</v>
      </c>
      <c r="I5646" s="1" t="s">
        <v>381</v>
      </c>
      <c r="J5646" s="1" t="s">
        <v>230</v>
      </c>
      <c r="K5646" s="1" t="s">
        <v>59</v>
      </c>
      <c r="L5646" s="1" t="s">
        <v>912</v>
      </c>
      <c r="M5646" t="s">
        <v>83</v>
      </c>
      <c r="N5646">
        <v>1</v>
      </c>
      <c r="O5646" s="1" t="s">
        <v>206</v>
      </c>
      <c r="P5646" t="s">
        <v>154</v>
      </c>
      <c r="Q5646">
        <v>2</v>
      </c>
      <c r="R5646" t="s">
        <v>179</v>
      </c>
      <c r="S5646" t="s">
        <v>180</v>
      </c>
    </row>
    <row r="5647" spans="1:19" x14ac:dyDescent="0.35">
      <c r="A5647" s="2" t="s">
        <v>44</v>
      </c>
      <c r="B5647" s="1" t="s">
        <v>103</v>
      </c>
      <c r="C5647" t="s">
        <v>907</v>
      </c>
      <c r="D5647" s="1" t="s">
        <v>68</v>
      </c>
      <c r="E5647" s="1" t="s">
        <v>12</v>
      </c>
      <c r="F5647" s="1" t="s">
        <v>26</v>
      </c>
      <c r="G5647" s="1" t="s">
        <v>26</v>
      </c>
      <c r="H5647" t="s">
        <v>24</v>
      </c>
      <c r="I5647" s="1" t="s">
        <v>1122</v>
      </c>
      <c r="J5647" s="1" t="s">
        <v>230</v>
      </c>
      <c r="K5647" s="1" t="s">
        <v>15</v>
      </c>
      <c r="L5647" s="1" t="s">
        <v>912</v>
      </c>
      <c r="M5647" t="s">
        <v>92</v>
      </c>
      <c r="N5647">
        <v>1</v>
      </c>
      <c r="O5647" s="1" t="s">
        <v>206</v>
      </c>
      <c r="P5647" t="s">
        <v>153</v>
      </c>
      <c r="Q5647">
        <v>2</v>
      </c>
      <c r="R5647" t="s">
        <v>179</v>
      </c>
      <c r="S5647" t="s">
        <v>180</v>
      </c>
    </row>
    <row r="5648" spans="1:19" x14ac:dyDescent="0.35">
      <c r="A5648" s="2" t="s">
        <v>44</v>
      </c>
      <c r="B5648" s="1" t="s">
        <v>103</v>
      </c>
      <c r="C5648" t="s">
        <v>907</v>
      </c>
      <c r="D5648" s="1" t="s">
        <v>68</v>
      </c>
      <c r="E5648" s="1" t="s">
        <v>12</v>
      </c>
      <c r="F5648" s="1" t="s">
        <v>26</v>
      </c>
      <c r="G5648" s="1" t="s">
        <v>26</v>
      </c>
      <c r="H5648" t="s">
        <v>24</v>
      </c>
      <c r="I5648" s="1" t="s">
        <v>1122</v>
      </c>
      <c r="J5648" s="1" t="s">
        <v>230</v>
      </c>
      <c r="K5648" s="1" t="s">
        <v>40</v>
      </c>
      <c r="L5648" s="1" t="s">
        <v>912</v>
      </c>
      <c r="M5648" t="s">
        <v>80</v>
      </c>
      <c r="N5648">
        <v>1</v>
      </c>
      <c r="O5648" s="1" t="s">
        <v>206</v>
      </c>
      <c r="P5648" t="s">
        <v>153</v>
      </c>
      <c r="Q5648">
        <v>1</v>
      </c>
      <c r="R5648" t="s">
        <v>179</v>
      </c>
      <c r="S5648" t="s">
        <v>180</v>
      </c>
    </row>
    <row r="5649" spans="1:19" x14ac:dyDescent="0.35">
      <c r="A5649" s="2" t="s">
        <v>44</v>
      </c>
      <c r="B5649" s="1" t="s">
        <v>103</v>
      </c>
      <c r="C5649" t="s">
        <v>907</v>
      </c>
      <c r="D5649" s="1" t="s">
        <v>68</v>
      </c>
      <c r="E5649" s="1" t="s">
        <v>12</v>
      </c>
      <c r="F5649" s="1" t="s">
        <v>26</v>
      </c>
      <c r="G5649" s="1" t="s">
        <v>26</v>
      </c>
      <c r="H5649" t="s">
        <v>24</v>
      </c>
      <c r="I5649" s="1" t="s">
        <v>1122</v>
      </c>
      <c r="J5649" s="1" t="s">
        <v>230</v>
      </c>
      <c r="K5649" s="1" t="s">
        <v>59</v>
      </c>
      <c r="L5649" s="1" t="s">
        <v>912</v>
      </c>
      <c r="M5649" t="s">
        <v>83</v>
      </c>
      <c r="N5649">
        <v>1</v>
      </c>
      <c r="O5649" s="1" t="s">
        <v>206</v>
      </c>
      <c r="P5649" t="s">
        <v>153</v>
      </c>
      <c r="Q5649">
        <v>2</v>
      </c>
      <c r="R5649" t="s">
        <v>179</v>
      </c>
      <c r="S5649" t="s">
        <v>180</v>
      </c>
    </row>
    <row r="5650" spans="1:19" x14ac:dyDescent="0.35">
      <c r="A5650" s="2" t="s">
        <v>44</v>
      </c>
      <c r="B5650" s="1" t="s">
        <v>103</v>
      </c>
      <c r="C5650" t="s">
        <v>907</v>
      </c>
      <c r="D5650" s="1" t="s">
        <v>68</v>
      </c>
      <c r="E5650" s="1" t="s">
        <v>12</v>
      </c>
      <c r="F5650" s="1" t="s">
        <v>26</v>
      </c>
      <c r="G5650" s="1" t="s">
        <v>26</v>
      </c>
      <c r="H5650" t="s">
        <v>27</v>
      </c>
      <c r="I5650" s="1" t="s">
        <v>381</v>
      </c>
      <c r="J5650" s="1" t="s">
        <v>230</v>
      </c>
      <c r="K5650" s="1" t="s">
        <v>40</v>
      </c>
      <c r="L5650" s="1" t="s">
        <v>912</v>
      </c>
      <c r="M5650" t="s">
        <v>80</v>
      </c>
      <c r="N5650">
        <v>1</v>
      </c>
      <c r="O5650" s="1" t="s">
        <v>206</v>
      </c>
      <c r="P5650" t="s">
        <v>154</v>
      </c>
      <c r="Q5650">
        <v>2</v>
      </c>
      <c r="R5650" t="s">
        <v>179</v>
      </c>
      <c r="S5650" t="s">
        <v>180</v>
      </c>
    </row>
    <row r="5651" spans="1:19" x14ac:dyDescent="0.35">
      <c r="A5651" s="2" t="s">
        <v>44</v>
      </c>
      <c r="B5651" s="1" t="s">
        <v>103</v>
      </c>
      <c r="C5651" t="s">
        <v>907</v>
      </c>
      <c r="D5651" s="1" t="s">
        <v>68</v>
      </c>
      <c r="E5651" s="1" t="s">
        <v>12</v>
      </c>
      <c r="F5651" s="1" t="s">
        <v>26</v>
      </c>
      <c r="G5651" s="1" t="s">
        <v>26</v>
      </c>
      <c r="H5651" t="s">
        <v>27</v>
      </c>
      <c r="I5651" s="1" t="s">
        <v>381</v>
      </c>
      <c r="J5651" s="1" t="s">
        <v>230</v>
      </c>
      <c r="K5651" s="1" t="s">
        <v>19</v>
      </c>
      <c r="L5651" s="1" t="s">
        <v>912</v>
      </c>
      <c r="M5651" t="s">
        <v>38</v>
      </c>
      <c r="N5651">
        <v>1</v>
      </c>
      <c r="O5651" s="1" t="s">
        <v>206</v>
      </c>
      <c r="P5651" t="s">
        <v>154</v>
      </c>
      <c r="Q5651">
        <v>1</v>
      </c>
      <c r="R5651" t="s">
        <v>179</v>
      </c>
      <c r="S5651" t="s">
        <v>180</v>
      </c>
    </row>
    <row r="5652" spans="1:19" x14ac:dyDescent="0.35">
      <c r="A5652" s="2" t="s">
        <v>44</v>
      </c>
      <c r="B5652" s="1" t="s">
        <v>103</v>
      </c>
      <c r="C5652" t="s">
        <v>907</v>
      </c>
      <c r="D5652" s="1" t="s">
        <v>68</v>
      </c>
      <c r="E5652" s="1" t="s">
        <v>12</v>
      </c>
      <c r="F5652" s="1" t="s">
        <v>26</v>
      </c>
      <c r="G5652" s="1" t="s">
        <v>26</v>
      </c>
      <c r="H5652" t="s">
        <v>27</v>
      </c>
      <c r="I5652" s="1" t="s">
        <v>381</v>
      </c>
      <c r="J5652" s="1" t="s">
        <v>230</v>
      </c>
      <c r="K5652" s="1" t="s">
        <v>19</v>
      </c>
      <c r="L5652" s="1" t="s">
        <v>912</v>
      </c>
      <c r="M5652" t="s">
        <v>19</v>
      </c>
      <c r="N5652">
        <v>1</v>
      </c>
      <c r="O5652" s="1" t="s">
        <v>206</v>
      </c>
      <c r="P5652" t="s">
        <v>154</v>
      </c>
      <c r="Q5652">
        <v>2</v>
      </c>
      <c r="R5652" t="s">
        <v>179</v>
      </c>
      <c r="S5652" t="s">
        <v>180</v>
      </c>
    </row>
    <row r="5653" spans="1:19" x14ac:dyDescent="0.35">
      <c r="A5653" s="2" t="s">
        <v>44</v>
      </c>
      <c r="B5653" s="1" t="s">
        <v>103</v>
      </c>
      <c r="C5653" t="s">
        <v>907</v>
      </c>
      <c r="D5653" s="1" t="s">
        <v>68</v>
      </c>
      <c r="E5653" s="1" t="s">
        <v>12</v>
      </c>
      <c r="F5653" s="1" t="s">
        <v>26</v>
      </c>
      <c r="G5653" s="1" t="s">
        <v>26</v>
      </c>
      <c r="H5653" t="s">
        <v>27</v>
      </c>
      <c r="I5653" s="1" t="s">
        <v>1122</v>
      </c>
      <c r="J5653" s="1" t="s">
        <v>230</v>
      </c>
      <c r="K5653" s="1" t="s">
        <v>40</v>
      </c>
      <c r="L5653" s="1" t="s">
        <v>912</v>
      </c>
      <c r="M5653" t="s">
        <v>80</v>
      </c>
      <c r="N5653">
        <v>1</v>
      </c>
      <c r="O5653" s="1" t="s">
        <v>206</v>
      </c>
      <c r="P5653" t="s">
        <v>153</v>
      </c>
      <c r="Q5653">
        <v>2</v>
      </c>
      <c r="R5653" t="s">
        <v>179</v>
      </c>
      <c r="S5653" t="s">
        <v>180</v>
      </c>
    </row>
    <row r="5654" spans="1:19" x14ac:dyDescent="0.35">
      <c r="A5654" s="2" t="s">
        <v>44</v>
      </c>
      <c r="B5654" s="1" t="s">
        <v>103</v>
      </c>
      <c r="C5654" t="s">
        <v>907</v>
      </c>
      <c r="D5654" s="1" t="s">
        <v>68</v>
      </c>
      <c r="E5654" s="1" t="s">
        <v>12</v>
      </c>
      <c r="F5654" s="1" t="s">
        <v>26</v>
      </c>
      <c r="G5654" s="1" t="s">
        <v>26</v>
      </c>
      <c r="H5654" t="s">
        <v>27</v>
      </c>
      <c r="I5654" s="1" t="s">
        <v>1122</v>
      </c>
      <c r="J5654" s="1" t="s">
        <v>230</v>
      </c>
      <c r="K5654" s="1" t="s">
        <v>19</v>
      </c>
      <c r="L5654" s="1" t="s">
        <v>912</v>
      </c>
      <c r="M5654" t="s">
        <v>38</v>
      </c>
      <c r="N5654">
        <v>1</v>
      </c>
      <c r="O5654" s="1" t="s">
        <v>206</v>
      </c>
      <c r="P5654" t="s">
        <v>153</v>
      </c>
      <c r="Q5654">
        <v>1</v>
      </c>
      <c r="R5654" t="s">
        <v>179</v>
      </c>
      <c r="S5654" t="s">
        <v>180</v>
      </c>
    </row>
    <row r="5655" spans="1:19" x14ac:dyDescent="0.35">
      <c r="A5655" s="2" t="s">
        <v>44</v>
      </c>
      <c r="B5655" s="1" t="s">
        <v>103</v>
      </c>
      <c r="C5655" t="s">
        <v>907</v>
      </c>
      <c r="D5655" s="1" t="s">
        <v>68</v>
      </c>
      <c r="E5655" s="1" t="s">
        <v>12</v>
      </c>
      <c r="F5655" s="1" t="s">
        <v>26</v>
      </c>
      <c r="G5655" s="1" t="s">
        <v>26</v>
      </c>
      <c r="H5655" t="s">
        <v>27</v>
      </c>
      <c r="I5655" s="1" t="s">
        <v>1122</v>
      </c>
      <c r="J5655" s="1" t="s">
        <v>230</v>
      </c>
      <c r="K5655" s="1" t="s">
        <v>19</v>
      </c>
      <c r="L5655" s="1" t="s">
        <v>912</v>
      </c>
      <c r="M5655" t="s">
        <v>19</v>
      </c>
      <c r="N5655">
        <v>1</v>
      </c>
      <c r="O5655" s="1" t="s">
        <v>206</v>
      </c>
      <c r="P5655" t="s">
        <v>153</v>
      </c>
      <c r="Q5655">
        <v>2</v>
      </c>
      <c r="R5655" t="s">
        <v>179</v>
      </c>
      <c r="S5655" t="s">
        <v>180</v>
      </c>
    </row>
    <row r="5656" spans="1:19" x14ac:dyDescent="0.35">
      <c r="A5656" s="2" t="s">
        <v>44</v>
      </c>
      <c r="B5656" s="1" t="s">
        <v>103</v>
      </c>
      <c r="C5656" t="s">
        <v>907</v>
      </c>
      <c r="D5656" s="1" t="s">
        <v>68</v>
      </c>
      <c r="E5656" s="1" t="s">
        <v>12</v>
      </c>
      <c r="F5656" s="1" t="s">
        <v>26</v>
      </c>
      <c r="G5656" s="1" t="s">
        <v>26</v>
      </c>
      <c r="H5656" t="s">
        <v>32</v>
      </c>
      <c r="I5656" s="1" t="s">
        <v>382</v>
      </c>
      <c r="J5656" s="1" t="s">
        <v>230</v>
      </c>
      <c r="K5656" s="1" t="s">
        <v>19</v>
      </c>
      <c r="L5656" s="1" t="s">
        <v>912</v>
      </c>
      <c r="M5656" t="s">
        <v>19</v>
      </c>
      <c r="N5656">
        <v>1</v>
      </c>
      <c r="O5656" s="1" t="s">
        <v>206</v>
      </c>
      <c r="P5656" t="s">
        <v>154</v>
      </c>
      <c r="Q5656">
        <v>2</v>
      </c>
      <c r="R5656" t="s">
        <v>179</v>
      </c>
      <c r="S5656" t="s">
        <v>180</v>
      </c>
    </row>
    <row r="5657" spans="1:19" x14ac:dyDescent="0.35">
      <c r="A5657" s="2" t="s">
        <v>44</v>
      </c>
      <c r="B5657" s="1" t="s">
        <v>103</v>
      </c>
      <c r="C5657" t="s">
        <v>907</v>
      </c>
      <c r="D5657" s="1" t="s">
        <v>68</v>
      </c>
      <c r="E5657" s="1" t="s">
        <v>12</v>
      </c>
      <c r="F5657" s="1" t="s">
        <v>26</v>
      </c>
      <c r="G5657" s="1" t="s">
        <v>26</v>
      </c>
      <c r="H5657" t="s">
        <v>32</v>
      </c>
      <c r="I5657" s="1" t="s">
        <v>754</v>
      </c>
      <c r="J5657" s="1" t="s">
        <v>230</v>
      </c>
      <c r="K5657" s="1" t="s">
        <v>19</v>
      </c>
      <c r="L5657" s="1" t="s">
        <v>912</v>
      </c>
      <c r="M5657" t="s">
        <v>20</v>
      </c>
      <c r="N5657">
        <v>1</v>
      </c>
      <c r="O5657" s="1" t="s">
        <v>206</v>
      </c>
      <c r="P5657" t="s">
        <v>154</v>
      </c>
      <c r="Q5657">
        <v>1</v>
      </c>
      <c r="R5657" t="s">
        <v>179</v>
      </c>
      <c r="S5657" t="s">
        <v>180</v>
      </c>
    </row>
    <row r="5658" spans="1:19" x14ac:dyDescent="0.35">
      <c r="A5658" s="2" t="s">
        <v>44</v>
      </c>
      <c r="B5658" s="1" t="s">
        <v>103</v>
      </c>
      <c r="C5658" t="s">
        <v>907</v>
      </c>
      <c r="D5658" s="1" t="s">
        <v>68</v>
      </c>
      <c r="E5658" s="1" t="s">
        <v>12</v>
      </c>
      <c r="F5658" s="1" t="s">
        <v>26</v>
      </c>
      <c r="G5658" s="1" t="s">
        <v>26</v>
      </c>
      <c r="H5658" t="s">
        <v>32</v>
      </c>
      <c r="I5658" s="1" t="s">
        <v>381</v>
      </c>
      <c r="J5658" s="1" t="s">
        <v>230</v>
      </c>
      <c r="K5658" s="1" t="s">
        <v>52</v>
      </c>
      <c r="L5658" s="1" t="s">
        <v>912</v>
      </c>
      <c r="M5658" t="s">
        <v>52</v>
      </c>
      <c r="N5658">
        <v>1</v>
      </c>
      <c r="O5658" s="1" t="s">
        <v>206</v>
      </c>
      <c r="P5658" t="s">
        <v>154</v>
      </c>
      <c r="Q5658">
        <v>1</v>
      </c>
      <c r="R5658" t="s">
        <v>179</v>
      </c>
      <c r="S5658" t="s">
        <v>180</v>
      </c>
    </row>
    <row r="5659" spans="1:19" x14ac:dyDescent="0.35">
      <c r="A5659" s="2" t="s">
        <v>44</v>
      </c>
      <c r="B5659" s="1" t="s">
        <v>103</v>
      </c>
      <c r="C5659" t="s">
        <v>907</v>
      </c>
      <c r="D5659" s="1" t="s">
        <v>68</v>
      </c>
      <c r="E5659" s="1" t="s">
        <v>12</v>
      </c>
      <c r="F5659" s="1" t="s">
        <v>26</v>
      </c>
      <c r="G5659" s="1" t="s">
        <v>26</v>
      </c>
      <c r="H5659" t="s">
        <v>32</v>
      </c>
      <c r="I5659" s="1" t="s">
        <v>381</v>
      </c>
      <c r="J5659" s="1" t="s">
        <v>230</v>
      </c>
      <c r="K5659" s="1" t="s">
        <v>19</v>
      </c>
      <c r="L5659" s="1" t="s">
        <v>912</v>
      </c>
      <c r="M5659" t="s">
        <v>28</v>
      </c>
      <c r="N5659">
        <v>1</v>
      </c>
      <c r="O5659" s="1" t="s">
        <v>206</v>
      </c>
      <c r="P5659" t="s">
        <v>154</v>
      </c>
      <c r="Q5659">
        <v>2</v>
      </c>
      <c r="R5659" t="s">
        <v>179</v>
      </c>
      <c r="S5659" t="s">
        <v>180</v>
      </c>
    </row>
    <row r="5660" spans="1:19" x14ac:dyDescent="0.35">
      <c r="A5660" s="2" t="s">
        <v>44</v>
      </c>
      <c r="B5660" s="1" t="s">
        <v>103</v>
      </c>
      <c r="C5660" t="s">
        <v>907</v>
      </c>
      <c r="D5660" s="1" t="s">
        <v>68</v>
      </c>
      <c r="E5660" s="1" t="s">
        <v>12</v>
      </c>
      <c r="F5660" s="1" t="s">
        <v>26</v>
      </c>
      <c r="G5660" s="1" t="s">
        <v>26</v>
      </c>
      <c r="H5660" t="s">
        <v>32</v>
      </c>
      <c r="I5660" s="1" t="s">
        <v>1122</v>
      </c>
      <c r="J5660" s="1" t="s">
        <v>230</v>
      </c>
      <c r="K5660" s="1" t="s">
        <v>52</v>
      </c>
      <c r="L5660" s="1" t="s">
        <v>912</v>
      </c>
      <c r="M5660" t="s">
        <v>52</v>
      </c>
      <c r="N5660">
        <v>1</v>
      </c>
      <c r="O5660" s="1" t="s">
        <v>206</v>
      </c>
      <c r="P5660" t="s">
        <v>153</v>
      </c>
      <c r="Q5660">
        <v>1</v>
      </c>
      <c r="R5660" t="s">
        <v>179</v>
      </c>
      <c r="S5660" t="s">
        <v>180</v>
      </c>
    </row>
    <row r="5661" spans="1:19" x14ac:dyDescent="0.35">
      <c r="A5661" s="2" t="s">
        <v>44</v>
      </c>
      <c r="B5661" s="1" t="s">
        <v>103</v>
      </c>
      <c r="C5661" t="s">
        <v>907</v>
      </c>
      <c r="D5661" s="1" t="s">
        <v>68</v>
      </c>
      <c r="E5661" s="1" t="s">
        <v>12</v>
      </c>
      <c r="F5661" s="1" t="s">
        <v>26</v>
      </c>
      <c r="G5661" s="1" t="s">
        <v>26</v>
      </c>
      <c r="H5661" t="s">
        <v>32</v>
      </c>
      <c r="I5661" s="1" t="s">
        <v>1122</v>
      </c>
      <c r="J5661" s="1" t="s">
        <v>230</v>
      </c>
      <c r="K5661" s="1" t="s">
        <v>19</v>
      </c>
      <c r="L5661" s="1" t="s">
        <v>912</v>
      </c>
      <c r="M5661" t="s">
        <v>28</v>
      </c>
      <c r="N5661">
        <v>1</v>
      </c>
      <c r="O5661" s="1" t="s">
        <v>206</v>
      </c>
      <c r="P5661" t="s">
        <v>153</v>
      </c>
      <c r="Q5661">
        <v>2</v>
      </c>
      <c r="R5661" t="s">
        <v>179</v>
      </c>
      <c r="S5661" t="s">
        <v>180</v>
      </c>
    </row>
    <row r="5662" spans="1:19" x14ac:dyDescent="0.35">
      <c r="A5662" s="2" t="s">
        <v>44</v>
      </c>
      <c r="B5662" s="1" t="s">
        <v>103</v>
      </c>
      <c r="C5662" t="s">
        <v>907</v>
      </c>
      <c r="D5662" s="1" t="s">
        <v>68</v>
      </c>
      <c r="E5662" s="1" t="s">
        <v>12</v>
      </c>
      <c r="F5662" s="1" t="s">
        <v>26</v>
      </c>
      <c r="G5662" s="1" t="s">
        <v>26</v>
      </c>
      <c r="H5662" t="s">
        <v>32</v>
      </c>
      <c r="I5662" s="1" t="s">
        <v>383</v>
      </c>
      <c r="J5662" s="1" t="s">
        <v>230</v>
      </c>
      <c r="K5662" s="1" t="s">
        <v>19</v>
      </c>
      <c r="L5662" s="1" t="s">
        <v>912</v>
      </c>
      <c r="M5662" t="s">
        <v>67</v>
      </c>
      <c r="N5662">
        <v>1</v>
      </c>
      <c r="O5662" s="1" t="s">
        <v>206</v>
      </c>
      <c r="P5662" t="s">
        <v>154</v>
      </c>
      <c r="Q5662">
        <v>2</v>
      </c>
      <c r="R5662" t="s">
        <v>179</v>
      </c>
      <c r="S5662" t="s">
        <v>180</v>
      </c>
    </row>
    <row r="5663" spans="1:19" x14ac:dyDescent="0.35">
      <c r="A5663" s="2" t="s">
        <v>44</v>
      </c>
      <c r="B5663" s="1" t="s">
        <v>103</v>
      </c>
      <c r="C5663" t="s">
        <v>907</v>
      </c>
      <c r="D5663" s="1" t="s">
        <v>68</v>
      </c>
      <c r="E5663" s="1" t="s">
        <v>12</v>
      </c>
      <c r="F5663" s="1" t="s">
        <v>26</v>
      </c>
      <c r="G5663" s="1" t="s">
        <v>26</v>
      </c>
      <c r="H5663" t="s">
        <v>21</v>
      </c>
      <c r="I5663" s="1" t="s">
        <v>382</v>
      </c>
      <c r="J5663" s="1" t="s">
        <v>230</v>
      </c>
      <c r="K5663" s="1" t="s">
        <v>19</v>
      </c>
      <c r="L5663" s="1" t="s">
        <v>912</v>
      </c>
      <c r="M5663" t="s">
        <v>74</v>
      </c>
      <c r="N5663">
        <v>1</v>
      </c>
      <c r="O5663" s="1" t="s">
        <v>206</v>
      </c>
      <c r="P5663" t="s">
        <v>154</v>
      </c>
      <c r="Q5663">
        <v>2</v>
      </c>
      <c r="R5663" t="s">
        <v>179</v>
      </c>
      <c r="S5663" t="s">
        <v>180</v>
      </c>
    </row>
    <row r="5664" spans="1:19" x14ac:dyDescent="0.35">
      <c r="A5664" s="2" t="s">
        <v>44</v>
      </c>
      <c r="B5664" s="1" t="s">
        <v>103</v>
      </c>
      <c r="C5664" t="s">
        <v>907</v>
      </c>
      <c r="D5664" s="1" t="s">
        <v>68</v>
      </c>
      <c r="E5664" s="1" t="s">
        <v>12</v>
      </c>
      <c r="F5664" s="1" t="s">
        <v>26</v>
      </c>
      <c r="G5664" s="1" t="s">
        <v>26</v>
      </c>
      <c r="H5664" t="s">
        <v>21</v>
      </c>
      <c r="I5664" s="1" t="s">
        <v>754</v>
      </c>
      <c r="J5664" s="1" t="s">
        <v>230</v>
      </c>
      <c r="K5664" s="1" t="s">
        <v>19</v>
      </c>
      <c r="L5664" s="1" t="s">
        <v>912</v>
      </c>
      <c r="M5664" t="s">
        <v>65</v>
      </c>
      <c r="N5664">
        <v>1</v>
      </c>
      <c r="O5664" s="1" t="s">
        <v>206</v>
      </c>
      <c r="P5664" t="s">
        <v>154</v>
      </c>
      <c r="Q5664">
        <v>2</v>
      </c>
      <c r="R5664" t="s">
        <v>179</v>
      </c>
      <c r="S5664" t="s">
        <v>180</v>
      </c>
    </row>
    <row r="5665" spans="1:19" x14ac:dyDescent="0.35">
      <c r="A5665" s="2" t="s">
        <v>44</v>
      </c>
      <c r="B5665" s="1" t="s">
        <v>103</v>
      </c>
      <c r="C5665" t="s">
        <v>907</v>
      </c>
      <c r="D5665" s="1" t="s">
        <v>68</v>
      </c>
      <c r="E5665" s="1" t="s">
        <v>12</v>
      </c>
      <c r="F5665" s="1" t="s">
        <v>26</v>
      </c>
      <c r="G5665" s="1" t="s">
        <v>26</v>
      </c>
      <c r="H5665" t="s">
        <v>35</v>
      </c>
      <c r="I5665" s="1" t="s">
        <v>382</v>
      </c>
      <c r="J5665" s="1" t="s">
        <v>230</v>
      </c>
      <c r="K5665" s="1" t="s">
        <v>52</v>
      </c>
      <c r="L5665" s="1" t="s">
        <v>912</v>
      </c>
      <c r="M5665" t="s">
        <v>52</v>
      </c>
      <c r="N5665">
        <v>1</v>
      </c>
      <c r="O5665" s="1" t="s">
        <v>206</v>
      </c>
      <c r="P5665" t="s">
        <v>154</v>
      </c>
      <c r="Q5665">
        <v>2</v>
      </c>
      <c r="R5665" t="s">
        <v>179</v>
      </c>
      <c r="S5665" t="s">
        <v>180</v>
      </c>
    </row>
    <row r="5666" spans="1:19" x14ac:dyDescent="0.35">
      <c r="A5666" s="2" t="s">
        <v>44</v>
      </c>
      <c r="B5666" s="1" t="s">
        <v>103</v>
      </c>
      <c r="C5666" t="s">
        <v>907</v>
      </c>
      <c r="D5666" s="1" t="s">
        <v>68</v>
      </c>
      <c r="E5666" s="1" t="s">
        <v>12</v>
      </c>
      <c r="F5666" s="1" t="s">
        <v>26</v>
      </c>
      <c r="G5666" s="1" t="s">
        <v>26</v>
      </c>
      <c r="H5666" t="s">
        <v>35</v>
      </c>
      <c r="I5666" s="1" t="s">
        <v>382</v>
      </c>
      <c r="J5666" s="1" t="s">
        <v>230</v>
      </c>
      <c r="K5666" s="1" t="s">
        <v>19</v>
      </c>
      <c r="L5666" s="1" t="s">
        <v>912</v>
      </c>
      <c r="M5666" t="s">
        <v>74</v>
      </c>
      <c r="N5666">
        <v>1</v>
      </c>
      <c r="O5666" s="1" t="s">
        <v>206</v>
      </c>
      <c r="P5666" t="s">
        <v>154</v>
      </c>
      <c r="Q5666">
        <v>2</v>
      </c>
      <c r="R5666" t="s">
        <v>179</v>
      </c>
      <c r="S5666" t="s">
        <v>180</v>
      </c>
    </row>
    <row r="5667" spans="1:19" x14ac:dyDescent="0.35">
      <c r="A5667" s="2" t="s">
        <v>44</v>
      </c>
      <c r="B5667" s="1" t="s">
        <v>103</v>
      </c>
      <c r="C5667" t="s">
        <v>907</v>
      </c>
      <c r="D5667" s="1" t="s">
        <v>68</v>
      </c>
      <c r="E5667" s="1" t="s">
        <v>12</v>
      </c>
      <c r="F5667" s="1" t="s">
        <v>26</v>
      </c>
      <c r="G5667" s="1" t="s">
        <v>26</v>
      </c>
      <c r="H5667" t="s">
        <v>35</v>
      </c>
      <c r="I5667" s="1" t="s">
        <v>382</v>
      </c>
      <c r="J5667" s="1" t="s">
        <v>230</v>
      </c>
      <c r="K5667" s="1" t="s">
        <v>19</v>
      </c>
      <c r="L5667" s="1" t="s">
        <v>912</v>
      </c>
      <c r="M5667" t="s">
        <v>19</v>
      </c>
      <c r="N5667">
        <v>1</v>
      </c>
      <c r="O5667" s="1" t="s">
        <v>206</v>
      </c>
      <c r="P5667" t="s">
        <v>154</v>
      </c>
      <c r="Q5667">
        <v>2</v>
      </c>
      <c r="R5667" t="s">
        <v>179</v>
      </c>
      <c r="S5667" t="s">
        <v>180</v>
      </c>
    </row>
    <row r="5668" spans="1:19" x14ac:dyDescent="0.35">
      <c r="A5668" s="2" t="s">
        <v>44</v>
      </c>
      <c r="B5668" s="1" t="s">
        <v>103</v>
      </c>
      <c r="C5668" t="s">
        <v>907</v>
      </c>
      <c r="D5668" s="1" t="s">
        <v>68</v>
      </c>
      <c r="E5668" s="1" t="s">
        <v>12</v>
      </c>
      <c r="F5668" s="1" t="s">
        <v>26</v>
      </c>
      <c r="G5668" s="1" t="s">
        <v>26</v>
      </c>
      <c r="H5668" t="s">
        <v>58</v>
      </c>
      <c r="I5668" s="1" t="s">
        <v>382</v>
      </c>
      <c r="J5668" s="1" t="s">
        <v>230</v>
      </c>
      <c r="K5668" s="1" t="s">
        <v>19</v>
      </c>
      <c r="L5668" s="1" t="s">
        <v>912</v>
      </c>
      <c r="M5668" t="s">
        <v>19</v>
      </c>
      <c r="N5668">
        <v>1</v>
      </c>
      <c r="O5668" s="1" t="s">
        <v>206</v>
      </c>
      <c r="P5668" t="s">
        <v>154</v>
      </c>
      <c r="Q5668">
        <v>2</v>
      </c>
      <c r="R5668" t="s">
        <v>179</v>
      </c>
      <c r="S5668" t="s">
        <v>180</v>
      </c>
    </row>
    <row r="5669" spans="1:19" x14ac:dyDescent="0.35">
      <c r="A5669" s="2" t="s">
        <v>44</v>
      </c>
      <c r="B5669" s="1" t="s">
        <v>103</v>
      </c>
      <c r="C5669" t="s">
        <v>907</v>
      </c>
      <c r="D5669" s="1" t="s">
        <v>68</v>
      </c>
      <c r="E5669" s="1" t="s">
        <v>12</v>
      </c>
      <c r="F5669" s="1" t="s">
        <v>26</v>
      </c>
      <c r="G5669" s="1" t="s">
        <v>26</v>
      </c>
      <c r="H5669" t="s">
        <v>58</v>
      </c>
      <c r="I5669" s="1" t="s">
        <v>381</v>
      </c>
      <c r="J5669" s="1" t="s">
        <v>230</v>
      </c>
      <c r="K5669" s="1" t="s">
        <v>52</v>
      </c>
      <c r="L5669" s="1" t="s">
        <v>912</v>
      </c>
      <c r="M5669" t="s">
        <v>54</v>
      </c>
      <c r="N5669">
        <v>1</v>
      </c>
      <c r="O5669" s="1" t="s">
        <v>206</v>
      </c>
      <c r="P5669" t="s">
        <v>154</v>
      </c>
      <c r="Q5669">
        <v>2</v>
      </c>
      <c r="R5669" t="s">
        <v>179</v>
      </c>
      <c r="S5669" t="s">
        <v>180</v>
      </c>
    </row>
    <row r="5670" spans="1:19" x14ac:dyDescent="0.35">
      <c r="A5670" s="2" t="s">
        <v>44</v>
      </c>
      <c r="B5670" s="1" t="s">
        <v>103</v>
      </c>
      <c r="C5670" t="s">
        <v>907</v>
      </c>
      <c r="D5670" s="1" t="s">
        <v>68</v>
      </c>
      <c r="E5670" s="1" t="s">
        <v>12</v>
      </c>
      <c r="F5670" s="1" t="s">
        <v>26</v>
      </c>
      <c r="G5670" s="1" t="s">
        <v>26</v>
      </c>
      <c r="H5670" t="s">
        <v>58</v>
      </c>
      <c r="I5670" s="1" t="s">
        <v>1122</v>
      </c>
      <c r="J5670" s="1" t="s">
        <v>230</v>
      </c>
      <c r="K5670" s="1" t="s">
        <v>52</v>
      </c>
      <c r="L5670" s="1" t="s">
        <v>912</v>
      </c>
      <c r="M5670" t="s">
        <v>54</v>
      </c>
      <c r="N5670">
        <v>1</v>
      </c>
      <c r="O5670" s="1" t="s">
        <v>206</v>
      </c>
      <c r="P5670" t="s">
        <v>153</v>
      </c>
      <c r="Q5670">
        <v>2</v>
      </c>
      <c r="R5670" t="s">
        <v>179</v>
      </c>
      <c r="S5670" t="s">
        <v>180</v>
      </c>
    </row>
    <row r="5671" spans="1:19" x14ac:dyDescent="0.35">
      <c r="A5671" s="2" t="s">
        <v>44</v>
      </c>
      <c r="B5671" s="1" t="s">
        <v>103</v>
      </c>
      <c r="C5671" t="s">
        <v>907</v>
      </c>
      <c r="D5671" s="1" t="s">
        <v>68</v>
      </c>
      <c r="E5671" s="1" t="s">
        <v>12</v>
      </c>
      <c r="F5671" s="1" t="s">
        <v>18</v>
      </c>
      <c r="G5671" s="1" t="s">
        <v>26</v>
      </c>
      <c r="H5671" t="s">
        <v>17</v>
      </c>
      <c r="I5671" s="1" t="s">
        <v>381</v>
      </c>
      <c r="J5671" s="1" t="s">
        <v>230</v>
      </c>
      <c r="K5671" s="1" t="s">
        <v>52</v>
      </c>
      <c r="L5671" s="1" t="s">
        <v>912</v>
      </c>
      <c r="M5671" t="s">
        <v>55</v>
      </c>
      <c r="N5671">
        <v>1</v>
      </c>
      <c r="O5671" s="1" t="s">
        <v>206</v>
      </c>
      <c r="P5671" t="s">
        <v>154</v>
      </c>
      <c r="Q5671">
        <v>2</v>
      </c>
      <c r="R5671" t="s">
        <v>179</v>
      </c>
      <c r="S5671" t="s">
        <v>180</v>
      </c>
    </row>
    <row r="5672" spans="1:19" x14ac:dyDescent="0.35">
      <c r="A5672" s="2" t="s">
        <v>44</v>
      </c>
      <c r="B5672" s="1" t="s">
        <v>103</v>
      </c>
      <c r="C5672" t="s">
        <v>907</v>
      </c>
      <c r="D5672" s="1" t="s">
        <v>68</v>
      </c>
      <c r="E5672" s="1" t="s">
        <v>12</v>
      </c>
      <c r="F5672" s="1" t="s">
        <v>18</v>
      </c>
      <c r="G5672" s="1" t="s">
        <v>26</v>
      </c>
      <c r="H5672" t="s">
        <v>17</v>
      </c>
      <c r="I5672" s="1" t="s">
        <v>1122</v>
      </c>
      <c r="J5672" s="1" t="s">
        <v>230</v>
      </c>
      <c r="K5672" s="1" t="s">
        <v>52</v>
      </c>
      <c r="L5672" s="1" t="s">
        <v>912</v>
      </c>
      <c r="M5672" t="s">
        <v>55</v>
      </c>
      <c r="N5672">
        <v>1</v>
      </c>
      <c r="O5672" s="1" t="s">
        <v>206</v>
      </c>
      <c r="P5672" t="s">
        <v>153</v>
      </c>
      <c r="Q5672">
        <v>2</v>
      </c>
      <c r="R5672" t="s">
        <v>179</v>
      </c>
      <c r="S5672" t="s">
        <v>180</v>
      </c>
    </row>
    <row r="5673" spans="1:19" x14ac:dyDescent="0.35">
      <c r="A5673" s="2" t="s">
        <v>44</v>
      </c>
      <c r="B5673" s="1" t="s">
        <v>103</v>
      </c>
      <c r="C5673" t="s">
        <v>907</v>
      </c>
      <c r="D5673" s="1" t="s">
        <v>68</v>
      </c>
      <c r="E5673" s="1" t="s">
        <v>12</v>
      </c>
      <c r="F5673" s="1" t="s">
        <v>18</v>
      </c>
      <c r="G5673" s="1" t="s">
        <v>26</v>
      </c>
      <c r="H5673" t="s">
        <v>24</v>
      </c>
      <c r="I5673" s="1" t="s">
        <v>754</v>
      </c>
      <c r="J5673" s="1" t="s">
        <v>230</v>
      </c>
      <c r="K5673" s="1" t="s">
        <v>19</v>
      </c>
      <c r="L5673" s="1" t="s">
        <v>912</v>
      </c>
      <c r="M5673" t="s">
        <v>87</v>
      </c>
      <c r="N5673">
        <v>1</v>
      </c>
      <c r="O5673" s="1" t="s">
        <v>206</v>
      </c>
      <c r="P5673" t="s">
        <v>154</v>
      </c>
      <c r="Q5673">
        <v>2</v>
      </c>
      <c r="R5673" t="s">
        <v>179</v>
      </c>
      <c r="S5673" t="s">
        <v>180</v>
      </c>
    </row>
    <row r="5674" spans="1:19" x14ac:dyDescent="0.35">
      <c r="A5674" s="2" t="s">
        <v>44</v>
      </c>
      <c r="B5674" s="1" t="s">
        <v>103</v>
      </c>
      <c r="C5674" t="s">
        <v>907</v>
      </c>
      <c r="D5674" s="1" t="s">
        <v>68</v>
      </c>
      <c r="E5674" s="1" t="s">
        <v>12</v>
      </c>
      <c r="F5674" s="1" t="s">
        <v>18</v>
      </c>
      <c r="G5674" s="1" t="s">
        <v>26</v>
      </c>
      <c r="H5674" t="s">
        <v>24</v>
      </c>
      <c r="I5674" s="1" t="s">
        <v>381</v>
      </c>
      <c r="J5674" s="1" t="s">
        <v>230</v>
      </c>
      <c r="K5674" s="1" t="s">
        <v>15</v>
      </c>
      <c r="L5674" s="1" t="s">
        <v>912</v>
      </c>
      <c r="M5674" t="s">
        <v>15</v>
      </c>
      <c r="N5674">
        <v>1</v>
      </c>
      <c r="O5674" s="1" t="s">
        <v>206</v>
      </c>
      <c r="P5674" t="s">
        <v>154</v>
      </c>
      <c r="Q5674">
        <v>2</v>
      </c>
      <c r="R5674" t="s">
        <v>179</v>
      </c>
      <c r="S5674" t="s">
        <v>180</v>
      </c>
    </row>
    <row r="5675" spans="1:19" x14ac:dyDescent="0.35">
      <c r="A5675" s="2" t="s">
        <v>44</v>
      </c>
      <c r="B5675" s="1" t="s">
        <v>103</v>
      </c>
      <c r="C5675" t="s">
        <v>907</v>
      </c>
      <c r="D5675" s="1" t="s">
        <v>68</v>
      </c>
      <c r="E5675" s="1" t="s">
        <v>12</v>
      </c>
      <c r="F5675" s="1" t="s">
        <v>18</v>
      </c>
      <c r="G5675" s="1" t="s">
        <v>26</v>
      </c>
      <c r="H5675" t="s">
        <v>24</v>
      </c>
      <c r="I5675" s="1" t="s">
        <v>381</v>
      </c>
      <c r="J5675" s="1" t="s">
        <v>230</v>
      </c>
      <c r="K5675" s="1" t="s">
        <v>19</v>
      </c>
      <c r="L5675" s="1" t="s">
        <v>912</v>
      </c>
      <c r="M5675" t="s">
        <v>38</v>
      </c>
      <c r="N5675">
        <v>1</v>
      </c>
      <c r="O5675" s="1" t="s">
        <v>206</v>
      </c>
      <c r="P5675" t="s">
        <v>154</v>
      </c>
      <c r="Q5675">
        <v>2</v>
      </c>
      <c r="R5675" t="s">
        <v>179</v>
      </c>
      <c r="S5675" t="s">
        <v>180</v>
      </c>
    </row>
    <row r="5676" spans="1:19" x14ac:dyDescent="0.35">
      <c r="A5676" s="2" t="s">
        <v>44</v>
      </c>
      <c r="B5676" s="1" t="s">
        <v>103</v>
      </c>
      <c r="C5676" t="s">
        <v>907</v>
      </c>
      <c r="D5676" s="1" t="s">
        <v>68</v>
      </c>
      <c r="E5676" s="1" t="s">
        <v>12</v>
      </c>
      <c r="F5676" s="1" t="s">
        <v>18</v>
      </c>
      <c r="G5676" s="1" t="s">
        <v>26</v>
      </c>
      <c r="H5676" t="s">
        <v>24</v>
      </c>
      <c r="I5676" s="1" t="s">
        <v>381</v>
      </c>
      <c r="J5676" s="1" t="s">
        <v>230</v>
      </c>
      <c r="K5676" s="1" t="s">
        <v>19</v>
      </c>
      <c r="L5676" s="1" t="s">
        <v>912</v>
      </c>
      <c r="M5676" t="s">
        <v>19</v>
      </c>
      <c r="N5676">
        <v>1</v>
      </c>
      <c r="O5676" s="1" t="s">
        <v>206</v>
      </c>
      <c r="P5676" t="s">
        <v>154</v>
      </c>
      <c r="Q5676">
        <v>2</v>
      </c>
      <c r="R5676" t="s">
        <v>179</v>
      </c>
      <c r="S5676" t="s">
        <v>180</v>
      </c>
    </row>
    <row r="5677" spans="1:19" x14ac:dyDescent="0.35">
      <c r="A5677" s="2" t="s">
        <v>44</v>
      </c>
      <c r="B5677" s="1" t="s">
        <v>103</v>
      </c>
      <c r="C5677" t="s">
        <v>907</v>
      </c>
      <c r="D5677" s="1" t="s">
        <v>68</v>
      </c>
      <c r="E5677" s="1" t="s">
        <v>12</v>
      </c>
      <c r="F5677" s="1" t="s">
        <v>18</v>
      </c>
      <c r="G5677" s="1" t="s">
        <v>26</v>
      </c>
      <c r="H5677" t="s">
        <v>24</v>
      </c>
      <c r="I5677" s="1" t="s">
        <v>1122</v>
      </c>
      <c r="J5677" s="1" t="s">
        <v>230</v>
      </c>
      <c r="K5677" s="1" t="s">
        <v>15</v>
      </c>
      <c r="L5677" s="1" t="s">
        <v>912</v>
      </c>
      <c r="M5677" t="s">
        <v>15</v>
      </c>
      <c r="N5677">
        <v>1</v>
      </c>
      <c r="O5677" s="1" t="s">
        <v>206</v>
      </c>
      <c r="P5677" t="s">
        <v>153</v>
      </c>
      <c r="Q5677">
        <v>2</v>
      </c>
      <c r="R5677" t="s">
        <v>179</v>
      </c>
      <c r="S5677" t="s">
        <v>180</v>
      </c>
    </row>
    <row r="5678" spans="1:19" x14ac:dyDescent="0.35">
      <c r="A5678" s="2" t="s">
        <v>44</v>
      </c>
      <c r="B5678" s="1" t="s">
        <v>103</v>
      </c>
      <c r="C5678" t="s">
        <v>907</v>
      </c>
      <c r="D5678" s="1" t="s">
        <v>68</v>
      </c>
      <c r="E5678" s="1" t="s">
        <v>12</v>
      </c>
      <c r="F5678" s="1" t="s">
        <v>18</v>
      </c>
      <c r="G5678" s="1" t="s">
        <v>26</v>
      </c>
      <c r="H5678" t="s">
        <v>24</v>
      </c>
      <c r="I5678" s="1" t="s">
        <v>1122</v>
      </c>
      <c r="J5678" s="1" t="s">
        <v>230</v>
      </c>
      <c r="K5678" s="1" t="s">
        <v>19</v>
      </c>
      <c r="L5678" s="1" t="s">
        <v>912</v>
      </c>
      <c r="M5678" t="s">
        <v>38</v>
      </c>
      <c r="N5678">
        <v>1</v>
      </c>
      <c r="O5678" s="1" t="s">
        <v>206</v>
      </c>
      <c r="P5678" t="s">
        <v>153</v>
      </c>
      <c r="Q5678">
        <v>2</v>
      </c>
      <c r="R5678" t="s">
        <v>179</v>
      </c>
      <c r="S5678" t="s">
        <v>180</v>
      </c>
    </row>
    <row r="5679" spans="1:19" x14ac:dyDescent="0.35">
      <c r="A5679" s="2" t="s">
        <v>44</v>
      </c>
      <c r="B5679" s="1" t="s">
        <v>103</v>
      </c>
      <c r="C5679" t="s">
        <v>907</v>
      </c>
      <c r="D5679" s="1" t="s">
        <v>68</v>
      </c>
      <c r="E5679" s="1" t="s">
        <v>12</v>
      </c>
      <c r="F5679" s="1" t="s">
        <v>18</v>
      </c>
      <c r="G5679" s="1" t="s">
        <v>26</v>
      </c>
      <c r="H5679" t="s">
        <v>24</v>
      </c>
      <c r="I5679" s="1" t="s">
        <v>1122</v>
      </c>
      <c r="J5679" s="1" t="s">
        <v>230</v>
      </c>
      <c r="K5679" s="1" t="s">
        <v>19</v>
      </c>
      <c r="L5679" s="1" t="s">
        <v>912</v>
      </c>
      <c r="M5679" t="s">
        <v>19</v>
      </c>
      <c r="N5679">
        <v>1</v>
      </c>
      <c r="O5679" s="1" t="s">
        <v>206</v>
      </c>
      <c r="P5679" t="s">
        <v>153</v>
      </c>
      <c r="Q5679">
        <v>2</v>
      </c>
      <c r="R5679" t="s">
        <v>179</v>
      </c>
      <c r="S5679" t="s">
        <v>180</v>
      </c>
    </row>
    <row r="5680" spans="1:19" x14ac:dyDescent="0.35">
      <c r="A5680" s="2" t="s">
        <v>44</v>
      </c>
      <c r="B5680" s="1" t="s">
        <v>103</v>
      </c>
      <c r="C5680" t="s">
        <v>907</v>
      </c>
      <c r="D5680" s="1" t="s">
        <v>68</v>
      </c>
      <c r="E5680" s="1" t="s">
        <v>12</v>
      </c>
      <c r="F5680" s="1" t="s">
        <v>18</v>
      </c>
      <c r="G5680" s="1" t="s">
        <v>26</v>
      </c>
      <c r="H5680" t="s">
        <v>27</v>
      </c>
      <c r="I5680" s="1" t="s">
        <v>381</v>
      </c>
      <c r="J5680" s="1" t="s">
        <v>230</v>
      </c>
      <c r="K5680" s="1" t="s">
        <v>15</v>
      </c>
      <c r="L5680" s="1" t="s">
        <v>912</v>
      </c>
      <c r="M5680" t="s">
        <v>15</v>
      </c>
      <c r="N5680">
        <v>1</v>
      </c>
      <c r="O5680" s="1" t="s">
        <v>206</v>
      </c>
      <c r="P5680" t="s">
        <v>154</v>
      </c>
      <c r="Q5680">
        <v>2</v>
      </c>
      <c r="R5680" t="s">
        <v>179</v>
      </c>
      <c r="S5680" t="s">
        <v>180</v>
      </c>
    </row>
    <row r="5681" spans="1:19" x14ac:dyDescent="0.35">
      <c r="A5681" s="2" t="s">
        <v>44</v>
      </c>
      <c r="B5681" s="1" t="s">
        <v>103</v>
      </c>
      <c r="C5681" t="s">
        <v>907</v>
      </c>
      <c r="D5681" s="1" t="s">
        <v>68</v>
      </c>
      <c r="E5681" s="1" t="s">
        <v>12</v>
      </c>
      <c r="F5681" s="1" t="s">
        <v>18</v>
      </c>
      <c r="G5681" s="1" t="s">
        <v>26</v>
      </c>
      <c r="H5681" t="s">
        <v>27</v>
      </c>
      <c r="I5681" s="1" t="s">
        <v>1122</v>
      </c>
      <c r="J5681" s="1" t="s">
        <v>230</v>
      </c>
      <c r="K5681" s="1" t="s">
        <v>15</v>
      </c>
      <c r="L5681" s="1" t="s">
        <v>912</v>
      </c>
      <c r="M5681" t="s">
        <v>15</v>
      </c>
      <c r="N5681">
        <v>1</v>
      </c>
      <c r="O5681" s="1" t="s">
        <v>206</v>
      </c>
      <c r="P5681" t="s">
        <v>153</v>
      </c>
      <c r="Q5681">
        <v>2</v>
      </c>
      <c r="R5681" t="s">
        <v>179</v>
      </c>
      <c r="S5681" t="s">
        <v>180</v>
      </c>
    </row>
    <row r="5682" spans="1:19" x14ac:dyDescent="0.35">
      <c r="A5682" s="2" t="s">
        <v>44</v>
      </c>
      <c r="B5682" s="1" t="s">
        <v>103</v>
      </c>
      <c r="C5682" t="s">
        <v>907</v>
      </c>
      <c r="D5682" s="1" t="s">
        <v>68</v>
      </c>
      <c r="E5682" s="1" t="s">
        <v>12</v>
      </c>
      <c r="F5682" s="1" t="s">
        <v>18</v>
      </c>
      <c r="G5682" s="1" t="s">
        <v>26</v>
      </c>
      <c r="H5682" t="s">
        <v>32</v>
      </c>
      <c r="I5682" s="1" t="s">
        <v>381</v>
      </c>
      <c r="J5682" s="1" t="s">
        <v>230</v>
      </c>
      <c r="K5682" s="1" t="s">
        <v>19</v>
      </c>
      <c r="L5682" s="1" t="s">
        <v>912</v>
      </c>
      <c r="M5682" t="s">
        <v>62</v>
      </c>
      <c r="N5682">
        <v>1</v>
      </c>
      <c r="O5682" s="1" t="s">
        <v>206</v>
      </c>
      <c r="P5682" t="s">
        <v>154</v>
      </c>
      <c r="Q5682">
        <v>2</v>
      </c>
      <c r="R5682" t="s">
        <v>179</v>
      </c>
      <c r="S5682" t="s">
        <v>180</v>
      </c>
    </row>
    <row r="5683" spans="1:19" x14ac:dyDescent="0.35">
      <c r="A5683" s="2" t="s">
        <v>44</v>
      </c>
      <c r="B5683" s="1" t="s">
        <v>103</v>
      </c>
      <c r="C5683" t="s">
        <v>907</v>
      </c>
      <c r="D5683" s="1" t="s">
        <v>68</v>
      </c>
      <c r="E5683" s="1" t="s">
        <v>12</v>
      </c>
      <c r="F5683" s="1" t="s">
        <v>18</v>
      </c>
      <c r="G5683" s="1" t="s">
        <v>26</v>
      </c>
      <c r="H5683" t="s">
        <v>32</v>
      </c>
      <c r="I5683" s="1" t="s">
        <v>1122</v>
      </c>
      <c r="J5683" s="1" t="s">
        <v>230</v>
      </c>
      <c r="K5683" s="1" t="s">
        <v>19</v>
      </c>
      <c r="L5683" s="1" t="s">
        <v>912</v>
      </c>
      <c r="M5683" t="s">
        <v>62</v>
      </c>
      <c r="N5683">
        <v>1</v>
      </c>
      <c r="O5683" s="1" t="s">
        <v>206</v>
      </c>
      <c r="P5683" t="s">
        <v>153</v>
      </c>
      <c r="Q5683">
        <v>2</v>
      </c>
      <c r="R5683" t="s">
        <v>179</v>
      </c>
      <c r="S5683" t="s">
        <v>180</v>
      </c>
    </row>
    <row r="5684" spans="1:19" x14ac:dyDescent="0.35">
      <c r="A5684" s="2" t="s">
        <v>44</v>
      </c>
      <c r="B5684" s="1" t="s">
        <v>103</v>
      </c>
      <c r="C5684" t="s">
        <v>907</v>
      </c>
      <c r="D5684" s="1" t="s">
        <v>68</v>
      </c>
      <c r="E5684" s="1" t="s">
        <v>12</v>
      </c>
      <c r="F5684" s="1" t="s">
        <v>18</v>
      </c>
      <c r="G5684" s="1" t="s">
        <v>26</v>
      </c>
      <c r="H5684" t="s">
        <v>21</v>
      </c>
      <c r="I5684" s="1" t="s">
        <v>381</v>
      </c>
      <c r="J5684" s="1" t="s">
        <v>230</v>
      </c>
      <c r="K5684" s="1" t="s">
        <v>52</v>
      </c>
      <c r="L5684" s="1" t="s">
        <v>912</v>
      </c>
      <c r="M5684" t="s">
        <v>95</v>
      </c>
      <c r="N5684">
        <v>1</v>
      </c>
      <c r="O5684" s="1" t="s">
        <v>206</v>
      </c>
      <c r="P5684" t="s">
        <v>154</v>
      </c>
      <c r="Q5684">
        <v>2</v>
      </c>
      <c r="R5684" t="s">
        <v>179</v>
      </c>
      <c r="S5684" t="s">
        <v>180</v>
      </c>
    </row>
    <row r="5685" spans="1:19" x14ac:dyDescent="0.35">
      <c r="A5685" s="2" t="s">
        <v>44</v>
      </c>
      <c r="B5685" s="1" t="s">
        <v>103</v>
      </c>
      <c r="C5685" t="s">
        <v>907</v>
      </c>
      <c r="D5685" s="1" t="s">
        <v>68</v>
      </c>
      <c r="E5685" s="1" t="s">
        <v>12</v>
      </c>
      <c r="F5685" s="1" t="s">
        <v>18</v>
      </c>
      <c r="G5685" s="1" t="s">
        <v>26</v>
      </c>
      <c r="H5685" t="s">
        <v>21</v>
      </c>
      <c r="I5685" s="1" t="s">
        <v>1122</v>
      </c>
      <c r="J5685" s="1" t="s">
        <v>230</v>
      </c>
      <c r="K5685" s="1" t="s">
        <v>52</v>
      </c>
      <c r="L5685" s="1" t="s">
        <v>912</v>
      </c>
      <c r="M5685" t="s">
        <v>95</v>
      </c>
      <c r="N5685">
        <v>1</v>
      </c>
      <c r="O5685" s="1" t="s">
        <v>206</v>
      </c>
      <c r="P5685" t="s">
        <v>153</v>
      </c>
      <c r="Q5685">
        <v>2</v>
      </c>
      <c r="R5685" t="s">
        <v>179</v>
      </c>
      <c r="S5685" t="s">
        <v>180</v>
      </c>
    </row>
    <row r="5686" spans="1:19" x14ac:dyDescent="0.35">
      <c r="A5686" s="2" t="s">
        <v>44</v>
      </c>
      <c r="B5686" s="1" t="s">
        <v>103</v>
      </c>
      <c r="C5686" t="s">
        <v>907</v>
      </c>
      <c r="D5686" s="1" t="s">
        <v>68</v>
      </c>
      <c r="E5686" s="1" t="s">
        <v>12</v>
      </c>
      <c r="F5686" s="1" t="s">
        <v>18</v>
      </c>
      <c r="G5686" s="1" t="s">
        <v>26</v>
      </c>
      <c r="H5686" t="s">
        <v>35</v>
      </c>
      <c r="I5686" s="1" t="s">
        <v>381</v>
      </c>
      <c r="J5686" s="1" t="s">
        <v>230</v>
      </c>
      <c r="K5686" s="1" t="s">
        <v>47</v>
      </c>
      <c r="L5686" s="1" t="s">
        <v>912</v>
      </c>
      <c r="M5686" t="s">
        <v>47</v>
      </c>
      <c r="N5686">
        <v>1</v>
      </c>
      <c r="O5686" s="1" t="s">
        <v>206</v>
      </c>
      <c r="P5686" t="s">
        <v>154</v>
      </c>
      <c r="Q5686">
        <v>2</v>
      </c>
      <c r="R5686" t="s">
        <v>179</v>
      </c>
      <c r="S5686" t="s">
        <v>180</v>
      </c>
    </row>
    <row r="5687" spans="1:19" x14ac:dyDescent="0.35">
      <c r="A5687" s="2" t="s">
        <v>44</v>
      </c>
      <c r="B5687" s="1" t="s">
        <v>103</v>
      </c>
      <c r="C5687" t="s">
        <v>907</v>
      </c>
      <c r="D5687" s="1" t="s">
        <v>68</v>
      </c>
      <c r="E5687" s="1" t="s">
        <v>12</v>
      </c>
      <c r="F5687" s="1" t="s">
        <v>18</v>
      </c>
      <c r="G5687" s="1" t="s">
        <v>26</v>
      </c>
      <c r="H5687" t="s">
        <v>35</v>
      </c>
      <c r="I5687" s="1" t="s">
        <v>381</v>
      </c>
      <c r="J5687" s="1" t="s">
        <v>230</v>
      </c>
      <c r="K5687" s="1" t="s">
        <v>19</v>
      </c>
      <c r="L5687" s="1" t="s">
        <v>912</v>
      </c>
      <c r="M5687" t="s">
        <v>38</v>
      </c>
      <c r="N5687">
        <v>1</v>
      </c>
      <c r="O5687" s="1" t="s">
        <v>206</v>
      </c>
      <c r="P5687" t="s">
        <v>154</v>
      </c>
      <c r="Q5687">
        <v>2</v>
      </c>
      <c r="R5687" t="s">
        <v>179</v>
      </c>
      <c r="S5687" t="s">
        <v>180</v>
      </c>
    </row>
    <row r="5688" spans="1:19" x14ac:dyDescent="0.35">
      <c r="A5688" s="2" t="s">
        <v>44</v>
      </c>
      <c r="B5688" s="1" t="s">
        <v>103</v>
      </c>
      <c r="C5688" t="s">
        <v>907</v>
      </c>
      <c r="D5688" s="1" t="s">
        <v>68</v>
      </c>
      <c r="E5688" s="1" t="s">
        <v>12</v>
      </c>
      <c r="F5688" s="1" t="s">
        <v>18</v>
      </c>
      <c r="G5688" s="1" t="s">
        <v>26</v>
      </c>
      <c r="H5688" t="s">
        <v>35</v>
      </c>
      <c r="I5688" s="1" t="s">
        <v>1122</v>
      </c>
      <c r="J5688" s="1" t="s">
        <v>230</v>
      </c>
      <c r="K5688" s="1" t="s">
        <v>47</v>
      </c>
      <c r="L5688" s="1" t="s">
        <v>912</v>
      </c>
      <c r="M5688" t="s">
        <v>47</v>
      </c>
      <c r="N5688">
        <v>1</v>
      </c>
      <c r="O5688" s="1" t="s">
        <v>206</v>
      </c>
      <c r="P5688" t="s">
        <v>153</v>
      </c>
      <c r="Q5688">
        <v>2</v>
      </c>
      <c r="R5688" t="s">
        <v>179</v>
      </c>
      <c r="S5688" t="s">
        <v>180</v>
      </c>
    </row>
    <row r="5689" spans="1:19" x14ac:dyDescent="0.35">
      <c r="A5689" s="2" t="s">
        <v>44</v>
      </c>
      <c r="B5689" s="1" t="s">
        <v>103</v>
      </c>
      <c r="C5689" t="s">
        <v>907</v>
      </c>
      <c r="D5689" s="1" t="s">
        <v>68</v>
      </c>
      <c r="E5689" s="1" t="s">
        <v>12</v>
      </c>
      <c r="F5689" s="1" t="s">
        <v>18</v>
      </c>
      <c r="G5689" s="1" t="s">
        <v>26</v>
      </c>
      <c r="H5689" t="s">
        <v>35</v>
      </c>
      <c r="I5689" s="1" t="s">
        <v>1122</v>
      </c>
      <c r="J5689" s="1" t="s">
        <v>230</v>
      </c>
      <c r="K5689" s="1" t="s">
        <v>19</v>
      </c>
      <c r="L5689" s="1" t="s">
        <v>912</v>
      </c>
      <c r="M5689" t="s">
        <v>38</v>
      </c>
      <c r="N5689">
        <v>1</v>
      </c>
      <c r="O5689" s="1" t="s">
        <v>206</v>
      </c>
      <c r="P5689" t="s">
        <v>153</v>
      </c>
      <c r="Q5689">
        <v>2</v>
      </c>
      <c r="R5689" t="s">
        <v>179</v>
      </c>
      <c r="S5689" t="s">
        <v>180</v>
      </c>
    </row>
    <row r="5690" spans="1:19" x14ac:dyDescent="0.35">
      <c r="A5690" s="2" t="s">
        <v>44</v>
      </c>
      <c r="B5690" s="1" t="s">
        <v>103</v>
      </c>
      <c r="C5690" t="s">
        <v>907</v>
      </c>
      <c r="D5690" s="1" t="s">
        <v>68</v>
      </c>
      <c r="E5690" s="1" t="s">
        <v>12</v>
      </c>
      <c r="F5690" s="1" t="s">
        <v>18</v>
      </c>
      <c r="G5690" s="1" t="s">
        <v>26</v>
      </c>
      <c r="H5690" t="s">
        <v>58</v>
      </c>
      <c r="I5690" s="1" t="s">
        <v>754</v>
      </c>
      <c r="J5690" s="1" t="s">
        <v>230</v>
      </c>
      <c r="K5690" s="1" t="s">
        <v>59</v>
      </c>
      <c r="L5690" s="1" t="s">
        <v>912</v>
      </c>
      <c r="M5690" t="s">
        <v>59</v>
      </c>
      <c r="N5690">
        <v>1</v>
      </c>
      <c r="O5690" s="1" t="s">
        <v>206</v>
      </c>
      <c r="P5690" t="s">
        <v>154</v>
      </c>
      <c r="Q5690">
        <v>2</v>
      </c>
      <c r="R5690" t="s">
        <v>179</v>
      </c>
      <c r="S5690" t="s">
        <v>180</v>
      </c>
    </row>
    <row r="5691" spans="1:19" x14ac:dyDescent="0.35">
      <c r="A5691" s="2" t="s">
        <v>44</v>
      </c>
      <c r="B5691" s="1" t="s">
        <v>103</v>
      </c>
      <c r="C5691" t="s">
        <v>907</v>
      </c>
      <c r="D5691" s="1" t="s">
        <v>68</v>
      </c>
      <c r="E5691" s="1" t="s">
        <v>12</v>
      </c>
      <c r="F5691" s="1" t="s">
        <v>18</v>
      </c>
      <c r="G5691" s="1" t="s">
        <v>26</v>
      </c>
      <c r="H5691" t="s">
        <v>39</v>
      </c>
      <c r="I5691" s="1" t="s">
        <v>381</v>
      </c>
      <c r="J5691" s="1" t="s">
        <v>230</v>
      </c>
      <c r="K5691" s="1" t="s">
        <v>19</v>
      </c>
      <c r="L5691" s="1" t="s">
        <v>912</v>
      </c>
      <c r="M5691" t="s">
        <v>71</v>
      </c>
      <c r="N5691">
        <v>1</v>
      </c>
      <c r="O5691" s="1" t="s">
        <v>206</v>
      </c>
      <c r="P5691" t="s">
        <v>154</v>
      </c>
      <c r="Q5691">
        <v>2</v>
      </c>
      <c r="R5691" t="s">
        <v>179</v>
      </c>
      <c r="S5691" t="s">
        <v>180</v>
      </c>
    </row>
    <row r="5692" spans="1:19" x14ac:dyDescent="0.35">
      <c r="A5692" s="2" t="s">
        <v>44</v>
      </c>
      <c r="B5692" s="1" t="s">
        <v>103</v>
      </c>
      <c r="C5692" t="s">
        <v>907</v>
      </c>
      <c r="D5692" s="1" t="s">
        <v>68</v>
      </c>
      <c r="E5692" s="1" t="s">
        <v>12</v>
      </c>
      <c r="F5692" s="1" t="s">
        <v>18</v>
      </c>
      <c r="G5692" s="1" t="s">
        <v>26</v>
      </c>
      <c r="H5692" t="s">
        <v>39</v>
      </c>
      <c r="I5692" s="1" t="s">
        <v>1122</v>
      </c>
      <c r="J5692" s="1" t="s">
        <v>230</v>
      </c>
      <c r="K5692" s="1" t="s">
        <v>19</v>
      </c>
      <c r="L5692" s="1" t="s">
        <v>912</v>
      </c>
      <c r="M5692" t="s">
        <v>71</v>
      </c>
      <c r="N5692">
        <v>1</v>
      </c>
      <c r="O5692" s="1" t="s">
        <v>206</v>
      </c>
      <c r="P5692" t="s">
        <v>153</v>
      </c>
      <c r="Q5692">
        <v>2</v>
      </c>
      <c r="R5692" t="s">
        <v>179</v>
      </c>
      <c r="S5692" t="s">
        <v>180</v>
      </c>
    </row>
    <row r="5693" spans="1:19" x14ac:dyDescent="0.35">
      <c r="A5693" s="2" t="s">
        <v>44</v>
      </c>
      <c r="B5693" s="1" t="s">
        <v>103</v>
      </c>
      <c r="C5693" t="s">
        <v>907</v>
      </c>
      <c r="D5693" s="1" t="s">
        <v>68</v>
      </c>
      <c r="E5693" s="1" t="s">
        <v>22</v>
      </c>
      <c r="F5693" s="1" t="s">
        <v>26</v>
      </c>
      <c r="G5693" s="1" t="s">
        <v>26</v>
      </c>
      <c r="H5693" t="s">
        <v>24</v>
      </c>
      <c r="I5693" s="1" t="s">
        <v>381</v>
      </c>
      <c r="J5693" s="1" t="s">
        <v>230</v>
      </c>
      <c r="K5693" s="1" t="s">
        <v>19</v>
      </c>
      <c r="L5693" s="1" t="s">
        <v>912</v>
      </c>
      <c r="M5693" t="s">
        <v>72</v>
      </c>
      <c r="N5693">
        <v>1</v>
      </c>
      <c r="O5693" s="1" t="s">
        <v>206</v>
      </c>
      <c r="P5693" t="s">
        <v>154</v>
      </c>
      <c r="Q5693">
        <v>2</v>
      </c>
      <c r="R5693" t="s">
        <v>179</v>
      </c>
      <c r="S5693" t="s">
        <v>180</v>
      </c>
    </row>
    <row r="5694" spans="1:19" x14ac:dyDescent="0.35">
      <c r="A5694" s="2" t="s">
        <v>44</v>
      </c>
      <c r="B5694" s="1" t="s">
        <v>103</v>
      </c>
      <c r="C5694" t="s">
        <v>907</v>
      </c>
      <c r="D5694" s="1" t="s">
        <v>68</v>
      </c>
      <c r="E5694" s="1" t="s">
        <v>22</v>
      </c>
      <c r="F5694" s="1" t="s">
        <v>26</v>
      </c>
      <c r="G5694" s="1" t="s">
        <v>26</v>
      </c>
      <c r="H5694" t="s">
        <v>24</v>
      </c>
      <c r="I5694" s="1" t="s">
        <v>1122</v>
      </c>
      <c r="J5694" s="1" t="s">
        <v>230</v>
      </c>
      <c r="K5694" s="1" t="s">
        <v>19</v>
      </c>
      <c r="L5694" s="1" t="s">
        <v>912</v>
      </c>
      <c r="M5694" t="s">
        <v>72</v>
      </c>
      <c r="N5694">
        <v>1</v>
      </c>
      <c r="O5694" s="1" t="s">
        <v>206</v>
      </c>
      <c r="P5694" t="s">
        <v>153</v>
      </c>
      <c r="Q5694">
        <v>2</v>
      </c>
      <c r="R5694" t="s">
        <v>179</v>
      </c>
      <c r="S5694" t="s">
        <v>180</v>
      </c>
    </row>
    <row r="5695" spans="1:19" x14ac:dyDescent="0.35">
      <c r="A5695" s="2" t="s">
        <v>44</v>
      </c>
      <c r="B5695" s="1" t="s">
        <v>103</v>
      </c>
      <c r="C5695" t="s">
        <v>907</v>
      </c>
      <c r="D5695" s="1" t="s">
        <v>68</v>
      </c>
      <c r="E5695" s="1" t="s">
        <v>22</v>
      </c>
      <c r="F5695" s="1" t="s">
        <v>26</v>
      </c>
      <c r="G5695" s="1" t="s">
        <v>26</v>
      </c>
      <c r="H5695" t="s">
        <v>27</v>
      </c>
      <c r="I5695" s="1" t="s">
        <v>754</v>
      </c>
      <c r="J5695" s="1" t="s">
        <v>230</v>
      </c>
      <c r="K5695" s="1" t="s">
        <v>19</v>
      </c>
      <c r="L5695" s="1" t="s">
        <v>912</v>
      </c>
      <c r="M5695" t="s">
        <v>62</v>
      </c>
      <c r="N5695">
        <v>1</v>
      </c>
      <c r="O5695" s="1" t="s">
        <v>206</v>
      </c>
      <c r="P5695" t="s">
        <v>154</v>
      </c>
      <c r="Q5695">
        <v>2</v>
      </c>
      <c r="R5695" t="s">
        <v>179</v>
      </c>
      <c r="S5695" t="s">
        <v>180</v>
      </c>
    </row>
    <row r="5696" spans="1:19" x14ac:dyDescent="0.35">
      <c r="A5696" s="2" t="s">
        <v>44</v>
      </c>
      <c r="B5696" s="1" t="s">
        <v>103</v>
      </c>
      <c r="C5696" t="s">
        <v>907</v>
      </c>
      <c r="D5696" s="1" t="s">
        <v>68</v>
      </c>
      <c r="E5696" s="1" t="s">
        <v>22</v>
      </c>
      <c r="F5696" s="1" t="s">
        <v>26</v>
      </c>
      <c r="G5696" s="1" t="s">
        <v>26</v>
      </c>
      <c r="H5696" t="s">
        <v>27</v>
      </c>
      <c r="I5696" s="1" t="s">
        <v>381</v>
      </c>
      <c r="J5696" s="1" t="s">
        <v>230</v>
      </c>
      <c r="K5696" s="1" t="s">
        <v>52</v>
      </c>
      <c r="L5696" s="1" t="s">
        <v>912</v>
      </c>
      <c r="M5696" t="s">
        <v>55</v>
      </c>
      <c r="N5696">
        <v>1</v>
      </c>
      <c r="O5696" s="1" t="s">
        <v>206</v>
      </c>
      <c r="P5696" t="s">
        <v>154</v>
      </c>
      <c r="Q5696">
        <v>2</v>
      </c>
      <c r="R5696" t="s">
        <v>179</v>
      </c>
      <c r="S5696" t="s">
        <v>180</v>
      </c>
    </row>
    <row r="5697" spans="1:19" x14ac:dyDescent="0.35">
      <c r="A5697" s="2" t="s">
        <v>44</v>
      </c>
      <c r="B5697" s="1" t="s">
        <v>103</v>
      </c>
      <c r="C5697" t="s">
        <v>907</v>
      </c>
      <c r="D5697" s="1" t="s">
        <v>68</v>
      </c>
      <c r="E5697" s="1" t="s">
        <v>22</v>
      </c>
      <c r="F5697" s="1" t="s">
        <v>26</v>
      </c>
      <c r="G5697" s="1" t="s">
        <v>26</v>
      </c>
      <c r="H5697" t="s">
        <v>27</v>
      </c>
      <c r="I5697" s="1" t="s">
        <v>381</v>
      </c>
      <c r="J5697" s="1" t="s">
        <v>230</v>
      </c>
      <c r="K5697" s="1" t="s">
        <v>40</v>
      </c>
      <c r="L5697" s="1" t="s">
        <v>912</v>
      </c>
      <c r="M5697" t="s">
        <v>80</v>
      </c>
      <c r="N5697">
        <v>1</v>
      </c>
      <c r="O5697" s="1" t="s">
        <v>206</v>
      </c>
      <c r="P5697" t="s">
        <v>154</v>
      </c>
      <c r="Q5697">
        <v>1</v>
      </c>
      <c r="R5697" t="s">
        <v>179</v>
      </c>
      <c r="S5697" t="s">
        <v>180</v>
      </c>
    </row>
    <row r="5698" spans="1:19" x14ac:dyDescent="0.35">
      <c r="A5698" s="2" t="s">
        <v>44</v>
      </c>
      <c r="B5698" s="1" t="s">
        <v>103</v>
      </c>
      <c r="C5698" t="s">
        <v>907</v>
      </c>
      <c r="D5698" s="1" t="s">
        <v>68</v>
      </c>
      <c r="E5698" s="1" t="s">
        <v>22</v>
      </c>
      <c r="F5698" s="1" t="s">
        <v>26</v>
      </c>
      <c r="G5698" s="1" t="s">
        <v>26</v>
      </c>
      <c r="H5698" t="s">
        <v>27</v>
      </c>
      <c r="I5698" s="1" t="s">
        <v>381</v>
      </c>
      <c r="J5698" s="1" t="s">
        <v>230</v>
      </c>
      <c r="K5698" s="1" t="s">
        <v>30</v>
      </c>
      <c r="L5698" s="1" t="s">
        <v>912</v>
      </c>
      <c r="M5698" t="s">
        <v>31</v>
      </c>
      <c r="N5698">
        <v>1</v>
      </c>
      <c r="O5698" s="1" t="s">
        <v>206</v>
      </c>
      <c r="P5698" t="s">
        <v>154</v>
      </c>
      <c r="Q5698">
        <v>1</v>
      </c>
      <c r="R5698" t="s">
        <v>179</v>
      </c>
      <c r="S5698" t="s">
        <v>180</v>
      </c>
    </row>
    <row r="5699" spans="1:19" x14ac:dyDescent="0.35">
      <c r="A5699" s="2" t="s">
        <v>44</v>
      </c>
      <c r="B5699" s="1" t="s">
        <v>103</v>
      </c>
      <c r="C5699" t="s">
        <v>907</v>
      </c>
      <c r="D5699" s="1" t="s">
        <v>68</v>
      </c>
      <c r="E5699" s="1" t="s">
        <v>22</v>
      </c>
      <c r="F5699" s="1" t="s">
        <v>26</v>
      </c>
      <c r="G5699" s="1" t="s">
        <v>26</v>
      </c>
      <c r="H5699" t="s">
        <v>27</v>
      </c>
      <c r="I5699" s="1" t="s">
        <v>1122</v>
      </c>
      <c r="J5699" s="1" t="s">
        <v>230</v>
      </c>
      <c r="K5699" s="1" t="s">
        <v>52</v>
      </c>
      <c r="L5699" s="1" t="s">
        <v>912</v>
      </c>
      <c r="M5699" t="s">
        <v>55</v>
      </c>
      <c r="N5699">
        <v>1</v>
      </c>
      <c r="O5699" s="1" t="s">
        <v>206</v>
      </c>
      <c r="P5699" t="s">
        <v>153</v>
      </c>
      <c r="Q5699">
        <v>2</v>
      </c>
      <c r="R5699" t="s">
        <v>179</v>
      </c>
      <c r="S5699" t="s">
        <v>180</v>
      </c>
    </row>
    <row r="5700" spans="1:19" x14ac:dyDescent="0.35">
      <c r="A5700" s="2" t="s">
        <v>44</v>
      </c>
      <c r="B5700" s="1" t="s">
        <v>103</v>
      </c>
      <c r="C5700" t="s">
        <v>907</v>
      </c>
      <c r="D5700" s="1" t="s">
        <v>68</v>
      </c>
      <c r="E5700" s="1" t="s">
        <v>22</v>
      </c>
      <c r="F5700" s="1" t="s">
        <v>26</v>
      </c>
      <c r="G5700" s="1" t="s">
        <v>26</v>
      </c>
      <c r="H5700" t="s">
        <v>27</v>
      </c>
      <c r="I5700" s="1" t="s">
        <v>1122</v>
      </c>
      <c r="J5700" s="1" t="s">
        <v>230</v>
      </c>
      <c r="K5700" s="1" t="s">
        <v>40</v>
      </c>
      <c r="L5700" s="1" t="s">
        <v>912</v>
      </c>
      <c r="M5700" t="s">
        <v>80</v>
      </c>
      <c r="N5700">
        <v>1</v>
      </c>
      <c r="O5700" s="1" t="s">
        <v>206</v>
      </c>
      <c r="P5700" t="s">
        <v>153</v>
      </c>
      <c r="Q5700">
        <v>1</v>
      </c>
      <c r="R5700" t="s">
        <v>179</v>
      </c>
      <c r="S5700" t="s">
        <v>180</v>
      </c>
    </row>
    <row r="5701" spans="1:19" x14ac:dyDescent="0.35">
      <c r="A5701" s="2" t="s">
        <v>44</v>
      </c>
      <c r="B5701" s="1" t="s">
        <v>103</v>
      </c>
      <c r="C5701" t="s">
        <v>907</v>
      </c>
      <c r="D5701" s="1" t="s">
        <v>68</v>
      </c>
      <c r="E5701" s="1" t="s">
        <v>22</v>
      </c>
      <c r="F5701" s="1" t="s">
        <v>26</v>
      </c>
      <c r="G5701" s="1" t="s">
        <v>26</v>
      </c>
      <c r="H5701" t="s">
        <v>27</v>
      </c>
      <c r="I5701" s="1" t="s">
        <v>1122</v>
      </c>
      <c r="J5701" s="1" t="s">
        <v>230</v>
      </c>
      <c r="K5701" s="1" t="s">
        <v>30</v>
      </c>
      <c r="L5701" s="1" t="s">
        <v>912</v>
      </c>
      <c r="M5701" t="s">
        <v>31</v>
      </c>
      <c r="N5701">
        <v>1</v>
      </c>
      <c r="O5701" s="1" t="s">
        <v>206</v>
      </c>
      <c r="P5701" t="s">
        <v>153</v>
      </c>
      <c r="Q5701">
        <v>1</v>
      </c>
      <c r="R5701" t="s">
        <v>179</v>
      </c>
      <c r="S5701" t="s">
        <v>180</v>
      </c>
    </row>
    <row r="5702" spans="1:19" x14ac:dyDescent="0.35">
      <c r="A5702" s="2" t="s">
        <v>44</v>
      </c>
      <c r="B5702" s="1" t="s">
        <v>103</v>
      </c>
      <c r="C5702" t="s">
        <v>907</v>
      </c>
      <c r="D5702" s="1" t="s">
        <v>68</v>
      </c>
      <c r="E5702" s="1" t="s">
        <v>22</v>
      </c>
      <c r="F5702" s="1" t="s">
        <v>26</v>
      </c>
      <c r="G5702" s="1" t="s">
        <v>26</v>
      </c>
      <c r="H5702" t="s">
        <v>27</v>
      </c>
      <c r="I5702" s="1" t="s">
        <v>383</v>
      </c>
      <c r="J5702" s="1" t="s">
        <v>230</v>
      </c>
      <c r="K5702" s="1" t="s">
        <v>19</v>
      </c>
      <c r="L5702" s="1" t="s">
        <v>912</v>
      </c>
      <c r="M5702" t="s">
        <v>62</v>
      </c>
      <c r="N5702">
        <v>1</v>
      </c>
      <c r="O5702" s="1" t="s">
        <v>206</v>
      </c>
      <c r="P5702" t="s">
        <v>154</v>
      </c>
      <c r="Q5702">
        <v>1</v>
      </c>
      <c r="R5702" t="s">
        <v>179</v>
      </c>
      <c r="S5702" t="s">
        <v>180</v>
      </c>
    </row>
    <row r="5703" spans="1:19" x14ac:dyDescent="0.35">
      <c r="A5703" s="2" t="s">
        <v>44</v>
      </c>
      <c r="B5703" s="1" t="s">
        <v>103</v>
      </c>
      <c r="C5703" t="s">
        <v>907</v>
      </c>
      <c r="D5703" s="1" t="s">
        <v>68</v>
      </c>
      <c r="E5703" s="1" t="s">
        <v>22</v>
      </c>
      <c r="F5703" s="1" t="s">
        <v>26</v>
      </c>
      <c r="G5703" s="1" t="s">
        <v>26</v>
      </c>
      <c r="H5703" t="s">
        <v>32</v>
      </c>
      <c r="I5703" s="1" t="s">
        <v>382</v>
      </c>
      <c r="J5703" s="1" t="s">
        <v>230</v>
      </c>
      <c r="K5703" s="1" t="s">
        <v>52</v>
      </c>
      <c r="L5703" s="1" t="s">
        <v>912</v>
      </c>
      <c r="M5703" t="s">
        <v>52</v>
      </c>
      <c r="N5703">
        <v>1</v>
      </c>
      <c r="O5703" s="1" t="s">
        <v>206</v>
      </c>
      <c r="P5703" t="s">
        <v>154</v>
      </c>
      <c r="Q5703">
        <v>2</v>
      </c>
      <c r="R5703" t="s">
        <v>179</v>
      </c>
      <c r="S5703" t="s">
        <v>180</v>
      </c>
    </row>
    <row r="5704" spans="1:19" x14ac:dyDescent="0.35">
      <c r="A5704" s="2" t="s">
        <v>44</v>
      </c>
      <c r="B5704" s="1" t="s">
        <v>103</v>
      </c>
      <c r="C5704" t="s">
        <v>907</v>
      </c>
      <c r="D5704" s="1" t="s">
        <v>68</v>
      </c>
      <c r="E5704" s="1" t="s">
        <v>22</v>
      </c>
      <c r="F5704" s="1" t="s">
        <v>26</v>
      </c>
      <c r="G5704" s="1" t="s">
        <v>26</v>
      </c>
      <c r="H5704" t="s">
        <v>32</v>
      </c>
      <c r="I5704" s="1" t="s">
        <v>754</v>
      </c>
      <c r="J5704" s="1" t="s">
        <v>230</v>
      </c>
      <c r="K5704" s="1" t="s">
        <v>19</v>
      </c>
      <c r="L5704" s="1" t="s">
        <v>912</v>
      </c>
      <c r="M5704" t="s">
        <v>38</v>
      </c>
      <c r="N5704">
        <v>2</v>
      </c>
      <c r="O5704" s="1" t="s">
        <v>206</v>
      </c>
      <c r="P5704" t="s">
        <v>154</v>
      </c>
      <c r="Q5704">
        <v>2</v>
      </c>
      <c r="R5704" t="s">
        <v>179</v>
      </c>
      <c r="S5704" t="s">
        <v>180</v>
      </c>
    </row>
    <row r="5705" spans="1:19" x14ac:dyDescent="0.35">
      <c r="A5705" s="2" t="s">
        <v>44</v>
      </c>
      <c r="B5705" s="1" t="s">
        <v>103</v>
      </c>
      <c r="C5705" t="s">
        <v>907</v>
      </c>
      <c r="D5705" s="1" t="s">
        <v>68</v>
      </c>
      <c r="E5705" s="1" t="s">
        <v>22</v>
      </c>
      <c r="F5705" s="1" t="s">
        <v>26</v>
      </c>
      <c r="G5705" s="1" t="s">
        <v>26</v>
      </c>
      <c r="H5705" t="s">
        <v>32</v>
      </c>
      <c r="I5705" s="1" t="s">
        <v>381</v>
      </c>
      <c r="J5705" s="1" t="s">
        <v>230</v>
      </c>
      <c r="K5705" s="1" t="s">
        <v>59</v>
      </c>
      <c r="L5705" s="1" t="s">
        <v>912</v>
      </c>
      <c r="M5705" t="s">
        <v>75</v>
      </c>
      <c r="N5705">
        <v>1</v>
      </c>
      <c r="O5705" s="1" t="s">
        <v>206</v>
      </c>
      <c r="P5705" t="s">
        <v>154</v>
      </c>
      <c r="Q5705">
        <v>2</v>
      </c>
      <c r="R5705" t="s">
        <v>179</v>
      </c>
      <c r="S5705" t="s">
        <v>180</v>
      </c>
    </row>
    <row r="5706" spans="1:19" x14ac:dyDescent="0.35">
      <c r="A5706" s="2" t="s">
        <v>44</v>
      </c>
      <c r="B5706" s="1" t="s">
        <v>103</v>
      </c>
      <c r="C5706" t="s">
        <v>907</v>
      </c>
      <c r="D5706" s="1" t="s">
        <v>68</v>
      </c>
      <c r="E5706" s="1" t="s">
        <v>22</v>
      </c>
      <c r="F5706" s="1" t="s">
        <v>26</v>
      </c>
      <c r="G5706" s="1" t="s">
        <v>26</v>
      </c>
      <c r="H5706" t="s">
        <v>32</v>
      </c>
      <c r="I5706" s="1" t="s">
        <v>1122</v>
      </c>
      <c r="J5706" s="1" t="s">
        <v>230</v>
      </c>
      <c r="K5706" s="1" t="s">
        <v>59</v>
      </c>
      <c r="L5706" s="1" t="s">
        <v>912</v>
      </c>
      <c r="M5706" t="s">
        <v>75</v>
      </c>
      <c r="N5706">
        <v>1</v>
      </c>
      <c r="O5706" s="1" t="s">
        <v>206</v>
      </c>
      <c r="P5706" t="s">
        <v>153</v>
      </c>
      <c r="Q5706">
        <v>2</v>
      </c>
      <c r="R5706" t="s">
        <v>179</v>
      </c>
      <c r="S5706" t="s">
        <v>180</v>
      </c>
    </row>
    <row r="5707" spans="1:19" x14ac:dyDescent="0.35">
      <c r="A5707" s="2" t="s">
        <v>44</v>
      </c>
      <c r="B5707" s="1" t="s">
        <v>103</v>
      </c>
      <c r="C5707" t="s">
        <v>907</v>
      </c>
      <c r="D5707" s="1" t="s">
        <v>68</v>
      </c>
      <c r="E5707" s="1" t="s">
        <v>22</v>
      </c>
      <c r="F5707" s="1" t="s">
        <v>26</v>
      </c>
      <c r="G5707" s="1" t="s">
        <v>26</v>
      </c>
      <c r="H5707" t="s">
        <v>32</v>
      </c>
      <c r="I5707" s="1" t="s">
        <v>383</v>
      </c>
      <c r="J5707" s="1" t="s">
        <v>230</v>
      </c>
      <c r="K5707" s="1" t="s">
        <v>59</v>
      </c>
      <c r="L5707" s="1" t="s">
        <v>912</v>
      </c>
      <c r="M5707" t="s">
        <v>83</v>
      </c>
      <c r="N5707">
        <v>1</v>
      </c>
      <c r="O5707" s="1" t="s">
        <v>206</v>
      </c>
      <c r="P5707" t="s">
        <v>154</v>
      </c>
      <c r="Q5707">
        <v>2</v>
      </c>
      <c r="R5707" t="s">
        <v>179</v>
      </c>
      <c r="S5707" t="s">
        <v>180</v>
      </c>
    </row>
    <row r="5708" spans="1:19" x14ac:dyDescent="0.35">
      <c r="A5708" s="2" t="s">
        <v>44</v>
      </c>
      <c r="B5708" s="1" t="s">
        <v>103</v>
      </c>
      <c r="C5708" t="s">
        <v>907</v>
      </c>
      <c r="D5708" s="1" t="s">
        <v>68</v>
      </c>
      <c r="E5708" s="1" t="s">
        <v>22</v>
      </c>
      <c r="F5708" s="1" t="s">
        <v>26</v>
      </c>
      <c r="G5708" s="1" t="s">
        <v>26</v>
      </c>
      <c r="H5708" t="s">
        <v>21</v>
      </c>
      <c r="I5708" s="1" t="s">
        <v>382</v>
      </c>
      <c r="J5708" s="1" t="s">
        <v>230</v>
      </c>
      <c r="K5708" s="1" t="s">
        <v>52</v>
      </c>
      <c r="L5708" s="1" t="s">
        <v>912</v>
      </c>
      <c r="M5708" t="s">
        <v>52</v>
      </c>
      <c r="N5708">
        <v>1</v>
      </c>
      <c r="O5708" s="1" t="s">
        <v>206</v>
      </c>
      <c r="P5708" t="s">
        <v>154</v>
      </c>
      <c r="Q5708">
        <v>2</v>
      </c>
      <c r="R5708" t="s">
        <v>179</v>
      </c>
      <c r="S5708" t="s">
        <v>180</v>
      </c>
    </row>
    <row r="5709" spans="1:19" x14ac:dyDescent="0.35">
      <c r="A5709" s="2" t="s">
        <v>44</v>
      </c>
      <c r="B5709" s="1" t="s">
        <v>103</v>
      </c>
      <c r="C5709" t="s">
        <v>907</v>
      </c>
      <c r="D5709" s="1" t="s">
        <v>68</v>
      </c>
      <c r="E5709" s="1" t="s">
        <v>22</v>
      </c>
      <c r="F5709" s="1" t="s">
        <v>26</v>
      </c>
      <c r="G5709" s="1" t="s">
        <v>26</v>
      </c>
      <c r="H5709" t="s">
        <v>21</v>
      </c>
      <c r="I5709" s="1" t="s">
        <v>754</v>
      </c>
      <c r="J5709" s="1" t="s">
        <v>230</v>
      </c>
      <c r="K5709" s="1" t="s">
        <v>19</v>
      </c>
      <c r="L5709" s="1" t="s">
        <v>912</v>
      </c>
      <c r="M5709" t="s">
        <v>74</v>
      </c>
      <c r="N5709">
        <v>1</v>
      </c>
      <c r="O5709" s="1" t="s">
        <v>206</v>
      </c>
      <c r="P5709" t="s">
        <v>154</v>
      </c>
      <c r="Q5709">
        <v>2</v>
      </c>
      <c r="R5709" t="s">
        <v>179</v>
      </c>
      <c r="S5709" t="s">
        <v>180</v>
      </c>
    </row>
    <row r="5710" spans="1:19" x14ac:dyDescent="0.35">
      <c r="A5710" s="2" t="s">
        <v>44</v>
      </c>
      <c r="B5710" s="1" t="s">
        <v>103</v>
      </c>
      <c r="C5710" t="s">
        <v>907</v>
      </c>
      <c r="D5710" s="1" t="s">
        <v>68</v>
      </c>
      <c r="E5710" s="1" t="s">
        <v>22</v>
      </c>
      <c r="F5710" s="1" t="s">
        <v>26</v>
      </c>
      <c r="G5710" s="1" t="s">
        <v>26</v>
      </c>
      <c r="H5710" t="s">
        <v>35</v>
      </c>
      <c r="I5710" s="1" t="s">
        <v>382</v>
      </c>
      <c r="J5710" s="1" t="s">
        <v>230</v>
      </c>
      <c r="K5710" s="1" t="s">
        <v>19</v>
      </c>
      <c r="L5710" s="1" t="s">
        <v>912</v>
      </c>
      <c r="M5710" t="s">
        <v>74</v>
      </c>
      <c r="N5710">
        <v>1</v>
      </c>
      <c r="O5710" s="1" t="s">
        <v>206</v>
      </c>
      <c r="P5710" t="s">
        <v>154</v>
      </c>
      <c r="Q5710">
        <v>2</v>
      </c>
      <c r="R5710" t="s">
        <v>179</v>
      </c>
      <c r="S5710" t="s">
        <v>180</v>
      </c>
    </row>
    <row r="5711" spans="1:19" x14ac:dyDescent="0.35">
      <c r="A5711" s="2" t="s">
        <v>44</v>
      </c>
      <c r="B5711" s="1" t="s">
        <v>103</v>
      </c>
      <c r="C5711" t="s">
        <v>907</v>
      </c>
      <c r="D5711" s="1" t="s">
        <v>68</v>
      </c>
      <c r="E5711" s="1" t="s">
        <v>22</v>
      </c>
      <c r="F5711" s="1" t="s">
        <v>26</v>
      </c>
      <c r="G5711" s="1" t="s">
        <v>26</v>
      </c>
      <c r="H5711" t="s">
        <v>35</v>
      </c>
      <c r="I5711" s="1" t="s">
        <v>382</v>
      </c>
      <c r="J5711" s="1" t="s">
        <v>230</v>
      </c>
      <c r="K5711" s="1" t="s">
        <v>19</v>
      </c>
      <c r="L5711" s="1" t="s">
        <v>912</v>
      </c>
      <c r="M5711" t="s">
        <v>19</v>
      </c>
      <c r="N5711">
        <v>1</v>
      </c>
      <c r="O5711" s="1" t="s">
        <v>206</v>
      </c>
      <c r="P5711" t="s">
        <v>154</v>
      </c>
      <c r="Q5711">
        <v>2</v>
      </c>
      <c r="R5711" t="s">
        <v>179</v>
      </c>
      <c r="S5711" t="s">
        <v>180</v>
      </c>
    </row>
    <row r="5712" spans="1:19" x14ac:dyDescent="0.35">
      <c r="A5712" s="2" t="s">
        <v>44</v>
      </c>
      <c r="B5712" s="1" t="s">
        <v>103</v>
      </c>
      <c r="C5712" t="s">
        <v>907</v>
      </c>
      <c r="D5712" s="1" t="s">
        <v>68</v>
      </c>
      <c r="E5712" s="1" t="s">
        <v>22</v>
      </c>
      <c r="F5712" s="1" t="s">
        <v>26</v>
      </c>
      <c r="G5712" s="1" t="s">
        <v>26</v>
      </c>
      <c r="H5712" t="s">
        <v>35</v>
      </c>
      <c r="I5712" s="1" t="s">
        <v>382</v>
      </c>
      <c r="J5712" s="1" t="s">
        <v>230</v>
      </c>
      <c r="K5712" s="1" t="s">
        <v>19</v>
      </c>
      <c r="L5712" s="1" t="s">
        <v>912</v>
      </c>
      <c r="M5712" t="s">
        <v>87</v>
      </c>
      <c r="N5712">
        <v>1</v>
      </c>
      <c r="O5712" s="1" t="s">
        <v>206</v>
      </c>
      <c r="P5712" t="s">
        <v>154</v>
      </c>
      <c r="Q5712">
        <v>2</v>
      </c>
      <c r="R5712" t="s">
        <v>179</v>
      </c>
      <c r="S5712" t="s">
        <v>180</v>
      </c>
    </row>
    <row r="5713" spans="1:19" x14ac:dyDescent="0.35">
      <c r="A5713" s="2" t="s">
        <v>44</v>
      </c>
      <c r="B5713" s="1" t="s">
        <v>103</v>
      </c>
      <c r="C5713" t="s">
        <v>907</v>
      </c>
      <c r="D5713" s="1" t="s">
        <v>68</v>
      </c>
      <c r="E5713" s="1" t="s">
        <v>22</v>
      </c>
      <c r="F5713" s="1" t="s">
        <v>26</v>
      </c>
      <c r="G5713" s="1" t="s">
        <v>26</v>
      </c>
      <c r="H5713" t="s">
        <v>35</v>
      </c>
      <c r="I5713" s="1" t="s">
        <v>383</v>
      </c>
      <c r="J5713" s="1" t="s">
        <v>230</v>
      </c>
      <c r="K5713" s="1" t="s">
        <v>15</v>
      </c>
      <c r="L5713" s="1" t="s">
        <v>912</v>
      </c>
      <c r="M5713" t="s">
        <v>15</v>
      </c>
      <c r="N5713">
        <v>1</v>
      </c>
      <c r="O5713" s="1" t="s">
        <v>206</v>
      </c>
      <c r="P5713" t="s">
        <v>154</v>
      </c>
      <c r="Q5713">
        <v>2</v>
      </c>
      <c r="R5713" t="s">
        <v>179</v>
      </c>
      <c r="S5713" t="s">
        <v>180</v>
      </c>
    </row>
    <row r="5714" spans="1:19" x14ac:dyDescent="0.35">
      <c r="A5714" s="2" t="s">
        <v>44</v>
      </c>
      <c r="B5714" s="1" t="s">
        <v>103</v>
      </c>
      <c r="C5714" t="s">
        <v>907</v>
      </c>
      <c r="D5714" s="1" t="s">
        <v>68</v>
      </c>
      <c r="E5714" s="1" t="s">
        <v>22</v>
      </c>
      <c r="F5714" s="1" t="s">
        <v>26</v>
      </c>
      <c r="G5714" s="1" t="s">
        <v>26</v>
      </c>
      <c r="H5714" t="s">
        <v>35</v>
      </c>
      <c r="I5714" s="1" t="s">
        <v>383</v>
      </c>
      <c r="J5714" s="1" t="s">
        <v>230</v>
      </c>
      <c r="K5714" s="1" t="s">
        <v>19</v>
      </c>
      <c r="L5714" s="1" t="s">
        <v>912</v>
      </c>
      <c r="M5714" t="s">
        <v>87</v>
      </c>
      <c r="N5714">
        <v>1</v>
      </c>
      <c r="O5714" s="1" t="s">
        <v>206</v>
      </c>
      <c r="P5714" t="s">
        <v>153</v>
      </c>
      <c r="Q5714">
        <v>2</v>
      </c>
      <c r="R5714" t="s">
        <v>179</v>
      </c>
      <c r="S5714" t="s">
        <v>180</v>
      </c>
    </row>
    <row r="5715" spans="1:19" x14ac:dyDescent="0.35">
      <c r="A5715" s="2" t="s">
        <v>44</v>
      </c>
      <c r="B5715" s="1" t="s">
        <v>103</v>
      </c>
      <c r="C5715" t="s">
        <v>907</v>
      </c>
      <c r="D5715" s="1" t="s">
        <v>68</v>
      </c>
      <c r="E5715" s="1" t="s">
        <v>22</v>
      </c>
      <c r="F5715" s="1" t="s">
        <v>26</v>
      </c>
      <c r="G5715" s="1" t="s">
        <v>26</v>
      </c>
      <c r="H5715" t="s">
        <v>58</v>
      </c>
      <c r="I5715" s="1" t="s">
        <v>382</v>
      </c>
      <c r="J5715" s="1" t="s">
        <v>230</v>
      </c>
      <c r="K5715" s="1" t="s">
        <v>52</v>
      </c>
      <c r="L5715" s="1" t="s">
        <v>912</v>
      </c>
      <c r="M5715" t="s">
        <v>55</v>
      </c>
      <c r="N5715">
        <v>1</v>
      </c>
      <c r="O5715" s="1" t="s">
        <v>206</v>
      </c>
      <c r="P5715" t="s">
        <v>154</v>
      </c>
      <c r="Q5715">
        <v>2</v>
      </c>
      <c r="R5715" t="s">
        <v>179</v>
      </c>
      <c r="S5715" t="s">
        <v>180</v>
      </c>
    </row>
    <row r="5716" spans="1:19" x14ac:dyDescent="0.35">
      <c r="A5716" s="2" t="s">
        <v>44</v>
      </c>
      <c r="B5716" s="1" t="s">
        <v>103</v>
      </c>
      <c r="C5716" t="s">
        <v>907</v>
      </c>
      <c r="D5716" s="1" t="s">
        <v>68</v>
      </c>
      <c r="E5716" s="1" t="s">
        <v>22</v>
      </c>
      <c r="F5716" s="1" t="s">
        <v>26</v>
      </c>
      <c r="G5716" s="1" t="s">
        <v>26</v>
      </c>
      <c r="H5716" t="s">
        <v>58</v>
      </c>
      <c r="I5716" s="1" t="s">
        <v>383</v>
      </c>
      <c r="J5716" s="1" t="s">
        <v>230</v>
      </c>
      <c r="K5716" s="1" t="s">
        <v>19</v>
      </c>
      <c r="L5716" s="1" t="s">
        <v>912</v>
      </c>
      <c r="M5716" t="s">
        <v>19</v>
      </c>
      <c r="N5716">
        <v>1</v>
      </c>
      <c r="O5716" s="1" t="s">
        <v>206</v>
      </c>
      <c r="P5716" t="s">
        <v>154</v>
      </c>
      <c r="Q5716">
        <v>2</v>
      </c>
      <c r="R5716" t="s">
        <v>179</v>
      </c>
      <c r="S5716" t="s">
        <v>180</v>
      </c>
    </row>
    <row r="5717" spans="1:19" x14ac:dyDescent="0.35">
      <c r="A5717" s="2" t="s">
        <v>44</v>
      </c>
      <c r="B5717" s="1" t="s">
        <v>103</v>
      </c>
      <c r="C5717" t="s">
        <v>907</v>
      </c>
      <c r="D5717" s="1" t="s">
        <v>68</v>
      </c>
      <c r="E5717" s="1" t="s">
        <v>22</v>
      </c>
      <c r="F5717" s="1" t="s">
        <v>26</v>
      </c>
      <c r="G5717" s="1" t="s">
        <v>26</v>
      </c>
      <c r="H5717" t="s">
        <v>58</v>
      </c>
      <c r="I5717" s="1" t="s">
        <v>383</v>
      </c>
      <c r="J5717" s="1" t="s">
        <v>230</v>
      </c>
      <c r="K5717" s="1" t="s">
        <v>19</v>
      </c>
      <c r="L5717" s="1" t="s">
        <v>912</v>
      </c>
      <c r="M5717" t="s">
        <v>87</v>
      </c>
      <c r="N5717">
        <v>1</v>
      </c>
      <c r="O5717" s="1" t="s">
        <v>206</v>
      </c>
      <c r="P5717" t="s">
        <v>154</v>
      </c>
      <c r="Q5717">
        <v>2</v>
      </c>
      <c r="R5717" t="s">
        <v>179</v>
      </c>
      <c r="S5717" t="s">
        <v>180</v>
      </c>
    </row>
    <row r="5718" spans="1:19" x14ac:dyDescent="0.35">
      <c r="A5718" s="2" t="s">
        <v>44</v>
      </c>
      <c r="B5718" s="1" t="s">
        <v>103</v>
      </c>
      <c r="C5718" t="s">
        <v>907</v>
      </c>
      <c r="D5718" s="1" t="s">
        <v>68</v>
      </c>
      <c r="E5718" s="1" t="s">
        <v>22</v>
      </c>
      <c r="F5718" s="1" t="s">
        <v>26</v>
      </c>
      <c r="G5718" s="1" t="s">
        <v>26</v>
      </c>
      <c r="H5718" t="s">
        <v>39</v>
      </c>
      <c r="I5718" s="1" t="s">
        <v>382</v>
      </c>
      <c r="J5718" s="1" t="s">
        <v>230</v>
      </c>
      <c r="K5718" s="1" t="s">
        <v>19</v>
      </c>
      <c r="L5718" s="1" t="s">
        <v>912</v>
      </c>
      <c r="M5718" t="s">
        <v>74</v>
      </c>
      <c r="N5718">
        <v>1</v>
      </c>
      <c r="O5718" s="1" t="s">
        <v>206</v>
      </c>
      <c r="P5718" t="s">
        <v>154</v>
      </c>
      <c r="Q5718">
        <v>2</v>
      </c>
      <c r="R5718" t="s">
        <v>179</v>
      </c>
      <c r="S5718" t="s">
        <v>180</v>
      </c>
    </row>
    <row r="5719" spans="1:19" x14ac:dyDescent="0.35">
      <c r="A5719" s="2" t="s">
        <v>44</v>
      </c>
      <c r="B5719" s="1" t="s">
        <v>103</v>
      </c>
      <c r="C5719" t="s">
        <v>907</v>
      </c>
      <c r="D5719" s="1" t="s">
        <v>68</v>
      </c>
      <c r="E5719" s="1" t="s">
        <v>22</v>
      </c>
      <c r="F5719" s="1" t="s">
        <v>18</v>
      </c>
      <c r="G5719" s="1" t="s">
        <v>26</v>
      </c>
      <c r="H5719" t="s">
        <v>24</v>
      </c>
      <c r="I5719" s="1" t="s">
        <v>381</v>
      </c>
      <c r="J5719" s="1" t="s">
        <v>230</v>
      </c>
      <c r="K5719" s="1" t="s">
        <v>15</v>
      </c>
      <c r="L5719" s="1" t="s">
        <v>912</v>
      </c>
      <c r="M5719" t="s">
        <v>15</v>
      </c>
      <c r="N5719">
        <v>1</v>
      </c>
      <c r="O5719" s="1" t="s">
        <v>206</v>
      </c>
      <c r="P5719" t="s">
        <v>154</v>
      </c>
      <c r="Q5719">
        <v>2</v>
      </c>
      <c r="R5719" t="s">
        <v>179</v>
      </c>
      <c r="S5719" t="s">
        <v>180</v>
      </c>
    </row>
    <row r="5720" spans="1:19" x14ac:dyDescent="0.35">
      <c r="A5720" s="2" t="s">
        <v>44</v>
      </c>
      <c r="B5720" s="1" t="s">
        <v>103</v>
      </c>
      <c r="C5720" t="s">
        <v>907</v>
      </c>
      <c r="D5720" s="1" t="s">
        <v>68</v>
      </c>
      <c r="E5720" s="1" t="s">
        <v>22</v>
      </c>
      <c r="F5720" s="1" t="s">
        <v>18</v>
      </c>
      <c r="G5720" s="1" t="s">
        <v>26</v>
      </c>
      <c r="H5720" t="s">
        <v>24</v>
      </c>
      <c r="I5720" s="1" t="s">
        <v>1122</v>
      </c>
      <c r="J5720" s="1" t="s">
        <v>230</v>
      </c>
      <c r="K5720" s="1" t="s">
        <v>15</v>
      </c>
      <c r="L5720" s="1" t="s">
        <v>912</v>
      </c>
      <c r="M5720" t="s">
        <v>15</v>
      </c>
      <c r="N5720">
        <v>1</v>
      </c>
      <c r="O5720" s="1" t="s">
        <v>206</v>
      </c>
      <c r="P5720" t="s">
        <v>153</v>
      </c>
      <c r="Q5720">
        <v>2</v>
      </c>
      <c r="R5720" t="s">
        <v>179</v>
      </c>
      <c r="S5720" t="s">
        <v>180</v>
      </c>
    </row>
    <row r="5721" spans="1:19" x14ac:dyDescent="0.35">
      <c r="A5721" s="2" t="s">
        <v>44</v>
      </c>
      <c r="B5721" s="1" t="s">
        <v>103</v>
      </c>
      <c r="C5721" t="s">
        <v>907</v>
      </c>
      <c r="D5721" s="1" t="s">
        <v>68</v>
      </c>
      <c r="E5721" s="1" t="s">
        <v>22</v>
      </c>
      <c r="F5721" s="1" t="s">
        <v>18</v>
      </c>
      <c r="G5721" s="1" t="s">
        <v>26</v>
      </c>
      <c r="H5721" t="s">
        <v>27</v>
      </c>
      <c r="I5721" s="1" t="s">
        <v>381</v>
      </c>
      <c r="J5721" s="1" t="s">
        <v>230</v>
      </c>
      <c r="K5721" s="1" t="s">
        <v>30</v>
      </c>
      <c r="L5721" s="1" t="s">
        <v>912</v>
      </c>
      <c r="M5721" t="s">
        <v>31</v>
      </c>
      <c r="N5721">
        <v>1</v>
      </c>
      <c r="O5721" s="1" t="s">
        <v>206</v>
      </c>
      <c r="P5721" t="s">
        <v>154</v>
      </c>
      <c r="Q5721">
        <v>2</v>
      </c>
      <c r="R5721" t="s">
        <v>179</v>
      </c>
      <c r="S5721" t="s">
        <v>180</v>
      </c>
    </row>
    <row r="5722" spans="1:19" x14ac:dyDescent="0.35">
      <c r="A5722" s="2" t="s">
        <v>44</v>
      </c>
      <c r="B5722" s="1" t="s">
        <v>103</v>
      </c>
      <c r="C5722" t="s">
        <v>907</v>
      </c>
      <c r="D5722" s="1" t="s">
        <v>68</v>
      </c>
      <c r="E5722" s="1" t="s">
        <v>22</v>
      </c>
      <c r="F5722" s="1" t="s">
        <v>18</v>
      </c>
      <c r="G5722" s="1" t="s">
        <v>26</v>
      </c>
      <c r="H5722" t="s">
        <v>27</v>
      </c>
      <c r="I5722" s="1" t="s">
        <v>381</v>
      </c>
      <c r="J5722" s="1" t="s">
        <v>230</v>
      </c>
      <c r="K5722" s="1" t="s">
        <v>19</v>
      </c>
      <c r="L5722" s="1" t="s">
        <v>912</v>
      </c>
      <c r="M5722" t="s">
        <v>20</v>
      </c>
      <c r="N5722">
        <v>1</v>
      </c>
      <c r="O5722" s="1" t="s">
        <v>206</v>
      </c>
      <c r="P5722" t="s">
        <v>154</v>
      </c>
      <c r="Q5722">
        <v>2</v>
      </c>
      <c r="R5722" t="s">
        <v>179</v>
      </c>
      <c r="S5722" t="s">
        <v>180</v>
      </c>
    </row>
    <row r="5723" spans="1:19" x14ac:dyDescent="0.35">
      <c r="A5723" s="2" t="s">
        <v>44</v>
      </c>
      <c r="B5723" s="1" t="s">
        <v>103</v>
      </c>
      <c r="C5723" t="s">
        <v>907</v>
      </c>
      <c r="D5723" s="1" t="s">
        <v>68</v>
      </c>
      <c r="E5723" s="1" t="s">
        <v>22</v>
      </c>
      <c r="F5723" s="1" t="s">
        <v>18</v>
      </c>
      <c r="G5723" s="1" t="s">
        <v>26</v>
      </c>
      <c r="H5723" t="s">
        <v>27</v>
      </c>
      <c r="I5723" s="1" t="s">
        <v>1122</v>
      </c>
      <c r="J5723" s="1" t="s">
        <v>230</v>
      </c>
      <c r="K5723" s="1" t="s">
        <v>30</v>
      </c>
      <c r="L5723" s="1" t="s">
        <v>912</v>
      </c>
      <c r="M5723" t="s">
        <v>31</v>
      </c>
      <c r="N5723">
        <v>1</v>
      </c>
      <c r="O5723" s="1" t="s">
        <v>206</v>
      </c>
      <c r="P5723" t="s">
        <v>153</v>
      </c>
      <c r="Q5723">
        <v>2</v>
      </c>
      <c r="R5723" t="s">
        <v>179</v>
      </c>
      <c r="S5723" t="s">
        <v>180</v>
      </c>
    </row>
    <row r="5724" spans="1:19" x14ac:dyDescent="0.35">
      <c r="A5724" s="2" t="s">
        <v>44</v>
      </c>
      <c r="B5724" s="1" t="s">
        <v>103</v>
      </c>
      <c r="C5724" t="s">
        <v>907</v>
      </c>
      <c r="D5724" s="1" t="s">
        <v>68</v>
      </c>
      <c r="E5724" s="1" t="s">
        <v>22</v>
      </c>
      <c r="F5724" s="1" t="s">
        <v>18</v>
      </c>
      <c r="G5724" s="1" t="s">
        <v>26</v>
      </c>
      <c r="H5724" t="s">
        <v>27</v>
      </c>
      <c r="I5724" s="1" t="s">
        <v>1122</v>
      </c>
      <c r="J5724" s="1" t="s">
        <v>230</v>
      </c>
      <c r="K5724" s="1" t="s">
        <v>19</v>
      </c>
      <c r="L5724" s="1" t="s">
        <v>912</v>
      </c>
      <c r="M5724" t="s">
        <v>20</v>
      </c>
      <c r="N5724">
        <v>1</v>
      </c>
      <c r="O5724" s="1" t="s">
        <v>206</v>
      </c>
      <c r="P5724" t="s">
        <v>153</v>
      </c>
      <c r="Q5724">
        <v>2</v>
      </c>
      <c r="R5724" t="s">
        <v>179</v>
      </c>
      <c r="S5724" t="s">
        <v>180</v>
      </c>
    </row>
    <row r="5725" spans="1:19" x14ac:dyDescent="0.35">
      <c r="A5725" s="2" t="s">
        <v>44</v>
      </c>
      <c r="B5725" s="1" t="s">
        <v>103</v>
      </c>
      <c r="C5725" t="s">
        <v>907</v>
      </c>
      <c r="D5725" s="1" t="s">
        <v>100</v>
      </c>
      <c r="E5725" s="1" t="s">
        <v>12</v>
      </c>
      <c r="F5725" s="1" t="s">
        <v>26</v>
      </c>
      <c r="G5725" s="1" t="s">
        <v>26</v>
      </c>
      <c r="H5725" t="s">
        <v>24</v>
      </c>
      <c r="I5725" s="1" t="s">
        <v>1471</v>
      </c>
      <c r="J5725" s="1" t="s">
        <v>230</v>
      </c>
      <c r="K5725" s="1" t="s">
        <v>15</v>
      </c>
      <c r="L5725" s="1" t="s">
        <v>912</v>
      </c>
      <c r="M5725" t="s">
        <v>93</v>
      </c>
      <c r="N5725">
        <v>1</v>
      </c>
      <c r="O5725" s="1" t="s">
        <v>206</v>
      </c>
      <c r="P5725" t="s">
        <v>153</v>
      </c>
      <c r="Q5725">
        <v>2</v>
      </c>
      <c r="R5725" t="s">
        <v>179</v>
      </c>
      <c r="S5725" t="s">
        <v>180</v>
      </c>
    </row>
    <row r="5726" spans="1:19" x14ac:dyDescent="0.35">
      <c r="A5726" s="2" t="s">
        <v>44</v>
      </c>
      <c r="B5726" s="1" t="s">
        <v>103</v>
      </c>
      <c r="C5726" t="s">
        <v>907</v>
      </c>
      <c r="D5726" s="1" t="s">
        <v>100</v>
      </c>
      <c r="E5726" s="1" t="s">
        <v>12</v>
      </c>
      <c r="F5726" s="1" t="s">
        <v>26</v>
      </c>
      <c r="G5726" s="1" t="s">
        <v>26</v>
      </c>
      <c r="H5726" t="s">
        <v>32</v>
      </c>
      <c r="I5726" s="1" t="s">
        <v>1123</v>
      </c>
      <c r="J5726" s="1" t="s">
        <v>230</v>
      </c>
      <c r="K5726" s="1" t="s">
        <v>19</v>
      </c>
      <c r="L5726" s="1" t="s">
        <v>912</v>
      </c>
      <c r="M5726" t="s">
        <v>66</v>
      </c>
      <c r="N5726">
        <v>1</v>
      </c>
      <c r="O5726" s="1" t="s">
        <v>206</v>
      </c>
      <c r="P5726" t="s">
        <v>154</v>
      </c>
      <c r="Q5726">
        <v>2</v>
      </c>
      <c r="R5726" t="s">
        <v>179</v>
      </c>
      <c r="S5726" t="s">
        <v>180</v>
      </c>
    </row>
    <row r="5727" spans="1:19" x14ac:dyDescent="0.35">
      <c r="A5727" s="2" t="s">
        <v>44</v>
      </c>
      <c r="B5727" s="1" t="s">
        <v>103</v>
      </c>
      <c r="C5727" t="s">
        <v>907</v>
      </c>
      <c r="D5727" s="1" t="s">
        <v>100</v>
      </c>
      <c r="E5727" s="1" t="s">
        <v>12</v>
      </c>
      <c r="F5727" s="1" t="s">
        <v>26</v>
      </c>
      <c r="G5727" s="1" t="s">
        <v>26</v>
      </c>
      <c r="H5727" t="s">
        <v>32</v>
      </c>
      <c r="I5727" s="1" t="s">
        <v>755</v>
      </c>
      <c r="J5727" s="1" t="s">
        <v>230</v>
      </c>
      <c r="K5727" s="1" t="s">
        <v>59</v>
      </c>
      <c r="L5727" s="1" t="s">
        <v>912</v>
      </c>
      <c r="M5727" t="s">
        <v>73</v>
      </c>
      <c r="N5727">
        <v>1</v>
      </c>
      <c r="O5727" s="1" t="s">
        <v>206</v>
      </c>
      <c r="P5727" t="s">
        <v>154</v>
      </c>
      <c r="Q5727">
        <v>1</v>
      </c>
      <c r="R5727" t="s">
        <v>179</v>
      </c>
      <c r="S5727" t="s">
        <v>180</v>
      </c>
    </row>
    <row r="5728" spans="1:19" x14ac:dyDescent="0.35">
      <c r="A5728" s="2" t="s">
        <v>44</v>
      </c>
      <c r="B5728" s="1" t="s">
        <v>103</v>
      </c>
      <c r="C5728" t="s">
        <v>907</v>
      </c>
      <c r="D5728" s="1" t="s">
        <v>100</v>
      </c>
      <c r="E5728" s="1" t="s">
        <v>12</v>
      </c>
      <c r="F5728" s="1" t="s">
        <v>26</v>
      </c>
      <c r="G5728" s="1" t="s">
        <v>26</v>
      </c>
      <c r="H5728" t="s">
        <v>21</v>
      </c>
      <c r="I5728" s="1" t="s">
        <v>1471</v>
      </c>
      <c r="J5728" s="1" t="s">
        <v>230</v>
      </c>
      <c r="K5728" s="1" t="s">
        <v>59</v>
      </c>
      <c r="L5728" s="1" t="s">
        <v>912</v>
      </c>
      <c r="M5728" t="s">
        <v>59</v>
      </c>
      <c r="N5728">
        <v>1</v>
      </c>
      <c r="O5728" s="1" t="s">
        <v>206</v>
      </c>
      <c r="P5728" t="s">
        <v>153</v>
      </c>
      <c r="Q5728">
        <v>2</v>
      </c>
      <c r="R5728" t="s">
        <v>179</v>
      </c>
      <c r="S5728" t="s">
        <v>180</v>
      </c>
    </row>
    <row r="5729" spans="1:19" x14ac:dyDescent="0.35">
      <c r="A5729" s="2" t="s">
        <v>44</v>
      </c>
      <c r="B5729" s="1" t="s">
        <v>103</v>
      </c>
      <c r="C5729" t="s">
        <v>907</v>
      </c>
      <c r="D5729" s="1" t="s">
        <v>100</v>
      </c>
      <c r="E5729" s="1" t="s">
        <v>12</v>
      </c>
      <c r="F5729" s="1" t="s">
        <v>26</v>
      </c>
      <c r="G5729" s="1" t="s">
        <v>26</v>
      </c>
      <c r="H5729" t="s">
        <v>21</v>
      </c>
      <c r="I5729" s="1" t="s">
        <v>1123</v>
      </c>
      <c r="J5729" s="1" t="s">
        <v>230</v>
      </c>
      <c r="K5729" s="1" t="s">
        <v>59</v>
      </c>
      <c r="L5729" s="1" t="s">
        <v>912</v>
      </c>
      <c r="M5729" t="s">
        <v>59</v>
      </c>
      <c r="N5729">
        <v>1</v>
      </c>
      <c r="O5729" s="1" t="s">
        <v>206</v>
      </c>
      <c r="P5729" t="s">
        <v>153</v>
      </c>
      <c r="Q5729">
        <v>2</v>
      </c>
      <c r="R5729" t="s">
        <v>179</v>
      </c>
      <c r="S5729" t="s">
        <v>180</v>
      </c>
    </row>
    <row r="5730" spans="1:19" x14ac:dyDescent="0.35">
      <c r="A5730" s="2" t="s">
        <v>44</v>
      </c>
      <c r="B5730" s="1" t="s">
        <v>103</v>
      </c>
      <c r="C5730" t="s">
        <v>907</v>
      </c>
      <c r="D5730" s="1" t="s">
        <v>100</v>
      </c>
      <c r="E5730" s="1" t="s">
        <v>12</v>
      </c>
      <c r="F5730" s="1" t="s">
        <v>26</v>
      </c>
      <c r="G5730" s="1" t="s">
        <v>26</v>
      </c>
      <c r="H5730" t="s">
        <v>35</v>
      </c>
      <c r="I5730" s="1" t="s">
        <v>755</v>
      </c>
      <c r="J5730" s="1" t="s">
        <v>230</v>
      </c>
      <c r="K5730" s="1" t="s">
        <v>19</v>
      </c>
      <c r="L5730" s="1" t="s">
        <v>912</v>
      </c>
      <c r="M5730" t="s">
        <v>19</v>
      </c>
      <c r="N5730">
        <v>1</v>
      </c>
      <c r="O5730" s="1" t="s">
        <v>206</v>
      </c>
      <c r="P5730" t="s">
        <v>154</v>
      </c>
      <c r="Q5730">
        <v>2</v>
      </c>
      <c r="R5730" t="s">
        <v>179</v>
      </c>
      <c r="S5730" t="s">
        <v>180</v>
      </c>
    </row>
    <row r="5731" spans="1:19" x14ac:dyDescent="0.35">
      <c r="A5731" s="2" t="s">
        <v>44</v>
      </c>
      <c r="B5731" s="1" t="s">
        <v>103</v>
      </c>
      <c r="C5731" t="s">
        <v>907</v>
      </c>
      <c r="D5731" s="1" t="s">
        <v>100</v>
      </c>
      <c r="E5731" s="1" t="s">
        <v>22</v>
      </c>
      <c r="F5731" s="1" t="s">
        <v>26</v>
      </c>
      <c r="G5731" s="1" t="s">
        <v>26</v>
      </c>
      <c r="H5731" t="s">
        <v>17</v>
      </c>
      <c r="I5731" s="1" t="s">
        <v>755</v>
      </c>
      <c r="J5731" s="1" t="s">
        <v>230</v>
      </c>
      <c r="K5731" s="1" t="s">
        <v>19</v>
      </c>
      <c r="L5731" s="1" t="s">
        <v>912</v>
      </c>
      <c r="M5731" t="s">
        <v>62</v>
      </c>
      <c r="N5731">
        <v>1</v>
      </c>
      <c r="O5731" s="1" t="s">
        <v>206</v>
      </c>
      <c r="P5731" t="s">
        <v>154</v>
      </c>
      <c r="Q5731">
        <v>2</v>
      </c>
      <c r="R5731" t="s">
        <v>179</v>
      </c>
      <c r="S5731" t="s">
        <v>180</v>
      </c>
    </row>
    <row r="5732" spans="1:19" x14ac:dyDescent="0.35">
      <c r="A5732" s="2" t="s">
        <v>44</v>
      </c>
      <c r="B5732" s="1" t="s">
        <v>103</v>
      </c>
      <c r="C5732" t="s">
        <v>907</v>
      </c>
      <c r="D5732" s="1" t="s">
        <v>100</v>
      </c>
      <c r="E5732" s="1" t="s">
        <v>22</v>
      </c>
      <c r="F5732" s="1" t="s">
        <v>26</v>
      </c>
      <c r="G5732" s="1" t="s">
        <v>26</v>
      </c>
      <c r="H5732" t="s">
        <v>24</v>
      </c>
      <c r="I5732" s="1" t="s">
        <v>1472</v>
      </c>
      <c r="J5732" s="1" t="s">
        <v>230</v>
      </c>
      <c r="K5732" s="1" t="s">
        <v>19</v>
      </c>
      <c r="L5732" s="1" t="s">
        <v>912</v>
      </c>
      <c r="M5732" t="s">
        <v>65</v>
      </c>
      <c r="N5732">
        <v>1</v>
      </c>
      <c r="O5732" s="1" t="s">
        <v>206</v>
      </c>
      <c r="P5732" t="s">
        <v>153</v>
      </c>
      <c r="Q5732">
        <v>1</v>
      </c>
      <c r="R5732" t="s">
        <v>179</v>
      </c>
      <c r="S5732" t="s">
        <v>180</v>
      </c>
    </row>
    <row r="5733" spans="1:19" x14ac:dyDescent="0.35">
      <c r="A5733" s="2" t="s">
        <v>44</v>
      </c>
      <c r="B5733" s="1" t="s">
        <v>103</v>
      </c>
      <c r="C5733" t="s">
        <v>907</v>
      </c>
      <c r="D5733" s="1" t="s">
        <v>100</v>
      </c>
      <c r="E5733" s="1" t="s">
        <v>22</v>
      </c>
      <c r="F5733" s="1" t="s">
        <v>26</v>
      </c>
      <c r="G5733" s="1" t="s">
        <v>26</v>
      </c>
      <c r="H5733" t="s">
        <v>24</v>
      </c>
      <c r="I5733" s="1" t="s">
        <v>755</v>
      </c>
      <c r="J5733" s="1" t="s">
        <v>230</v>
      </c>
      <c r="K5733" s="1" t="s">
        <v>15</v>
      </c>
      <c r="L5733" s="1" t="s">
        <v>912</v>
      </c>
      <c r="M5733" t="s">
        <v>15</v>
      </c>
      <c r="N5733">
        <v>1</v>
      </c>
      <c r="O5733" s="1" t="s">
        <v>206</v>
      </c>
      <c r="P5733" t="s">
        <v>154</v>
      </c>
      <c r="Q5733">
        <v>2</v>
      </c>
      <c r="R5733" t="s">
        <v>179</v>
      </c>
      <c r="S5733" t="s">
        <v>180</v>
      </c>
    </row>
    <row r="5734" spans="1:19" x14ac:dyDescent="0.35">
      <c r="A5734" s="2" t="s">
        <v>44</v>
      </c>
      <c r="B5734" s="1" t="s">
        <v>103</v>
      </c>
      <c r="C5734" t="s">
        <v>907</v>
      </c>
      <c r="D5734" s="1" t="s">
        <v>100</v>
      </c>
      <c r="E5734" s="1" t="s">
        <v>22</v>
      </c>
      <c r="F5734" s="1" t="s">
        <v>26</v>
      </c>
      <c r="G5734" s="1" t="s">
        <v>26</v>
      </c>
      <c r="H5734" t="s">
        <v>24</v>
      </c>
      <c r="I5734" s="1" t="s">
        <v>755</v>
      </c>
      <c r="J5734" s="1" t="s">
        <v>230</v>
      </c>
      <c r="K5734" s="1" t="s">
        <v>19</v>
      </c>
      <c r="L5734" s="1" t="s">
        <v>912</v>
      </c>
      <c r="M5734" t="s">
        <v>62</v>
      </c>
      <c r="N5734">
        <v>1</v>
      </c>
      <c r="O5734" s="1" t="s">
        <v>206</v>
      </c>
      <c r="P5734" t="s">
        <v>154</v>
      </c>
      <c r="Q5734">
        <v>2</v>
      </c>
      <c r="R5734" t="s">
        <v>179</v>
      </c>
      <c r="S5734" t="s">
        <v>180</v>
      </c>
    </row>
    <row r="5735" spans="1:19" x14ac:dyDescent="0.35">
      <c r="A5735" s="2" t="s">
        <v>44</v>
      </c>
      <c r="B5735" s="1" t="s">
        <v>103</v>
      </c>
      <c r="C5735" t="s">
        <v>907</v>
      </c>
      <c r="D5735" s="1" t="s">
        <v>100</v>
      </c>
      <c r="E5735" s="1" t="s">
        <v>22</v>
      </c>
      <c r="F5735" s="1" t="s">
        <v>26</v>
      </c>
      <c r="G5735" s="1" t="s">
        <v>26</v>
      </c>
      <c r="H5735" t="s">
        <v>27</v>
      </c>
      <c r="I5735" s="1" t="s">
        <v>1123</v>
      </c>
      <c r="J5735" s="1" t="s">
        <v>230</v>
      </c>
      <c r="K5735" s="1" t="s">
        <v>52</v>
      </c>
      <c r="L5735" s="1" t="s">
        <v>912</v>
      </c>
      <c r="M5735" t="s">
        <v>169</v>
      </c>
      <c r="N5735">
        <v>1</v>
      </c>
      <c r="O5735" s="1" t="s">
        <v>206</v>
      </c>
      <c r="P5735" t="s">
        <v>154</v>
      </c>
      <c r="Q5735">
        <v>1</v>
      </c>
      <c r="R5735" t="s">
        <v>179</v>
      </c>
      <c r="S5735" t="s">
        <v>180</v>
      </c>
    </row>
    <row r="5736" spans="1:19" x14ac:dyDescent="0.35">
      <c r="A5736" s="2" t="s">
        <v>44</v>
      </c>
      <c r="B5736" s="1" t="s">
        <v>103</v>
      </c>
      <c r="C5736" t="s">
        <v>907</v>
      </c>
      <c r="D5736" s="1" t="s">
        <v>100</v>
      </c>
      <c r="E5736" s="1" t="s">
        <v>22</v>
      </c>
      <c r="F5736" s="1" t="s">
        <v>26</v>
      </c>
      <c r="G5736" s="1" t="s">
        <v>26</v>
      </c>
      <c r="H5736" t="s">
        <v>27</v>
      </c>
      <c r="I5736" s="1" t="s">
        <v>755</v>
      </c>
      <c r="J5736" s="1" t="s">
        <v>230</v>
      </c>
      <c r="K5736" s="1" t="s">
        <v>19</v>
      </c>
      <c r="L5736" s="1" t="s">
        <v>912</v>
      </c>
      <c r="M5736" t="s">
        <v>38</v>
      </c>
      <c r="N5736">
        <v>1</v>
      </c>
      <c r="O5736" s="1" t="s">
        <v>206</v>
      </c>
      <c r="P5736" t="s">
        <v>154</v>
      </c>
      <c r="Q5736">
        <v>2</v>
      </c>
      <c r="R5736" t="s">
        <v>179</v>
      </c>
      <c r="S5736" t="s">
        <v>180</v>
      </c>
    </row>
    <row r="5737" spans="1:19" x14ac:dyDescent="0.35">
      <c r="A5737" s="2" t="s">
        <v>44</v>
      </c>
      <c r="B5737" s="1" t="s">
        <v>103</v>
      </c>
      <c r="C5737" t="s">
        <v>907</v>
      </c>
      <c r="D5737" s="1" t="s">
        <v>100</v>
      </c>
      <c r="E5737" s="1" t="s">
        <v>22</v>
      </c>
      <c r="F5737" s="1" t="s">
        <v>26</v>
      </c>
      <c r="G5737" s="1" t="s">
        <v>26</v>
      </c>
      <c r="H5737" t="s">
        <v>32</v>
      </c>
      <c r="I5737" s="1" t="s">
        <v>1471</v>
      </c>
      <c r="J5737" s="1" t="s">
        <v>230</v>
      </c>
      <c r="K5737" s="1" t="s">
        <v>52</v>
      </c>
      <c r="L5737" s="1" t="s">
        <v>912</v>
      </c>
      <c r="M5737" t="s">
        <v>52</v>
      </c>
      <c r="N5737">
        <v>1</v>
      </c>
      <c r="O5737" s="1" t="s">
        <v>206</v>
      </c>
      <c r="P5737" t="s">
        <v>153</v>
      </c>
      <c r="Q5737">
        <v>2</v>
      </c>
      <c r="R5737" t="s">
        <v>179</v>
      </c>
      <c r="S5737" t="s">
        <v>180</v>
      </c>
    </row>
    <row r="5738" spans="1:19" x14ac:dyDescent="0.35">
      <c r="A5738" s="2" t="s">
        <v>44</v>
      </c>
      <c r="B5738" s="1" t="s">
        <v>103</v>
      </c>
      <c r="C5738" t="s">
        <v>907</v>
      </c>
      <c r="D5738" s="1" t="s">
        <v>100</v>
      </c>
      <c r="E5738" s="1" t="s">
        <v>22</v>
      </c>
      <c r="F5738" s="1" t="s">
        <v>26</v>
      </c>
      <c r="G5738" s="1" t="s">
        <v>26</v>
      </c>
      <c r="H5738" t="s">
        <v>32</v>
      </c>
      <c r="I5738" s="1" t="s">
        <v>1123</v>
      </c>
      <c r="J5738" s="1" t="s">
        <v>230</v>
      </c>
      <c r="K5738" s="1" t="s">
        <v>52</v>
      </c>
      <c r="L5738" s="1" t="s">
        <v>912</v>
      </c>
      <c r="M5738" t="s">
        <v>52</v>
      </c>
      <c r="N5738">
        <v>1</v>
      </c>
      <c r="O5738" s="1" t="s">
        <v>206</v>
      </c>
      <c r="P5738" t="s">
        <v>153</v>
      </c>
      <c r="Q5738">
        <v>2</v>
      </c>
      <c r="R5738" t="s">
        <v>179</v>
      </c>
      <c r="S5738" t="s">
        <v>180</v>
      </c>
    </row>
    <row r="5739" spans="1:19" x14ac:dyDescent="0.35">
      <c r="A5739" s="2" t="s">
        <v>44</v>
      </c>
      <c r="B5739" s="1" t="s">
        <v>103</v>
      </c>
      <c r="C5739" t="s">
        <v>907</v>
      </c>
      <c r="D5739" s="1" t="s">
        <v>100</v>
      </c>
      <c r="E5739" s="1" t="s">
        <v>22</v>
      </c>
      <c r="F5739" s="1" t="s">
        <v>26</v>
      </c>
      <c r="G5739" s="1" t="s">
        <v>26</v>
      </c>
      <c r="H5739" t="s">
        <v>32</v>
      </c>
      <c r="I5739" s="1" t="s">
        <v>1472</v>
      </c>
      <c r="J5739" s="1" t="s">
        <v>230</v>
      </c>
      <c r="K5739" s="1" t="s">
        <v>30</v>
      </c>
      <c r="L5739" s="1" t="s">
        <v>912</v>
      </c>
      <c r="M5739" t="s">
        <v>30</v>
      </c>
      <c r="N5739">
        <v>1</v>
      </c>
      <c r="O5739" s="1" t="s">
        <v>206</v>
      </c>
      <c r="P5739" t="s">
        <v>153</v>
      </c>
      <c r="Q5739">
        <v>1</v>
      </c>
      <c r="R5739" t="s">
        <v>179</v>
      </c>
      <c r="S5739" t="s">
        <v>180</v>
      </c>
    </row>
    <row r="5740" spans="1:19" x14ac:dyDescent="0.35">
      <c r="A5740" s="2" t="s">
        <v>44</v>
      </c>
      <c r="B5740" s="1" t="s">
        <v>103</v>
      </c>
      <c r="C5740" t="s">
        <v>907</v>
      </c>
      <c r="D5740" s="1" t="s">
        <v>100</v>
      </c>
      <c r="E5740" s="1" t="s">
        <v>22</v>
      </c>
      <c r="F5740" s="1" t="s">
        <v>26</v>
      </c>
      <c r="G5740" s="1" t="s">
        <v>26</v>
      </c>
      <c r="H5740" t="s">
        <v>32</v>
      </c>
      <c r="I5740" s="1" t="s">
        <v>755</v>
      </c>
      <c r="J5740" s="1" t="s">
        <v>230</v>
      </c>
      <c r="K5740" s="1" t="s">
        <v>52</v>
      </c>
      <c r="L5740" s="1" t="s">
        <v>912</v>
      </c>
      <c r="M5740" t="s">
        <v>55</v>
      </c>
      <c r="N5740">
        <v>1</v>
      </c>
      <c r="O5740" s="1" t="s">
        <v>206</v>
      </c>
      <c r="P5740" t="s">
        <v>153</v>
      </c>
      <c r="Q5740">
        <v>1</v>
      </c>
      <c r="R5740" t="s">
        <v>179</v>
      </c>
      <c r="S5740" t="s">
        <v>180</v>
      </c>
    </row>
    <row r="5741" spans="1:19" x14ac:dyDescent="0.35">
      <c r="A5741" s="2" t="s">
        <v>44</v>
      </c>
      <c r="B5741" s="1" t="s">
        <v>103</v>
      </c>
      <c r="C5741" t="s">
        <v>907</v>
      </c>
      <c r="D5741" s="1" t="s">
        <v>100</v>
      </c>
      <c r="E5741" s="1" t="s">
        <v>22</v>
      </c>
      <c r="F5741" s="1" t="s">
        <v>26</v>
      </c>
      <c r="G5741" s="1" t="s">
        <v>26</v>
      </c>
      <c r="H5741" t="s">
        <v>32</v>
      </c>
      <c r="I5741" s="1" t="s">
        <v>755</v>
      </c>
      <c r="J5741" s="1" t="s">
        <v>230</v>
      </c>
      <c r="K5741" s="1" t="s">
        <v>19</v>
      </c>
      <c r="L5741" s="1" t="s">
        <v>912</v>
      </c>
      <c r="M5741" t="s">
        <v>20</v>
      </c>
      <c r="N5741">
        <v>1</v>
      </c>
      <c r="O5741" s="1" t="s">
        <v>206</v>
      </c>
      <c r="P5741" t="s">
        <v>154</v>
      </c>
      <c r="Q5741">
        <v>2</v>
      </c>
      <c r="R5741" t="s">
        <v>179</v>
      </c>
      <c r="S5741" t="s">
        <v>180</v>
      </c>
    </row>
    <row r="5742" spans="1:19" x14ac:dyDescent="0.35">
      <c r="A5742" s="2" t="s">
        <v>44</v>
      </c>
      <c r="B5742" s="1" t="s">
        <v>103</v>
      </c>
      <c r="C5742" t="s">
        <v>907</v>
      </c>
      <c r="D5742" s="1" t="s">
        <v>100</v>
      </c>
      <c r="E5742" s="1" t="s">
        <v>22</v>
      </c>
      <c r="F5742" s="1" t="s">
        <v>26</v>
      </c>
      <c r="G5742" s="1" t="s">
        <v>26</v>
      </c>
      <c r="H5742" t="s">
        <v>35</v>
      </c>
      <c r="I5742" s="1" t="s">
        <v>1471</v>
      </c>
      <c r="J5742" s="1" t="s">
        <v>230</v>
      </c>
      <c r="K5742" s="1" t="s">
        <v>19</v>
      </c>
      <c r="L5742" s="1" t="s">
        <v>912</v>
      </c>
      <c r="M5742" t="s">
        <v>65</v>
      </c>
      <c r="N5742">
        <v>1</v>
      </c>
      <c r="O5742" s="1" t="s">
        <v>206</v>
      </c>
      <c r="P5742" t="s">
        <v>153</v>
      </c>
      <c r="Q5742">
        <v>2</v>
      </c>
      <c r="R5742" t="s">
        <v>179</v>
      </c>
      <c r="S5742" t="s">
        <v>180</v>
      </c>
    </row>
    <row r="5743" spans="1:19" x14ac:dyDescent="0.35">
      <c r="A5743" s="2" t="s">
        <v>44</v>
      </c>
      <c r="B5743" s="1" t="s">
        <v>103</v>
      </c>
      <c r="C5743" t="s">
        <v>907</v>
      </c>
      <c r="D5743" s="1" t="s">
        <v>100</v>
      </c>
      <c r="E5743" s="1" t="s">
        <v>22</v>
      </c>
      <c r="F5743" s="1" t="s">
        <v>26</v>
      </c>
      <c r="G5743" s="1" t="s">
        <v>26</v>
      </c>
      <c r="H5743" t="s">
        <v>35</v>
      </c>
      <c r="I5743" s="1" t="s">
        <v>1123</v>
      </c>
      <c r="J5743" s="1" t="s">
        <v>230</v>
      </c>
      <c r="K5743" s="1" t="s">
        <v>19</v>
      </c>
      <c r="L5743" s="1" t="s">
        <v>912</v>
      </c>
      <c r="M5743" t="s">
        <v>65</v>
      </c>
      <c r="N5743">
        <v>1</v>
      </c>
      <c r="O5743" s="1" t="s">
        <v>206</v>
      </c>
      <c r="P5743" t="s">
        <v>153</v>
      </c>
      <c r="Q5743">
        <v>2</v>
      </c>
      <c r="R5743" t="s">
        <v>179</v>
      </c>
      <c r="S5743" t="s">
        <v>180</v>
      </c>
    </row>
    <row r="5744" spans="1:19" x14ac:dyDescent="0.35">
      <c r="A5744" s="2" t="s">
        <v>44</v>
      </c>
      <c r="B5744" s="1" t="s">
        <v>103</v>
      </c>
      <c r="C5744" t="s">
        <v>907</v>
      </c>
      <c r="D5744" s="1" t="s">
        <v>100</v>
      </c>
      <c r="E5744" s="1" t="s">
        <v>22</v>
      </c>
      <c r="F5744" s="1" t="s">
        <v>26</v>
      </c>
      <c r="G5744" s="1" t="s">
        <v>26</v>
      </c>
      <c r="H5744" t="s">
        <v>39</v>
      </c>
      <c r="I5744" s="1" t="s">
        <v>755</v>
      </c>
      <c r="J5744" s="1" t="s">
        <v>230</v>
      </c>
      <c r="K5744" s="1" t="s">
        <v>19</v>
      </c>
      <c r="L5744" s="1" t="s">
        <v>912</v>
      </c>
      <c r="M5744" t="s">
        <v>65</v>
      </c>
      <c r="N5744">
        <v>1</v>
      </c>
      <c r="O5744" s="1" t="s">
        <v>206</v>
      </c>
      <c r="P5744" t="s">
        <v>154</v>
      </c>
      <c r="Q5744">
        <v>2</v>
      </c>
      <c r="R5744" t="s">
        <v>179</v>
      </c>
      <c r="S5744" t="s">
        <v>180</v>
      </c>
    </row>
    <row r="5745" spans="1:19" x14ac:dyDescent="0.35">
      <c r="A5745" s="2" t="s">
        <v>44</v>
      </c>
      <c r="B5745" s="1" t="s">
        <v>103</v>
      </c>
      <c r="C5745" t="s">
        <v>907</v>
      </c>
      <c r="D5745" s="1" t="s">
        <v>100</v>
      </c>
      <c r="E5745" s="1" t="s">
        <v>22</v>
      </c>
      <c r="F5745" s="1" t="s">
        <v>26</v>
      </c>
      <c r="G5745" s="1" t="s">
        <v>26</v>
      </c>
      <c r="H5745" t="s">
        <v>41</v>
      </c>
      <c r="I5745" s="1" t="s">
        <v>755</v>
      </c>
      <c r="J5745" s="1" t="s">
        <v>230</v>
      </c>
      <c r="K5745" s="1" t="s">
        <v>59</v>
      </c>
      <c r="L5745" s="1" t="s">
        <v>912</v>
      </c>
      <c r="M5745" t="s">
        <v>59</v>
      </c>
      <c r="N5745">
        <v>1</v>
      </c>
      <c r="O5745" s="1" t="s">
        <v>206</v>
      </c>
      <c r="P5745" t="s">
        <v>153</v>
      </c>
      <c r="Q5745">
        <v>1</v>
      </c>
      <c r="R5745" t="s">
        <v>179</v>
      </c>
      <c r="S5745" t="s">
        <v>180</v>
      </c>
    </row>
    <row r="5746" spans="1:19" x14ac:dyDescent="0.35">
      <c r="A5746" s="2" t="s">
        <v>44</v>
      </c>
      <c r="B5746" s="1" t="s">
        <v>103</v>
      </c>
      <c r="C5746" t="s">
        <v>907</v>
      </c>
      <c r="D5746" s="1" t="s">
        <v>111</v>
      </c>
      <c r="E5746" s="1" t="s">
        <v>12</v>
      </c>
      <c r="F5746" s="1" t="s">
        <v>26</v>
      </c>
      <c r="G5746" s="1" t="s">
        <v>26</v>
      </c>
      <c r="H5746" t="s">
        <v>24</v>
      </c>
      <c r="I5746" s="1" t="s">
        <v>1473</v>
      </c>
      <c r="J5746" s="1" t="s">
        <v>230</v>
      </c>
      <c r="K5746" s="1" t="s">
        <v>15</v>
      </c>
      <c r="L5746" s="1" t="s">
        <v>912</v>
      </c>
      <c r="M5746" t="s">
        <v>93</v>
      </c>
      <c r="N5746">
        <v>1</v>
      </c>
      <c r="O5746" s="1" t="s">
        <v>206</v>
      </c>
      <c r="P5746" t="s">
        <v>154</v>
      </c>
      <c r="Q5746">
        <v>2</v>
      </c>
      <c r="R5746" t="s">
        <v>179</v>
      </c>
      <c r="S5746" t="s">
        <v>180</v>
      </c>
    </row>
    <row r="5747" spans="1:19" x14ac:dyDescent="0.35">
      <c r="A5747" s="2" t="s">
        <v>44</v>
      </c>
      <c r="B5747" s="1" t="s">
        <v>103</v>
      </c>
      <c r="C5747" t="s">
        <v>907</v>
      </c>
      <c r="D5747" s="1" t="s">
        <v>111</v>
      </c>
      <c r="E5747" s="1" t="s">
        <v>12</v>
      </c>
      <c r="F5747" s="1" t="s">
        <v>26</v>
      </c>
      <c r="G5747" s="1" t="s">
        <v>26</v>
      </c>
      <c r="H5747" t="s">
        <v>27</v>
      </c>
      <c r="I5747" s="1" t="s">
        <v>1473</v>
      </c>
      <c r="J5747" s="1" t="s">
        <v>230</v>
      </c>
      <c r="K5747" s="1" t="s">
        <v>19</v>
      </c>
      <c r="L5747" s="1" t="s">
        <v>912</v>
      </c>
      <c r="M5747" t="s">
        <v>525</v>
      </c>
      <c r="N5747">
        <v>1</v>
      </c>
      <c r="O5747" s="1" t="s">
        <v>206</v>
      </c>
      <c r="P5747" t="s">
        <v>154</v>
      </c>
      <c r="Q5747">
        <v>1</v>
      </c>
      <c r="R5747" t="s">
        <v>179</v>
      </c>
      <c r="S5747" t="s">
        <v>180</v>
      </c>
    </row>
    <row r="5748" spans="1:19" x14ac:dyDescent="0.35">
      <c r="A5748" s="2" t="s">
        <v>44</v>
      </c>
      <c r="B5748" s="1" t="s">
        <v>103</v>
      </c>
      <c r="C5748" t="s">
        <v>907</v>
      </c>
      <c r="D5748" s="1" t="s">
        <v>111</v>
      </c>
      <c r="E5748" s="1" t="s">
        <v>12</v>
      </c>
      <c r="F5748" s="1" t="s">
        <v>26</v>
      </c>
      <c r="G5748" s="1" t="s">
        <v>26</v>
      </c>
      <c r="H5748" t="s">
        <v>21</v>
      </c>
      <c r="I5748" s="1" t="s">
        <v>1473</v>
      </c>
      <c r="J5748" s="1" t="s">
        <v>230</v>
      </c>
      <c r="K5748" s="1" t="s">
        <v>59</v>
      </c>
      <c r="L5748" s="1" t="s">
        <v>912</v>
      </c>
      <c r="M5748" t="s">
        <v>59</v>
      </c>
      <c r="N5748">
        <v>1</v>
      </c>
      <c r="O5748" s="1" t="s">
        <v>206</v>
      </c>
      <c r="P5748" t="s">
        <v>154</v>
      </c>
      <c r="Q5748">
        <v>2</v>
      </c>
      <c r="R5748" t="s">
        <v>179</v>
      </c>
      <c r="S5748" t="s">
        <v>180</v>
      </c>
    </row>
    <row r="5749" spans="1:19" x14ac:dyDescent="0.35">
      <c r="A5749" s="2" t="s">
        <v>44</v>
      </c>
      <c r="B5749" s="1" t="s">
        <v>103</v>
      </c>
      <c r="C5749" t="s">
        <v>907</v>
      </c>
      <c r="D5749" s="1" t="s">
        <v>111</v>
      </c>
      <c r="E5749" s="1" t="s">
        <v>22</v>
      </c>
      <c r="F5749" s="1" t="s">
        <v>26</v>
      </c>
      <c r="G5749" s="1" t="s">
        <v>26</v>
      </c>
      <c r="H5749" t="s">
        <v>24</v>
      </c>
      <c r="I5749" s="1" t="s">
        <v>1474</v>
      </c>
      <c r="J5749" s="1" t="s">
        <v>230</v>
      </c>
      <c r="K5749" s="1" t="s">
        <v>19</v>
      </c>
      <c r="L5749" s="1" t="s">
        <v>912</v>
      </c>
      <c r="M5749" t="s">
        <v>65</v>
      </c>
      <c r="N5749">
        <v>1</v>
      </c>
      <c r="O5749" s="1" t="s">
        <v>206</v>
      </c>
      <c r="P5749" t="s">
        <v>154</v>
      </c>
      <c r="Q5749">
        <v>1</v>
      </c>
      <c r="R5749" t="s">
        <v>179</v>
      </c>
      <c r="S5749" t="s">
        <v>180</v>
      </c>
    </row>
    <row r="5750" spans="1:19" x14ac:dyDescent="0.35">
      <c r="A5750" s="2" t="s">
        <v>44</v>
      </c>
      <c r="B5750" s="1" t="s">
        <v>103</v>
      </c>
      <c r="C5750" t="s">
        <v>907</v>
      </c>
      <c r="D5750" s="1" t="s">
        <v>111</v>
      </c>
      <c r="E5750" s="1" t="s">
        <v>22</v>
      </c>
      <c r="F5750" s="1" t="s">
        <v>26</v>
      </c>
      <c r="G5750" s="1" t="s">
        <v>26</v>
      </c>
      <c r="H5750" t="s">
        <v>27</v>
      </c>
      <c r="I5750" s="1" t="s">
        <v>1474</v>
      </c>
      <c r="J5750" s="1" t="s">
        <v>230</v>
      </c>
      <c r="K5750" s="1" t="s">
        <v>15</v>
      </c>
      <c r="L5750" s="1" t="s">
        <v>912</v>
      </c>
      <c r="M5750" t="s">
        <v>77</v>
      </c>
      <c r="N5750">
        <v>1</v>
      </c>
      <c r="O5750" s="1" t="s">
        <v>206</v>
      </c>
      <c r="P5750" t="s">
        <v>154</v>
      </c>
      <c r="Q5750">
        <v>2</v>
      </c>
      <c r="R5750" t="s">
        <v>179</v>
      </c>
      <c r="S5750" t="s">
        <v>180</v>
      </c>
    </row>
    <row r="5751" spans="1:19" x14ac:dyDescent="0.35">
      <c r="A5751" s="2" t="s">
        <v>44</v>
      </c>
      <c r="B5751" s="1" t="s">
        <v>103</v>
      </c>
      <c r="C5751" t="s">
        <v>907</v>
      </c>
      <c r="D5751" s="1" t="s">
        <v>111</v>
      </c>
      <c r="E5751" s="1" t="s">
        <v>22</v>
      </c>
      <c r="F5751" s="1" t="s">
        <v>26</v>
      </c>
      <c r="G5751" s="1" t="s">
        <v>26</v>
      </c>
      <c r="H5751" t="s">
        <v>32</v>
      </c>
      <c r="I5751" s="1" t="s">
        <v>1473</v>
      </c>
      <c r="J5751" s="1" t="s">
        <v>230</v>
      </c>
      <c r="K5751" s="1" t="s">
        <v>52</v>
      </c>
      <c r="L5751" s="1" t="s">
        <v>912</v>
      </c>
      <c r="M5751" t="s">
        <v>52</v>
      </c>
      <c r="N5751">
        <v>1</v>
      </c>
      <c r="O5751" s="1" t="s">
        <v>206</v>
      </c>
      <c r="P5751" t="s">
        <v>154</v>
      </c>
      <c r="Q5751">
        <v>2</v>
      </c>
      <c r="R5751" t="s">
        <v>179</v>
      </c>
      <c r="S5751" t="s">
        <v>180</v>
      </c>
    </row>
    <row r="5752" spans="1:19" x14ac:dyDescent="0.35">
      <c r="A5752" s="2" t="s">
        <v>44</v>
      </c>
      <c r="B5752" s="1" t="s">
        <v>103</v>
      </c>
      <c r="C5752" t="s">
        <v>907</v>
      </c>
      <c r="D5752" s="1" t="s">
        <v>111</v>
      </c>
      <c r="E5752" s="1" t="s">
        <v>22</v>
      </c>
      <c r="F5752" s="1" t="s">
        <v>26</v>
      </c>
      <c r="G5752" s="1" t="s">
        <v>26</v>
      </c>
      <c r="H5752" t="s">
        <v>32</v>
      </c>
      <c r="I5752" s="1" t="s">
        <v>1474</v>
      </c>
      <c r="J5752" s="1" t="s">
        <v>230</v>
      </c>
      <c r="K5752" s="1" t="s">
        <v>52</v>
      </c>
      <c r="L5752" s="1" t="s">
        <v>912</v>
      </c>
      <c r="M5752" t="s">
        <v>55</v>
      </c>
      <c r="N5752">
        <v>1</v>
      </c>
      <c r="O5752" s="1" t="s">
        <v>206</v>
      </c>
      <c r="P5752" t="s">
        <v>154</v>
      </c>
      <c r="Q5752">
        <v>1</v>
      </c>
      <c r="R5752" t="s">
        <v>179</v>
      </c>
      <c r="S5752" t="s">
        <v>180</v>
      </c>
    </row>
    <row r="5753" spans="1:19" x14ac:dyDescent="0.35">
      <c r="A5753" s="2" t="s">
        <v>44</v>
      </c>
      <c r="B5753" s="1" t="s">
        <v>103</v>
      </c>
      <c r="C5753" t="s">
        <v>907</v>
      </c>
      <c r="D5753" s="1" t="s">
        <v>111</v>
      </c>
      <c r="E5753" s="1" t="s">
        <v>22</v>
      </c>
      <c r="F5753" s="1" t="s">
        <v>26</v>
      </c>
      <c r="G5753" s="1" t="s">
        <v>26</v>
      </c>
      <c r="H5753" t="s">
        <v>32</v>
      </c>
      <c r="I5753" s="1" t="s">
        <v>1474</v>
      </c>
      <c r="J5753" s="1" t="s">
        <v>230</v>
      </c>
      <c r="K5753" s="1" t="s">
        <v>30</v>
      </c>
      <c r="L5753" s="1" t="s">
        <v>912</v>
      </c>
      <c r="M5753" t="s">
        <v>30</v>
      </c>
      <c r="N5753">
        <v>1</v>
      </c>
      <c r="O5753" s="1" t="s">
        <v>206</v>
      </c>
      <c r="P5753" t="s">
        <v>154</v>
      </c>
      <c r="Q5753">
        <v>1</v>
      </c>
      <c r="R5753" t="s">
        <v>179</v>
      </c>
      <c r="S5753" t="s">
        <v>180</v>
      </c>
    </row>
    <row r="5754" spans="1:19" x14ac:dyDescent="0.35">
      <c r="A5754" s="2" t="s">
        <v>44</v>
      </c>
      <c r="B5754" s="1" t="s">
        <v>103</v>
      </c>
      <c r="C5754" t="s">
        <v>907</v>
      </c>
      <c r="D5754" s="1" t="s">
        <v>111</v>
      </c>
      <c r="E5754" s="1" t="s">
        <v>22</v>
      </c>
      <c r="F5754" s="1" t="s">
        <v>26</v>
      </c>
      <c r="G5754" s="1" t="s">
        <v>26</v>
      </c>
      <c r="H5754" t="s">
        <v>21</v>
      </c>
      <c r="I5754" s="1" t="s">
        <v>1474</v>
      </c>
      <c r="J5754" s="1" t="s">
        <v>230</v>
      </c>
      <c r="K5754" s="1" t="s">
        <v>52</v>
      </c>
      <c r="L5754" s="1" t="s">
        <v>912</v>
      </c>
      <c r="M5754" t="s">
        <v>54</v>
      </c>
      <c r="N5754">
        <v>1</v>
      </c>
      <c r="O5754" s="1" t="s">
        <v>206</v>
      </c>
      <c r="P5754" t="s">
        <v>154</v>
      </c>
      <c r="Q5754">
        <v>2</v>
      </c>
      <c r="R5754" t="s">
        <v>179</v>
      </c>
      <c r="S5754" t="s">
        <v>180</v>
      </c>
    </row>
    <row r="5755" spans="1:19" x14ac:dyDescent="0.35">
      <c r="A5755" s="2" t="s">
        <v>44</v>
      </c>
      <c r="B5755" s="1" t="s">
        <v>103</v>
      </c>
      <c r="C5755" t="s">
        <v>907</v>
      </c>
      <c r="D5755" s="1" t="s">
        <v>111</v>
      </c>
      <c r="E5755" s="1" t="s">
        <v>22</v>
      </c>
      <c r="F5755" s="1" t="s">
        <v>26</v>
      </c>
      <c r="G5755" s="1" t="s">
        <v>26</v>
      </c>
      <c r="H5755" t="s">
        <v>35</v>
      </c>
      <c r="I5755" s="1" t="s">
        <v>1473</v>
      </c>
      <c r="J5755" s="1" t="s">
        <v>230</v>
      </c>
      <c r="K5755" s="1" t="s">
        <v>19</v>
      </c>
      <c r="L5755" s="1" t="s">
        <v>912</v>
      </c>
      <c r="M5755" t="s">
        <v>65</v>
      </c>
      <c r="N5755">
        <v>1</v>
      </c>
      <c r="O5755" s="1" t="s">
        <v>206</v>
      </c>
      <c r="P5755" t="s">
        <v>154</v>
      </c>
      <c r="Q5755">
        <v>2</v>
      </c>
      <c r="R5755" t="s">
        <v>179</v>
      </c>
      <c r="S5755" t="s">
        <v>180</v>
      </c>
    </row>
    <row r="5756" spans="1:19" x14ac:dyDescent="0.35">
      <c r="A5756" s="2" t="s">
        <v>44</v>
      </c>
      <c r="B5756" s="1" t="s">
        <v>103</v>
      </c>
      <c r="C5756" t="s">
        <v>907</v>
      </c>
      <c r="D5756" s="1" t="s">
        <v>111</v>
      </c>
      <c r="E5756" s="1" t="s">
        <v>22</v>
      </c>
      <c r="F5756" s="1" t="s">
        <v>26</v>
      </c>
      <c r="G5756" s="1" t="s">
        <v>26</v>
      </c>
      <c r="H5756" t="s">
        <v>41</v>
      </c>
      <c r="I5756" s="1" t="s">
        <v>1474</v>
      </c>
      <c r="J5756" s="1" t="s">
        <v>230</v>
      </c>
      <c r="K5756" s="1" t="s">
        <v>59</v>
      </c>
      <c r="L5756" s="1" t="s">
        <v>912</v>
      </c>
      <c r="M5756" t="s">
        <v>59</v>
      </c>
      <c r="N5756">
        <v>1</v>
      </c>
      <c r="O5756" s="1" t="s">
        <v>206</v>
      </c>
      <c r="P5756" t="s">
        <v>154</v>
      </c>
      <c r="Q5756">
        <v>1</v>
      </c>
      <c r="R5756" t="s">
        <v>179</v>
      </c>
      <c r="S5756" t="s">
        <v>180</v>
      </c>
    </row>
    <row r="5757" spans="1:19" x14ac:dyDescent="0.35">
      <c r="A5757" s="2" t="s">
        <v>44</v>
      </c>
      <c r="B5757" s="1" t="s">
        <v>103</v>
      </c>
      <c r="C5757" t="s">
        <v>908</v>
      </c>
      <c r="D5757" s="1" t="s">
        <v>171</v>
      </c>
      <c r="E5757" s="1" t="s">
        <v>12</v>
      </c>
      <c r="F5757" s="1" t="s">
        <v>23</v>
      </c>
      <c r="G5757" s="1" t="s">
        <v>137</v>
      </c>
      <c r="H5757" t="s">
        <v>17</v>
      </c>
      <c r="I5757" s="1" t="s">
        <v>756</v>
      </c>
      <c r="J5757" s="1" t="s">
        <v>230</v>
      </c>
      <c r="K5757" s="1" t="s">
        <v>40</v>
      </c>
      <c r="L5757" s="1" t="s">
        <v>912</v>
      </c>
      <c r="M5757" t="s">
        <v>80</v>
      </c>
      <c r="N5757">
        <v>1</v>
      </c>
      <c r="O5757" s="1" t="s">
        <v>206</v>
      </c>
      <c r="P5757" t="s">
        <v>154</v>
      </c>
      <c r="Q5757">
        <v>1</v>
      </c>
      <c r="R5757" t="s">
        <v>255</v>
      </c>
      <c r="S5757" t="s">
        <v>180</v>
      </c>
    </row>
    <row r="5758" spans="1:19" x14ac:dyDescent="0.35">
      <c r="A5758" s="2" t="s">
        <v>44</v>
      </c>
      <c r="B5758" s="1" t="s">
        <v>103</v>
      </c>
      <c r="C5758" t="s">
        <v>908</v>
      </c>
      <c r="D5758" s="1" t="s">
        <v>171</v>
      </c>
      <c r="E5758" s="1" t="s">
        <v>12</v>
      </c>
      <c r="F5758" s="1" t="s">
        <v>23</v>
      </c>
      <c r="G5758" s="1" t="s">
        <v>137</v>
      </c>
      <c r="H5758" t="s">
        <v>32</v>
      </c>
      <c r="I5758" s="1" t="s">
        <v>756</v>
      </c>
      <c r="J5758" s="1" t="s">
        <v>230</v>
      </c>
      <c r="K5758" s="1" t="s">
        <v>40</v>
      </c>
      <c r="L5758" s="1" t="s">
        <v>912</v>
      </c>
      <c r="M5758" t="s">
        <v>80</v>
      </c>
      <c r="N5758">
        <v>1</v>
      </c>
      <c r="O5758" s="1" t="s">
        <v>206</v>
      </c>
      <c r="P5758" t="s">
        <v>154</v>
      </c>
      <c r="Q5758">
        <v>2</v>
      </c>
      <c r="R5758" t="s">
        <v>255</v>
      </c>
      <c r="S5758" t="s">
        <v>180</v>
      </c>
    </row>
    <row r="5759" spans="1:19" x14ac:dyDescent="0.35">
      <c r="A5759" s="2" t="s">
        <v>44</v>
      </c>
      <c r="B5759" s="1" t="s">
        <v>103</v>
      </c>
      <c r="C5759" t="s">
        <v>908</v>
      </c>
      <c r="D5759" s="1" t="s">
        <v>171</v>
      </c>
      <c r="E5759" s="1" t="s">
        <v>12</v>
      </c>
      <c r="F5759" s="1" t="s">
        <v>13</v>
      </c>
      <c r="G5759" s="1" t="s">
        <v>137</v>
      </c>
      <c r="H5759" t="s">
        <v>24</v>
      </c>
      <c r="I5759" s="1" t="s">
        <v>756</v>
      </c>
      <c r="J5759" s="1" t="s">
        <v>230</v>
      </c>
      <c r="K5759" s="1" t="s">
        <v>40</v>
      </c>
      <c r="L5759" s="1" t="s">
        <v>912</v>
      </c>
      <c r="M5759" t="s">
        <v>80</v>
      </c>
      <c r="N5759">
        <v>1</v>
      </c>
      <c r="O5759" s="1" t="s">
        <v>206</v>
      </c>
      <c r="P5759" t="s">
        <v>154</v>
      </c>
      <c r="Q5759">
        <v>2</v>
      </c>
      <c r="R5759" t="s">
        <v>255</v>
      </c>
      <c r="S5759" t="s">
        <v>180</v>
      </c>
    </row>
    <row r="5760" spans="1:19" x14ac:dyDescent="0.35">
      <c r="A5760" s="2" t="s">
        <v>44</v>
      </c>
      <c r="B5760" s="1" t="s">
        <v>103</v>
      </c>
      <c r="C5760" t="s">
        <v>908</v>
      </c>
      <c r="D5760" s="1" t="s">
        <v>171</v>
      </c>
      <c r="E5760" s="1" t="s">
        <v>12</v>
      </c>
      <c r="F5760" s="1" t="s">
        <v>13</v>
      </c>
      <c r="G5760" s="1" t="s">
        <v>137</v>
      </c>
      <c r="H5760" t="s">
        <v>27</v>
      </c>
      <c r="I5760" s="1" t="s">
        <v>756</v>
      </c>
      <c r="J5760" s="1" t="s">
        <v>230</v>
      </c>
      <c r="K5760" s="1" t="s">
        <v>19</v>
      </c>
      <c r="L5760" s="1" t="s">
        <v>912</v>
      </c>
      <c r="M5760" t="s">
        <v>67</v>
      </c>
      <c r="N5760">
        <v>1</v>
      </c>
      <c r="O5760" s="1" t="s">
        <v>206</v>
      </c>
      <c r="P5760" t="s">
        <v>154</v>
      </c>
      <c r="Q5760">
        <v>2</v>
      </c>
      <c r="R5760" t="s">
        <v>255</v>
      </c>
      <c r="S5760" t="s">
        <v>180</v>
      </c>
    </row>
    <row r="5761" spans="1:19" x14ac:dyDescent="0.35">
      <c r="A5761" s="2" t="s">
        <v>44</v>
      </c>
      <c r="B5761" s="1" t="s">
        <v>103</v>
      </c>
      <c r="C5761" t="s">
        <v>908</v>
      </c>
      <c r="D5761" s="1" t="s">
        <v>171</v>
      </c>
      <c r="E5761" s="1" t="s">
        <v>12</v>
      </c>
      <c r="F5761" s="1" t="s">
        <v>26</v>
      </c>
      <c r="G5761" s="1" t="s">
        <v>26</v>
      </c>
      <c r="H5761" t="s">
        <v>17</v>
      </c>
      <c r="I5761" s="1" t="s">
        <v>756</v>
      </c>
      <c r="J5761" s="1" t="s">
        <v>230</v>
      </c>
      <c r="K5761" s="1" t="s">
        <v>40</v>
      </c>
      <c r="L5761" s="1" t="s">
        <v>912</v>
      </c>
      <c r="M5761" t="s">
        <v>80</v>
      </c>
      <c r="N5761">
        <v>1</v>
      </c>
      <c r="O5761" s="1" t="s">
        <v>206</v>
      </c>
      <c r="P5761" t="s">
        <v>154</v>
      </c>
      <c r="Q5761">
        <v>2</v>
      </c>
      <c r="R5761" t="s">
        <v>255</v>
      </c>
      <c r="S5761" t="s">
        <v>180</v>
      </c>
    </row>
    <row r="5762" spans="1:19" x14ac:dyDescent="0.35">
      <c r="A5762" s="2" t="s">
        <v>44</v>
      </c>
      <c r="B5762" s="1" t="s">
        <v>103</v>
      </c>
      <c r="C5762" t="s">
        <v>908</v>
      </c>
      <c r="D5762" s="1" t="s">
        <v>171</v>
      </c>
      <c r="E5762" s="1" t="s">
        <v>12</v>
      </c>
      <c r="F5762" s="1" t="s">
        <v>26</v>
      </c>
      <c r="G5762" s="1" t="s">
        <v>26</v>
      </c>
      <c r="H5762" t="s">
        <v>24</v>
      </c>
      <c r="I5762" s="1" t="s">
        <v>1124</v>
      </c>
      <c r="J5762" s="1" t="s">
        <v>230</v>
      </c>
      <c r="K5762" s="1" t="s">
        <v>40</v>
      </c>
      <c r="L5762" s="1" t="s">
        <v>912</v>
      </c>
      <c r="M5762" t="s">
        <v>239</v>
      </c>
      <c r="N5762">
        <v>1</v>
      </c>
      <c r="O5762" s="1" t="s">
        <v>206</v>
      </c>
      <c r="P5762" t="s">
        <v>154</v>
      </c>
      <c r="Q5762">
        <v>2</v>
      </c>
      <c r="R5762" t="s">
        <v>255</v>
      </c>
      <c r="S5762" t="s">
        <v>180</v>
      </c>
    </row>
    <row r="5763" spans="1:19" x14ac:dyDescent="0.35">
      <c r="A5763" s="2" t="s">
        <v>44</v>
      </c>
      <c r="B5763" s="1" t="s">
        <v>103</v>
      </c>
      <c r="C5763" t="s">
        <v>908</v>
      </c>
      <c r="D5763" s="1" t="s">
        <v>171</v>
      </c>
      <c r="E5763" s="1" t="s">
        <v>12</v>
      </c>
      <c r="F5763" s="1" t="s">
        <v>26</v>
      </c>
      <c r="G5763" s="1" t="s">
        <v>26</v>
      </c>
      <c r="H5763" t="s">
        <v>27</v>
      </c>
      <c r="I5763" s="1" t="s">
        <v>1124</v>
      </c>
      <c r="J5763" s="1" t="s">
        <v>230</v>
      </c>
      <c r="K5763" s="1" t="s">
        <v>40</v>
      </c>
      <c r="L5763" s="1" t="s">
        <v>912</v>
      </c>
      <c r="M5763" t="s">
        <v>184</v>
      </c>
      <c r="N5763">
        <v>1</v>
      </c>
      <c r="O5763" s="1" t="s">
        <v>206</v>
      </c>
      <c r="P5763" t="s">
        <v>154</v>
      </c>
      <c r="Q5763">
        <v>2</v>
      </c>
      <c r="R5763" t="s">
        <v>255</v>
      </c>
      <c r="S5763" t="s">
        <v>180</v>
      </c>
    </row>
    <row r="5764" spans="1:19" x14ac:dyDescent="0.35">
      <c r="A5764" s="2" t="s">
        <v>44</v>
      </c>
      <c r="B5764" s="1" t="s">
        <v>103</v>
      </c>
      <c r="C5764" t="s">
        <v>908</v>
      </c>
      <c r="D5764" s="1" t="s">
        <v>171</v>
      </c>
      <c r="E5764" s="1" t="s">
        <v>12</v>
      </c>
      <c r="F5764" s="1" t="s">
        <v>26</v>
      </c>
      <c r="G5764" s="1" t="s">
        <v>26</v>
      </c>
      <c r="H5764" t="s">
        <v>27</v>
      </c>
      <c r="I5764" s="1" t="s">
        <v>1124</v>
      </c>
      <c r="J5764" s="1" t="s">
        <v>230</v>
      </c>
      <c r="K5764" s="1" t="s">
        <v>40</v>
      </c>
      <c r="L5764" s="1" t="s">
        <v>912</v>
      </c>
      <c r="M5764" t="s">
        <v>80</v>
      </c>
      <c r="N5764">
        <v>1</v>
      </c>
      <c r="O5764" s="1" t="s">
        <v>206</v>
      </c>
      <c r="P5764" t="s">
        <v>154</v>
      </c>
      <c r="Q5764">
        <v>2</v>
      </c>
      <c r="R5764" t="s">
        <v>255</v>
      </c>
      <c r="S5764" t="s">
        <v>180</v>
      </c>
    </row>
    <row r="5765" spans="1:19" x14ac:dyDescent="0.35">
      <c r="A5765" s="2" t="s">
        <v>44</v>
      </c>
      <c r="B5765" s="1" t="s">
        <v>103</v>
      </c>
      <c r="C5765" t="s">
        <v>908</v>
      </c>
      <c r="D5765" s="1" t="s">
        <v>171</v>
      </c>
      <c r="E5765" s="1" t="s">
        <v>12</v>
      </c>
      <c r="F5765" s="1" t="s">
        <v>26</v>
      </c>
      <c r="G5765" s="1" t="s">
        <v>26</v>
      </c>
      <c r="H5765" t="s">
        <v>27</v>
      </c>
      <c r="I5765" s="1" t="s">
        <v>756</v>
      </c>
      <c r="J5765" s="1" t="s">
        <v>230</v>
      </c>
      <c r="K5765" s="1" t="s">
        <v>40</v>
      </c>
      <c r="L5765" s="1" t="s">
        <v>912</v>
      </c>
      <c r="M5765" t="s">
        <v>80</v>
      </c>
      <c r="N5765">
        <v>1</v>
      </c>
      <c r="O5765" s="1" t="s">
        <v>206</v>
      </c>
      <c r="P5765" t="s">
        <v>154</v>
      </c>
      <c r="Q5765">
        <v>2</v>
      </c>
      <c r="R5765" t="s">
        <v>255</v>
      </c>
      <c r="S5765" t="s">
        <v>180</v>
      </c>
    </row>
    <row r="5766" spans="1:19" x14ac:dyDescent="0.35">
      <c r="A5766" s="2" t="s">
        <v>44</v>
      </c>
      <c r="B5766" s="1" t="s">
        <v>103</v>
      </c>
      <c r="C5766" t="s">
        <v>908</v>
      </c>
      <c r="D5766" s="1" t="s">
        <v>171</v>
      </c>
      <c r="E5766" s="1" t="s">
        <v>12</v>
      </c>
      <c r="F5766" s="1" t="s">
        <v>26</v>
      </c>
      <c r="G5766" s="1" t="s">
        <v>26</v>
      </c>
      <c r="H5766" t="s">
        <v>21</v>
      </c>
      <c r="I5766" s="1" t="s">
        <v>756</v>
      </c>
      <c r="J5766" s="1" t="s">
        <v>230</v>
      </c>
      <c r="K5766" s="1" t="s">
        <v>40</v>
      </c>
      <c r="L5766" s="1" t="s">
        <v>912</v>
      </c>
      <c r="M5766" t="s">
        <v>80</v>
      </c>
      <c r="N5766">
        <v>1</v>
      </c>
      <c r="O5766" s="1" t="s">
        <v>206</v>
      </c>
      <c r="P5766" t="s">
        <v>154</v>
      </c>
      <c r="Q5766">
        <v>2</v>
      </c>
      <c r="R5766" t="s">
        <v>255</v>
      </c>
      <c r="S5766" t="s">
        <v>180</v>
      </c>
    </row>
    <row r="5767" spans="1:19" x14ac:dyDescent="0.35">
      <c r="A5767" s="2" t="s">
        <v>44</v>
      </c>
      <c r="B5767" s="1" t="s">
        <v>103</v>
      </c>
      <c r="C5767" t="s">
        <v>908</v>
      </c>
      <c r="D5767" s="1" t="s">
        <v>171</v>
      </c>
      <c r="E5767" s="1" t="s">
        <v>12</v>
      </c>
      <c r="F5767" s="1" t="s">
        <v>18</v>
      </c>
      <c r="G5767" s="1" t="s">
        <v>26</v>
      </c>
      <c r="H5767" t="s">
        <v>17</v>
      </c>
      <c r="I5767" s="1" t="s">
        <v>756</v>
      </c>
      <c r="J5767" s="1" t="s">
        <v>230</v>
      </c>
      <c r="K5767" s="1" t="s">
        <v>40</v>
      </c>
      <c r="L5767" s="1" t="s">
        <v>913</v>
      </c>
      <c r="M5767" t="s">
        <v>80</v>
      </c>
      <c r="N5767">
        <v>1</v>
      </c>
      <c r="O5767" s="1" t="s">
        <v>206</v>
      </c>
      <c r="P5767" t="s">
        <v>154</v>
      </c>
      <c r="Q5767">
        <v>1</v>
      </c>
      <c r="R5767" t="s">
        <v>179</v>
      </c>
      <c r="S5767" t="s">
        <v>180</v>
      </c>
    </row>
    <row r="5768" spans="1:19" x14ac:dyDescent="0.35">
      <c r="A5768" s="2" t="s">
        <v>44</v>
      </c>
      <c r="B5768" s="1" t="s">
        <v>103</v>
      </c>
      <c r="C5768" t="s">
        <v>908</v>
      </c>
      <c r="D5768" s="1" t="s">
        <v>171</v>
      </c>
      <c r="E5768" s="1" t="s">
        <v>22</v>
      </c>
      <c r="F5768" s="1" t="s">
        <v>23</v>
      </c>
      <c r="G5768" s="1" t="s">
        <v>137</v>
      </c>
      <c r="H5768" t="s">
        <v>14</v>
      </c>
      <c r="I5768" s="1" t="s">
        <v>756</v>
      </c>
      <c r="J5768" s="1" t="s">
        <v>230</v>
      </c>
      <c r="K5768" s="1" t="s">
        <v>40</v>
      </c>
      <c r="L5768" s="1" t="s">
        <v>912</v>
      </c>
      <c r="M5768" t="s">
        <v>80</v>
      </c>
      <c r="N5768">
        <v>1</v>
      </c>
      <c r="O5768" s="1" t="s">
        <v>206</v>
      </c>
      <c r="P5768" t="s">
        <v>154</v>
      </c>
      <c r="Q5768">
        <v>2</v>
      </c>
      <c r="R5768" t="s">
        <v>255</v>
      </c>
      <c r="S5768" t="s">
        <v>180</v>
      </c>
    </row>
    <row r="5769" spans="1:19" x14ac:dyDescent="0.35">
      <c r="A5769" s="2" t="s">
        <v>44</v>
      </c>
      <c r="B5769" s="1" t="s">
        <v>103</v>
      </c>
      <c r="C5769" t="s">
        <v>908</v>
      </c>
      <c r="D5769" s="1" t="s">
        <v>171</v>
      </c>
      <c r="E5769" s="1" t="s">
        <v>22</v>
      </c>
      <c r="F5769" s="1" t="s">
        <v>13</v>
      </c>
      <c r="G5769" s="1" t="s">
        <v>137</v>
      </c>
      <c r="H5769" t="s">
        <v>17</v>
      </c>
      <c r="I5769" s="1" t="s">
        <v>756</v>
      </c>
      <c r="J5769" s="1" t="s">
        <v>230</v>
      </c>
      <c r="K5769" s="1" t="s">
        <v>40</v>
      </c>
      <c r="L5769" s="1" t="s">
        <v>912</v>
      </c>
      <c r="M5769" t="s">
        <v>184</v>
      </c>
      <c r="N5769">
        <v>1</v>
      </c>
      <c r="O5769" s="1" t="s">
        <v>206</v>
      </c>
      <c r="P5769" t="s">
        <v>154</v>
      </c>
      <c r="Q5769">
        <v>1</v>
      </c>
      <c r="R5769" t="s">
        <v>255</v>
      </c>
      <c r="S5769" t="s">
        <v>180</v>
      </c>
    </row>
    <row r="5770" spans="1:19" x14ac:dyDescent="0.35">
      <c r="A5770" s="2" t="s">
        <v>44</v>
      </c>
      <c r="B5770" s="1" t="s">
        <v>103</v>
      </c>
      <c r="C5770" t="s">
        <v>908</v>
      </c>
      <c r="D5770" s="1" t="s">
        <v>171</v>
      </c>
      <c r="E5770" s="1" t="s">
        <v>22</v>
      </c>
      <c r="F5770" s="1" t="s">
        <v>26</v>
      </c>
      <c r="G5770" s="1" t="s">
        <v>26</v>
      </c>
      <c r="H5770" t="s">
        <v>24</v>
      </c>
      <c r="I5770" s="1" t="s">
        <v>756</v>
      </c>
      <c r="J5770" s="1" t="s">
        <v>230</v>
      </c>
      <c r="K5770" s="1" t="s">
        <v>40</v>
      </c>
      <c r="L5770" s="1" t="s">
        <v>912</v>
      </c>
      <c r="M5770" t="s">
        <v>80</v>
      </c>
      <c r="N5770">
        <v>1</v>
      </c>
      <c r="O5770" s="1" t="s">
        <v>206</v>
      </c>
      <c r="P5770" t="s">
        <v>154</v>
      </c>
      <c r="Q5770">
        <v>2</v>
      </c>
      <c r="R5770" t="s">
        <v>255</v>
      </c>
      <c r="S5770" t="s">
        <v>180</v>
      </c>
    </row>
    <row r="5771" spans="1:19" x14ac:dyDescent="0.35">
      <c r="A5771" s="2" t="s">
        <v>44</v>
      </c>
      <c r="B5771" s="1" t="s">
        <v>103</v>
      </c>
      <c r="C5771" t="s">
        <v>908</v>
      </c>
      <c r="D5771" s="1" t="s">
        <v>171</v>
      </c>
      <c r="E5771" s="1" t="s">
        <v>22</v>
      </c>
      <c r="F5771" s="1" t="s">
        <v>26</v>
      </c>
      <c r="G5771" s="1" t="s">
        <v>26</v>
      </c>
      <c r="H5771" t="s">
        <v>27</v>
      </c>
      <c r="I5771" s="1" t="s">
        <v>1124</v>
      </c>
      <c r="J5771" s="1" t="s">
        <v>230</v>
      </c>
      <c r="K5771" s="1" t="s">
        <v>40</v>
      </c>
      <c r="L5771" s="1" t="s">
        <v>912</v>
      </c>
      <c r="M5771" t="s">
        <v>184</v>
      </c>
      <c r="N5771">
        <v>1</v>
      </c>
      <c r="O5771" s="1" t="s">
        <v>206</v>
      </c>
      <c r="P5771" t="s">
        <v>154</v>
      </c>
      <c r="Q5771">
        <v>2</v>
      </c>
      <c r="R5771" t="s">
        <v>255</v>
      </c>
      <c r="S5771" t="s">
        <v>180</v>
      </c>
    </row>
    <row r="5772" spans="1:19" x14ac:dyDescent="0.35">
      <c r="A5772" s="2" t="s">
        <v>44</v>
      </c>
      <c r="B5772" s="1" t="s">
        <v>103</v>
      </c>
      <c r="C5772" t="s">
        <v>909</v>
      </c>
      <c r="D5772" s="1" t="s">
        <v>185</v>
      </c>
      <c r="E5772" s="1" t="s">
        <v>22</v>
      </c>
      <c r="F5772" s="1" t="s">
        <v>18</v>
      </c>
      <c r="G5772" s="1" t="s">
        <v>26</v>
      </c>
      <c r="H5772" t="s">
        <v>24</v>
      </c>
      <c r="I5772" s="1" t="s">
        <v>757</v>
      </c>
      <c r="J5772" s="1" t="s">
        <v>230</v>
      </c>
      <c r="K5772" s="1" t="s">
        <v>30</v>
      </c>
      <c r="L5772" s="1" t="s">
        <v>912</v>
      </c>
      <c r="M5772" t="s">
        <v>538</v>
      </c>
      <c r="N5772">
        <v>1</v>
      </c>
      <c r="O5772" s="1" t="s">
        <v>206</v>
      </c>
      <c r="P5772" t="s">
        <v>154</v>
      </c>
      <c r="Q5772">
        <v>1</v>
      </c>
      <c r="R5772" t="s">
        <v>179</v>
      </c>
      <c r="S5772" t="s">
        <v>180</v>
      </c>
    </row>
    <row r="5773" spans="1:19" x14ac:dyDescent="0.35">
      <c r="A5773" s="2" t="s">
        <v>44</v>
      </c>
      <c r="B5773" s="1" t="s">
        <v>103</v>
      </c>
      <c r="C5773" t="s">
        <v>910</v>
      </c>
      <c r="D5773" s="1" t="s">
        <v>91</v>
      </c>
      <c r="E5773" s="1" t="s">
        <v>12</v>
      </c>
      <c r="F5773" s="1" t="s">
        <v>29</v>
      </c>
      <c r="G5773" s="1" t="s">
        <v>136</v>
      </c>
      <c r="H5773" t="s">
        <v>14</v>
      </c>
      <c r="I5773" s="1" t="s">
        <v>381</v>
      </c>
      <c r="J5773" s="1" t="s">
        <v>230</v>
      </c>
      <c r="K5773" s="1" t="s">
        <v>15</v>
      </c>
      <c r="L5773" s="1" t="s">
        <v>912</v>
      </c>
      <c r="M5773" t="s">
        <v>77</v>
      </c>
      <c r="N5773">
        <v>1</v>
      </c>
      <c r="O5773" s="1" t="s">
        <v>205</v>
      </c>
      <c r="P5773" t="s">
        <v>154</v>
      </c>
      <c r="Q5773">
        <v>2</v>
      </c>
      <c r="R5773" t="s">
        <v>255</v>
      </c>
      <c r="S5773" t="s">
        <v>180</v>
      </c>
    </row>
    <row r="5774" spans="1:19" x14ac:dyDescent="0.35">
      <c r="A5774" s="2" t="s">
        <v>44</v>
      </c>
      <c r="B5774" s="1" t="s">
        <v>103</v>
      </c>
      <c r="C5774" t="s">
        <v>910</v>
      </c>
      <c r="D5774" s="1" t="s">
        <v>91</v>
      </c>
      <c r="E5774" s="1" t="s">
        <v>12</v>
      </c>
      <c r="F5774" s="1" t="s">
        <v>29</v>
      </c>
      <c r="G5774" s="1" t="s">
        <v>136</v>
      </c>
      <c r="H5774" t="s">
        <v>14</v>
      </c>
      <c r="I5774" s="1" t="s">
        <v>384</v>
      </c>
      <c r="J5774" s="1" t="s">
        <v>230</v>
      </c>
      <c r="K5774" s="1" t="s">
        <v>15</v>
      </c>
      <c r="L5774" s="1" t="s">
        <v>912</v>
      </c>
      <c r="M5774" t="s">
        <v>77</v>
      </c>
      <c r="N5774">
        <v>1</v>
      </c>
      <c r="O5774" s="1" t="s">
        <v>205</v>
      </c>
      <c r="P5774" t="s">
        <v>153</v>
      </c>
      <c r="Q5774">
        <v>2</v>
      </c>
      <c r="R5774" t="s">
        <v>255</v>
      </c>
      <c r="S5774" t="s">
        <v>180</v>
      </c>
    </row>
    <row r="5775" spans="1:19" x14ac:dyDescent="0.35">
      <c r="A5775" s="2" t="s">
        <v>44</v>
      </c>
      <c r="B5775" s="1" t="s">
        <v>103</v>
      </c>
      <c r="C5775" t="s">
        <v>910</v>
      </c>
      <c r="D5775" s="1" t="s">
        <v>91</v>
      </c>
      <c r="E5775" s="1" t="s">
        <v>12</v>
      </c>
      <c r="F5775" s="1" t="s">
        <v>29</v>
      </c>
      <c r="G5775" s="1" t="s">
        <v>136</v>
      </c>
      <c r="H5775" t="s">
        <v>17</v>
      </c>
      <c r="I5775" s="1" t="s">
        <v>381</v>
      </c>
      <c r="J5775" s="1" t="s">
        <v>230</v>
      </c>
      <c r="K5775" s="1" t="s">
        <v>15</v>
      </c>
      <c r="L5775" s="1" t="s">
        <v>912</v>
      </c>
      <c r="M5775" t="s">
        <v>77</v>
      </c>
      <c r="N5775">
        <v>1</v>
      </c>
      <c r="O5775" s="1" t="s">
        <v>205</v>
      </c>
      <c r="P5775" t="s">
        <v>154</v>
      </c>
      <c r="Q5775">
        <v>2</v>
      </c>
      <c r="R5775" t="s">
        <v>255</v>
      </c>
      <c r="S5775" t="s">
        <v>180</v>
      </c>
    </row>
    <row r="5776" spans="1:19" x14ac:dyDescent="0.35">
      <c r="A5776" s="2" t="s">
        <v>44</v>
      </c>
      <c r="B5776" s="1" t="s">
        <v>103</v>
      </c>
      <c r="C5776" t="s">
        <v>910</v>
      </c>
      <c r="D5776" s="1" t="s">
        <v>91</v>
      </c>
      <c r="E5776" s="1" t="s">
        <v>12</v>
      </c>
      <c r="F5776" s="1" t="s">
        <v>29</v>
      </c>
      <c r="G5776" s="1" t="s">
        <v>136</v>
      </c>
      <c r="H5776" t="s">
        <v>17</v>
      </c>
      <c r="I5776" s="1" t="s">
        <v>384</v>
      </c>
      <c r="J5776" s="1" t="s">
        <v>230</v>
      </c>
      <c r="K5776" s="1" t="s">
        <v>15</v>
      </c>
      <c r="L5776" s="1" t="s">
        <v>912</v>
      </c>
      <c r="M5776" t="s">
        <v>77</v>
      </c>
      <c r="N5776">
        <v>1</v>
      </c>
      <c r="O5776" s="1" t="s">
        <v>205</v>
      </c>
      <c r="P5776" t="s">
        <v>153</v>
      </c>
      <c r="Q5776">
        <v>2</v>
      </c>
      <c r="R5776" t="s">
        <v>255</v>
      </c>
      <c r="S5776" t="s">
        <v>180</v>
      </c>
    </row>
    <row r="5777" spans="1:19" x14ac:dyDescent="0.35">
      <c r="A5777" s="2" t="s">
        <v>44</v>
      </c>
      <c r="B5777" s="1" t="s">
        <v>103</v>
      </c>
      <c r="C5777" t="s">
        <v>910</v>
      </c>
      <c r="D5777" s="1" t="s">
        <v>91</v>
      </c>
      <c r="E5777" s="1" t="s">
        <v>12</v>
      </c>
      <c r="F5777" s="1" t="s">
        <v>29</v>
      </c>
      <c r="G5777" s="1" t="s">
        <v>136</v>
      </c>
      <c r="H5777" t="s">
        <v>24</v>
      </c>
      <c r="I5777" s="1" t="s">
        <v>381</v>
      </c>
      <c r="J5777" s="1" t="s">
        <v>230</v>
      </c>
      <c r="K5777" s="1" t="s">
        <v>15</v>
      </c>
      <c r="L5777" s="1" t="s">
        <v>912</v>
      </c>
      <c r="M5777" t="s">
        <v>77</v>
      </c>
      <c r="N5777">
        <v>1</v>
      </c>
      <c r="O5777" s="1" t="s">
        <v>205</v>
      </c>
      <c r="P5777" t="s">
        <v>154</v>
      </c>
      <c r="Q5777">
        <v>2</v>
      </c>
      <c r="R5777" t="s">
        <v>255</v>
      </c>
      <c r="S5777" t="s">
        <v>180</v>
      </c>
    </row>
    <row r="5778" spans="1:19" x14ac:dyDescent="0.35">
      <c r="A5778" s="2" t="s">
        <v>44</v>
      </c>
      <c r="B5778" s="1" t="s">
        <v>103</v>
      </c>
      <c r="C5778" t="s">
        <v>910</v>
      </c>
      <c r="D5778" s="1" t="s">
        <v>91</v>
      </c>
      <c r="E5778" s="1" t="s">
        <v>12</v>
      </c>
      <c r="F5778" s="1" t="s">
        <v>29</v>
      </c>
      <c r="G5778" s="1" t="s">
        <v>136</v>
      </c>
      <c r="H5778" t="s">
        <v>24</v>
      </c>
      <c r="I5778" s="1" t="s">
        <v>384</v>
      </c>
      <c r="J5778" s="1" t="s">
        <v>230</v>
      </c>
      <c r="K5778" s="1" t="s">
        <v>15</v>
      </c>
      <c r="L5778" s="1" t="s">
        <v>912</v>
      </c>
      <c r="M5778" t="s">
        <v>77</v>
      </c>
      <c r="N5778">
        <v>1</v>
      </c>
      <c r="O5778" s="1" t="s">
        <v>205</v>
      </c>
      <c r="P5778" t="s">
        <v>153</v>
      </c>
      <c r="Q5778">
        <v>2</v>
      </c>
      <c r="R5778" t="s">
        <v>255</v>
      </c>
      <c r="S5778" t="s">
        <v>180</v>
      </c>
    </row>
    <row r="5779" spans="1:19" x14ac:dyDescent="0.35">
      <c r="A5779" s="2" t="s">
        <v>44</v>
      </c>
      <c r="B5779" s="1" t="s">
        <v>103</v>
      </c>
      <c r="C5779" t="s">
        <v>910</v>
      </c>
      <c r="D5779" s="1" t="s">
        <v>91</v>
      </c>
      <c r="E5779" s="1" t="s">
        <v>12</v>
      </c>
      <c r="F5779" s="1" t="s">
        <v>29</v>
      </c>
      <c r="G5779" s="1" t="s">
        <v>136</v>
      </c>
      <c r="H5779" t="s">
        <v>24</v>
      </c>
      <c r="I5779" s="1" t="s">
        <v>384</v>
      </c>
      <c r="J5779" s="1" t="s">
        <v>230</v>
      </c>
      <c r="K5779" s="1" t="s">
        <v>15</v>
      </c>
      <c r="L5779" s="1" t="s">
        <v>912</v>
      </c>
      <c r="M5779" t="s">
        <v>77</v>
      </c>
      <c r="N5779">
        <v>1</v>
      </c>
      <c r="O5779" s="1" t="s">
        <v>205</v>
      </c>
      <c r="P5779" t="s">
        <v>154</v>
      </c>
      <c r="Q5779">
        <v>2</v>
      </c>
      <c r="R5779" t="s">
        <v>255</v>
      </c>
      <c r="S5779" t="s">
        <v>180</v>
      </c>
    </row>
    <row r="5780" spans="1:19" x14ac:dyDescent="0.35">
      <c r="A5780" s="2" t="s">
        <v>44</v>
      </c>
      <c r="B5780" s="1" t="s">
        <v>103</v>
      </c>
      <c r="C5780" t="s">
        <v>910</v>
      </c>
      <c r="D5780" s="1" t="s">
        <v>91</v>
      </c>
      <c r="E5780" s="1" t="s">
        <v>12</v>
      </c>
      <c r="F5780" s="1" t="s">
        <v>29</v>
      </c>
      <c r="G5780" s="1" t="s">
        <v>136</v>
      </c>
      <c r="H5780" t="s">
        <v>27</v>
      </c>
      <c r="I5780" s="1" t="s">
        <v>381</v>
      </c>
      <c r="J5780" s="1" t="s">
        <v>230</v>
      </c>
      <c r="K5780" s="1" t="s">
        <v>15</v>
      </c>
      <c r="L5780" s="1" t="s">
        <v>912</v>
      </c>
      <c r="M5780" t="s">
        <v>77</v>
      </c>
      <c r="N5780">
        <v>1</v>
      </c>
      <c r="O5780" s="1" t="s">
        <v>205</v>
      </c>
      <c r="P5780" t="s">
        <v>154</v>
      </c>
      <c r="Q5780">
        <v>2</v>
      </c>
      <c r="R5780" t="s">
        <v>255</v>
      </c>
      <c r="S5780" t="s">
        <v>180</v>
      </c>
    </row>
    <row r="5781" spans="1:19" x14ac:dyDescent="0.35">
      <c r="A5781" s="2" t="s">
        <v>44</v>
      </c>
      <c r="B5781" s="1" t="s">
        <v>103</v>
      </c>
      <c r="C5781" t="s">
        <v>910</v>
      </c>
      <c r="D5781" s="1" t="s">
        <v>91</v>
      </c>
      <c r="E5781" s="1" t="s">
        <v>12</v>
      </c>
      <c r="F5781" s="1" t="s">
        <v>29</v>
      </c>
      <c r="G5781" s="1" t="s">
        <v>136</v>
      </c>
      <c r="H5781" t="s">
        <v>27</v>
      </c>
      <c r="I5781" s="1" t="s">
        <v>384</v>
      </c>
      <c r="J5781" s="1" t="s">
        <v>230</v>
      </c>
      <c r="K5781" s="1" t="s">
        <v>15</v>
      </c>
      <c r="L5781" s="1" t="s">
        <v>912</v>
      </c>
      <c r="M5781" t="s">
        <v>77</v>
      </c>
      <c r="N5781">
        <v>1</v>
      </c>
      <c r="O5781" s="1" t="s">
        <v>205</v>
      </c>
      <c r="P5781" t="s">
        <v>153</v>
      </c>
      <c r="Q5781">
        <v>2</v>
      </c>
      <c r="R5781" t="s">
        <v>179</v>
      </c>
      <c r="S5781" t="s">
        <v>180</v>
      </c>
    </row>
    <row r="5782" spans="1:19" x14ac:dyDescent="0.35">
      <c r="A5782" s="2" t="s">
        <v>44</v>
      </c>
      <c r="B5782" s="1" t="s">
        <v>103</v>
      </c>
      <c r="C5782" t="s">
        <v>910</v>
      </c>
      <c r="D5782" s="1" t="s">
        <v>91</v>
      </c>
      <c r="E5782" s="1" t="s">
        <v>12</v>
      </c>
      <c r="F5782" s="1" t="s">
        <v>29</v>
      </c>
      <c r="G5782" s="1" t="s">
        <v>136</v>
      </c>
      <c r="H5782" t="s">
        <v>32</v>
      </c>
      <c r="I5782" s="1" t="s">
        <v>381</v>
      </c>
      <c r="J5782" s="1" t="s">
        <v>230</v>
      </c>
      <c r="K5782" s="1" t="s">
        <v>15</v>
      </c>
      <c r="L5782" s="1" t="s">
        <v>912</v>
      </c>
      <c r="M5782" t="s">
        <v>77</v>
      </c>
      <c r="N5782">
        <v>1</v>
      </c>
      <c r="O5782" s="1" t="s">
        <v>205</v>
      </c>
      <c r="P5782" t="s">
        <v>154</v>
      </c>
      <c r="Q5782">
        <v>2</v>
      </c>
      <c r="R5782" t="s">
        <v>255</v>
      </c>
      <c r="S5782" t="s">
        <v>180</v>
      </c>
    </row>
    <row r="5783" spans="1:19" x14ac:dyDescent="0.35">
      <c r="A5783" s="2" t="s">
        <v>44</v>
      </c>
      <c r="B5783" s="1" t="s">
        <v>103</v>
      </c>
      <c r="C5783" t="s">
        <v>910</v>
      </c>
      <c r="D5783" s="1" t="s">
        <v>91</v>
      </c>
      <c r="E5783" s="1" t="s">
        <v>12</v>
      </c>
      <c r="F5783" s="1" t="s">
        <v>29</v>
      </c>
      <c r="G5783" s="1" t="s">
        <v>136</v>
      </c>
      <c r="H5783" t="s">
        <v>32</v>
      </c>
      <c r="I5783" s="1" t="s">
        <v>384</v>
      </c>
      <c r="J5783" s="1" t="s">
        <v>230</v>
      </c>
      <c r="K5783" s="1" t="s">
        <v>15</v>
      </c>
      <c r="L5783" s="1" t="s">
        <v>912</v>
      </c>
      <c r="M5783" t="s">
        <v>77</v>
      </c>
      <c r="N5783">
        <v>1</v>
      </c>
      <c r="O5783" s="1" t="s">
        <v>205</v>
      </c>
      <c r="P5783" t="s">
        <v>153</v>
      </c>
      <c r="Q5783">
        <v>2</v>
      </c>
      <c r="R5783" t="s">
        <v>255</v>
      </c>
      <c r="S5783" t="s">
        <v>180</v>
      </c>
    </row>
    <row r="5784" spans="1:19" x14ac:dyDescent="0.35">
      <c r="A5784" s="2" t="s">
        <v>44</v>
      </c>
      <c r="B5784" s="1" t="s">
        <v>103</v>
      </c>
      <c r="C5784" t="s">
        <v>910</v>
      </c>
      <c r="D5784" s="1" t="s">
        <v>91</v>
      </c>
      <c r="E5784" s="1" t="s">
        <v>12</v>
      </c>
      <c r="F5784" s="1" t="s">
        <v>23</v>
      </c>
      <c r="G5784" s="1" t="s">
        <v>137</v>
      </c>
      <c r="H5784" t="s">
        <v>14</v>
      </c>
      <c r="I5784" s="1" t="s">
        <v>381</v>
      </c>
      <c r="J5784" s="1" t="s">
        <v>230</v>
      </c>
      <c r="K5784" s="1" t="s">
        <v>15</v>
      </c>
      <c r="L5784" s="1" t="s">
        <v>912</v>
      </c>
      <c r="M5784" t="s">
        <v>192</v>
      </c>
      <c r="N5784">
        <v>1</v>
      </c>
      <c r="O5784" s="1" t="s">
        <v>205</v>
      </c>
      <c r="P5784" t="s">
        <v>154</v>
      </c>
      <c r="Q5784">
        <v>2</v>
      </c>
      <c r="R5784" t="s">
        <v>255</v>
      </c>
      <c r="S5784" t="s">
        <v>180</v>
      </c>
    </row>
    <row r="5785" spans="1:19" x14ac:dyDescent="0.35">
      <c r="A5785" s="2" t="s">
        <v>44</v>
      </c>
      <c r="B5785" s="1" t="s">
        <v>103</v>
      </c>
      <c r="C5785" t="s">
        <v>910</v>
      </c>
      <c r="D5785" s="1" t="s">
        <v>91</v>
      </c>
      <c r="E5785" s="1" t="s">
        <v>12</v>
      </c>
      <c r="F5785" s="1" t="s">
        <v>23</v>
      </c>
      <c r="G5785" s="1" t="s">
        <v>137</v>
      </c>
      <c r="H5785" t="s">
        <v>14</v>
      </c>
      <c r="I5785" s="1" t="s">
        <v>384</v>
      </c>
      <c r="J5785" s="1" t="s">
        <v>230</v>
      </c>
      <c r="K5785" s="1" t="s">
        <v>15</v>
      </c>
      <c r="L5785" s="1" t="s">
        <v>912</v>
      </c>
      <c r="M5785" t="s">
        <v>192</v>
      </c>
      <c r="N5785">
        <v>1</v>
      </c>
      <c r="O5785" s="1" t="s">
        <v>205</v>
      </c>
      <c r="P5785" t="s">
        <v>153</v>
      </c>
      <c r="Q5785">
        <v>2</v>
      </c>
      <c r="R5785" t="s">
        <v>255</v>
      </c>
      <c r="S5785" t="s">
        <v>180</v>
      </c>
    </row>
    <row r="5786" spans="1:19" x14ac:dyDescent="0.35">
      <c r="A5786" s="2" t="s">
        <v>44</v>
      </c>
      <c r="B5786" s="1" t="s">
        <v>103</v>
      </c>
      <c r="C5786" t="s">
        <v>910</v>
      </c>
      <c r="D5786" s="1" t="s">
        <v>91</v>
      </c>
      <c r="E5786" s="1" t="s">
        <v>12</v>
      </c>
      <c r="F5786" s="1" t="s">
        <v>13</v>
      </c>
      <c r="G5786" s="1" t="s">
        <v>137</v>
      </c>
      <c r="H5786" t="s">
        <v>14</v>
      </c>
      <c r="I5786" s="1" t="s">
        <v>381</v>
      </c>
      <c r="J5786" s="1" t="s">
        <v>230</v>
      </c>
      <c r="K5786" s="1" t="s">
        <v>15</v>
      </c>
      <c r="L5786" s="1" t="s">
        <v>912</v>
      </c>
      <c r="M5786" t="s">
        <v>77</v>
      </c>
      <c r="N5786">
        <v>1</v>
      </c>
      <c r="O5786" s="1" t="s">
        <v>205</v>
      </c>
      <c r="P5786" t="s">
        <v>154</v>
      </c>
      <c r="Q5786">
        <v>2</v>
      </c>
      <c r="R5786" t="s">
        <v>255</v>
      </c>
      <c r="S5786" t="s">
        <v>180</v>
      </c>
    </row>
    <row r="5787" spans="1:19" x14ac:dyDescent="0.35">
      <c r="A5787" s="2" t="s">
        <v>44</v>
      </c>
      <c r="B5787" s="1" t="s">
        <v>103</v>
      </c>
      <c r="C5787" t="s">
        <v>910</v>
      </c>
      <c r="D5787" s="1" t="s">
        <v>91</v>
      </c>
      <c r="E5787" s="1" t="s">
        <v>12</v>
      </c>
      <c r="F5787" s="1" t="s">
        <v>13</v>
      </c>
      <c r="G5787" s="1" t="s">
        <v>137</v>
      </c>
      <c r="H5787" t="s">
        <v>14</v>
      </c>
      <c r="I5787" s="1" t="s">
        <v>384</v>
      </c>
      <c r="J5787" s="1" t="s">
        <v>230</v>
      </c>
      <c r="K5787" s="1" t="s">
        <v>15</v>
      </c>
      <c r="L5787" s="1" t="s">
        <v>912</v>
      </c>
      <c r="M5787" t="s">
        <v>77</v>
      </c>
      <c r="N5787">
        <v>1</v>
      </c>
      <c r="O5787" s="1" t="s">
        <v>205</v>
      </c>
      <c r="P5787" t="s">
        <v>153</v>
      </c>
      <c r="Q5787">
        <v>2</v>
      </c>
      <c r="R5787" t="s">
        <v>255</v>
      </c>
      <c r="S5787" t="s">
        <v>180</v>
      </c>
    </row>
    <row r="5788" spans="1:19" x14ac:dyDescent="0.35">
      <c r="A5788" s="2" t="s">
        <v>44</v>
      </c>
      <c r="B5788" s="1" t="s">
        <v>103</v>
      </c>
      <c r="C5788" t="s">
        <v>910</v>
      </c>
      <c r="D5788" s="1" t="s">
        <v>91</v>
      </c>
      <c r="E5788" s="1" t="s">
        <v>12</v>
      </c>
      <c r="F5788" s="1" t="s">
        <v>13</v>
      </c>
      <c r="G5788" s="1" t="s">
        <v>137</v>
      </c>
      <c r="H5788" t="s">
        <v>24</v>
      </c>
      <c r="I5788" s="1" t="s">
        <v>381</v>
      </c>
      <c r="J5788" s="1" t="s">
        <v>230</v>
      </c>
      <c r="K5788" s="1" t="s">
        <v>15</v>
      </c>
      <c r="L5788" s="1" t="s">
        <v>912</v>
      </c>
      <c r="M5788" t="s">
        <v>77</v>
      </c>
      <c r="N5788">
        <v>1</v>
      </c>
      <c r="O5788" s="1" t="s">
        <v>205</v>
      </c>
      <c r="P5788" t="s">
        <v>154</v>
      </c>
      <c r="Q5788">
        <v>2</v>
      </c>
      <c r="R5788" t="s">
        <v>255</v>
      </c>
      <c r="S5788" t="s">
        <v>180</v>
      </c>
    </row>
    <row r="5789" spans="1:19" x14ac:dyDescent="0.35">
      <c r="A5789" s="2" t="s">
        <v>44</v>
      </c>
      <c r="B5789" s="1" t="s">
        <v>103</v>
      </c>
      <c r="C5789" t="s">
        <v>910</v>
      </c>
      <c r="D5789" s="1" t="s">
        <v>91</v>
      </c>
      <c r="E5789" s="1" t="s">
        <v>12</v>
      </c>
      <c r="F5789" s="1" t="s">
        <v>13</v>
      </c>
      <c r="G5789" s="1" t="s">
        <v>137</v>
      </c>
      <c r="H5789" t="s">
        <v>24</v>
      </c>
      <c r="I5789" s="1" t="s">
        <v>384</v>
      </c>
      <c r="J5789" s="1" t="s">
        <v>230</v>
      </c>
      <c r="K5789" s="1" t="s">
        <v>15</v>
      </c>
      <c r="L5789" s="1" t="s">
        <v>912</v>
      </c>
      <c r="M5789" t="s">
        <v>77</v>
      </c>
      <c r="N5789">
        <v>1</v>
      </c>
      <c r="O5789" s="1" t="s">
        <v>205</v>
      </c>
      <c r="P5789" t="s">
        <v>154</v>
      </c>
      <c r="Q5789">
        <v>2</v>
      </c>
      <c r="R5789" t="s">
        <v>255</v>
      </c>
      <c r="S5789" t="s">
        <v>180</v>
      </c>
    </row>
    <row r="5790" spans="1:19" x14ac:dyDescent="0.35">
      <c r="A5790" s="2" t="s">
        <v>44</v>
      </c>
      <c r="B5790" s="1" t="s">
        <v>103</v>
      </c>
      <c r="C5790" t="s">
        <v>910</v>
      </c>
      <c r="D5790" s="1" t="s">
        <v>91</v>
      </c>
      <c r="E5790" s="1" t="s">
        <v>12</v>
      </c>
      <c r="F5790" s="1" t="s">
        <v>13</v>
      </c>
      <c r="G5790" s="1" t="s">
        <v>137</v>
      </c>
      <c r="H5790" t="s">
        <v>24</v>
      </c>
      <c r="I5790" s="1" t="s">
        <v>384</v>
      </c>
      <c r="J5790" s="1" t="s">
        <v>230</v>
      </c>
      <c r="K5790" s="1" t="s">
        <v>15</v>
      </c>
      <c r="L5790" s="1" t="s">
        <v>912</v>
      </c>
      <c r="M5790" t="s">
        <v>77</v>
      </c>
      <c r="N5790">
        <v>1</v>
      </c>
      <c r="O5790" s="1" t="s">
        <v>205</v>
      </c>
      <c r="P5790" t="s">
        <v>153</v>
      </c>
      <c r="Q5790">
        <v>2</v>
      </c>
      <c r="R5790" t="s">
        <v>179</v>
      </c>
      <c r="S5790" t="s">
        <v>180</v>
      </c>
    </row>
    <row r="5791" spans="1:19" x14ac:dyDescent="0.35">
      <c r="A5791" s="2" t="s">
        <v>44</v>
      </c>
      <c r="B5791" s="1" t="s">
        <v>103</v>
      </c>
      <c r="C5791" t="s">
        <v>910</v>
      </c>
      <c r="D5791" s="1" t="s">
        <v>91</v>
      </c>
      <c r="E5791" s="1" t="s">
        <v>12</v>
      </c>
      <c r="F5791" s="1" t="s">
        <v>13</v>
      </c>
      <c r="G5791" s="1" t="s">
        <v>137</v>
      </c>
      <c r="H5791" t="s">
        <v>27</v>
      </c>
      <c r="I5791" s="1" t="s">
        <v>381</v>
      </c>
      <c r="J5791" s="1" t="s">
        <v>230</v>
      </c>
      <c r="K5791" s="1" t="s">
        <v>15</v>
      </c>
      <c r="L5791" s="1" t="s">
        <v>912</v>
      </c>
      <c r="M5791" t="s">
        <v>77</v>
      </c>
      <c r="N5791">
        <v>3</v>
      </c>
      <c r="O5791" s="1" t="s">
        <v>205</v>
      </c>
      <c r="P5791" t="s">
        <v>154</v>
      </c>
      <c r="Q5791">
        <v>2</v>
      </c>
      <c r="R5791" t="s">
        <v>255</v>
      </c>
      <c r="S5791" t="s">
        <v>180</v>
      </c>
    </row>
    <row r="5792" spans="1:19" x14ac:dyDescent="0.35">
      <c r="A5792" s="2" t="s">
        <v>44</v>
      </c>
      <c r="B5792" s="1" t="s">
        <v>103</v>
      </c>
      <c r="C5792" t="s">
        <v>910</v>
      </c>
      <c r="D5792" s="1" t="s">
        <v>91</v>
      </c>
      <c r="E5792" s="1" t="s">
        <v>12</v>
      </c>
      <c r="F5792" s="1" t="s">
        <v>13</v>
      </c>
      <c r="G5792" s="1" t="s">
        <v>137</v>
      </c>
      <c r="H5792" t="s">
        <v>27</v>
      </c>
      <c r="I5792" s="1" t="s">
        <v>384</v>
      </c>
      <c r="J5792" s="1" t="s">
        <v>230</v>
      </c>
      <c r="K5792" s="1" t="s">
        <v>15</v>
      </c>
      <c r="L5792" s="1" t="s">
        <v>912</v>
      </c>
      <c r="M5792" t="s">
        <v>77</v>
      </c>
      <c r="N5792">
        <v>3</v>
      </c>
      <c r="O5792" s="1" t="s">
        <v>205</v>
      </c>
      <c r="P5792" t="s">
        <v>153</v>
      </c>
      <c r="Q5792">
        <v>2</v>
      </c>
      <c r="R5792" t="s">
        <v>255</v>
      </c>
      <c r="S5792" t="s">
        <v>180</v>
      </c>
    </row>
    <row r="5793" spans="1:19" x14ac:dyDescent="0.35">
      <c r="A5793" s="2" t="s">
        <v>44</v>
      </c>
      <c r="B5793" s="1" t="s">
        <v>103</v>
      </c>
      <c r="C5793" t="s">
        <v>910</v>
      </c>
      <c r="D5793" s="1" t="s">
        <v>91</v>
      </c>
      <c r="E5793" s="1" t="s">
        <v>12</v>
      </c>
      <c r="F5793" s="1" t="s">
        <v>26</v>
      </c>
      <c r="G5793" s="1" t="s">
        <v>26</v>
      </c>
      <c r="H5793" t="s">
        <v>17</v>
      </c>
      <c r="I5793" s="1" t="s">
        <v>758</v>
      </c>
      <c r="J5793" s="1" t="s">
        <v>230</v>
      </c>
      <c r="K5793" s="1" t="s">
        <v>15</v>
      </c>
      <c r="L5793" s="1" t="s">
        <v>912</v>
      </c>
      <c r="M5793" t="s">
        <v>77</v>
      </c>
      <c r="N5793">
        <v>1</v>
      </c>
      <c r="O5793" s="1" t="s">
        <v>206</v>
      </c>
      <c r="P5793" t="s">
        <v>154</v>
      </c>
      <c r="Q5793">
        <v>2</v>
      </c>
      <c r="R5793" t="s">
        <v>179</v>
      </c>
      <c r="S5793" t="s">
        <v>180</v>
      </c>
    </row>
    <row r="5794" spans="1:19" x14ac:dyDescent="0.35">
      <c r="A5794" s="2" t="s">
        <v>44</v>
      </c>
      <c r="B5794" s="1" t="s">
        <v>103</v>
      </c>
      <c r="C5794" t="s">
        <v>910</v>
      </c>
      <c r="D5794" s="1" t="s">
        <v>91</v>
      </c>
      <c r="E5794" s="1" t="s">
        <v>12</v>
      </c>
      <c r="F5794" s="1" t="s">
        <v>26</v>
      </c>
      <c r="G5794" s="1" t="s">
        <v>26</v>
      </c>
      <c r="H5794" t="s">
        <v>24</v>
      </c>
      <c r="I5794" s="1" t="s">
        <v>758</v>
      </c>
      <c r="J5794" s="1" t="s">
        <v>230</v>
      </c>
      <c r="K5794" s="1" t="s">
        <v>15</v>
      </c>
      <c r="L5794" s="1" t="s">
        <v>912</v>
      </c>
      <c r="M5794" t="s">
        <v>77</v>
      </c>
      <c r="N5794">
        <v>2</v>
      </c>
      <c r="O5794" s="1" t="s">
        <v>206</v>
      </c>
      <c r="P5794" t="s">
        <v>154</v>
      </c>
      <c r="Q5794">
        <v>1</v>
      </c>
      <c r="R5794" t="s">
        <v>179</v>
      </c>
      <c r="S5794" t="s">
        <v>180</v>
      </c>
    </row>
    <row r="5795" spans="1:19" x14ac:dyDescent="0.35">
      <c r="A5795" s="2" t="s">
        <v>44</v>
      </c>
      <c r="B5795" s="1" t="s">
        <v>103</v>
      </c>
      <c r="C5795" t="s">
        <v>910</v>
      </c>
      <c r="D5795" s="1" t="s">
        <v>91</v>
      </c>
      <c r="E5795" s="1" t="s">
        <v>12</v>
      </c>
      <c r="F5795" s="1" t="s">
        <v>26</v>
      </c>
      <c r="G5795" s="1" t="s">
        <v>26</v>
      </c>
      <c r="H5795" t="s">
        <v>27</v>
      </c>
      <c r="I5795" s="1" t="s">
        <v>758</v>
      </c>
      <c r="J5795" s="1" t="s">
        <v>230</v>
      </c>
      <c r="K5795" s="1" t="s">
        <v>15</v>
      </c>
      <c r="L5795" s="1" t="s">
        <v>912</v>
      </c>
      <c r="M5795" t="s">
        <v>77</v>
      </c>
      <c r="N5795">
        <v>1</v>
      </c>
      <c r="O5795" s="1" t="s">
        <v>206</v>
      </c>
      <c r="P5795" t="s">
        <v>154</v>
      </c>
      <c r="Q5795">
        <v>2</v>
      </c>
      <c r="R5795" t="s">
        <v>179</v>
      </c>
      <c r="S5795" t="s">
        <v>180</v>
      </c>
    </row>
    <row r="5796" spans="1:19" x14ac:dyDescent="0.35">
      <c r="A5796" s="2" t="s">
        <v>44</v>
      </c>
      <c r="B5796" s="1" t="s">
        <v>103</v>
      </c>
      <c r="C5796" t="s">
        <v>910</v>
      </c>
      <c r="D5796" s="1" t="s">
        <v>91</v>
      </c>
      <c r="E5796" s="1" t="s">
        <v>12</v>
      </c>
      <c r="F5796" s="1" t="s">
        <v>26</v>
      </c>
      <c r="G5796" s="1" t="s">
        <v>26</v>
      </c>
      <c r="H5796" t="s">
        <v>32</v>
      </c>
      <c r="I5796" s="1" t="s">
        <v>758</v>
      </c>
      <c r="J5796" s="1" t="s">
        <v>230</v>
      </c>
      <c r="K5796" s="1" t="s">
        <v>15</v>
      </c>
      <c r="L5796" s="1" t="s">
        <v>912</v>
      </c>
      <c r="M5796" t="s">
        <v>77</v>
      </c>
      <c r="N5796">
        <v>1</v>
      </c>
      <c r="O5796" s="1" t="s">
        <v>206</v>
      </c>
      <c r="P5796" t="s">
        <v>154</v>
      </c>
      <c r="Q5796">
        <v>2</v>
      </c>
      <c r="R5796" t="s">
        <v>179</v>
      </c>
      <c r="S5796" t="s">
        <v>180</v>
      </c>
    </row>
    <row r="5797" spans="1:19" x14ac:dyDescent="0.35">
      <c r="A5797" s="2" t="s">
        <v>44</v>
      </c>
      <c r="B5797" s="1" t="s">
        <v>103</v>
      </c>
      <c r="C5797" t="s">
        <v>910</v>
      </c>
      <c r="D5797" s="1" t="s">
        <v>91</v>
      </c>
      <c r="E5797" s="1" t="s">
        <v>12</v>
      </c>
      <c r="F5797" s="1" t="s">
        <v>26</v>
      </c>
      <c r="G5797" s="1" t="s">
        <v>26</v>
      </c>
      <c r="H5797" t="s">
        <v>21</v>
      </c>
      <c r="I5797" s="1" t="s">
        <v>758</v>
      </c>
      <c r="J5797" s="1" t="s">
        <v>230</v>
      </c>
      <c r="K5797" s="1" t="s">
        <v>15</v>
      </c>
      <c r="L5797" s="1" t="s">
        <v>912</v>
      </c>
      <c r="M5797" t="s">
        <v>77</v>
      </c>
      <c r="N5797">
        <v>1</v>
      </c>
      <c r="O5797" s="1" t="s">
        <v>206</v>
      </c>
      <c r="P5797" t="s">
        <v>154</v>
      </c>
      <c r="Q5797">
        <v>2</v>
      </c>
      <c r="R5797" t="s">
        <v>179</v>
      </c>
      <c r="S5797" t="s">
        <v>180</v>
      </c>
    </row>
    <row r="5798" spans="1:19" x14ac:dyDescent="0.35">
      <c r="A5798" s="2" t="s">
        <v>44</v>
      </c>
      <c r="B5798" s="1" t="s">
        <v>103</v>
      </c>
      <c r="C5798" t="s">
        <v>910</v>
      </c>
      <c r="D5798" s="1" t="s">
        <v>91</v>
      </c>
      <c r="E5798" s="1" t="s">
        <v>12</v>
      </c>
      <c r="F5798" s="1" t="s">
        <v>26</v>
      </c>
      <c r="G5798" s="1" t="s">
        <v>26</v>
      </c>
      <c r="H5798" t="s">
        <v>35</v>
      </c>
      <c r="I5798" s="1" t="s">
        <v>758</v>
      </c>
      <c r="J5798" s="1" t="s">
        <v>230</v>
      </c>
      <c r="K5798" s="1" t="s">
        <v>15</v>
      </c>
      <c r="L5798" s="1" t="s">
        <v>912</v>
      </c>
      <c r="M5798" t="s">
        <v>77</v>
      </c>
      <c r="N5798">
        <v>1</v>
      </c>
      <c r="O5798" s="1" t="s">
        <v>206</v>
      </c>
      <c r="P5798" t="s">
        <v>154</v>
      </c>
      <c r="Q5798">
        <v>2</v>
      </c>
      <c r="R5798" t="s">
        <v>179</v>
      </c>
      <c r="S5798" t="s">
        <v>180</v>
      </c>
    </row>
    <row r="5799" spans="1:19" x14ac:dyDescent="0.35">
      <c r="A5799" s="2" t="s">
        <v>44</v>
      </c>
      <c r="B5799" s="1" t="s">
        <v>103</v>
      </c>
      <c r="C5799" t="s">
        <v>910</v>
      </c>
      <c r="D5799" s="1" t="s">
        <v>91</v>
      </c>
      <c r="E5799" s="1" t="s">
        <v>12</v>
      </c>
      <c r="F5799" s="1" t="s">
        <v>18</v>
      </c>
      <c r="G5799" s="1" t="s">
        <v>26</v>
      </c>
      <c r="H5799" t="s">
        <v>24</v>
      </c>
      <c r="I5799" s="1" t="s">
        <v>758</v>
      </c>
      <c r="J5799" s="1" t="s">
        <v>230</v>
      </c>
      <c r="K5799" s="1" t="s">
        <v>15</v>
      </c>
      <c r="L5799" s="1" t="s">
        <v>912</v>
      </c>
      <c r="M5799" t="s">
        <v>77</v>
      </c>
      <c r="N5799">
        <v>1</v>
      </c>
      <c r="O5799" s="1" t="s">
        <v>206</v>
      </c>
      <c r="P5799" t="s">
        <v>154</v>
      </c>
      <c r="Q5799">
        <v>1</v>
      </c>
      <c r="R5799" t="s">
        <v>179</v>
      </c>
      <c r="S5799" t="s">
        <v>180</v>
      </c>
    </row>
    <row r="5800" spans="1:19" x14ac:dyDescent="0.35">
      <c r="A5800" s="2" t="s">
        <v>44</v>
      </c>
      <c r="B5800" s="1" t="s">
        <v>103</v>
      </c>
      <c r="C5800" t="s">
        <v>910</v>
      </c>
      <c r="D5800" s="1" t="s">
        <v>91</v>
      </c>
      <c r="E5800" s="1" t="s">
        <v>12</v>
      </c>
      <c r="F5800" s="1" t="s">
        <v>18</v>
      </c>
      <c r="G5800" s="1" t="s">
        <v>26</v>
      </c>
      <c r="H5800" t="s">
        <v>27</v>
      </c>
      <c r="I5800" s="1" t="s">
        <v>381</v>
      </c>
      <c r="J5800" s="1" t="s">
        <v>230</v>
      </c>
      <c r="K5800" s="1" t="s">
        <v>15</v>
      </c>
      <c r="L5800" s="1" t="s">
        <v>912</v>
      </c>
      <c r="M5800" t="s">
        <v>77</v>
      </c>
      <c r="N5800">
        <v>1</v>
      </c>
      <c r="O5800" s="1" t="s">
        <v>205</v>
      </c>
      <c r="P5800" t="s">
        <v>154</v>
      </c>
      <c r="Q5800">
        <v>2</v>
      </c>
      <c r="R5800" t="s">
        <v>255</v>
      </c>
      <c r="S5800" t="s">
        <v>180</v>
      </c>
    </row>
    <row r="5801" spans="1:19" x14ac:dyDescent="0.35">
      <c r="A5801" s="2" t="s">
        <v>44</v>
      </c>
      <c r="B5801" s="1" t="s">
        <v>103</v>
      </c>
      <c r="C5801" t="s">
        <v>910</v>
      </c>
      <c r="D5801" s="1" t="s">
        <v>91</v>
      </c>
      <c r="E5801" s="1" t="s">
        <v>12</v>
      </c>
      <c r="F5801" s="1" t="s">
        <v>18</v>
      </c>
      <c r="G5801" s="1" t="s">
        <v>26</v>
      </c>
      <c r="H5801" t="s">
        <v>27</v>
      </c>
      <c r="I5801" s="1" t="s">
        <v>384</v>
      </c>
      <c r="J5801" s="1" t="s">
        <v>230</v>
      </c>
      <c r="K5801" s="1" t="s">
        <v>15</v>
      </c>
      <c r="L5801" s="1" t="s">
        <v>912</v>
      </c>
      <c r="M5801" t="s">
        <v>77</v>
      </c>
      <c r="N5801">
        <v>1</v>
      </c>
      <c r="O5801" s="1" t="s">
        <v>205</v>
      </c>
      <c r="P5801" t="s">
        <v>153</v>
      </c>
      <c r="Q5801">
        <v>2</v>
      </c>
      <c r="R5801" t="s">
        <v>255</v>
      </c>
      <c r="S5801" t="s">
        <v>180</v>
      </c>
    </row>
    <row r="5802" spans="1:19" x14ac:dyDescent="0.35">
      <c r="A5802" s="2" t="s">
        <v>44</v>
      </c>
      <c r="B5802" s="1" t="s">
        <v>103</v>
      </c>
      <c r="C5802" t="s">
        <v>910</v>
      </c>
      <c r="D5802" s="1" t="s">
        <v>91</v>
      </c>
      <c r="E5802" s="1" t="s">
        <v>22</v>
      </c>
      <c r="F5802" s="1" t="s">
        <v>23</v>
      </c>
      <c r="G5802" s="1" t="s">
        <v>137</v>
      </c>
      <c r="H5802" t="s">
        <v>14</v>
      </c>
      <c r="I5802" s="1" t="s">
        <v>758</v>
      </c>
      <c r="J5802" s="1" t="s">
        <v>230</v>
      </c>
      <c r="K5802" s="1" t="s">
        <v>15</v>
      </c>
      <c r="L5802" s="1" t="s">
        <v>912</v>
      </c>
      <c r="M5802" t="s">
        <v>77</v>
      </c>
      <c r="N5802">
        <v>1</v>
      </c>
      <c r="O5802" s="1" t="s">
        <v>206</v>
      </c>
      <c r="P5802" t="s">
        <v>154</v>
      </c>
      <c r="Q5802">
        <v>2</v>
      </c>
      <c r="R5802" t="s">
        <v>179</v>
      </c>
      <c r="S5802" t="s">
        <v>180</v>
      </c>
    </row>
    <row r="5803" spans="1:19" x14ac:dyDescent="0.35">
      <c r="A5803" s="2" t="s">
        <v>44</v>
      </c>
      <c r="B5803" s="1" t="s">
        <v>103</v>
      </c>
      <c r="C5803" t="s">
        <v>910</v>
      </c>
      <c r="D5803" s="1" t="s">
        <v>91</v>
      </c>
      <c r="E5803" s="1" t="s">
        <v>22</v>
      </c>
      <c r="F5803" s="1" t="s">
        <v>23</v>
      </c>
      <c r="G5803" s="1" t="s">
        <v>137</v>
      </c>
      <c r="H5803" t="s">
        <v>24</v>
      </c>
      <c r="I5803" s="1" t="s">
        <v>758</v>
      </c>
      <c r="J5803" s="1" t="s">
        <v>230</v>
      </c>
      <c r="K5803" s="1" t="s">
        <v>15</v>
      </c>
      <c r="L5803" s="1" t="s">
        <v>912</v>
      </c>
      <c r="M5803" t="s">
        <v>77</v>
      </c>
      <c r="N5803">
        <v>1</v>
      </c>
      <c r="O5803" s="1" t="s">
        <v>206</v>
      </c>
      <c r="P5803" t="s">
        <v>154</v>
      </c>
      <c r="Q5803">
        <v>2</v>
      </c>
      <c r="R5803" t="s">
        <v>179</v>
      </c>
      <c r="S5803" t="s">
        <v>180</v>
      </c>
    </row>
    <row r="5804" spans="1:19" x14ac:dyDescent="0.35">
      <c r="A5804" s="2" t="s">
        <v>44</v>
      </c>
      <c r="B5804" s="1" t="s">
        <v>103</v>
      </c>
      <c r="C5804" t="s">
        <v>910</v>
      </c>
      <c r="D5804" s="1" t="s">
        <v>91</v>
      </c>
      <c r="E5804" s="1" t="s">
        <v>22</v>
      </c>
      <c r="F5804" s="1" t="s">
        <v>13</v>
      </c>
      <c r="G5804" s="1" t="s">
        <v>137</v>
      </c>
      <c r="H5804" t="s">
        <v>17</v>
      </c>
      <c r="I5804" s="1" t="s">
        <v>381</v>
      </c>
      <c r="J5804" s="1" t="s">
        <v>230</v>
      </c>
      <c r="K5804" s="1" t="s">
        <v>15</v>
      </c>
      <c r="L5804" s="1" t="s">
        <v>912</v>
      </c>
      <c r="M5804" t="s">
        <v>77</v>
      </c>
      <c r="N5804">
        <v>1</v>
      </c>
      <c r="O5804" s="1" t="s">
        <v>205</v>
      </c>
      <c r="P5804" t="s">
        <v>154</v>
      </c>
      <c r="Q5804">
        <v>2</v>
      </c>
      <c r="R5804" t="s">
        <v>255</v>
      </c>
      <c r="S5804" t="s">
        <v>180</v>
      </c>
    </row>
    <row r="5805" spans="1:19" x14ac:dyDescent="0.35">
      <c r="A5805" s="2" t="s">
        <v>44</v>
      </c>
      <c r="B5805" s="1" t="s">
        <v>103</v>
      </c>
      <c r="C5805" t="s">
        <v>910</v>
      </c>
      <c r="D5805" s="1" t="s">
        <v>91</v>
      </c>
      <c r="E5805" s="1" t="s">
        <v>22</v>
      </c>
      <c r="F5805" s="1" t="s">
        <v>13</v>
      </c>
      <c r="G5805" s="1" t="s">
        <v>137</v>
      </c>
      <c r="H5805" t="s">
        <v>17</v>
      </c>
      <c r="I5805" s="1" t="s">
        <v>384</v>
      </c>
      <c r="J5805" s="1" t="s">
        <v>230</v>
      </c>
      <c r="K5805" s="1" t="s">
        <v>15</v>
      </c>
      <c r="L5805" s="1" t="s">
        <v>912</v>
      </c>
      <c r="M5805" t="s">
        <v>77</v>
      </c>
      <c r="N5805">
        <v>1</v>
      </c>
      <c r="O5805" s="1" t="s">
        <v>205</v>
      </c>
      <c r="P5805" t="s">
        <v>153</v>
      </c>
      <c r="Q5805">
        <v>2</v>
      </c>
      <c r="R5805" t="s">
        <v>255</v>
      </c>
      <c r="S5805" t="s">
        <v>180</v>
      </c>
    </row>
    <row r="5806" spans="1:19" x14ac:dyDescent="0.35">
      <c r="A5806" s="2" t="s">
        <v>44</v>
      </c>
      <c r="B5806" s="1" t="s">
        <v>103</v>
      </c>
      <c r="C5806" t="s">
        <v>910</v>
      </c>
      <c r="D5806" s="1" t="s">
        <v>91</v>
      </c>
      <c r="E5806" s="1" t="s">
        <v>22</v>
      </c>
      <c r="F5806" s="1" t="s">
        <v>26</v>
      </c>
      <c r="G5806" s="1" t="s">
        <v>26</v>
      </c>
      <c r="H5806" t="s">
        <v>17</v>
      </c>
      <c r="I5806" s="1" t="s">
        <v>758</v>
      </c>
      <c r="J5806" s="1" t="s">
        <v>230</v>
      </c>
      <c r="K5806" s="1" t="s">
        <v>15</v>
      </c>
      <c r="L5806" s="1" t="s">
        <v>912</v>
      </c>
      <c r="M5806" t="s">
        <v>77</v>
      </c>
      <c r="N5806">
        <v>2</v>
      </c>
      <c r="O5806" s="1" t="s">
        <v>206</v>
      </c>
      <c r="P5806" t="s">
        <v>154</v>
      </c>
      <c r="Q5806">
        <v>2</v>
      </c>
      <c r="R5806" t="s">
        <v>179</v>
      </c>
      <c r="S5806" t="s">
        <v>180</v>
      </c>
    </row>
    <row r="5807" spans="1:19" x14ac:dyDescent="0.35">
      <c r="A5807" s="2" t="s">
        <v>44</v>
      </c>
      <c r="B5807" s="1" t="s">
        <v>103</v>
      </c>
      <c r="C5807" t="s">
        <v>910</v>
      </c>
      <c r="D5807" s="1" t="s">
        <v>91</v>
      </c>
      <c r="E5807" s="1" t="s">
        <v>22</v>
      </c>
      <c r="F5807" s="1" t="s">
        <v>26</v>
      </c>
      <c r="G5807" s="1" t="s">
        <v>26</v>
      </c>
      <c r="H5807" t="s">
        <v>24</v>
      </c>
      <c r="I5807" s="1" t="s">
        <v>758</v>
      </c>
      <c r="J5807" s="1" t="s">
        <v>230</v>
      </c>
      <c r="K5807" s="1" t="s">
        <v>15</v>
      </c>
      <c r="L5807" s="1" t="s">
        <v>912</v>
      </c>
      <c r="M5807" t="s">
        <v>192</v>
      </c>
      <c r="N5807">
        <v>1</v>
      </c>
      <c r="O5807" s="1" t="s">
        <v>206</v>
      </c>
      <c r="P5807" t="s">
        <v>154</v>
      </c>
      <c r="Q5807">
        <v>2</v>
      </c>
      <c r="R5807" t="s">
        <v>179</v>
      </c>
      <c r="S5807" t="s">
        <v>180</v>
      </c>
    </row>
    <row r="5808" spans="1:19" x14ac:dyDescent="0.35">
      <c r="A5808" s="2" t="s">
        <v>44</v>
      </c>
      <c r="B5808" s="1" t="s">
        <v>103</v>
      </c>
      <c r="C5808" t="s">
        <v>910</v>
      </c>
      <c r="D5808" s="1" t="s">
        <v>91</v>
      </c>
      <c r="E5808" s="1" t="s">
        <v>22</v>
      </c>
      <c r="F5808" s="1" t="s">
        <v>26</v>
      </c>
      <c r="G5808" s="1" t="s">
        <v>26</v>
      </c>
      <c r="H5808" t="s">
        <v>24</v>
      </c>
      <c r="I5808" s="1" t="s">
        <v>758</v>
      </c>
      <c r="J5808" s="1" t="s">
        <v>230</v>
      </c>
      <c r="K5808" s="1" t="s">
        <v>15</v>
      </c>
      <c r="L5808" s="1" t="s">
        <v>912</v>
      </c>
      <c r="M5808" t="s">
        <v>77</v>
      </c>
      <c r="N5808">
        <v>1</v>
      </c>
      <c r="O5808" s="1" t="s">
        <v>206</v>
      </c>
      <c r="P5808" t="s">
        <v>154</v>
      </c>
      <c r="Q5808">
        <v>1</v>
      </c>
      <c r="R5808" t="s">
        <v>179</v>
      </c>
      <c r="S5808" t="s">
        <v>180</v>
      </c>
    </row>
    <row r="5809" spans="1:19" x14ac:dyDescent="0.35">
      <c r="A5809" s="2" t="s">
        <v>44</v>
      </c>
      <c r="B5809" s="1" t="s">
        <v>103</v>
      </c>
      <c r="C5809" t="s">
        <v>910</v>
      </c>
      <c r="D5809" s="1" t="s">
        <v>91</v>
      </c>
      <c r="E5809" s="1" t="s">
        <v>22</v>
      </c>
      <c r="F5809" s="1" t="s">
        <v>26</v>
      </c>
      <c r="G5809" s="1" t="s">
        <v>26</v>
      </c>
      <c r="H5809" t="s">
        <v>24</v>
      </c>
      <c r="I5809" s="1" t="s">
        <v>758</v>
      </c>
      <c r="J5809" s="1" t="s">
        <v>230</v>
      </c>
      <c r="K5809" s="1" t="s">
        <v>15</v>
      </c>
      <c r="L5809" s="1" t="s">
        <v>912</v>
      </c>
      <c r="M5809" t="s">
        <v>77</v>
      </c>
      <c r="N5809">
        <v>3</v>
      </c>
      <c r="O5809" s="1" t="s">
        <v>206</v>
      </c>
      <c r="P5809" t="s">
        <v>154</v>
      </c>
      <c r="Q5809">
        <v>2</v>
      </c>
      <c r="R5809" t="s">
        <v>179</v>
      </c>
      <c r="S5809" t="s">
        <v>180</v>
      </c>
    </row>
    <row r="5810" spans="1:19" x14ac:dyDescent="0.35">
      <c r="A5810" s="2" t="s">
        <v>44</v>
      </c>
      <c r="B5810" s="1" t="s">
        <v>103</v>
      </c>
      <c r="C5810" t="s">
        <v>910</v>
      </c>
      <c r="D5810" s="1" t="s">
        <v>91</v>
      </c>
      <c r="E5810" s="1" t="s">
        <v>22</v>
      </c>
      <c r="F5810" s="1" t="s">
        <v>26</v>
      </c>
      <c r="G5810" s="1" t="s">
        <v>26</v>
      </c>
      <c r="H5810" t="s">
        <v>24</v>
      </c>
      <c r="I5810" s="1" t="s">
        <v>384</v>
      </c>
      <c r="J5810" s="1" t="s">
        <v>230</v>
      </c>
      <c r="K5810" s="1" t="s">
        <v>15</v>
      </c>
      <c r="L5810" s="1" t="s">
        <v>912</v>
      </c>
      <c r="M5810" t="s">
        <v>77</v>
      </c>
      <c r="N5810">
        <v>1</v>
      </c>
      <c r="O5810" s="1" t="s">
        <v>205</v>
      </c>
      <c r="P5810" t="s">
        <v>154</v>
      </c>
      <c r="Q5810">
        <v>2</v>
      </c>
      <c r="R5810" t="s">
        <v>255</v>
      </c>
      <c r="S5810" t="s">
        <v>180</v>
      </c>
    </row>
    <row r="5811" spans="1:19" x14ac:dyDescent="0.35">
      <c r="A5811" s="2" t="s">
        <v>44</v>
      </c>
      <c r="B5811" s="1" t="s">
        <v>103</v>
      </c>
      <c r="C5811" t="s">
        <v>910</v>
      </c>
      <c r="D5811" s="1" t="s">
        <v>91</v>
      </c>
      <c r="E5811" s="1" t="s">
        <v>22</v>
      </c>
      <c r="F5811" s="1" t="s">
        <v>26</v>
      </c>
      <c r="G5811" s="1" t="s">
        <v>26</v>
      </c>
      <c r="H5811" t="s">
        <v>27</v>
      </c>
      <c r="I5811" s="1" t="s">
        <v>758</v>
      </c>
      <c r="J5811" s="1" t="s">
        <v>230</v>
      </c>
      <c r="K5811" s="1" t="s">
        <v>15</v>
      </c>
      <c r="L5811" s="1" t="s">
        <v>912</v>
      </c>
      <c r="M5811" t="s">
        <v>77</v>
      </c>
      <c r="N5811">
        <v>1</v>
      </c>
      <c r="O5811" s="1" t="s">
        <v>206</v>
      </c>
      <c r="P5811" t="s">
        <v>154</v>
      </c>
      <c r="Q5811">
        <v>2</v>
      </c>
      <c r="R5811" t="s">
        <v>179</v>
      </c>
      <c r="S5811" t="s">
        <v>180</v>
      </c>
    </row>
    <row r="5812" spans="1:19" x14ac:dyDescent="0.35">
      <c r="A5812" s="2" t="s">
        <v>44</v>
      </c>
      <c r="B5812" s="1" t="s">
        <v>103</v>
      </c>
      <c r="C5812" t="s">
        <v>910</v>
      </c>
      <c r="D5812" s="1" t="s">
        <v>91</v>
      </c>
      <c r="E5812" s="1" t="s">
        <v>22</v>
      </c>
      <c r="F5812" s="1" t="s">
        <v>26</v>
      </c>
      <c r="G5812" s="1" t="s">
        <v>26</v>
      </c>
      <c r="H5812" t="s">
        <v>32</v>
      </c>
      <c r="I5812" s="1" t="s">
        <v>758</v>
      </c>
      <c r="J5812" s="1" t="s">
        <v>230</v>
      </c>
      <c r="K5812" s="1" t="s">
        <v>15</v>
      </c>
      <c r="L5812" s="1" t="s">
        <v>912</v>
      </c>
      <c r="M5812" t="s">
        <v>77</v>
      </c>
      <c r="N5812">
        <v>1</v>
      </c>
      <c r="O5812" s="1" t="s">
        <v>206</v>
      </c>
      <c r="P5812" t="s">
        <v>154</v>
      </c>
      <c r="Q5812">
        <v>1</v>
      </c>
      <c r="R5812" t="s">
        <v>179</v>
      </c>
      <c r="S5812" t="s">
        <v>180</v>
      </c>
    </row>
    <row r="5813" spans="1:19" x14ac:dyDescent="0.35">
      <c r="A5813" s="2" t="s">
        <v>44</v>
      </c>
      <c r="B5813" s="1" t="s">
        <v>103</v>
      </c>
      <c r="C5813" t="s">
        <v>910</v>
      </c>
      <c r="D5813" s="1" t="s">
        <v>91</v>
      </c>
      <c r="E5813" s="1" t="s">
        <v>22</v>
      </c>
      <c r="F5813" s="1" t="s">
        <v>26</v>
      </c>
      <c r="G5813" s="1" t="s">
        <v>26</v>
      </c>
      <c r="H5813" t="s">
        <v>32</v>
      </c>
      <c r="I5813" s="1" t="s">
        <v>758</v>
      </c>
      <c r="J5813" s="1" t="s">
        <v>230</v>
      </c>
      <c r="K5813" s="1" t="s">
        <v>15</v>
      </c>
      <c r="L5813" s="1" t="s">
        <v>912</v>
      </c>
      <c r="M5813" t="s">
        <v>77</v>
      </c>
      <c r="N5813">
        <v>1</v>
      </c>
      <c r="O5813" s="1" t="s">
        <v>206</v>
      </c>
      <c r="P5813" t="s">
        <v>154</v>
      </c>
      <c r="Q5813">
        <v>2</v>
      </c>
      <c r="R5813" t="s">
        <v>179</v>
      </c>
      <c r="S5813" t="s">
        <v>180</v>
      </c>
    </row>
    <row r="5814" spans="1:19" x14ac:dyDescent="0.35">
      <c r="A5814" s="2" t="s">
        <v>44</v>
      </c>
      <c r="B5814" s="1" t="s">
        <v>103</v>
      </c>
      <c r="C5814" t="s">
        <v>910</v>
      </c>
      <c r="D5814" s="1" t="s">
        <v>91</v>
      </c>
      <c r="E5814" s="1" t="s">
        <v>22</v>
      </c>
      <c r="F5814" s="1" t="s">
        <v>26</v>
      </c>
      <c r="G5814" s="1" t="s">
        <v>26</v>
      </c>
      <c r="H5814" t="s">
        <v>21</v>
      </c>
      <c r="I5814" s="1" t="s">
        <v>758</v>
      </c>
      <c r="J5814" s="1" t="s">
        <v>230</v>
      </c>
      <c r="K5814" s="1" t="s">
        <v>15</v>
      </c>
      <c r="L5814" s="1" t="s">
        <v>912</v>
      </c>
      <c r="M5814" t="s">
        <v>77</v>
      </c>
      <c r="N5814">
        <v>1</v>
      </c>
      <c r="O5814" s="1" t="s">
        <v>206</v>
      </c>
      <c r="P5814" t="s">
        <v>154</v>
      </c>
      <c r="Q5814">
        <v>1</v>
      </c>
      <c r="R5814" t="s">
        <v>179</v>
      </c>
      <c r="S5814" t="s">
        <v>180</v>
      </c>
    </row>
    <row r="5815" spans="1:19" x14ac:dyDescent="0.35">
      <c r="A5815" s="2" t="s">
        <v>44</v>
      </c>
      <c r="B5815" s="1" t="s">
        <v>103</v>
      </c>
      <c r="C5815" t="s">
        <v>910</v>
      </c>
      <c r="D5815" s="1" t="s">
        <v>91</v>
      </c>
      <c r="E5815" s="1" t="s">
        <v>22</v>
      </c>
      <c r="F5815" s="1" t="s">
        <v>18</v>
      </c>
      <c r="G5815" s="1" t="s">
        <v>26</v>
      </c>
      <c r="H5815" t="s">
        <v>14</v>
      </c>
      <c r="I5815" s="1" t="s">
        <v>381</v>
      </c>
      <c r="J5815" s="1" t="s">
        <v>230</v>
      </c>
      <c r="K5815" s="1" t="s">
        <v>15</v>
      </c>
      <c r="L5815" s="1" t="s">
        <v>912</v>
      </c>
      <c r="M5815" t="s">
        <v>77</v>
      </c>
      <c r="N5815">
        <v>1</v>
      </c>
      <c r="O5815" s="1" t="s">
        <v>205</v>
      </c>
      <c r="P5815" t="s">
        <v>154</v>
      </c>
      <c r="Q5815">
        <v>2</v>
      </c>
      <c r="R5815" t="s">
        <v>255</v>
      </c>
      <c r="S5815" t="s">
        <v>180</v>
      </c>
    </row>
    <row r="5816" spans="1:19" x14ac:dyDescent="0.35">
      <c r="A5816" s="2" t="s">
        <v>44</v>
      </c>
      <c r="B5816" s="1" t="s">
        <v>103</v>
      </c>
      <c r="C5816" t="s">
        <v>910</v>
      </c>
      <c r="D5816" s="1" t="s">
        <v>91</v>
      </c>
      <c r="E5816" s="1" t="s">
        <v>22</v>
      </c>
      <c r="F5816" s="1" t="s">
        <v>18</v>
      </c>
      <c r="G5816" s="1" t="s">
        <v>26</v>
      </c>
      <c r="H5816" t="s">
        <v>14</v>
      </c>
      <c r="I5816" s="1" t="s">
        <v>758</v>
      </c>
      <c r="J5816" s="1" t="s">
        <v>230</v>
      </c>
      <c r="K5816" s="1" t="s">
        <v>15</v>
      </c>
      <c r="L5816" s="1" t="s">
        <v>912</v>
      </c>
      <c r="M5816" t="s">
        <v>77</v>
      </c>
      <c r="N5816">
        <v>1</v>
      </c>
      <c r="O5816" s="1" t="s">
        <v>206</v>
      </c>
      <c r="P5816" t="s">
        <v>154</v>
      </c>
      <c r="Q5816">
        <v>2</v>
      </c>
      <c r="R5816" t="s">
        <v>179</v>
      </c>
      <c r="S5816" t="s">
        <v>180</v>
      </c>
    </row>
    <row r="5817" spans="1:19" x14ac:dyDescent="0.35">
      <c r="A5817" s="2" t="s">
        <v>44</v>
      </c>
      <c r="B5817" s="1" t="s">
        <v>103</v>
      </c>
      <c r="C5817" t="s">
        <v>910</v>
      </c>
      <c r="D5817" s="1" t="s">
        <v>91</v>
      </c>
      <c r="E5817" s="1" t="s">
        <v>22</v>
      </c>
      <c r="F5817" s="1" t="s">
        <v>18</v>
      </c>
      <c r="G5817" s="1" t="s">
        <v>26</v>
      </c>
      <c r="H5817" t="s">
        <v>14</v>
      </c>
      <c r="I5817" s="1" t="s">
        <v>384</v>
      </c>
      <c r="J5817" s="1" t="s">
        <v>230</v>
      </c>
      <c r="K5817" s="1" t="s">
        <v>15</v>
      </c>
      <c r="L5817" s="1" t="s">
        <v>912</v>
      </c>
      <c r="M5817" t="s">
        <v>77</v>
      </c>
      <c r="N5817">
        <v>1</v>
      </c>
      <c r="O5817" s="1" t="s">
        <v>205</v>
      </c>
      <c r="P5817" t="s">
        <v>153</v>
      </c>
      <c r="Q5817">
        <v>2</v>
      </c>
      <c r="R5817" t="s">
        <v>255</v>
      </c>
      <c r="S5817" t="s">
        <v>180</v>
      </c>
    </row>
    <row r="5818" spans="1:19" x14ac:dyDescent="0.35">
      <c r="A5818" s="2" t="s">
        <v>44</v>
      </c>
      <c r="B5818" s="1" t="s">
        <v>103</v>
      </c>
      <c r="C5818" t="s">
        <v>910</v>
      </c>
      <c r="D5818" s="1" t="s">
        <v>91</v>
      </c>
      <c r="E5818" s="1" t="s">
        <v>22</v>
      </c>
      <c r="F5818" s="1" t="s">
        <v>18</v>
      </c>
      <c r="G5818" s="1" t="s">
        <v>26</v>
      </c>
      <c r="H5818" t="s">
        <v>17</v>
      </c>
      <c r="I5818" s="1" t="s">
        <v>384</v>
      </c>
      <c r="J5818" s="1" t="s">
        <v>230</v>
      </c>
      <c r="K5818" s="1" t="s">
        <v>15</v>
      </c>
      <c r="L5818" s="1" t="s">
        <v>912</v>
      </c>
      <c r="M5818" t="s">
        <v>77</v>
      </c>
      <c r="N5818">
        <v>1</v>
      </c>
      <c r="O5818" s="1" t="s">
        <v>205</v>
      </c>
      <c r="P5818" t="s">
        <v>154</v>
      </c>
      <c r="Q5818">
        <v>2</v>
      </c>
      <c r="R5818" t="s">
        <v>255</v>
      </c>
      <c r="S5818" t="s">
        <v>180</v>
      </c>
    </row>
    <row r="5819" spans="1:19" x14ac:dyDescent="0.35">
      <c r="A5819" s="2" t="s">
        <v>44</v>
      </c>
      <c r="B5819" s="1" t="s">
        <v>103</v>
      </c>
      <c r="C5819" t="s">
        <v>910</v>
      </c>
      <c r="D5819" s="1" t="s">
        <v>91</v>
      </c>
      <c r="E5819" s="1" t="s">
        <v>22</v>
      </c>
      <c r="F5819" s="1" t="s">
        <v>18</v>
      </c>
      <c r="G5819" s="1" t="s">
        <v>26</v>
      </c>
      <c r="H5819" t="s">
        <v>24</v>
      </c>
      <c r="I5819" s="1" t="s">
        <v>758</v>
      </c>
      <c r="J5819" s="1" t="s">
        <v>230</v>
      </c>
      <c r="K5819" s="1" t="s">
        <v>15</v>
      </c>
      <c r="L5819" s="1" t="s">
        <v>912</v>
      </c>
      <c r="M5819" t="s">
        <v>77</v>
      </c>
      <c r="N5819">
        <v>1</v>
      </c>
      <c r="O5819" s="1" t="s">
        <v>206</v>
      </c>
      <c r="P5819" t="s">
        <v>154</v>
      </c>
      <c r="Q5819">
        <v>2</v>
      </c>
      <c r="R5819" t="s">
        <v>179</v>
      </c>
      <c r="S5819" t="s">
        <v>180</v>
      </c>
    </row>
    <row r="5820" spans="1:19" x14ac:dyDescent="0.35">
      <c r="A5820" s="2" t="s">
        <v>44</v>
      </c>
      <c r="B5820" s="1" t="s">
        <v>103</v>
      </c>
      <c r="C5820" t="s">
        <v>910</v>
      </c>
      <c r="D5820" s="1" t="s">
        <v>91</v>
      </c>
      <c r="E5820" s="1" t="s">
        <v>22</v>
      </c>
      <c r="F5820" s="1" t="s">
        <v>18</v>
      </c>
      <c r="G5820" s="1" t="s">
        <v>26</v>
      </c>
      <c r="H5820" t="s">
        <v>27</v>
      </c>
      <c r="I5820" s="1" t="s">
        <v>384</v>
      </c>
      <c r="J5820" s="1" t="s">
        <v>230</v>
      </c>
      <c r="K5820" s="1" t="s">
        <v>15</v>
      </c>
      <c r="L5820" s="1" t="s">
        <v>912</v>
      </c>
      <c r="M5820" t="s">
        <v>77</v>
      </c>
      <c r="N5820">
        <v>1</v>
      </c>
      <c r="O5820" s="1" t="s">
        <v>205</v>
      </c>
      <c r="P5820" t="s">
        <v>154</v>
      </c>
      <c r="Q5820">
        <v>2</v>
      </c>
      <c r="R5820" t="s">
        <v>255</v>
      </c>
      <c r="S5820" t="s">
        <v>180</v>
      </c>
    </row>
    <row r="5821" spans="1:19" x14ac:dyDescent="0.35">
      <c r="A5821" s="2" t="s">
        <v>44</v>
      </c>
      <c r="B5821" s="1" t="s">
        <v>103</v>
      </c>
      <c r="C5821" t="s">
        <v>910</v>
      </c>
      <c r="D5821" s="1" t="s">
        <v>91</v>
      </c>
      <c r="E5821" s="1" t="s">
        <v>22</v>
      </c>
      <c r="F5821" s="1" t="s">
        <v>18</v>
      </c>
      <c r="G5821" s="1" t="s">
        <v>26</v>
      </c>
      <c r="H5821" t="s">
        <v>32</v>
      </c>
      <c r="I5821" s="1" t="s">
        <v>758</v>
      </c>
      <c r="J5821" s="1" t="s">
        <v>230</v>
      </c>
      <c r="K5821" s="1" t="s">
        <v>15</v>
      </c>
      <c r="L5821" s="1" t="s">
        <v>912</v>
      </c>
      <c r="M5821" t="s">
        <v>77</v>
      </c>
      <c r="N5821">
        <v>2</v>
      </c>
      <c r="O5821" s="1" t="s">
        <v>206</v>
      </c>
      <c r="P5821" t="s">
        <v>154</v>
      </c>
      <c r="Q5821">
        <v>2</v>
      </c>
      <c r="R5821" t="s">
        <v>179</v>
      </c>
      <c r="S5821" t="s">
        <v>180</v>
      </c>
    </row>
    <row r="5822" spans="1:19" x14ac:dyDescent="0.35">
      <c r="A5822" s="2" t="s">
        <v>44</v>
      </c>
      <c r="B5822" s="1" t="s">
        <v>103</v>
      </c>
      <c r="C5822" t="s">
        <v>910</v>
      </c>
      <c r="D5822" s="1" t="s">
        <v>90</v>
      </c>
      <c r="E5822" s="1" t="s">
        <v>12</v>
      </c>
      <c r="F5822" s="1" t="s">
        <v>29</v>
      </c>
      <c r="G5822" s="1" t="s">
        <v>136</v>
      </c>
      <c r="H5822" t="s">
        <v>21</v>
      </c>
      <c r="I5822" s="1" t="s">
        <v>1125</v>
      </c>
      <c r="J5822" s="1" t="s">
        <v>230</v>
      </c>
      <c r="K5822" s="1" t="s">
        <v>15</v>
      </c>
      <c r="L5822" s="1" t="s">
        <v>912</v>
      </c>
      <c r="M5822" t="s">
        <v>77</v>
      </c>
      <c r="N5822">
        <v>1</v>
      </c>
      <c r="O5822" s="1" t="s">
        <v>206</v>
      </c>
      <c r="P5822" t="s">
        <v>154</v>
      </c>
      <c r="Q5822">
        <v>2</v>
      </c>
      <c r="R5822" t="s">
        <v>179</v>
      </c>
      <c r="S5822" t="s">
        <v>180</v>
      </c>
    </row>
    <row r="5823" spans="1:19" x14ac:dyDescent="0.35">
      <c r="A5823" s="2" t="s">
        <v>44</v>
      </c>
      <c r="B5823" s="1" t="s">
        <v>103</v>
      </c>
      <c r="C5823" t="s">
        <v>910</v>
      </c>
      <c r="D5823" s="1" t="s">
        <v>90</v>
      </c>
      <c r="E5823" s="1" t="s">
        <v>12</v>
      </c>
      <c r="F5823" s="1" t="s">
        <v>23</v>
      </c>
      <c r="G5823" s="1" t="s">
        <v>137</v>
      </c>
      <c r="H5823" t="s">
        <v>24</v>
      </c>
      <c r="I5823" s="1" t="s">
        <v>1125</v>
      </c>
      <c r="J5823" s="1" t="s">
        <v>230</v>
      </c>
      <c r="K5823" s="1" t="s">
        <v>15</v>
      </c>
      <c r="L5823" s="1" t="s">
        <v>912</v>
      </c>
      <c r="M5823" t="s">
        <v>77</v>
      </c>
      <c r="N5823">
        <v>1</v>
      </c>
      <c r="O5823" s="1" t="s">
        <v>206</v>
      </c>
      <c r="P5823" t="s">
        <v>154</v>
      </c>
      <c r="Q5823">
        <v>2</v>
      </c>
      <c r="R5823" t="s">
        <v>179</v>
      </c>
      <c r="S5823" t="s">
        <v>180</v>
      </c>
    </row>
    <row r="5824" spans="1:19" x14ac:dyDescent="0.35">
      <c r="A5824" s="2" t="s">
        <v>44</v>
      </c>
      <c r="B5824" s="1" t="s">
        <v>103</v>
      </c>
      <c r="C5824" t="s">
        <v>910</v>
      </c>
      <c r="D5824" s="1" t="s">
        <v>90</v>
      </c>
      <c r="E5824" s="1" t="s">
        <v>12</v>
      </c>
      <c r="F5824" s="1" t="s">
        <v>23</v>
      </c>
      <c r="G5824" s="1" t="s">
        <v>137</v>
      </c>
      <c r="H5824" t="s">
        <v>32</v>
      </c>
      <c r="I5824" s="1" t="s">
        <v>1125</v>
      </c>
      <c r="J5824" s="1" t="s">
        <v>230</v>
      </c>
      <c r="K5824" s="1" t="s">
        <v>15</v>
      </c>
      <c r="L5824" s="1" t="s">
        <v>912</v>
      </c>
      <c r="M5824" t="s">
        <v>77</v>
      </c>
      <c r="N5824">
        <v>1</v>
      </c>
      <c r="O5824" s="1" t="s">
        <v>206</v>
      </c>
      <c r="P5824" t="s">
        <v>154</v>
      </c>
      <c r="Q5824">
        <v>1</v>
      </c>
      <c r="R5824" t="s">
        <v>179</v>
      </c>
      <c r="S5824" t="s">
        <v>180</v>
      </c>
    </row>
    <row r="5825" spans="1:19" x14ac:dyDescent="0.35">
      <c r="A5825" s="2" t="s">
        <v>44</v>
      </c>
      <c r="B5825" s="1" t="s">
        <v>103</v>
      </c>
      <c r="C5825" t="s">
        <v>910</v>
      </c>
      <c r="D5825" s="1" t="s">
        <v>90</v>
      </c>
      <c r="E5825" s="1" t="s">
        <v>12</v>
      </c>
      <c r="F5825" s="1" t="s">
        <v>13</v>
      </c>
      <c r="G5825" s="1" t="s">
        <v>137</v>
      </c>
      <c r="H5825" t="s">
        <v>17</v>
      </c>
      <c r="I5825" s="1" t="s">
        <v>1125</v>
      </c>
      <c r="J5825" s="1" t="s">
        <v>230</v>
      </c>
      <c r="K5825" s="1" t="s">
        <v>15</v>
      </c>
      <c r="L5825" s="1" t="s">
        <v>912</v>
      </c>
      <c r="M5825" t="s">
        <v>77</v>
      </c>
      <c r="N5825">
        <v>1</v>
      </c>
      <c r="O5825" s="1" t="s">
        <v>206</v>
      </c>
      <c r="P5825" t="s">
        <v>154</v>
      </c>
      <c r="Q5825">
        <v>2</v>
      </c>
      <c r="R5825" t="s">
        <v>179</v>
      </c>
      <c r="S5825" t="s">
        <v>180</v>
      </c>
    </row>
    <row r="5826" spans="1:19" x14ac:dyDescent="0.35">
      <c r="A5826" s="2" t="s">
        <v>44</v>
      </c>
      <c r="B5826" s="1" t="s">
        <v>103</v>
      </c>
      <c r="C5826" t="s">
        <v>910</v>
      </c>
      <c r="D5826" s="1" t="s">
        <v>90</v>
      </c>
      <c r="E5826" s="1" t="s">
        <v>12</v>
      </c>
      <c r="F5826" s="1" t="s">
        <v>13</v>
      </c>
      <c r="G5826" s="1" t="s">
        <v>137</v>
      </c>
      <c r="H5826" t="s">
        <v>27</v>
      </c>
      <c r="I5826" s="1" t="s">
        <v>1125</v>
      </c>
      <c r="J5826" s="1" t="s">
        <v>230</v>
      </c>
      <c r="K5826" s="1" t="s">
        <v>15</v>
      </c>
      <c r="L5826" s="1" t="s">
        <v>912</v>
      </c>
      <c r="M5826" t="s">
        <v>77</v>
      </c>
      <c r="N5826">
        <v>1</v>
      </c>
      <c r="O5826" s="1" t="s">
        <v>206</v>
      </c>
      <c r="P5826" t="s">
        <v>154</v>
      </c>
      <c r="Q5826">
        <v>2</v>
      </c>
      <c r="R5826" t="s">
        <v>179</v>
      </c>
      <c r="S5826" t="s">
        <v>180</v>
      </c>
    </row>
    <row r="5827" spans="1:19" x14ac:dyDescent="0.35">
      <c r="A5827" s="2" t="s">
        <v>44</v>
      </c>
      <c r="B5827" s="1" t="s">
        <v>103</v>
      </c>
      <c r="C5827" t="s">
        <v>910</v>
      </c>
      <c r="D5827" s="1" t="s">
        <v>90</v>
      </c>
      <c r="E5827" s="1" t="s">
        <v>12</v>
      </c>
      <c r="F5827" s="1" t="s">
        <v>13</v>
      </c>
      <c r="G5827" s="1" t="s">
        <v>137</v>
      </c>
      <c r="H5827" t="s">
        <v>27</v>
      </c>
      <c r="I5827" s="1" t="s">
        <v>1126</v>
      </c>
      <c r="J5827" s="1" t="s">
        <v>230</v>
      </c>
      <c r="K5827" s="1" t="s">
        <v>15</v>
      </c>
      <c r="L5827" s="1" t="s">
        <v>912</v>
      </c>
      <c r="M5827" t="s">
        <v>77</v>
      </c>
      <c r="N5827">
        <v>1</v>
      </c>
      <c r="O5827" s="1" t="s">
        <v>206</v>
      </c>
      <c r="P5827" t="s">
        <v>153</v>
      </c>
      <c r="Q5827">
        <v>1</v>
      </c>
      <c r="R5827" t="s">
        <v>255</v>
      </c>
      <c r="S5827" t="s">
        <v>180</v>
      </c>
    </row>
    <row r="5828" spans="1:19" x14ac:dyDescent="0.35">
      <c r="A5828" s="2" t="s">
        <v>44</v>
      </c>
      <c r="B5828" s="1" t="s">
        <v>103</v>
      </c>
      <c r="C5828" t="s">
        <v>910</v>
      </c>
      <c r="D5828" s="1" t="s">
        <v>90</v>
      </c>
      <c r="E5828" s="1" t="s">
        <v>12</v>
      </c>
      <c r="F5828" s="1" t="s">
        <v>26</v>
      </c>
      <c r="G5828" s="1" t="s">
        <v>26</v>
      </c>
      <c r="H5828" t="s">
        <v>14</v>
      </c>
      <c r="I5828" s="1" t="s">
        <v>1126</v>
      </c>
      <c r="J5828" s="1" t="s">
        <v>230</v>
      </c>
      <c r="K5828" s="1" t="s">
        <v>15</v>
      </c>
      <c r="L5828" s="1" t="s">
        <v>912</v>
      </c>
      <c r="M5828" t="s">
        <v>77</v>
      </c>
      <c r="N5828">
        <v>1</v>
      </c>
      <c r="O5828" s="1" t="s">
        <v>206</v>
      </c>
      <c r="P5828" t="s">
        <v>154</v>
      </c>
      <c r="Q5828">
        <v>2</v>
      </c>
      <c r="R5828" t="s">
        <v>255</v>
      </c>
      <c r="S5828" t="s">
        <v>180</v>
      </c>
    </row>
    <row r="5829" spans="1:19" x14ac:dyDescent="0.35">
      <c r="A5829" s="2" t="s">
        <v>44</v>
      </c>
      <c r="B5829" s="1" t="s">
        <v>103</v>
      </c>
      <c r="C5829" t="s">
        <v>910</v>
      </c>
      <c r="D5829" s="1" t="s">
        <v>90</v>
      </c>
      <c r="E5829" s="1" t="s">
        <v>12</v>
      </c>
      <c r="F5829" s="1" t="s">
        <v>26</v>
      </c>
      <c r="G5829" s="1" t="s">
        <v>26</v>
      </c>
      <c r="H5829" t="s">
        <v>17</v>
      </c>
      <c r="I5829" s="1" t="s">
        <v>1125</v>
      </c>
      <c r="J5829" s="1" t="s">
        <v>230</v>
      </c>
      <c r="K5829" s="1" t="s">
        <v>15</v>
      </c>
      <c r="L5829" s="1" t="s">
        <v>912</v>
      </c>
      <c r="M5829" t="s">
        <v>77</v>
      </c>
      <c r="N5829">
        <v>4</v>
      </c>
      <c r="O5829" s="1" t="s">
        <v>206</v>
      </c>
      <c r="P5829" t="s">
        <v>154</v>
      </c>
      <c r="Q5829">
        <v>2</v>
      </c>
      <c r="R5829" t="s">
        <v>179</v>
      </c>
      <c r="S5829" t="s">
        <v>180</v>
      </c>
    </row>
    <row r="5830" spans="1:19" x14ac:dyDescent="0.35">
      <c r="A5830" s="2" t="s">
        <v>44</v>
      </c>
      <c r="B5830" s="1" t="s">
        <v>103</v>
      </c>
      <c r="C5830" t="s">
        <v>910</v>
      </c>
      <c r="D5830" s="1" t="s">
        <v>90</v>
      </c>
      <c r="E5830" s="1" t="s">
        <v>12</v>
      </c>
      <c r="F5830" s="1" t="s">
        <v>26</v>
      </c>
      <c r="G5830" s="1" t="s">
        <v>26</v>
      </c>
      <c r="H5830" t="s">
        <v>24</v>
      </c>
      <c r="I5830" s="1" t="s">
        <v>1125</v>
      </c>
      <c r="J5830" s="1" t="s">
        <v>230</v>
      </c>
      <c r="K5830" s="1" t="s">
        <v>15</v>
      </c>
      <c r="L5830" s="1" t="s">
        <v>912</v>
      </c>
      <c r="M5830" t="s">
        <v>77</v>
      </c>
      <c r="N5830">
        <v>1</v>
      </c>
      <c r="O5830" s="1" t="s">
        <v>206</v>
      </c>
      <c r="P5830" t="s">
        <v>154</v>
      </c>
      <c r="Q5830">
        <v>1</v>
      </c>
      <c r="R5830" t="s">
        <v>179</v>
      </c>
      <c r="S5830" t="s">
        <v>180</v>
      </c>
    </row>
    <row r="5831" spans="1:19" x14ac:dyDescent="0.35">
      <c r="A5831" s="2" t="s">
        <v>44</v>
      </c>
      <c r="B5831" s="1" t="s">
        <v>103</v>
      </c>
      <c r="C5831" t="s">
        <v>910</v>
      </c>
      <c r="D5831" s="1" t="s">
        <v>90</v>
      </c>
      <c r="E5831" s="1" t="s">
        <v>12</v>
      </c>
      <c r="F5831" s="1" t="s">
        <v>26</v>
      </c>
      <c r="G5831" s="1" t="s">
        <v>26</v>
      </c>
      <c r="H5831" t="s">
        <v>27</v>
      </c>
      <c r="I5831" s="1" t="s">
        <v>1125</v>
      </c>
      <c r="J5831" s="1" t="s">
        <v>230</v>
      </c>
      <c r="K5831" s="1" t="s">
        <v>15</v>
      </c>
      <c r="L5831" s="1" t="s">
        <v>912</v>
      </c>
      <c r="M5831" t="s">
        <v>77</v>
      </c>
      <c r="N5831">
        <v>2</v>
      </c>
      <c r="O5831" s="1" t="s">
        <v>206</v>
      </c>
      <c r="P5831" t="s">
        <v>154</v>
      </c>
      <c r="Q5831">
        <v>2</v>
      </c>
      <c r="R5831" t="s">
        <v>179</v>
      </c>
      <c r="S5831" t="s">
        <v>180</v>
      </c>
    </row>
    <row r="5832" spans="1:19" x14ac:dyDescent="0.35">
      <c r="A5832" s="2" t="s">
        <v>44</v>
      </c>
      <c r="B5832" s="1" t="s">
        <v>103</v>
      </c>
      <c r="C5832" t="s">
        <v>910</v>
      </c>
      <c r="D5832" s="1" t="s">
        <v>90</v>
      </c>
      <c r="E5832" s="1" t="s">
        <v>12</v>
      </c>
      <c r="F5832" s="1" t="s">
        <v>26</v>
      </c>
      <c r="G5832" s="1" t="s">
        <v>26</v>
      </c>
      <c r="H5832" t="s">
        <v>27</v>
      </c>
      <c r="I5832" s="1" t="s">
        <v>1126</v>
      </c>
      <c r="J5832" s="1" t="s">
        <v>230</v>
      </c>
      <c r="K5832" s="1" t="s">
        <v>15</v>
      </c>
      <c r="L5832" s="1" t="s">
        <v>912</v>
      </c>
      <c r="M5832" t="s">
        <v>77</v>
      </c>
      <c r="N5832">
        <v>2</v>
      </c>
      <c r="O5832" s="1" t="s">
        <v>206</v>
      </c>
      <c r="P5832" t="s">
        <v>154</v>
      </c>
      <c r="Q5832">
        <v>2</v>
      </c>
      <c r="R5832" t="s">
        <v>255</v>
      </c>
      <c r="S5832" t="s">
        <v>180</v>
      </c>
    </row>
    <row r="5833" spans="1:19" x14ac:dyDescent="0.35">
      <c r="A5833" s="2" t="s">
        <v>44</v>
      </c>
      <c r="B5833" s="1" t="s">
        <v>103</v>
      </c>
      <c r="C5833" t="s">
        <v>910</v>
      </c>
      <c r="D5833" s="1" t="s">
        <v>90</v>
      </c>
      <c r="E5833" s="1" t="s">
        <v>12</v>
      </c>
      <c r="F5833" s="1" t="s">
        <v>26</v>
      </c>
      <c r="G5833" s="1" t="s">
        <v>26</v>
      </c>
      <c r="H5833" t="s">
        <v>32</v>
      </c>
      <c r="I5833" s="1" t="s">
        <v>1125</v>
      </c>
      <c r="J5833" s="1" t="s">
        <v>230</v>
      </c>
      <c r="K5833" s="1" t="s">
        <v>15</v>
      </c>
      <c r="L5833" s="1" t="s">
        <v>912</v>
      </c>
      <c r="M5833" t="s">
        <v>77</v>
      </c>
      <c r="N5833">
        <v>1</v>
      </c>
      <c r="O5833" s="1" t="s">
        <v>206</v>
      </c>
      <c r="P5833" t="s">
        <v>154</v>
      </c>
      <c r="Q5833">
        <v>2</v>
      </c>
      <c r="R5833" t="s">
        <v>179</v>
      </c>
      <c r="S5833" t="s">
        <v>180</v>
      </c>
    </row>
    <row r="5834" spans="1:19" x14ac:dyDescent="0.35">
      <c r="A5834" s="2" t="s">
        <v>44</v>
      </c>
      <c r="B5834" s="1" t="s">
        <v>103</v>
      </c>
      <c r="C5834" t="s">
        <v>910</v>
      </c>
      <c r="D5834" s="1" t="s">
        <v>90</v>
      </c>
      <c r="E5834" s="1" t="s">
        <v>12</v>
      </c>
      <c r="F5834" s="1" t="s">
        <v>26</v>
      </c>
      <c r="G5834" s="1" t="s">
        <v>26</v>
      </c>
      <c r="H5834" t="s">
        <v>32</v>
      </c>
      <c r="I5834" s="1" t="s">
        <v>1126</v>
      </c>
      <c r="J5834" s="1" t="s">
        <v>230</v>
      </c>
      <c r="K5834" s="1" t="s">
        <v>15</v>
      </c>
      <c r="L5834" s="1" t="s">
        <v>912</v>
      </c>
      <c r="M5834" t="s">
        <v>77</v>
      </c>
      <c r="N5834">
        <v>1</v>
      </c>
      <c r="O5834" s="1" t="s">
        <v>206</v>
      </c>
      <c r="P5834" t="s">
        <v>153</v>
      </c>
      <c r="Q5834">
        <v>1</v>
      </c>
      <c r="R5834" t="s">
        <v>255</v>
      </c>
      <c r="S5834" t="s">
        <v>180</v>
      </c>
    </row>
    <row r="5835" spans="1:19" x14ac:dyDescent="0.35">
      <c r="A5835" s="2" t="s">
        <v>44</v>
      </c>
      <c r="B5835" s="1" t="s">
        <v>103</v>
      </c>
      <c r="C5835" t="s">
        <v>910</v>
      </c>
      <c r="D5835" s="1" t="s">
        <v>90</v>
      </c>
      <c r="E5835" s="1" t="s">
        <v>12</v>
      </c>
      <c r="F5835" s="1" t="s">
        <v>26</v>
      </c>
      <c r="G5835" s="1" t="s">
        <v>26</v>
      </c>
      <c r="H5835" t="s">
        <v>32</v>
      </c>
      <c r="I5835" s="1" t="s">
        <v>1126</v>
      </c>
      <c r="J5835" s="1" t="s">
        <v>230</v>
      </c>
      <c r="K5835" s="1" t="s">
        <v>15</v>
      </c>
      <c r="L5835" s="1" t="s">
        <v>912</v>
      </c>
      <c r="M5835" t="s">
        <v>77</v>
      </c>
      <c r="N5835">
        <v>2</v>
      </c>
      <c r="O5835" s="1" t="s">
        <v>206</v>
      </c>
      <c r="P5835" t="s">
        <v>153</v>
      </c>
      <c r="Q5835">
        <v>2</v>
      </c>
      <c r="R5835" t="s">
        <v>255</v>
      </c>
      <c r="S5835" t="s">
        <v>180</v>
      </c>
    </row>
    <row r="5836" spans="1:19" x14ac:dyDescent="0.35">
      <c r="A5836" s="2" t="s">
        <v>44</v>
      </c>
      <c r="B5836" s="1" t="s">
        <v>103</v>
      </c>
      <c r="C5836" t="s">
        <v>910</v>
      </c>
      <c r="D5836" s="1" t="s">
        <v>90</v>
      </c>
      <c r="E5836" s="1" t="s">
        <v>12</v>
      </c>
      <c r="F5836" s="1" t="s">
        <v>26</v>
      </c>
      <c r="G5836" s="1" t="s">
        <v>26</v>
      </c>
      <c r="H5836" t="s">
        <v>35</v>
      </c>
      <c r="I5836" s="1" t="s">
        <v>1126</v>
      </c>
      <c r="J5836" s="1" t="s">
        <v>230</v>
      </c>
      <c r="K5836" s="1" t="s">
        <v>15</v>
      </c>
      <c r="L5836" s="1" t="s">
        <v>912</v>
      </c>
      <c r="M5836" t="s">
        <v>77</v>
      </c>
      <c r="N5836">
        <v>1</v>
      </c>
      <c r="O5836" s="1" t="s">
        <v>206</v>
      </c>
      <c r="P5836" t="s">
        <v>153</v>
      </c>
      <c r="Q5836">
        <v>2</v>
      </c>
      <c r="R5836" t="s">
        <v>255</v>
      </c>
      <c r="S5836" t="s">
        <v>180</v>
      </c>
    </row>
    <row r="5837" spans="1:19" x14ac:dyDescent="0.35">
      <c r="A5837" s="2" t="s">
        <v>44</v>
      </c>
      <c r="B5837" s="1" t="s">
        <v>103</v>
      </c>
      <c r="C5837" t="s">
        <v>910</v>
      </c>
      <c r="D5837" s="1" t="s">
        <v>90</v>
      </c>
      <c r="E5837" s="1" t="s">
        <v>12</v>
      </c>
      <c r="F5837" s="1" t="s">
        <v>26</v>
      </c>
      <c r="G5837" s="1" t="s">
        <v>26</v>
      </c>
      <c r="H5837" t="s">
        <v>35</v>
      </c>
      <c r="I5837" s="1" t="s">
        <v>1126</v>
      </c>
      <c r="J5837" s="1" t="s">
        <v>230</v>
      </c>
      <c r="K5837" s="1" t="s">
        <v>15</v>
      </c>
      <c r="L5837" s="1" t="s">
        <v>912</v>
      </c>
      <c r="M5837" t="s">
        <v>77</v>
      </c>
      <c r="N5837">
        <v>1</v>
      </c>
      <c r="O5837" s="1" t="s">
        <v>206</v>
      </c>
      <c r="P5837" t="s">
        <v>154</v>
      </c>
      <c r="Q5837">
        <v>2</v>
      </c>
      <c r="R5837" t="s">
        <v>255</v>
      </c>
      <c r="S5837" t="s">
        <v>180</v>
      </c>
    </row>
    <row r="5838" spans="1:19" x14ac:dyDescent="0.35">
      <c r="A5838" s="2" t="s">
        <v>44</v>
      </c>
      <c r="B5838" s="1" t="s">
        <v>103</v>
      </c>
      <c r="C5838" t="s">
        <v>910</v>
      </c>
      <c r="D5838" s="1" t="s">
        <v>90</v>
      </c>
      <c r="E5838" s="1" t="s">
        <v>12</v>
      </c>
      <c r="F5838" s="1" t="s">
        <v>26</v>
      </c>
      <c r="G5838" s="1" t="s">
        <v>26</v>
      </c>
      <c r="H5838" t="s">
        <v>35</v>
      </c>
      <c r="I5838" s="1" t="s">
        <v>1126</v>
      </c>
      <c r="J5838" s="1" t="s">
        <v>230</v>
      </c>
      <c r="K5838" s="1" t="s">
        <v>15</v>
      </c>
      <c r="L5838" s="1" t="s">
        <v>912</v>
      </c>
      <c r="M5838" t="s">
        <v>98</v>
      </c>
      <c r="N5838">
        <v>1</v>
      </c>
      <c r="O5838" s="1" t="s">
        <v>206</v>
      </c>
      <c r="P5838" t="s">
        <v>154</v>
      </c>
      <c r="Q5838">
        <v>2</v>
      </c>
      <c r="R5838" t="s">
        <v>255</v>
      </c>
      <c r="S5838" t="s">
        <v>180</v>
      </c>
    </row>
    <row r="5839" spans="1:19" x14ac:dyDescent="0.35">
      <c r="A5839" s="2" t="s">
        <v>44</v>
      </c>
      <c r="B5839" s="1" t="s">
        <v>103</v>
      </c>
      <c r="C5839" t="s">
        <v>910</v>
      </c>
      <c r="D5839" s="1" t="s">
        <v>90</v>
      </c>
      <c r="E5839" s="1" t="s">
        <v>12</v>
      </c>
      <c r="F5839" s="1" t="s">
        <v>18</v>
      </c>
      <c r="G5839" s="1" t="s">
        <v>26</v>
      </c>
      <c r="H5839" t="s">
        <v>17</v>
      </c>
      <c r="I5839" s="1" t="s">
        <v>1126</v>
      </c>
      <c r="J5839" s="1" t="s">
        <v>230</v>
      </c>
      <c r="K5839" s="1" t="s">
        <v>15</v>
      </c>
      <c r="L5839" s="1" t="s">
        <v>912</v>
      </c>
      <c r="M5839" t="s">
        <v>77</v>
      </c>
      <c r="N5839">
        <v>1</v>
      </c>
      <c r="O5839" s="1" t="s">
        <v>206</v>
      </c>
      <c r="P5839" t="s">
        <v>154</v>
      </c>
      <c r="Q5839">
        <v>1</v>
      </c>
      <c r="R5839" t="s">
        <v>255</v>
      </c>
      <c r="S5839" t="s">
        <v>180</v>
      </c>
    </row>
    <row r="5840" spans="1:19" x14ac:dyDescent="0.35">
      <c r="A5840" s="2" t="s">
        <v>44</v>
      </c>
      <c r="B5840" s="1" t="s">
        <v>103</v>
      </c>
      <c r="C5840" t="s">
        <v>910</v>
      </c>
      <c r="D5840" s="1" t="s">
        <v>90</v>
      </c>
      <c r="E5840" s="1" t="s">
        <v>22</v>
      </c>
      <c r="F5840" s="1" t="s">
        <v>23</v>
      </c>
      <c r="G5840" s="1" t="s">
        <v>137</v>
      </c>
      <c r="H5840" t="s">
        <v>24</v>
      </c>
      <c r="I5840" s="1" t="s">
        <v>1125</v>
      </c>
      <c r="J5840" s="1" t="s">
        <v>230</v>
      </c>
      <c r="K5840" s="1" t="s">
        <v>15</v>
      </c>
      <c r="L5840" s="1" t="s">
        <v>912</v>
      </c>
      <c r="M5840" t="s">
        <v>77</v>
      </c>
      <c r="N5840">
        <v>2</v>
      </c>
      <c r="O5840" s="1" t="s">
        <v>206</v>
      </c>
      <c r="P5840" t="s">
        <v>154</v>
      </c>
      <c r="Q5840">
        <v>2</v>
      </c>
      <c r="R5840" t="s">
        <v>179</v>
      </c>
      <c r="S5840" t="s">
        <v>180</v>
      </c>
    </row>
    <row r="5841" spans="1:19" x14ac:dyDescent="0.35">
      <c r="A5841" s="2" t="s">
        <v>44</v>
      </c>
      <c r="B5841" s="1" t="s">
        <v>103</v>
      </c>
      <c r="C5841" t="s">
        <v>910</v>
      </c>
      <c r="D5841" s="1" t="s">
        <v>90</v>
      </c>
      <c r="E5841" s="1" t="s">
        <v>22</v>
      </c>
      <c r="F5841" s="1" t="s">
        <v>23</v>
      </c>
      <c r="G5841" s="1" t="s">
        <v>137</v>
      </c>
      <c r="H5841" t="s">
        <v>27</v>
      </c>
      <c r="I5841" s="1" t="s">
        <v>1126</v>
      </c>
      <c r="J5841" s="1" t="s">
        <v>230</v>
      </c>
      <c r="K5841" s="1" t="s">
        <v>15</v>
      </c>
      <c r="L5841" s="1" t="s">
        <v>912</v>
      </c>
      <c r="M5841" t="s">
        <v>37</v>
      </c>
      <c r="N5841">
        <v>1</v>
      </c>
      <c r="O5841" s="1" t="s">
        <v>206</v>
      </c>
      <c r="P5841" t="s">
        <v>154</v>
      </c>
      <c r="Q5841">
        <v>2</v>
      </c>
      <c r="R5841" t="s">
        <v>255</v>
      </c>
      <c r="S5841" t="s">
        <v>180</v>
      </c>
    </row>
    <row r="5842" spans="1:19" x14ac:dyDescent="0.35">
      <c r="A5842" s="2" t="s">
        <v>44</v>
      </c>
      <c r="B5842" s="1" t="s">
        <v>103</v>
      </c>
      <c r="C5842" t="s">
        <v>910</v>
      </c>
      <c r="D5842" s="1" t="s">
        <v>90</v>
      </c>
      <c r="E5842" s="1" t="s">
        <v>22</v>
      </c>
      <c r="F5842" s="1" t="s">
        <v>26</v>
      </c>
      <c r="G5842" s="1" t="s">
        <v>26</v>
      </c>
      <c r="H5842" t="s">
        <v>17</v>
      </c>
      <c r="I5842" s="1" t="s">
        <v>1125</v>
      </c>
      <c r="J5842" s="1" t="s">
        <v>230</v>
      </c>
      <c r="K5842" s="1" t="s">
        <v>15</v>
      </c>
      <c r="L5842" s="1" t="s">
        <v>912</v>
      </c>
      <c r="M5842" t="s">
        <v>77</v>
      </c>
      <c r="N5842">
        <v>5</v>
      </c>
      <c r="O5842" s="1" t="s">
        <v>206</v>
      </c>
      <c r="P5842" t="s">
        <v>154</v>
      </c>
      <c r="Q5842">
        <v>2</v>
      </c>
      <c r="R5842" t="s">
        <v>179</v>
      </c>
      <c r="S5842" t="s">
        <v>180</v>
      </c>
    </row>
    <row r="5843" spans="1:19" x14ac:dyDescent="0.35">
      <c r="A5843" s="2" t="s">
        <v>44</v>
      </c>
      <c r="B5843" s="1" t="s">
        <v>103</v>
      </c>
      <c r="C5843" t="s">
        <v>910</v>
      </c>
      <c r="D5843" s="1" t="s">
        <v>90</v>
      </c>
      <c r="E5843" s="1" t="s">
        <v>22</v>
      </c>
      <c r="F5843" s="1" t="s">
        <v>26</v>
      </c>
      <c r="G5843" s="1" t="s">
        <v>26</v>
      </c>
      <c r="H5843" t="s">
        <v>24</v>
      </c>
      <c r="I5843" s="1" t="s">
        <v>1125</v>
      </c>
      <c r="J5843" s="1" t="s">
        <v>230</v>
      </c>
      <c r="K5843" s="1" t="s">
        <v>15</v>
      </c>
      <c r="L5843" s="1" t="s">
        <v>912</v>
      </c>
      <c r="M5843" t="s">
        <v>77</v>
      </c>
      <c r="N5843">
        <v>1</v>
      </c>
      <c r="O5843" s="1" t="s">
        <v>206</v>
      </c>
      <c r="P5843" t="s">
        <v>154</v>
      </c>
      <c r="Q5843">
        <v>1</v>
      </c>
      <c r="R5843" t="s">
        <v>179</v>
      </c>
      <c r="S5843" t="s">
        <v>180</v>
      </c>
    </row>
    <row r="5844" spans="1:19" x14ac:dyDescent="0.35">
      <c r="A5844" s="2" t="s">
        <v>44</v>
      </c>
      <c r="B5844" s="1" t="s">
        <v>103</v>
      </c>
      <c r="C5844" t="s">
        <v>910</v>
      </c>
      <c r="D5844" s="1" t="s">
        <v>90</v>
      </c>
      <c r="E5844" s="1" t="s">
        <v>22</v>
      </c>
      <c r="F5844" s="1" t="s">
        <v>26</v>
      </c>
      <c r="G5844" s="1" t="s">
        <v>26</v>
      </c>
      <c r="H5844" t="s">
        <v>24</v>
      </c>
      <c r="I5844" s="1" t="s">
        <v>1126</v>
      </c>
      <c r="J5844" s="1" t="s">
        <v>230</v>
      </c>
      <c r="K5844" s="1" t="s">
        <v>15</v>
      </c>
      <c r="L5844" s="1" t="s">
        <v>912</v>
      </c>
      <c r="M5844" t="s">
        <v>77</v>
      </c>
      <c r="N5844">
        <v>1</v>
      </c>
      <c r="O5844" s="1" t="s">
        <v>206</v>
      </c>
      <c r="P5844" t="s">
        <v>154</v>
      </c>
      <c r="Q5844">
        <v>2</v>
      </c>
      <c r="R5844" t="s">
        <v>255</v>
      </c>
      <c r="S5844" t="s">
        <v>180</v>
      </c>
    </row>
    <row r="5845" spans="1:19" x14ac:dyDescent="0.35">
      <c r="A5845" s="2" t="s">
        <v>44</v>
      </c>
      <c r="B5845" s="1" t="s">
        <v>103</v>
      </c>
      <c r="C5845" t="s">
        <v>910</v>
      </c>
      <c r="D5845" s="1" t="s">
        <v>90</v>
      </c>
      <c r="E5845" s="1" t="s">
        <v>22</v>
      </c>
      <c r="F5845" s="1" t="s">
        <v>26</v>
      </c>
      <c r="G5845" s="1" t="s">
        <v>26</v>
      </c>
      <c r="H5845" t="s">
        <v>27</v>
      </c>
      <c r="I5845" s="1" t="s">
        <v>1125</v>
      </c>
      <c r="J5845" s="1" t="s">
        <v>230</v>
      </c>
      <c r="K5845" s="1" t="s">
        <v>15</v>
      </c>
      <c r="L5845" s="1" t="s">
        <v>912</v>
      </c>
      <c r="M5845" t="s">
        <v>77</v>
      </c>
      <c r="N5845">
        <v>1</v>
      </c>
      <c r="O5845" s="1" t="s">
        <v>206</v>
      </c>
      <c r="P5845" t="s">
        <v>154</v>
      </c>
      <c r="Q5845">
        <v>1</v>
      </c>
      <c r="R5845" t="s">
        <v>179</v>
      </c>
      <c r="S5845" t="s">
        <v>180</v>
      </c>
    </row>
    <row r="5846" spans="1:19" x14ac:dyDescent="0.35">
      <c r="A5846" s="2" t="s">
        <v>44</v>
      </c>
      <c r="B5846" s="1" t="s">
        <v>103</v>
      </c>
      <c r="C5846" t="s">
        <v>910</v>
      </c>
      <c r="D5846" s="1" t="s">
        <v>90</v>
      </c>
      <c r="E5846" s="1" t="s">
        <v>22</v>
      </c>
      <c r="F5846" s="1" t="s">
        <v>26</v>
      </c>
      <c r="G5846" s="1" t="s">
        <v>26</v>
      </c>
      <c r="H5846" t="s">
        <v>27</v>
      </c>
      <c r="I5846" s="1" t="s">
        <v>1125</v>
      </c>
      <c r="J5846" s="1" t="s">
        <v>230</v>
      </c>
      <c r="K5846" s="1" t="s">
        <v>15</v>
      </c>
      <c r="L5846" s="1" t="s">
        <v>912</v>
      </c>
      <c r="M5846" t="s">
        <v>77</v>
      </c>
      <c r="N5846">
        <v>2</v>
      </c>
      <c r="O5846" s="1" t="s">
        <v>206</v>
      </c>
      <c r="P5846" t="s">
        <v>154</v>
      </c>
      <c r="Q5846">
        <v>2</v>
      </c>
      <c r="R5846" t="s">
        <v>179</v>
      </c>
      <c r="S5846" t="s">
        <v>180</v>
      </c>
    </row>
    <row r="5847" spans="1:19" x14ac:dyDescent="0.35">
      <c r="A5847" s="2" t="s">
        <v>44</v>
      </c>
      <c r="B5847" s="1" t="s">
        <v>103</v>
      </c>
      <c r="C5847" t="s">
        <v>910</v>
      </c>
      <c r="D5847" s="1" t="s">
        <v>90</v>
      </c>
      <c r="E5847" s="1" t="s">
        <v>22</v>
      </c>
      <c r="F5847" s="1" t="s">
        <v>26</v>
      </c>
      <c r="G5847" s="1" t="s">
        <v>26</v>
      </c>
      <c r="H5847" t="s">
        <v>27</v>
      </c>
      <c r="I5847" s="1" t="s">
        <v>1126</v>
      </c>
      <c r="J5847" s="1" t="s">
        <v>230</v>
      </c>
      <c r="K5847" s="1" t="s">
        <v>15</v>
      </c>
      <c r="L5847" s="1" t="s">
        <v>912</v>
      </c>
      <c r="M5847" t="s">
        <v>77</v>
      </c>
      <c r="N5847">
        <v>1</v>
      </c>
      <c r="O5847" s="1" t="s">
        <v>206</v>
      </c>
      <c r="P5847" t="s">
        <v>154</v>
      </c>
      <c r="Q5847">
        <v>2</v>
      </c>
      <c r="R5847" t="s">
        <v>255</v>
      </c>
      <c r="S5847" t="s">
        <v>180</v>
      </c>
    </row>
    <row r="5848" spans="1:19" x14ac:dyDescent="0.35">
      <c r="A5848" s="2" t="s">
        <v>44</v>
      </c>
      <c r="B5848" s="1" t="s">
        <v>103</v>
      </c>
      <c r="C5848" t="s">
        <v>910</v>
      </c>
      <c r="D5848" s="1" t="s">
        <v>90</v>
      </c>
      <c r="E5848" s="1" t="s">
        <v>22</v>
      </c>
      <c r="F5848" s="1" t="s">
        <v>26</v>
      </c>
      <c r="G5848" s="1" t="s">
        <v>26</v>
      </c>
      <c r="H5848" t="s">
        <v>21</v>
      </c>
      <c r="I5848" s="1" t="s">
        <v>1126</v>
      </c>
      <c r="J5848" s="1" t="s">
        <v>230</v>
      </c>
      <c r="K5848" s="1" t="s">
        <v>15</v>
      </c>
      <c r="L5848" s="1" t="s">
        <v>912</v>
      </c>
      <c r="M5848" t="s">
        <v>77</v>
      </c>
      <c r="N5848">
        <v>1</v>
      </c>
      <c r="O5848" s="1" t="s">
        <v>206</v>
      </c>
      <c r="P5848" t="s">
        <v>154</v>
      </c>
      <c r="Q5848">
        <v>1</v>
      </c>
      <c r="R5848" t="s">
        <v>255</v>
      </c>
      <c r="S5848" t="s">
        <v>180</v>
      </c>
    </row>
    <row r="5849" spans="1:19" x14ac:dyDescent="0.35">
      <c r="A5849" s="2" t="s">
        <v>44</v>
      </c>
      <c r="B5849" s="1" t="s">
        <v>103</v>
      </c>
      <c r="C5849" t="s">
        <v>910</v>
      </c>
      <c r="D5849" s="1" t="s">
        <v>90</v>
      </c>
      <c r="E5849" s="1" t="s">
        <v>22</v>
      </c>
      <c r="F5849" s="1" t="s">
        <v>18</v>
      </c>
      <c r="G5849" s="1" t="s">
        <v>26</v>
      </c>
      <c r="H5849" t="s">
        <v>24</v>
      </c>
      <c r="I5849" s="1" t="s">
        <v>1125</v>
      </c>
      <c r="J5849" s="1" t="s">
        <v>230</v>
      </c>
      <c r="K5849" s="1" t="s">
        <v>15</v>
      </c>
      <c r="L5849" s="1" t="s">
        <v>912</v>
      </c>
      <c r="M5849" t="s">
        <v>70</v>
      </c>
      <c r="N5849">
        <v>1</v>
      </c>
      <c r="O5849" s="1" t="s">
        <v>206</v>
      </c>
      <c r="P5849" t="s">
        <v>154</v>
      </c>
      <c r="Q5849">
        <v>2</v>
      </c>
      <c r="R5849" t="s">
        <v>179</v>
      </c>
      <c r="S5849" t="s">
        <v>180</v>
      </c>
    </row>
    <row r="5850" spans="1:19" x14ac:dyDescent="0.35">
      <c r="A5850" s="2" t="s">
        <v>44</v>
      </c>
      <c r="B5850" s="1" t="s">
        <v>103</v>
      </c>
      <c r="C5850" t="s">
        <v>910</v>
      </c>
      <c r="D5850" s="1" t="s">
        <v>90</v>
      </c>
      <c r="E5850" s="1" t="s">
        <v>22</v>
      </c>
      <c r="F5850" s="1" t="s">
        <v>18</v>
      </c>
      <c r="G5850" s="1" t="s">
        <v>26</v>
      </c>
      <c r="H5850" t="s">
        <v>21</v>
      </c>
      <c r="I5850" s="1" t="s">
        <v>1125</v>
      </c>
      <c r="J5850" s="1" t="s">
        <v>230</v>
      </c>
      <c r="K5850" s="1" t="s">
        <v>15</v>
      </c>
      <c r="L5850" s="1" t="s">
        <v>912</v>
      </c>
      <c r="M5850" t="s">
        <v>70</v>
      </c>
      <c r="N5850">
        <v>1</v>
      </c>
      <c r="O5850" s="1" t="s">
        <v>206</v>
      </c>
      <c r="P5850" t="s">
        <v>154</v>
      </c>
      <c r="Q5850">
        <v>2</v>
      </c>
      <c r="R5850" t="s">
        <v>179</v>
      </c>
      <c r="S5850" t="s">
        <v>180</v>
      </c>
    </row>
    <row r="5851" spans="1:19" x14ac:dyDescent="0.35">
      <c r="A5851" s="2" t="s">
        <v>44</v>
      </c>
      <c r="B5851" s="1" t="s">
        <v>103</v>
      </c>
      <c r="C5851" t="s">
        <v>911</v>
      </c>
      <c r="D5851" s="1" t="s">
        <v>172</v>
      </c>
      <c r="E5851" s="1" t="s">
        <v>12</v>
      </c>
      <c r="F5851" s="1" t="s">
        <v>13</v>
      </c>
      <c r="G5851" s="1" t="s">
        <v>137</v>
      </c>
      <c r="H5851" t="s">
        <v>27</v>
      </c>
      <c r="I5851" s="1" t="s">
        <v>1127</v>
      </c>
      <c r="J5851" s="1" t="s">
        <v>230</v>
      </c>
      <c r="K5851" s="1" t="s">
        <v>47</v>
      </c>
      <c r="L5851" s="1" t="s">
        <v>912</v>
      </c>
      <c r="M5851" t="s">
        <v>241</v>
      </c>
      <c r="N5851">
        <v>1</v>
      </c>
      <c r="O5851" s="1" t="s">
        <v>206</v>
      </c>
      <c r="P5851" t="s">
        <v>154</v>
      </c>
      <c r="Q5851">
        <v>2</v>
      </c>
      <c r="R5851" t="s">
        <v>179</v>
      </c>
      <c r="S5851" t="s">
        <v>180</v>
      </c>
    </row>
    <row r="5852" spans="1:19" x14ac:dyDescent="0.35">
      <c r="A5852" s="2" t="s">
        <v>44</v>
      </c>
      <c r="B5852" s="1" t="s">
        <v>103</v>
      </c>
      <c r="C5852" t="s">
        <v>911</v>
      </c>
      <c r="D5852" s="1" t="s">
        <v>172</v>
      </c>
      <c r="E5852" s="1" t="s">
        <v>12</v>
      </c>
      <c r="F5852" s="1" t="s">
        <v>13</v>
      </c>
      <c r="G5852" s="1" t="s">
        <v>137</v>
      </c>
      <c r="H5852" t="s">
        <v>32</v>
      </c>
      <c r="I5852" s="1" t="s">
        <v>1128</v>
      </c>
      <c r="J5852" s="1" t="s">
        <v>230</v>
      </c>
      <c r="K5852" s="1" t="s">
        <v>47</v>
      </c>
      <c r="L5852" s="1" t="s">
        <v>912</v>
      </c>
      <c r="M5852" t="s">
        <v>238</v>
      </c>
      <c r="N5852">
        <v>1</v>
      </c>
      <c r="O5852" s="1" t="s">
        <v>206</v>
      </c>
      <c r="P5852" t="s">
        <v>154</v>
      </c>
      <c r="Q5852">
        <v>2</v>
      </c>
      <c r="R5852" t="s">
        <v>255</v>
      </c>
      <c r="S5852" t="s">
        <v>180</v>
      </c>
    </row>
    <row r="5853" spans="1:19" x14ac:dyDescent="0.35">
      <c r="A5853" s="2" t="s">
        <v>44</v>
      </c>
      <c r="B5853" s="1" t="s">
        <v>103</v>
      </c>
      <c r="C5853" t="s">
        <v>911</v>
      </c>
      <c r="D5853" s="1" t="s">
        <v>172</v>
      </c>
      <c r="E5853" s="1" t="s">
        <v>12</v>
      </c>
      <c r="F5853" s="1" t="s">
        <v>26</v>
      </c>
      <c r="G5853" s="1" t="s">
        <v>26</v>
      </c>
      <c r="H5853" t="s">
        <v>14</v>
      </c>
      <c r="I5853" s="1" t="s">
        <v>1128</v>
      </c>
      <c r="J5853" s="1" t="s">
        <v>230</v>
      </c>
      <c r="K5853" s="1" t="s">
        <v>47</v>
      </c>
      <c r="L5853" s="1" t="s">
        <v>912</v>
      </c>
      <c r="M5853" t="s">
        <v>238</v>
      </c>
      <c r="N5853">
        <v>1</v>
      </c>
      <c r="O5853" s="1" t="s">
        <v>206</v>
      </c>
      <c r="P5853" t="s">
        <v>154</v>
      </c>
      <c r="Q5853">
        <v>1</v>
      </c>
      <c r="R5853" t="s">
        <v>255</v>
      </c>
      <c r="S5853" t="s">
        <v>180</v>
      </c>
    </row>
    <row r="5854" spans="1:19" x14ac:dyDescent="0.35">
      <c r="A5854" s="2" t="s">
        <v>44</v>
      </c>
      <c r="B5854" s="1" t="s">
        <v>103</v>
      </c>
      <c r="C5854" t="s">
        <v>911</v>
      </c>
      <c r="D5854" s="1" t="s">
        <v>172</v>
      </c>
      <c r="E5854" s="1" t="s">
        <v>12</v>
      </c>
      <c r="F5854" s="1" t="s">
        <v>26</v>
      </c>
      <c r="G5854" s="1" t="s">
        <v>26</v>
      </c>
      <c r="H5854" t="s">
        <v>24</v>
      </c>
      <c r="I5854" s="1" t="s">
        <v>1128</v>
      </c>
      <c r="J5854" s="1" t="s">
        <v>230</v>
      </c>
      <c r="K5854" s="1" t="s">
        <v>47</v>
      </c>
      <c r="L5854" s="1" t="s">
        <v>912</v>
      </c>
      <c r="M5854" t="s">
        <v>238</v>
      </c>
      <c r="N5854">
        <v>1</v>
      </c>
      <c r="O5854" s="1" t="s">
        <v>206</v>
      </c>
      <c r="P5854" t="s">
        <v>154</v>
      </c>
      <c r="Q5854">
        <v>2</v>
      </c>
      <c r="R5854" t="s">
        <v>255</v>
      </c>
      <c r="S5854" t="s">
        <v>180</v>
      </c>
    </row>
    <row r="5855" spans="1:19" x14ac:dyDescent="0.35">
      <c r="A5855" s="2" t="s">
        <v>44</v>
      </c>
      <c r="B5855" s="1" t="s">
        <v>103</v>
      </c>
      <c r="C5855" t="s">
        <v>911</v>
      </c>
      <c r="D5855" s="1" t="s">
        <v>172</v>
      </c>
      <c r="E5855" s="1" t="s">
        <v>12</v>
      </c>
      <c r="F5855" s="1" t="s">
        <v>26</v>
      </c>
      <c r="G5855" s="1" t="s">
        <v>26</v>
      </c>
      <c r="H5855" t="s">
        <v>24</v>
      </c>
      <c r="I5855" s="1" t="s">
        <v>1127</v>
      </c>
      <c r="J5855" s="1" t="s">
        <v>230</v>
      </c>
      <c r="K5855" s="1" t="s">
        <v>19</v>
      </c>
      <c r="L5855" s="1" t="s">
        <v>912</v>
      </c>
      <c r="M5855" t="s">
        <v>65</v>
      </c>
      <c r="N5855">
        <v>1</v>
      </c>
      <c r="O5855" s="1" t="s">
        <v>206</v>
      </c>
      <c r="P5855" t="s">
        <v>154</v>
      </c>
      <c r="Q5855">
        <v>1</v>
      </c>
      <c r="R5855" t="s">
        <v>179</v>
      </c>
      <c r="S5855" t="s">
        <v>180</v>
      </c>
    </row>
    <row r="5856" spans="1:19" x14ac:dyDescent="0.35">
      <c r="A5856" s="2" t="s">
        <v>44</v>
      </c>
      <c r="B5856" s="1" t="s">
        <v>103</v>
      </c>
      <c r="C5856" t="s">
        <v>911</v>
      </c>
      <c r="D5856" s="1" t="s">
        <v>172</v>
      </c>
      <c r="E5856" s="1" t="s">
        <v>12</v>
      </c>
      <c r="F5856" s="1" t="s">
        <v>18</v>
      </c>
      <c r="G5856" s="1" t="s">
        <v>26</v>
      </c>
      <c r="H5856" t="s">
        <v>17</v>
      </c>
      <c r="I5856" s="1" t="s">
        <v>1127</v>
      </c>
      <c r="J5856" s="1" t="s">
        <v>230</v>
      </c>
      <c r="K5856" s="1" t="s">
        <v>47</v>
      </c>
      <c r="L5856" s="1" t="s">
        <v>912</v>
      </c>
      <c r="M5856" t="s">
        <v>241</v>
      </c>
      <c r="N5856">
        <v>2</v>
      </c>
      <c r="O5856" s="1" t="s">
        <v>206</v>
      </c>
      <c r="P5856" t="s">
        <v>154</v>
      </c>
      <c r="Q5856">
        <v>2</v>
      </c>
      <c r="R5856" t="s">
        <v>179</v>
      </c>
      <c r="S5856" t="s">
        <v>180</v>
      </c>
    </row>
    <row r="5857" spans="1:19" x14ac:dyDescent="0.35">
      <c r="A5857" s="2" t="s">
        <v>44</v>
      </c>
      <c r="B5857" s="1" t="s">
        <v>103</v>
      </c>
      <c r="C5857" t="s">
        <v>911</v>
      </c>
      <c r="D5857" s="1" t="s">
        <v>172</v>
      </c>
      <c r="E5857" s="1" t="s">
        <v>12</v>
      </c>
      <c r="F5857" s="1" t="s">
        <v>18</v>
      </c>
      <c r="G5857" s="1" t="s">
        <v>26</v>
      </c>
      <c r="H5857" t="s">
        <v>24</v>
      </c>
      <c r="I5857" s="1" t="s">
        <v>1128</v>
      </c>
      <c r="J5857" s="1" t="s">
        <v>230</v>
      </c>
      <c r="K5857" s="1" t="s">
        <v>47</v>
      </c>
      <c r="L5857" s="1" t="s">
        <v>912</v>
      </c>
      <c r="M5857" t="s">
        <v>676</v>
      </c>
      <c r="N5857">
        <v>1</v>
      </c>
      <c r="O5857" s="1" t="s">
        <v>206</v>
      </c>
      <c r="P5857" t="s">
        <v>154</v>
      </c>
      <c r="Q5857">
        <v>1</v>
      </c>
      <c r="R5857" t="s">
        <v>255</v>
      </c>
      <c r="S5857" t="s">
        <v>180</v>
      </c>
    </row>
    <row r="5858" spans="1:19" x14ac:dyDescent="0.35">
      <c r="A5858" s="2" t="s">
        <v>44</v>
      </c>
      <c r="B5858" s="1" t="s">
        <v>103</v>
      </c>
      <c r="C5858" t="s">
        <v>911</v>
      </c>
      <c r="D5858" s="1" t="s">
        <v>172</v>
      </c>
      <c r="E5858" s="1" t="s">
        <v>22</v>
      </c>
      <c r="F5858" s="1" t="s">
        <v>23</v>
      </c>
      <c r="G5858" s="1" t="s">
        <v>137</v>
      </c>
      <c r="H5858" t="s">
        <v>24</v>
      </c>
      <c r="I5858" s="1" t="s">
        <v>1127</v>
      </c>
      <c r="J5858" s="1" t="s">
        <v>230</v>
      </c>
      <c r="K5858" s="1" t="s">
        <v>47</v>
      </c>
      <c r="L5858" s="1" t="s">
        <v>912</v>
      </c>
      <c r="M5858" t="s">
        <v>241</v>
      </c>
      <c r="N5858">
        <v>1</v>
      </c>
      <c r="O5858" s="1" t="s">
        <v>206</v>
      </c>
      <c r="P5858" t="s">
        <v>154</v>
      </c>
      <c r="Q5858">
        <v>1</v>
      </c>
      <c r="R5858" t="s">
        <v>179</v>
      </c>
      <c r="S5858" t="s">
        <v>180</v>
      </c>
    </row>
    <row r="5859" spans="1:19" x14ac:dyDescent="0.35">
      <c r="A5859" s="2" t="s">
        <v>44</v>
      </c>
      <c r="B5859" s="1" t="s">
        <v>103</v>
      </c>
      <c r="C5859" t="s">
        <v>911</v>
      </c>
      <c r="D5859" s="1" t="s">
        <v>172</v>
      </c>
      <c r="E5859" s="1" t="s">
        <v>22</v>
      </c>
      <c r="F5859" s="1" t="s">
        <v>26</v>
      </c>
      <c r="G5859" s="1" t="s">
        <v>26</v>
      </c>
      <c r="H5859" t="s">
        <v>17</v>
      </c>
      <c r="I5859" s="1" t="s">
        <v>1128</v>
      </c>
      <c r="J5859" s="1" t="s">
        <v>230</v>
      </c>
      <c r="K5859" s="1" t="s">
        <v>47</v>
      </c>
      <c r="L5859" s="1" t="s">
        <v>912</v>
      </c>
      <c r="M5859" t="s">
        <v>238</v>
      </c>
      <c r="N5859">
        <v>1</v>
      </c>
      <c r="O5859" s="1" t="s">
        <v>206</v>
      </c>
      <c r="P5859" t="s">
        <v>154</v>
      </c>
      <c r="Q5859">
        <v>2</v>
      </c>
      <c r="R5859" t="s">
        <v>255</v>
      </c>
      <c r="S5859" t="s">
        <v>180</v>
      </c>
    </row>
    <row r="5860" spans="1:19" x14ac:dyDescent="0.35">
      <c r="A5860" s="2" t="s">
        <v>44</v>
      </c>
      <c r="B5860" s="1" t="s">
        <v>103</v>
      </c>
      <c r="C5860" t="s">
        <v>911</v>
      </c>
      <c r="D5860" s="1" t="s">
        <v>172</v>
      </c>
      <c r="E5860" s="1" t="s">
        <v>22</v>
      </c>
      <c r="F5860" s="1" t="s">
        <v>26</v>
      </c>
      <c r="G5860" s="1" t="s">
        <v>26</v>
      </c>
      <c r="H5860" t="s">
        <v>17</v>
      </c>
      <c r="I5860" s="1" t="s">
        <v>1127</v>
      </c>
      <c r="J5860" s="1" t="s">
        <v>230</v>
      </c>
      <c r="K5860" s="1" t="s">
        <v>47</v>
      </c>
      <c r="L5860" s="1" t="s">
        <v>912</v>
      </c>
      <c r="M5860" t="s">
        <v>241</v>
      </c>
      <c r="N5860">
        <v>2</v>
      </c>
      <c r="O5860" s="1" t="s">
        <v>206</v>
      </c>
      <c r="P5860" t="s">
        <v>154</v>
      </c>
      <c r="Q5860">
        <v>1</v>
      </c>
      <c r="R5860" t="s">
        <v>179</v>
      </c>
      <c r="S5860" t="s">
        <v>180</v>
      </c>
    </row>
    <row r="5861" spans="1:19" x14ac:dyDescent="0.35">
      <c r="A5861" s="2" t="s">
        <v>44</v>
      </c>
      <c r="B5861" s="1" t="s">
        <v>103</v>
      </c>
      <c r="C5861" t="s">
        <v>911</v>
      </c>
      <c r="D5861" s="1" t="s">
        <v>172</v>
      </c>
      <c r="E5861" s="1" t="s">
        <v>22</v>
      </c>
      <c r="F5861" s="1" t="s">
        <v>26</v>
      </c>
      <c r="G5861" s="1" t="s">
        <v>26</v>
      </c>
      <c r="H5861" t="s">
        <v>24</v>
      </c>
      <c r="I5861" s="1" t="s">
        <v>1127</v>
      </c>
      <c r="J5861" s="1" t="s">
        <v>230</v>
      </c>
      <c r="K5861" s="1" t="s">
        <v>47</v>
      </c>
      <c r="L5861" s="1" t="s">
        <v>912</v>
      </c>
      <c r="M5861" t="s">
        <v>241</v>
      </c>
      <c r="N5861">
        <v>2</v>
      </c>
      <c r="O5861" s="1" t="s">
        <v>206</v>
      </c>
      <c r="P5861" t="s">
        <v>154</v>
      </c>
      <c r="Q5861">
        <v>2</v>
      </c>
      <c r="R5861" t="s">
        <v>179</v>
      </c>
      <c r="S5861" t="s">
        <v>180</v>
      </c>
    </row>
    <row r="5862" spans="1:19" x14ac:dyDescent="0.35">
      <c r="A5862" s="2" t="s">
        <v>44</v>
      </c>
      <c r="B5862" s="1" t="s">
        <v>103</v>
      </c>
      <c r="C5862" t="s">
        <v>911</v>
      </c>
      <c r="D5862" s="1" t="s">
        <v>172</v>
      </c>
      <c r="E5862" s="1" t="s">
        <v>22</v>
      </c>
      <c r="F5862" s="1" t="s">
        <v>26</v>
      </c>
      <c r="G5862" s="1" t="s">
        <v>26</v>
      </c>
      <c r="H5862" t="s">
        <v>27</v>
      </c>
      <c r="I5862" s="1" t="s">
        <v>1127</v>
      </c>
      <c r="J5862" s="1" t="s">
        <v>230</v>
      </c>
      <c r="K5862" s="1" t="s">
        <v>47</v>
      </c>
      <c r="L5862" s="1" t="s">
        <v>912</v>
      </c>
      <c r="M5862" t="s">
        <v>241</v>
      </c>
      <c r="N5862">
        <v>1</v>
      </c>
      <c r="O5862" s="1" t="s">
        <v>206</v>
      </c>
      <c r="P5862" t="s">
        <v>154</v>
      </c>
      <c r="Q5862">
        <v>2</v>
      </c>
      <c r="R5862" t="s">
        <v>179</v>
      </c>
      <c r="S5862" t="s">
        <v>180</v>
      </c>
    </row>
    <row r="5863" spans="1:19" x14ac:dyDescent="0.35">
      <c r="A5863" s="2" t="s">
        <v>44</v>
      </c>
      <c r="B5863" s="1" t="s">
        <v>103</v>
      </c>
      <c r="C5863" t="s">
        <v>911</v>
      </c>
      <c r="D5863" s="1" t="s">
        <v>172</v>
      </c>
      <c r="E5863" s="1" t="s">
        <v>22</v>
      </c>
      <c r="F5863" s="1" t="s">
        <v>18</v>
      </c>
      <c r="G5863" s="1" t="s">
        <v>26</v>
      </c>
      <c r="H5863" t="s">
        <v>17</v>
      </c>
      <c r="I5863" s="1" t="s">
        <v>1128</v>
      </c>
      <c r="J5863" s="1" t="s">
        <v>230</v>
      </c>
      <c r="K5863" s="1" t="s">
        <v>47</v>
      </c>
      <c r="L5863" s="1" t="s">
        <v>912</v>
      </c>
      <c r="M5863" t="s">
        <v>238</v>
      </c>
      <c r="N5863">
        <v>1</v>
      </c>
      <c r="O5863" s="1" t="s">
        <v>206</v>
      </c>
      <c r="P5863" t="s">
        <v>154</v>
      </c>
      <c r="Q5863">
        <v>2</v>
      </c>
      <c r="R5863" t="s">
        <v>255</v>
      </c>
      <c r="S5863" t="s">
        <v>180</v>
      </c>
    </row>
    <row r="5864" spans="1:19" x14ac:dyDescent="0.35">
      <c r="A5864" s="2" t="s">
        <v>44</v>
      </c>
      <c r="B5864" s="1" t="s">
        <v>103</v>
      </c>
      <c r="C5864" t="s">
        <v>911</v>
      </c>
      <c r="D5864" s="1" t="s">
        <v>172</v>
      </c>
      <c r="E5864" s="1" t="s">
        <v>22</v>
      </c>
      <c r="F5864" s="1" t="s">
        <v>18</v>
      </c>
      <c r="G5864" s="1" t="s">
        <v>26</v>
      </c>
      <c r="H5864" t="s">
        <v>24</v>
      </c>
      <c r="I5864" s="1" t="s">
        <v>1127</v>
      </c>
      <c r="J5864" s="1" t="s">
        <v>230</v>
      </c>
      <c r="K5864" s="1" t="s">
        <v>47</v>
      </c>
      <c r="L5864" s="1" t="s">
        <v>912</v>
      </c>
      <c r="M5864" t="s">
        <v>676</v>
      </c>
      <c r="N5864">
        <v>1</v>
      </c>
      <c r="O5864" s="1" t="s">
        <v>206</v>
      </c>
      <c r="P5864" t="s">
        <v>154</v>
      </c>
      <c r="Q5864">
        <v>2</v>
      </c>
      <c r="R5864" t="s">
        <v>179</v>
      </c>
      <c r="S5864" t="s">
        <v>180</v>
      </c>
    </row>
    <row r="5865" spans="1:19" x14ac:dyDescent="0.35">
      <c r="A5865" s="2" t="s">
        <v>44</v>
      </c>
      <c r="B5865" s="1" t="s">
        <v>103</v>
      </c>
      <c r="C5865" t="s">
        <v>911</v>
      </c>
      <c r="D5865" s="1" t="s">
        <v>172</v>
      </c>
      <c r="E5865" s="1" t="s">
        <v>22</v>
      </c>
      <c r="F5865" s="1" t="s">
        <v>18</v>
      </c>
      <c r="G5865" s="1" t="s">
        <v>26</v>
      </c>
      <c r="H5865" t="s">
        <v>27</v>
      </c>
      <c r="I5865" s="1" t="s">
        <v>1128</v>
      </c>
      <c r="J5865" s="1" t="s">
        <v>230</v>
      </c>
      <c r="K5865" s="1" t="s">
        <v>47</v>
      </c>
      <c r="L5865" s="1" t="s">
        <v>912</v>
      </c>
      <c r="M5865" t="s">
        <v>238</v>
      </c>
      <c r="N5865">
        <v>1</v>
      </c>
      <c r="O5865" s="1" t="s">
        <v>206</v>
      </c>
      <c r="P5865" t="s">
        <v>154</v>
      </c>
      <c r="Q5865">
        <v>2</v>
      </c>
      <c r="R5865" t="s">
        <v>255</v>
      </c>
      <c r="S5865" t="s">
        <v>180</v>
      </c>
    </row>
    <row r="5866" spans="1:19" x14ac:dyDescent="0.35">
      <c r="A5866" s="2" t="s">
        <v>44</v>
      </c>
      <c r="B5866" s="1" t="s">
        <v>103</v>
      </c>
      <c r="C5866" t="s">
        <v>911</v>
      </c>
      <c r="D5866" s="1" t="s">
        <v>102</v>
      </c>
      <c r="E5866" s="1" t="s">
        <v>12</v>
      </c>
      <c r="F5866" s="1" t="s">
        <v>18</v>
      </c>
      <c r="G5866" s="1" t="s">
        <v>26</v>
      </c>
      <c r="H5866" t="s">
        <v>27</v>
      </c>
      <c r="I5866" s="1" t="s">
        <v>1475</v>
      </c>
      <c r="J5866" s="1" t="s">
        <v>230</v>
      </c>
      <c r="K5866" s="1" t="s">
        <v>47</v>
      </c>
      <c r="L5866" s="1" t="s">
        <v>912</v>
      </c>
      <c r="M5866" t="s">
        <v>182</v>
      </c>
      <c r="N5866">
        <v>1</v>
      </c>
      <c r="O5866" s="1" t="s">
        <v>206</v>
      </c>
      <c r="P5866" t="s">
        <v>153</v>
      </c>
      <c r="Q5866">
        <v>2</v>
      </c>
      <c r="R5866" t="s">
        <v>179</v>
      </c>
      <c r="S5866" t="s">
        <v>180</v>
      </c>
    </row>
    <row r="5867" spans="1:19" x14ac:dyDescent="0.35">
      <c r="A5867" s="2" t="s">
        <v>44</v>
      </c>
      <c r="B5867" s="1" t="s">
        <v>103</v>
      </c>
      <c r="C5867" t="s">
        <v>911</v>
      </c>
      <c r="D5867" s="1" t="s">
        <v>102</v>
      </c>
      <c r="E5867" s="1" t="s">
        <v>22</v>
      </c>
      <c r="F5867" s="1" t="s">
        <v>13</v>
      </c>
      <c r="G5867" s="1" t="s">
        <v>137</v>
      </c>
      <c r="H5867" t="s">
        <v>35</v>
      </c>
      <c r="I5867" s="1" t="s">
        <v>1475</v>
      </c>
      <c r="J5867" s="1" t="s">
        <v>230</v>
      </c>
      <c r="K5867" s="1" t="s">
        <v>47</v>
      </c>
      <c r="L5867" s="1" t="s">
        <v>912</v>
      </c>
      <c r="M5867" t="s">
        <v>182</v>
      </c>
      <c r="N5867">
        <v>2</v>
      </c>
      <c r="O5867" s="1" t="s">
        <v>206</v>
      </c>
      <c r="P5867" t="s">
        <v>154</v>
      </c>
      <c r="Q5867">
        <v>2</v>
      </c>
      <c r="R5867" t="s">
        <v>179</v>
      </c>
      <c r="S5867" t="s">
        <v>180</v>
      </c>
    </row>
    <row r="5868" spans="1:19" x14ac:dyDescent="0.35">
      <c r="A5868" s="2" t="s">
        <v>44</v>
      </c>
      <c r="B5868" s="1" t="s">
        <v>219</v>
      </c>
      <c r="C5868" t="s">
        <v>52</v>
      </c>
      <c r="D5868" s="1" t="s">
        <v>51</v>
      </c>
      <c r="E5868" s="1" t="s">
        <v>12</v>
      </c>
      <c r="F5868" s="1" t="s">
        <v>13</v>
      </c>
      <c r="G5868" s="1" t="s">
        <v>137</v>
      </c>
      <c r="H5868" t="s">
        <v>27</v>
      </c>
      <c r="I5868" s="1" t="s">
        <v>385</v>
      </c>
      <c r="J5868" s="1" t="s">
        <v>230</v>
      </c>
      <c r="K5868" s="1" t="s">
        <v>19</v>
      </c>
      <c r="L5868" s="1" t="s">
        <v>912</v>
      </c>
      <c r="M5868" t="s">
        <v>20</v>
      </c>
      <c r="N5868">
        <v>1</v>
      </c>
      <c r="O5868" s="1" t="s">
        <v>205</v>
      </c>
      <c r="P5868" t="s">
        <v>153</v>
      </c>
      <c r="Q5868">
        <v>2</v>
      </c>
      <c r="R5868" t="s">
        <v>255</v>
      </c>
      <c r="S5868" t="s">
        <v>180</v>
      </c>
    </row>
    <row r="5869" spans="1:19" x14ac:dyDescent="0.35">
      <c r="A5869" s="2" t="s">
        <v>44</v>
      </c>
      <c r="B5869" s="1" t="s">
        <v>219</v>
      </c>
      <c r="C5869" t="s">
        <v>52</v>
      </c>
      <c r="D5869" s="1" t="s">
        <v>51</v>
      </c>
      <c r="E5869" s="1" t="s">
        <v>12</v>
      </c>
      <c r="F5869" s="1" t="s">
        <v>13</v>
      </c>
      <c r="G5869" s="1" t="s">
        <v>137</v>
      </c>
      <c r="H5869" t="s">
        <v>27</v>
      </c>
      <c r="I5869" s="1" t="s">
        <v>386</v>
      </c>
      <c r="J5869" s="1" t="s">
        <v>230</v>
      </c>
      <c r="K5869" s="1" t="s">
        <v>19</v>
      </c>
      <c r="L5869" s="1" t="s">
        <v>912</v>
      </c>
      <c r="M5869" t="s">
        <v>20</v>
      </c>
      <c r="N5869">
        <v>1</v>
      </c>
      <c r="O5869" s="1" t="s">
        <v>205</v>
      </c>
      <c r="P5869" t="s">
        <v>154</v>
      </c>
      <c r="Q5869">
        <v>2</v>
      </c>
      <c r="R5869" t="s">
        <v>255</v>
      </c>
      <c r="S5869" t="s">
        <v>180</v>
      </c>
    </row>
    <row r="5870" spans="1:19" x14ac:dyDescent="0.35">
      <c r="A5870" s="2" t="s">
        <v>44</v>
      </c>
      <c r="B5870" s="1" t="s">
        <v>219</v>
      </c>
      <c r="C5870" t="s">
        <v>52</v>
      </c>
      <c r="D5870" s="1" t="s">
        <v>51</v>
      </c>
      <c r="E5870" s="1" t="s">
        <v>12</v>
      </c>
      <c r="F5870" s="1" t="s">
        <v>18</v>
      </c>
      <c r="G5870" s="1" t="s">
        <v>26</v>
      </c>
      <c r="H5870" t="s">
        <v>14</v>
      </c>
      <c r="I5870" s="1" t="s">
        <v>385</v>
      </c>
      <c r="J5870" s="1" t="s">
        <v>230</v>
      </c>
      <c r="K5870" s="1" t="s">
        <v>19</v>
      </c>
      <c r="L5870" s="1" t="s">
        <v>912</v>
      </c>
      <c r="M5870" t="s">
        <v>66</v>
      </c>
      <c r="N5870">
        <v>1</v>
      </c>
      <c r="O5870" s="1" t="s">
        <v>205</v>
      </c>
      <c r="P5870" t="s">
        <v>153</v>
      </c>
      <c r="Q5870">
        <v>2</v>
      </c>
      <c r="R5870" t="s">
        <v>255</v>
      </c>
      <c r="S5870" t="s">
        <v>180</v>
      </c>
    </row>
    <row r="5871" spans="1:19" x14ac:dyDescent="0.35">
      <c r="A5871" s="2" t="s">
        <v>44</v>
      </c>
      <c r="B5871" s="1" t="s">
        <v>219</v>
      </c>
      <c r="C5871" t="s">
        <v>52</v>
      </c>
      <c r="D5871" s="1" t="s">
        <v>51</v>
      </c>
      <c r="E5871" s="1" t="s">
        <v>12</v>
      </c>
      <c r="F5871" s="1" t="s">
        <v>18</v>
      </c>
      <c r="G5871" s="1" t="s">
        <v>26</v>
      </c>
      <c r="H5871" t="s">
        <v>14</v>
      </c>
      <c r="I5871" s="1" t="s">
        <v>386</v>
      </c>
      <c r="J5871" s="1" t="s">
        <v>230</v>
      </c>
      <c r="K5871" s="1" t="s">
        <v>19</v>
      </c>
      <c r="L5871" s="1" t="s">
        <v>912</v>
      </c>
      <c r="M5871" t="s">
        <v>66</v>
      </c>
      <c r="N5871">
        <v>1</v>
      </c>
      <c r="O5871" s="1" t="s">
        <v>205</v>
      </c>
      <c r="P5871" t="s">
        <v>154</v>
      </c>
      <c r="Q5871">
        <v>2</v>
      </c>
      <c r="R5871" t="s">
        <v>255</v>
      </c>
      <c r="S5871" t="s">
        <v>180</v>
      </c>
    </row>
    <row r="5872" spans="1:19" x14ac:dyDescent="0.35">
      <c r="A5872" s="2" t="s">
        <v>44</v>
      </c>
      <c r="B5872" s="1" t="s">
        <v>219</v>
      </c>
      <c r="C5872" t="s">
        <v>52</v>
      </c>
      <c r="D5872" s="1" t="s">
        <v>51</v>
      </c>
      <c r="E5872" s="1" t="s">
        <v>12</v>
      </c>
      <c r="F5872" s="1" t="s">
        <v>18</v>
      </c>
      <c r="G5872" s="1" t="s">
        <v>26</v>
      </c>
      <c r="H5872" t="s">
        <v>27</v>
      </c>
      <c r="I5872" s="1" t="s">
        <v>385</v>
      </c>
      <c r="J5872" s="1" t="s">
        <v>230</v>
      </c>
      <c r="K5872" s="1" t="s">
        <v>19</v>
      </c>
      <c r="L5872" s="1" t="s">
        <v>912</v>
      </c>
      <c r="M5872" t="s">
        <v>66</v>
      </c>
      <c r="N5872">
        <v>1</v>
      </c>
      <c r="O5872" s="1" t="s">
        <v>205</v>
      </c>
      <c r="P5872" t="s">
        <v>153</v>
      </c>
      <c r="Q5872">
        <v>2</v>
      </c>
      <c r="R5872" t="s">
        <v>255</v>
      </c>
      <c r="S5872" t="s">
        <v>180</v>
      </c>
    </row>
    <row r="5873" spans="1:19" x14ac:dyDescent="0.35">
      <c r="A5873" s="2" t="s">
        <v>44</v>
      </c>
      <c r="B5873" s="1" t="s">
        <v>219</v>
      </c>
      <c r="C5873" t="s">
        <v>52</v>
      </c>
      <c r="D5873" s="1" t="s">
        <v>51</v>
      </c>
      <c r="E5873" s="1" t="s">
        <v>12</v>
      </c>
      <c r="F5873" s="1" t="s">
        <v>18</v>
      </c>
      <c r="G5873" s="1" t="s">
        <v>26</v>
      </c>
      <c r="H5873" t="s">
        <v>27</v>
      </c>
      <c r="I5873" s="1" t="s">
        <v>386</v>
      </c>
      <c r="J5873" s="1" t="s">
        <v>230</v>
      </c>
      <c r="K5873" s="1" t="s">
        <v>19</v>
      </c>
      <c r="L5873" s="1" t="s">
        <v>912</v>
      </c>
      <c r="M5873" t="s">
        <v>66</v>
      </c>
      <c r="N5873">
        <v>1</v>
      </c>
      <c r="O5873" s="1" t="s">
        <v>205</v>
      </c>
      <c r="P5873" t="s">
        <v>154</v>
      </c>
      <c r="Q5873">
        <v>2</v>
      </c>
      <c r="R5873" t="s">
        <v>255</v>
      </c>
      <c r="S5873" t="s">
        <v>180</v>
      </c>
    </row>
    <row r="5874" spans="1:19" x14ac:dyDescent="0.35">
      <c r="A5874" s="2" t="s">
        <v>44</v>
      </c>
      <c r="B5874" s="1" t="s">
        <v>219</v>
      </c>
      <c r="C5874" t="s">
        <v>52</v>
      </c>
      <c r="D5874" s="1" t="s">
        <v>51</v>
      </c>
      <c r="E5874" s="1" t="s">
        <v>22</v>
      </c>
      <c r="F5874" s="1" t="s">
        <v>23</v>
      </c>
      <c r="G5874" s="1" t="s">
        <v>137</v>
      </c>
      <c r="H5874" t="s">
        <v>24</v>
      </c>
      <c r="I5874" s="1" t="s">
        <v>385</v>
      </c>
      <c r="J5874" s="1" t="s">
        <v>230</v>
      </c>
      <c r="K5874" s="1" t="s">
        <v>19</v>
      </c>
      <c r="L5874" s="1" t="s">
        <v>912</v>
      </c>
      <c r="M5874" t="s">
        <v>66</v>
      </c>
      <c r="N5874">
        <v>1</v>
      </c>
      <c r="O5874" s="1" t="s">
        <v>205</v>
      </c>
      <c r="P5874" t="s">
        <v>153</v>
      </c>
      <c r="Q5874">
        <v>2</v>
      </c>
      <c r="R5874" t="s">
        <v>255</v>
      </c>
      <c r="S5874" t="s">
        <v>180</v>
      </c>
    </row>
    <row r="5875" spans="1:19" x14ac:dyDescent="0.35">
      <c r="A5875" s="2" t="s">
        <v>44</v>
      </c>
      <c r="B5875" s="1" t="s">
        <v>219</v>
      </c>
      <c r="C5875" t="s">
        <v>52</v>
      </c>
      <c r="D5875" s="1" t="s">
        <v>51</v>
      </c>
      <c r="E5875" s="1" t="s">
        <v>22</v>
      </c>
      <c r="F5875" s="1" t="s">
        <v>23</v>
      </c>
      <c r="G5875" s="1" t="s">
        <v>137</v>
      </c>
      <c r="H5875" t="s">
        <v>24</v>
      </c>
      <c r="I5875" s="1" t="s">
        <v>386</v>
      </c>
      <c r="J5875" s="1" t="s">
        <v>230</v>
      </c>
      <c r="K5875" s="1" t="s">
        <v>19</v>
      </c>
      <c r="L5875" s="1" t="s">
        <v>912</v>
      </c>
      <c r="M5875" t="s">
        <v>66</v>
      </c>
      <c r="N5875">
        <v>1</v>
      </c>
      <c r="O5875" s="1" t="s">
        <v>205</v>
      </c>
      <c r="P5875" t="s">
        <v>154</v>
      </c>
      <c r="Q5875">
        <v>2</v>
      </c>
      <c r="R5875" t="s">
        <v>255</v>
      </c>
      <c r="S5875" t="s">
        <v>180</v>
      </c>
    </row>
    <row r="5876" spans="1:19" x14ac:dyDescent="0.35">
      <c r="A5876" s="2" t="s">
        <v>44</v>
      </c>
      <c r="B5876" s="1" t="s">
        <v>219</v>
      </c>
      <c r="C5876" t="s">
        <v>52</v>
      </c>
      <c r="D5876" s="1" t="s">
        <v>51</v>
      </c>
      <c r="E5876" s="1" t="s">
        <v>22</v>
      </c>
      <c r="F5876" s="1" t="s">
        <v>26</v>
      </c>
      <c r="G5876" s="1" t="s">
        <v>26</v>
      </c>
      <c r="H5876" t="s">
        <v>32</v>
      </c>
      <c r="I5876" s="1" t="s">
        <v>385</v>
      </c>
      <c r="J5876" s="1" t="s">
        <v>230</v>
      </c>
      <c r="K5876" s="1" t="s">
        <v>52</v>
      </c>
      <c r="L5876" s="1" t="s">
        <v>912</v>
      </c>
      <c r="M5876" t="s">
        <v>55</v>
      </c>
      <c r="N5876">
        <v>1</v>
      </c>
      <c r="O5876" s="1" t="s">
        <v>205</v>
      </c>
      <c r="P5876" t="s">
        <v>153</v>
      </c>
      <c r="Q5876">
        <v>1</v>
      </c>
      <c r="R5876" t="s">
        <v>255</v>
      </c>
      <c r="S5876" t="s">
        <v>180</v>
      </c>
    </row>
    <row r="5877" spans="1:19" x14ac:dyDescent="0.35">
      <c r="A5877" s="2" t="s">
        <v>44</v>
      </c>
      <c r="B5877" s="1" t="s">
        <v>219</v>
      </c>
      <c r="C5877" t="s">
        <v>52</v>
      </c>
      <c r="D5877" s="1" t="s">
        <v>51</v>
      </c>
      <c r="E5877" s="1" t="s">
        <v>22</v>
      </c>
      <c r="F5877" s="1" t="s">
        <v>26</v>
      </c>
      <c r="G5877" s="1" t="s">
        <v>26</v>
      </c>
      <c r="H5877" t="s">
        <v>32</v>
      </c>
      <c r="I5877" s="1" t="s">
        <v>386</v>
      </c>
      <c r="J5877" s="1" t="s">
        <v>230</v>
      </c>
      <c r="K5877" s="1" t="s">
        <v>52</v>
      </c>
      <c r="L5877" s="1" t="s">
        <v>912</v>
      </c>
      <c r="M5877" t="s">
        <v>55</v>
      </c>
      <c r="N5877">
        <v>1</v>
      </c>
      <c r="O5877" s="1" t="s">
        <v>205</v>
      </c>
      <c r="P5877" t="s">
        <v>154</v>
      </c>
      <c r="Q5877">
        <v>1</v>
      </c>
      <c r="R5877" t="s">
        <v>255</v>
      </c>
      <c r="S5877" t="s">
        <v>180</v>
      </c>
    </row>
    <row r="5878" spans="1:19" x14ac:dyDescent="0.35">
      <c r="A5878" s="2" t="s">
        <v>44</v>
      </c>
      <c r="B5878" s="1" t="s">
        <v>219</v>
      </c>
      <c r="C5878" t="s">
        <v>52</v>
      </c>
      <c r="D5878" s="1" t="s">
        <v>51</v>
      </c>
      <c r="E5878" s="1" t="s">
        <v>904</v>
      </c>
      <c r="F5878" s="1" t="s">
        <v>33</v>
      </c>
      <c r="G5878" s="1" t="s">
        <v>136</v>
      </c>
      <c r="H5878" t="s">
        <v>35</v>
      </c>
      <c r="I5878" s="1" t="s">
        <v>385</v>
      </c>
      <c r="J5878" s="1" t="s">
        <v>230</v>
      </c>
      <c r="K5878" s="1" t="s">
        <v>19</v>
      </c>
      <c r="L5878" s="1" t="s">
        <v>912</v>
      </c>
      <c r="M5878" t="s">
        <v>20</v>
      </c>
      <c r="N5878">
        <v>1</v>
      </c>
      <c r="O5878" s="1" t="s">
        <v>205</v>
      </c>
      <c r="P5878" t="s">
        <v>153</v>
      </c>
      <c r="Q5878">
        <v>2</v>
      </c>
      <c r="R5878" t="s">
        <v>255</v>
      </c>
      <c r="S5878" t="s">
        <v>180</v>
      </c>
    </row>
    <row r="5879" spans="1:19" x14ac:dyDescent="0.35">
      <c r="A5879" s="2" t="s">
        <v>44</v>
      </c>
      <c r="B5879" s="1" t="s">
        <v>219</v>
      </c>
      <c r="C5879" t="s">
        <v>52</v>
      </c>
      <c r="D5879" s="1" t="s">
        <v>51</v>
      </c>
      <c r="E5879" s="1" t="s">
        <v>904</v>
      </c>
      <c r="F5879" s="1" t="s">
        <v>33</v>
      </c>
      <c r="G5879" s="1" t="s">
        <v>136</v>
      </c>
      <c r="H5879" t="s">
        <v>35</v>
      </c>
      <c r="I5879" s="1" t="s">
        <v>386</v>
      </c>
      <c r="J5879" s="1" t="s">
        <v>230</v>
      </c>
      <c r="K5879" s="1" t="s">
        <v>19</v>
      </c>
      <c r="L5879" s="1" t="s">
        <v>912</v>
      </c>
      <c r="M5879" t="s">
        <v>20</v>
      </c>
      <c r="N5879">
        <v>1</v>
      </c>
      <c r="O5879" s="1" t="s">
        <v>205</v>
      </c>
      <c r="P5879" t="s">
        <v>154</v>
      </c>
      <c r="Q5879">
        <v>2</v>
      </c>
      <c r="R5879" t="s">
        <v>255</v>
      </c>
      <c r="S5879" t="s">
        <v>180</v>
      </c>
    </row>
    <row r="5880" spans="1:19" x14ac:dyDescent="0.35">
      <c r="A5880" s="2" t="s">
        <v>44</v>
      </c>
      <c r="B5880" s="1" t="s">
        <v>219</v>
      </c>
      <c r="C5880" t="s">
        <v>906</v>
      </c>
      <c r="D5880" s="1" t="s">
        <v>56</v>
      </c>
      <c r="E5880" s="1" t="s">
        <v>12</v>
      </c>
      <c r="F5880" s="1" t="s">
        <v>23</v>
      </c>
      <c r="G5880" s="1" t="s">
        <v>137</v>
      </c>
      <c r="H5880" t="s">
        <v>17</v>
      </c>
      <c r="I5880" s="1" t="s">
        <v>759</v>
      </c>
      <c r="J5880" s="1" t="s">
        <v>230</v>
      </c>
      <c r="K5880" s="1" t="s">
        <v>15</v>
      </c>
      <c r="L5880" s="1" t="s">
        <v>912</v>
      </c>
      <c r="M5880" t="s">
        <v>15</v>
      </c>
      <c r="N5880">
        <v>1</v>
      </c>
      <c r="O5880" s="1" t="s">
        <v>206</v>
      </c>
      <c r="P5880" t="s">
        <v>153</v>
      </c>
      <c r="Q5880">
        <v>2</v>
      </c>
      <c r="R5880" t="s">
        <v>255</v>
      </c>
      <c r="S5880" t="s">
        <v>180</v>
      </c>
    </row>
    <row r="5881" spans="1:19" x14ac:dyDescent="0.35">
      <c r="A5881" s="2" t="s">
        <v>44</v>
      </c>
      <c r="B5881" s="1" t="s">
        <v>219</v>
      </c>
      <c r="C5881" t="s">
        <v>906</v>
      </c>
      <c r="D5881" s="1" t="s">
        <v>56</v>
      </c>
      <c r="E5881" s="1" t="s">
        <v>12</v>
      </c>
      <c r="F5881" s="1" t="s">
        <v>18</v>
      </c>
      <c r="G5881" s="1" t="s">
        <v>26</v>
      </c>
      <c r="H5881" t="s">
        <v>35</v>
      </c>
      <c r="I5881" s="1" t="s">
        <v>759</v>
      </c>
      <c r="J5881" s="1" t="s">
        <v>230</v>
      </c>
      <c r="K5881" s="1" t="s">
        <v>59</v>
      </c>
      <c r="L5881" s="1" t="s">
        <v>912</v>
      </c>
      <c r="M5881" t="s">
        <v>59</v>
      </c>
      <c r="N5881">
        <v>1</v>
      </c>
      <c r="O5881" s="1" t="s">
        <v>206</v>
      </c>
      <c r="P5881" t="s">
        <v>153</v>
      </c>
      <c r="Q5881">
        <v>2</v>
      </c>
      <c r="R5881" t="s">
        <v>255</v>
      </c>
      <c r="S5881" t="s">
        <v>180</v>
      </c>
    </row>
    <row r="5882" spans="1:19" x14ac:dyDescent="0.35">
      <c r="A5882" s="2" t="s">
        <v>44</v>
      </c>
      <c r="B5882" s="1" t="s">
        <v>219</v>
      </c>
      <c r="C5882" t="s">
        <v>906</v>
      </c>
      <c r="D5882" s="1" t="s">
        <v>56</v>
      </c>
      <c r="E5882" s="1" t="s">
        <v>22</v>
      </c>
      <c r="F5882" s="1" t="s">
        <v>26</v>
      </c>
      <c r="G5882" s="1" t="s">
        <v>26</v>
      </c>
      <c r="H5882" t="s">
        <v>17</v>
      </c>
      <c r="I5882" s="1" t="s">
        <v>759</v>
      </c>
      <c r="J5882" s="1" t="s">
        <v>230</v>
      </c>
      <c r="K5882" s="1" t="s">
        <v>59</v>
      </c>
      <c r="L5882" s="1" t="s">
        <v>912</v>
      </c>
      <c r="M5882" t="s">
        <v>75</v>
      </c>
      <c r="N5882">
        <v>1</v>
      </c>
      <c r="O5882" s="1" t="s">
        <v>206</v>
      </c>
      <c r="P5882" t="s">
        <v>153</v>
      </c>
      <c r="Q5882">
        <v>2</v>
      </c>
      <c r="R5882" t="s">
        <v>255</v>
      </c>
      <c r="S5882" t="s">
        <v>180</v>
      </c>
    </row>
    <row r="5883" spans="1:19" x14ac:dyDescent="0.35">
      <c r="A5883" s="2" t="s">
        <v>44</v>
      </c>
      <c r="B5883" s="1" t="s">
        <v>219</v>
      </c>
      <c r="C5883" t="s">
        <v>906</v>
      </c>
      <c r="D5883" s="1" t="s">
        <v>36</v>
      </c>
      <c r="E5883" s="1" t="s">
        <v>12</v>
      </c>
      <c r="F5883" s="1" t="s">
        <v>23</v>
      </c>
      <c r="G5883" s="1" t="s">
        <v>137</v>
      </c>
      <c r="H5883" t="s">
        <v>27</v>
      </c>
      <c r="I5883" s="1" t="s">
        <v>1129</v>
      </c>
      <c r="J5883" s="1" t="s">
        <v>230</v>
      </c>
      <c r="K5883" s="1" t="s">
        <v>15</v>
      </c>
      <c r="L5883" s="1" t="s">
        <v>912</v>
      </c>
      <c r="M5883" t="s">
        <v>16</v>
      </c>
      <c r="N5883">
        <v>1</v>
      </c>
      <c r="O5883" s="1" t="s">
        <v>206</v>
      </c>
      <c r="P5883" t="s">
        <v>154</v>
      </c>
      <c r="Q5883">
        <v>2</v>
      </c>
      <c r="R5883" t="s">
        <v>255</v>
      </c>
      <c r="S5883" t="s">
        <v>180</v>
      </c>
    </row>
    <row r="5884" spans="1:19" x14ac:dyDescent="0.35">
      <c r="A5884" s="2" t="s">
        <v>44</v>
      </c>
      <c r="B5884" s="1" t="s">
        <v>219</v>
      </c>
      <c r="C5884" t="s">
        <v>906</v>
      </c>
      <c r="D5884" s="1" t="s">
        <v>36</v>
      </c>
      <c r="E5884" s="1" t="s">
        <v>22</v>
      </c>
      <c r="F5884" s="1" t="s">
        <v>13</v>
      </c>
      <c r="G5884" s="1" t="s">
        <v>137</v>
      </c>
      <c r="H5884" t="s">
        <v>32</v>
      </c>
      <c r="I5884" s="1" t="s">
        <v>1129</v>
      </c>
      <c r="J5884" s="1" t="s">
        <v>230</v>
      </c>
      <c r="K5884" s="1" t="s">
        <v>15</v>
      </c>
      <c r="L5884" s="1" t="s">
        <v>912</v>
      </c>
      <c r="M5884" t="s">
        <v>16</v>
      </c>
      <c r="N5884">
        <v>1</v>
      </c>
      <c r="O5884" s="1" t="s">
        <v>206</v>
      </c>
      <c r="P5884" t="s">
        <v>154</v>
      </c>
      <c r="Q5884">
        <v>2</v>
      </c>
      <c r="R5884" t="s">
        <v>255</v>
      </c>
      <c r="S5884" t="s">
        <v>180</v>
      </c>
    </row>
    <row r="5885" spans="1:19" x14ac:dyDescent="0.35">
      <c r="A5885" s="2" t="s">
        <v>44</v>
      </c>
      <c r="B5885" s="1" t="s">
        <v>219</v>
      </c>
      <c r="C5885" t="s">
        <v>907</v>
      </c>
      <c r="D5885" s="1" t="s">
        <v>99</v>
      </c>
      <c r="E5885" s="1" t="s">
        <v>12</v>
      </c>
      <c r="F5885" s="1" t="s">
        <v>26</v>
      </c>
      <c r="G5885" s="1" t="s">
        <v>26</v>
      </c>
      <c r="H5885" t="s">
        <v>58</v>
      </c>
      <c r="I5885" s="1" t="s">
        <v>760</v>
      </c>
      <c r="J5885" s="1" t="s">
        <v>230</v>
      </c>
      <c r="K5885" s="1" t="s">
        <v>59</v>
      </c>
      <c r="L5885" s="1" t="s">
        <v>912</v>
      </c>
      <c r="M5885" t="s">
        <v>76</v>
      </c>
      <c r="N5885">
        <v>1</v>
      </c>
      <c r="O5885" s="1" t="s">
        <v>205</v>
      </c>
      <c r="P5885" t="s">
        <v>154</v>
      </c>
      <c r="Q5885">
        <v>2</v>
      </c>
      <c r="R5885" t="s">
        <v>179</v>
      </c>
      <c r="S5885" t="s">
        <v>180</v>
      </c>
    </row>
    <row r="5886" spans="1:19" x14ac:dyDescent="0.35">
      <c r="A5886" s="2" t="s">
        <v>44</v>
      </c>
      <c r="B5886" s="1" t="s">
        <v>219</v>
      </c>
      <c r="C5886" t="s">
        <v>907</v>
      </c>
      <c r="D5886" s="1" t="s">
        <v>99</v>
      </c>
      <c r="E5886" s="1" t="s">
        <v>22</v>
      </c>
      <c r="F5886" s="1" t="s">
        <v>29</v>
      </c>
      <c r="G5886" s="1" t="s">
        <v>136</v>
      </c>
      <c r="H5886" t="s">
        <v>35</v>
      </c>
      <c r="I5886" s="1" t="s">
        <v>760</v>
      </c>
      <c r="J5886" s="1" t="s">
        <v>230</v>
      </c>
      <c r="K5886" s="1" t="s">
        <v>19</v>
      </c>
      <c r="L5886" s="1" t="s">
        <v>912</v>
      </c>
      <c r="M5886" t="s">
        <v>62</v>
      </c>
      <c r="N5886">
        <v>1</v>
      </c>
      <c r="O5886" s="1" t="s">
        <v>205</v>
      </c>
      <c r="P5886" t="s">
        <v>154</v>
      </c>
      <c r="Q5886">
        <v>2</v>
      </c>
      <c r="R5886" t="s">
        <v>179</v>
      </c>
      <c r="S5886" t="s">
        <v>180</v>
      </c>
    </row>
    <row r="5887" spans="1:19" x14ac:dyDescent="0.35">
      <c r="A5887" s="2" t="s">
        <v>44</v>
      </c>
      <c r="B5887" s="1" t="s">
        <v>219</v>
      </c>
      <c r="C5887" t="s">
        <v>907</v>
      </c>
      <c r="D5887" s="1" t="s">
        <v>99</v>
      </c>
      <c r="E5887" s="1" t="s">
        <v>22</v>
      </c>
      <c r="F5887" s="1" t="s">
        <v>23</v>
      </c>
      <c r="G5887" s="1" t="s">
        <v>137</v>
      </c>
      <c r="H5887" t="s">
        <v>35</v>
      </c>
      <c r="I5887" s="1" t="s">
        <v>760</v>
      </c>
      <c r="J5887" s="1" t="s">
        <v>230</v>
      </c>
      <c r="K5887" s="1" t="s">
        <v>15</v>
      </c>
      <c r="L5887" s="1" t="s">
        <v>912</v>
      </c>
      <c r="M5887" t="s">
        <v>15</v>
      </c>
      <c r="N5887">
        <v>1</v>
      </c>
      <c r="O5887" s="1" t="s">
        <v>205</v>
      </c>
      <c r="P5887" t="s">
        <v>154</v>
      </c>
      <c r="Q5887">
        <v>2</v>
      </c>
      <c r="R5887" t="s">
        <v>179</v>
      </c>
      <c r="S5887" t="s">
        <v>180</v>
      </c>
    </row>
    <row r="5888" spans="1:19" x14ac:dyDescent="0.35">
      <c r="A5888" s="2" t="s">
        <v>44</v>
      </c>
      <c r="B5888" s="1" t="s">
        <v>219</v>
      </c>
      <c r="C5888" t="s">
        <v>907</v>
      </c>
      <c r="D5888" s="1" t="s">
        <v>99</v>
      </c>
      <c r="E5888" s="1" t="s">
        <v>22</v>
      </c>
      <c r="F5888" s="1" t="s">
        <v>26</v>
      </c>
      <c r="G5888" s="1" t="s">
        <v>26</v>
      </c>
      <c r="H5888" t="s">
        <v>27</v>
      </c>
      <c r="I5888" s="1" t="s">
        <v>1130</v>
      </c>
      <c r="J5888" s="1" t="s">
        <v>230</v>
      </c>
      <c r="K5888" s="1" t="s">
        <v>19</v>
      </c>
      <c r="L5888" s="1" t="s">
        <v>912</v>
      </c>
      <c r="M5888" t="s">
        <v>74</v>
      </c>
      <c r="N5888">
        <v>1</v>
      </c>
      <c r="O5888" s="1" t="s">
        <v>205</v>
      </c>
      <c r="P5888" t="s">
        <v>154</v>
      </c>
      <c r="Q5888">
        <v>2</v>
      </c>
      <c r="R5888" t="s">
        <v>255</v>
      </c>
      <c r="S5888" t="s">
        <v>180</v>
      </c>
    </row>
    <row r="5889" spans="1:19" x14ac:dyDescent="0.35">
      <c r="A5889" s="2" t="s">
        <v>44</v>
      </c>
      <c r="B5889" s="1" t="s">
        <v>219</v>
      </c>
      <c r="C5889" t="s">
        <v>907</v>
      </c>
      <c r="D5889" s="1" t="s">
        <v>242</v>
      </c>
      <c r="E5889" s="1" t="s">
        <v>22</v>
      </c>
      <c r="F5889" s="1" t="s">
        <v>13</v>
      </c>
      <c r="G5889" s="1" t="s">
        <v>137</v>
      </c>
      <c r="H5889" t="s">
        <v>24</v>
      </c>
      <c r="I5889" s="1" t="s">
        <v>761</v>
      </c>
      <c r="J5889" s="1" t="s">
        <v>230</v>
      </c>
      <c r="K5889" s="1" t="s">
        <v>19</v>
      </c>
      <c r="L5889" s="1" t="s">
        <v>912</v>
      </c>
      <c r="M5889" t="s">
        <v>67</v>
      </c>
      <c r="N5889">
        <v>1</v>
      </c>
      <c r="O5889" s="1" t="s">
        <v>206</v>
      </c>
      <c r="P5889" t="s">
        <v>153</v>
      </c>
      <c r="Q5889">
        <v>2</v>
      </c>
      <c r="R5889" t="s">
        <v>255</v>
      </c>
      <c r="S5889" t="s">
        <v>180</v>
      </c>
    </row>
    <row r="5890" spans="1:19" x14ac:dyDescent="0.35">
      <c r="A5890" s="2" t="s">
        <v>44</v>
      </c>
      <c r="B5890" s="1" t="s">
        <v>219</v>
      </c>
      <c r="C5890" t="s">
        <v>907</v>
      </c>
      <c r="D5890" s="1" t="s">
        <v>242</v>
      </c>
      <c r="E5890" s="1" t="s">
        <v>22</v>
      </c>
      <c r="F5890" s="1" t="s">
        <v>13</v>
      </c>
      <c r="G5890" s="1" t="s">
        <v>137</v>
      </c>
      <c r="H5890" t="s">
        <v>21</v>
      </c>
      <c r="I5890" s="1" t="s">
        <v>761</v>
      </c>
      <c r="J5890" s="1" t="s">
        <v>230</v>
      </c>
      <c r="K5890" s="1" t="s">
        <v>19</v>
      </c>
      <c r="L5890" s="1" t="s">
        <v>912</v>
      </c>
      <c r="M5890" t="s">
        <v>67</v>
      </c>
      <c r="N5890">
        <v>1</v>
      </c>
      <c r="O5890" s="1" t="s">
        <v>206</v>
      </c>
      <c r="P5890" t="s">
        <v>154</v>
      </c>
      <c r="Q5890">
        <v>2</v>
      </c>
      <c r="R5890" t="s">
        <v>255</v>
      </c>
      <c r="S5890" t="s">
        <v>180</v>
      </c>
    </row>
    <row r="5891" spans="1:19" x14ac:dyDescent="0.35">
      <c r="A5891" s="2" t="s">
        <v>44</v>
      </c>
      <c r="B5891" s="1" t="s">
        <v>219</v>
      </c>
      <c r="C5891" t="s">
        <v>907</v>
      </c>
      <c r="D5891" s="1" t="s">
        <v>68</v>
      </c>
      <c r="E5891" s="1" t="s">
        <v>12</v>
      </c>
      <c r="F5891" s="1" t="s">
        <v>29</v>
      </c>
      <c r="G5891" s="1" t="s">
        <v>136</v>
      </c>
      <c r="H5891" t="s">
        <v>58</v>
      </c>
      <c r="I5891" s="1" t="s">
        <v>1131</v>
      </c>
      <c r="J5891" s="1" t="s">
        <v>230</v>
      </c>
      <c r="K5891" s="1" t="s">
        <v>15</v>
      </c>
      <c r="L5891" s="1" t="s">
        <v>912</v>
      </c>
      <c r="M5891" t="s">
        <v>57</v>
      </c>
      <c r="N5891">
        <v>1</v>
      </c>
      <c r="O5891" s="1" t="s">
        <v>205</v>
      </c>
      <c r="P5891" t="s">
        <v>154</v>
      </c>
      <c r="Q5891">
        <v>2</v>
      </c>
      <c r="R5891" t="s">
        <v>255</v>
      </c>
      <c r="S5891" t="s">
        <v>180</v>
      </c>
    </row>
    <row r="5892" spans="1:19" x14ac:dyDescent="0.35">
      <c r="A5892" s="2" t="s">
        <v>44</v>
      </c>
      <c r="B5892" s="1" t="s">
        <v>219</v>
      </c>
      <c r="C5892" t="s">
        <v>907</v>
      </c>
      <c r="D5892" s="1" t="s">
        <v>68</v>
      </c>
      <c r="E5892" s="1" t="s">
        <v>12</v>
      </c>
      <c r="F5892" s="1" t="s">
        <v>23</v>
      </c>
      <c r="G5892" s="1" t="s">
        <v>137</v>
      </c>
      <c r="H5892" t="s">
        <v>17</v>
      </c>
      <c r="I5892" s="1" t="s">
        <v>1131</v>
      </c>
      <c r="J5892" s="1" t="s">
        <v>230</v>
      </c>
      <c r="K5892" s="1" t="s">
        <v>19</v>
      </c>
      <c r="L5892" s="1" t="s">
        <v>912</v>
      </c>
      <c r="M5892" t="s">
        <v>65</v>
      </c>
      <c r="N5892">
        <v>1</v>
      </c>
      <c r="O5892" s="1" t="s">
        <v>205</v>
      </c>
      <c r="P5892" t="s">
        <v>154</v>
      </c>
      <c r="Q5892">
        <v>2</v>
      </c>
      <c r="R5892" t="s">
        <v>255</v>
      </c>
      <c r="S5892" t="s">
        <v>180</v>
      </c>
    </row>
    <row r="5893" spans="1:19" x14ac:dyDescent="0.35">
      <c r="A5893" s="2" t="s">
        <v>44</v>
      </c>
      <c r="B5893" s="1" t="s">
        <v>219</v>
      </c>
      <c r="C5893" t="s">
        <v>907</v>
      </c>
      <c r="D5893" s="1" t="s">
        <v>68</v>
      </c>
      <c r="E5893" s="1" t="s">
        <v>12</v>
      </c>
      <c r="F5893" s="1" t="s">
        <v>13</v>
      </c>
      <c r="G5893" s="1" t="s">
        <v>137</v>
      </c>
      <c r="H5893" t="s">
        <v>17</v>
      </c>
      <c r="I5893" s="1" t="s">
        <v>1131</v>
      </c>
      <c r="J5893" s="1" t="s">
        <v>230</v>
      </c>
      <c r="K5893" s="1" t="s">
        <v>19</v>
      </c>
      <c r="L5893" s="1" t="s">
        <v>912</v>
      </c>
      <c r="M5893" t="s">
        <v>87</v>
      </c>
      <c r="N5893">
        <v>1</v>
      </c>
      <c r="O5893" s="1" t="s">
        <v>205</v>
      </c>
      <c r="P5893" t="s">
        <v>154</v>
      </c>
      <c r="Q5893">
        <v>2</v>
      </c>
      <c r="R5893" t="s">
        <v>255</v>
      </c>
      <c r="S5893" t="s">
        <v>180</v>
      </c>
    </row>
    <row r="5894" spans="1:19" x14ac:dyDescent="0.35">
      <c r="A5894" s="2" t="s">
        <v>44</v>
      </c>
      <c r="B5894" s="1" t="s">
        <v>219</v>
      </c>
      <c r="C5894" t="s">
        <v>907</v>
      </c>
      <c r="D5894" s="1" t="s">
        <v>68</v>
      </c>
      <c r="E5894" s="1" t="s">
        <v>12</v>
      </c>
      <c r="F5894" s="1" t="s">
        <v>13</v>
      </c>
      <c r="G5894" s="1" t="s">
        <v>137</v>
      </c>
      <c r="H5894" t="s">
        <v>24</v>
      </c>
      <c r="I5894" s="1" t="s">
        <v>1131</v>
      </c>
      <c r="J5894" s="1" t="s">
        <v>230</v>
      </c>
      <c r="K5894" s="1" t="s">
        <v>19</v>
      </c>
      <c r="L5894" s="1" t="s">
        <v>912</v>
      </c>
      <c r="M5894" t="s">
        <v>19</v>
      </c>
      <c r="N5894">
        <v>1</v>
      </c>
      <c r="O5894" s="1" t="s">
        <v>205</v>
      </c>
      <c r="P5894" t="s">
        <v>154</v>
      </c>
      <c r="Q5894">
        <v>1</v>
      </c>
      <c r="R5894" t="s">
        <v>255</v>
      </c>
      <c r="S5894" t="s">
        <v>180</v>
      </c>
    </row>
    <row r="5895" spans="1:19" x14ac:dyDescent="0.35">
      <c r="A5895" s="2" t="s">
        <v>44</v>
      </c>
      <c r="B5895" s="1" t="s">
        <v>219</v>
      </c>
      <c r="C5895" t="s">
        <v>907</v>
      </c>
      <c r="D5895" s="1" t="s">
        <v>68</v>
      </c>
      <c r="E5895" s="1" t="s">
        <v>12</v>
      </c>
      <c r="F5895" s="1" t="s">
        <v>13</v>
      </c>
      <c r="G5895" s="1" t="s">
        <v>137</v>
      </c>
      <c r="H5895" t="s">
        <v>27</v>
      </c>
      <c r="I5895" s="1" t="s">
        <v>1131</v>
      </c>
      <c r="J5895" s="1" t="s">
        <v>230</v>
      </c>
      <c r="K5895" s="1" t="s">
        <v>19</v>
      </c>
      <c r="L5895" s="1" t="s">
        <v>912</v>
      </c>
      <c r="M5895" t="s">
        <v>74</v>
      </c>
      <c r="N5895">
        <v>1</v>
      </c>
      <c r="O5895" s="1" t="s">
        <v>205</v>
      </c>
      <c r="P5895" t="s">
        <v>154</v>
      </c>
      <c r="Q5895">
        <v>2</v>
      </c>
      <c r="R5895" t="s">
        <v>255</v>
      </c>
      <c r="S5895" t="s">
        <v>180</v>
      </c>
    </row>
    <row r="5896" spans="1:19" x14ac:dyDescent="0.35">
      <c r="A5896" s="2" t="s">
        <v>44</v>
      </c>
      <c r="B5896" s="1" t="s">
        <v>219</v>
      </c>
      <c r="C5896" t="s">
        <v>907</v>
      </c>
      <c r="D5896" s="1" t="s">
        <v>68</v>
      </c>
      <c r="E5896" s="1" t="s">
        <v>12</v>
      </c>
      <c r="F5896" s="1" t="s">
        <v>13</v>
      </c>
      <c r="G5896" s="1" t="s">
        <v>137</v>
      </c>
      <c r="H5896" t="s">
        <v>32</v>
      </c>
      <c r="I5896" s="1" t="s">
        <v>1131</v>
      </c>
      <c r="J5896" s="1" t="s">
        <v>230</v>
      </c>
      <c r="K5896" s="1" t="s">
        <v>19</v>
      </c>
      <c r="L5896" s="1" t="s">
        <v>912</v>
      </c>
      <c r="M5896" t="s">
        <v>28</v>
      </c>
      <c r="N5896">
        <v>1</v>
      </c>
      <c r="O5896" s="1" t="s">
        <v>205</v>
      </c>
      <c r="P5896" t="s">
        <v>154</v>
      </c>
      <c r="Q5896">
        <v>1</v>
      </c>
      <c r="R5896" t="s">
        <v>255</v>
      </c>
      <c r="S5896" t="s">
        <v>180</v>
      </c>
    </row>
    <row r="5897" spans="1:19" x14ac:dyDescent="0.35">
      <c r="A5897" s="2" t="s">
        <v>44</v>
      </c>
      <c r="B5897" s="1" t="s">
        <v>219</v>
      </c>
      <c r="C5897" t="s">
        <v>907</v>
      </c>
      <c r="D5897" s="1" t="s">
        <v>68</v>
      </c>
      <c r="E5897" s="1" t="s">
        <v>12</v>
      </c>
      <c r="F5897" s="1" t="s">
        <v>26</v>
      </c>
      <c r="G5897" s="1" t="s">
        <v>26</v>
      </c>
      <c r="H5897" t="s">
        <v>14</v>
      </c>
      <c r="I5897" s="1" t="s">
        <v>1131</v>
      </c>
      <c r="J5897" s="1" t="s">
        <v>230</v>
      </c>
      <c r="K5897" s="1" t="s">
        <v>52</v>
      </c>
      <c r="L5897" s="1" t="s">
        <v>912</v>
      </c>
      <c r="M5897" t="s">
        <v>52</v>
      </c>
      <c r="N5897">
        <v>1</v>
      </c>
      <c r="O5897" s="1" t="s">
        <v>205</v>
      </c>
      <c r="P5897" t="s">
        <v>154</v>
      </c>
      <c r="Q5897">
        <v>2</v>
      </c>
      <c r="R5897" t="s">
        <v>255</v>
      </c>
      <c r="S5897" t="s">
        <v>180</v>
      </c>
    </row>
    <row r="5898" spans="1:19" x14ac:dyDescent="0.35">
      <c r="A5898" s="2" t="s">
        <v>44</v>
      </c>
      <c r="B5898" s="1" t="s">
        <v>219</v>
      </c>
      <c r="C5898" t="s">
        <v>907</v>
      </c>
      <c r="D5898" s="1" t="s">
        <v>68</v>
      </c>
      <c r="E5898" s="1" t="s">
        <v>12</v>
      </c>
      <c r="F5898" s="1" t="s">
        <v>26</v>
      </c>
      <c r="G5898" s="1" t="s">
        <v>26</v>
      </c>
      <c r="H5898" t="s">
        <v>24</v>
      </c>
      <c r="I5898" s="1" t="s">
        <v>1131</v>
      </c>
      <c r="J5898" s="1" t="s">
        <v>230</v>
      </c>
      <c r="K5898" s="1" t="s">
        <v>19</v>
      </c>
      <c r="L5898" s="1" t="s">
        <v>912</v>
      </c>
      <c r="M5898" t="s">
        <v>28</v>
      </c>
      <c r="N5898">
        <v>1</v>
      </c>
      <c r="O5898" s="1" t="s">
        <v>205</v>
      </c>
      <c r="P5898" t="s">
        <v>154</v>
      </c>
      <c r="Q5898">
        <v>1</v>
      </c>
      <c r="R5898" t="s">
        <v>255</v>
      </c>
      <c r="S5898" t="s">
        <v>180</v>
      </c>
    </row>
    <row r="5899" spans="1:19" x14ac:dyDescent="0.35">
      <c r="A5899" s="2" t="s">
        <v>44</v>
      </c>
      <c r="B5899" s="1" t="s">
        <v>219</v>
      </c>
      <c r="C5899" t="s">
        <v>907</v>
      </c>
      <c r="D5899" s="1" t="s">
        <v>68</v>
      </c>
      <c r="E5899" s="1" t="s">
        <v>12</v>
      </c>
      <c r="F5899" s="1" t="s">
        <v>26</v>
      </c>
      <c r="G5899" s="1" t="s">
        <v>26</v>
      </c>
      <c r="H5899" t="s">
        <v>58</v>
      </c>
      <c r="I5899" s="1" t="s">
        <v>1131</v>
      </c>
      <c r="J5899" s="1" t="s">
        <v>230</v>
      </c>
      <c r="K5899" s="1" t="s">
        <v>19</v>
      </c>
      <c r="L5899" s="1" t="s">
        <v>912</v>
      </c>
      <c r="M5899" t="s">
        <v>28</v>
      </c>
      <c r="N5899">
        <v>1</v>
      </c>
      <c r="O5899" s="1" t="s">
        <v>205</v>
      </c>
      <c r="P5899" t="s">
        <v>154</v>
      </c>
      <c r="Q5899">
        <v>2</v>
      </c>
      <c r="R5899" t="s">
        <v>255</v>
      </c>
      <c r="S5899" t="s">
        <v>180</v>
      </c>
    </row>
    <row r="5900" spans="1:19" x14ac:dyDescent="0.35">
      <c r="A5900" s="2" t="s">
        <v>44</v>
      </c>
      <c r="B5900" s="1" t="s">
        <v>219</v>
      </c>
      <c r="C5900" t="s">
        <v>907</v>
      </c>
      <c r="D5900" s="1" t="s">
        <v>68</v>
      </c>
      <c r="E5900" s="1" t="s">
        <v>12</v>
      </c>
      <c r="F5900" s="1" t="s">
        <v>18</v>
      </c>
      <c r="G5900" s="1" t="s">
        <v>26</v>
      </c>
      <c r="H5900" t="s">
        <v>14</v>
      </c>
      <c r="I5900" s="1" t="s">
        <v>1131</v>
      </c>
      <c r="J5900" s="1" t="s">
        <v>230</v>
      </c>
      <c r="K5900" s="1" t="s">
        <v>19</v>
      </c>
      <c r="L5900" s="1" t="s">
        <v>912</v>
      </c>
      <c r="M5900" t="s">
        <v>19</v>
      </c>
      <c r="N5900">
        <v>1</v>
      </c>
      <c r="O5900" s="1" t="s">
        <v>205</v>
      </c>
      <c r="P5900" t="s">
        <v>154</v>
      </c>
      <c r="Q5900">
        <v>1</v>
      </c>
      <c r="R5900" t="s">
        <v>255</v>
      </c>
      <c r="S5900" t="s">
        <v>180</v>
      </c>
    </row>
    <row r="5901" spans="1:19" x14ac:dyDescent="0.35">
      <c r="A5901" s="2" t="s">
        <v>44</v>
      </c>
      <c r="B5901" s="1" t="s">
        <v>219</v>
      </c>
      <c r="C5901" t="s">
        <v>907</v>
      </c>
      <c r="D5901" s="1" t="s">
        <v>68</v>
      </c>
      <c r="E5901" s="1" t="s">
        <v>22</v>
      </c>
      <c r="F5901" s="1" t="s">
        <v>29</v>
      </c>
      <c r="G5901" s="1" t="s">
        <v>136</v>
      </c>
      <c r="H5901" t="s">
        <v>32</v>
      </c>
      <c r="I5901" s="1" t="s">
        <v>1131</v>
      </c>
      <c r="J5901" s="1" t="s">
        <v>230</v>
      </c>
      <c r="K5901" s="1" t="s">
        <v>19</v>
      </c>
      <c r="L5901" s="1" t="s">
        <v>912</v>
      </c>
      <c r="M5901" t="s">
        <v>87</v>
      </c>
      <c r="N5901">
        <v>1</v>
      </c>
      <c r="O5901" s="1" t="s">
        <v>205</v>
      </c>
      <c r="P5901" t="s">
        <v>154</v>
      </c>
      <c r="Q5901">
        <v>1</v>
      </c>
      <c r="R5901" t="s">
        <v>255</v>
      </c>
      <c r="S5901" t="s">
        <v>180</v>
      </c>
    </row>
    <row r="5902" spans="1:19" x14ac:dyDescent="0.35">
      <c r="A5902" s="2" t="s">
        <v>44</v>
      </c>
      <c r="B5902" s="1" t="s">
        <v>219</v>
      </c>
      <c r="C5902" t="s">
        <v>907</v>
      </c>
      <c r="D5902" s="1" t="s">
        <v>68</v>
      </c>
      <c r="E5902" s="1" t="s">
        <v>22</v>
      </c>
      <c r="F5902" s="1" t="s">
        <v>29</v>
      </c>
      <c r="G5902" s="1" t="s">
        <v>136</v>
      </c>
      <c r="H5902" t="s">
        <v>21</v>
      </c>
      <c r="I5902" s="1" t="s">
        <v>1131</v>
      </c>
      <c r="J5902" s="1" t="s">
        <v>230</v>
      </c>
      <c r="K5902" s="1" t="s">
        <v>19</v>
      </c>
      <c r="L5902" s="1" t="s">
        <v>912</v>
      </c>
      <c r="M5902" t="s">
        <v>62</v>
      </c>
      <c r="N5902">
        <v>1</v>
      </c>
      <c r="O5902" s="1" t="s">
        <v>205</v>
      </c>
      <c r="P5902" t="s">
        <v>154</v>
      </c>
      <c r="Q5902">
        <v>2</v>
      </c>
      <c r="R5902" t="s">
        <v>255</v>
      </c>
      <c r="S5902" t="s">
        <v>180</v>
      </c>
    </row>
    <row r="5903" spans="1:19" x14ac:dyDescent="0.35">
      <c r="A5903" s="2" t="s">
        <v>44</v>
      </c>
      <c r="B5903" s="1" t="s">
        <v>219</v>
      </c>
      <c r="C5903" t="s">
        <v>907</v>
      </c>
      <c r="D5903" s="1" t="s">
        <v>68</v>
      </c>
      <c r="E5903" s="1" t="s">
        <v>22</v>
      </c>
      <c r="F5903" s="1" t="s">
        <v>13</v>
      </c>
      <c r="G5903" s="1" t="s">
        <v>137</v>
      </c>
      <c r="H5903" t="s">
        <v>32</v>
      </c>
      <c r="I5903" s="1" t="s">
        <v>1131</v>
      </c>
      <c r="J5903" s="1" t="s">
        <v>230</v>
      </c>
      <c r="K5903" s="1" t="s">
        <v>19</v>
      </c>
      <c r="L5903" s="1" t="s">
        <v>912</v>
      </c>
      <c r="M5903" t="s">
        <v>28</v>
      </c>
      <c r="N5903">
        <v>1</v>
      </c>
      <c r="O5903" s="1" t="s">
        <v>205</v>
      </c>
      <c r="P5903" t="s">
        <v>154</v>
      </c>
      <c r="Q5903">
        <v>2</v>
      </c>
      <c r="R5903" t="s">
        <v>255</v>
      </c>
      <c r="S5903" t="s">
        <v>180</v>
      </c>
    </row>
    <row r="5904" spans="1:19" x14ac:dyDescent="0.35">
      <c r="A5904" s="2" t="s">
        <v>44</v>
      </c>
      <c r="B5904" s="1" t="s">
        <v>219</v>
      </c>
      <c r="C5904" t="s">
        <v>907</v>
      </c>
      <c r="D5904" s="1" t="s">
        <v>68</v>
      </c>
      <c r="E5904" s="1" t="s">
        <v>22</v>
      </c>
      <c r="F5904" s="1" t="s">
        <v>26</v>
      </c>
      <c r="G5904" s="1" t="s">
        <v>26</v>
      </c>
      <c r="H5904" t="s">
        <v>17</v>
      </c>
      <c r="I5904" s="1" t="s">
        <v>1131</v>
      </c>
      <c r="J5904" s="1" t="s">
        <v>230</v>
      </c>
      <c r="K5904" s="1" t="s">
        <v>19</v>
      </c>
      <c r="L5904" s="1" t="s">
        <v>912</v>
      </c>
      <c r="M5904" t="s">
        <v>71</v>
      </c>
      <c r="N5904">
        <v>1</v>
      </c>
      <c r="O5904" s="1" t="s">
        <v>205</v>
      </c>
      <c r="P5904" t="s">
        <v>154</v>
      </c>
      <c r="Q5904">
        <v>1</v>
      </c>
      <c r="R5904" t="s">
        <v>255</v>
      </c>
      <c r="S5904" t="s">
        <v>180</v>
      </c>
    </row>
    <row r="5905" spans="1:19" x14ac:dyDescent="0.35">
      <c r="A5905" s="2" t="s">
        <v>44</v>
      </c>
      <c r="B5905" s="1" t="s">
        <v>219</v>
      </c>
      <c r="C5905" t="s">
        <v>907</v>
      </c>
      <c r="D5905" s="1" t="s">
        <v>68</v>
      </c>
      <c r="E5905" s="1" t="s">
        <v>22</v>
      </c>
      <c r="F5905" s="1" t="s">
        <v>26</v>
      </c>
      <c r="G5905" s="1" t="s">
        <v>26</v>
      </c>
      <c r="H5905" t="s">
        <v>27</v>
      </c>
      <c r="I5905" s="1" t="s">
        <v>1131</v>
      </c>
      <c r="J5905" s="1" t="s">
        <v>230</v>
      </c>
      <c r="K5905" s="1" t="s">
        <v>15</v>
      </c>
      <c r="L5905" s="1" t="s">
        <v>912</v>
      </c>
      <c r="M5905" t="s">
        <v>15</v>
      </c>
      <c r="N5905">
        <v>1</v>
      </c>
      <c r="O5905" s="1" t="s">
        <v>205</v>
      </c>
      <c r="P5905" t="s">
        <v>154</v>
      </c>
      <c r="Q5905">
        <v>2</v>
      </c>
      <c r="R5905" t="s">
        <v>255</v>
      </c>
      <c r="S5905" t="s">
        <v>180</v>
      </c>
    </row>
    <row r="5906" spans="1:19" x14ac:dyDescent="0.35">
      <c r="A5906" s="2" t="s">
        <v>44</v>
      </c>
      <c r="B5906" s="1" t="s">
        <v>219</v>
      </c>
      <c r="C5906" t="s">
        <v>907</v>
      </c>
      <c r="D5906" s="1" t="s">
        <v>68</v>
      </c>
      <c r="E5906" s="1" t="s">
        <v>22</v>
      </c>
      <c r="F5906" s="1" t="s">
        <v>18</v>
      </c>
      <c r="G5906" s="1" t="s">
        <v>26</v>
      </c>
      <c r="H5906" t="s">
        <v>27</v>
      </c>
      <c r="I5906" s="1" t="s">
        <v>762</v>
      </c>
      <c r="J5906" s="1" t="s">
        <v>230</v>
      </c>
      <c r="K5906" s="1" t="s">
        <v>19</v>
      </c>
      <c r="L5906" s="1" t="s">
        <v>912</v>
      </c>
      <c r="M5906" t="s">
        <v>38</v>
      </c>
      <c r="N5906">
        <v>1</v>
      </c>
      <c r="O5906" s="1" t="s">
        <v>205</v>
      </c>
      <c r="P5906" t="s">
        <v>153</v>
      </c>
      <c r="Q5906">
        <v>2</v>
      </c>
      <c r="R5906" t="s">
        <v>179</v>
      </c>
      <c r="S5906" t="s">
        <v>180</v>
      </c>
    </row>
    <row r="5907" spans="1:19" x14ac:dyDescent="0.35">
      <c r="A5907" s="2" t="s">
        <v>44</v>
      </c>
      <c r="B5907" s="1" t="s">
        <v>219</v>
      </c>
      <c r="C5907" t="s">
        <v>907</v>
      </c>
      <c r="D5907" s="1" t="s">
        <v>68</v>
      </c>
      <c r="E5907" s="1" t="s">
        <v>22</v>
      </c>
      <c r="F5907" s="1" t="s">
        <v>18</v>
      </c>
      <c r="G5907" s="1" t="s">
        <v>26</v>
      </c>
      <c r="H5907" t="s">
        <v>27</v>
      </c>
      <c r="I5907" s="1" t="s">
        <v>387</v>
      </c>
      <c r="J5907" s="1" t="s">
        <v>230</v>
      </c>
      <c r="K5907" s="1" t="s">
        <v>19</v>
      </c>
      <c r="L5907" s="1" t="s">
        <v>912</v>
      </c>
      <c r="M5907" t="s">
        <v>38</v>
      </c>
      <c r="N5907">
        <v>1</v>
      </c>
      <c r="O5907" s="1" t="s">
        <v>205</v>
      </c>
      <c r="P5907" t="s">
        <v>154</v>
      </c>
      <c r="Q5907">
        <v>2</v>
      </c>
      <c r="R5907" t="s">
        <v>179</v>
      </c>
      <c r="S5907" t="s">
        <v>180</v>
      </c>
    </row>
    <row r="5908" spans="1:19" x14ac:dyDescent="0.35">
      <c r="A5908" s="2" t="s">
        <v>44</v>
      </c>
      <c r="B5908" s="1" t="s">
        <v>219</v>
      </c>
      <c r="C5908" t="s">
        <v>907</v>
      </c>
      <c r="D5908" s="1" t="s">
        <v>68</v>
      </c>
      <c r="E5908" s="1" t="s">
        <v>22</v>
      </c>
      <c r="F5908" s="1" t="s">
        <v>18</v>
      </c>
      <c r="G5908" s="1" t="s">
        <v>26</v>
      </c>
      <c r="H5908" t="s">
        <v>35</v>
      </c>
      <c r="I5908" s="1" t="s">
        <v>762</v>
      </c>
      <c r="J5908" s="1" t="s">
        <v>230</v>
      </c>
      <c r="K5908" s="1" t="s">
        <v>19</v>
      </c>
      <c r="L5908" s="1" t="s">
        <v>912</v>
      </c>
      <c r="M5908" t="s">
        <v>87</v>
      </c>
      <c r="N5908">
        <v>1</v>
      </c>
      <c r="O5908" s="1" t="s">
        <v>205</v>
      </c>
      <c r="P5908" t="s">
        <v>153</v>
      </c>
      <c r="Q5908">
        <v>2</v>
      </c>
      <c r="R5908" t="s">
        <v>179</v>
      </c>
      <c r="S5908" t="s">
        <v>180</v>
      </c>
    </row>
    <row r="5909" spans="1:19" x14ac:dyDescent="0.35">
      <c r="A5909" s="2" t="s">
        <v>44</v>
      </c>
      <c r="B5909" s="1" t="s">
        <v>219</v>
      </c>
      <c r="C5909" t="s">
        <v>907</v>
      </c>
      <c r="D5909" s="1" t="s">
        <v>68</v>
      </c>
      <c r="E5909" s="1" t="s">
        <v>22</v>
      </c>
      <c r="F5909" s="1" t="s">
        <v>18</v>
      </c>
      <c r="G5909" s="1" t="s">
        <v>26</v>
      </c>
      <c r="H5909" t="s">
        <v>35</v>
      </c>
      <c r="I5909" s="1" t="s">
        <v>387</v>
      </c>
      <c r="J5909" s="1" t="s">
        <v>230</v>
      </c>
      <c r="K5909" s="1" t="s">
        <v>19</v>
      </c>
      <c r="L5909" s="1" t="s">
        <v>912</v>
      </c>
      <c r="M5909" t="s">
        <v>87</v>
      </c>
      <c r="N5909">
        <v>1</v>
      </c>
      <c r="O5909" s="1" t="s">
        <v>205</v>
      </c>
      <c r="P5909" t="s">
        <v>154</v>
      </c>
      <c r="Q5909">
        <v>2</v>
      </c>
      <c r="R5909" t="s">
        <v>179</v>
      </c>
      <c r="S5909" t="s">
        <v>180</v>
      </c>
    </row>
    <row r="5910" spans="1:19" x14ac:dyDescent="0.35">
      <c r="A5910" s="2" t="s">
        <v>44</v>
      </c>
      <c r="B5910" s="1" t="s">
        <v>219</v>
      </c>
      <c r="C5910" t="s">
        <v>908</v>
      </c>
      <c r="D5910" s="1" t="s">
        <v>171</v>
      </c>
      <c r="E5910" s="1" t="s">
        <v>12</v>
      </c>
      <c r="F5910" s="1" t="s">
        <v>23</v>
      </c>
      <c r="G5910" s="1" t="s">
        <v>137</v>
      </c>
      <c r="H5910" t="s">
        <v>14</v>
      </c>
      <c r="I5910" s="1" t="s">
        <v>388</v>
      </c>
      <c r="J5910" s="1" t="s">
        <v>230</v>
      </c>
      <c r="K5910" s="1" t="s">
        <v>40</v>
      </c>
      <c r="L5910" s="1" t="s">
        <v>913</v>
      </c>
      <c r="M5910" t="s">
        <v>80</v>
      </c>
      <c r="N5910">
        <v>1</v>
      </c>
      <c r="O5910" s="1" t="s">
        <v>205</v>
      </c>
      <c r="P5910" t="s">
        <v>154</v>
      </c>
      <c r="Q5910">
        <v>2</v>
      </c>
      <c r="R5910" t="s">
        <v>179</v>
      </c>
      <c r="S5910" t="s">
        <v>180</v>
      </c>
    </row>
    <row r="5911" spans="1:19" x14ac:dyDescent="0.35">
      <c r="A5911" s="2" t="s">
        <v>44</v>
      </c>
      <c r="B5911" s="1" t="s">
        <v>219</v>
      </c>
      <c r="C5911" t="s">
        <v>908</v>
      </c>
      <c r="D5911" s="1" t="s">
        <v>171</v>
      </c>
      <c r="E5911" s="1" t="s">
        <v>12</v>
      </c>
      <c r="F5911" s="1" t="s">
        <v>23</v>
      </c>
      <c r="G5911" s="1" t="s">
        <v>137</v>
      </c>
      <c r="H5911" t="s">
        <v>27</v>
      </c>
      <c r="I5911" s="1" t="s">
        <v>389</v>
      </c>
      <c r="J5911" s="1" t="s">
        <v>230</v>
      </c>
      <c r="K5911" s="1" t="s">
        <v>40</v>
      </c>
      <c r="L5911" s="1" t="s">
        <v>912</v>
      </c>
      <c r="M5911" t="s">
        <v>177</v>
      </c>
      <c r="N5911">
        <v>1</v>
      </c>
      <c r="O5911" s="1" t="s">
        <v>205</v>
      </c>
      <c r="P5911" t="s">
        <v>154</v>
      </c>
      <c r="Q5911">
        <v>2</v>
      </c>
      <c r="R5911" t="s">
        <v>255</v>
      </c>
      <c r="S5911" t="s">
        <v>180</v>
      </c>
    </row>
    <row r="5912" spans="1:19" x14ac:dyDescent="0.35">
      <c r="A5912" s="2" t="s">
        <v>44</v>
      </c>
      <c r="B5912" s="1" t="s">
        <v>219</v>
      </c>
      <c r="C5912" t="s">
        <v>908</v>
      </c>
      <c r="D5912" s="1" t="s">
        <v>171</v>
      </c>
      <c r="E5912" s="1" t="s">
        <v>12</v>
      </c>
      <c r="F5912" s="1" t="s">
        <v>23</v>
      </c>
      <c r="G5912" s="1" t="s">
        <v>137</v>
      </c>
      <c r="H5912" t="s">
        <v>58</v>
      </c>
      <c r="I5912" s="1" t="s">
        <v>1132</v>
      </c>
      <c r="J5912" s="1" t="s">
        <v>230</v>
      </c>
      <c r="K5912" s="1" t="s">
        <v>40</v>
      </c>
      <c r="L5912" s="1" t="s">
        <v>912</v>
      </c>
      <c r="M5912" t="s">
        <v>42</v>
      </c>
      <c r="N5912">
        <v>1</v>
      </c>
      <c r="O5912" s="1" t="s">
        <v>206</v>
      </c>
      <c r="P5912" t="s">
        <v>154</v>
      </c>
      <c r="Q5912">
        <v>2</v>
      </c>
      <c r="R5912" t="s">
        <v>255</v>
      </c>
      <c r="S5912" t="s">
        <v>180</v>
      </c>
    </row>
    <row r="5913" spans="1:19" x14ac:dyDescent="0.35">
      <c r="A5913" s="2" t="s">
        <v>44</v>
      </c>
      <c r="B5913" s="1" t="s">
        <v>219</v>
      </c>
      <c r="C5913" t="s">
        <v>908</v>
      </c>
      <c r="D5913" s="1" t="s">
        <v>171</v>
      </c>
      <c r="E5913" s="1" t="s">
        <v>12</v>
      </c>
      <c r="F5913" s="1" t="s">
        <v>13</v>
      </c>
      <c r="G5913" s="1" t="s">
        <v>137</v>
      </c>
      <c r="H5913" t="s">
        <v>24</v>
      </c>
      <c r="I5913" s="1" t="s">
        <v>390</v>
      </c>
      <c r="J5913" s="1" t="s">
        <v>230</v>
      </c>
      <c r="K5913" s="1" t="s">
        <v>40</v>
      </c>
      <c r="L5913" s="1" t="s">
        <v>912</v>
      </c>
      <c r="M5913" t="s">
        <v>80</v>
      </c>
      <c r="N5913">
        <v>1</v>
      </c>
      <c r="O5913" s="1" t="s">
        <v>205</v>
      </c>
      <c r="P5913" t="s">
        <v>154</v>
      </c>
      <c r="Q5913">
        <v>2</v>
      </c>
      <c r="R5913" t="s">
        <v>255</v>
      </c>
      <c r="S5913" t="s">
        <v>180</v>
      </c>
    </row>
    <row r="5914" spans="1:19" x14ac:dyDescent="0.35">
      <c r="A5914" s="2" t="s">
        <v>44</v>
      </c>
      <c r="B5914" s="1" t="s">
        <v>219</v>
      </c>
      <c r="C5914" t="s">
        <v>908</v>
      </c>
      <c r="D5914" s="1" t="s">
        <v>171</v>
      </c>
      <c r="E5914" s="1" t="s">
        <v>12</v>
      </c>
      <c r="F5914" s="1" t="s">
        <v>26</v>
      </c>
      <c r="G5914" s="1" t="s">
        <v>26</v>
      </c>
      <c r="H5914" t="s">
        <v>14</v>
      </c>
      <c r="I5914" s="1" t="s">
        <v>763</v>
      </c>
      <c r="J5914" s="1" t="s">
        <v>230</v>
      </c>
      <c r="K5914" s="1" t="s">
        <v>40</v>
      </c>
      <c r="L5914" s="1" t="s">
        <v>912</v>
      </c>
      <c r="M5914" t="s">
        <v>42</v>
      </c>
      <c r="N5914">
        <v>1</v>
      </c>
      <c r="O5914" s="1" t="s">
        <v>206</v>
      </c>
      <c r="P5914" t="s">
        <v>154</v>
      </c>
      <c r="Q5914">
        <v>2</v>
      </c>
      <c r="R5914" t="s">
        <v>179</v>
      </c>
      <c r="S5914" t="s">
        <v>180</v>
      </c>
    </row>
    <row r="5915" spans="1:19" x14ac:dyDescent="0.35">
      <c r="A5915" s="2" t="s">
        <v>44</v>
      </c>
      <c r="B5915" s="1" t="s">
        <v>219</v>
      </c>
      <c r="C5915" t="s">
        <v>908</v>
      </c>
      <c r="D5915" s="1" t="s">
        <v>171</v>
      </c>
      <c r="E5915" s="1" t="s">
        <v>12</v>
      </c>
      <c r="F5915" s="1" t="s">
        <v>26</v>
      </c>
      <c r="G5915" s="1" t="s">
        <v>26</v>
      </c>
      <c r="H5915" t="s">
        <v>17</v>
      </c>
      <c r="I5915" s="1" t="s">
        <v>763</v>
      </c>
      <c r="J5915" s="1" t="s">
        <v>230</v>
      </c>
      <c r="K5915" s="1" t="s">
        <v>40</v>
      </c>
      <c r="L5915" s="1" t="s">
        <v>912</v>
      </c>
      <c r="M5915" t="s">
        <v>42</v>
      </c>
      <c r="N5915">
        <v>2</v>
      </c>
      <c r="O5915" s="1" t="s">
        <v>206</v>
      </c>
      <c r="P5915" t="s">
        <v>154</v>
      </c>
      <c r="Q5915">
        <v>2</v>
      </c>
      <c r="R5915" t="s">
        <v>179</v>
      </c>
      <c r="S5915" t="s">
        <v>180</v>
      </c>
    </row>
    <row r="5916" spans="1:19" x14ac:dyDescent="0.35">
      <c r="A5916" s="2" t="s">
        <v>44</v>
      </c>
      <c r="B5916" s="1" t="s">
        <v>219</v>
      </c>
      <c r="C5916" t="s">
        <v>908</v>
      </c>
      <c r="D5916" s="1" t="s">
        <v>171</v>
      </c>
      <c r="E5916" s="1" t="s">
        <v>12</v>
      </c>
      <c r="F5916" s="1" t="s">
        <v>26</v>
      </c>
      <c r="G5916" s="1" t="s">
        <v>26</v>
      </c>
      <c r="H5916" t="s">
        <v>24</v>
      </c>
      <c r="I5916" s="1" t="s">
        <v>763</v>
      </c>
      <c r="J5916" s="1" t="s">
        <v>230</v>
      </c>
      <c r="K5916" s="1" t="s">
        <v>40</v>
      </c>
      <c r="L5916" s="1" t="s">
        <v>912</v>
      </c>
      <c r="M5916" t="s">
        <v>42</v>
      </c>
      <c r="N5916">
        <v>1</v>
      </c>
      <c r="O5916" s="1" t="s">
        <v>206</v>
      </c>
      <c r="P5916" t="s">
        <v>154</v>
      </c>
      <c r="Q5916">
        <v>1</v>
      </c>
      <c r="R5916" t="s">
        <v>179</v>
      </c>
      <c r="S5916" t="s">
        <v>180</v>
      </c>
    </row>
    <row r="5917" spans="1:19" x14ac:dyDescent="0.35">
      <c r="A5917" s="2" t="s">
        <v>44</v>
      </c>
      <c r="B5917" s="1" t="s">
        <v>219</v>
      </c>
      <c r="C5917" t="s">
        <v>908</v>
      </c>
      <c r="D5917" s="1" t="s">
        <v>171</v>
      </c>
      <c r="E5917" s="1" t="s">
        <v>12</v>
      </c>
      <c r="F5917" s="1" t="s">
        <v>26</v>
      </c>
      <c r="G5917" s="1" t="s">
        <v>26</v>
      </c>
      <c r="H5917" t="s">
        <v>24</v>
      </c>
      <c r="I5917" s="1" t="s">
        <v>763</v>
      </c>
      <c r="J5917" s="1" t="s">
        <v>230</v>
      </c>
      <c r="K5917" s="1" t="s">
        <v>40</v>
      </c>
      <c r="L5917" s="1" t="s">
        <v>912</v>
      </c>
      <c r="M5917" t="s">
        <v>42</v>
      </c>
      <c r="N5917">
        <v>1</v>
      </c>
      <c r="O5917" s="1" t="s">
        <v>206</v>
      </c>
      <c r="P5917" t="s">
        <v>154</v>
      </c>
      <c r="Q5917">
        <v>2</v>
      </c>
      <c r="R5917" t="s">
        <v>179</v>
      </c>
      <c r="S5917" t="s">
        <v>180</v>
      </c>
    </row>
    <row r="5918" spans="1:19" x14ac:dyDescent="0.35">
      <c r="A5918" s="2" t="s">
        <v>44</v>
      </c>
      <c r="B5918" s="1" t="s">
        <v>219</v>
      </c>
      <c r="C5918" t="s">
        <v>908</v>
      </c>
      <c r="D5918" s="1" t="s">
        <v>171</v>
      </c>
      <c r="E5918" s="1" t="s">
        <v>12</v>
      </c>
      <c r="F5918" s="1" t="s">
        <v>26</v>
      </c>
      <c r="G5918" s="1" t="s">
        <v>26</v>
      </c>
      <c r="H5918" t="s">
        <v>27</v>
      </c>
      <c r="I5918" s="1" t="s">
        <v>1132</v>
      </c>
      <c r="J5918" s="1" t="s">
        <v>230</v>
      </c>
      <c r="K5918" s="1" t="s">
        <v>40</v>
      </c>
      <c r="L5918" s="1" t="s">
        <v>912</v>
      </c>
      <c r="M5918" t="s">
        <v>42</v>
      </c>
      <c r="N5918">
        <v>1</v>
      </c>
      <c r="O5918" s="1" t="s">
        <v>206</v>
      </c>
      <c r="P5918" t="s">
        <v>153</v>
      </c>
      <c r="Q5918">
        <v>1</v>
      </c>
      <c r="R5918" t="s">
        <v>255</v>
      </c>
      <c r="S5918" t="s">
        <v>180</v>
      </c>
    </row>
    <row r="5919" spans="1:19" x14ac:dyDescent="0.35">
      <c r="A5919" s="2" t="s">
        <v>44</v>
      </c>
      <c r="B5919" s="1" t="s">
        <v>219</v>
      </c>
      <c r="C5919" t="s">
        <v>908</v>
      </c>
      <c r="D5919" s="1" t="s">
        <v>171</v>
      </c>
      <c r="E5919" s="1" t="s">
        <v>22</v>
      </c>
      <c r="F5919" s="1" t="s">
        <v>29</v>
      </c>
      <c r="G5919" s="1" t="s">
        <v>136</v>
      </c>
      <c r="H5919" t="s">
        <v>14</v>
      </c>
      <c r="I5919" s="1" t="s">
        <v>388</v>
      </c>
      <c r="J5919" s="1" t="s">
        <v>230</v>
      </c>
      <c r="K5919" s="1" t="s">
        <v>40</v>
      </c>
      <c r="L5919" s="1" t="s">
        <v>913</v>
      </c>
      <c r="M5919" t="s">
        <v>80</v>
      </c>
      <c r="N5919">
        <v>1</v>
      </c>
      <c r="O5919" s="1" t="s">
        <v>205</v>
      </c>
      <c r="P5919" t="s">
        <v>154</v>
      </c>
      <c r="Q5919">
        <v>2</v>
      </c>
      <c r="R5919" t="s">
        <v>179</v>
      </c>
      <c r="S5919" t="s">
        <v>180</v>
      </c>
    </row>
    <row r="5920" spans="1:19" x14ac:dyDescent="0.35">
      <c r="A5920" s="2" t="s">
        <v>44</v>
      </c>
      <c r="B5920" s="1" t="s">
        <v>219</v>
      </c>
      <c r="C5920" t="s">
        <v>908</v>
      </c>
      <c r="D5920" s="1" t="s">
        <v>171</v>
      </c>
      <c r="E5920" s="1" t="s">
        <v>22</v>
      </c>
      <c r="F5920" s="1" t="s">
        <v>29</v>
      </c>
      <c r="G5920" s="1" t="s">
        <v>136</v>
      </c>
      <c r="H5920" t="s">
        <v>35</v>
      </c>
      <c r="I5920" s="1" t="s">
        <v>388</v>
      </c>
      <c r="J5920" s="1" t="s">
        <v>230</v>
      </c>
      <c r="K5920" s="1" t="s">
        <v>40</v>
      </c>
      <c r="L5920" s="1" t="s">
        <v>912</v>
      </c>
      <c r="M5920" t="s">
        <v>80</v>
      </c>
      <c r="N5920">
        <v>1</v>
      </c>
      <c r="O5920" s="1" t="s">
        <v>205</v>
      </c>
      <c r="P5920" t="s">
        <v>154</v>
      </c>
      <c r="Q5920">
        <v>2</v>
      </c>
      <c r="R5920" t="s">
        <v>255</v>
      </c>
      <c r="S5920" t="s">
        <v>180</v>
      </c>
    </row>
    <row r="5921" spans="1:19" x14ac:dyDescent="0.35">
      <c r="A5921" s="2" t="s">
        <v>44</v>
      </c>
      <c r="B5921" s="1" t="s">
        <v>219</v>
      </c>
      <c r="C5921" t="s">
        <v>908</v>
      </c>
      <c r="D5921" s="1" t="s">
        <v>171</v>
      </c>
      <c r="E5921" s="1" t="s">
        <v>22</v>
      </c>
      <c r="F5921" s="1" t="s">
        <v>29</v>
      </c>
      <c r="G5921" s="1" t="s">
        <v>136</v>
      </c>
      <c r="H5921" t="s">
        <v>39</v>
      </c>
      <c r="I5921" s="1" t="s">
        <v>391</v>
      </c>
      <c r="J5921" s="1" t="s">
        <v>230</v>
      </c>
      <c r="K5921" s="1" t="s">
        <v>40</v>
      </c>
      <c r="L5921" s="1" t="s">
        <v>913</v>
      </c>
      <c r="M5921" t="s">
        <v>213</v>
      </c>
      <c r="N5921">
        <v>1</v>
      </c>
      <c r="O5921" s="1" t="s">
        <v>205</v>
      </c>
      <c r="P5921" t="s">
        <v>154</v>
      </c>
      <c r="Q5921">
        <v>2</v>
      </c>
      <c r="R5921" t="s">
        <v>179</v>
      </c>
      <c r="S5921" t="s">
        <v>180</v>
      </c>
    </row>
    <row r="5922" spans="1:19" x14ac:dyDescent="0.35">
      <c r="A5922" s="2" t="s">
        <v>44</v>
      </c>
      <c r="B5922" s="1" t="s">
        <v>219</v>
      </c>
      <c r="C5922" t="s">
        <v>908</v>
      </c>
      <c r="D5922" s="1" t="s">
        <v>171</v>
      </c>
      <c r="E5922" s="1" t="s">
        <v>22</v>
      </c>
      <c r="F5922" s="1" t="s">
        <v>33</v>
      </c>
      <c r="G5922" s="1" t="s">
        <v>136</v>
      </c>
      <c r="H5922" t="s">
        <v>27</v>
      </c>
      <c r="I5922" s="1" t="s">
        <v>388</v>
      </c>
      <c r="J5922" s="1" t="s">
        <v>230</v>
      </c>
      <c r="K5922" s="1" t="s">
        <v>40</v>
      </c>
      <c r="L5922" s="1" t="s">
        <v>912</v>
      </c>
      <c r="M5922" t="s">
        <v>80</v>
      </c>
      <c r="N5922">
        <v>1</v>
      </c>
      <c r="O5922" s="1" t="s">
        <v>205</v>
      </c>
      <c r="P5922" t="s">
        <v>154</v>
      </c>
      <c r="Q5922">
        <v>2</v>
      </c>
      <c r="R5922" t="s">
        <v>255</v>
      </c>
      <c r="S5922" t="s">
        <v>180</v>
      </c>
    </row>
    <row r="5923" spans="1:19" x14ac:dyDescent="0.35">
      <c r="A5923" s="2" t="s">
        <v>44</v>
      </c>
      <c r="B5923" s="1" t="s">
        <v>219</v>
      </c>
      <c r="C5923" t="s">
        <v>908</v>
      </c>
      <c r="D5923" s="1" t="s">
        <v>171</v>
      </c>
      <c r="E5923" s="1" t="s">
        <v>22</v>
      </c>
      <c r="F5923" s="1" t="s">
        <v>33</v>
      </c>
      <c r="G5923" s="1" t="s">
        <v>136</v>
      </c>
      <c r="H5923" t="s">
        <v>35</v>
      </c>
      <c r="I5923" s="1" t="s">
        <v>388</v>
      </c>
      <c r="J5923" s="1" t="s">
        <v>230</v>
      </c>
      <c r="K5923" s="1" t="s">
        <v>40</v>
      </c>
      <c r="L5923" s="1" t="s">
        <v>912</v>
      </c>
      <c r="M5923" t="s">
        <v>80</v>
      </c>
      <c r="N5923">
        <v>1</v>
      </c>
      <c r="O5923" s="1" t="s">
        <v>205</v>
      </c>
      <c r="P5923" t="s">
        <v>154</v>
      </c>
      <c r="Q5923">
        <v>2</v>
      </c>
      <c r="R5923" t="s">
        <v>255</v>
      </c>
      <c r="S5923" t="s">
        <v>180</v>
      </c>
    </row>
    <row r="5924" spans="1:19" x14ac:dyDescent="0.35">
      <c r="A5924" s="2" t="s">
        <v>44</v>
      </c>
      <c r="B5924" s="1" t="s">
        <v>219</v>
      </c>
      <c r="C5924" t="s">
        <v>908</v>
      </c>
      <c r="D5924" s="1" t="s">
        <v>171</v>
      </c>
      <c r="E5924" s="1" t="s">
        <v>22</v>
      </c>
      <c r="F5924" s="1" t="s">
        <v>23</v>
      </c>
      <c r="G5924" s="1" t="s">
        <v>137</v>
      </c>
      <c r="H5924" t="s">
        <v>24</v>
      </c>
      <c r="I5924" s="1" t="s">
        <v>1132</v>
      </c>
      <c r="J5924" s="1" t="s">
        <v>230</v>
      </c>
      <c r="K5924" s="1" t="s">
        <v>40</v>
      </c>
      <c r="L5924" s="1" t="s">
        <v>912</v>
      </c>
      <c r="M5924" t="s">
        <v>42</v>
      </c>
      <c r="N5924">
        <v>1</v>
      </c>
      <c r="O5924" s="1" t="s">
        <v>206</v>
      </c>
      <c r="P5924" t="s">
        <v>154</v>
      </c>
      <c r="Q5924">
        <v>2</v>
      </c>
      <c r="R5924" t="s">
        <v>255</v>
      </c>
      <c r="S5924" t="s">
        <v>180</v>
      </c>
    </row>
    <row r="5925" spans="1:19" x14ac:dyDescent="0.35">
      <c r="A5925" s="2" t="s">
        <v>44</v>
      </c>
      <c r="B5925" s="1" t="s">
        <v>219</v>
      </c>
      <c r="C5925" t="s">
        <v>908</v>
      </c>
      <c r="D5925" s="1" t="s">
        <v>171</v>
      </c>
      <c r="E5925" s="1" t="s">
        <v>22</v>
      </c>
      <c r="F5925" s="1" t="s">
        <v>23</v>
      </c>
      <c r="G5925" s="1" t="s">
        <v>137</v>
      </c>
      <c r="H5925" t="s">
        <v>58</v>
      </c>
      <c r="I5925" s="1" t="s">
        <v>1132</v>
      </c>
      <c r="J5925" s="1" t="s">
        <v>230</v>
      </c>
      <c r="K5925" s="1" t="s">
        <v>40</v>
      </c>
      <c r="L5925" s="1" t="s">
        <v>912</v>
      </c>
      <c r="M5925" t="s">
        <v>42</v>
      </c>
      <c r="N5925">
        <v>1</v>
      </c>
      <c r="O5925" s="1" t="s">
        <v>206</v>
      </c>
      <c r="P5925" t="s">
        <v>153</v>
      </c>
      <c r="Q5925">
        <v>2</v>
      </c>
      <c r="R5925" t="s">
        <v>255</v>
      </c>
      <c r="S5925" t="s">
        <v>180</v>
      </c>
    </row>
    <row r="5926" spans="1:19" x14ac:dyDescent="0.35">
      <c r="A5926" s="2" t="s">
        <v>44</v>
      </c>
      <c r="B5926" s="1" t="s">
        <v>219</v>
      </c>
      <c r="C5926" t="s">
        <v>908</v>
      </c>
      <c r="D5926" s="1" t="s">
        <v>171</v>
      </c>
      <c r="E5926" s="1" t="s">
        <v>22</v>
      </c>
      <c r="F5926" s="1" t="s">
        <v>23</v>
      </c>
      <c r="G5926" s="1" t="s">
        <v>137</v>
      </c>
      <c r="H5926" t="s">
        <v>39</v>
      </c>
      <c r="I5926" s="1" t="s">
        <v>388</v>
      </c>
      <c r="J5926" s="1" t="s">
        <v>230</v>
      </c>
      <c r="K5926" s="1" t="s">
        <v>40</v>
      </c>
      <c r="L5926" s="1" t="s">
        <v>912</v>
      </c>
      <c r="M5926" t="s">
        <v>80</v>
      </c>
      <c r="N5926">
        <v>1</v>
      </c>
      <c r="O5926" s="1" t="s">
        <v>205</v>
      </c>
      <c r="P5926" t="s">
        <v>154</v>
      </c>
      <c r="Q5926">
        <v>2</v>
      </c>
      <c r="R5926" t="s">
        <v>255</v>
      </c>
      <c r="S5926" t="s">
        <v>180</v>
      </c>
    </row>
    <row r="5927" spans="1:19" x14ac:dyDescent="0.35">
      <c r="A5927" s="2" t="s">
        <v>44</v>
      </c>
      <c r="B5927" s="1" t="s">
        <v>219</v>
      </c>
      <c r="C5927" t="s">
        <v>908</v>
      </c>
      <c r="D5927" s="1" t="s">
        <v>171</v>
      </c>
      <c r="E5927" s="1" t="s">
        <v>22</v>
      </c>
      <c r="F5927" s="1" t="s">
        <v>23</v>
      </c>
      <c r="G5927" s="1" t="s">
        <v>137</v>
      </c>
      <c r="H5927" t="s">
        <v>41</v>
      </c>
      <c r="I5927" s="1" t="s">
        <v>388</v>
      </c>
      <c r="J5927" s="1" t="s">
        <v>230</v>
      </c>
      <c r="K5927" s="1" t="s">
        <v>40</v>
      </c>
      <c r="L5927" s="1" t="s">
        <v>912</v>
      </c>
      <c r="M5927" t="s">
        <v>80</v>
      </c>
      <c r="N5927">
        <v>1</v>
      </c>
      <c r="O5927" s="1" t="s">
        <v>205</v>
      </c>
      <c r="P5927" t="s">
        <v>154</v>
      </c>
      <c r="Q5927">
        <v>2</v>
      </c>
      <c r="R5927" t="s">
        <v>255</v>
      </c>
      <c r="S5927" t="s">
        <v>180</v>
      </c>
    </row>
    <row r="5928" spans="1:19" x14ac:dyDescent="0.35">
      <c r="A5928" s="2" t="s">
        <v>44</v>
      </c>
      <c r="B5928" s="1" t="s">
        <v>219</v>
      </c>
      <c r="C5928" t="s">
        <v>908</v>
      </c>
      <c r="D5928" s="1" t="s">
        <v>171</v>
      </c>
      <c r="E5928" s="1" t="s">
        <v>22</v>
      </c>
      <c r="F5928" s="1" t="s">
        <v>23</v>
      </c>
      <c r="G5928" s="1" t="s">
        <v>137</v>
      </c>
      <c r="H5928" t="s">
        <v>41</v>
      </c>
      <c r="I5928" s="1" t="s">
        <v>391</v>
      </c>
      <c r="J5928" s="1" t="s">
        <v>230</v>
      </c>
      <c r="K5928" s="1" t="s">
        <v>40</v>
      </c>
      <c r="L5928" s="1" t="s">
        <v>913</v>
      </c>
      <c r="M5928" t="s">
        <v>213</v>
      </c>
      <c r="N5928">
        <v>1</v>
      </c>
      <c r="O5928" s="1" t="s">
        <v>205</v>
      </c>
      <c r="P5928" t="s">
        <v>154</v>
      </c>
      <c r="Q5928">
        <v>2</v>
      </c>
      <c r="R5928" t="s">
        <v>179</v>
      </c>
      <c r="S5928" t="s">
        <v>180</v>
      </c>
    </row>
    <row r="5929" spans="1:19" x14ac:dyDescent="0.35">
      <c r="A5929" s="2" t="s">
        <v>44</v>
      </c>
      <c r="B5929" s="1" t="s">
        <v>219</v>
      </c>
      <c r="C5929" t="s">
        <v>908</v>
      </c>
      <c r="D5929" s="1" t="s">
        <v>171</v>
      </c>
      <c r="E5929" s="1" t="s">
        <v>22</v>
      </c>
      <c r="F5929" s="1" t="s">
        <v>13</v>
      </c>
      <c r="G5929" s="1" t="s">
        <v>137</v>
      </c>
      <c r="H5929" t="s">
        <v>24</v>
      </c>
      <c r="I5929" s="1" t="s">
        <v>390</v>
      </c>
      <c r="J5929" s="1" t="s">
        <v>230</v>
      </c>
      <c r="K5929" s="1" t="s">
        <v>40</v>
      </c>
      <c r="L5929" s="1" t="s">
        <v>912</v>
      </c>
      <c r="M5929" t="s">
        <v>80</v>
      </c>
      <c r="N5929">
        <v>1</v>
      </c>
      <c r="O5929" s="1" t="s">
        <v>205</v>
      </c>
      <c r="P5929" t="s">
        <v>154</v>
      </c>
      <c r="Q5929">
        <v>2</v>
      </c>
      <c r="R5929" t="s">
        <v>255</v>
      </c>
      <c r="S5929" t="s">
        <v>180</v>
      </c>
    </row>
    <row r="5930" spans="1:19" x14ac:dyDescent="0.35">
      <c r="A5930" s="2" t="s">
        <v>44</v>
      </c>
      <c r="B5930" s="1" t="s">
        <v>219</v>
      </c>
      <c r="C5930" t="s">
        <v>908</v>
      </c>
      <c r="D5930" s="1" t="s">
        <v>171</v>
      </c>
      <c r="E5930" s="1" t="s">
        <v>22</v>
      </c>
      <c r="F5930" s="1" t="s">
        <v>13</v>
      </c>
      <c r="G5930" s="1" t="s">
        <v>137</v>
      </c>
      <c r="H5930" t="s">
        <v>27</v>
      </c>
      <c r="I5930" s="1" t="s">
        <v>392</v>
      </c>
      <c r="J5930" s="1" t="s">
        <v>230</v>
      </c>
      <c r="K5930" s="1" t="s">
        <v>40</v>
      </c>
      <c r="L5930" s="1" t="s">
        <v>913</v>
      </c>
      <c r="M5930" t="s">
        <v>42</v>
      </c>
      <c r="N5930">
        <v>1</v>
      </c>
      <c r="O5930" s="1" t="s">
        <v>205</v>
      </c>
      <c r="P5930" t="s">
        <v>154</v>
      </c>
      <c r="Q5930">
        <v>2</v>
      </c>
      <c r="R5930" t="s">
        <v>255</v>
      </c>
      <c r="S5930" t="s">
        <v>180</v>
      </c>
    </row>
    <row r="5931" spans="1:19" x14ac:dyDescent="0.35">
      <c r="A5931" s="2" t="s">
        <v>44</v>
      </c>
      <c r="B5931" s="1" t="s">
        <v>219</v>
      </c>
      <c r="C5931" t="s">
        <v>908</v>
      </c>
      <c r="D5931" s="1" t="s">
        <v>171</v>
      </c>
      <c r="E5931" s="1" t="s">
        <v>22</v>
      </c>
      <c r="F5931" s="1" t="s">
        <v>13</v>
      </c>
      <c r="G5931" s="1" t="s">
        <v>137</v>
      </c>
      <c r="H5931" t="s">
        <v>21</v>
      </c>
      <c r="I5931" s="1" t="s">
        <v>391</v>
      </c>
      <c r="J5931" s="1" t="s">
        <v>230</v>
      </c>
      <c r="K5931" s="1" t="s">
        <v>40</v>
      </c>
      <c r="L5931" s="1" t="s">
        <v>912</v>
      </c>
      <c r="M5931" t="s">
        <v>213</v>
      </c>
      <c r="N5931">
        <v>1</v>
      </c>
      <c r="O5931" s="1" t="s">
        <v>205</v>
      </c>
      <c r="P5931" t="s">
        <v>154</v>
      </c>
      <c r="Q5931">
        <v>2</v>
      </c>
      <c r="R5931" t="s">
        <v>255</v>
      </c>
      <c r="S5931" t="s">
        <v>180</v>
      </c>
    </row>
    <row r="5932" spans="1:19" x14ac:dyDescent="0.35">
      <c r="A5932" s="2" t="s">
        <v>44</v>
      </c>
      <c r="B5932" s="1" t="s">
        <v>219</v>
      </c>
      <c r="C5932" t="s">
        <v>908</v>
      </c>
      <c r="D5932" s="1" t="s">
        <v>171</v>
      </c>
      <c r="E5932" s="1" t="s">
        <v>22</v>
      </c>
      <c r="F5932" s="1" t="s">
        <v>13</v>
      </c>
      <c r="G5932" s="1" t="s">
        <v>137</v>
      </c>
      <c r="H5932" t="s">
        <v>58</v>
      </c>
      <c r="I5932" s="1" t="s">
        <v>391</v>
      </c>
      <c r="J5932" s="1" t="s">
        <v>230</v>
      </c>
      <c r="K5932" s="1" t="s">
        <v>40</v>
      </c>
      <c r="L5932" s="1" t="s">
        <v>913</v>
      </c>
      <c r="M5932" t="s">
        <v>213</v>
      </c>
      <c r="N5932">
        <v>1</v>
      </c>
      <c r="O5932" s="1" t="s">
        <v>205</v>
      </c>
      <c r="P5932" t="s">
        <v>154</v>
      </c>
      <c r="Q5932">
        <v>2</v>
      </c>
      <c r="R5932" t="s">
        <v>179</v>
      </c>
      <c r="S5932" t="s">
        <v>180</v>
      </c>
    </row>
    <row r="5933" spans="1:19" x14ac:dyDescent="0.35">
      <c r="A5933" s="2" t="s">
        <v>44</v>
      </c>
      <c r="B5933" s="1" t="s">
        <v>219</v>
      </c>
      <c r="C5933" t="s">
        <v>908</v>
      </c>
      <c r="D5933" s="1" t="s">
        <v>171</v>
      </c>
      <c r="E5933" s="1" t="s">
        <v>22</v>
      </c>
      <c r="F5933" s="1" t="s">
        <v>13</v>
      </c>
      <c r="G5933" s="1" t="s">
        <v>137</v>
      </c>
      <c r="H5933" t="s">
        <v>39</v>
      </c>
      <c r="I5933" s="1" t="s">
        <v>392</v>
      </c>
      <c r="J5933" s="1" t="s">
        <v>230</v>
      </c>
      <c r="K5933" s="1" t="s">
        <v>40</v>
      </c>
      <c r="L5933" s="1" t="s">
        <v>912</v>
      </c>
      <c r="M5933" t="s">
        <v>42</v>
      </c>
      <c r="N5933">
        <v>1</v>
      </c>
      <c r="O5933" s="1" t="s">
        <v>205</v>
      </c>
      <c r="P5933" t="s">
        <v>154</v>
      </c>
      <c r="Q5933">
        <v>2</v>
      </c>
      <c r="R5933" t="s">
        <v>255</v>
      </c>
      <c r="S5933" t="s">
        <v>180</v>
      </c>
    </row>
    <row r="5934" spans="1:19" x14ac:dyDescent="0.35">
      <c r="A5934" s="2" t="s">
        <v>44</v>
      </c>
      <c r="B5934" s="1" t="s">
        <v>219</v>
      </c>
      <c r="C5934" t="s">
        <v>908</v>
      </c>
      <c r="D5934" s="1" t="s">
        <v>171</v>
      </c>
      <c r="E5934" s="1" t="s">
        <v>22</v>
      </c>
      <c r="F5934" s="1" t="s">
        <v>13</v>
      </c>
      <c r="G5934" s="1" t="s">
        <v>137</v>
      </c>
      <c r="H5934" t="s">
        <v>39</v>
      </c>
      <c r="I5934" s="1" t="s">
        <v>388</v>
      </c>
      <c r="J5934" s="1" t="s">
        <v>230</v>
      </c>
      <c r="K5934" s="1" t="s">
        <v>40</v>
      </c>
      <c r="L5934" s="1" t="s">
        <v>912</v>
      </c>
      <c r="M5934" t="s">
        <v>80</v>
      </c>
      <c r="N5934">
        <v>2</v>
      </c>
      <c r="O5934" s="1" t="s">
        <v>205</v>
      </c>
      <c r="P5934" t="s">
        <v>154</v>
      </c>
      <c r="Q5934">
        <v>2</v>
      </c>
      <c r="R5934" t="s">
        <v>255</v>
      </c>
      <c r="S5934" t="s">
        <v>180</v>
      </c>
    </row>
    <row r="5935" spans="1:19" x14ac:dyDescent="0.35">
      <c r="A5935" s="2" t="s">
        <v>44</v>
      </c>
      <c r="B5935" s="1" t="s">
        <v>219</v>
      </c>
      <c r="C5935" t="s">
        <v>908</v>
      </c>
      <c r="D5935" s="1" t="s">
        <v>171</v>
      </c>
      <c r="E5935" s="1" t="s">
        <v>22</v>
      </c>
      <c r="F5935" s="1" t="s">
        <v>13</v>
      </c>
      <c r="G5935" s="1" t="s">
        <v>137</v>
      </c>
      <c r="H5935" t="s">
        <v>41</v>
      </c>
      <c r="I5935" s="1" t="s">
        <v>391</v>
      </c>
      <c r="J5935" s="1" t="s">
        <v>230</v>
      </c>
      <c r="K5935" s="1" t="s">
        <v>40</v>
      </c>
      <c r="L5935" s="1" t="s">
        <v>913</v>
      </c>
      <c r="M5935" t="s">
        <v>213</v>
      </c>
      <c r="N5935">
        <v>1</v>
      </c>
      <c r="O5935" s="1" t="s">
        <v>205</v>
      </c>
      <c r="P5935" t="s">
        <v>154</v>
      </c>
      <c r="Q5935">
        <v>2</v>
      </c>
      <c r="R5935" t="s">
        <v>179</v>
      </c>
      <c r="S5935" t="s">
        <v>180</v>
      </c>
    </row>
    <row r="5936" spans="1:19" x14ac:dyDescent="0.35">
      <c r="A5936" s="2" t="s">
        <v>44</v>
      </c>
      <c r="B5936" s="1" t="s">
        <v>219</v>
      </c>
      <c r="C5936" t="s">
        <v>59</v>
      </c>
      <c r="D5936" s="1" t="s">
        <v>82</v>
      </c>
      <c r="E5936" s="1" t="s">
        <v>12</v>
      </c>
      <c r="F5936" s="1" t="s">
        <v>23</v>
      </c>
      <c r="G5936" s="1" t="s">
        <v>137</v>
      </c>
      <c r="H5936" t="s">
        <v>17</v>
      </c>
      <c r="I5936" s="1" t="s">
        <v>1133</v>
      </c>
      <c r="J5936" s="1" t="s">
        <v>230</v>
      </c>
      <c r="K5936" s="1" t="s">
        <v>59</v>
      </c>
      <c r="L5936" s="1" t="s">
        <v>912</v>
      </c>
      <c r="M5936" t="s">
        <v>83</v>
      </c>
      <c r="N5936">
        <v>1</v>
      </c>
      <c r="O5936" s="1" t="s">
        <v>206</v>
      </c>
      <c r="P5936" t="s">
        <v>154</v>
      </c>
      <c r="Q5936">
        <v>2</v>
      </c>
      <c r="R5936" t="s">
        <v>179</v>
      </c>
      <c r="S5936" t="s">
        <v>180</v>
      </c>
    </row>
    <row r="5937" spans="1:19" x14ac:dyDescent="0.35">
      <c r="A5937" s="2" t="s">
        <v>44</v>
      </c>
      <c r="B5937" s="1" t="s">
        <v>219</v>
      </c>
      <c r="C5937" t="s">
        <v>59</v>
      </c>
      <c r="D5937" s="1" t="s">
        <v>82</v>
      </c>
      <c r="E5937" s="1" t="s">
        <v>12</v>
      </c>
      <c r="F5937" s="1" t="s">
        <v>23</v>
      </c>
      <c r="G5937" s="1" t="s">
        <v>137</v>
      </c>
      <c r="H5937" t="s">
        <v>27</v>
      </c>
      <c r="I5937" s="1" t="s">
        <v>1133</v>
      </c>
      <c r="J5937" s="1" t="s">
        <v>230</v>
      </c>
      <c r="K5937" s="1" t="s">
        <v>15</v>
      </c>
      <c r="L5937" s="1" t="s">
        <v>912</v>
      </c>
      <c r="M5937" t="s">
        <v>15</v>
      </c>
      <c r="N5937">
        <v>1</v>
      </c>
      <c r="O5937" s="1" t="s">
        <v>206</v>
      </c>
      <c r="P5937" t="s">
        <v>154</v>
      </c>
      <c r="Q5937">
        <v>2</v>
      </c>
      <c r="R5937" t="s">
        <v>179</v>
      </c>
      <c r="S5937" t="s">
        <v>180</v>
      </c>
    </row>
    <row r="5938" spans="1:19" x14ac:dyDescent="0.35">
      <c r="A5938" s="2" t="s">
        <v>44</v>
      </c>
      <c r="B5938" s="1" t="s">
        <v>219</v>
      </c>
      <c r="C5938" t="s">
        <v>59</v>
      </c>
      <c r="D5938" s="1" t="s">
        <v>82</v>
      </c>
      <c r="E5938" s="1" t="s">
        <v>12</v>
      </c>
      <c r="F5938" s="1" t="s">
        <v>13</v>
      </c>
      <c r="G5938" s="1" t="s">
        <v>137</v>
      </c>
      <c r="H5938" t="s">
        <v>24</v>
      </c>
      <c r="I5938" s="1" t="s">
        <v>1133</v>
      </c>
      <c r="J5938" s="1" t="s">
        <v>230</v>
      </c>
      <c r="K5938" s="1" t="s">
        <v>15</v>
      </c>
      <c r="L5938" s="1" t="s">
        <v>912</v>
      </c>
      <c r="M5938" t="s">
        <v>15</v>
      </c>
      <c r="N5938">
        <v>1</v>
      </c>
      <c r="O5938" s="1" t="s">
        <v>206</v>
      </c>
      <c r="P5938" t="s">
        <v>154</v>
      </c>
      <c r="Q5938">
        <v>1</v>
      </c>
      <c r="R5938" t="s">
        <v>179</v>
      </c>
      <c r="S5938" t="s">
        <v>180</v>
      </c>
    </row>
    <row r="5939" spans="1:19" x14ac:dyDescent="0.35">
      <c r="A5939" s="2" t="s">
        <v>44</v>
      </c>
      <c r="B5939" s="1" t="s">
        <v>219</v>
      </c>
      <c r="C5939" t="s">
        <v>59</v>
      </c>
      <c r="D5939" s="1" t="s">
        <v>82</v>
      </c>
      <c r="E5939" s="1" t="s">
        <v>12</v>
      </c>
      <c r="F5939" s="1" t="s">
        <v>18</v>
      </c>
      <c r="G5939" s="1" t="s">
        <v>26</v>
      </c>
      <c r="H5939" t="s">
        <v>35</v>
      </c>
      <c r="I5939" s="1" t="s">
        <v>1133</v>
      </c>
      <c r="J5939" s="1" t="s">
        <v>230</v>
      </c>
      <c r="K5939" s="1" t="s">
        <v>19</v>
      </c>
      <c r="L5939" s="1" t="s">
        <v>912</v>
      </c>
      <c r="M5939" t="s">
        <v>19</v>
      </c>
      <c r="N5939">
        <v>1</v>
      </c>
      <c r="O5939" s="1" t="s">
        <v>206</v>
      </c>
      <c r="P5939" t="s">
        <v>154</v>
      </c>
      <c r="Q5939">
        <v>2</v>
      </c>
      <c r="R5939" t="s">
        <v>179</v>
      </c>
      <c r="S5939" t="s">
        <v>180</v>
      </c>
    </row>
    <row r="5940" spans="1:19" x14ac:dyDescent="0.35">
      <c r="A5940" s="2" t="s">
        <v>44</v>
      </c>
      <c r="B5940" s="1" t="s">
        <v>219</v>
      </c>
      <c r="C5940" t="s">
        <v>59</v>
      </c>
      <c r="D5940" s="1" t="s">
        <v>82</v>
      </c>
      <c r="E5940" s="1" t="s">
        <v>22</v>
      </c>
      <c r="F5940" s="1" t="s">
        <v>23</v>
      </c>
      <c r="G5940" s="1" t="s">
        <v>137</v>
      </c>
      <c r="H5940" t="s">
        <v>24</v>
      </c>
      <c r="I5940" s="1" t="s">
        <v>1133</v>
      </c>
      <c r="J5940" s="1" t="s">
        <v>230</v>
      </c>
      <c r="K5940" s="1" t="s">
        <v>59</v>
      </c>
      <c r="L5940" s="1" t="s">
        <v>912</v>
      </c>
      <c r="M5940" t="s">
        <v>59</v>
      </c>
      <c r="N5940">
        <v>1</v>
      </c>
      <c r="O5940" s="1" t="s">
        <v>206</v>
      </c>
      <c r="P5940" t="s">
        <v>154</v>
      </c>
      <c r="Q5940">
        <v>2</v>
      </c>
      <c r="R5940" t="s">
        <v>179</v>
      </c>
      <c r="S5940" t="s">
        <v>180</v>
      </c>
    </row>
    <row r="5941" spans="1:19" x14ac:dyDescent="0.35">
      <c r="A5941" s="2" t="s">
        <v>44</v>
      </c>
      <c r="B5941" s="1" t="s">
        <v>219</v>
      </c>
      <c r="C5941" t="s">
        <v>59</v>
      </c>
      <c r="D5941" s="1" t="s">
        <v>82</v>
      </c>
      <c r="E5941" s="1" t="s">
        <v>22</v>
      </c>
      <c r="F5941" s="1" t="s">
        <v>23</v>
      </c>
      <c r="G5941" s="1" t="s">
        <v>137</v>
      </c>
      <c r="H5941" t="s">
        <v>24</v>
      </c>
      <c r="I5941" s="1" t="s">
        <v>1133</v>
      </c>
      <c r="J5941" s="1" t="s">
        <v>230</v>
      </c>
      <c r="K5941" s="1" t="s">
        <v>19</v>
      </c>
      <c r="L5941" s="1" t="s">
        <v>912</v>
      </c>
      <c r="M5941" t="s">
        <v>28</v>
      </c>
      <c r="N5941">
        <v>1</v>
      </c>
      <c r="O5941" s="1" t="s">
        <v>206</v>
      </c>
      <c r="P5941" t="s">
        <v>154</v>
      </c>
      <c r="Q5941">
        <v>2</v>
      </c>
      <c r="R5941" t="s">
        <v>179</v>
      </c>
      <c r="S5941" t="s">
        <v>180</v>
      </c>
    </row>
    <row r="5942" spans="1:19" x14ac:dyDescent="0.35">
      <c r="A5942" s="2" t="s">
        <v>44</v>
      </c>
      <c r="B5942" s="1" t="s">
        <v>219</v>
      </c>
      <c r="C5942" t="s">
        <v>59</v>
      </c>
      <c r="D5942" s="1" t="s">
        <v>82</v>
      </c>
      <c r="E5942" s="1" t="s">
        <v>22</v>
      </c>
      <c r="F5942" s="1" t="s">
        <v>23</v>
      </c>
      <c r="G5942" s="1" t="s">
        <v>137</v>
      </c>
      <c r="H5942" t="s">
        <v>27</v>
      </c>
      <c r="I5942" s="1" t="s">
        <v>1133</v>
      </c>
      <c r="J5942" s="1" t="s">
        <v>230</v>
      </c>
      <c r="K5942" s="1" t="s">
        <v>59</v>
      </c>
      <c r="L5942" s="1" t="s">
        <v>912</v>
      </c>
      <c r="M5942" t="s">
        <v>73</v>
      </c>
      <c r="N5942">
        <v>1</v>
      </c>
      <c r="O5942" s="1" t="s">
        <v>206</v>
      </c>
      <c r="P5942" t="s">
        <v>154</v>
      </c>
      <c r="Q5942">
        <v>2</v>
      </c>
      <c r="R5942" t="s">
        <v>179</v>
      </c>
      <c r="S5942" t="s">
        <v>180</v>
      </c>
    </row>
    <row r="5943" spans="1:19" x14ac:dyDescent="0.35">
      <c r="A5943" s="2" t="s">
        <v>44</v>
      </c>
      <c r="B5943" s="1" t="s">
        <v>219</v>
      </c>
      <c r="C5943" t="s">
        <v>59</v>
      </c>
      <c r="D5943" s="1" t="s">
        <v>82</v>
      </c>
      <c r="E5943" s="1" t="s">
        <v>22</v>
      </c>
      <c r="F5943" s="1" t="s">
        <v>23</v>
      </c>
      <c r="G5943" s="1" t="s">
        <v>137</v>
      </c>
      <c r="H5943" t="s">
        <v>27</v>
      </c>
      <c r="I5943" s="1" t="s">
        <v>1133</v>
      </c>
      <c r="J5943" s="1" t="s">
        <v>230</v>
      </c>
      <c r="K5943" s="1" t="s">
        <v>59</v>
      </c>
      <c r="L5943" s="1" t="s">
        <v>912</v>
      </c>
      <c r="M5943" t="s">
        <v>59</v>
      </c>
      <c r="N5943">
        <v>1</v>
      </c>
      <c r="O5943" s="1" t="s">
        <v>206</v>
      </c>
      <c r="P5943" t="s">
        <v>154</v>
      </c>
      <c r="Q5943">
        <v>1</v>
      </c>
      <c r="R5943" t="s">
        <v>179</v>
      </c>
      <c r="S5943" t="s">
        <v>180</v>
      </c>
    </row>
    <row r="5944" spans="1:19" x14ac:dyDescent="0.35">
      <c r="A5944" s="2" t="s">
        <v>44</v>
      </c>
      <c r="B5944" s="1" t="s">
        <v>219</v>
      </c>
      <c r="C5944" t="s">
        <v>59</v>
      </c>
      <c r="D5944" s="1" t="s">
        <v>82</v>
      </c>
      <c r="E5944" s="1" t="s">
        <v>22</v>
      </c>
      <c r="F5944" s="1" t="s">
        <v>23</v>
      </c>
      <c r="G5944" s="1" t="s">
        <v>137</v>
      </c>
      <c r="H5944" t="s">
        <v>27</v>
      </c>
      <c r="I5944" s="1" t="s">
        <v>1133</v>
      </c>
      <c r="J5944" s="1" t="s">
        <v>230</v>
      </c>
      <c r="K5944" s="1" t="s">
        <v>59</v>
      </c>
      <c r="L5944" s="1" t="s">
        <v>912</v>
      </c>
      <c r="M5944" t="s">
        <v>69</v>
      </c>
      <c r="N5944">
        <v>1</v>
      </c>
      <c r="O5944" s="1" t="s">
        <v>206</v>
      </c>
      <c r="P5944" t="s">
        <v>154</v>
      </c>
      <c r="Q5944">
        <v>2</v>
      </c>
      <c r="R5944" t="s">
        <v>179</v>
      </c>
      <c r="S5944" t="s">
        <v>180</v>
      </c>
    </row>
    <row r="5945" spans="1:19" x14ac:dyDescent="0.35">
      <c r="A5945" s="2" t="s">
        <v>44</v>
      </c>
      <c r="B5945" s="1" t="s">
        <v>219</v>
      </c>
      <c r="C5945" t="s">
        <v>59</v>
      </c>
      <c r="D5945" s="1" t="s">
        <v>82</v>
      </c>
      <c r="E5945" s="1" t="s">
        <v>22</v>
      </c>
      <c r="F5945" s="1" t="s">
        <v>13</v>
      </c>
      <c r="G5945" s="1" t="s">
        <v>137</v>
      </c>
      <c r="H5945" t="s">
        <v>24</v>
      </c>
      <c r="I5945" s="1" t="s">
        <v>1133</v>
      </c>
      <c r="J5945" s="1" t="s">
        <v>230</v>
      </c>
      <c r="K5945" s="1" t="s">
        <v>59</v>
      </c>
      <c r="L5945" s="1" t="s">
        <v>912</v>
      </c>
      <c r="M5945" t="s">
        <v>59</v>
      </c>
      <c r="N5945">
        <v>1</v>
      </c>
      <c r="O5945" s="1" t="s">
        <v>206</v>
      </c>
      <c r="P5945" t="s">
        <v>154</v>
      </c>
      <c r="Q5945">
        <v>1</v>
      </c>
      <c r="R5945" t="s">
        <v>179</v>
      </c>
      <c r="S5945" t="s">
        <v>180</v>
      </c>
    </row>
    <row r="5946" spans="1:19" x14ac:dyDescent="0.35">
      <c r="A5946" s="2" t="s">
        <v>44</v>
      </c>
      <c r="B5946" s="1" t="s">
        <v>219</v>
      </c>
      <c r="C5946" t="s">
        <v>59</v>
      </c>
      <c r="D5946" s="1" t="s">
        <v>82</v>
      </c>
      <c r="E5946" s="1" t="s">
        <v>22</v>
      </c>
      <c r="F5946" s="1" t="s">
        <v>26</v>
      </c>
      <c r="G5946" s="1" t="s">
        <v>26</v>
      </c>
      <c r="H5946" t="s">
        <v>27</v>
      </c>
      <c r="I5946" s="1" t="s">
        <v>1133</v>
      </c>
      <c r="J5946" s="1" t="s">
        <v>230</v>
      </c>
      <c r="K5946" s="1" t="s">
        <v>59</v>
      </c>
      <c r="L5946" s="1" t="s">
        <v>912</v>
      </c>
      <c r="M5946" t="s">
        <v>59</v>
      </c>
      <c r="N5946">
        <v>1</v>
      </c>
      <c r="O5946" s="1" t="s">
        <v>206</v>
      </c>
      <c r="P5946" t="s">
        <v>154</v>
      </c>
      <c r="Q5946">
        <v>2</v>
      </c>
      <c r="R5946" t="s">
        <v>179</v>
      </c>
      <c r="S5946" t="s">
        <v>180</v>
      </c>
    </row>
    <row r="5947" spans="1:19" x14ac:dyDescent="0.35">
      <c r="A5947" s="2" t="s">
        <v>44</v>
      </c>
      <c r="B5947" s="1" t="s">
        <v>219</v>
      </c>
      <c r="C5947" t="s">
        <v>59</v>
      </c>
      <c r="D5947" s="1" t="s">
        <v>82</v>
      </c>
      <c r="E5947" s="1" t="s">
        <v>22</v>
      </c>
      <c r="F5947" s="1" t="s">
        <v>18</v>
      </c>
      <c r="G5947" s="1" t="s">
        <v>26</v>
      </c>
      <c r="H5947" t="s">
        <v>14</v>
      </c>
      <c r="I5947" s="1" t="s">
        <v>1133</v>
      </c>
      <c r="J5947" s="1" t="s">
        <v>230</v>
      </c>
      <c r="K5947" s="1" t="s">
        <v>59</v>
      </c>
      <c r="L5947" s="1" t="s">
        <v>912</v>
      </c>
      <c r="M5947" t="s">
        <v>84</v>
      </c>
      <c r="N5947">
        <v>1</v>
      </c>
      <c r="O5947" s="1" t="s">
        <v>206</v>
      </c>
      <c r="P5947" t="s">
        <v>154</v>
      </c>
      <c r="Q5947">
        <v>2</v>
      </c>
      <c r="R5947" t="s">
        <v>179</v>
      </c>
      <c r="S5947" t="s">
        <v>180</v>
      </c>
    </row>
    <row r="5948" spans="1:19" x14ac:dyDescent="0.35">
      <c r="A5948" s="2" t="s">
        <v>44</v>
      </c>
      <c r="B5948" s="1" t="s">
        <v>219</v>
      </c>
      <c r="C5948" t="s">
        <v>59</v>
      </c>
      <c r="D5948" s="1" t="s">
        <v>82</v>
      </c>
      <c r="E5948" s="1" t="s">
        <v>22</v>
      </c>
      <c r="F5948" s="1" t="s">
        <v>18</v>
      </c>
      <c r="G5948" s="1" t="s">
        <v>26</v>
      </c>
      <c r="H5948" t="s">
        <v>14</v>
      </c>
      <c r="I5948" s="1" t="s">
        <v>1133</v>
      </c>
      <c r="J5948" s="1" t="s">
        <v>230</v>
      </c>
      <c r="K5948" s="1" t="s">
        <v>59</v>
      </c>
      <c r="L5948" s="1" t="s">
        <v>912</v>
      </c>
      <c r="M5948" t="s">
        <v>59</v>
      </c>
      <c r="N5948">
        <v>1</v>
      </c>
      <c r="O5948" s="1" t="s">
        <v>206</v>
      </c>
      <c r="P5948" t="s">
        <v>154</v>
      </c>
      <c r="Q5948">
        <v>2</v>
      </c>
      <c r="R5948" t="s">
        <v>179</v>
      </c>
      <c r="S5948" t="s">
        <v>180</v>
      </c>
    </row>
    <row r="5949" spans="1:19" x14ac:dyDescent="0.35">
      <c r="A5949" s="2" t="s">
        <v>44</v>
      </c>
      <c r="B5949" s="1" t="s">
        <v>219</v>
      </c>
      <c r="C5949" t="s">
        <v>59</v>
      </c>
      <c r="D5949" s="1" t="s">
        <v>82</v>
      </c>
      <c r="E5949" s="1" t="s">
        <v>22</v>
      </c>
      <c r="F5949" s="1" t="s">
        <v>18</v>
      </c>
      <c r="G5949" s="1" t="s">
        <v>26</v>
      </c>
      <c r="H5949" t="s">
        <v>17</v>
      </c>
      <c r="I5949" s="1" t="s">
        <v>1133</v>
      </c>
      <c r="J5949" s="1" t="s">
        <v>230</v>
      </c>
      <c r="K5949" s="1" t="s">
        <v>19</v>
      </c>
      <c r="L5949" s="1" t="s">
        <v>912</v>
      </c>
      <c r="M5949" t="s">
        <v>19</v>
      </c>
      <c r="N5949">
        <v>1</v>
      </c>
      <c r="O5949" s="1" t="s">
        <v>206</v>
      </c>
      <c r="P5949" t="s">
        <v>154</v>
      </c>
      <c r="Q5949">
        <v>2</v>
      </c>
      <c r="R5949" t="s">
        <v>179</v>
      </c>
      <c r="S5949" t="s">
        <v>180</v>
      </c>
    </row>
    <row r="5950" spans="1:19" x14ac:dyDescent="0.35">
      <c r="A5950" s="2" t="s">
        <v>44</v>
      </c>
      <c r="B5950" s="1" t="s">
        <v>219</v>
      </c>
      <c r="C5950" t="s">
        <v>59</v>
      </c>
      <c r="D5950" s="1" t="s">
        <v>82</v>
      </c>
      <c r="E5950" s="1" t="s">
        <v>22</v>
      </c>
      <c r="F5950" s="1" t="s">
        <v>18</v>
      </c>
      <c r="G5950" s="1" t="s">
        <v>26</v>
      </c>
      <c r="H5950" t="s">
        <v>24</v>
      </c>
      <c r="I5950" s="1" t="s">
        <v>1133</v>
      </c>
      <c r="J5950" s="1" t="s">
        <v>230</v>
      </c>
      <c r="K5950" s="1" t="s">
        <v>59</v>
      </c>
      <c r="L5950" s="1" t="s">
        <v>912</v>
      </c>
      <c r="M5950" t="s">
        <v>59</v>
      </c>
      <c r="N5950">
        <v>1</v>
      </c>
      <c r="O5950" s="1" t="s">
        <v>206</v>
      </c>
      <c r="P5950" t="s">
        <v>154</v>
      </c>
      <c r="Q5950">
        <v>1</v>
      </c>
      <c r="R5950" t="s">
        <v>179</v>
      </c>
      <c r="S5950" t="s">
        <v>180</v>
      </c>
    </row>
    <row r="5951" spans="1:19" x14ac:dyDescent="0.35">
      <c r="A5951" s="2" t="s">
        <v>44</v>
      </c>
      <c r="B5951" s="1" t="s">
        <v>219</v>
      </c>
      <c r="C5951" t="s">
        <v>59</v>
      </c>
      <c r="D5951" s="1" t="s">
        <v>82</v>
      </c>
      <c r="E5951" s="1" t="s">
        <v>22</v>
      </c>
      <c r="F5951" s="1" t="s">
        <v>18</v>
      </c>
      <c r="G5951" s="1" t="s">
        <v>26</v>
      </c>
      <c r="H5951" t="s">
        <v>27</v>
      </c>
      <c r="I5951" s="1" t="s">
        <v>1133</v>
      </c>
      <c r="J5951" s="1" t="s">
        <v>230</v>
      </c>
      <c r="K5951" s="1" t="s">
        <v>59</v>
      </c>
      <c r="L5951" s="1" t="s">
        <v>912</v>
      </c>
      <c r="M5951" t="s">
        <v>59</v>
      </c>
      <c r="N5951">
        <v>1</v>
      </c>
      <c r="O5951" s="1" t="s">
        <v>206</v>
      </c>
      <c r="P5951" t="s">
        <v>154</v>
      </c>
      <c r="Q5951">
        <v>2</v>
      </c>
      <c r="R5951" t="s">
        <v>179</v>
      </c>
      <c r="S5951" t="s">
        <v>180</v>
      </c>
    </row>
    <row r="5952" spans="1:19" x14ac:dyDescent="0.35">
      <c r="A5952" s="2" t="s">
        <v>44</v>
      </c>
      <c r="B5952" s="1" t="s">
        <v>219</v>
      </c>
      <c r="C5952" t="s">
        <v>59</v>
      </c>
      <c r="D5952" s="1" t="s">
        <v>82</v>
      </c>
      <c r="E5952" s="1" t="s">
        <v>22</v>
      </c>
      <c r="F5952" s="1" t="s">
        <v>18</v>
      </c>
      <c r="G5952" s="1" t="s">
        <v>26</v>
      </c>
      <c r="H5952" t="s">
        <v>32</v>
      </c>
      <c r="I5952" s="1" t="s">
        <v>1133</v>
      </c>
      <c r="J5952" s="1" t="s">
        <v>230</v>
      </c>
      <c r="K5952" s="1" t="s">
        <v>15</v>
      </c>
      <c r="L5952" s="1" t="s">
        <v>912</v>
      </c>
      <c r="M5952" t="s">
        <v>15</v>
      </c>
      <c r="N5952">
        <v>1</v>
      </c>
      <c r="O5952" s="1" t="s">
        <v>206</v>
      </c>
      <c r="P5952" t="s">
        <v>154</v>
      </c>
      <c r="Q5952">
        <v>2</v>
      </c>
      <c r="R5952" t="s">
        <v>179</v>
      </c>
      <c r="S5952" t="s">
        <v>180</v>
      </c>
    </row>
    <row r="5953" spans="1:19" x14ac:dyDescent="0.35">
      <c r="A5953" s="2" t="s">
        <v>44</v>
      </c>
      <c r="B5953" s="1" t="s">
        <v>219</v>
      </c>
      <c r="C5953" t="s">
        <v>59</v>
      </c>
      <c r="D5953" s="1" t="s">
        <v>218</v>
      </c>
      <c r="E5953" s="1" t="s">
        <v>12</v>
      </c>
      <c r="F5953" s="1" t="s">
        <v>18</v>
      </c>
      <c r="G5953" s="1" t="s">
        <v>26</v>
      </c>
      <c r="H5953" t="s">
        <v>21</v>
      </c>
      <c r="I5953" s="1" t="s">
        <v>1476</v>
      </c>
      <c r="J5953" s="1" t="s">
        <v>230</v>
      </c>
      <c r="K5953" s="1" t="s">
        <v>59</v>
      </c>
      <c r="L5953" s="1" t="s">
        <v>912</v>
      </c>
      <c r="M5953" t="s">
        <v>83</v>
      </c>
      <c r="N5953">
        <v>1</v>
      </c>
      <c r="O5953" s="1" t="s">
        <v>206</v>
      </c>
      <c r="P5953" t="s">
        <v>154</v>
      </c>
      <c r="Q5953">
        <v>1</v>
      </c>
      <c r="R5953" t="s">
        <v>179</v>
      </c>
      <c r="S5953" t="s">
        <v>180</v>
      </c>
    </row>
    <row r="5954" spans="1:19" x14ac:dyDescent="0.35">
      <c r="A5954" s="2" t="s">
        <v>44</v>
      </c>
      <c r="B5954" s="1" t="s">
        <v>219</v>
      </c>
      <c r="C5954" t="s">
        <v>59</v>
      </c>
      <c r="D5954" s="1" t="s">
        <v>218</v>
      </c>
      <c r="E5954" s="1" t="s">
        <v>22</v>
      </c>
      <c r="F5954" s="1" t="s">
        <v>23</v>
      </c>
      <c r="G5954" s="1" t="s">
        <v>137</v>
      </c>
      <c r="H5954" t="s">
        <v>32</v>
      </c>
      <c r="I5954" s="1" t="s">
        <v>1476</v>
      </c>
      <c r="J5954" s="1" t="s">
        <v>230</v>
      </c>
      <c r="K5954" s="1" t="s">
        <v>59</v>
      </c>
      <c r="L5954" s="1" t="s">
        <v>912</v>
      </c>
      <c r="M5954" t="s">
        <v>83</v>
      </c>
      <c r="N5954">
        <v>1</v>
      </c>
      <c r="O5954" s="1" t="s">
        <v>206</v>
      </c>
      <c r="P5954" t="s">
        <v>154</v>
      </c>
      <c r="Q5954">
        <v>1</v>
      </c>
      <c r="R5954" t="s">
        <v>179</v>
      </c>
      <c r="S5954" t="s">
        <v>180</v>
      </c>
    </row>
    <row r="5955" spans="1:19" x14ac:dyDescent="0.35">
      <c r="A5955" s="2" t="s">
        <v>44</v>
      </c>
      <c r="B5955" s="1" t="s">
        <v>219</v>
      </c>
      <c r="C5955" t="s">
        <v>59</v>
      </c>
      <c r="D5955" s="1" t="s">
        <v>81</v>
      </c>
      <c r="E5955" s="1" t="s">
        <v>22</v>
      </c>
      <c r="F5955" s="1" t="s">
        <v>13</v>
      </c>
      <c r="G5955" s="1" t="s">
        <v>137</v>
      </c>
      <c r="H5955" t="s">
        <v>32</v>
      </c>
      <c r="I5955" s="1" t="s">
        <v>1134</v>
      </c>
      <c r="J5955" s="1" t="s">
        <v>230</v>
      </c>
      <c r="K5955" s="1" t="s">
        <v>59</v>
      </c>
      <c r="L5955" s="1" t="s">
        <v>912</v>
      </c>
      <c r="M5955" t="s">
        <v>83</v>
      </c>
      <c r="N5955">
        <v>1</v>
      </c>
      <c r="O5955" s="1" t="s">
        <v>205</v>
      </c>
      <c r="P5955" t="s">
        <v>154</v>
      </c>
      <c r="Q5955">
        <v>2</v>
      </c>
      <c r="R5955" t="s">
        <v>255</v>
      </c>
      <c r="S5955" t="s">
        <v>180</v>
      </c>
    </row>
    <row r="5956" spans="1:19" x14ac:dyDescent="0.35">
      <c r="A5956" s="2" t="s">
        <v>44</v>
      </c>
      <c r="B5956" s="1" t="s">
        <v>219</v>
      </c>
      <c r="C5956" t="s">
        <v>59</v>
      </c>
      <c r="D5956" s="1" t="s">
        <v>81</v>
      </c>
      <c r="E5956" s="1" t="s">
        <v>22</v>
      </c>
      <c r="F5956" s="1" t="s">
        <v>13</v>
      </c>
      <c r="G5956" s="1" t="s">
        <v>137</v>
      </c>
      <c r="H5956" t="s">
        <v>58</v>
      </c>
      <c r="I5956" s="1" t="s">
        <v>1134</v>
      </c>
      <c r="J5956" s="1" t="s">
        <v>230</v>
      </c>
      <c r="K5956" s="1" t="s">
        <v>59</v>
      </c>
      <c r="L5956" s="1" t="s">
        <v>912</v>
      </c>
      <c r="M5956" t="s">
        <v>59</v>
      </c>
      <c r="N5956">
        <v>1</v>
      </c>
      <c r="O5956" s="1" t="s">
        <v>205</v>
      </c>
      <c r="P5956" t="s">
        <v>154</v>
      </c>
      <c r="Q5956">
        <v>2</v>
      </c>
      <c r="R5956" t="s">
        <v>255</v>
      </c>
      <c r="S5956" t="s">
        <v>180</v>
      </c>
    </row>
    <row r="5957" spans="1:19" x14ac:dyDescent="0.35">
      <c r="A5957" s="2" t="s">
        <v>44</v>
      </c>
      <c r="B5957" s="1" t="s">
        <v>219</v>
      </c>
      <c r="C5957" t="s">
        <v>59</v>
      </c>
      <c r="D5957" s="1" t="s">
        <v>81</v>
      </c>
      <c r="E5957" s="1" t="s">
        <v>22</v>
      </c>
      <c r="F5957" s="1" t="s">
        <v>26</v>
      </c>
      <c r="G5957" s="1" t="s">
        <v>26</v>
      </c>
      <c r="H5957" t="s">
        <v>35</v>
      </c>
      <c r="I5957" s="1" t="s">
        <v>1134</v>
      </c>
      <c r="J5957" s="1" t="s">
        <v>230</v>
      </c>
      <c r="K5957" s="1" t="s">
        <v>59</v>
      </c>
      <c r="L5957" s="1" t="s">
        <v>912</v>
      </c>
      <c r="M5957" t="s">
        <v>75</v>
      </c>
      <c r="N5957">
        <v>1</v>
      </c>
      <c r="O5957" s="1" t="s">
        <v>205</v>
      </c>
      <c r="P5957" t="s">
        <v>154</v>
      </c>
      <c r="Q5957">
        <v>2</v>
      </c>
      <c r="R5957" t="s">
        <v>255</v>
      </c>
      <c r="S5957" t="s">
        <v>180</v>
      </c>
    </row>
    <row r="5958" spans="1:19" x14ac:dyDescent="0.35">
      <c r="A5958" s="2" t="s">
        <v>44</v>
      </c>
      <c r="B5958" s="1" t="s">
        <v>219</v>
      </c>
      <c r="C5958" t="s">
        <v>59</v>
      </c>
      <c r="D5958" s="1" t="s">
        <v>81</v>
      </c>
      <c r="E5958" s="1" t="s">
        <v>22</v>
      </c>
      <c r="F5958" s="1" t="s">
        <v>26</v>
      </c>
      <c r="G5958" s="1" t="s">
        <v>26</v>
      </c>
      <c r="H5958" t="s">
        <v>58</v>
      </c>
      <c r="I5958" s="1" t="s">
        <v>764</v>
      </c>
      <c r="J5958" s="1" t="s">
        <v>230</v>
      </c>
      <c r="K5958" s="1" t="s">
        <v>59</v>
      </c>
      <c r="L5958" s="1" t="s">
        <v>912</v>
      </c>
      <c r="M5958" t="s">
        <v>59</v>
      </c>
      <c r="N5958">
        <v>1</v>
      </c>
      <c r="O5958" s="1" t="s">
        <v>206</v>
      </c>
      <c r="P5958" t="s">
        <v>154</v>
      </c>
      <c r="Q5958">
        <v>2</v>
      </c>
      <c r="R5958" t="s">
        <v>255</v>
      </c>
      <c r="S5958" t="s">
        <v>180</v>
      </c>
    </row>
    <row r="5959" spans="1:19" x14ac:dyDescent="0.35">
      <c r="A5959" s="2" t="s">
        <v>44</v>
      </c>
      <c r="B5959" s="1" t="s">
        <v>219</v>
      </c>
      <c r="C5959" t="s">
        <v>910</v>
      </c>
      <c r="D5959" s="1" t="s">
        <v>228</v>
      </c>
      <c r="E5959" s="1" t="s">
        <v>12</v>
      </c>
      <c r="F5959" s="1" t="s">
        <v>23</v>
      </c>
      <c r="G5959" s="1" t="s">
        <v>137</v>
      </c>
      <c r="H5959" t="s">
        <v>17</v>
      </c>
      <c r="I5959" s="1" t="s">
        <v>765</v>
      </c>
      <c r="J5959" s="1" t="s">
        <v>230</v>
      </c>
      <c r="K5959" s="1" t="s">
        <v>59</v>
      </c>
      <c r="L5959" s="1" t="s">
        <v>912</v>
      </c>
      <c r="M5959" t="s">
        <v>85</v>
      </c>
      <c r="N5959">
        <v>1</v>
      </c>
      <c r="O5959" s="1" t="s">
        <v>205</v>
      </c>
      <c r="P5959" t="s">
        <v>154</v>
      </c>
      <c r="Q5959">
        <v>2</v>
      </c>
      <c r="R5959" t="s">
        <v>179</v>
      </c>
      <c r="S5959" t="s">
        <v>180</v>
      </c>
    </row>
    <row r="5960" spans="1:19" x14ac:dyDescent="0.35">
      <c r="A5960" s="2" t="s">
        <v>44</v>
      </c>
      <c r="B5960" s="1" t="s">
        <v>219</v>
      </c>
      <c r="C5960" t="s">
        <v>910</v>
      </c>
      <c r="D5960" s="1" t="s">
        <v>228</v>
      </c>
      <c r="E5960" s="1" t="s">
        <v>12</v>
      </c>
      <c r="F5960" s="1" t="s">
        <v>23</v>
      </c>
      <c r="G5960" s="1" t="s">
        <v>137</v>
      </c>
      <c r="H5960" t="s">
        <v>24</v>
      </c>
      <c r="I5960" s="1" t="s">
        <v>765</v>
      </c>
      <c r="J5960" s="1" t="s">
        <v>230</v>
      </c>
      <c r="K5960" s="1" t="s">
        <v>59</v>
      </c>
      <c r="L5960" s="1" t="s">
        <v>912</v>
      </c>
      <c r="M5960" t="s">
        <v>85</v>
      </c>
      <c r="N5960">
        <v>1</v>
      </c>
      <c r="O5960" s="1" t="s">
        <v>205</v>
      </c>
      <c r="P5960" t="s">
        <v>154</v>
      </c>
      <c r="Q5960">
        <v>2</v>
      </c>
      <c r="R5960" t="s">
        <v>179</v>
      </c>
      <c r="S5960" t="s">
        <v>180</v>
      </c>
    </row>
    <row r="5961" spans="1:19" x14ac:dyDescent="0.35">
      <c r="A5961" s="2" t="s">
        <v>44</v>
      </c>
      <c r="B5961" s="1" t="s">
        <v>219</v>
      </c>
      <c r="C5961" t="s">
        <v>910</v>
      </c>
      <c r="D5961" s="1" t="s">
        <v>228</v>
      </c>
      <c r="E5961" s="1" t="s">
        <v>12</v>
      </c>
      <c r="F5961" s="1" t="s">
        <v>18</v>
      </c>
      <c r="G5961" s="1" t="s">
        <v>26</v>
      </c>
      <c r="H5961" t="s">
        <v>24</v>
      </c>
      <c r="I5961" s="1" t="s">
        <v>765</v>
      </c>
      <c r="J5961" s="1" t="s">
        <v>230</v>
      </c>
      <c r="K5961" s="1" t="s">
        <v>59</v>
      </c>
      <c r="L5961" s="1" t="s">
        <v>912</v>
      </c>
      <c r="M5961" t="s">
        <v>85</v>
      </c>
      <c r="N5961">
        <v>1</v>
      </c>
      <c r="O5961" s="1" t="s">
        <v>205</v>
      </c>
      <c r="P5961" t="s">
        <v>154</v>
      </c>
      <c r="Q5961">
        <v>2</v>
      </c>
      <c r="R5961" t="s">
        <v>179</v>
      </c>
      <c r="S5961" t="s">
        <v>180</v>
      </c>
    </row>
    <row r="5962" spans="1:19" x14ac:dyDescent="0.35">
      <c r="A5962" s="2" t="s">
        <v>44</v>
      </c>
      <c r="B5962" s="1" t="s">
        <v>219</v>
      </c>
      <c r="C5962" t="s">
        <v>910</v>
      </c>
      <c r="D5962" s="1" t="s">
        <v>228</v>
      </c>
      <c r="E5962" s="1" t="s">
        <v>22</v>
      </c>
      <c r="F5962" s="1" t="s">
        <v>26</v>
      </c>
      <c r="G5962" s="1" t="s">
        <v>26</v>
      </c>
      <c r="H5962" t="s">
        <v>17</v>
      </c>
      <c r="I5962" s="1" t="s">
        <v>765</v>
      </c>
      <c r="J5962" s="1" t="s">
        <v>230</v>
      </c>
      <c r="K5962" s="1" t="s">
        <v>59</v>
      </c>
      <c r="L5962" s="1" t="s">
        <v>912</v>
      </c>
      <c r="M5962" t="s">
        <v>85</v>
      </c>
      <c r="N5962">
        <v>1</v>
      </c>
      <c r="O5962" s="1" t="s">
        <v>205</v>
      </c>
      <c r="P5962" t="s">
        <v>154</v>
      </c>
      <c r="Q5962">
        <v>2</v>
      </c>
      <c r="R5962" t="s">
        <v>179</v>
      </c>
      <c r="S5962" t="s">
        <v>180</v>
      </c>
    </row>
    <row r="5963" spans="1:19" x14ac:dyDescent="0.35">
      <c r="A5963" s="2" t="s">
        <v>44</v>
      </c>
      <c r="B5963" s="1" t="s">
        <v>219</v>
      </c>
      <c r="C5963" t="s">
        <v>910</v>
      </c>
      <c r="D5963" s="1" t="s">
        <v>90</v>
      </c>
      <c r="E5963" s="1" t="s">
        <v>12</v>
      </c>
      <c r="F5963" s="1" t="s">
        <v>29</v>
      </c>
      <c r="G5963" s="1" t="s">
        <v>136</v>
      </c>
      <c r="H5963" t="s">
        <v>35</v>
      </c>
      <c r="I5963" s="1" t="s">
        <v>1477</v>
      </c>
      <c r="J5963" s="1" t="s">
        <v>230</v>
      </c>
      <c r="K5963" s="1" t="s">
        <v>15</v>
      </c>
      <c r="L5963" s="1" t="s">
        <v>912</v>
      </c>
      <c r="M5963" t="s">
        <v>77</v>
      </c>
      <c r="N5963">
        <v>1</v>
      </c>
      <c r="O5963" s="1" t="s">
        <v>205</v>
      </c>
      <c r="P5963" t="s">
        <v>154</v>
      </c>
      <c r="Q5963">
        <v>2</v>
      </c>
      <c r="R5963" t="s">
        <v>179</v>
      </c>
      <c r="S5963" t="s">
        <v>180</v>
      </c>
    </row>
    <row r="5964" spans="1:19" x14ac:dyDescent="0.35">
      <c r="A5964" s="2" t="s">
        <v>44</v>
      </c>
      <c r="B5964" s="1" t="s">
        <v>219</v>
      </c>
      <c r="C5964" t="s">
        <v>910</v>
      </c>
      <c r="D5964" s="1" t="s">
        <v>90</v>
      </c>
      <c r="E5964" s="1" t="s">
        <v>12</v>
      </c>
      <c r="F5964" s="1" t="s">
        <v>33</v>
      </c>
      <c r="G5964" s="1" t="s">
        <v>136</v>
      </c>
      <c r="H5964" t="s">
        <v>27</v>
      </c>
      <c r="I5964" s="1" t="s">
        <v>1478</v>
      </c>
      <c r="J5964" s="1" t="s">
        <v>230</v>
      </c>
      <c r="K5964" s="1" t="s">
        <v>59</v>
      </c>
      <c r="L5964" s="1" t="s">
        <v>912</v>
      </c>
      <c r="M5964" t="s">
        <v>85</v>
      </c>
      <c r="N5964">
        <v>1</v>
      </c>
      <c r="O5964" s="1" t="s">
        <v>206</v>
      </c>
      <c r="P5964" t="s">
        <v>154</v>
      </c>
      <c r="Q5964">
        <v>2</v>
      </c>
      <c r="R5964" t="s">
        <v>255</v>
      </c>
      <c r="S5964" t="s">
        <v>180</v>
      </c>
    </row>
    <row r="5965" spans="1:19" x14ac:dyDescent="0.35">
      <c r="A5965" s="2" t="s">
        <v>44</v>
      </c>
      <c r="B5965" s="1" t="s">
        <v>219</v>
      </c>
      <c r="C5965" t="s">
        <v>910</v>
      </c>
      <c r="D5965" s="1" t="s">
        <v>90</v>
      </c>
      <c r="E5965" s="1" t="s">
        <v>12</v>
      </c>
      <c r="F5965" s="1" t="s">
        <v>23</v>
      </c>
      <c r="G5965" s="1" t="s">
        <v>137</v>
      </c>
      <c r="H5965" t="s">
        <v>17</v>
      </c>
      <c r="I5965" s="1" t="s">
        <v>1477</v>
      </c>
      <c r="J5965" s="1" t="s">
        <v>230</v>
      </c>
      <c r="K5965" s="1" t="s">
        <v>15</v>
      </c>
      <c r="L5965" s="1" t="s">
        <v>912</v>
      </c>
      <c r="M5965" t="s">
        <v>77</v>
      </c>
      <c r="N5965">
        <v>1</v>
      </c>
      <c r="O5965" s="1" t="s">
        <v>205</v>
      </c>
      <c r="P5965" t="s">
        <v>154</v>
      </c>
      <c r="Q5965">
        <v>2</v>
      </c>
      <c r="R5965" t="s">
        <v>179</v>
      </c>
      <c r="S5965" t="s">
        <v>180</v>
      </c>
    </row>
    <row r="5966" spans="1:19" x14ac:dyDescent="0.35">
      <c r="A5966" s="2" t="s">
        <v>44</v>
      </c>
      <c r="B5966" s="1" t="s">
        <v>219</v>
      </c>
      <c r="C5966" t="s">
        <v>910</v>
      </c>
      <c r="D5966" s="1" t="s">
        <v>90</v>
      </c>
      <c r="E5966" s="1" t="s">
        <v>12</v>
      </c>
      <c r="F5966" s="1" t="s">
        <v>23</v>
      </c>
      <c r="G5966" s="1" t="s">
        <v>137</v>
      </c>
      <c r="H5966" t="s">
        <v>17</v>
      </c>
      <c r="I5966" s="1" t="s">
        <v>1478</v>
      </c>
      <c r="J5966" s="1" t="s">
        <v>230</v>
      </c>
      <c r="K5966" s="1" t="s">
        <v>15</v>
      </c>
      <c r="L5966" s="1" t="s">
        <v>912</v>
      </c>
      <c r="M5966" t="s">
        <v>77</v>
      </c>
      <c r="N5966">
        <v>1</v>
      </c>
      <c r="O5966" s="1" t="s">
        <v>206</v>
      </c>
      <c r="P5966" t="s">
        <v>154</v>
      </c>
      <c r="Q5966">
        <v>2</v>
      </c>
      <c r="R5966" t="s">
        <v>255</v>
      </c>
      <c r="S5966" t="s">
        <v>180</v>
      </c>
    </row>
    <row r="5967" spans="1:19" x14ac:dyDescent="0.35">
      <c r="A5967" s="2" t="s">
        <v>44</v>
      </c>
      <c r="B5967" s="1" t="s">
        <v>219</v>
      </c>
      <c r="C5967" t="s">
        <v>910</v>
      </c>
      <c r="D5967" s="1" t="s">
        <v>90</v>
      </c>
      <c r="E5967" s="1" t="s">
        <v>12</v>
      </c>
      <c r="F5967" s="1" t="s">
        <v>23</v>
      </c>
      <c r="G5967" s="1" t="s">
        <v>137</v>
      </c>
      <c r="H5967" t="s">
        <v>24</v>
      </c>
      <c r="I5967" s="1" t="s">
        <v>1478</v>
      </c>
      <c r="J5967" s="1" t="s">
        <v>230</v>
      </c>
      <c r="K5967" s="1" t="s">
        <v>15</v>
      </c>
      <c r="L5967" s="1" t="s">
        <v>912</v>
      </c>
      <c r="M5967" t="s">
        <v>77</v>
      </c>
      <c r="N5967">
        <v>2</v>
      </c>
      <c r="O5967" s="1" t="s">
        <v>206</v>
      </c>
      <c r="P5967" t="s">
        <v>154</v>
      </c>
      <c r="Q5967">
        <v>2</v>
      </c>
      <c r="R5967" t="s">
        <v>255</v>
      </c>
      <c r="S5967" t="s">
        <v>180</v>
      </c>
    </row>
    <row r="5968" spans="1:19" x14ac:dyDescent="0.35">
      <c r="A5968" s="2" t="s">
        <v>44</v>
      </c>
      <c r="B5968" s="1" t="s">
        <v>219</v>
      </c>
      <c r="C5968" t="s">
        <v>910</v>
      </c>
      <c r="D5968" s="1" t="s">
        <v>90</v>
      </c>
      <c r="E5968" s="1" t="s">
        <v>12</v>
      </c>
      <c r="F5968" s="1" t="s">
        <v>13</v>
      </c>
      <c r="G5968" s="1" t="s">
        <v>137</v>
      </c>
      <c r="H5968" t="s">
        <v>17</v>
      </c>
      <c r="I5968" s="1" t="s">
        <v>1478</v>
      </c>
      <c r="J5968" s="1" t="s">
        <v>230</v>
      </c>
      <c r="K5968" s="1" t="s">
        <v>15</v>
      </c>
      <c r="L5968" s="1" t="s">
        <v>912</v>
      </c>
      <c r="M5968" t="s">
        <v>77</v>
      </c>
      <c r="N5968">
        <v>2</v>
      </c>
      <c r="O5968" s="1" t="s">
        <v>206</v>
      </c>
      <c r="P5968" t="s">
        <v>154</v>
      </c>
      <c r="Q5968">
        <v>2</v>
      </c>
      <c r="R5968" t="s">
        <v>255</v>
      </c>
      <c r="S5968" t="s">
        <v>180</v>
      </c>
    </row>
    <row r="5969" spans="1:19" x14ac:dyDescent="0.35">
      <c r="A5969" s="2" t="s">
        <v>44</v>
      </c>
      <c r="B5969" s="1" t="s">
        <v>219</v>
      </c>
      <c r="C5969" t="s">
        <v>910</v>
      </c>
      <c r="D5969" s="1" t="s">
        <v>90</v>
      </c>
      <c r="E5969" s="1" t="s">
        <v>12</v>
      </c>
      <c r="F5969" s="1" t="s">
        <v>26</v>
      </c>
      <c r="G5969" s="1" t="s">
        <v>26</v>
      </c>
      <c r="H5969" t="s">
        <v>17</v>
      </c>
      <c r="I5969" s="1" t="s">
        <v>1477</v>
      </c>
      <c r="J5969" s="1" t="s">
        <v>230</v>
      </c>
      <c r="K5969" s="1" t="s">
        <v>15</v>
      </c>
      <c r="L5969" s="1" t="s">
        <v>912</v>
      </c>
      <c r="M5969" t="s">
        <v>77</v>
      </c>
      <c r="N5969">
        <v>1</v>
      </c>
      <c r="O5969" s="1" t="s">
        <v>205</v>
      </c>
      <c r="P5969" t="s">
        <v>153</v>
      </c>
      <c r="Q5969">
        <v>2</v>
      </c>
      <c r="R5969" t="s">
        <v>179</v>
      </c>
      <c r="S5969" t="s">
        <v>180</v>
      </c>
    </row>
    <row r="5970" spans="1:19" x14ac:dyDescent="0.35">
      <c r="A5970" s="2" t="s">
        <v>44</v>
      </c>
      <c r="B5970" s="1" t="s">
        <v>219</v>
      </c>
      <c r="C5970" t="s">
        <v>910</v>
      </c>
      <c r="D5970" s="1" t="s">
        <v>90</v>
      </c>
      <c r="E5970" s="1" t="s">
        <v>12</v>
      </c>
      <c r="F5970" s="1" t="s">
        <v>26</v>
      </c>
      <c r="G5970" s="1" t="s">
        <v>26</v>
      </c>
      <c r="H5970" t="s">
        <v>24</v>
      </c>
      <c r="I5970" s="1" t="s">
        <v>1477</v>
      </c>
      <c r="J5970" s="1" t="s">
        <v>230</v>
      </c>
      <c r="K5970" s="1" t="s">
        <v>15</v>
      </c>
      <c r="L5970" s="1" t="s">
        <v>912</v>
      </c>
      <c r="M5970" t="s">
        <v>77</v>
      </c>
      <c r="N5970">
        <v>1</v>
      </c>
      <c r="O5970" s="1" t="s">
        <v>205</v>
      </c>
      <c r="P5970" t="s">
        <v>153</v>
      </c>
      <c r="Q5970">
        <v>1</v>
      </c>
      <c r="R5970" t="s">
        <v>179</v>
      </c>
      <c r="S5970" t="s">
        <v>180</v>
      </c>
    </row>
    <row r="5971" spans="1:19" x14ac:dyDescent="0.35">
      <c r="A5971" s="2" t="s">
        <v>44</v>
      </c>
      <c r="B5971" s="1" t="s">
        <v>219</v>
      </c>
      <c r="C5971" t="s">
        <v>910</v>
      </c>
      <c r="D5971" s="1" t="s">
        <v>90</v>
      </c>
      <c r="E5971" s="1" t="s">
        <v>12</v>
      </c>
      <c r="F5971" s="1" t="s">
        <v>18</v>
      </c>
      <c r="G5971" s="1" t="s">
        <v>26</v>
      </c>
      <c r="H5971" t="s">
        <v>24</v>
      </c>
      <c r="I5971" s="1" t="s">
        <v>1477</v>
      </c>
      <c r="J5971" s="1" t="s">
        <v>230</v>
      </c>
      <c r="K5971" s="1" t="s">
        <v>15</v>
      </c>
      <c r="L5971" s="1" t="s">
        <v>912</v>
      </c>
      <c r="M5971" t="s">
        <v>77</v>
      </c>
      <c r="N5971">
        <v>1</v>
      </c>
      <c r="O5971" s="1" t="s">
        <v>205</v>
      </c>
      <c r="P5971" t="s">
        <v>154</v>
      </c>
      <c r="Q5971">
        <v>1</v>
      </c>
      <c r="R5971" t="s">
        <v>179</v>
      </c>
      <c r="S5971" t="s">
        <v>180</v>
      </c>
    </row>
    <row r="5972" spans="1:19" x14ac:dyDescent="0.35">
      <c r="A5972" s="2" t="s">
        <v>44</v>
      </c>
      <c r="B5972" s="1" t="s">
        <v>219</v>
      </c>
      <c r="C5972" t="s">
        <v>910</v>
      </c>
      <c r="D5972" s="1" t="s">
        <v>90</v>
      </c>
      <c r="E5972" s="1" t="s">
        <v>22</v>
      </c>
      <c r="F5972" s="1" t="s">
        <v>13</v>
      </c>
      <c r="G5972" s="1" t="s">
        <v>137</v>
      </c>
      <c r="H5972" t="s">
        <v>21</v>
      </c>
      <c r="I5972" s="1" t="s">
        <v>1478</v>
      </c>
      <c r="J5972" s="1" t="s">
        <v>230</v>
      </c>
      <c r="K5972" s="1" t="s">
        <v>15</v>
      </c>
      <c r="L5972" s="1" t="s">
        <v>912</v>
      </c>
      <c r="M5972" t="s">
        <v>77</v>
      </c>
      <c r="N5972">
        <v>1</v>
      </c>
      <c r="O5972" s="1" t="s">
        <v>206</v>
      </c>
      <c r="P5972" t="s">
        <v>154</v>
      </c>
      <c r="Q5972">
        <v>2</v>
      </c>
      <c r="R5972" t="s">
        <v>255</v>
      </c>
      <c r="S5972" t="s">
        <v>180</v>
      </c>
    </row>
    <row r="5973" spans="1:19" x14ac:dyDescent="0.35">
      <c r="A5973" s="2" t="s">
        <v>44</v>
      </c>
      <c r="B5973" s="1" t="s">
        <v>219</v>
      </c>
      <c r="C5973" t="s">
        <v>910</v>
      </c>
      <c r="D5973" s="1" t="s">
        <v>90</v>
      </c>
      <c r="E5973" s="1" t="s">
        <v>22</v>
      </c>
      <c r="F5973" s="1" t="s">
        <v>18</v>
      </c>
      <c r="G5973" s="1" t="s">
        <v>26</v>
      </c>
      <c r="H5973" t="s">
        <v>27</v>
      </c>
      <c r="I5973" s="1" t="s">
        <v>1478</v>
      </c>
      <c r="J5973" s="1" t="s">
        <v>230</v>
      </c>
      <c r="K5973" s="1" t="s">
        <v>15</v>
      </c>
      <c r="L5973" s="1" t="s">
        <v>912</v>
      </c>
      <c r="M5973" t="s">
        <v>77</v>
      </c>
      <c r="N5973">
        <v>1</v>
      </c>
      <c r="O5973" s="1" t="s">
        <v>206</v>
      </c>
      <c r="P5973" t="s">
        <v>154</v>
      </c>
      <c r="Q5973">
        <v>2</v>
      </c>
      <c r="R5973" t="s">
        <v>255</v>
      </c>
      <c r="S5973" t="s">
        <v>180</v>
      </c>
    </row>
    <row r="5974" spans="1:19" x14ac:dyDescent="0.35">
      <c r="A5974" s="2" t="s">
        <v>44</v>
      </c>
      <c r="B5974" s="1" t="s">
        <v>219</v>
      </c>
      <c r="C5974" t="s">
        <v>910</v>
      </c>
      <c r="D5974" s="1" t="s">
        <v>90</v>
      </c>
      <c r="E5974" s="1" t="s">
        <v>904</v>
      </c>
      <c r="F5974" s="1" t="s">
        <v>23</v>
      </c>
      <c r="G5974" s="1" t="s">
        <v>137</v>
      </c>
      <c r="H5974" t="s">
        <v>27</v>
      </c>
      <c r="I5974" s="1" t="s">
        <v>1478</v>
      </c>
      <c r="J5974" s="1" t="s">
        <v>230</v>
      </c>
      <c r="K5974" s="1" t="s">
        <v>15</v>
      </c>
      <c r="L5974" s="1" t="s">
        <v>912</v>
      </c>
      <c r="M5974" t="s">
        <v>77</v>
      </c>
      <c r="N5974">
        <v>1</v>
      </c>
      <c r="O5974" s="1" t="s">
        <v>206</v>
      </c>
      <c r="P5974" t="s">
        <v>154</v>
      </c>
      <c r="Q5974">
        <v>2</v>
      </c>
      <c r="R5974" t="s">
        <v>255</v>
      </c>
      <c r="S5974" t="s">
        <v>180</v>
      </c>
    </row>
    <row r="5975" spans="1:19" x14ac:dyDescent="0.35">
      <c r="A5975" s="2" t="s">
        <v>44</v>
      </c>
      <c r="B5975" s="1" t="s">
        <v>219</v>
      </c>
      <c r="C5975" t="s">
        <v>911</v>
      </c>
      <c r="D5975" s="1" t="s">
        <v>172</v>
      </c>
      <c r="E5975" s="1" t="s">
        <v>22</v>
      </c>
      <c r="F5975" s="1" t="s">
        <v>18</v>
      </c>
      <c r="G5975" s="1" t="s">
        <v>26</v>
      </c>
      <c r="H5975" t="s">
        <v>27</v>
      </c>
      <c r="I5975" s="1" t="s">
        <v>1479</v>
      </c>
      <c r="J5975" s="1" t="s">
        <v>230</v>
      </c>
      <c r="K5975" s="1" t="s">
        <v>47</v>
      </c>
      <c r="L5975" s="1" t="s">
        <v>912</v>
      </c>
      <c r="M5975" t="s">
        <v>676</v>
      </c>
      <c r="N5975">
        <v>1</v>
      </c>
      <c r="O5975" s="1" t="s">
        <v>206</v>
      </c>
      <c r="P5975" t="s">
        <v>154</v>
      </c>
      <c r="Q5975">
        <v>2</v>
      </c>
      <c r="R5975" t="s">
        <v>255</v>
      </c>
      <c r="S5975" t="s">
        <v>180</v>
      </c>
    </row>
    <row r="5976" spans="1:19" x14ac:dyDescent="0.35">
      <c r="A5976" s="2" t="s">
        <v>44</v>
      </c>
      <c r="B5976" s="1" t="s">
        <v>219</v>
      </c>
      <c r="C5976" t="s">
        <v>911</v>
      </c>
      <c r="D5976" s="1" t="s">
        <v>102</v>
      </c>
      <c r="E5976" s="1" t="s">
        <v>12</v>
      </c>
      <c r="F5976" s="1" t="s">
        <v>23</v>
      </c>
      <c r="G5976" s="1" t="s">
        <v>137</v>
      </c>
      <c r="H5976" t="s">
        <v>27</v>
      </c>
      <c r="I5976" s="1" t="s">
        <v>1480</v>
      </c>
      <c r="J5976" s="1" t="s">
        <v>230</v>
      </c>
      <c r="K5976" s="1" t="s">
        <v>47</v>
      </c>
      <c r="L5976" s="1" t="s">
        <v>912</v>
      </c>
      <c r="M5976" t="s">
        <v>47</v>
      </c>
      <c r="N5976">
        <v>1</v>
      </c>
      <c r="O5976" s="1" t="s">
        <v>205</v>
      </c>
      <c r="P5976" t="s">
        <v>154</v>
      </c>
      <c r="Q5976">
        <v>2</v>
      </c>
      <c r="R5976" t="s">
        <v>179</v>
      </c>
      <c r="S5976" t="s">
        <v>180</v>
      </c>
    </row>
    <row r="5977" spans="1:19" x14ac:dyDescent="0.35">
      <c r="A5977" s="2" t="s">
        <v>44</v>
      </c>
      <c r="B5977" s="1" t="s">
        <v>219</v>
      </c>
      <c r="C5977" t="s">
        <v>911</v>
      </c>
      <c r="D5977" s="1" t="s">
        <v>102</v>
      </c>
      <c r="E5977" s="1" t="s">
        <v>12</v>
      </c>
      <c r="F5977" s="1" t="s">
        <v>23</v>
      </c>
      <c r="G5977" s="1" t="s">
        <v>137</v>
      </c>
      <c r="H5977" t="s">
        <v>32</v>
      </c>
      <c r="I5977" s="1" t="s">
        <v>1480</v>
      </c>
      <c r="J5977" s="1" t="s">
        <v>230</v>
      </c>
      <c r="K5977" s="1" t="s">
        <v>47</v>
      </c>
      <c r="L5977" s="1" t="s">
        <v>912</v>
      </c>
      <c r="M5977" t="s">
        <v>47</v>
      </c>
      <c r="N5977">
        <v>1</v>
      </c>
      <c r="O5977" s="1" t="s">
        <v>205</v>
      </c>
      <c r="P5977" t="s">
        <v>154</v>
      </c>
      <c r="Q5977">
        <v>2</v>
      </c>
      <c r="R5977" t="s">
        <v>179</v>
      </c>
      <c r="S5977" t="s">
        <v>180</v>
      </c>
    </row>
    <row r="5978" spans="1:19" x14ac:dyDescent="0.35">
      <c r="A5978" s="2" t="s">
        <v>44</v>
      </c>
      <c r="B5978" s="1" t="s">
        <v>219</v>
      </c>
      <c r="C5978" t="s">
        <v>911</v>
      </c>
      <c r="D5978" s="1" t="s">
        <v>102</v>
      </c>
      <c r="E5978" s="1" t="s">
        <v>12</v>
      </c>
      <c r="F5978" s="1" t="s">
        <v>23</v>
      </c>
      <c r="G5978" s="1" t="s">
        <v>137</v>
      </c>
      <c r="H5978" t="s">
        <v>32</v>
      </c>
      <c r="I5978" s="1" t="s">
        <v>1481</v>
      </c>
      <c r="J5978" s="1" t="s">
        <v>230</v>
      </c>
      <c r="K5978" s="1" t="s">
        <v>47</v>
      </c>
      <c r="L5978" s="1" t="s">
        <v>912</v>
      </c>
      <c r="M5978" t="s">
        <v>47</v>
      </c>
      <c r="N5978">
        <v>1</v>
      </c>
      <c r="O5978" s="1" t="s">
        <v>205</v>
      </c>
      <c r="P5978" t="s">
        <v>153</v>
      </c>
      <c r="Q5978">
        <v>2</v>
      </c>
      <c r="R5978" t="s">
        <v>179</v>
      </c>
      <c r="S5978" t="s">
        <v>180</v>
      </c>
    </row>
    <row r="5979" spans="1:19" x14ac:dyDescent="0.35">
      <c r="A5979" s="2" t="s">
        <v>44</v>
      </c>
      <c r="B5979" s="1" t="s">
        <v>219</v>
      </c>
      <c r="C5979" t="s">
        <v>911</v>
      </c>
      <c r="D5979" s="1" t="s">
        <v>102</v>
      </c>
      <c r="E5979" s="1" t="s">
        <v>12</v>
      </c>
      <c r="F5979" s="1" t="s">
        <v>26</v>
      </c>
      <c r="G5979" s="1" t="s">
        <v>26</v>
      </c>
      <c r="H5979" t="s">
        <v>24</v>
      </c>
      <c r="I5979" s="1" t="s">
        <v>1481</v>
      </c>
      <c r="J5979" s="1" t="s">
        <v>230</v>
      </c>
      <c r="K5979" s="1" t="s">
        <v>47</v>
      </c>
      <c r="L5979" s="1" t="s">
        <v>912</v>
      </c>
      <c r="M5979" t="s">
        <v>47</v>
      </c>
      <c r="N5979">
        <v>1</v>
      </c>
      <c r="O5979" s="1" t="s">
        <v>205</v>
      </c>
      <c r="P5979" t="s">
        <v>154</v>
      </c>
      <c r="Q5979">
        <v>2</v>
      </c>
      <c r="R5979" t="s">
        <v>179</v>
      </c>
      <c r="S5979" t="s">
        <v>180</v>
      </c>
    </row>
    <row r="5980" spans="1:19" x14ac:dyDescent="0.35">
      <c r="A5980" s="2" t="s">
        <v>44</v>
      </c>
      <c r="B5980" s="1" t="s">
        <v>219</v>
      </c>
      <c r="C5980" t="s">
        <v>911</v>
      </c>
      <c r="D5980" s="1" t="s">
        <v>102</v>
      </c>
      <c r="E5980" s="1" t="s">
        <v>12</v>
      </c>
      <c r="F5980" s="1" t="s">
        <v>18</v>
      </c>
      <c r="G5980" s="1" t="s">
        <v>26</v>
      </c>
      <c r="H5980" t="s">
        <v>27</v>
      </c>
      <c r="I5980" s="1" t="s">
        <v>1480</v>
      </c>
      <c r="J5980" s="1" t="s">
        <v>230</v>
      </c>
      <c r="K5980" s="1" t="s">
        <v>47</v>
      </c>
      <c r="L5980" s="1" t="s">
        <v>912</v>
      </c>
      <c r="M5980" t="s">
        <v>47</v>
      </c>
      <c r="N5980">
        <v>1</v>
      </c>
      <c r="O5980" s="1" t="s">
        <v>205</v>
      </c>
      <c r="P5980" t="s">
        <v>154</v>
      </c>
      <c r="Q5980">
        <v>2</v>
      </c>
      <c r="R5980" t="s">
        <v>179</v>
      </c>
      <c r="S5980" t="s">
        <v>180</v>
      </c>
    </row>
    <row r="5981" spans="1:19" x14ac:dyDescent="0.35">
      <c r="A5981" s="2" t="s">
        <v>44</v>
      </c>
      <c r="B5981" s="1" t="s">
        <v>219</v>
      </c>
      <c r="C5981" t="s">
        <v>911</v>
      </c>
      <c r="D5981" s="1" t="s">
        <v>102</v>
      </c>
      <c r="E5981" s="1" t="s">
        <v>22</v>
      </c>
      <c r="F5981" s="1" t="s">
        <v>26</v>
      </c>
      <c r="G5981" s="1" t="s">
        <v>26</v>
      </c>
      <c r="H5981" t="s">
        <v>24</v>
      </c>
      <c r="I5981" s="1" t="s">
        <v>1480</v>
      </c>
      <c r="J5981" s="1" t="s">
        <v>230</v>
      </c>
      <c r="K5981" s="1" t="s">
        <v>47</v>
      </c>
      <c r="L5981" s="1" t="s">
        <v>912</v>
      </c>
      <c r="M5981" t="s">
        <v>47</v>
      </c>
      <c r="N5981">
        <v>1</v>
      </c>
      <c r="O5981" s="1" t="s">
        <v>205</v>
      </c>
      <c r="P5981" t="s">
        <v>153</v>
      </c>
      <c r="Q5981">
        <v>2</v>
      </c>
      <c r="R5981" t="s">
        <v>179</v>
      </c>
      <c r="S5981" t="s">
        <v>180</v>
      </c>
    </row>
    <row r="5982" spans="1:19" x14ac:dyDescent="0.35">
      <c r="A5982" s="2" t="s">
        <v>44</v>
      </c>
      <c r="B5982" s="1" t="s">
        <v>219</v>
      </c>
      <c r="C5982" t="s">
        <v>911</v>
      </c>
      <c r="D5982" s="1" t="s">
        <v>102</v>
      </c>
      <c r="E5982" s="1" t="s">
        <v>22</v>
      </c>
      <c r="F5982" s="1" t="s">
        <v>26</v>
      </c>
      <c r="G5982" s="1" t="s">
        <v>26</v>
      </c>
      <c r="H5982" t="s">
        <v>24</v>
      </c>
      <c r="I5982" s="1" t="s">
        <v>1481</v>
      </c>
      <c r="J5982" s="1" t="s">
        <v>230</v>
      </c>
      <c r="K5982" s="1" t="s">
        <v>47</v>
      </c>
      <c r="L5982" s="1" t="s">
        <v>912</v>
      </c>
      <c r="M5982" t="s">
        <v>47</v>
      </c>
      <c r="N5982">
        <v>1</v>
      </c>
      <c r="O5982" s="1" t="s">
        <v>205</v>
      </c>
      <c r="P5982" t="s">
        <v>153</v>
      </c>
      <c r="Q5982">
        <v>2</v>
      </c>
      <c r="R5982" t="s">
        <v>179</v>
      </c>
      <c r="S5982" t="s">
        <v>180</v>
      </c>
    </row>
    <row r="5983" spans="1:19" x14ac:dyDescent="0.35">
      <c r="A5983" s="2" t="s">
        <v>44</v>
      </c>
      <c r="B5983" s="1" t="s">
        <v>219</v>
      </c>
      <c r="C5983" t="s">
        <v>911</v>
      </c>
      <c r="D5983" s="1" t="s">
        <v>102</v>
      </c>
      <c r="E5983" s="1" t="s">
        <v>22</v>
      </c>
      <c r="F5983" s="1" t="s">
        <v>26</v>
      </c>
      <c r="G5983" s="1" t="s">
        <v>26</v>
      </c>
      <c r="H5983" t="s">
        <v>35</v>
      </c>
      <c r="I5983" s="1" t="s">
        <v>1480</v>
      </c>
      <c r="J5983" s="1" t="s">
        <v>230</v>
      </c>
      <c r="K5983" s="1" t="s">
        <v>47</v>
      </c>
      <c r="L5983" s="1" t="s">
        <v>912</v>
      </c>
      <c r="M5983" t="s">
        <v>47</v>
      </c>
      <c r="N5983">
        <v>1</v>
      </c>
      <c r="O5983" s="1" t="s">
        <v>205</v>
      </c>
      <c r="P5983" t="s">
        <v>154</v>
      </c>
      <c r="Q5983">
        <v>2</v>
      </c>
      <c r="R5983" t="s">
        <v>179</v>
      </c>
      <c r="S5983" t="s">
        <v>180</v>
      </c>
    </row>
    <row r="5984" spans="1:19" x14ac:dyDescent="0.35">
      <c r="A5984" s="2" t="s">
        <v>44</v>
      </c>
      <c r="B5984" s="1" t="s">
        <v>219</v>
      </c>
      <c r="C5984" t="s">
        <v>911</v>
      </c>
      <c r="D5984" s="1" t="s">
        <v>102</v>
      </c>
      <c r="E5984" s="1" t="s">
        <v>22</v>
      </c>
      <c r="F5984" s="1" t="s">
        <v>26</v>
      </c>
      <c r="G5984" s="1" t="s">
        <v>26</v>
      </c>
      <c r="H5984" t="s">
        <v>39</v>
      </c>
      <c r="I5984" s="1" t="s">
        <v>1480</v>
      </c>
      <c r="J5984" s="1" t="s">
        <v>230</v>
      </c>
      <c r="K5984" s="1" t="s">
        <v>47</v>
      </c>
      <c r="L5984" s="1" t="s">
        <v>912</v>
      </c>
      <c r="M5984" t="s">
        <v>47</v>
      </c>
      <c r="N5984">
        <v>1</v>
      </c>
      <c r="O5984" s="1" t="s">
        <v>205</v>
      </c>
      <c r="P5984" t="s">
        <v>153</v>
      </c>
      <c r="Q5984">
        <v>2</v>
      </c>
      <c r="R5984" t="s">
        <v>179</v>
      </c>
      <c r="S5984" t="s">
        <v>180</v>
      </c>
    </row>
    <row r="5985" spans="1:19" x14ac:dyDescent="0.35">
      <c r="A5985" s="2" t="s">
        <v>44</v>
      </c>
      <c r="B5985" s="1" t="s">
        <v>219</v>
      </c>
      <c r="C5985" t="s">
        <v>911</v>
      </c>
      <c r="D5985" s="1" t="s">
        <v>102</v>
      </c>
      <c r="E5985" s="1" t="s">
        <v>22</v>
      </c>
      <c r="F5985" s="1" t="s">
        <v>26</v>
      </c>
      <c r="G5985" s="1" t="s">
        <v>26</v>
      </c>
      <c r="H5985" t="s">
        <v>39</v>
      </c>
      <c r="I5985" s="1" t="s">
        <v>1481</v>
      </c>
      <c r="J5985" s="1" t="s">
        <v>230</v>
      </c>
      <c r="K5985" s="1" t="s">
        <v>47</v>
      </c>
      <c r="L5985" s="1" t="s">
        <v>912</v>
      </c>
      <c r="M5985" t="s">
        <v>47</v>
      </c>
      <c r="N5985">
        <v>1</v>
      </c>
      <c r="O5985" s="1" t="s">
        <v>205</v>
      </c>
      <c r="P5985" t="s">
        <v>153</v>
      </c>
      <c r="Q5985">
        <v>2</v>
      </c>
      <c r="R5985" t="s">
        <v>179</v>
      </c>
      <c r="S5985" t="s">
        <v>180</v>
      </c>
    </row>
    <row r="5986" spans="1:19" x14ac:dyDescent="0.35">
      <c r="A5986" s="2" t="s">
        <v>44</v>
      </c>
      <c r="B5986" s="1" t="s">
        <v>219</v>
      </c>
      <c r="C5986" t="s">
        <v>911</v>
      </c>
      <c r="D5986" s="1" t="s">
        <v>102</v>
      </c>
      <c r="E5986" s="1" t="s">
        <v>22</v>
      </c>
      <c r="F5986" s="1" t="s">
        <v>18</v>
      </c>
      <c r="G5986" s="1" t="s">
        <v>26</v>
      </c>
      <c r="H5986" t="s">
        <v>27</v>
      </c>
      <c r="I5986" s="1" t="s">
        <v>1480</v>
      </c>
      <c r="J5986" s="1" t="s">
        <v>230</v>
      </c>
      <c r="K5986" s="1" t="s">
        <v>47</v>
      </c>
      <c r="L5986" s="1" t="s">
        <v>912</v>
      </c>
      <c r="M5986" t="s">
        <v>47</v>
      </c>
      <c r="N5986">
        <v>1</v>
      </c>
      <c r="O5986" s="1" t="s">
        <v>205</v>
      </c>
      <c r="P5986" t="s">
        <v>153</v>
      </c>
      <c r="Q5986">
        <v>2</v>
      </c>
      <c r="R5986" t="s">
        <v>179</v>
      </c>
      <c r="S5986" t="s">
        <v>180</v>
      </c>
    </row>
    <row r="5987" spans="1:19" x14ac:dyDescent="0.35">
      <c r="A5987" s="2" t="s">
        <v>44</v>
      </c>
      <c r="B5987" s="1" t="s">
        <v>219</v>
      </c>
      <c r="C5987" t="s">
        <v>911</v>
      </c>
      <c r="D5987" s="1" t="s">
        <v>102</v>
      </c>
      <c r="E5987" s="1" t="s">
        <v>22</v>
      </c>
      <c r="F5987" s="1" t="s">
        <v>18</v>
      </c>
      <c r="G5987" s="1" t="s">
        <v>26</v>
      </c>
      <c r="H5987" t="s">
        <v>27</v>
      </c>
      <c r="I5987" s="1" t="s">
        <v>1480</v>
      </c>
      <c r="J5987" s="1" t="s">
        <v>230</v>
      </c>
      <c r="K5987" s="1" t="s">
        <v>47</v>
      </c>
      <c r="L5987" s="1" t="s">
        <v>912</v>
      </c>
      <c r="M5987" t="s">
        <v>47</v>
      </c>
      <c r="N5987">
        <v>1</v>
      </c>
      <c r="O5987" s="1" t="s">
        <v>205</v>
      </c>
      <c r="P5987" t="s">
        <v>154</v>
      </c>
      <c r="Q5987">
        <v>2</v>
      </c>
      <c r="R5987" t="s">
        <v>179</v>
      </c>
      <c r="S5987" t="s">
        <v>180</v>
      </c>
    </row>
    <row r="5988" spans="1:19" x14ac:dyDescent="0.35">
      <c r="A5988" s="2" t="s">
        <v>44</v>
      </c>
      <c r="B5988" s="1" t="s">
        <v>219</v>
      </c>
      <c r="C5988" t="s">
        <v>911</v>
      </c>
      <c r="D5988" s="1" t="s">
        <v>102</v>
      </c>
      <c r="E5988" s="1" t="s">
        <v>22</v>
      </c>
      <c r="F5988" s="1" t="s">
        <v>18</v>
      </c>
      <c r="G5988" s="1" t="s">
        <v>26</v>
      </c>
      <c r="H5988" t="s">
        <v>27</v>
      </c>
      <c r="I5988" s="1" t="s">
        <v>1481</v>
      </c>
      <c r="J5988" s="1" t="s">
        <v>230</v>
      </c>
      <c r="K5988" s="1" t="s">
        <v>47</v>
      </c>
      <c r="L5988" s="1" t="s">
        <v>912</v>
      </c>
      <c r="M5988" t="s">
        <v>47</v>
      </c>
      <c r="N5988">
        <v>1</v>
      </c>
      <c r="O5988" s="1" t="s">
        <v>205</v>
      </c>
      <c r="P5988" t="s">
        <v>153</v>
      </c>
      <c r="Q5988">
        <v>2</v>
      </c>
      <c r="R5988" t="s">
        <v>179</v>
      </c>
      <c r="S5988" t="s">
        <v>180</v>
      </c>
    </row>
    <row r="5989" spans="1:19" x14ac:dyDescent="0.35">
      <c r="A5989" s="2" t="s">
        <v>44</v>
      </c>
      <c r="B5989" s="1" t="s">
        <v>219</v>
      </c>
      <c r="C5989" t="s">
        <v>911</v>
      </c>
      <c r="D5989" s="1" t="s">
        <v>102</v>
      </c>
      <c r="E5989" s="1" t="s">
        <v>22</v>
      </c>
      <c r="F5989" s="1" t="s">
        <v>18</v>
      </c>
      <c r="G5989" s="1" t="s">
        <v>26</v>
      </c>
      <c r="H5989" t="s">
        <v>32</v>
      </c>
      <c r="I5989" s="1" t="s">
        <v>1480</v>
      </c>
      <c r="J5989" s="1" t="s">
        <v>230</v>
      </c>
      <c r="K5989" s="1" t="s">
        <v>47</v>
      </c>
      <c r="L5989" s="1" t="s">
        <v>912</v>
      </c>
      <c r="M5989" t="s">
        <v>47</v>
      </c>
      <c r="N5989">
        <v>1</v>
      </c>
      <c r="O5989" s="1" t="s">
        <v>205</v>
      </c>
      <c r="P5989" t="s">
        <v>154</v>
      </c>
      <c r="Q5989">
        <v>2</v>
      </c>
      <c r="R5989" t="s">
        <v>179</v>
      </c>
      <c r="S5989" t="s">
        <v>180</v>
      </c>
    </row>
    <row r="5990" spans="1:19" x14ac:dyDescent="0.35">
      <c r="A5990" s="2" t="s">
        <v>44</v>
      </c>
      <c r="B5990" s="1" t="s">
        <v>219</v>
      </c>
      <c r="C5990" t="s">
        <v>911</v>
      </c>
      <c r="D5990" s="1" t="s">
        <v>102</v>
      </c>
      <c r="E5990" s="1" t="s">
        <v>22</v>
      </c>
      <c r="F5990" s="1" t="s">
        <v>18</v>
      </c>
      <c r="G5990" s="1" t="s">
        <v>26</v>
      </c>
      <c r="H5990" t="s">
        <v>32</v>
      </c>
      <c r="I5990" s="1" t="s">
        <v>1481</v>
      </c>
      <c r="J5990" s="1" t="s">
        <v>230</v>
      </c>
      <c r="K5990" s="1" t="s">
        <v>47</v>
      </c>
      <c r="L5990" s="1" t="s">
        <v>912</v>
      </c>
      <c r="M5990" t="s">
        <v>47</v>
      </c>
      <c r="N5990">
        <v>1</v>
      </c>
      <c r="O5990" s="1" t="s">
        <v>205</v>
      </c>
      <c r="P5990" t="s">
        <v>153</v>
      </c>
      <c r="Q5990">
        <v>2</v>
      </c>
      <c r="R5990" t="s">
        <v>179</v>
      </c>
      <c r="S5990" t="s">
        <v>180</v>
      </c>
    </row>
    <row r="5991" spans="1:19" x14ac:dyDescent="0.35">
      <c r="A5991" s="2" t="s">
        <v>44</v>
      </c>
      <c r="B5991" s="1" t="s">
        <v>219</v>
      </c>
      <c r="C5991" t="s">
        <v>911</v>
      </c>
      <c r="D5991" s="1" t="s">
        <v>102</v>
      </c>
      <c r="E5991" s="1" t="s">
        <v>904</v>
      </c>
      <c r="F5991" s="1" t="s">
        <v>13</v>
      </c>
      <c r="G5991" s="1" t="s">
        <v>137</v>
      </c>
      <c r="H5991" t="s">
        <v>27</v>
      </c>
      <c r="I5991" s="1" t="s">
        <v>1480</v>
      </c>
      <c r="J5991" s="1" t="s">
        <v>230</v>
      </c>
      <c r="K5991" s="1" t="s">
        <v>47</v>
      </c>
      <c r="L5991" s="1" t="s">
        <v>912</v>
      </c>
      <c r="M5991" t="s">
        <v>47</v>
      </c>
      <c r="N5991">
        <v>1</v>
      </c>
      <c r="O5991" s="1" t="s">
        <v>205</v>
      </c>
      <c r="P5991" t="s">
        <v>154</v>
      </c>
      <c r="Q5991">
        <v>1</v>
      </c>
      <c r="R5991" t="s">
        <v>179</v>
      </c>
      <c r="S5991" t="s">
        <v>180</v>
      </c>
    </row>
    <row r="5992" spans="1:19" x14ac:dyDescent="0.35">
      <c r="A5992" s="2" t="s">
        <v>44</v>
      </c>
      <c r="B5992" s="1" t="s">
        <v>219</v>
      </c>
      <c r="C5992" t="s">
        <v>911</v>
      </c>
      <c r="D5992" s="1" t="s">
        <v>245</v>
      </c>
      <c r="E5992" s="1" t="s">
        <v>22</v>
      </c>
      <c r="F5992" s="1" t="s">
        <v>29</v>
      </c>
      <c r="G5992" s="1" t="s">
        <v>136</v>
      </c>
      <c r="H5992" t="s">
        <v>21</v>
      </c>
      <c r="I5992" s="1" t="s">
        <v>766</v>
      </c>
      <c r="J5992" s="1" t="s">
        <v>230</v>
      </c>
      <c r="K5992" s="1" t="s">
        <v>47</v>
      </c>
      <c r="L5992" s="1" t="s">
        <v>912</v>
      </c>
      <c r="M5992" t="s">
        <v>182</v>
      </c>
      <c r="N5992">
        <v>1</v>
      </c>
      <c r="O5992" s="1" t="s">
        <v>206</v>
      </c>
      <c r="P5992" t="s">
        <v>154</v>
      </c>
      <c r="Q5992">
        <v>2</v>
      </c>
      <c r="R5992" t="s">
        <v>179</v>
      </c>
      <c r="S5992" t="s">
        <v>180</v>
      </c>
    </row>
    <row r="5993" spans="1:19" x14ac:dyDescent="0.35">
      <c r="A5993" s="2" t="s">
        <v>44</v>
      </c>
      <c r="B5993" s="1" t="s">
        <v>219</v>
      </c>
      <c r="C5993" t="s">
        <v>911</v>
      </c>
      <c r="D5993" s="1" t="s">
        <v>245</v>
      </c>
      <c r="E5993" s="1" t="s">
        <v>22</v>
      </c>
      <c r="F5993" s="1" t="s">
        <v>23</v>
      </c>
      <c r="G5993" s="1" t="s">
        <v>137</v>
      </c>
      <c r="H5993" t="s">
        <v>35</v>
      </c>
      <c r="I5993" s="1" t="s">
        <v>766</v>
      </c>
      <c r="J5993" s="1" t="s">
        <v>230</v>
      </c>
      <c r="K5993" s="1" t="s">
        <v>47</v>
      </c>
      <c r="L5993" s="1" t="s">
        <v>912</v>
      </c>
      <c r="M5993" t="s">
        <v>182</v>
      </c>
      <c r="N5993">
        <v>1</v>
      </c>
      <c r="O5993" s="1" t="s">
        <v>206</v>
      </c>
      <c r="P5993" t="s">
        <v>154</v>
      </c>
      <c r="Q5993">
        <v>2</v>
      </c>
      <c r="R5993" t="s">
        <v>179</v>
      </c>
      <c r="S5993" t="s">
        <v>180</v>
      </c>
    </row>
    <row r="5994" spans="1:19" x14ac:dyDescent="0.35">
      <c r="A5994" s="2" t="s">
        <v>44</v>
      </c>
      <c r="B5994" s="1" t="s">
        <v>219</v>
      </c>
      <c r="C5994" t="s">
        <v>911</v>
      </c>
      <c r="D5994" s="1" t="s">
        <v>245</v>
      </c>
      <c r="E5994" s="1" t="s">
        <v>22</v>
      </c>
      <c r="F5994" s="1" t="s">
        <v>18</v>
      </c>
      <c r="G5994" s="1" t="s">
        <v>26</v>
      </c>
      <c r="H5994" t="s">
        <v>24</v>
      </c>
      <c r="I5994" s="1" t="s">
        <v>766</v>
      </c>
      <c r="J5994" s="1" t="s">
        <v>230</v>
      </c>
      <c r="K5994" s="1" t="s">
        <v>47</v>
      </c>
      <c r="L5994" s="1" t="s">
        <v>912</v>
      </c>
      <c r="M5994" t="s">
        <v>182</v>
      </c>
      <c r="N5994">
        <v>1</v>
      </c>
      <c r="O5994" s="1" t="s">
        <v>206</v>
      </c>
      <c r="P5994" t="s">
        <v>154</v>
      </c>
      <c r="Q5994">
        <v>2</v>
      </c>
      <c r="R5994" t="s">
        <v>179</v>
      </c>
      <c r="S5994" t="s">
        <v>180</v>
      </c>
    </row>
    <row r="5995" spans="1:19" x14ac:dyDescent="0.35">
      <c r="A5995" s="2" t="s">
        <v>1135</v>
      </c>
      <c r="B5995" s="1" t="s">
        <v>1136</v>
      </c>
      <c r="C5995" t="s">
        <v>910</v>
      </c>
      <c r="D5995" s="1" t="s">
        <v>106</v>
      </c>
      <c r="E5995" s="1" t="s">
        <v>12</v>
      </c>
      <c r="F5995" s="1" t="s">
        <v>29</v>
      </c>
      <c r="G5995" s="1" t="s">
        <v>136</v>
      </c>
      <c r="H5995" t="s">
        <v>14</v>
      </c>
      <c r="I5995" s="1" t="s">
        <v>1137</v>
      </c>
      <c r="J5995" s="1" t="s">
        <v>230</v>
      </c>
      <c r="K5995" s="1" t="s">
        <v>15</v>
      </c>
      <c r="L5995" s="1" t="s">
        <v>912</v>
      </c>
      <c r="M5995" t="s">
        <v>77</v>
      </c>
      <c r="N5995">
        <v>1</v>
      </c>
      <c r="O5995" s="1" t="s">
        <v>205</v>
      </c>
      <c r="P5995" t="s">
        <v>154</v>
      </c>
      <c r="Q5995">
        <v>2</v>
      </c>
      <c r="R5995" t="s">
        <v>255</v>
      </c>
      <c r="S5995" t="s">
        <v>180</v>
      </c>
    </row>
    <row r="5996" spans="1:19" x14ac:dyDescent="0.35">
      <c r="A5996" s="2" t="s">
        <v>1135</v>
      </c>
      <c r="B5996" s="1" t="s">
        <v>1136</v>
      </c>
      <c r="C5996" t="s">
        <v>910</v>
      </c>
      <c r="D5996" s="1" t="s">
        <v>106</v>
      </c>
      <c r="E5996" s="1" t="s">
        <v>12</v>
      </c>
      <c r="F5996" s="1" t="s">
        <v>29</v>
      </c>
      <c r="G5996" s="1" t="s">
        <v>136</v>
      </c>
      <c r="H5996" t="s">
        <v>17</v>
      </c>
      <c r="I5996" s="1" t="s">
        <v>1137</v>
      </c>
      <c r="J5996" s="1" t="s">
        <v>230</v>
      </c>
      <c r="K5996" s="1" t="s">
        <v>15</v>
      </c>
      <c r="L5996" s="1" t="s">
        <v>912</v>
      </c>
      <c r="M5996" t="s">
        <v>37</v>
      </c>
      <c r="N5996">
        <v>1</v>
      </c>
      <c r="O5996" s="1" t="s">
        <v>205</v>
      </c>
      <c r="P5996" t="s">
        <v>154</v>
      </c>
      <c r="Q5996">
        <v>2</v>
      </c>
      <c r="R5996" t="s">
        <v>255</v>
      </c>
      <c r="S5996" t="s">
        <v>180</v>
      </c>
    </row>
    <row r="5997" spans="1:19" x14ac:dyDescent="0.35">
      <c r="A5997" s="2" t="s">
        <v>1135</v>
      </c>
      <c r="B5997" s="1" t="s">
        <v>1136</v>
      </c>
      <c r="C5997" t="s">
        <v>910</v>
      </c>
      <c r="D5997" s="1" t="s">
        <v>106</v>
      </c>
      <c r="E5997" s="1" t="s">
        <v>12</v>
      </c>
      <c r="F5997" s="1" t="s">
        <v>29</v>
      </c>
      <c r="G5997" s="1" t="s">
        <v>136</v>
      </c>
      <c r="H5997" t="s">
        <v>21</v>
      </c>
      <c r="I5997" s="1" t="s">
        <v>1137</v>
      </c>
      <c r="J5997" s="1" t="s">
        <v>230</v>
      </c>
      <c r="K5997" s="1" t="s">
        <v>15</v>
      </c>
      <c r="L5997" s="1" t="s">
        <v>912</v>
      </c>
      <c r="M5997" t="s">
        <v>37</v>
      </c>
      <c r="N5997">
        <v>1</v>
      </c>
      <c r="O5997" s="1" t="s">
        <v>205</v>
      </c>
      <c r="P5997" t="s">
        <v>154</v>
      </c>
      <c r="Q5997">
        <v>2</v>
      </c>
      <c r="R5997" t="s">
        <v>255</v>
      </c>
      <c r="S5997" t="s">
        <v>180</v>
      </c>
    </row>
    <row r="5998" spans="1:19" x14ac:dyDescent="0.35">
      <c r="A5998" s="2" t="s">
        <v>1135</v>
      </c>
      <c r="B5998" s="1" t="s">
        <v>1136</v>
      </c>
      <c r="C5998" t="s">
        <v>910</v>
      </c>
      <c r="D5998" s="1" t="s">
        <v>106</v>
      </c>
      <c r="E5998" s="1" t="s">
        <v>12</v>
      </c>
      <c r="F5998" s="1" t="s">
        <v>29</v>
      </c>
      <c r="G5998" s="1" t="s">
        <v>136</v>
      </c>
      <c r="H5998" t="s">
        <v>35</v>
      </c>
      <c r="I5998" s="1" t="s">
        <v>1137</v>
      </c>
      <c r="J5998" s="1" t="s">
        <v>230</v>
      </c>
      <c r="K5998" s="1" t="s">
        <v>15</v>
      </c>
      <c r="L5998" s="1" t="s">
        <v>912</v>
      </c>
      <c r="M5998" t="s">
        <v>37</v>
      </c>
      <c r="N5998">
        <v>1</v>
      </c>
      <c r="O5998" s="1" t="s">
        <v>205</v>
      </c>
      <c r="P5998" t="s">
        <v>154</v>
      </c>
      <c r="Q5998">
        <v>2</v>
      </c>
      <c r="R5998" t="s">
        <v>255</v>
      </c>
      <c r="S5998" t="s">
        <v>180</v>
      </c>
    </row>
    <row r="5999" spans="1:19" x14ac:dyDescent="0.35">
      <c r="A5999" s="2" t="s">
        <v>1135</v>
      </c>
      <c r="B5999" s="1" t="s">
        <v>1136</v>
      </c>
      <c r="C5999" t="s">
        <v>910</v>
      </c>
      <c r="D5999" s="1" t="s">
        <v>106</v>
      </c>
      <c r="E5999" s="1" t="s">
        <v>12</v>
      </c>
      <c r="F5999" s="1" t="s">
        <v>23</v>
      </c>
      <c r="G5999" s="1" t="s">
        <v>137</v>
      </c>
      <c r="H5999" t="s">
        <v>17</v>
      </c>
      <c r="I5999" s="1" t="s">
        <v>1137</v>
      </c>
      <c r="J5999" s="1" t="s">
        <v>230</v>
      </c>
      <c r="K5999" s="1" t="s">
        <v>15</v>
      </c>
      <c r="L5999" s="1" t="s">
        <v>912</v>
      </c>
      <c r="M5999" t="s">
        <v>16</v>
      </c>
      <c r="N5999">
        <v>1</v>
      </c>
      <c r="O5999" s="1" t="s">
        <v>205</v>
      </c>
      <c r="P5999" t="s">
        <v>154</v>
      </c>
      <c r="Q5999">
        <v>2</v>
      </c>
      <c r="R5999" t="s">
        <v>255</v>
      </c>
      <c r="S5999" t="s">
        <v>180</v>
      </c>
    </row>
    <row r="6000" spans="1:19" x14ac:dyDescent="0.35">
      <c r="A6000" s="2" t="s">
        <v>1135</v>
      </c>
      <c r="B6000" s="1" t="s">
        <v>1136</v>
      </c>
      <c r="C6000" t="s">
        <v>910</v>
      </c>
      <c r="D6000" s="1" t="s">
        <v>106</v>
      </c>
      <c r="E6000" s="1" t="s">
        <v>12</v>
      </c>
      <c r="F6000" s="1" t="s">
        <v>23</v>
      </c>
      <c r="G6000" s="1" t="s">
        <v>137</v>
      </c>
      <c r="H6000" t="s">
        <v>17</v>
      </c>
      <c r="I6000" s="1" t="s">
        <v>1137</v>
      </c>
      <c r="J6000" s="1" t="s">
        <v>230</v>
      </c>
      <c r="K6000" s="1" t="s">
        <v>15</v>
      </c>
      <c r="L6000" s="1" t="s">
        <v>912</v>
      </c>
      <c r="M6000" t="s">
        <v>77</v>
      </c>
      <c r="N6000">
        <v>1</v>
      </c>
      <c r="O6000" s="1" t="s">
        <v>205</v>
      </c>
      <c r="P6000" t="s">
        <v>154</v>
      </c>
      <c r="Q6000">
        <v>2</v>
      </c>
      <c r="R6000" t="s">
        <v>255</v>
      </c>
      <c r="S6000" t="s">
        <v>180</v>
      </c>
    </row>
    <row r="6001" spans="1:19" x14ac:dyDescent="0.35">
      <c r="A6001" s="2" t="s">
        <v>1135</v>
      </c>
      <c r="B6001" s="1" t="s">
        <v>1136</v>
      </c>
      <c r="C6001" t="s">
        <v>910</v>
      </c>
      <c r="D6001" s="1" t="s">
        <v>106</v>
      </c>
      <c r="E6001" s="1" t="s">
        <v>12</v>
      </c>
      <c r="F6001" s="1" t="s">
        <v>23</v>
      </c>
      <c r="G6001" s="1" t="s">
        <v>137</v>
      </c>
      <c r="H6001" t="s">
        <v>24</v>
      </c>
      <c r="I6001" s="1" t="s">
        <v>1137</v>
      </c>
      <c r="J6001" s="1" t="s">
        <v>230</v>
      </c>
      <c r="K6001" s="1" t="s">
        <v>15</v>
      </c>
      <c r="L6001" s="1" t="s">
        <v>912</v>
      </c>
      <c r="M6001" t="s">
        <v>16</v>
      </c>
      <c r="N6001">
        <v>1</v>
      </c>
      <c r="O6001" s="1" t="s">
        <v>205</v>
      </c>
      <c r="P6001" t="s">
        <v>154</v>
      </c>
      <c r="Q6001">
        <v>1</v>
      </c>
      <c r="R6001" t="s">
        <v>255</v>
      </c>
      <c r="S6001" t="s">
        <v>180</v>
      </c>
    </row>
    <row r="6002" spans="1:19" x14ac:dyDescent="0.35">
      <c r="A6002" s="2" t="s">
        <v>1135</v>
      </c>
      <c r="B6002" s="1" t="s">
        <v>1136</v>
      </c>
      <c r="C6002" t="s">
        <v>910</v>
      </c>
      <c r="D6002" s="1" t="s">
        <v>106</v>
      </c>
      <c r="E6002" s="1" t="s">
        <v>12</v>
      </c>
      <c r="F6002" s="1" t="s">
        <v>23</v>
      </c>
      <c r="G6002" s="1" t="s">
        <v>137</v>
      </c>
      <c r="H6002" t="s">
        <v>24</v>
      </c>
      <c r="I6002" s="1" t="s">
        <v>1137</v>
      </c>
      <c r="J6002" s="1" t="s">
        <v>230</v>
      </c>
      <c r="K6002" s="1" t="s">
        <v>15</v>
      </c>
      <c r="L6002" s="1" t="s">
        <v>912</v>
      </c>
      <c r="M6002" t="s">
        <v>37</v>
      </c>
      <c r="N6002">
        <v>1</v>
      </c>
      <c r="O6002" s="1" t="s">
        <v>205</v>
      </c>
      <c r="P6002" t="s">
        <v>154</v>
      </c>
      <c r="Q6002">
        <v>2</v>
      </c>
      <c r="R6002" t="s">
        <v>255</v>
      </c>
      <c r="S6002" t="s">
        <v>180</v>
      </c>
    </row>
    <row r="6003" spans="1:19" x14ac:dyDescent="0.35">
      <c r="A6003" s="2" t="s">
        <v>1135</v>
      </c>
      <c r="B6003" s="1" t="s">
        <v>1136</v>
      </c>
      <c r="C6003" t="s">
        <v>910</v>
      </c>
      <c r="D6003" s="1" t="s">
        <v>106</v>
      </c>
      <c r="E6003" s="1" t="s">
        <v>12</v>
      </c>
      <c r="F6003" s="1" t="s">
        <v>23</v>
      </c>
      <c r="G6003" s="1" t="s">
        <v>137</v>
      </c>
      <c r="H6003" t="s">
        <v>27</v>
      </c>
      <c r="I6003" s="1" t="s">
        <v>1137</v>
      </c>
      <c r="J6003" s="1" t="s">
        <v>230</v>
      </c>
      <c r="K6003" s="1" t="s">
        <v>15</v>
      </c>
      <c r="L6003" s="1" t="s">
        <v>912</v>
      </c>
      <c r="M6003" t="s">
        <v>37</v>
      </c>
      <c r="N6003">
        <v>1</v>
      </c>
      <c r="O6003" s="1" t="s">
        <v>205</v>
      </c>
      <c r="P6003" t="s">
        <v>154</v>
      </c>
      <c r="Q6003">
        <v>2</v>
      </c>
      <c r="R6003" t="s">
        <v>255</v>
      </c>
      <c r="S6003" t="s">
        <v>180</v>
      </c>
    </row>
    <row r="6004" spans="1:19" x14ac:dyDescent="0.35">
      <c r="A6004" s="2" t="s">
        <v>1135</v>
      </c>
      <c r="B6004" s="1" t="s">
        <v>1136</v>
      </c>
      <c r="C6004" t="s">
        <v>910</v>
      </c>
      <c r="D6004" s="1" t="s">
        <v>106</v>
      </c>
      <c r="E6004" s="1" t="s">
        <v>12</v>
      </c>
      <c r="F6004" s="1" t="s">
        <v>23</v>
      </c>
      <c r="G6004" s="1" t="s">
        <v>137</v>
      </c>
      <c r="H6004" t="s">
        <v>32</v>
      </c>
      <c r="I6004" s="1" t="s">
        <v>1137</v>
      </c>
      <c r="J6004" s="1" t="s">
        <v>230</v>
      </c>
      <c r="K6004" s="1" t="s">
        <v>15</v>
      </c>
      <c r="L6004" s="1" t="s">
        <v>912</v>
      </c>
      <c r="M6004" t="s">
        <v>37</v>
      </c>
      <c r="N6004">
        <v>2</v>
      </c>
      <c r="O6004" s="1" t="s">
        <v>205</v>
      </c>
      <c r="P6004" t="s">
        <v>154</v>
      </c>
      <c r="Q6004">
        <v>2</v>
      </c>
      <c r="R6004" t="s">
        <v>255</v>
      </c>
      <c r="S6004" t="s">
        <v>180</v>
      </c>
    </row>
    <row r="6005" spans="1:19" x14ac:dyDescent="0.35">
      <c r="A6005" s="2" t="s">
        <v>1135</v>
      </c>
      <c r="B6005" s="1" t="s">
        <v>1136</v>
      </c>
      <c r="C6005" t="s">
        <v>910</v>
      </c>
      <c r="D6005" s="1" t="s">
        <v>106</v>
      </c>
      <c r="E6005" s="1" t="s">
        <v>12</v>
      </c>
      <c r="F6005" s="1" t="s">
        <v>23</v>
      </c>
      <c r="G6005" s="1" t="s">
        <v>137</v>
      </c>
      <c r="H6005" t="s">
        <v>32</v>
      </c>
      <c r="I6005" s="1" t="s">
        <v>1137</v>
      </c>
      <c r="J6005" s="1" t="s">
        <v>230</v>
      </c>
      <c r="K6005" s="1" t="s">
        <v>15</v>
      </c>
      <c r="L6005" s="1" t="s">
        <v>912</v>
      </c>
      <c r="M6005" t="s">
        <v>98</v>
      </c>
      <c r="N6005">
        <v>1</v>
      </c>
      <c r="O6005" s="1" t="s">
        <v>205</v>
      </c>
      <c r="P6005" t="s">
        <v>154</v>
      </c>
      <c r="Q6005">
        <v>2</v>
      </c>
      <c r="R6005" t="s">
        <v>255</v>
      </c>
      <c r="S6005" t="s">
        <v>180</v>
      </c>
    </row>
    <row r="6006" spans="1:19" x14ac:dyDescent="0.35">
      <c r="A6006" s="2" t="s">
        <v>1135</v>
      </c>
      <c r="B6006" s="1" t="s">
        <v>1136</v>
      </c>
      <c r="C6006" t="s">
        <v>910</v>
      </c>
      <c r="D6006" s="1" t="s">
        <v>106</v>
      </c>
      <c r="E6006" s="1" t="s">
        <v>12</v>
      </c>
      <c r="F6006" s="1" t="s">
        <v>23</v>
      </c>
      <c r="G6006" s="1" t="s">
        <v>137</v>
      </c>
      <c r="H6006" t="s">
        <v>21</v>
      </c>
      <c r="I6006" s="1" t="s">
        <v>1137</v>
      </c>
      <c r="J6006" s="1" t="s">
        <v>230</v>
      </c>
      <c r="K6006" s="1" t="s">
        <v>15</v>
      </c>
      <c r="L6006" s="1" t="s">
        <v>912</v>
      </c>
      <c r="M6006" t="s">
        <v>77</v>
      </c>
      <c r="N6006">
        <v>1</v>
      </c>
      <c r="O6006" s="1" t="s">
        <v>205</v>
      </c>
      <c r="P6006" t="s">
        <v>154</v>
      </c>
      <c r="Q6006">
        <v>2</v>
      </c>
      <c r="R6006" t="s">
        <v>255</v>
      </c>
      <c r="S6006" t="s">
        <v>180</v>
      </c>
    </row>
    <row r="6007" spans="1:19" x14ac:dyDescent="0.35">
      <c r="A6007" s="2" t="s">
        <v>1135</v>
      </c>
      <c r="B6007" s="1" t="s">
        <v>1136</v>
      </c>
      <c r="C6007" t="s">
        <v>910</v>
      </c>
      <c r="D6007" s="1" t="s">
        <v>106</v>
      </c>
      <c r="E6007" s="1" t="s">
        <v>12</v>
      </c>
      <c r="F6007" s="1" t="s">
        <v>13</v>
      </c>
      <c r="G6007" s="1" t="s">
        <v>137</v>
      </c>
      <c r="H6007" t="s">
        <v>24</v>
      </c>
      <c r="I6007" s="1" t="s">
        <v>1137</v>
      </c>
      <c r="J6007" s="1" t="s">
        <v>230</v>
      </c>
      <c r="K6007" s="1" t="s">
        <v>15</v>
      </c>
      <c r="L6007" s="1" t="s">
        <v>912</v>
      </c>
      <c r="M6007" t="s">
        <v>77</v>
      </c>
      <c r="N6007">
        <v>1</v>
      </c>
      <c r="O6007" s="1" t="s">
        <v>205</v>
      </c>
      <c r="P6007" t="s">
        <v>154</v>
      </c>
      <c r="Q6007">
        <v>2</v>
      </c>
      <c r="R6007" t="s">
        <v>255</v>
      </c>
      <c r="S6007" t="s">
        <v>180</v>
      </c>
    </row>
    <row r="6008" spans="1:19" x14ac:dyDescent="0.35">
      <c r="A6008" s="2" t="s">
        <v>1135</v>
      </c>
      <c r="B6008" s="1" t="s">
        <v>1136</v>
      </c>
      <c r="C6008" t="s">
        <v>910</v>
      </c>
      <c r="D6008" s="1" t="s">
        <v>106</v>
      </c>
      <c r="E6008" s="1" t="s">
        <v>12</v>
      </c>
      <c r="F6008" s="1" t="s">
        <v>13</v>
      </c>
      <c r="G6008" s="1" t="s">
        <v>137</v>
      </c>
      <c r="H6008" t="s">
        <v>24</v>
      </c>
      <c r="I6008" s="1" t="s">
        <v>1137</v>
      </c>
      <c r="J6008" s="1" t="s">
        <v>230</v>
      </c>
      <c r="K6008" s="1" t="s">
        <v>15</v>
      </c>
      <c r="L6008" s="1" t="s">
        <v>912</v>
      </c>
      <c r="M6008" t="s">
        <v>37</v>
      </c>
      <c r="N6008">
        <v>1</v>
      </c>
      <c r="O6008" s="1" t="s">
        <v>205</v>
      </c>
      <c r="P6008" t="s">
        <v>154</v>
      </c>
      <c r="Q6008">
        <v>2</v>
      </c>
      <c r="R6008" t="s">
        <v>255</v>
      </c>
      <c r="S6008" t="s">
        <v>180</v>
      </c>
    </row>
    <row r="6009" spans="1:19" x14ac:dyDescent="0.35">
      <c r="A6009" s="2" t="s">
        <v>1135</v>
      </c>
      <c r="B6009" s="1" t="s">
        <v>1136</v>
      </c>
      <c r="C6009" t="s">
        <v>910</v>
      </c>
      <c r="D6009" s="1" t="s">
        <v>106</v>
      </c>
      <c r="E6009" s="1" t="s">
        <v>12</v>
      </c>
      <c r="F6009" s="1" t="s">
        <v>13</v>
      </c>
      <c r="G6009" s="1" t="s">
        <v>137</v>
      </c>
      <c r="H6009" t="s">
        <v>27</v>
      </c>
      <c r="I6009" s="1" t="s">
        <v>1137</v>
      </c>
      <c r="J6009" s="1" t="s">
        <v>230</v>
      </c>
      <c r="K6009" s="1" t="s">
        <v>15</v>
      </c>
      <c r="L6009" s="1" t="s">
        <v>912</v>
      </c>
      <c r="M6009" t="s">
        <v>77</v>
      </c>
      <c r="N6009">
        <v>1</v>
      </c>
      <c r="O6009" s="1" t="s">
        <v>205</v>
      </c>
      <c r="P6009" t="s">
        <v>154</v>
      </c>
      <c r="Q6009">
        <v>1</v>
      </c>
      <c r="R6009" t="s">
        <v>255</v>
      </c>
      <c r="S6009" t="s">
        <v>180</v>
      </c>
    </row>
    <row r="6010" spans="1:19" x14ac:dyDescent="0.35">
      <c r="A6010" s="2" t="s">
        <v>1135</v>
      </c>
      <c r="B6010" s="1" t="s">
        <v>1136</v>
      </c>
      <c r="C6010" t="s">
        <v>910</v>
      </c>
      <c r="D6010" s="1" t="s">
        <v>106</v>
      </c>
      <c r="E6010" s="1" t="s">
        <v>12</v>
      </c>
      <c r="F6010" s="1" t="s">
        <v>13</v>
      </c>
      <c r="G6010" s="1" t="s">
        <v>137</v>
      </c>
      <c r="H6010" t="s">
        <v>27</v>
      </c>
      <c r="I6010" s="1" t="s">
        <v>1137</v>
      </c>
      <c r="J6010" s="1" t="s">
        <v>230</v>
      </c>
      <c r="K6010" s="1" t="s">
        <v>15</v>
      </c>
      <c r="L6010" s="1" t="s">
        <v>912</v>
      </c>
      <c r="M6010" t="s">
        <v>77</v>
      </c>
      <c r="N6010">
        <v>1</v>
      </c>
      <c r="O6010" s="1" t="s">
        <v>205</v>
      </c>
      <c r="P6010" t="s">
        <v>154</v>
      </c>
      <c r="Q6010">
        <v>2</v>
      </c>
      <c r="R6010" t="s">
        <v>255</v>
      </c>
      <c r="S6010" t="s">
        <v>180</v>
      </c>
    </row>
    <row r="6011" spans="1:19" x14ac:dyDescent="0.35">
      <c r="A6011" s="2" t="s">
        <v>1135</v>
      </c>
      <c r="B6011" s="1" t="s">
        <v>1136</v>
      </c>
      <c r="C6011" t="s">
        <v>910</v>
      </c>
      <c r="D6011" s="1" t="s">
        <v>106</v>
      </c>
      <c r="E6011" s="1" t="s">
        <v>12</v>
      </c>
      <c r="F6011" s="1" t="s">
        <v>13</v>
      </c>
      <c r="G6011" s="1" t="s">
        <v>137</v>
      </c>
      <c r="H6011" t="s">
        <v>27</v>
      </c>
      <c r="I6011" s="1" t="s">
        <v>1137</v>
      </c>
      <c r="J6011" s="1" t="s">
        <v>230</v>
      </c>
      <c r="K6011" s="1" t="s">
        <v>15</v>
      </c>
      <c r="L6011" s="1" t="s">
        <v>912</v>
      </c>
      <c r="M6011" t="s">
        <v>37</v>
      </c>
      <c r="N6011">
        <v>1</v>
      </c>
      <c r="O6011" s="1" t="s">
        <v>205</v>
      </c>
      <c r="P6011" t="s">
        <v>154</v>
      </c>
      <c r="Q6011">
        <v>2</v>
      </c>
      <c r="R6011" t="s">
        <v>255</v>
      </c>
      <c r="S6011" t="s">
        <v>180</v>
      </c>
    </row>
    <row r="6012" spans="1:19" x14ac:dyDescent="0.35">
      <c r="A6012" s="2" t="s">
        <v>1135</v>
      </c>
      <c r="B6012" s="1" t="s">
        <v>1136</v>
      </c>
      <c r="C6012" t="s">
        <v>910</v>
      </c>
      <c r="D6012" s="1" t="s">
        <v>106</v>
      </c>
      <c r="E6012" s="1" t="s">
        <v>12</v>
      </c>
      <c r="F6012" s="1" t="s">
        <v>13</v>
      </c>
      <c r="G6012" s="1" t="s">
        <v>137</v>
      </c>
      <c r="H6012" t="s">
        <v>32</v>
      </c>
      <c r="I6012" s="1" t="s">
        <v>1137</v>
      </c>
      <c r="J6012" s="1" t="s">
        <v>230</v>
      </c>
      <c r="K6012" s="1" t="s">
        <v>15</v>
      </c>
      <c r="L6012" s="1" t="s">
        <v>912</v>
      </c>
      <c r="M6012" t="s">
        <v>77</v>
      </c>
      <c r="N6012">
        <v>1</v>
      </c>
      <c r="O6012" s="1" t="s">
        <v>205</v>
      </c>
      <c r="P6012" t="s">
        <v>154</v>
      </c>
      <c r="Q6012">
        <v>2</v>
      </c>
      <c r="R6012" t="s">
        <v>255</v>
      </c>
      <c r="S6012" t="s">
        <v>180</v>
      </c>
    </row>
    <row r="6013" spans="1:19" x14ac:dyDescent="0.35">
      <c r="A6013" s="2" t="s">
        <v>1135</v>
      </c>
      <c r="B6013" s="1" t="s">
        <v>1136</v>
      </c>
      <c r="C6013" t="s">
        <v>910</v>
      </c>
      <c r="D6013" s="1" t="s">
        <v>106</v>
      </c>
      <c r="E6013" s="1" t="s">
        <v>12</v>
      </c>
      <c r="F6013" s="1" t="s">
        <v>13</v>
      </c>
      <c r="G6013" s="1" t="s">
        <v>137</v>
      </c>
      <c r="H6013" t="s">
        <v>21</v>
      </c>
      <c r="I6013" s="1" t="s">
        <v>1137</v>
      </c>
      <c r="J6013" s="1" t="s">
        <v>230</v>
      </c>
      <c r="K6013" s="1" t="s">
        <v>15</v>
      </c>
      <c r="L6013" s="1" t="s">
        <v>912</v>
      </c>
      <c r="M6013" t="s">
        <v>37</v>
      </c>
      <c r="N6013">
        <v>1</v>
      </c>
      <c r="O6013" s="1" t="s">
        <v>205</v>
      </c>
      <c r="P6013" t="s">
        <v>154</v>
      </c>
      <c r="Q6013">
        <v>2</v>
      </c>
      <c r="R6013" t="s">
        <v>255</v>
      </c>
      <c r="S6013" t="s">
        <v>180</v>
      </c>
    </row>
    <row r="6014" spans="1:19" x14ac:dyDescent="0.35">
      <c r="A6014" s="2" t="s">
        <v>1135</v>
      </c>
      <c r="B6014" s="1" t="s">
        <v>1136</v>
      </c>
      <c r="C6014" t="s">
        <v>910</v>
      </c>
      <c r="D6014" s="1" t="s">
        <v>106</v>
      </c>
      <c r="E6014" s="1" t="s">
        <v>12</v>
      </c>
      <c r="F6014" s="1" t="s">
        <v>26</v>
      </c>
      <c r="G6014" s="1" t="s">
        <v>26</v>
      </c>
      <c r="H6014" t="s">
        <v>14</v>
      </c>
      <c r="I6014" s="1" t="s">
        <v>1137</v>
      </c>
      <c r="J6014" s="1" t="s">
        <v>230</v>
      </c>
      <c r="K6014" s="1" t="s">
        <v>15</v>
      </c>
      <c r="L6014" s="1" t="s">
        <v>912</v>
      </c>
      <c r="M6014" t="s">
        <v>77</v>
      </c>
      <c r="N6014">
        <v>1</v>
      </c>
      <c r="O6014" s="1" t="s">
        <v>205</v>
      </c>
      <c r="P6014" t="s">
        <v>153</v>
      </c>
      <c r="Q6014">
        <v>2</v>
      </c>
      <c r="R6014" t="s">
        <v>255</v>
      </c>
      <c r="S6014" t="s">
        <v>180</v>
      </c>
    </row>
    <row r="6015" spans="1:19" x14ac:dyDescent="0.35">
      <c r="A6015" s="2" t="s">
        <v>1135</v>
      </c>
      <c r="B6015" s="1" t="s">
        <v>1136</v>
      </c>
      <c r="C6015" t="s">
        <v>910</v>
      </c>
      <c r="D6015" s="1" t="s">
        <v>106</v>
      </c>
      <c r="E6015" s="1" t="s">
        <v>12</v>
      </c>
      <c r="F6015" s="1" t="s">
        <v>26</v>
      </c>
      <c r="G6015" s="1" t="s">
        <v>26</v>
      </c>
      <c r="H6015" t="s">
        <v>24</v>
      </c>
      <c r="I6015" s="1" t="s">
        <v>1137</v>
      </c>
      <c r="J6015" s="1" t="s">
        <v>230</v>
      </c>
      <c r="K6015" s="1" t="s">
        <v>15</v>
      </c>
      <c r="L6015" s="1" t="s">
        <v>912</v>
      </c>
      <c r="M6015" t="s">
        <v>98</v>
      </c>
      <c r="N6015">
        <v>1</v>
      </c>
      <c r="O6015" s="1" t="s">
        <v>205</v>
      </c>
      <c r="P6015" t="s">
        <v>154</v>
      </c>
      <c r="Q6015">
        <v>2</v>
      </c>
      <c r="R6015" t="s">
        <v>255</v>
      </c>
      <c r="S6015" t="s">
        <v>180</v>
      </c>
    </row>
    <row r="6016" spans="1:19" x14ac:dyDescent="0.35">
      <c r="A6016" s="2" t="s">
        <v>1135</v>
      </c>
      <c r="B6016" s="1" t="s">
        <v>1136</v>
      </c>
      <c r="C6016" t="s">
        <v>910</v>
      </c>
      <c r="D6016" s="1" t="s">
        <v>106</v>
      </c>
      <c r="E6016" s="1" t="s">
        <v>12</v>
      </c>
      <c r="F6016" s="1" t="s">
        <v>26</v>
      </c>
      <c r="G6016" s="1" t="s">
        <v>26</v>
      </c>
      <c r="H6016" t="s">
        <v>32</v>
      </c>
      <c r="I6016" s="1" t="s">
        <v>1137</v>
      </c>
      <c r="J6016" s="1" t="s">
        <v>230</v>
      </c>
      <c r="K6016" s="1" t="s">
        <v>15</v>
      </c>
      <c r="L6016" s="1" t="s">
        <v>912</v>
      </c>
      <c r="M6016" t="s">
        <v>77</v>
      </c>
      <c r="N6016">
        <v>1</v>
      </c>
      <c r="O6016" s="1" t="s">
        <v>205</v>
      </c>
      <c r="P6016" t="s">
        <v>154</v>
      </c>
      <c r="Q6016">
        <v>1</v>
      </c>
      <c r="R6016" t="s">
        <v>255</v>
      </c>
      <c r="S6016" t="s">
        <v>180</v>
      </c>
    </row>
    <row r="6017" spans="1:19" x14ac:dyDescent="0.35">
      <c r="A6017" s="2" t="s">
        <v>1135</v>
      </c>
      <c r="B6017" s="1" t="s">
        <v>1136</v>
      </c>
      <c r="C6017" t="s">
        <v>910</v>
      </c>
      <c r="D6017" s="1" t="s">
        <v>106</v>
      </c>
      <c r="E6017" s="1" t="s">
        <v>12</v>
      </c>
      <c r="F6017" s="1" t="s">
        <v>26</v>
      </c>
      <c r="G6017" s="1" t="s">
        <v>26</v>
      </c>
      <c r="H6017" t="s">
        <v>32</v>
      </c>
      <c r="I6017" s="1" t="s">
        <v>1137</v>
      </c>
      <c r="J6017" s="1" t="s">
        <v>230</v>
      </c>
      <c r="K6017" s="1" t="s">
        <v>15</v>
      </c>
      <c r="L6017" s="1" t="s">
        <v>912</v>
      </c>
      <c r="M6017" t="s">
        <v>77</v>
      </c>
      <c r="N6017">
        <v>1</v>
      </c>
      <c r="O6017" s="1" t="s">
        <v>205</v>
      </c>
      <c r="P6017" t="s">
        <v>154</v>
      </c>
      <c r="Q6017">
        <v>2</v>
      </c>
      <c r="R6017" t="s">
        <v>255</v>
      </c>
      <c r="S6017" t="s">
        <v>180</v>
      </c>
    </row>
    <row r="6018" spans="1:19" x14ac:dyDescent="0.35">
      <c r="A6018" s="2" t="s">
        <v>1135</v>
      </c>
      <c r="B6018" s="1" t="s">
        <v>1136</v>
      </c>
      <c r="C6018" t="s">
        <v>910</v>
      </c>
      <c r="D6018" s="1" t="s">
        <v>106</v>
      </c>
      <c r="E6018" s="1" t="s">
        <v>12</v>
      </c>
      <c r="F6018" s="1" t="s">
        <v>18</v>
      </c>
      <c r="G6018" s="1" t="s">
        <v>26</v>
      </c>
      <c r="H6018" t="s">
        <v>17</v>
      </c>
      <c r="I6018" s="1" t="s">
        <v>1137</v>
      </c>
      <c r="J6018" s="1" t="s">
        <v>230</v>
      </c>
      <c r="K6018" s="1" t="s">
        <v>15</v>
      </c>
      <c r="L6018" s="1" t="s">
        <v>912</v>
      </c>
      <c r="M6018" t="s">
        <v>77</v>
      </c>
      <c r="N6018">
        <v>1</v>
      </c>
      <c r="O6018" s="1" t="s">
        <v>205</v>
      </c>
      <c r="P6018" t="s">
        <v>153</v>
      </c>
      <c r="Q6018">
        <v>1</v>
      </c>
      <c r="R6018" t="s">
        <v>255</v>
      </c>
      <c r="S6018" t="s">
        <v>180</v>
      </c>
    </row>
    <row r="6019" spans="1:19" x14ac:dyDescent="0.35">
      <c r="A6019" s="2" t="s">
        <v>1135</v>
      </c>
      <c r="B6019" s="1" t="s">
        <v>1136</v>
      </c>
      <c r="C6019" t="s">
        <v>910</v>
      </c>
      <c r="D6019" s="1" t="s">
        <v>106</v>
      </c>
      <c r="E6019" s="1" t="s">
        <v>12</v>
      </c>
      <c r="F6019" s="1" t="s">
        <v>18</v>
      </c>
      <c r="G6019" s="1" t="s">
        <v>26</v>
      </c>
      <c r="H6019" t="s">
        <v>27</v>
      </c>
      <c r="I6019" s="1" t="s">
        <v>1137</v>
      </c>
      <c r="J6019" s="1" t="s">
        <v>230</v>
      </c>
      <c r="K6019" s="1" t="s">
        <v>15</v>
      </c>
      <c r="L6019" s="1" t="s">
        <v>912</v>
      </c>
      <c r="M6019" t="s">
        <v>37</v>
      </c>
      <c r="N6019">
        <v>1</v>
      </c>
      <c r="O6019" s="1" t="s">
        <v>205</v>
      </c>
      <c r="P6019" t="s">
        <v>154</v>
      </c>
      <c r="Q6019">
        <v>2</v>
      </c>
      <c r="R6019" t="s">
        <v>255</v>
      </c>
      <c r="S6019" t="s">
        <v>180</v>
      </c>
    </row>
    <row r="6020" spans="1:19" x14ac:dyDescent="0.35">
      <c r="A6020" s="2" t="s">
        <v>1135</v>
      </c>
      <c r="B6020" s="1" t="s">
        <v>1138</v>
      </c>
      <c r="C6020" t="s">
        <v>59</v>
      </c>
      <c r="D6020" s="1" t="s">
        <v>81</v>
      </c>
      <c r="E6020" s="1" t="s">
        <v>12</v>
      </c>
      <c r="F6020" s="1" t="s">
        <v>23</v>
      </c>
      <c r="G6020" s="1" t="s">
        <v>137</v>
      </c>
      <c r="H6020" t="s">
        <v>58</v>
      </c>
      <c r="I6020" s="1" t="s">
        <v>1139</v>
      </c>
      <c r="J6020" s="1" t="s">
        <v>230</v>
      </c>
      <c r="K6020" s="1" t="s">
        <v>19</v>
      </c>
      <c r="L6020" s="1" t="s">
        <v>912</v>
      </c>
      <c r="M6020" t="s">
        <v>63</v>
      </c>
      <c r="N6020">
        <v>1</v>
      </c>
      <c r="O6020" s="1" t="s">
        <v>205</v>
      </c>
      <c r="P6020" t="s">
        <v>154</v>
      </c>
      <c r="Q6020">
        <v>2</v>
      </c>
      <c r="R6020" t="s">
        <v>179</v>
      </c>
      <c r="S6020" t="s">
        <v>180</v>
      </c>
    </row>
    <row r="6021" spans="1:19" x14ac:dyDescent="0.35">
      <c r="A6021" s="2" t="s">
        <v>1135</v>
      </c>
      <c r="B6021" s="1" t="s">
        <v>1138</v>
      </c>
      <c r="C6021" t="s">
        <v>59</v>
      </c>
      <c r="D6021" s="1" t="s">
        <v>81</v>
      </c>
      <c r="E6021" s="1" t="s">
        <v>12</v>
      </c>
      <c r="F6021" s="1" t="s">
        <v>13</v>
      </c>
      <c r="G6021" s="1" t="s">
        <v>137</v>
      </c>
      <c r="H6021" t="s">
        <v>24</v>
      </c>
      <c r="I6021" s="1" t="s">
        <v>1139</v>
      </c>
      <c r="J6021" s="1" t="s">
        <v>230</v>
      </c>
      <c r="K6021" s="1" t="s">
        <v>19</v>
      </c>
      <c r="L6021" s="1" t="s">
        <v>912</v>
      </c>
      <c r="M6021" t="s">
        <v>64</v>
      </c>
      <c r="N6021">
        <v>1</v>
      </c>
      <c r="O6021" s="1" t="s">
        <v>205</v>
      </c>
      <c r="P6021" t="s">
        <v>154</v>
      </c>
      <c r="Q6021">
        <v>2</v>
      </c>
      <c r="R6021" t="s">
        <v>179</v>
      </c>
      <c r="S6021" t="s">
        <v>180</v>
      </c>
    </row>
    <row r="6022" spans="1:19" x14ac:dyDescent="0.35">
      <c r="A6022" s="2" t="s">
        <v>1135</v>
      </c>
      <c r="B6022" s="1" t="s">
        <v>1138</v>
      </c>
      <c r="C6022" t="s">
        <v>59</v>
      </c>
      <c r="D6022" s="1" t="s">
        <v>81</v>
      </c>
      <c r="E6022" s="1" t="s">
        <v>12</v>
      </c>
      <c r="F6022" s="1" t="s">
        <v>13</v>
      </c>
      <c r="G6022" s="1" t="s">
        <v>137</v>
      </c>
      <c r="H6022" t="s">
        <v>27</v>
      </c>
      <c r="I6022" s="1" t="s">
        <v>1139</v>
      </c>
      <c r="J6022" s="1" t="s">
        <v>230</v>
      </c>
      <c r="K6022" s="1" t="s">
        <v>19</v>
      </c>
      <c r="L6022" s="1" t="s">
        <v>912</v>
      </c>
      <c r="M6022" t="s">
        <v>64</v>
      </c>
      <c r="N6022">
        <v>1</v>
      </c>
      <c r="O6022" s="1" t="s">
        <v>205</v>
      </c>
      <c r="P6022" t="s">
        <v>154</v>
      </c>
      <c r="Q6022">
        <v>2</v>
      </c>
      <c r="R6022" t="s">
        <v>179</v>
      </c>
      <c r="S6022" t="s">
        <v>180</v>
      </c>
    </row>
    <row r="6023" spans="1:19" x14ac:dyDescent="0.35">
      <c r="A6023" s="2" t="s">
        <v>1135</v>
      </c>
      <c r="B6023" s="1" t="s">
        <v>1138</v>
      </c>
      <c r="C6023" t="s">
        <v>59</v>
      </c>
      <c r="D6023" s="1" t="s">
        <v>81</v>
      </c>
      <c r="E6023" s="1" t="s">
        <v>12</v>
      </c>
      <c r="F6023" s="1" t="s">
        <v>13</v>
      </c>
      <c r="G6023" s="1" t="s">
        <v>137</v>
      </c>
      <c r="H6023" t="s">
        <v>35</v>
      </c>
      <c r="I6023" s="1" t="s">
        <v>1139</v>
      </c>
      <c r="J6023" s="1" t="s">
        <v>230</v>
      </c>
      <c r="K6023" s="1" t="s">
        <v>59</v>
      </c>
      <c r="L6023" s="1" t="s">
        <v>912</v>
      </c>
      <c r="M6023" t="s">
        <v>60</v>
      </c>
      <c r="N6023">
        <v>1</v>
      </c>
      <c r="O6023" s="1" t="s">
        <v>205</v>
      </c>
      <c r="P6023" t="s">
        <v>154</v>
      </c>
      <c r="Q6023">
        <v>2</v>
      </c>
      <c r="R6023" t="s">
        <v>179</v>
      </c>
      <c r="S6023" t="s">
        <v>180</v>
      </c>
    </row>
    <row r="6024" spans="1:19" x14ac:dyDescent="0.35">
      <c r="A6024" s="2" t="s">
        <v>1135</v>
      </c>
      <c r="B6024" s="1" t="s">
        <v>1138</v>
      </c>
      <c r="C6024" t="s">
        <v>59</v>
      </c>
      <c r="D6024" s="1" t="s">
        <v>81</v>
      </c>
      <c r="E6024" s="1" t="s">
        <v>12</v>
      </c>
      <c r="F6024" s="1" t="s">
        <v>18</v>
      </c>
      <c r="G6024" s="1" t="s">
        <v>26</v>
      </c>
      <c r="H6024" t="s">
        <v>24</v>
      </c>
      <c r="I6024" s="1" t="s">
        <v>1139</v>
      </c>
      <c r="J6024" s="1" t="s">
        <v>230</v>
      </c>
      <c r="K6024" s="1" t="s">
        <v>59</v>
      </c>
      <c r="L6024" s="1" t="s">
        <v>912</v>
      </c>
      <c r="M6024" t="s">
        <v>69</v>
      </c>
      <c r="N6024">
        <v>1</v>
      </c>
      <c r="O6024" s="1" t="s">
        <v>205</v>
      </c>
      <c r="P6024" t="s">
        <v>154</v>
      </c>
      <c r="Q6024">
        <v>2</v>
      </c>
      <c r="R6024" t="s">
        <v>179</v>
      </c>
      <c r="S6024" t="s">
        <v>180</v>
      </c>
    </row>
    <row r="6025" spans="1:19" x14ac:dyDescent="0.35">
      <c r="A6025" s="2" t="s">
        <v>1135</v>
      </c>
      <c r="B6025" s="1" t="s">
        <v>1138</v>
      </c>
      <c r="C6025" t="s">
        <v>59</v>
      </c>
      <c r="D6025" s="1" t="s">
        <v>81</v>
      </c>
      <c r="E6025" s="1" t="s">
        <v>12</v>
      </c>
      <c r="F6025" s="1" t="s">
        <v>18</v>
      </c>
      <c r="G6025" s="1" t="s">
        <v>26</v>
      </c>
      <c r="H6025" t="s">
        <v>27</v>
      </c>
      <c r="I6025" s="1" t="s">
        <v>1139</v>
      </c>
      <c r="J6025" s="1" t="s">
        <v>230</v>
      </c>
      <c r="K6025" s="1" t="s">
        <v>59</v>
      </c>
      <c r="L6025" s="1" t="s">
        <v>912</v>
      </c>
      <c r="M6025" t="s">
        <v>86</v>
      </c>
      <c r="N6025">
        <v>1</v>
      </c>
      <c r="O6025" s="1" t="s">
        <v>205</v>
      </c>
      <c r="P6025" t="s">
        <v>154</v>
      </c>
      <c r="Q6025">
        <v>2</v>
      </c>
      <c r="R6025" t="s">
        <v>179</v>
      </c>
      <c r="S6025" t="s">
        <v>180</v>
      </c>
    </row>
    <row r="6026" spans="1:19" x14ac:dyDescent="0.35">
      <c r="A6026" s="2" t="s">
        <v>1135</v>
      </c>
      <c r="B6026" s="1" t="s">
        <v>1138</v>
      </c>
      <c r="C6026" t="s">
        <v>59</v>
      </c>
      <c r="D6026" s="1" t="s">
        <v>81</v>
      </c>
      <c r="E6026" s="1" t="s">
        <v>22</v>
      </c>
      <c r="F6026" s="1" t="s">
        <v>18</v>
      </c>
      <c r="G6026" s="1" t="s">
        <v>26</v>
      </c>
      <c r="H6026" t="s">
        <v>17</v>
      </c>
      <c r="I6026" s="1" t="s">
        <v>1139</v>
      </c>
      <c r="J6026" s="1" t="s">
        <v>230</v>
      </c>
      <c r="K6026" s="1" t="s">
        <v>59</v>
      </c>
      <c r="L6026" s="1" t="s">
        <v>912</v>
      </c>
      <c r="M6026" t="s">
        <v>59</v>
      </c>
      <c r="N6026">
        <v>1</v>
      </c>
      <c r="O6026" s="1" t="s">
        <v>205</v>
      </c>
      <c r="P6026" t="s">
        <v>154</v>
      </c>
      <c r="Q6026">
        <v>2</v>
      </c>
      <c r="R6026" t="s">
        <v>179</v>
      </c>
      <c r="S6026" t="s">
        <v>180</v>
      </c>
    </row>
    <row r="6027" spans="1:19" x14ac:dyDescent="0.35">
      <c r="A6027" s="2" t="s">
        <v>1135</v>
      </c>
      <c r="B6027" s="1" t="s">
        <v>1482</v>
      </c>
      <c r="C6027" t="s">
        <v>906</v>
      </c>
      <c r="D6027" s="1" t="s">
        <v>1483</v>
      </c>
      <c r="E6027" s="1" t="s">
        <v>12</v>
      </c>
      <c r="F6027" s="1" t="s">
        <v>26</v>
      </c>
      <c r="G6027" s="1" t="s">
        <v>26</v>
      </c>
      <c r="H6027" t="s">
        <v>14</v>
      </c>
      <c r="I6027" s="1" t="s">
        <v>1484</v>
      </c>
      <c r="J6027" s="1" t="s">
        <v>230</v>
      </c>
      <c r="K6027" s="1" t="s">
        <v>15</v>
      </c>
      <c r="L6027" s="1" t="s">
        <v>912</v>
      </c>
      <c r="M6027" t="s">
        <v>77</v>
      </c>
      <c r="N6027">
        <v>1</v>
      </c>
      <c r="O6027" s="1" t="s">
        <v>206</v>
      </c>
      <c r="P6027" t="s">
        <v>153</v>
      </c>
      <c r="Q6027">
        <v>2</v>
      </c>
      <c r="R6027" t="s">
        <v>179</v>
      </c>
      <c r="S6027" t="s">
        <v>180</v>
      </c>
    </row>
    <row r="6028" spans="1:19" x14ac:dyDescent="0.35">
      <c r="A6028" s="2" t="s">
        <v>1135</v>
      </c>
      <c r="B6028" s="1" t="s">
        <v>1482</v>
      </c>
      <c r="C6028" t="s">
        <v>906</v>
      </c>
      <c r="D6028" s="1" t="s">
        <v>1483</v>
      </c>
      <c r="E6028" s="1" t="s">
        <v>12</v>
      </c>
      <c r="F6028" s="1" t="s">
        <v>18</v>
      </c>
      <c r="G6028" s="1" t="s">
        <v>26</v>
      </c>
      <c r="H6028" t="s">
        <v>17</v>
      </c>
      <c r="I6028" s="1" t="s">
        <v>1484</v>
      </c>
      <c r="J6028" s="1" t="s">
        <v>230</v>
      </c>
      <c r="K6028" s="1" t="s">
        <v>15</v>
      </c>
      <c r="L6028" s="1" t="s">
        <v>912</v>
      </c>
      <c r="M6028" t="s">
        <v>77</v>
      </c>
      <c r="N6028">
        <v>1</v>
      </c>
      <c r="O6028" s="1" t="s">
        <v>206</v>
      </c>
      <c r="P6028" t="s">
        <v>153</v>
      </c>
      <c r="Q6028">
        <v>1</v>
      </c>
      <c r="R6028" t="s">
        <v>179</v>
      </c>
      <c r="S6028" t="s">
        <v>180</v>
      </c>
    </row>
    <row r="6029" spans="1:19" x14ac:dyDescent="0.35">
      <c r="A6029" s="2" t="s">
        <v>1135</v>
      </c>
      <c r="B6029" s="1" t="s">
        <v>1482</v>
      </c>
      <c r="C6029" t="s">
        <v>906</v>
      </c>
      <c r="D6029" s="1" t="s">
        <v>1483</v>
      </c>
      <c r="E6029" s="1" t="s">
        <v>12</v>
      </c>
      <c r="F6029" s="1" t="s">
        <v>18</v>
      </c>
      <c r="G6029" s="1" t="s">
        <v>26</v>
      </c>
      <c r="H6029" t="s">
        <v>27</v>
      </c>
      <c r="I6029" s="1" t="s">
        <v>1484</v>
      </c>
      <c r="J6029" s="1" t="s">
        <v>230</v>
      </c>
      <c r="K6029" s="1" t="s">
        <v>15</v>
      </c>
      <c r="L6029" s="1" t="s">
        <v>912</v>
      </c>
      <c r="M6029" t="s">
        <v>77</v>
      </c>
      <c r="N6029">
        <v>1</v>
      </c>
      <c r="O6029" s="1" t="s">
        <v>206</v>
      </c>
      <c r="P6029" t="s">
        <v>154</v>
      </c>
      <c r="Q6029">
        <v>1</v>
      </c>
      <c r="R6029" t="s">
        <v>179</v>
      </c>
      <c r="S6029" t="s">
        <v>180</v>
      </c>
    </row>
    <row r="6030" spans="1:19" x14ac:dyDescent="0.35">
      <c r="A6030" s="2" t="s">
        <v>108</v>
      </c>
      <c r="B6030" s="1" t="s">
        <v>109</v>
      </c>
      <c r="C6030" t="s">
        <v>905</v>
      </c>
      <c r="D6030" s="1" t="s">
        <v>46</v>
      </c>
      <c r="E6030" s="1" t="s">
        <v>12</v>
      </c>
      <c r="F6030" s="1" t="s">
        <v>29</v>
      </c>
      <c r="G6030" s="1" t="s">
        <v>136</v>
      </c>
      <c r="H6030" t="s">
        <v>24</v>
      </c>
      <c r="I6030" s="1" t="s">
        <v>393</v>
      </c>
      <c r="J6030" s="1" t="s">
        <v>230</v>
      </c>
      <c r="K6030" s="1" t="s">
        <v>19</v>
      </c>
      <c r="L6030" s="1" t="s">
        <v>912</v>
      </c>
      <c r="M6030" t="s">
        <v>25</v>
      </c>
      <c r="N6030">
        <v>1</v>
      </c>
      <c r="O6030" s="1" t="s">
        <v>205</v>
      </c>
      <c r="P6030" t="s">
        <v>154</v>
      </c>
      <c r="Q6030">
        <v>2</v>
      </c>
      <c r="R6030" t="s">
        <v>255</v>
      </c>
      <c r="S6030" t="s">
        <v>180</v>
      </c>
    </row>
    <row r="6031" spans="1:19" x14ac:dyDescent="0.35">
      <c r="A6031" s="2" t="s">
        <v>108</v>
      </c>
      <c r="B6031" s="1" t="s">
        <v>109</v>
      </c>
      <c r="C6031" t="s">
        <v>905</v>
      </c>
      <c r="D6031" s="1" t="s">
        <v>46</v>
      </c>
      <c r="E6031" s="1" t="s">
        <v>12</v>
      </c>
      <c r="F6031" s="1" t="s">
        <v>29</v>
      </c>
      <c r="G6031" s="1" t="s">
        <v>136</v>
      </c>
      <c r="H6031" t="s">
        <v>24</v>
      </c>
      <c r="I6031" s="1" t="s">
        <v>1485</v>
      </c>
      <c r="J6031" s="1" t="s">
        <v>230</v>
      </c>
      <c r="K6031" s="1" t="s">
        <v>19</v>
      </c>
      <c r="L6031" s="1" t="s">
        <v>912</v>
      </c>
      <c r="M6031" t="s">
        <v>25</v>
      </c>
      <c r="N6031">
        <v>1</v>
      </c>
      <c r="O6031" s="1" t="s">
        <v>205</v>
      </c>
      <c r="P6031" t="s">
        <v>153</v>
      </c>
      <c r="Q6031">
        <v>2</v>
      </c>
      <c r="R6031" t="s">
        <v>255</v>
      </c>
      <c r="S6031" t="s">
        <v>180</v>
      </c>
    </row>
    <row r="6032" spans="1:19" x14ac:dyDescent="0.35">
      <c r="A6032" s="2" t="s">
        <v>108</v>
      </c>
      <c r="B6032" s="1" t="s">
        <v>109</v>
      </c>
      <c r="C6032" t="s">
        <v>905</v>
      </c>
      <c r="D6032" s="1" t="s">
        <v>46</v>
      </c>
      <c r="E6032" s="1" t="s">
        <v>12</v>
      </c>
      <c r="F6032" s="1" t="s">
        <v>29</v>
      </c>
      <c r="G6032" s="1" t="s">
        <v>136</v>
      </c>
      <c r="H6032" t="s">
        <v>27</v>
      </c>
      <c r="I6032" s="1" t="s">
        <v>767</v>
      </c>
      <c r="J6032" s="1" t="s">
        <v>230</v>
      </c>
      <c r="K6032" s="1" t="s">
        <v>47</v>
      </c>
      <c r="L6032" s="1" t="s">
        <v>912</v>
      </c>
      <c r="M6032" t="s">
        <v>173</v>
      </c>
      <c r="N6032">
        <v>1</v>
      </c>
      <c r="O6032" s="1" t="s">
        <v>205</v>
      </c>
      <c r="P6032" t="s">
        <v>154</v>
      </c>
      <c r="Q6032">
        <v>2</v>
      </c>
      <c r="R6032" t="s">
        <v>255</v>
      </c>
      <c r="S6032" t="s">
        <v>180</v>
      </c>
    </row>
    <row r="6033" spans="1:19" x14ac:dyDescent="0.35">
      <c r="A6033" s="2" t="s">
        <v>108</v>
      </c>
      <c r="B6033" s="1" t="s">
        <v>109</v>
      </c>
      <c r="C6033" t="s">
        <v>905</v>
      </c>
      <c r="D6033" s="1" t="s">
        <v>46</v>
      </c>
      <c r="E6033" s="1" t="s">
        <v>12</v>
      </c>
      <c r="F6033" s="1" t="s">
        <v>29</v>
      </c>
      <c r="G6033" s="1" t="s">
        <v>136</v>
      </c>
      <c r="H6033" t="s">
        <v>32</v>
      </c>
      <c r="I6033" s="1" t="s">
        <v>393</v>
      </c>
      <c r="J6033" s="1" t="s">
        <v>230</v>
      </c>
      <c r="K6033" s="1" t="s">
        <v>19</v>
      </c>
      <c r="L6033" s="1" t="s">
        <v>912</v>
      </c>
      <c r="M6033" t="s">
        <v>25</v>
      </c>
      <c r="N6033">
        <v>1</v>
      </c>
      <c r="O6033" s="1" t="s">
        <v>205</v>
      </c>
      <c r="P6033" t="s">
        <v>154</v>
      </c>
      <c r="Q6033">
        <v>2</v>
      </c>
      <c r="R6033" t="s">
        <v>255</v>
      </c>
      <c r="S6033" t="s">
        <v>180</v>
      </c>
    </row>
    <row r="6034" spans="1:19" x14ac:dyDescent="0.35">
      <c r="A6034" s="2" t="s">
        <v>108</v>
      </c>
      <c r="B6034" s="1" t="s">
        <v>109</v>
      </c>
      <c r="C6034" t="s">
        <v>905</v>
      </c>
      <c r="D6034" s="1" t="s">
        <v>46</v>
      </c>
      <c r="E6034" s="1" t="s">
        <v>12</v>
      </c>
      <c r="F6034" s="1" t="s">
        <v>29</v>
      </c>
      <c r="G6034" s="1" t="s">
        <v>136</v>
      </c>
      <c r="H6034" t="s">
        <v>32</v>
      </c>
      <c r="I6034" s="1" t="s">
        <v>1485</v>
      </c>
      <c r="J6034" s="1" t="s">
        <v>230</v>
      </c>
      <c r="K6034" s="1" t="s">
        <v>19</v>
      </c>
      <c r="L6034" s="1" t="s">
        <v>912</v>
      </c>
      <c r="M6034" t="s">
        <v>25</v>
      </c>
      <c r="N6034">
        <v>1</v>
      </c>
      <c r="O6034" s="1" t="s">
        <v>205</v>
      </c>
      <c r="P6034" t="s">
        <v>153</v>
      </c>
      <c r="Q6034">
        <v>2</v>
      </c>
      <c r="R6034" t="s">
        <v>255</v>
      </c>
      <c r="S6034" t="s">
        <v>180</v>
      </c>
    </row>
    <row r="6035" spans="1:19" x14ac:dyDescent="0.35">
      <c r="A6035" s="2" t="s">
        <v>108</v>
      </c>
      <c r="B6035" s="1" t="s">
        <v>109</v>
      </c>
      <c r="C6035" t="s">
        <v>905</v>
      </c>
      <c r="D6035" s="1" t="s">
        <v>46</v>
      </c>
      <c r="E6035" s="1" t="s">
        <v>12</v>
      </c>
      <c r="F6035" s="1" t="s">
        <v>29</v>
      </c>
      <c r="G6035" s="1" t="s">
        <v>136</v>
      </c>
      <c r="H6035" t="s">
        <v>58</v>
      </c>
      <c r="I6035" s="1" t="s">
        <v>1140</v>
      </c>
      <c r="J6035" s="1" t="s">
        <v>230</v>
      </c>
      <c r="K6035" s="1" t="s">
        <v>19</v>
      </c>
      <c r="L6035" s="1" t="s">
        <v>912</v>
      </c>
      <c r="M6035" t="s">
        <v>25</v>
      </c>
      <c r="N6035">
        <v>1</v>
      </c>
      <c r="O6035" s="1" t="s">
        <v>206</v>
      </c>
      <c r="P6035" t="s">
        <v>154</v>
      </c>
      <c r="Q6035">
        <v>2</v>
      </c>
      <c r="R6035" t="s">
        <v>255</v>
      </c>
      <c r="S6035" t="s">
        <v>180</v>
      </c>
    </row>
    <row r="6036" spans="1:19" x14ac:dyDescent="0.35">
      <c r="A6036" s="2" t="s">
        <v>108</v>
      </c>
      <c r="B6036" s="1" t="s">
        <v>109</v>
      </c>
      <c r="C6036" t="s">
        <v>905</v>
      </c>
      <c r="D6036" s="1" t="s">
        <v>46</v>
      </c>
      <c r="E6036" s="1" t="s">
        <v>12</v>
      </c>
      <c r="F6036" s="1" t="s">
        <v>29</v>
      </c>
      <c r="G6036" s="1" t="s">
        <v>136</v>
      </c>
      <c r="H6036" t="s">
        <v>58</v>
      </c>
      <c r="I6036" s="1" t="s">
        <v>393</v>
      </c>
      <c r="J6036" s="1" t="s">
        <v>230</v>
      </c>
      <c r="K6036" s="1" t="s">
        <v>19</v>
      </c>
      <c r="L6036" s="1" t="s">
        <v>912</v>
      </c>
      <c r="M6036" t="s">
        <v>25</v>
      </c>
      <c r="N6036">
        <v>1</v>
      </c>
      <c r="O6036" s="1" t="s">
        <v>205</v>
      </c>
      <c r="P6036" t="s">
        <v>153</v>
      </c>
      <c r="Q6036">
        <v>2</v>
      </c>
      <c r="R6036" t="s">
        <v>255</v>
      </c>
      <c r="S6036" t="s">
        <v>180</v>
      </c>
    </row>
    <row r="6037" spans="1:19" x14ac:dyDescent="0.35">
      <c r="A6037" s="2" t="s">
        <v>108</v>
      </c>
      <c r="B6037" s="1" t="s">
        <v>109</v>
      </c>
      <c r="C6037" t="s">
        <v>905</v>
      </c>
      <c r="D6037" s="1" t="s">
        <v>46</v>
      </c>
      <c r="E6037" s="1" t="s">
        <v>12</v>
      </c>
      <c r="F6037" s="1" t="s">
        <v>29</v>
      </c>
      <c r="G6037" s="1" t="s">
        <v>136</v>
      </c>
      <c r="H6037" t="s">
        <v>58</v>
      </c>
      <c r="I6037" s="1" t="s">
        <v>394</v>
      </c>
      <c r="J6037" s="1" t="s">
        <v>230</v>
      </c>
      <c r="K6037" s="1" t="s">
        <v>19</v>
      </c>
      <c r="L6037" s="1" t="s">
        <v>912</v>
      </c>
      <c r="M6037" t="s">
        <v>25</v>
      </c>
      <c r="N6037">
        <v>1</v>
      </c>
      <c r="O6037" s="1" t="s">
        <v>205</v>
      </c>
      <c r="P6037" t="s">
        <v>153</v>
      </c>
      <c r="Q6037">
        <v>2</v>
      </c>
      <c r="R6037" t="s">
        <v>255</v>
      </c>
      <c r="S6037" t="s">
        <v>180</v>
      </c>
    </row>
    <row r="6038" spans="1:19" x14ac:dyDescent="0.35">
      <c r="A6038" s="2" t="s">
        <v>108</v>
      </c>
      <c r="B6038" s="1" t="s">
        <v>109</v>
      </c>
      <c r="C6038" t="s">
        <v>905</v>
      </c>
      <c r="D6038" s="1" t="s">
        <v>46</v>
      </c>
      <c r="E6038" s="1" t="s">
        <v>12</v>
      </c>
      <c r="F6038" s="1" t="s">
        <v>29</v>
      </c>
      <c r="G6038" s="1" t="s">
        <v>136</v>
      </c>
      <c r="H6038" t="s">
        <v>58</v>
      </c>
      <c r="I6038" s="1" t="s">
        <v>394</v>
      </c>
      <c r="J6038" s="1" t="s">
        <v>230</v>
      </c>
      <c r="K6038" s="1" t="s">
        <v>19</v>
      </c>
      <c r="L6038" s="1" t="s">
        <v>912</v>
      </c>
      <c r="M6038" t="s">
        <v>25</v>
      </c>
      <c r="N6038">
        <v>1</v>
      </c>
      <c r="O6038" s="1" t="s">
        <v>205</v>
      </c>
      <c r="P6038" t="s">
        <v>154</v>
      </c>
      <c r="Q6038">
        <v>2</v>
      </c>
      <c r="R6038" t="s">
        <v>255</v>
      </c>
      <c r="S6038" t="s">
        <v>180</v>
      </c>
    </row>
    <row r="6039" spans="1:19" x14ac:dyDescent="0.35">
      <c r="A6039" s="2" t="s">
        <v>108</v>
      </c>
      <c r="B6039" s="1" t="s">
        <v>109</v>
      </c>
      <c r="C6039" t="s">
        <v>905</v>
      </c>
      <c r="D6039" s="1" t="s">
        <v>46</v>
      </c>
      <c r="E6039" s="1" t="s">
        <v>12</v>
      </c>
      <c r="F6039" s="1" t="s">
        <v>29</v>
      </c>
      <c r="G6039" s="1" t="s">
        <v>136</v>
      </c>
      <c r="H6039" t="s">
        <v>39</v>
      </c>
      <c r="I6039" s="1" t="s">
        <v>1141</v>
      </c>
      <c r="J6039" s="1" t="s">
        <v>230</v>
      </c>
      <c r="K6039" s="1" t="s">
        <v>47</v>
      </c>
      <c r="L6039" s="1" t="s">
        <v>912</v>
      </c>
      <c r="M6039" t="s">
        <v>48</v>
      </c>
      <c r="N6039">
        <v>1</v>
      </c>
      <c r="O6039" s="1" t="s">
        <v>205</v>
      </c>
      <c r="P6039" t="s">
        <v>154</v>
      </c>
      <c r="Q6039">
        <v>2</v>
      </c>
      <c r="R6039" t="s">
        <v>255</v>
      </c>
      <c r="S6039" t="s">
        <v>180</v>
      </c>
    </row>
    <row r="6040" spans="1:19" x14ac:dyDescent="0.35">
      <c r="A6040" s="2" t="s">
        <v>108</v>
      </c>
      <c r="B6040" s="1" t="s">
        <v>109</v>
      </c>
      <c r="C6040" t="s">
        <v>905</v>
      </c>
      <c r="D6040" s="1" t="s">
        <v>46</v>
      </c>
      <c r="E6040" s="1" t="s">
        <v>12</v>
      </c>
      <c r="F6040" s="1" t="s">
        <v>23</v>
      </c>
      <c r="G6040" s="1" t="s">
        <v>137</v>
      </c>
      <c r="H6040" t="s">
        <v>14</v>
      </c>
      <c r="I6040" s="1" t="s">
        <v>767</v>
      </c>
      <c r="J6040" s="1" t="s">
        <v>230</v>
      </c>
      <c r="K6040" s="1" t="s">
        <v>47</v>
      </c>
      <c r="L6040" s="1" t="s">
        <v>912</v>
      </c>
      <c r="M6040" t="s">
        <v>173</v>
      </c>
      <c r="N6040">
        <v>1</v>
      </c>
      <c r="O6040" s="1" t="s">
        <v>205</v>
      </c>
      <c r="P6040" t="s">
        <v>154</v>
      </c>
      <c r="Q6040">
        <v>2</v>
      </c>
      <c r="R6040" t="s">
        <v>255</v>
      </c>
      <c r="S6040" t="s">
        <v>180</v>
      </c>
    </row>
    <row r="6041" spans="1:19" x14ac:dyDescent="0.35">
      <c r="A6041" s="2" t="s">
        <v>108</v>
      </c>
      <c r="B6041" s="1" t="s">
        <v>109</v>
      </c>
      <c r="C6041" t="s">
        <v>905</v>
      </c>
      <c r="D6041" s="1" t="s">
        <v>46</v>
      </c>
      <c r="E6041" s="1" t="s">
        <v>12</v>
      </c>
      <c r="F6041" s="1" t="s">
        <v>23</v>
      </c>
      <c r="G6041" s="1" t="s">
        <v>137</v>
      </c>
      <c r="H6041" t="s">
        <v>17</v>
      </c>
      <c r="I6041" s="1" t="s">
        <v>1141</v>
      </c>
      <c r="J6041" s="1" t="s">
        <v>230</v>
      </c>
      <c r="K6041" s="1" t="s">
        <v>47</v>
      </c>
      <c r="L6041" s="1" t="s">
        <v>912</v>
      </c>
      <c r="M6041" t="s">
        <v>48</v>
      </c>
      <c r="N6041">
        <v>2</v>
      </c>
      <c r="O6041" s="1" t="s">
        <v>205</v>
      </c>
      <c r="P6041" t="s">
        <v>154</v>
      </c>
      <c r="Q6041">
        <v>2</v>
      </c>
      <c r="R6041" t="s">
        <v>255</v>
      </c>
      <c r="S6041" t="s">
        <v>180</v>
      </c>
    </row>
    <row r="6042" spans="1:19" x14ac:dyDescent="0.35">
      <c r="A6042" s="2" t="s">
        <v>108</v>
      </c>
      <c r="B6042" s="1" t="s">
        <v>109</v>
      </c>
      <c r="C6042" t="s">
        <v>905</v>
      </c>
      <c r="D6042" s="1" t="s">
        <v>46</v>
      </c>
      <c r="E6042" s="1" t="s">
        <v>12</v>
      </c>
      <c r="F6042" s="1" t="s">
        <v>23</v>
      </c>
      <c r="G6042" s="1" t="s">
        <v>137</v>
      </c>
      <c r="H6042" t="s">
        <v>24</v>
      </c>
      <c r="I6042" s="1" t="s">
        <v>1141</v>
      </c>
      <c r="J6042" s="1" t="s">
        <v>230</v>
      </c>
      <c r="K6042" s="1" t="s">
        <v>47</v>
      </c>
      <c r="L6042" s="1" t="s">
        <v>912</v>
      </c>
      <c r="M6042" t="s">
        <v>48</v>
      </c>
      <c r="N6042">
        <v>1</v>
      </c>
      <c r="O6042" s="1" t="s">
        <v>205</v>
      </c>
      <c r="P6042" t="s">
        <v>154</v>
      </c>
      <c r="Q6042">
        <v>2</v>
      </c>
      <c r="R6042" t="s">
        <v>255</v>
      </c>
      <c r="S6042" t="s">
        <v>180</v>
      </c>
    </row>
    <row r="6043" spans="1:19" x14ac:dyDescent="0.35">
      <c r="A6043" s="2" t="s">
        <v>108</v>
      </c>
      <c r="B6043" s="1" t="s">
        <v>109</v>
      </c>
      <c r="C6043" t="s">
        <v>905</v>
      </c>
      <c r="D6043" s="1" t="s">
        <v>46</v>
      </c>
      <c r="E6043" s="1" t="s">
        <v>12</v>
      </c>
      <c r="F6043" s="1" t="s">
        <v>23</v>
      </c>
      <c r="G6043" s="1" t="s">
        <v>137</v>
      </c>
      <c r="H6043" t="s">
        <v>21</v>
      </c>
      <c r="I6043" s="1" t="s">
        <v>393</v>
      </c>
      <c r="J6043" s="1" t="s">
        <v>230</v>
      </c>
      <c r="K6043" s="1" t="s">
        <v>19</v>
      </c>
      <c r="L6043" s="1" t="s">
        <v>912</v>
      </c>
      <c r="M6043" t="s">
        <v>25</v>
      </c>
      <c r="N6043">
        <v>1</v>
      </c>
      <c r="O6043" s="1" t="s">
        <v>205</v>
      </c>
      <c r="P6043" t="s">
        <v>154</v>
      </c>
      <c r="Q6043">
        <v>2</v>
      </c>
      <c r="R6043" t="s">
        <v>255</v>
      </c>
      <c r="S6043" t="s">
        <v>180</v>
      </c>
    </row>
    <row r="6044" spans="1:19" x14ac:dyDescent="0.35">
      <c r="A6044" s="2" t="s">
        <v>108</v>
      </c>
      <c r="B6044" s="1" t="s">
        <v>109</v>
      </c>
      <c r="C6044" t="s">
        <v>905</v>
      </c>
      <c r="D6044" s="1" t="s">
        <v>46</v>
      </c>
      <c r="E6044" s="1" t="s">
        <v>12</v>
      </c>
      <c r="F6044" s="1" t="s">
        <v>13</v>
      </c>
      <c r="G6044" s="1" t="s">
        <v>137</v>
      </c>
      <c r="H6044" t="s">
        <v>24</v>
      </c>
      <c r="I6044" s="1" t="s">
        <v>1142</v>
      </c>
      <c r="J6044" s="1" t="s">
        <v>230</v>
      </c>
      <c r="K6044" s="1" t="s">
        <v>19</v>
      </c>
      <c r="L6044" s="1" t="s">
        <v>912</v>
      </c>
      <c r="M6044" t="s">
        <v>25</v>
      </c>
      <c r="N6044">
        <v>1</v>
      </c>
      <c r="O6044" s="1" t="s">
        <v>205</v>
      </c>
      <c r="P6044" t="s">
        <v>154</v>
      </c>
      <c r="Q6044">
        <v>2</v>
      </c>
      <c r="R6044" t="s">
        <v>255</v>
      </c>
      <c r="S6044" t="s">
        <v>180</v>
      </c>
    </row>
    <row r="6045" spans="1:19" x14ac:dyDescent="0.35">
      <c r="A6045" s="2" t="s">
        <v>108</v>
      </c>
      <c r="B6045" s="1" t="s">
        <v>109</v>
      </c>
      <c r="C6045" t="s">
        <v>905</v>
      </c>
      <c r="D6045" s="1" t="s">
        <v>46</v>
      </c>
      <c r="E6045" s="1" t="s">
        <v>12</v>
      </c>
      <c r="F6045" s="1" t="s">
        <v>26</v>
      </c>
      <c r="G6045" s="1" t="s">
        <v>26</v>
      </c>
      <c r="H6045" t="s">
        <v>17</v>
      </c>
      <c r="I6045" s="1" t="s">
        <v>1140</v>
      </c>
      <c r="J6045" s="1" t="s">
        <v>230</v>
      </c>
      <c r="K6045" s="1" t="s">
        <v>19</v>
      </c>
      <c r="L6045" s="1" t="s">
        <v>912</v>
      </c>
      <c r="M6045" t="s">
        <v>25</v>
      </c>
      <c r="N6045">
        <v>1</v>
      </c>
      <c r="O6045" s="1" t="s">
        <v>206</v>
      </c>
      <c r="P6045" t="s">
        <v>154</v>
      </c>
      <c r="Q6045">
        <v>2</v>
      </c>
      <c r="R6045" t="s">
        <v>255</v>
      </c>
      <c r="S6045" t="s">
        <v>180</v>
      </c>
    </row>
    <row r="6046" spans="1:19" x14ac:dyDescent="0.35">
      <c r="A6046" s="2" t="s">
        <v>108</v>
      </c>
      <c r="B6046" s="1" t="s">
        <v>109</v>
      </c>
      <c r="C6046" t="s">
        <v>905</v>
      </c>
      <c r="D6046" s="1" t="s">
        <v>46</v>
      </c>
      <c r="E6046" s="1" t="s">
        <v>12</v>
      </c>
      <c r="F6046" s="1" t="s">
        <v>26</v>
      </c>
      <c r="G6046" s="1" t="s">
        <v>26</v>
      </c>
      <c r="H6046" t="s">
        <v>17</v>
      </c>
      <c r="I6046" s="1" t="s">
        <v>393</v>
      </c>
      <c r="J6046" s="1" t="s">
        <v>230</v>
      </c>
      <c r="K6046" s="1" t="s">
        <v>19</v>
      </c>
      <c r="L6046" s="1" t="s">
        <v>912</v>
      </c>
      <c r="M6046" t="s">
        <v>25</v>
      </c>
      <c r="N6046">
        <v>1</v>
      </c>
      <c r="O6046" s="1" t="s">
        <v>205</v>
      </c>
      <c r="P6046" t="s">
        <v>154</v>
      </c>
      <c r="Q6046">
        <v>2</v>
      </c>
      <c r="R6046" t="s">
        <v>255</v>
      </c>
      <c r="S6046" t="s">
        <v>180</v>
      </c>
    </row>
    <row r="6047" spans="1:19" x14ac:dyDescent="0.35">
      <c r="A6047" s="2" t="s">
        <v>108</v>
      </c>
      <c r="B6047" s="1" t="s">
        <v>109</v>
      </c>
      <c r="C6047" t="s">
        <v>905</v>
      </c>
      <c r="D6047" s="1" t="s">
        <v>46</v>
      </c>
      <c r="E6047" s="1" t="s">
        <v>12</v>
      </c>
      <c r="F6047" s="1" t="s">
        <v>26</v>
      </c>
      <c r="G6047" s="1" t="s">
        <v>26</v>
      </c>
      <c r="H6047" t="s">
        <v>17</v>
      </c>
      <c r="I6047" s="1" t="s">
        <v>394</v>
      </c>
      <c r="J6047" s="1" t="s">
        <v>230</v>
      </c>
      <c r="K6047" s="1" t="s">
        <v>19</v>
      </c>
      <c r="L6047" s="1" t="s">
        <v>912</v>
      </c>
      <c r="M6047" t="s">
        <v>25</v>
      </c>
      <c r="N6047">
        <v>1</v>
      </c>
      <c r="O6047" s="1" t="s">
        <v>205</v>
      </c>
      <c r="P6047" t="s">
        <v>153</v>
      </c>
      <c r="Q6047">
        <v>2</v>
      </c>
      <c r="R6047" t="s">
        <v>255</v>
      </c>
      <c r="S6047" t="s">
        <v>180</v>
      </c>
    </row>
    <row r="6048" spans="1:19" x14ac:dyDescent="0.35">
      <c r="A6048" s="2" t="s">
        <v>108</v>
      </c>
      <c r="B6048" s="1" t="s">
        <v>109</v>
      </c>
      <c r="C6048" t="s">
        <v>905</v>
      </c>
      <c r="D6048" s="1" t="s">
        <v>46</v>
      </c>
      <c r="E6048" s="1" t="s">
        <v>22</v>
      </c>
      <c r="F6048" s="1" t="s">
        <v>29</v>
      </c>
      <c r="G6048" s="1" t="s">
        <v>136</v>
      </c>
      <c r="H6048" t="s">
        <v>21</v>
      </c>
      <c r="I6048" s="1" t="s">
        <v>1143</v>
      </c>
      <c r="J6048" s="1" t="s">
        <v>230</v>
      </c>
      <c r="K6048" s="1" t="s">
        <v>19</v>
      </c>
      <c r="L6048" s="1" t="s">
        <v>913</v>
      </c>
      <c r="M6048" t="s">
        <v>25</v>
      </c>
      <c r="N6048">
        <v>1</v>
      </c>
      <c r="O6048" s="1" t="s">
        <v>205</v>
      </c>
      <c r="P6048" t="s">
        <v>154</v>
      </c>
      <c r="Q6048">
        <v>1</v>
      </c>
      <c r="R6048" t="s">
        <v>255</v>
      </c>
      <c r="S6048" t="s">
        <v>180</v>
      </c>
    </row>
    <row r="6049" spans="1:19" x14ac:dyDescent="0.35">
      <c r="A6049" s="2" t="s">
        <v>108</v>
      </c>
      <c r="B6049" s="1" t="s">
        <v>109</v>
      </c>
      <c r="C6049" t="s">
        <v>905</v>
      </c>
      <c r="D6049" s="1" t="s">
        <v>46</v>
      </c>
      <c r="E6049" s="1" t="s">
        <v>22</v>
      </c>
      <c r="F6049" s="1" t="s">
        <v>29</v>
      </c>
      <c r="G6049" s="1" t="s">
        <v>136</v>
      </c>
      <c r="H6049" t="s">
        <v>35</v>
      </c>
      <c r="I6049" s="1" t="s">
        <v>1143</v>
      </c>
      <c r="J6049" s="1" t="s">
        <v>230</v>
      </c>
      <c r="K6049" s="1" t="s">
        <v>19</v>
      </c>
      <c r="L6049" s="1" t="s">
        <v>912</v>
      </c>
      <c r="M6049" t="s">
        <v>25</v>
      </c>
      <c r="N6049">
        <v>1</v>
      </c>
      <c r="O6049" s="1" t="s">
        <v>205</v>
      </c>
      <c r="P6049" t="s">
        <v>154</v>
      </c>
      <c r="Q6049">
        <v>2</v>
      </c>
      <c r="R6049" t="s">
        <v>255</v>
      </c>
      <c r="S6049" t="s">
        <v>180</v>
      </c>
    </row>
    <row r="6050" spans="1:19" x14ac:dyDescent="0.35">
      <c r="A6050" s="2" t="s">
        <v>108</v>
      </c>
      <c r="B6050" s="1" t="s">
        <v>109</v>
      </c>
      <c r="C6050" t="s">
        <v>905</v>
      </c>
      <c r="D6050" s="1" t="s">
        <v>46</v>
      </c>
      <c r="E6050" s="1" t="s">
        <v>22</v>
      </c>
      <c r="F6050" s="1" t="s">
        <v>29</v>
      </c>
      <c r="G6050" s="1" t="s">
        <v>136</v>
      </c>
      <c r="H6050" t="s">
        <v>35</v>
      </c>
      <c r="I6050" s="1" t="s">
        <v>1485</v>
      </c>
      <c r="J6050" s="1" t="s">
        <v>230</v>
      </c>
      <c r="K6050" s="1" t="s">
        <v>47</v>
      </c>
      <c r="L6050" s="1" t="s">
        <v>912</v>
      </c>
      <c r="M6050" t="s">
        <v>50</v>
      </c>
      <c r="N6050">
        <v>1</v>
      </c>
      <c r="O6050" s="1" t="s">
        <v>205</v>
      </c>
      <c r="P6050" t="s">
        <v>154</v>
      </c>
      <c r="Q6050">
        <v>2</v>
      </c>
      <c r="R6050" t="s">
        <v>255</v>
      </c>
      <c r="S6050" t="s">
        <v>180</v>
      </c>
    </row>
    <row r="6051" spans="1:19" x14ac:dyDescent="0.35">
      <c r="A6051" s="2" t="s">
        <v>108</v>
      </c>
      <c r="B6051" s="1" t="s">
        <v>109</v>
      </c>
      <c r="C6051" t="s">
        <v>905</v>
      </c>
      <c r="D6051" s="1" t="s">
        <v>46</v>
      </c>
      <c r="E6051" s="1" t="s">
        <v>22</v>
      </c>
      <c r="F6051" s="1" t="s">
        <v>29</v>
      </c>
      <c r="G6051" s="1" t="s">
        <v>136</v>
      </c>
      <c r="H6051" t="s">
        <v>35</v>
      </c>
      <c r="I6051" s="1" t="s">
        <v>394</v>
      </c>
      <c r="J6051" s="1" t="s">
        <v>230</v>
      </c>
      <c r="K6051" s="1" t="s">
        <v>19</v>
      </c>
      <c r="L6051" s="1" t="s">
        <v>912</v>
      </c>
      <c r="M6051" t="s">
        <v>25</v>
      </c>
      <c r="N6051">
        <v>1</v>
      </c>
      <c r="O6051" s="1" t="s">
        <v>205</v>
      </c>
      <c r="P6051" t="s">
        <v>154</v>
      </c>
      <c r="Q6051">
        <v>2</v>
      </c>
      <c r="R6051" t="s">
        <v>255</v>
      </c>
      <c r="S6051" t="s">
        <v>180</v>
      </c>
    </row>
    <row r="6052" spans="1:19" x14ac:dyDescent="0.35">
      <c r="A6052" s="2" t="s">
        <v>108</v>
      </c>
      <c r="B6052" s="1" t="s">
        <v>109</v>
      </c>
      <c r="C6052" t="s">
        <v>905</v>
      </c>
      <c r="D6052" s="1" t="s">
        <v>46</v>
      </c>
      <c r="E6052" s="1" t="s">
        <v>22</v>
      </c>
      <c r="F6052" s="1" t="s">
        <v>29</v>
      </c>
      <c r="G6052" s="1" t="s">
        <v>136</v>
      </c>
      <c r="H6052" t="s">
        <v>58</v>
      </c>
      <c r="I6052" s="1" t="s">
        <v>1144</v>
      </c>
      <c r="J6052" s="1" t="s">
        <v>230</v>
      </c>
      <c r="K6052" s="1" t="s">
        <v>19</v>
      </c>
      <c r="L6052" s="1" t="s">
        <v>912</v>
      </c>
      <c r="M6052" t="s">
        <v>25</v>
      </c>
      <c r="N6052">
        <v>1</v>
      </c>
      <c r="O6052" s="1" t="s">
        <v>206</v>
      </c>
      <c r="P6052" t="s">
        <v>154</v>
      </c>
      <c r="Q6052">
        <v>2</v>
      </c>
      <c r="R6052" t="s">
        <v>255</v>
      </c>
      <c r="S6052" t="s">
        <v>180</v>
      </c>
    </row>
    <row r="6053" spans="1:19" x14ac:dyDescent="0.35">
      <c r="A6053" s="2" t="s">
        <v>108</v>
      </c>
      <c r="B6053" s="1" t="s">
        <v>109</v>
      </c>
      <c r="C6053" t="s">
        <v>905</v>
      </c>
      <c r="D6053" s="1" t="s">
        <v>46</v>
      </c>
      <c r="E6053" s="1" t="s">
        <v>22</v>
      </c>
      <c r="F6053" s="1" t="s">
        <v>29</v>
      </c>
      <c r="G6053" s="1" t="s">
        <v>136</v>
      </c>
      <c r="H6053" t="s">
        <v>58</v>
      </c>
      <c r="I6053" s="1" t="s">
        <v>1144</v>
      </c>
      <c r="J6053" s="1" t="s">
        <v>230</v>
      </c>
      <c r="K6053" s="1" t="s">
        <v>19</v>
      </c>
      <c r="L6053" s="1" t="s">
        <v>912</v>
      </c>
      <c r="M6053" t="s">
        <v>25</v>
      </c>
      <c r="N6053">
        <v>1</v>
      </c>
      <c r="O6053" s="1" t="s">
        <v>206</v>
      </c>
      <c r="P6053" t="s">
        <v>154</v>
      </c>
      <c r="Q6053">
        <v>2</v>
      </c>
      <c r="R6053" t="s">
        <v>255</v>
      </c>
      <c r="S6053" t="s">
        <v>180</v>
      </c>
    </row>
    <row r="6054" spans="1:19" x14ac:dyDescent="0.35">
      <c r="A6054" s="2" t="s">
        <v>108</v>
      </c>
      <c r="B6054" s="1" t="s">
        <v>109</v>
      </c>
      <c r="C6054" t="s">
        <v>905</v>
      </c>
      <c r="D6054" s="1" t="s">
        <v>46</v>
      </c>
      <c r="E6054" s="1" t="s">
        <v>22</v>
      </c>
      <c r="F6054" s="1" t="s">
        <v>29</v>
      </c>
      <c r="G6054" s="1" t="s">
        <v>136</v>
      </c>
      <c r="H6054" t="s">
        <v>39</v>
      </c>
      <c r="I6054" s="1" t="s">
        <v>1144</v>
      </c>
      <c r="J6054" s="1" t="s">
        <v>230</v>
      </c>
      <c r="K6054" s="1" t="s">
        <v>19</v>
      </c>
      <c r="L6054" s="1" t="s">
        <v>912</v>
      </c>
      <c r="M6054" t="s">
        <v>25</v>
      </c>
      <c r="N6054">
        <v>3</v>
      </c>
      <c r="O6054" s="1" t="s">
        <v>206</v>
      </c>
      <c r="P6054" t="s">
        <v>154</v>
      </c>
      <c r="Q6054">
        <v>2</v>
      </c>
      <c r="R6054" t="s">
        <v>255</v>
      </c>
      <c r="S6054" t="s">
        <v>180</v>
      </c>
    </row>
    <row r="6055" spans="1:19" x14ac:dyDescent="0.35">
      <c r="A6055" s="2" t="s">
        <v>108</v>
      </c>
      <c r="B6055" s="1" t="s">
        <v>109</v>
      </c>
      <c r="C6055" t="s">
        <v>905</v>
      </c>
      <c r="D6055" s="1" t="s">
        <v>46</v>
      </c>
      <c r="E6055" s="1" t="s">
        <v>22</v>
      </c>
      <c r="F6055" s="1" t="s">
        <v>33</v>
      </c>
      <c r="G6055" s="1" t="s">
        <v>136</v>
      </c>
      <c r="H6055" t="s">
        <v>35</v>
      </c>
      <c r="I6055" s="1" t="s">
        <v>394</v>
      </c>
      <c r="J6055" s="1" t="s">
        <v>230</v>
      </c>
      <c r="K6055" s="1" t="s">
        <v>19</v>
      </c>
      <c r="L6055" s="1" t="s">
        <v>912</v>
      </c>
      <c r="M6055" t="s">
        <v>25</v>
      </c>
      <c r="N6055">
        <v>1</v>
      </c>
      <c r="O6055" s="1" t="s">
        <v>205</v>
      </c>
      <c r="P6055" t="s">
        <v>154</v>
      </c>
      <c r="Q6055">
        <v>2</v>
      </c>
      <c r="R6055" t="s">
        <v>255</v>
      </c>
      <c r="S6055" t="s">
        <v>180</v>
      </c>
    </row>
    <row r="6056" spans="1:19" x14ac:dyDescent="0.35">
      <c r="A6056" s="2" t="s">
        <v>108</v>
      </c>
      <c r="B6056" s="1" t="s">
        <v>109</v>
      </c>
      <c r="C6056" t="s">
        <v>905</v>
      </c>
      <c r="D6056" s="1" t="s">
        <v>46</v>
      </c>
      <c r="E6056" s="1" t="s">
        <v>22</v>
      </c>
      <c r="F6056" s="1" t="s">
        <v>23</v>
      </c>
      <c r="G6056" s="1" t="s">
        <v>137</v>
      </c>
      <c r="H6056" t="s">
        <v>24</v>
      </c>
      <c r="I6056" s="1" t="s">
        <v>1485</v>
      </c>
      <c r="J6056" s="1" t="s">
        <v>230</v>
      </c>
      <c r="K6056" s="1" t="s">
        <v>19</v>
      </c>
      <c r="L6056" s="1" t="s">
        <v>912</v>
      </c>
      <c r="M6056" t="s">
        <v>25</v>
      </c>
      <c r="N6056">
        <v>1</v>
      </c>
      <c r="O6056" s="1" t="s">
        <v>205</v>
      </c>
      <c r="P6056" t="s">
        <v>154</v>
      </c>
      <c r="Q6056">
        <v>2</v>
      </c>
      <c r="R6056" t="s">
        <v>255</v>
      </c>
      <c r="S6056" t="s">
        <v>180</v>
      </c>
    </row>
    <row r="6057" spans="1:19" x14ac:dyDescent="0.35">
      <c r="A6057" s="2" t="s">
        <v>108</v>
      </c>
      <c r="B6057" s="1" t="s">
        <v>109</v>
      </c>
      <c r="C6057" t="s">
        <v>905</v>
      </c>
      <c r="D6057" s="1" t="s">
        <v>46</v>
      </c>
      <c r="E6057" s="1" t="s">
        <v>22</v>
      </c>
      <c r="F6057" s="1" t="s">
        <v>23</v>
      </c>
      <c r="G6057" s="1" t="s">
        <v>137</v>
      </c>
      <c r="H6057" t="s">
        <v>27</v>
      </c>
      <c r="I6057" s="1" t="s">
        <v>1143</v>
      </c>
      <c r="J6057" s="1" t="s">
        <v>230</v>
      </c>
      <c r="K6057" s="1" t="s">
        <v>19</v>
      </c>
      <c r="L6057" s="1" t="s">
        <v>912</v>
      </c>
      <c r="M6057" t="s">
        <v>25</v>
      </c>
      <c r="N6057">
        <v>1</v>
      </c>
      <c r="O6057" s="1" t="s">
        <v>205</v>
      </c>
      <c r="P6057" t="s">
        <v>154</v>
      </c>
      <c r="Q6057">
        <v>1</v>
      </c>
      <c r="R6057" t="s">
        <v>255</v>
      </c>
      <c r="S6057" t="s">
        <v>180</v>
      </c>
    </row>
    <row r="6058" spans="1:19" x14ac:dyDescent="0.35">
      <c r="A6058" s="2" t="s">
        <v>108</v>
      </c>
      <c r="B6058" s="1" t="s">
        <v>109</v>
      </c>
      <c r="C6058" t="s">
        <v>905</v>
      </c>
      <c r="D6058" s="1" t="s">
        <v>46</v>
      </c>
      <c r="E6058" s="1" t="s">
        <v>22</v>
      </c>
      <c r="F6058" s="1" t="s">
        <v>23</v>
      </c>
      <c r="G6058" s="1" t="s">
        <v>137</v>
      </c>
      <c r="H6058" t="s">
        <v>21</v>
      </c>
      <c r="I6058" s="1" t="s">
        <v>393</v>
      </c>
      <c r="J6058" s="1" t="s">
        <v>230</v>
      </c>
      <c r="K6058" s="1" t="s">
        <v>19</v>
      </c>
      <c r="L6058" s="1" t="s">
        <v>912</v>
      </c>
      <c r="M6058" t="s">
        <v>25</v>
      </c>
      <c r="N6058">
        <v>1</v>
      </c>
      <c r="O6058" s="1" t="s">
        <v>205</v>
      </c>
      <c r="P6058" t="s">
        <v>154</v>
      </c>
      <c r="Q6058">
        <v>2</v>
      </c>
      <c r="R6058" t="s">
        <v>255</v>
      </c>
      <c r="S6058" t="s">
        <v>180</v>
      </c>
    </row>
    <row r="6059" spans="1:19" x14ac:dyDescent="0.35">
      <c r="A6059" s="2" t="s">
        <v>108</v>
      </c>
      <c r="B6059" s="1" t="s">
        <v>109</v>
      </c>
      <c r="C6059" t="s">
        <v>905</v>
      </c>
      <c r="D6059" s="1" t="s">
        <v>46</v>
      </c>
      <c r="E6059" s="1" t="s">
        <v>22</v>
      </c>
      <c r="F6059" s="1" t="s">
        <v>23</v>
      </c>
      <c r="G6059" s="1" t="s">
        <v>137</v>
      </c>
      <c r="H6059" t="s">
        <v>35</v>
      </c>
      <c r="I6059" s="1" t="s">
        <v>1485</v>
      </c>
      <c r="J6059" s="1" t="s">
        <v>230</v>
      </c>
      <c r="K6059" s="1" t="s">
        <v>47</v>
      </c>
      <c r="L6059" s="1" t="s">
        <v>912</v>
      </c>
      <c r="M6059" t="s">
        <v>50</v>
      </c>
      <c r="N6059">
        <v>1</v>
      </c>
      <c r="O6059" s="1" t="s">
        <v>205</v>
      </c>
      <c r="P6059" t="s">
        <v>154</v>
      </c>
      <c r="Q6059">
        <v>2</v>
      </c>
      <c r="R6059" t="s">
        <v>255</v>
      </c>
      <c r="S6059" t="s">
        <v>180</v>
      </c>
    </row>
    <row r="6060" spans="1:19" x14ac:dyDescent="0.35">
      <c r="A6060" s="2" t="s">
        <v>108</v>
      </c>
      <c r="B6060" s="1" t="s">
        <v>109</v>
      </c>
      <c r="C6060" t="s">
        <v>905</v>
      </c>
      <c r="D6060" s="1" t="s">
        <v>46</v>
      </c>
      <c r="E6060" s="1" t="s">
        <v>22</v>
      </c>
      <c r="F6060" s="1" t="s">
        <v>23</v>
      </c>
      <c r="G6060" s="1" t="s">
        <v>137</v>
      </c>
      <c r="H6060" t="s">
        <v>58</v>
      </c>
      <c r="I6060" s="1" t="s">
        <v>393</v>
      </c>
      <c r="J6060" s="1" t="s">
        <v>230</v>
      </c>
      <c r="K6060" s="1" t="s">
        <v>19</v>
      </c>
      <c r="L6060" s="1" t="s">
        <v>912</v>
      </c>
      <c r="M6060" t="s">
        <v>25</v>
      </c>
      <c r="N6060">
        <v>1</v>
      </c>
      <c r="O6060" s="1" t="s">
        <v>205</v>
      </c>
      <c r="P6060" t="s">
        <v>154</v>
      </c>
      <c r="Q6060">
        <v>2</v>
      </c>
      <c r="R6060" t="s">
        <v>255</v>
      </c>
      <c r="S6060" t="s">
        <v>180</v>
      </c>
    </row>
    <row r="6061" spans="1:19" x14ac:dyDescent="0.35">
      <c r="A6061" s="2" t="s">
        <v>108</v>
      </c>
      <c r="B6061" s="1" t="s">
        <v>109</v>
      </c>
      <c r="C6061" t="s">
        <v>905</v>
      </c>
      <c r="D6061" s="1" t="s">
        <v>46</v>
      </c>
      <c r="E6061" s="1" t="s">
        <v>22</v>
      </c>
      <c r="F6061" s="1" t="s">
        <v>13</v>
      </c>
      <c r="G6061" s="1" t="s">
        <v>137</v>
      </c>
      <c r="H6061" t="s">
        <v>24</v>
      </c>
      <c r="I6061" s="1" t="s">
        <v>393</v>
      </c>
      <c r="J6061" s="1" t="s">
        <v>230</v>
      </c>
      <c r="K6061" s="1" t="s">
        <v>19</v>
      </c>
      <c r="L6061" s="1" t="s">
        <v>912</v>
      </c>
      <c r="M6061" t="s">
        <v>25</v>
      </c>
      <c r="N6061">
        <v>1</v>
      </c>
      <c r="O6061" s="1" t="s">
        <v>205</v>
      </c>
      <c r="P6061" t="s">
        <v>154</v>
      </c>
      <c r="Q6061">
        <v>2</v>
      </c>
      <c r="R6061" t="s">
        <v>255</v>
      </c>
      <c r="S6061" t="s">
        <v>180</v>
      </c>
    </row>
    <row r="6062" spans="1:19" x14ac:dyDescent="0.35">
      <c r="A6062" s="2" t="s">
        <v>108</v>
      </c>
      <c r="B6062" s="1" t="s">
        <v>109</v>
      </c>
      <c r="C6062" t="s">
        <v>905</v>
      </c>
      <c r="D6062" s="1" t="s">
        <v>46</v>
      </c>
      <c r="E6062" s="1" t="s">
        <v>22</v>
      </c>
      <c r="F6062" s="1" t="s">
        <v>13</v>
      </c>
      <c r="G6062" s="1" t="s">
        <v>137</v>
      </c>
      <c r="H6062" t="s">
        <v>24</v>
      </c>
      <c r="I6062" s="1" t="s">
        <v>767</v>
      </c>
      <c r="J6062" s="1" t="s">
        <v>230</v>
      </c>
      <c r="K6062" s="1" t="s">
        <v>47</v>
      </c>
      <c r="L6062" s="1" t="s">
        <v>912</v>
      </c>
      <c r="M6062" t="s">
        <v>173</v>
      </c>
      <c r="N6062">
        <v>1</v>
      </c>
      <c r="O6062" s="1" t="s">
        <v>205</v>
      </c>
      <c r="P6062" t="s">
        <v>154</v>
      </c>
      <c r="Q6062">
        <v>2</v>
      </c>
      <c r="R6062" t="s">
        <v>255</v>
      </c>
      <c r="S6062" t="s">
        <v>180</v>
      </c>
    </row>
    <row r="6063" spans="1:19" x14ac:dyDescent="0.35">
      <c r="A6063" s="2" t="s">
        <v>108</v>
      </c>
      <c r="B6063" s="1" t="s">
        <v>109</v>
      </c>
      <c r="C6063" t="s">
        <v>905</v>
      </c>
      <c r="D6063" s="1" t="s">
        <v>46</v>
      </c>
      <c r="E6063" s="1" t="s">
        <v>22</v>
      </c>
      <c r="F6063" s="1" t="s">
        <v>13</v>
      </c>
      <c r="G6063" s="1" t="s">
        <v>137</v>
      </c>
      <c r="H6063" t="s">
        <v>21</v>
      </c>
      <c r="I6063" s="1" t="s">
        <v>1140</v>
      </c>
      <c r="J6063" s="1" t="s">
        <v>230</v>
      </c>
      <c r="K6063" s="1" t="s">
        <v>19</v>
      </c>
      <c r="L6063" s="1" t="s">
        <v>912</v>
      </c>
      <c r="M6063" t="s">
        <v>25</v>
      </c>
      <c r="N6063">
        <v>1</v>
      </c>
      <c r="O6063" s="1" t="s">
        <v>206</v>
      </c>
      <c r="P6063" t="s">
        <v>154</v>
      </c>
      <c r="Q6063">
        <v>2</v>
      </c>
      <c r="R6063" t="s">
        <v>255</v>
      </c>
      <c r="S6063" t="s">
        <v>180</v>
      </c>
    </row>
    <row r="6064" spans="1:19" x14ac:dyDescent="0.35">
      <c r="A6064" s="2" t="s">
        <v>108</v>
      </c>
      <c r="B6064" s="1" t="s">
        <v>109</v>
      </c>
      <c r="C6064" t="s">
        <v>905</v>
      </c>
      <c r="D6064" s="1" t="s">
        <v>46</v>
      </c>
      <c r="E6064" s="1" t="s">
        <v>22</v>
      </c>
      <c r="F6064" s="1" t="s">
        <v>13</v>
      </c>
      <c r="G6064" s="1" t="s">
        <v>137</v>
      </c>
      <c r="H6064" t="s">
        <v>21</v>
      </c>
      <c r="I6064" s="1" t="s">
        <v>1485</v>
      </c>
      <c r="J6064" s="1" t="s">
        <v>230</v>
      </c>
      <c r="K6064" s="1" t="s">
        <v>47</v>
      </c>
      <c r="L6064" s="1" t="s">
        <v>912</v>
      </c>
      <c r="M6064" t="s">
        <v>50</v>
      </c>
      <c r="N6064">
        <v>1</v>
      </c>
      <c r="O6064" s="1" t="s">
        <v>205</v>
      </c>
      <c r="P6064" t="s">
        <v>154</v>
      </c>
      <c r="Q6064">
        <v>2</v>
      </c>
      <c r="R6064" t="s">
        <v>255</v>
      </c>
      <c r="S6064" t="s">
        <v>180</v>
      </c>
    </row>
    <row r="6065" spans="1:19" x14ac:dyDescent="0.35">
      <c r="A6065" s="2" t="s">
        <v>108</v>
      </c>
      <c r="B6065" s="1" t="s">
        <v>109</v>
      </c>
      <c r="C6065" t="s">
        <v>905</v>
      </c>
      <c r="D6065" s="1" t="s">
        <v>46</v>
      </c>
      <c r="E6065" s="1" t="s">
        <v>22</v>
      </c>
      <c r="F6065" s="1" t="s">
        <v>13</v>
      </c>
      <c r="G6065" s="1" t="s">
        <v>137</v>
      </c>
      <c r="H6065" t="s">
        <v>21</v>
      </c>
      <c r="I6065" s="1" t="s">
        <v>394</v>
      </c>
      <c r="J6065" s="1" t="s">
        <v>230</v>
      </c>
      <c r="K6065" s="1" t="s">
        <v>19</v>
      </c>
      <c r="L6065" s="1" t="s">
        <v>912</v>
      </c>
      <c r="M6065" t="s">
        <v>25</v>
      </c>
      <c r="N6065">
        <v>1</v>
      </c>
      <c r="O6065" s="1" t="s">
        <v>205</v>
      </c>
      <c r="P6065" t="s">
        <v>153</v>
      </c>
      <c r="Q6065">
        <v>2</v>
      </c>
      <c r="R6065" t="s">
        <v>255</v>
      </c>
      <c r="S6065" t="s">
        <v>180</v>
      </c>
    </row>
    <row r="6066" spans="1:19" x14ac:dyDescent="0.35">
      <c r="A6066" s="2" t="s">
        <v>108</v>
      </c>
      <c r="B6066" s="1" t="s">
        <v>109</v>
      </c>
      <c r="C6066" t="s">
        <v>905</v>
      </c>
      <c r="D6066" s="1" t="s">
        <v>46</v>
      </c>
      <c r="E6066" s="1" t="s">
        <v>22</v>
      </c>
      <c r="F6066" s="1" t="s">
        <v>26</v>
      </c>
      <c r="G6066" s="1" t="s">
        <v>26</v>
      </c>
      <c r="H6066" t="s">
        <v>17</v>
      </c>
      <c r="I6066" s="1" t="s">
        <v>1140</v>
      </c>
      <c r="J6066" s="1" t="s">
        <v>230</v>
      </c>
      <c r="K6066" s="1" t="s">
        <v>19</v>
      </c>
      <c r="L6066" s="1" t="s">
        <v>912</v>
      </c>
      <c r="M6066" t="s">
        <v>25</v>
      </c>
      <c r="N6066">
        <v>1</v>
      </c>
      <c r="O6066" s="1" t="s">
        <v>206</v>
      </c>
      <c r="P6066" t="s">
        <v>154</v>
      </c>
      <c r="Q6066">
        <v>2</v>
      </c>
      <c r="R6066" t="s">
        <v>255</v>
      </c>
      <c r="S6066" t="s">
        <v>180</v>
      </c>
    </row>
    <row r="6067" spans="1:19" x14ac:dyDescent="0.35">
      <c r="A6067" s="2" t="s">
        <v>108</v>
      </c>
      <c r="B6067" s="1" t="s">
        <v>109</v>
      </c>
      <c r="C6067" t="s">
        <v>905</v>
      </c>
      <c r="D6067" s="1" t="s">
        <v>46</v>
      </c>
      <c r="E6067" s="1" t="s">
        <v>22</v>
      </c>
      <c r="F6067" s="1" t="s">
        <v>26</v>
      </c>
      <c r="G6067" s="1" t="s">
        <v>26</v>
      </c>
      <c r="H6067" t="s">
        <v>17</v>
      </c>
      <c r="I6067" s="1" t="s">
        <v>394</v>
      </c>
      <c r="J6067" s="1" t="s">
        <v>230</v>
      </c>
      <c r="K6067" s="1" t="s">
        <v>19</v>
      </c>
      <c r="L6067" s="1" t="s">
        <v>912</v>
      </c>
      <c r="M6067" t="s">
        <v>25</v>
      </c>
      <c r="N6067">
        <v>1</v>
      </c>
      <c r="O6067" s="1" t="s">
        <v>205</v>
      </c>
      <c r="P6067" t="s">
        <v>154</v>
      </c>
      <c r="Q6067">
        <v>1</v>
      </c>
      <c r="R6067" t="s">
        <v>255</v>
      </c>
      <c r="S6067" t="s">
        <v>180</v>
      </c>
    </row>
    <row r="6068" spans="1:19" x14ac:dyDescent="0.35">
      <c r="A6068" s="2" t="s">
        <v>108</v>
      </c>
      <c r="B6068" s="1" t="s">
        <v>109</v>
      </c>
      <c r="C6068" t="s">
        <v>905</v>
      </c>
      <c r="D6068" s="1" t="s">
        <v>46</v>
      </c>
      <c r="E6068" s="1" t="s">
        <v>22</v>
      </c>
      <c r="F6068" s="1" t="s">
        <v>26</v>
      </c>
      <c r="G6068" s="1" t="s">
        <v>26</v>
      </c>
      <c r="H6068" t="s">
        <v>17</v>
      </c>
      <c r="I6068" s="1" t="s">
        <v>394</v>
      </c>
      <c r="J6068" s="1" t="s">
        <v>230</v>
      </c>
      <c r="K6068" s="1" t="s">
        <v>19</v>
      </c>
      <c r="L6068" s="1" t="s">
        <v>912</v>
      </c>
      <c r="M6068" t="s">
        <v>25</v>
      </c>
      <c r="N6068">
        <v>1</v>
      </c>
      <c r="O6068" s="1" t="s">
        <v>205</v>
      </c>
      <c r="P6068" t="s">
        <v>153</v>
      </c>
      <c r="Q6068">
        <v>2</v>
      </c>
      <c r="R6068" t="s">
        <v>255</v>
      </c>
      <c r="S6068" t="s">
        <v>180</v>
      </c>
    </row>
    <row r="6069" spans="1:19" x14ac:dyDescent="0.35">
      <c r="A6069" s="2" t="s">
        <v>108</v>
      </c>
      <c r="B6069" s="1" t="s">
        <v>109</v>
      </c>
      <c r="C6069" t="s">
        <v>905</v>
      </c>
      <c r="D6069" s="1" t="s">
        <v>46</v>
      </c>
      <c r="E6069" s="1" t="s">
        <v>22</v>
      </c>
      <c r="F6069" s="1" t="s">
        <v>26</v>
      </c>
      <c r="G6069" s="1" t="s">
        <v>26</v>
      </c>
      <c r="H6069" t="s">
        <v>24</v>
      </c>
      <c r="I6069" s="1" t="s">
        <v>1140</v>
      </c>
      <c r="J6069" s="1" t="s">
        <v>230</v>
      </c>
      <c r="K6069" s="1" t="s">
        <v>19</v>
      </c>
      <c r="L6069" s="1" t="s">
        <v>912</v>
      </c>
      <c r="M6069" t="s">
        <v>25</v>
      </c>
      <c r="N6069">
        <v>1</v>
      </c>
      <c r="O6069" s="1" t="s">
        <v>206</v>
      </c>
      <c r="P6069" t="s">
        <v>153</v>
      </c>
      <c r="Q6069">
        <v>2</v>
      </c>
      <c r="R6069" t="s">
        <v>255</v>
      </c>
      <c r="S6069" t="s">
        <v>180</v>
      </c>
    </row>
    <row r="6070" spans="1:19" x14ac:dyDescent="0.35">
      <c r="A6070" s="2" t="s">
        <v>108</v>
      </c>
      <c r="B6070" s="1" t="s">
        <v>109</v>
      </c>
      <c r="C6070" t="s">
        <v>905</v>
      </c>
      <c r="D6070" s="1" t="s">
        <v>46</v>
      </c>
      <c r="E6070" s="1" t="s">
        <v>22</v>
      </c>
      <c r="F6070" s="1" t="s">
        <v>26</v>
      </c>
      <c r="G6070" s="1" t="s">
        <v>26</v>
      </c>
      <c r="H6070" t="s">
        <v>24</v>
      </c>
      <c r="I6070" s="1" t="s">
        <v>394</v>
      </c>
      <c r="J6070" s="1" t="s">
        <v>230</v>
      </c>
      <c r="K6070" s="1" t="s">
        <v>19</v>
      </c>
      <c r="L6070" s="1" t="s">
        <v>912</v>
      </c>
      <c r="M6070" t="s">
        <v>25</v>
      </c>
      <c r="N6070">
        <v>1</v>
      </c>
      <c r="O6070" s="1" t="s">
        <v>205</v>
      </c>
      <c r="P6070" t="s">
        <v>154</v>
      </c>
      <c r="Q6070">
        <v>2</v>
      </c>
      <c r="R6070" t="s">
        <v>255</v>
      </c>
      <c r="S6070" t="s">
        <v>180</v>
      </c>
    </row>
    <row r="6071" spans="1:19" x14ac:dyDescent="0.35">
      <c r="A6071" s="2" t="s">
        <v>108</v>
      </c>
      <c r="B6071" s="1" t="s">
        <v>109</v>
      </c>
      <c r="C6071" t="s">
        <v>905</v>
      </c>
      <c r="D6071" s="1" t="s">
        <v>46</v>
      </c>
      <c r="E6071" s="1" t="s">
        <v>22</v>
      </c>
      <c r="F6071" s="1" t="s">
        <v>26</v>
      </c>
      <c r="G6071" s="1" t="s">
        <v>26</v>
      </c>
      <c r="H6071" t="s">
        <v>41</v>
      </c>
      <c r="I6071" s="1" t="s">
        <v>1144</v>
      </c>
      <c r="J6071" s="1" t="s">
        <v>230</v>
      </c>
      <c r="K6071" s="1" t="s">
        <v>19</v>
      </c>
      <c r="L6071" s="1" t="s">
        <v>912</v>
      </c>
      <c r="M6071" t="s">
        <v>25</v>
      </c>
      <c r="N6071">
        <v>2</v>
      </c>
      <c r="O6071" s="1" t="s">
        <v>206</v>
      </c>
      <c r="P6071" t="s">
        <v>154</v>
      </c>
      <c r="Q6071">
        <v>2</v>
      </c>
      <c r="R6071" t="s">
        <v>255</v>
      </c>
      <c r="S6071" t="s">
        <v>180</v>
      </c>
    </row>
    <row r="6072" spans="1:19" x14ac:dyDescent="0.35">
      <c r="A6072" s="2" t="s">
        <v>108</v>
      </c>
      <c r="B6072" s="1" t="s">
        <v>109</v>
      </c>
      <c r="C6072" t="s">
        <v>905</v>
      </c>
      <c r="D6072" s="1" t="s">
        <v>46</v>
      </c>
      <c r="E6072" s="1" t="s">
        <v>22</v>
      </c>
      <c r="F6072" s="1" t="s">
        <v>18</v>
      </c>
      <c r="G6072" s="1" t="s">
        <v>26</v>
      </c>
      <c r="H6072" t="s">
        <v>24</v>
      </c>
      <c r="I6072" s="1" t="s">
        <v>1140</v>
      </c>
      <c r="J6072" s="1" t="s">
        <v>230</v>
      </c>
      <c r="K6072" s="1" t="s">
        <v>19</v>
      </c>
      <c r="L6072" s="1" t="s">
        <v>912</v>
      </c>
      <c r="M6072" t="s">
        <v>25</v>
      </c>
      <c r="N6072">
        <v>1</v>
      </c>
      <c r="O6072" s="1" t="s">
        <v>206</v>
      </c>
      <c r="P6072" t="s">
        <v>153</v>
      </c>
      <c r="Q6072">
        <v>2</v>
      </c>
      <c r="R6072" t="s">
        <v>255</v>
      </c>
      <c r="S6072" t="s">
        <v>180</v>
      </c>
    </row>
    <row r="6073" spans="1:19" x14ac:dyDescent="0.35">
      <c r="A6073" s="2" t="s">
        <v>108</v>
      </c>
      <c r="B6073" s="1" t="s">
        <v>109</v>
      </c>
      <c r="C6073" t="s">
        <v>905</v>
      </c>
      <c r="D6073" s="1" t="s">
        <v>46</v>
      </c>
      <c r="E6073" s="1" t="s">
        <v>22</v>
      </c>
      <c r="F6073" s="1" t="s">
        <v>18</v>
      </c>
      <c r="G6073" s="1" t="s">
        <v>26</v>
      </c>
      <c r="H6073" t="s">
        <v>24</v>
      </c>
      <c r="I6073" s="1" t="s">
        <v>393</v>
      </c>
      <c r="J6073" s="1" t="s">
        <v>230</v>
      </c>
      <c r="K6073" s="1" t="s">
        <v>19</v>
      </c>
      <c r="L6073" s="1" t="s">
        <v>912</v>
      </c>
      <c r="M6073" t="s">
        <v>25</v>
      </c>
      <c r="N6073">
        <v>1</v>
      </c>
      <c r="O6073" s="1" t="s">
        <v>205</v>
      </c>
      <c r="P6073" t="s">
        <v>153</v>
      </c>
      <c r="Q6073">
        <v>2</v>
      </c>
      <c r="R6073" t="s">
        <v>255</v>
      </c>
      <c r="S6073" t="s">
        <v>180</v>
      </c>
    </row>
    <row r="6074" spans="1:19" x14ac:dyDescent="0.35">
      <c r="A6074" s="2" t="s">
        <v>108</v>
      </c>
      <c r="B6074" s="1" t="s">
        <v>109</v>
      </c>
      <c r="C6074" t="s">
        <v>905</v>
      </c>
      <c r="D6074" s="1" t="s">
        <v>46</v>
      </c>
      <c r="E6074" s="1" t="s">
        <v>22</v>
      </c>
      <c r="F6074" s="1" t="s">
        <v>18</v>
      </c>
      <c r="G6074" s="1" t="s">
        <v>26</v>
      </c>
      <c r="H6074" t="s">
        <v>24</v>
      </c>
      <c r="I6074" s="1" t="s">
        <v>394</v>
      </c>
      <c r="J6074" s="1" t="s">
        <v>230</v>
      </c>
      <c r="K6074" s="1" t="s">
        <v>19</v>
      </c>
      <c r="L6074" s="1" t="s">
        <v>912</v>
      </c>
      <c r="M6074" t="s">
        <v>25</v>
      </c>
      <c r="N6074">
        <v>1</v>
      </c>
      <c r="O6074" s="1" t="s">
        <v>205</v>
      </c>
      <c r="P6074" t="s">
        <v>154</v>
      </c>
      <c r="Q6074">
        <v>2</v>
      </c>
      <c r="R6074" t="s">
        <v>255</v>
      </c>
      <c r="S6074" t="s">
        <v>180</v>
      </c>
    </row>
    <row r="6075" spans="1:19" x14ac:dyDescent="0.35">
      <c r="A6075" s="2" t="s">
        <v>108</v>
      </c>
      <c r="B6075" s="1" t="s">
        <v>109</v>
      </c>
      <c r="C6075" t="s">
        <v>905</v>
      </c>
      <c r="D6075" s="1" t="s">
        <v>46</v>
      </c>
      <c r="E6075" s="1" t="s">
        <v>22</v>
      </c>
      <c r="F6075" s="1" t="s">
        <v>18</v>
      </c>
      <c r="G6075" s="1" t="s">
        <v>26</v>
      </c>
      <c r="H6075" t="s">
        <v>35</v>
      </c>
      <c r="I6075" s="1" t="s">
        <v>1140</v>
      </c>
      <c r="J6075" s="1" t="s">
        <v>230</v>
      </c>
      <c r="K6075" s="1" t="s">
        <v>19</v>
      </c>
      <c r="L6075" s="1" t="s">
        <v>912</v>
      </c>
      <c r="M6075" t="s">
        <v>25</v>
      </c>
      <c r="N6075">
        <v>1</v>
      </c>
      <c r="O6075" s="1" t="s">
        <v>206</v>
      </c>
      <c r="P6075" t="s">
        <v>154</v>
      </c>
      <c r="Q6075">
        <v>2</v>
      </c>
      <c r="R6075" t="s">
        <v>255</v>
      </c>
      <c r="S6075" t="s">
        <v>180</v>
      </c>
    </row>
    <row r="6076" spans="1:19" x14ac:dyDescent="0.35">
      <c r="A6076" s="2" t="s">
        <v>108</v>
      </c>
      <c r="B6076" s="1" t="s">
        <v>109</v>
      </c>
      <c r="C6076" t="s">
        <v>905</v>
      </c>
      <c r="D6076" s="1" t="s">
        <v>46</v>
      </c>
      <c r="E6076" s="1" t="s">
        <v>22</v>
      </c>
      <c r="F6076" s="1" t="s">
        <v>18</v>
      </c>
      <c r="G6076" s="1" t="s">
        <v>26</v>
      </c>
      <c r="H6076" t="s">
        <v>35</v>
      </c>
      <c r="I6076" s="1" t="s">
        <v>393</v>
      </c>
      <c r="J6076" s="1" t="s">
        <v>230</v>
      </c>
      <c r="K6076" s="1" t="s">
        <v>19</v>
      </c>
      <c r="L6076" s="1" t="s">
        <v>912</v>
      </c>
      <c r="M6076" t="s">
        <v>25</v>
      </c>
      <c r="N6076">
        <v>1</v>
      </c>
      <c r="O6076" s="1" t="s">
        <v>205</v>
      </c>
      <c r="P6076" t="s">
        <v>153</v>
      </c>
      <c r="Q6076">
        <v>2</v>
      </c>
      <c r="R6076" t="s">
        <v>255</v>
      </c>
      <c r="S6076" t="s">
        <v>180</v>
      </c>
    </row>
    <row r="6077" spans="1:19" x14ac:dyDescent="0.35">
      <c r="A6077" s="2" t="s">
        <v>108</v>
      </c>
      <c r="B6077" s="1" t="s">
        <v>109</v>
      </c>
      <c r="C6077" t="s">
        <v>905</v>
      </c>
      <c r="D6077" s="1" t="s">
        <v>46</v>
      </c>
      <c r="E6077" s="1" t="s">
        <v>22</v>
      </c>
      <c r="F6077" s="1" t="s">
        <v>18</v>
      </c>
      <c r="G6077" s="1" t="s">
        <v>26</v>
      </c>
      <c r="H6077" t="s">
        <v>35</v>
      </c>
      <c r="I6077" s="1" t="s">
        <v>394</v>
      </c>
      <c r="J6077" s="1" t="s">
        <v>230</v>
      </c>
      <c r="K6077" s="1" t="s">
        <v>19</v>
      </c>
      <c r="L6077" s="1" t="s">
        <v>912</v>
      </c>
      <c r="M6077" t="s">
        <v>25</v>
      </c>
      <c r="N6077">
        <v>1</v>
      </c>
      <c r="O6077" s="1" t="s">
        <v>205</v>
      </c>
      <c r="P6077" t="s">
        <v>153</v>
      </c>
      <c r="Q6077">
        <v>2</v>
      </c>
      <c r="R6077" t="s">
        <v>255</v>
      </c>
      <c r="S6077" t="s">
        <v>180</v>
      </c>
    </row>
    <row r="6078" spans="1:19" x14ac:dyDescent="0.35">
      <c r="A6078" s="2" t="s">
        <v>108</v>
      </c>
      <c r="B6078" s="1" t="s">
        <v>109</v>
      </c>
      <c r="C6078" t="s">
        <v>52</v>
      </c>
      <c r="D6078" s="1" t="s">
        <v>208</v>
      </c>
      <c r="E6078" s="1" t="s">
        <v>12</v>
      </c>
      <c r="F6078" s="1" t="s">
        <v>29</v>
      </c>
      <c r="G6078" s="1" t="s">
        <v>136</v>
      </c>
      <c r="H6078" t="s">
        <v>27</v>
      </c>
      <c r="I6078" s="1" t="s">
        <v>768</v>
      </c>
      <c r="J6078" s="1" t="s">
        <v>230</v>
      </c>
      <c r="K6078" s="1" t="s">
        <v>52</v>
      </c>
      <c r="L6078" s="1" t="s">
        <v>912</v>
      </c>
      <c r="M6078" t="s">
        <v>104</v>
      </c>
      <c r="N6078">
        <v>1</v>
      </c>
      <c r="O6078" s="1" t="s">
        <v>205</v>
      </c>
      <c r="P6078" t="s">
        <v>154</v>
      </c>
      <c r="Q6078">
        <v>2</v>
      </c>
      <c r="R6078" t="s">
        <v>255</v>
      </c>
      <c r="S6078" t="s">
        <v>180</v>
      </c>
    </row>
    <row r="6079" spans="1:19" x14ac:dyDescent="0.35">
      <c r="A6079" s="2" t="s">
        <v>108</v>
      </c>
      <c r="B6079" s="1" t="s">
        <v>109</v>
      </c>
      <c r="C6079" t="s">
        <v>52</v>
      </c>
      <c r="D6079" s="1" t="s">
        <v>208</v>
      </c>
      <c r="E6079" s="1" t="s">
        <v>12</v>
      </c>
      <c r="F6079" s="1" t="s">
        <v>29</v>
      </c>
      <c r="G6079" s="1" t="s">
        <v>136</v>
      </c>
      <c r="H6079" t="s">
        <v>35</v>
      </c>
      <c r="I6079" s="1" t="s">
        <v>768</v>
      </c>
      <c r="J6079" s="1" t="s">
        <v>230</v>
      </c>
      <c r="K6079" s="1" t="s">
        <v>52</v>
      </c>
      <c r="L6079" s="1" t="s">
        <v>912</v>
      </c>
      <c r="M6079" t="s">
        <v>104</v>
      </c>
      <c r="N6079">
        <v>1</v>
      </c>
      <c r="O6079" s="1" t="s">
        <v>205</v>
      </c>
      <c r="P6079" t="s">
        <v>154</v>
      </c>
      <c r="Q6079">
        <v>2</v>
      </c>
      <c r="R6079" t="s">
        <v>255</v>
      </c>
      <c r="S6079" t="s">
        <v>180</v>
      </c>
    </row>
    <row r="6080" spans="1:19" x14ac:dyDescent="0.35">
      <c r="A6080" s="2" t="s">
        <v>108</v>
      </c>
      <c r="B6080" s="1" t="s">
        <v>109</v>
      </c>
      <c r="C6080" t="s">
        <v>52</v>
      </c>
      <c r="D6080" s="1" t="s">
        <v>208</v>
      </c>
      <c r="E6080" s="1" t="s">
        <v>22</v>
      </c>
      <c r="F6080" s="1" t="s">
        <v>29</v>
      </c>
      <c r="G6080" s="1" t="s">
        <v>136</v>
      </c>
      <c r="H6080" t="s">
        <v>32</v>
      </c>
      <c r="I6080" s="1" t="s">
        <v>1145</v>
      </c>
      <c r="J6080" s="1" t="s">
        <v>230</v>
      </c>
      <c r="K6080" s="1" t="s">
        <v>52</v>
      </c>
      <c r="L6080" s="1" t="s">
        <v>913</v>
      </c>
      <c r="M6080" t="s">
        <v>104</v>
      </c>
      <c r="N6080">
        <v>1</v>
      </c>
      <c r="O6080" s="1" t="s">
        <v>206</v>
      </c>
      <c r="P6080" t="s">
        <v>154</v>
      </c>
      <c r="Q6080">
        <v>2</v>
      </c>
      <c r="R6080" t="s">
        <v>255</v>
      </c>
      <c r="S6080" t="s">
        <v>180</v>
      </c>
    </row>
    <row r="6081" spans="1:19" x14ac:dyDescent="0.35">
      <c r="A6081" s="2" t="s">
        <v>108</v>
      </c>
      <c r="B6081" s="1" t="s">
        <v>109</v>
      </c>
      <c r="C6081" t="s">
        <v>52</v>
      </c>
      <c r="D6081" s="1" t="s">
        <v>208</v>
      </c>
      <c r="E6081" s="1" t="s">
        <v>22</v>
      </c>
      <c r="F6081" s="1" t="s">
        <v>29</v>
      </c>
      <c r="G6081" s="1" t="s">
        <v>136</v>
      </c>
      <c r="H6081" t="s">
        <v>32</v>
      </c>
      <c r="I6081" s="1" t="s">
        <v>395</v>
      </c>
      <c r="J6081" s="1" t="s">
        <v>230</v>
      </c>
      <c r="K6081" s="1" t="s">
        <v>52</v>
      </c>
      <c r="L6081" s="1" t="s">
        <v>912</v>
      </c>
      <c r="M6081" t="s">
        <v>104</v>
      </c>
      <c r="N6081">
        <v>1</v>
      </c>
      <c r="O6081" s="1" t="s">
        <v>206</v>
      </c>
      <c r="P6081" t="s">
        <v>154</v>
      </c>
      <c r="Q6081">
        <v>2</v>
      </c>
      <c r="R6081" t="s">
        <v>179</v>
      </c>
      <c r="S6081" t="s">
        <v>180</v>
      </c>
    </row>
    <row r="6082" spans="1:19" x14ac:dyDescent="0.35">
      <c r="A6082" s="2" t="s">
        <v>108</v>
      </c>
      <c r="B6082" s="1" t="s">
        <v>109</v>
      </c>
      <c r="C6082" t="s">
        <v>52</v>
      </c>
      <c r="D6082" s="1" t="s">
        <v>208</v>
      </c>
      <c r="E6082" s="1" t="s">
        <v>22</v>
      </c>
      <c r="F6082" s="1" t="s">
        <v>29</v>
      </c>
      <c r="G6082" s="1" t="s">
        <v>136</v>
      </c>
      <c r="H6082" t="s">
        <v>21</v>
      </c>
      <c r="I6082" s="1" t="s">
        <v>1145</v>
      </c>
      <c r="J6082" s="1" t="s">
        <v>230</v>
      </c>
      <c r="K6082" s="1" t="s">
        <v>52</v>
      </c>
      <c r="L6082" s="1" t="s">
        <v>912</v>
      </c>
      <c r="M6082" t="s">
        <v>104</v>
      </c>
      <c r="N6082">
        <v>1</v>
      </c>
      <c r="O6082" s="1" t="s">
        <v>206</v>
      </c>
      <c r="P6082" t="s">
        <v>154</v>
      </c>
      <c r="Q6082">
        <v>2</v>
      </c>
      <c r="R6082" t="s">
        <v>255</v>
      </c>
      <c r="S6082" t="s">
        <v>180</v>
      </c>
    </row>
    <row r="6083" spans="1:19" x14ac:dyDescent="0.35">
      <c r="A6083" s="2" t="s">
        <v>108</v>
      </c>
      <c r="B6083" s="1" t="s">
        <v>109</v>
      </c>
      <c r="C6083" t="s">
        <v>52</v>
      </c>
      <c r="D6083" s="1" t="s">
        <v>208</v>
      </c>
      <c r="E6083" s="1" t="s">
        <v>22</v>
      </c>
      <c r="F6083" s="1" t="s">
        <v>29</v>
      </c>
      <c r="G6083" s="1" t="s">
        <v>136</v>
      </c>
      <c r="H6083" t="s">
        <v>35</v>
      </c>
      <c r="I6083" s="1" t="s">
        <v>1145</v>
      </c>
      <c r="J6083" s="1" t="s">
        <v>230</v>
      </c>
      <c r="K6083" s="1" t="s">
        <v>52</v>
      </c>
      <c r="L6083" s="1" t="s">
        <v>912</v>
      </c>
      <c r="M6083" t="s">
        <v>104</v>
      </c>
      <c r="N6083">
        <v>1</v>
      </c>
      <c r="O6083" s="1" t="s">
        <v>206</v>
      </c>
      <c r="P6083" t="s">
        <v>154</v>
      </c>
      <c r="Q6083">
        <v>2</v>
      </c>
      <c r="R6083" t="s">
        <v>255</v>
      </c>
      <c r="S6083" t="s">
        <v>180</v>
      </c>
    </row>
    <row r="6084" spans="1:19" x14ac:dyDescent="0.35">
      <c r="A6084" s="2" t="s">
        <v>108</v>
      </c>
      <c r="B6084" s="1" t="s">
        <v>109</v>
      </c>
      <c r="C6084" t="s">
        <v>52</v>
      </c>
      <c r="D6084" s="1" t="s">
        <v>208</v>
      </c>
      <c r="E6084" s="1" t="s">
        <v>22</v>
      </c>
      <c r="F6084" s="1" t="s">
        <v>29</v>
      </c>
      <c r="G6084" s="1" t="s">
        <v>136</v>
      </c>
      <c r="H6084" t="s">
        <v>35</v>
      </c>
      <c r="I6084" s="1" t="s">
        <v>768</v>
      </c>
      <c r="J6084" s="1" t="s">
        <v>230</v>
      </c>
      <c r="K6084" s="1" t="s">
        <v>52</v>
      </c>
      <c r="L6084" s="1" t="s">
        <v>912</v>
      </c>
      <c r="M6084" t="s">
        <v>104</v>
      </c>
      <c r="N6084">
        <v>1</v>
      </c>
      <c r="O6084" s="1" t="s">
        <v>205</v>
      </c>
      <c r="P6084" t="s">
        <v>154</v>
      </c>
      <c r="Q6084">
        <v>2</v>
      </c>
      <c r="R6084" t="s">
        <v>255</v>
      </c>
      <c r="S6084" t="s">
        <v>180</v>
      </c>
    </row>
    <row r="6085" spans="1:19" x14ac:dyDescent="0.35">
      <c r="A6085" s="2" t="s">
        <v>108</v>
      </c>
      <c r="B6085" s="1" t="s">
        <v>109</v>
      </c>
      <c r="C6085" t="s">
        <v>52</v>
      </c>
      <c r="D6085" s="1" t="s">
        <v>208</v>
      </c>
      <c r="E6085" s="1" t="s">
        <v>22</v>
      </c>
      <c r="F6085" s="1" t="s">
        <v>29</v>
      </c>
      <c r="G6085" s="1" t="s">
        <v>136</v>
      </c>
      <c r="H6085" t="s">
        <v>58</v>
      </c>
      <c r="I6085" s="1" t="s">
        <v>1145</v>
      </c>
      <c r="J6085" s="1" t="s">
        <v>230</v>
      </c>
      <c r="K6085" s="1" t="s">
        <v>52</v>
      </c>
      <c r="L6085" s="1" t="s">
        <v>912</v>
      </c>
      <c r="M6085" t="s">
        <v>104</v>
      </c>
      <c r="N6085">
        <v>1</v>
      </c>
      <c r="O6085" s="1" t="s">
        <v>206</v>
      </c>
      <c r="P6085" t="s">
        <v>154</v>
      </c>
      <c r="Q6085">
        <v>2</v>
      </c>
      <c r="R6085" t="s">
        <v>255</v>
      </c>
      <c r="S6085" t="s">
        <v>180</v>
      </c>
    </row>
    <row r="6086" spans="1:19" x14ac:dyDescent="0.35">
      <c r="A6086" s="2" t="s">
        <v>108</v>
      </c>
      <c r="B6086" s="1" t="s">
        <v>109</v>
      </c>
      <c r="C6086" t="s">
        <v>52</v>
      </c>
      <c r="D6086" s="1" t="s">
        <v>208</v>
      </c>
      <c r="E6086" s="1" t="s">
        <v>22</v>
      </c>
      <c r="F6086" s="1" t="s">
        <v>29</v>
      </c>
      <c r="G6086" s="1" t="s">
        <v>136</v>
      </c>
      <c r="H6086" t="s">
        <v>39</v>
      </c>
      <c r="I6086" s="1" t="s">
        <v>1145</v>
      </c>
      <c r="J6086" s="1" t="s">
        <v>230</v>
      </c>
      <c r="K6086" s="1" t="s">
        <v>52</v>
      </c>
      <c r="L6086" s="1" t="s">
        <v>913</v>
      </c>
      <c r="M6086" t="s">
        <v>104</v>
      </c>
      <c r="N6086">
        <v>1</v>
      </c>
      <c r="O6086" s="1" t="s">
        <v>206</v>
      </c>
      <c r="P6086" t="s">
        <v>154</v>
      </c>
      <c r="Q6086">
        <v>2</v>
      </c>
      <c r="R6086" t="s">
        <v>255</v>
      </c>
      <c r="S6086" t="s">
        <v>180</v>
      </c>
    </row>
    <row r="6087" spans="1:19" x14ac:dyDescent="0.35">
      <c r="A6087" s="2" t="s">
        <v>108</v>
      </c>
      <c r="B6087" s="1" t="s">
        <v>109</v>
      </c>
      <c r="C6087" t="s">
        <v>52</v>
      </c>
      <c r="D6087" s="1" t="s">
        <v>208</v>
      </c>
      <c r="E6087" s="1" t="s">
        <v>22</v>
      </c>
      <c r="F6087" s="1" t="s">
        <v>29</v>
      </c>
      <c r="G6087" s="1" t="s">
        <v>136</v>
      </c>
      <c r="H6087" t="s">
        <v>41</v>
      </c>
      <c r="I6087" s="1" t="s">
        <v>1145</v>
      </c>
      <c r="J6087" s="1" t="s">
        <v>230</v>
      </c>
      <c r="K6087" s="1" t="s">
        <v>52</v>
      </c>
      <c r="L6087" s="1" t="s">
        <v>912</v>
      </c>
      <c r="M6087" t="s">
        <v>104</v>
      </c>
      <c r="N6087">
        <v>1</v>
      </c>
      <c r="O6087" s="1" t="s">
        <v>206</v>
      </c>
      <c r="P6087" t="s">
        <v>154</v>
      </c>
      <c r="Q6087">
        <v>2</v>
      </c>
      <c r="R6087" t="s">
        <v>255</v>
      </c>
      <c r="S6087" t="s">
        <v>180</v>
      </c>
    </row>
    <row r="6088" spans="1:19" x14ac:dyDescent="0.35">
      <c r="A6088" s="2" t="s">
        <v>108</v>
      </c>
      <c r="B6088" s="1" t="s">
        <v>109</v>
      </c>
      <c r="C6088" t="s">
        <v>52</v>
      </c>
      <c r="D6088" s="1" t="s">
        <v>208</v>
      </c>
      <c r="E6088" s="1" t="s">
        <v>22</v>
      </c>
      <c r="F6088" s="1" t="s">
        <v>23</v>
      </c>
      <c r="G6088" s="1" t="s">
        <v>137</v>
      </c>
      <c r="H6088" t="s">
        <v>17</v>
      </c>
      <c r="I6088" s="1" t="s">
        <v>257</v>
      </c>
      <c r="J6088" s="1" t="s">
        <v>230</v>
      </c>
      <c r="K6088" s="1" t="s">
        <v>52</v>
      </c>
      <c r="L6088" s="1" t="s">
        <v>912</v>
      </c>
      <c r="M6088" t="s">
        <v>104</v>
      </c>
      <c r="N6088">
        <v>1</v>
      </c>
      <c r="O6088" s="1" t="s">
        <v>205</v>
      </c>
      <c r="P6088" t="s">
        <v>154</v>
      </c>
      <c r="Q6088">
        <v>2</v>
      </c>
      <c r="R6088" t="s">
        <v>255</v>
      </c>
      <c r="S6088" t="s">
        <v>180</v>
      </c>
    </row>
    <row r="6089" spans="1:19" x14ac:dyDescent="0.35">
      <c r="A6089" s="2" t="s">
        <v>108</v>
      </c>
      <c r="B6089" s="1" t="s">
        <v>109</v>
      </c>
      <c r="C6089" t="s">
        <v>52</v>
      </c>
      <c r="D6089" s="1" t="s">
        <v>208</v>
      </c>
      <c r="E6089" s="1" t="s">
        <v>22</v>
      </c>
      <c r="F6089" s="1" t="s">
        <v>23</v>
      </c>
      <c r="G6089" s="1" t="s">
        <v>137</v>
      </c>
      <c r="H6089" t="s">
        <v>24</v>
      </c>
      <c r="I6089" s="1" t="s">
        <v>395</v>
      </c>
      <c r="J6089" s="1" t="s">
        <v>230</v>
      </c>
      <c r="K6089" s="1" t="s">
        <v>52</v>
      </c>
      <c r="L6089" s="1" t="s">
        <v>912</v>
      </c>
      <c r="M6089" t="s">
        <v>104</v>
      </c>
      <c r="N6089">
        <v>1</v>
      </c>
      <c r="O6089" s="1" t="s">
        <v>206</v>
      </c>
      <c r="P6089" t="s">
        <v>154</v>
      </c>
      <c r="Q6089">
        <v>2</v>
      </c>
      <c r="R6089" t="s">
        <v>179</v>
      </c>
      <c r="S6089" t="s">
        <v>180</v>
      </c>
    </row>
    <row r="6090" spans="1:19" x14ac:dyDescent="0.35">
      <c r="A6090" s="2" t="s">
        <v>108</v>
      </c>
      <c r="B6090" s="1" t="s">
        <v>109</v>
      </c>
      <c r="C6090" t="s">
        <v>52</v>
      </c>
      <c r="D6090" s="1" t="s">
        <v>208</v>
      </c>
      <c r="E6090" s="1" t="s">
        <v>22</v>
      </c>
      <c r="F6090" s="1" t="s">
        <v>23</v>
      </c>
      <c r="G6090" s="1" t="s">
        <v>137</v>
      </c>
      <c r="H6090" t="s">
        <v>27</v>
      </c>
      <c r="I6090" s="1" t="s">
        <v>768</v>
      </c>
      <c r="J6090" s="1" t="s">
        <v>230</v>
      </c>
      <c r="K6090" s="1" t="s">
        <v>52</v>
      </c>
      <c r="L6090" s="1" t="s">
        <v>912</v>
      </c>
      <c r="M6090" t="s">
        <v>104</v>
      </c>
      <c r="N6090">
        <v>1</v>
      </c>
      <c r="O6090" s="1" t="s">
        <v>205</v>
      </c>
      <c r="P6090" t="s">
        <v>154</v>
      </c>
      <c r="Q6090">
        <v>2</v>
      </c>
      <c r="R6090" t="s">
        <v>255</v>
      </c>
      <c r="S6090" t="s">
        <v>180</v>
      </c>
    </row>
    <row r="6091" spans="1:19" x14ac:dyDescent="0.35">
      <c r="A6091" s="2" t="s">
        <v>108</v>
      </c>
      <c r="B6091" s="1" t="s">
        <v>109</v>
      </c>
      <c r="C6091" t="s">
        <v>52</v>
      </c>
      <c r="D6091" s="1" t="s">
        <v>208</v>
      </c>
      <c r="E6091" s="1" t="s">
        <v>22</v>
      </c>
      <c r="F6091" s="1" t="s">
        <v>13</v>
      </c>
      <c r="G6091" s="1" t="s">
        <v>137</v>
      </c>
      <c r="H6091" t="s">
        <v>17</v>
      </c>
      <c r="I6091" s="1" t="s">
        <v>257</v>
      </c>
      <c r="J6091" s="1" t="s">
        <v>230</v>
      </c>
      <c r="K6091" s="1" t="s">
        <v>52</v>
      </c>
      <c r="L6091" s="1" t="s">
        <v>912</v>
      </c>
      <c r="M6091" t="s">
        <v>104</v>
      </c>
      <c r="N6091">
        <v>1</v>
      </c>
      <c r="O6091" s="1" t="s">
        <v>205</v>
      </c>
      <c r="P6091" t="s">
        <v>154</v>
      </c>
      <c r="Q6091">
        <v>2</v>
      </c>
      <c r="R6091" t="s">
        <v>255</v>
      </c>
      <c r="S6091" t="s">
        <v>180</v>
      </c>
    </row>
    <row r="6092" spans="1:19" x14ac:dyDescent="0.35">
      <c r="A6092" s="2" t="s">
        <v>108</v>
      </c>
      <c r="B6092" s="1" t="s">
        <v>109</v>
      </c>
      <c r="C6092" t="s">
        <v>52</v>
      </c>
      <c r="D6092" s="1" t="s">
        <v>208</v>
      </c>
      <c r="E6092" s="1" t="s">
        <v>22</v>
      </c>
      <c r="F6092" s="1" t="s">
        <v>13</v>
      </c>
      <c r="G6092" s="1" t="s">
        <v>137</v>
      </c>
      <c r="H6092" t="s">
        <v>24</v>
      </c>
      <c r="I6092" s="1" t="s">
        <v>1145</v>
      </c>
      <c r="J6092" s="1" t="s">
        <v>230</v>
      </c>
      <c r="K6092" s="1" t="s">
        <v>52</v>
      </c>
      <c r="L6092" s="1" t="s">
        <v>913</v>
      </c>
      <c r="M6092" t="s">
        <v>104</v>
      </c>
      <c r="N6092">
        <v>1</v>
      </c>
      <c r="O6092" s="1" t="s">
        <v>206</v>
      </c>
      <c r="P6092" t="s">
        <v>154</v>
      </c>
      <c r="Q6092">
        <v>2</v>
      </c>
      <c r="R6092" t="s">
        <v>255</v>
      </c>
      <c r="S6092" t="s">
        <v>180</v>
      </c>
    </row>
    <row r="6093" spans="1:19" x14ac:dyDescent="0.35">
      <c r="A6093" s="2" t="s">
        <v>108</v>
      </c>
      <c r="B6093" s="1" t="s">
        <v>109</v>
      </c>
      <c r="C6093" t="s">
        <v>52</v>
      </c>
      <c r="D6093" s="1" t="s">
        <v>208</v>
      </c>
      <c r="E6093" s="1" t="s">
        <v>22</v>
      </c>
      <c r="F6093" s="1" t="s">
        <v>13</v>
      </c>
      <c r="G6093" s="1" t="s">
        <v>137</v>
      </c>
      <c r="H6093" t="s">
        <v>32</v>
      </c>
      <c r="I6093" s="1" t="s">
        <v>1145</v>
      </c>
      <c r="J6093" s="1" t="s">
        <v>230</v>
      </c>
      <c r="K6093" s="1" t="s">
        <v>52</v>
      </c>
      <c r="L6093" s="1" t="s">
        <v>912</v>
      </c>
      <c r="M6093" t="s">
        <v>104</v>
      </c>
      <c r="N6093">
        <v>1</v>
      </c>
      <c r="O6093" s="1" t="s">
        <v>206</v>
      </c>
      <c r="P6093" t="s">
        <v>154</v>
      </c>
      <c r="Q6093">
        <v>2</v>
      </c>
      <c r="R6093" t="s">
        <v>255</v>
      </c>
      <c r="S6093" t="s">
        <v>180</v>
      </c>
    </row>
    <row r="6094" spans="1:19" x14ac:dyDescent="0.35">
      <c r="A6094" s="2" t="s">
        <v>108</v>
      </c>
      <c r="B6094" s="1" t="s">
        <v>109</v>
      </c>
      <c r="C6094" t="s">
        <v>52</v>
      </c>
      <c r="D6094" s="1" t="s">
        <v>208</v>
      </c>
      <c r="E6094" s="1" t="s">
        <v>22</v>
      </c>
      <c r="F6094" s="1" t="s">
        <v>26</v>
      </c>
      <c r="G6094" s="1" t="s">
        <v>26</v>
      </c>
      <c r="H6094" t="s">
        <v>17</v>
      </c>
      <c r="I6094" s="1" t="s">
        <v>395</v>
      </c>
      <c r="J6094" s="1" t="s">
        <v>230</v>
      </c>
      <c r="K6094" s="1" t="s">
        <v>52</v>
      </c>
      <c r="L6094" s="1" t="s">
        <v>912</v>
      </c>
      <c r="M6094" t="s">
        <v>52</v>
      </c>
      <c r="N6094">
        <v>1</v>
      </c>
      <c r="O6094" s="1" t="s">
        <v>206</v>
      </c>
      <c r="P6094" t="s">
        <v>154</v>
      </c>
      <c r="Q6094">
        <v>1</v>
      </c>
      <c r="R6094" t="s">
        <v>179</v>
      </c>
      <c r="S6094" t="s">
        <v>180</v>
      </c>
    </row>
    <row r="6095" spans="1:19" x14ac:dyDescent="0.35">
      <c r="A6095" s="2" t="s">
        <v>108</v>
      </c>
      <c r="B6095" s="1" t="s">
        <v>109</v>
      </c>
      <c r="C6095" t="s">
        <v>52</v>
      </c>
      <c r="D6095" s="1" t="s">
        <v>208</v>
      </c>
      <c r="E6095" s="1" t="s">
        <v>22</v>
      </c>
      <c r="F6095" s="1" t="s">
        <v>18</v>
      </c>
      <c r="G6095" s="1" t="s">
        <v>26</v>
      </c>
      <c r="H6095" t="s">
        <v>39</v>
      </c>
      <c r="I6095" s="1" t="s">
        <v>395</v>
      </c>
      <c r="J6095" s="1" t="s">
        <v>230</v>
      </c>
      <c r="K6095" s="1" t="s">
        <v>52</v>
      </c>
      <c r="L6095" s="1" t="s">
        <v>912</v>
      </c>
      <c r="M6095" t="s">
        <v>104</v>
      </c>
      <c r="N6095">
        <v>1</v>
      </c>
      <c r="O6095" s="1" t="s">
        <v>206</v>
      </c>
      <c r="P6095" t="s">
        <v>154</v>
      </c>
      <c r="Q6095">
        <v>2</v>
      </c>
      <c r="R6095" t="s">
        <v>179</v>
      </c>
      <c r="S6095" t="s">
        <v>180</v>
      </c>
    </row>
    <row r="6096" spans="1:19" x14ac:dyDescent="0.35">
      <c r="A6096" s="2" t="s">
        <v>108</v>
      </c>
      <c r="B6096" s="1" t="s">
        <v>109</v>
      </c>
      <c r="C6096" t="s">
        <v>52</v>
      </c>
      <c r="D6096" s="1" t="s">
        <v>210</v>
      </c>
      <c r="E6096" s="1" t="s">
        <v>12</v>
      </c>
      <c r="F6096" s="1" t="s">
        <v>23</v>
      </c>
      <c r="G6096" s="1" t="s">
        <v>137</v>
      </c>
      <c r="H6096" t="s">
        <v>58</v>
      </c>
      <c r="I6096" s="1" t="s">
        <v>1486</v>
      </c>
      <c r="J6096" s="1" t="s">
        <v>230</v>
      </c>
      <c r="K6096" s="1" t="s">
        <v>19</v>
      </c>
      <c r="L6096" s="1" t="s">
        <v>912</v>
      </c>
      <c r="M6096" t="s">
        <v>166</v>
      </c>
      <c r="N6096">
        <v>1</v>
      </c>
      <c r="O6096" s="1" t="s">
        <v>206</v>
      </c>
      <c r="P6096" t="s">
        <v>154</v>
      </c>
      <c r="Q6096">
        <v>2</v>
      </c>
      <c r="R6096" t="s">
        <v>255</v>
      </c>
      <c r="S6096" t="s">
        <v>180</v>
      </c>
    </row>
    <row r="6097" spans="1:19" x14ac:dyDescent="0.35">
      <c r="A6097" s="2" t="s">
        <v>108</v>
      </c>
      <c r="B6097" s="1" t="s">
        <v>109</v>
      </c>
      <c r="C6097" t="s">
        <v>52</v>
      </c>
      <c r="D6097" s="1" t="s">
        <v>210</v>
      </c>
      <c r="E6097" s="1" t="s">
        <v>12</v>
      </c>
      <c r="F6097" s="1" t="s">
        <v>18</v>
      </c>
      <c r="G6097" s="1" t="s">
        <v>26</v>
      </c>
      <c r="H6097" t="s">
        <v>21</v>
      </c>
      <c r="I6097" s="1" t="s">
        <v>1487</v>
      </c>
      <c r="J6097" s="1" t="s">
        <v>230</v>
      </c>
      <c r="K6097" s="1" t="s">
        <v>19</v>
      </c>
      <c r="L6097" s="1" t="s">
        <v>912</v>
      </c>
      <c r="M6097" t="s">
        <v>168</v>
      </c>
      <c r="N6097">
        <v>1</v>
      </c>
      <c r="O6097" s="1" t="s">
        <v>206</v>
      </c>
      <c r="P6097" t="s">
        <v>154</v>
      </c>
      <c r="Q6097">
        <v>2</v>
      </c>
      <c r="R6097" t="s">
        <v>255</v>
      </c>
      <c r="S6097" t="s">
        <v>180</v>
      </c>
    </row>
    <row r="6098" spans="1:19" x14ac:dyDescent="0.35">
      <c r="A6098" s="2" t="s">
        <v>108</v>
      </c>
      <c r="B6098" s="1" t="s">
        <v>109</v>
      </c>
      <c r="C6098" t="s">
        <v>52</v>
      </c>
      <c r="D6098" s="1" t="s">
        <v>210</v>
      </c>
      <c r="E6098" s="1" t="s">
        <v>22</v>
      </c>
      <c r="F6098" s="1" t="s">
        <v>29</v>
      </c>
      <c r="G6098" s="1" t="s">
        <v>136</v>
      </c>
      <c r="H6098" t="s">
        <v>27</v>
      </c>
      <c r="I6098" s="1" t="s">
        <v>1488</v>
      </c>
      <c r="J6098" s="1" t="s">
        <v>230</v>
      </c>
      <c r="K6098" s="1" t="s">
        <v>19</v>
      </c>
      <c r="L6098" s="1" t="s">
        <v>912</v>
      </c>
      <c r="M6098" t="s">
        <v>166</v>
      </c>
      <c r="N6098">
        <v>1</v>
      </c>
      <c r="O6098" s="1" t="s">
        <v>206</v>
      </c>
      <c r="P6098" t="s">
        <v>154</v>
      </c>
      <c r="Q6098">
        <v>2</v>
      </c>
      <c r="R6098" t="s">
        <v>255</v>
      </c>
      <c r="S6098" t="s">
        <v>180</v>
      </c>
    </row>
    <row r="6099" spans="1:19" x14ac:dyDescent="0.35">
      <c r="A6099" s="2" t="s">
        <v>108</v>
      </c>
      <c r="B6099" s="1" t="s">
        <v>109</v>
      </c>
      <c r="C6099" t="s">
        <v>52</v>
      </c>
      <c r="D6099" s="1" t="s">
        <v>210</v>
      </c>
      <c r="E6099" s="1" t="s">
        <v>22</v>
      </c>
      <c r="F6099" s="1" t="s">
        <v>29</v>
      </c>
      <c r="G6099" s="1" t="s">
        <v>136</v>
      </c>
      <c r="H6099" t="s">
        <v>21</v>
      </c>
      <c r="I6099" s="1" t="s">
        <v>1488</v>
      </c>
      <c r="J6099" s="1" t="s">
        <v>230</v>
      </c>
      <c r="K6099" s="1" t="s">
        <v>19</v>
      </c>
      <c r="L6099" s="1" t="s">
        <v>912</v>
      </c>
      <c r="M6099" t="s">
        <v>166</v>
      </c>
      <c r="N6099">
        <v>1</v>
      </c>
      <c r="O6099" s="1" t="s">
        <v>206</v>
      </c>
      <c r="P6099" t="s">
        <v>154</v>
      </c>
      <c r="Q6099">
        <v>2</v>
      </c>
      <c r="R6099" t="s">
        <v>255</v>
      </c>
      <c r="S6099" t="s">
        <v>180</v>
      </c>
    </row>
    <row r="6100" spans="1:19" x14ac:dyDescent="0.35">
      <c r="A6100" s="2" t="s">
        <v>108</v>
      </c>
      <c r="B6100" s="1" t="s">
        <v>109</v>
      </c>
      <c r="C6100" t="s">
        <v>52</v>
      </c>
      <c r="D6100" s="1" t="s">
        <v>210</v>
      </c>
      <c r="E6100" s="1" t="s">
        <v>22</v>
      </c>
      <c r="F6100" s="1" t="s">
        <v>29</v>
      </c>
      <c r="G6100" s="1" t="s">
        <v>136</v>
      </c>
      <c r="H6100" t="s">
        <v>35</v>
      </c>
      <c r="I6100" s="1" t="s">
        <v>1486</v>
      </c>
      <c r="J6100" s="1" t="s">
        <v>230</v>
      </c>
      <c r="K6100" s="1" t="s">
        <v>19</v>
      </c>
      <c r="L6100" s="1" t="s">
        <v>912</v>
      </c>
      <c r="M6100" t="s">
        <v>166</v>
      </c>
      <c r="N6100">
        <v>1</v>
      </c>
      <c r="O6100" s="1" t="s">
        <v>206</v>
      </c>
      <c r="P6100" t="s">
        <v>154</v>
      </c>
      <c r="Q6100">
        <v>2</v>
      </c>
      <c r="R6100" t="s">
        <v>255</v>
      </c>
      <c r="S6100" t="s">
        <v>180</v>
      </c>
    </row>
    <row r="6101" spans="1:19" x14ac:dyDescent="0.35">
      <c r="A6101" s="2" t="s">
        <v>108</v>
      </c>
      <c r="B6101" s="1" t="s">
        <v>109</v>
      </c>
      <c r="C6101" t="s">
        <v>52</v>
      </c>
      <c r="D6101" s="1" t="s">
        <v>210</v>
      </c>
      <c r="E6101" s="1" t="s">
        <v>22</v>
      </c>
      <c r="F6101" s="1" t="s">
        <v>29</v>
      </c>
      <c r="G6101" s="1" t="s">
        <v>136</v>
      </c>
      <c r="H6101" t="s">
        <v>39</v>
      </c>
      <c r="I6101" s="1" t="s">
        <v>1488</v>
      </c>
      <c r="J6101" s="1" t="s">
        <v>230</v>
      </c>
      <c r="K6101" s="1" t="s">
        <v>19</v>
      </c>
      <c r="L6101" s="1" t="s">
        <v>912</v>
      </c>
      <c r="M6101" t="s">
        <v>166</v>
      </c>
      <c r="N6101">
        <v>1</v>
      </c>
      <c r="O6101" s="1" t="s">
        <v>206</v>
      </c>
      <c r="P6101" t="s">
        <v>154</v>
      </c>
      <c r="Q6101">
        <v>2</v>
      </c>
      <c r="R6101" t="s">
        <v>255</v>
      </c>
      <c r="S6101" t="s">
        <v>180</v>
      </c>
    </row>
    <row r="6102" spans="1:19" x14ac:dyDescent="0.35">
      <c r="A6102" s="2" t="s">
        <v>108</v>
      </c>
      <c r="B6102" s="1" t="s">
        <v>109</v>
      </c>
      <c r="C6102" t="s">
        <v>52</v>
      </c>
      <c r="D6102" s="1" t="s">
        <v>210</v>
      </c>
      <c r="E6102" s="1" t="s">
        <v>22</v>
      </c>
      <c r="F6102" s="1" t="s">
        <v>29</v>
      </c>
      <c r="G6102" s="1" t="s">
        <v>136</v>
      </c>
      <c r="H6102" t="s">
        <v>39</v>
      </c>
      <c r="I6102" s="1" t="s">
        <v>1486</v>
      </c>
      <c r="J6102" s="1" t="s">
        <v>230</v>
      </c>
      <c r="K6102" s="1" t="s">
        <v>19</v>
      </c>
      <c r="L6102" s="1" t="s">
        <v>912</v>
      </c>
      <c r="M6102" t="s">
        <v>166</v>
      </c>
      <c r="N6102">
        <v>1</v>
      </c>
      <c r="O6102" s="1" t="s">
        <v>206</v>
      </c>
      <c r="P6102" t="s">
        <v>153</v>
      </c>
      <c r="Q6102">
        <v>2</v>
      </c>
      <c r="R6102" t="s">
        <v>255</v>
      </c>
      <c r="S6102" t="s">
        <v>180</v>
      </c>
    </row>
    <row r="6103" spans="1:19" x14ac:dyDescent="0.35">
      <c r="A6103" s="2" t="s">
        <v>108</v>
      </c>
      <c r="B6103" s="1" t="s">
        <v>109</v>
      </c>
      <c r="C6103" t="s">
        <v>52</v>
      </c>
      <c r="D6103" s="1" t="s">
        <v>210</v>
      </c>
      <c r="E6103" s="1" t="s">
        <v>22</v>
      </c>
      <c r="F6103" s="1" t="s">
        <v>29</v>
      </c>
      <c r="G6103" s="1" t="s">
        <v>136</v>
      </c>
      <c r="H6103" t="s">
        <v>41</v>
      </c>
      <c r="I6103" s="1" t="s">
        <v>1488</v>
      </c>
      <c r="J6103" s="1" t="s">
        <v>230</v>
      </c>
      <c r="K6103" s="1" t="s">
        <v>19</v>
      </c>
      <c r="L6103" s="1" t="s">
        <v>912</v>
      </c>
      <c r="M6103" t="s">
        <v>166</v>
      </c>
      <c r="N6103">
        <v>1</v>
      </c>
      <c r="O6103" s="1" t="s">
        <v>206</v>
      </c>
      <c r="P6103" t="s">
        <v>154</v>
      </c>
      <c r="Q6103">
        <v>2</v>
      </c>
      <c r="R6103" t="s">
        <v>255</v>
      </c>
      <c r="S6103" t="s">
        <v>180</v>
      </c>
    </row>
    <row r="6104" spans="1:19" x14ac:dyDescent="0.35">
      <c r="A6104" s="2" t="s">
        <v>108</v>
      </c>
      <c r="B6104" s="1" t="s">
        <v>109</v>
      </c>
      <c r="C6104" t="s">
        <v>52</v>
      </c>
      <c r="D6104" s="1" t="s">
        <v>210</v>
      </c>
      <c r="E6104" s="1" t="s">
        <v>22</v>
      </c>
      <c r="F6104" s="1" t="s">
        <v>29</v>
      </c>
      <c r="G6104" s="1" t="s">
        <v>136</v>
      </c>
      <c r="H6104" t="s">
        <v>41</v>
      </c>
      <c r="I6104" s="1" t="s">
        <v>1487</v>
      </c>
      <c r="J6104" s="1" t="s">
        <v>230</v>
      </c>
      <c r="K6104" s="1" t="s">
        <v>19</v>
      </c>
      <c r="L6104" s="1" t="s">
        <v>912</v>
      </c>
      <c r="M6104" t="s">
        <v>62</v>
      </c>
      <c r="N6104">
        <v>1</v>
      </c>
      <c r="O6104" s="1" t="s">
        <v>206</v>
      </c>
      <c r="P6104" t="s">
        <v>154</v>
      </c>
      <c r="Q6104">
        <v>2</v>
      </c>
      <c r="R6104" t="s">
        <v>255</v>
      </c>
      <c r="S6104" t="s">
        <v>180</v>
      </c>
    </row>
    <row r="6105" spans="1:19" x14ac:dyDescent="0.35">
      <c r="A6105" s="2" t="s">
        <v>108</v>
      </c>
      <c r="B6105" s="1" t="s">
        <v>109</v>
      </c>
      <c r="C6105" t="s">
        <v>52</v>
      </c>
      <c r="D6105" s="1" t="s">
        <v>210</v>
      </c>
      <c r="E6105" s="1" t="s">
        <v>22</v>
      </c>
      <c r="F6105" s="1" t="s">
        <v>13</v>
      </c>
      <c r="G6105" s="1" t="s">
        <v>137</v>
      </c>
      <c r="H6105" t="s">
        <v>27</v>
      </c>
      <c r="I6105" s="1" t="s">
        <v>1487</v>
      </c>
      <c r="J6105" s="1" t="s">
        <v>230</v>
      </c>
      <c r="K6105" s="1" t="s">
        <v>19</v>
      </c>
      <c r="L6105" s="1" t="s">
        <v>912</v>
      </c>
      <c r="M6105" t="s">
        <v>62</v>
      </c>
      <c r="N6105">
        <v>1</v>
      </c>
      <c r="O6105" s="1" t="s">
        <v>206</v>
      </c>
      <c r="P6105" t="s">
        <v>154</v>
      </c>
      <c r="Q6105">
        <v>2</v>
      </c>
      <c r="R6105" t="s">
        <v>255</v>
      </c>
      <c r="S6105" t="s">
        <v>180</v>
      </c>
    </row>
    <row r="6106" spans="1:19" x14ac:dyDescent="0.35">
      <c r="A6106" s="2" t="s">
        <v>108</v>
      </c>
      <c r="B6106" s="1" t="s">
        <v>109</v>
      </c>
      <c r="C6106" t="s">
        <v>52</v>
      </c>
      <c r="D6106" s="1" t="s">
        <v>210</v>
      </c>
      <c r="E6106" s="1" t="s">
        <v>22</v>
      </c>
      <c r="F6106" s="1" t="s">
        <v>13</v>
      </c>
      <c r="G6106" s="1" t="s">
        <v>137</v>
      </c>
      <c r="H6106" t="s">
        <v>21</v>
      </c>
      <c r="I6106" s="1" t="s">
        <v>1146</v>
      </c>
      <c r="J6106" s="1" t="s">
        <v>230</v>
      </c>
      <c r="K6106" s="1" t="s">
        <v>19</v>
      </c>
      <c r="L6106" s="1" t="s">
        <v>912</v>
      </c>
      <c r="M6106" t="s">
        <v>166</v>
      </c>
      <c r="N6106">
        <v>1</v>
      </c>
      <c r="O6106" s="1" t="s">
        <v>206</v>
      </c>
      <c r="P6106" t="s">
        <v>154</v>
      </c>
      <c r="Q6106">
        <v>2</v>
      </c>
      <c r="R6106" t="s">
        <v>255</v>
      </c>
      <c r="S6106" t="s">
        <v>180</v>
      </c>
    </row>
    <row r="6107" spans="1:19" x14ac:dyDescent="0.35">
      <c r="A6107" s="2" t="s">
        <v>108</v>
      </c>
      <c r="B6107" s="1" t="s">
        <v>109</v>
      </c>
      <c r="C6107" t="s">
        <v>52</v>
      </c>
      <c r="D6107" s="1" t="s">
        <v>210</v>
      </c>
      <c r="E6107" s="1" t="s">
        <v>22</v>
      </c>
      <c r="F6107" s="1" t="s">
        <v>13</v>
      </c>
      <c r="G6107" s="1" t="s">
        <v>137</v>
      </c>
      <c r="H6107" t="s">
        <v>58</v>
      </c>
      <c r="I6107" s="1" t="s">
        <v>1487</v>
      </c>
      <c r="J6107" s="1" t="s">
        <v>230</v>
      </c>
      <c r="K6107" s="1" t="s">
        <v>19</v>
      </c>
      <c r="L6107" s="1" t="s">
        <v>912</v>
      </c>
      <c r="M6107" t="s">
        <v>62</v>
      </c>
      <c r="N6107">
        <v>1</v>
      </c>
      <c r="O6107" s="1" t="s">
        <v>206</v>
      </c>
      <c r="P6107" t="s">
        <v>154</v>
      </c>
      <c r="Q6107">
        <v>2</v>
      </c>
      <c r="R6107" t="s">
        <v>255</v>
      </c>
      <c r="S6107" t="s">
        <v>180</v>
      </c>
    </row>
    <row r="6108" spans="1:19" x14ac:dyDescent="0.35">
      <c r="A6108" s="2" t="s">
        <v>108</v>
      </c>
      <c r="B6108" s="1" t="s">
        <v>109</v>
      </c>
      <c r="C6108" t="s">
        <v>52</v>
      </c>
      <c r="D6108" s="1" t="s">
        <v>51</v>
      </c>
      <c r="E6108" s="1" t="s">
        <v>12</v>
      </c>
      <c r="F6108" s="1" t="s">
        <v>23</v>
      </c>
      <c r="G6108" s="1" t="s">
        <v>137</v>
      </c>
      <c r="H6108" t="s">
        <v>27</v>
      </c>
      <c r="I6108" s="1" t="s">
        <v>393</v>
      </c>
      <c r="J6108" s="1" t="s">
        <v>230</v>
      </c>
      <c r="K6108" s="1" t="s">
        <v>52</v>
      </c>
      <c r="L6108" s="1" t="s">
        <v>912</v>
      </c>
      <c r="M6108" t="s">
        <v>95</v>
      </c>
      <c r="N6108">
        <v>1</v>
      </c>
      <c r="O6108" s="1" t="s">
        <v>205</v>
      </c>
      <c r="P6108" t="s">
        <v>154</v>
      </c>
      <c r="Q6108">
        <v>2</v>
      </c>
      <c r="R6108" t="s">
        <v>255</v>
      </c>
      <c r="S6108" t="s">
        <v>180</v>
      </c>
    </row>
    <row r="6109" spans="1:19" x14ac:dyDescent="0.35">
      <c r="A6109" s="2" t="s">
        <v>108</v>
      </c>
      <c r="B6109" s="1" t="s">
        <v>109</v>
      </c>
      <c r="C6109" t="s">
        <v>52</v>
      </c>
      <c r="D6109" s="1" t="s">
        <v>51</v>
      </c>
      <c r="E6109" s="1" t="s">
        <v>12</v>
      </c>
      <c r="F6109" s="1" t="s">
        <v>13</v>
      </c>
      <c r="G6109" s="1" t="s">
        <v>137</v>
      </c>
      <c r="H6109" t="s">
        <v>17</v>
      </c>
      <c r="I6109" s="1" t="s">
        <v>393</v>
      </c>
      <c r="J6109" s="1" t="s">
        <v>230</v>
      </c>
      <c r="K6109" s="1" t="s">
        <v>52</v>
      </c>
      <c r="L6109" s="1" t="s">
        <v>912</v>
      </c>
      <c r="M6109" t="s">
        <v>95</v>
      </c>
      <c r="N6109">
        <v>1</v>
      </c>
      <c r="O6109" s="1" t="s">
        <v>205</v>
      </c>
      <c r="P6109" t="s">
        <v>154</v>
      </c>
      <c r="Q6109">
        <v>2</v>
      </c>
      <c r="R6109" t="s">
        <v>255</v>
      </c>
      <c r="S6109" t="s">
        <v>180</v>
      </c>
    </row>
    <row r="6110" spans="1:19" x14ac:dyDescent="0.35">
      <c r="A6110" s="2" t="s">
        <v>108</v>
      </c>
      <c r="B6110" s="1" t="s">
        <v>109</v>
      </c>
      <c r="C6110" t="s">
        <v>52</v>
      </c>
      <c r="D6110" s="1" t="s">
        <v>51</v>
      </c>
      <c r="E6110" s="1" t="s">
        <v>12</v>
      </c>
      <c r="F6110" s="1" t="s">
        <v>13</v>
      </c>
      <c r="G6110" s="1" t="s">
        <v>137</v>
      </c>
      <c r="H6110" t="s">
        <v>21</v>
      </c>
      <c r="I6110" s="1" t="s">
        <v>396</v>
      </c>
      <c r="J6110" s="1" t="s">
        <v>230</v>
      </c>
      <c r="K6110" s="1" t="s">
        <v>52</v>
      </c>
      <c r="L6110" s="1" t="s">
        <v>912</v>
      </c>
      <c r="M6110" t="s">
        <v>52</v>
      </c>
      <c r="N6110">
        <v>1</v>
      </c>
      <c r="O6110" s="1" t="s">
        <v>205</v>
      </c>
      <c r="P6110" t="s">
        <v>154</v>
      </c>
      <c r="Q6110">
        <v>2</v>
      </c>
      <c r="R6110" t="s">
        <v>255</v>
      </c>
      <c r="S6110" t="s">
        <v>180</v>
      </c>
    </row>
    <row r="6111" spans="1:19" x14ac:dyDescent="0.35">
      <c r="A6111" s="2" t="s">
        <v>108</v>
      </c>
      <c r="B6111" s="1" t="s">
        <v>109</v>
      </c>
      <c r="C6111" t="s">
        <v>52</v>
      </c>
      <c r="D6111" s="1" t="s">
        <v>51</v>
      </c>
      <c r="E6111" s="1" t="s">
        <v>22</v>
      </c>
      <c r="F6111" s="1" t="s">
        <v>29</v>
      </c>
      <c r="G6111" s="1" t="s">
        <v>136</v>
      </c>
      <c r="H6111" t="s">
        <v>27</v>
      </c>
      <c r="I6111" s="1" t="s">
        <v>396</v>
      </c>
      <c r="J6111" s="1" t="s">
        <v>230</v>
      </c>
      <c r="K6111" s="1" t="s">
        <v>52</v>
      </c>
      <c r="L6111" s="1" t="s">
        <v>912</v>
      </c>
      <c r="M6111" t="s">
        <v>52</v>
      </c>
      <c r="N6111">
        <v>1</v>
      </c>
      <c r="O6111" s="1" t="s">
        <v>205</v>
      </c>
      <c r="P6111" t="s">
        <v>154</v>
      </c>
      <c r="Q6111">
        <v>2</v>
      </c>
      <c r="R6111" t="s">
        <v>255</v>
      </c>
      <c r="S6111" t="s">
        <v>180</v>
      </c>
    </row>
    <row r="6112" spans="1:19" x14ac:dyDescent="0.35">
      <c r="A6112" s="2" t="s">
        <v>108</v>
      </c>
      <c r="B6112" s="1" t="s">
        <v>109</v>
      </c>
      <c r="C6112" t="s">
        <v>52</v>
      </c>
      <c r="D6112" s="1" t="s">
        <v>51</v>
      </c>
      <c r="E6112" s="1" t="s">
        <v>22</v>
      </c>
      <c r="F6112" s="1" t="s">
        <v>29</v>
      </c>
      <c r="G6112" s="1" t="s">
        <v>136</v>
      </c>
      <c r="H6112" t="s">
        <v>27</v>
      </c>
      <c r="I6112" s="1" t="s">
        <v>393</v>
      </c>
      <c r="J6112" s="1" t="s">
        <v>230</v>
      </c>
      <c r="K6112" s="1" t="s">
        <v>52</v>
      </c>
      <c r="L6112" s="1" t="s">
        <v>912</v>
      </c>
      <c r="M6112" t="s">
        <v>95</v>
      </c>
      <c r="N6112">
        <v>1</v>
      </c>
      <c r="O6112" s="1" t="s">
        <v>205</v>
      </c>
      <c r="P6112" t="s">
        <v>154</v>
      </c>
      <c r="Q6112">
        <v>2</v>
      </c>
      <c r="R6112" t="s">
        <v>255</v>
      </c>
      <c r="S6112" t="s">
        <v>180</v>
      </c>
    </row>
    <row r="6113" spans="1:19" x14ac:dyDescent="0.35">
      <c r="A6113" s="2" t="s">
        <v>108</v>
      </c>
      <c r="B6113" s="1" t="s">
        <v>109</v>
      </c>
      <c r="C6113" t="s">
        <v>52</v>
      </c>
      <c r="D6113" s="1" t="s">
        <v>51</v>
      </c>
      <c r="E6113" s="1" t="s">
        <v>22</v>
      </c>
      <c r="F6113" s="1" t="s">
        <v>29</v>
      </c>
      <c r="G6113" s="1" t="s">
        <v>136</v>
      </c>
      <c r="H6113" t="s">
        <v>21</v>
      </c>
      <c r="I6113" s="1" t="s">
        <v>393</v>
      </c>
      <c r="J6113" s="1" t="s">
        <v>230</v>
      </c>
      <c r="K6113" s="1" t="s">
        <v>52</v>
      </c>
      <c r="L6113" s="1" t="s">
        <v>912</v>
      </c>
      <c r="M6113" t="s">
        <v>95</v>
      </c>
      <c r="N6113">
        <v>1</v>
      </c>
      <c r="O6113" s="1" t="s">
        <v>205</v>
      </c>
      <c r="P6113" t="s">
        <v>154</v>
      </c>
      <c r="Q6113">
        <v>2</v>
      </c>
      <c r="R6113" t="s">
        <v>255</v>
      </c>
      <c r="S6113" t="s">
        <v>180</v>
      </c>
    </row>
    <row r="6114" spans="1:19" x14ac:dyDescent="0.35">
      <c r="A6114" s="2" t="s">
        <v>108</v>
      </c>
      <c r="B6114" s="1" t="s">
        <v>109</v>
      </c>
      <c r="C6114" t="s">
        <v>52</v>
      </c>
      <c r="D6114" s="1" t="s">
        <v>51</v>
      </c>
      <c r="E6114" s="1" t="s">
        <v>22</v>
      </c>
      <c r="F6114" s="1" t="s">
        <v>23</v>
      </c>
      <c r="G6114" s="1" t="s">
        <v>137</v>
      </c>
      <c r="H6114" t="s">
        <v>43</v>
      </c>
      <c r="I6114" s="1" t="s">
        <v>396</v>
      </c>
      <c r="J6114" s="1" t="s">
        <v>230</v>
      </c>
      <c r="K6114" s="1" t="s">
        <v>52</v>
      </c>
      <c r="L6114" s="1" t="s">
        <v>913</v>
      </c>
      <c r="M6114" t="s">
        <v>52</v>
      </c>
      <c r="N6114">
        <v>1</v>
      </c>
      <c r="O6114" s="1" t="s">
        <v>205</v>
      </c>
      <c r="P6114" t="s">
        <v>154</v>
      </c>
      <c r="Q6114">
        <v>2</v>
      </c>
      <c r="R6114" t="s">
        <v>255</v>
      </c>
      <c r="S6114" t="s">
        <v>180</v>
      </c>
    </row>
    <row r="6115" spans="1:19" x14ac:dyDescent="0.35">
      <c r="A6115" s="2" t="s">
        <v>108</v>
      </c>
      <c r="B6115" s="1" t="s">
        <v>109</v>
      </c>
      <c r="C6115" t="s">
        <v>52</v>
      </c>
      <c r="D6115" s="1" t="s">
        <v>51</v>
      </c>
      <c r="E6115" s="1" t="s">
        <v>22</v>
      </c>
      <c r="F6115" s="1" t="s">
        <v>23</v>
      </c>
      <c r="G6115" s="1" t="s">
        <v>137</v>
      </c>
      <c r="H6115" t="s">
        <v>27</v>
      </c>
      <c r="I6115" s="1" t="s">
        <v>393</v>
      </c>
      <c r="J6115" s="1" t="s">
        <v>230</v>
      </c>
      <c r="K6115" s="1" t="s">
        <v>52</v>
      </c>
      <c r="L6115" s="1" t="s">
        <v>912</v>
      </c>
      <c r="M6115" t="s">
        <v>95</v>
      </c>
      <c r="N6115">
        <v>1</v>
      </c>
      <c r="O6115" s="1" t="s">
        <v>205</v>
      </c>
      <c r="P6115" t="s">
        <v>154</v>
      </c>
      <c r="Q6115">
        <v>2</v>
      </c>
      <c r="R6115" t="s">
        <v>255</v>
      </c>
      <c r="S6115" t="s">
        <v>180</v>
      </c>
    </row>
    <row r="6116" spans="1:19" x14ac:dyDescent="0.35">
      <c r="A6116" s="2" t="s">
        <v>108</v>
      </c>
      <c r="B6116" s="1" t="s">
        <v>109</v>
      </c>
      <c r="C6116" t="s">
        <v>52</v>
      </c>
      <c r="D6116" s="1" t="s">
        <v>51</v>
      </c>
      <c r="E6116" s="1" t="s">
        <v>22</v>
      </c>
      <c r="F6116" s="1" t="s">
        <v>18</v>
      </c>
      <c r="G6116" s="1" t="s">
        <v>26</v>
      </c>
      <c r="H6116" t="s">
        <v>58</v>
      </c>
      <c r="I6116" s="1" t="s">
        <v>397</v>
      </c>
      <c r="J6116" s="1" t="s">
        <v>230</v>
      </c>
      <c r="K6116" s="1" t="s">
        <v>52</v>
      </c>
      <c r="L6116" s="1" t="s">
        <v>912</v>
      </c>
      <c r="M6116" t="s">
        <v>54</v>
      </c>
      <c r="N6116">
        <v>1</v>
      </c>
      <c r="O6116" s="1" t="s">
        <v>206</v>
      </c>
      <c r="P6116" t="s">
        <v>154</v>
      </c>
      <c r="Q6116">
        <v>2</v>
      </c>
      <c r="R6116" t="s">
        <v>255</v>
      </c>
      <c r="S6116" t="s">
        <v>180</v>
      </c>
    </row>
    <row r="6117" spans="1:19" x14ac:dyDescent="0.35">
      <c r="A6117" s="2" t="s">
        <v>108</v>
      </c>
      <c r="B6117" s="1" t="s">
        <v>109</v>
      </c>
      <c r="C6117" t="s">
        <v>906</v>
      </c>
      <c r="D6117" s="1" t="s">
        <v>174</v>
      </c>
      <c r="E6117" s="1" t="s">
        <v>12</v>
      </c>
      <c r="F6117" s="1" t="s">
        <v>29</v>
      </c>
      <c r="G6117" s="1" t="s">
        <v>136</v>
      </c>
      <c r="H6117" t="s">
        <v>27</v>
      </c>
      <c r="I6117" s="1" t="s">
        <v>1489</v>
      </c>
      <c r="J6117" s="1" t="s">
        <v>230</v>
      </c>
      <c r="K6117" s="1" t="s">
        <v>15</v>
      </c>
      <c r="L6117" s="1" t="s">
        <v>912</v>
      </c>
      <c r="M6117" t="s">
        <v>98</v>
      </c>
      <c r="N6117">
        <v>1</v>
      </c>
      <c r="O6117" s="1" t="s">
        <v>206</v>
      </c>
      <c r="P6117" t="s">
        <v>154</v>
      </c>
      <c r="Q6117">
        <v>2</v>
      </c>
      <c r="R6117" t="s">
        <v>179</v>
      </c>
      <c r="S6117" t="s">
        <v>180</v>
      </c>
    </row>
    <row r="6118" spans="1:19" x14ac:dyDescent="0.35">
      <c r="A6118" s="2" t="s">
        <v>108</v>
      </c>
      <c r="B6118" s="1" t="s">
        <v>109</v>
      </c>
      <c r="C6118" t="s">
        <v>906</v>
      </c>
      <c r="D6118" s="1" t="s">
        <v>174</v>
      </c>
      <c r="E6118" s="1" t="s">
        <v>12</v>
      </c>
      <c r="F6118" s="1" t="s">
        <v>29</v>
      </c>
      <c r="G6118" s="1" t="s">
        <v>136</v>
      </c>
      <c r="H6118" t="s">
        <v>32</v>
      </c>
      <c r="I6118" s="1" t="s">
        <v>1489</v>
      </c>
      <c r="J6118" s="1" t="s">
        <v>230</v>
      </c>
      <c r="K6118" s="1" t="s">
        <v>15</v>
      </c>
      <c r="L6118" s="1" t="s">
        <v>912</v>
      </c>
      <c r="M6118" t="s">
        <v>98</v>
      </c>
      <c r="N6118">
        <v>1</v>
      </c>
      <c r="O6118" s="1" t="s">
        <v>206</v>
      </c>
      <c r="P6118" t="s">
        <v>154</v>
      </c>
      <c r="Q6118">
        <v>2</v>
      </c>
      <c r="R6118" t="s">
        <v>179</v>
      </c>
      <c r="S6118" t="s">
        <v>180</v>
      </c>
    </row>
    <row r="6119" spans="1:19" x14ac:dyDescent="0.35">
      <c r="A6119" s="2" t="s">
        <v>108</v>
      </c>
      <c r="B6119" s="1" t="s">
        <v>109</v>
      </c>
      <c r="C6119" t="s">
        <v>906</v>
      </c>
      <c r="D6119" s="1" t="s">
        <v>174</v>
      </c>
      <c r="E6119" s="1" t="s">
        <v>12</v>
      </c>
      <c r="F6119" s="1" t="s">
        <v>29</v>
      </c>
      <c r="G6119" s="1" t="s">
        <v>136</v>
      </c>
      <c r="H6119" t="s">
        <v>21</v>
      </c>
      <c r="I6119" s="1" t="s">
        <v>1489</v>
      </c>
      <c r="J6119" s="1" t="s">
        <v>230</v>
      </c>
      <c r="K6119" s="1" t="s">
        <v>15</v>
      </c>
      <c r="L6119" s="1" t="s">
        <v>912</v>
      </c>
      <c r="M6119" t="s">
        <v>98</v>
      </c>
      <c r="N6119">
        <v>1</v>
      </c>
      <c r="O6119" s="1" t="s">
        <v>206</v>
      </c>
      <c r="P6119" t="s">
        <v>154</v>
      </c>
      <c r="Q6119">
        <v>2</v>
      </c>
      <c r="R6119" t="s">
        <v>179</v>
      </c>
      <c r="S6119" t="s">
        <v>180</v>
      </c>
    </row>
    <row r="6120" spans="1:19" x14ac:dyDescent="0.35">
      <c r="A6120" s="2" t="s">
        <v>108</v>
      </c>
      <c r="B6120" s="1" t="s">
        <v>109</v>
      </c>
      <c r="C6120" t="s">
        <v>906</v>
      </c>
      <c r="D6120" s="1" t="s">
        <v>174</v>
      </c>
      <c r="E6120" s="1" t="s">
        <v>12</v>
      </c>
      <c r="F6120" s="1" t="s">
        <v>23</v>
      </c>
      <c r="G6120" s="1" t="s">
        <v>137</v>
      </c>
      <c r="H6120" t="s">
        <v>14</v>
      </c>
      <c r="I6120" s="1" t="s">
        <v>393</v>
      </c>
      <c r="J6120" s="1" t="s">
        <v>230</v>
      </c>
      <c r="K6120" s="1" t="s">
        <v>15</v>
      </c>
      <c r="L6120" s="1" t="s">
        <v>912</v>
      </c>
      <c r="M6120" t="s">
        <v>37</v>
      </c>
      <c r="N6120">
        <v>1</v>
      </c>
      <c r="O6120" s="1" t="s">
        <v>205</v>
      </c>
      <c r="P6120" t="s">
        <v>154</v>
      </c>
      <c r="Q6120">
        <v>2</v>
      </c>
      <c r="R6120" t="s">
        <v>255</v>
      </c>
      <c r="S6120" t="s">
        <v>180</v>
      </c>
    </row>
    <row r="6121" spans="1:19" x14ac:dyDescent="0.35">
      <c r="A6121" s="2" t="s">
        <v>108</v>
      </c>
      <c r="B6121" s="1" t="s">
        <v>109</v>
      </c>
      <c r="C6121" t="s">
        <v>906</v>
      </c>
      <c r="D6121" s="1" t="s">
        <v>174</v>
      </c>
      <c r="E6121" s="1" t="s">
        <v>12</v>
      </c>
      <c r="F6121" s="1" t="s">
        <v>23</v>
      </c>
      <c r="G6121" s="1" t="s">
        <v>137</v>
      </c>
      <c r="H6121" t="s">
        <v>17</v>
      </c>
      <c r="I6121" s="1" t="s">
        <v>1489</v>
      </c>
      <c r="J6121" s="1" t="s">
        <v>230</v>
      </c>
      <c r="K6121" s="1" t="s">
        <v>15</v>
      </c>
      <c r="L6121" s="1" t="s">
        <v>912</v>
      </c>
      <c r="M6121" t="s">
        <v>98</v>
      </c>
      <c r="N6121">
        <v>1</v>
      </c>
      <c r="O6121" s="1" t="s">
        <v>206</v>
      </c>
      <c r="P6121" t="s">
        <v>154</v>
      </c>
      <c r="Q6121">
        <v>2</v>
      </c>
      <c r="R6121" t="s">
        <v>179</v>
      </c>
      <c r="S6121" t="s">
        <v>180</v>
      </c>
    </row>
    <row r="6122" spans="1:19" x14ac:dyDescent="0.35">
      <c r="A6122" s="2" t="s">
        <v>108</v>
      </c>
      <c r="B6122" s="1" t="s">
        <v>109</v>
      </c>
      <c r="C6122" t="s">
        <v>906</v>
      </c>
      <c r="D6122" s="1" t="s">
        <v>174</v>
      </c>
      <c r="E6122" s="1" t="s">
        <v>12</v>
      </c>
      <c r="F6122" s="1" t="s">
        <v>23</v>
      </c>
      <c r="G6122" s="1" t="s">
        <v>137</v>
      </c>
      <c r="H6122" t="s">
        <v>27</v>
      </c>
      <c r="I6122" s="1" t="s">
        <v>769</v>
      </c>
      <c r="J6122" s="1" t="s">
        <v>230</v>
      </c>
      <c r="K6122" s="1" t="s">
        <v>59</v>
      </c>
      <c r="L6122" s="1" t="s">
        <v>912</v>
      </c>
      <c r="M6122" t="s">
        <v>75</v>
      </c>
      <c r="N6122">
        <v>1</v>
      </c>
      <c r="O6122" s="1" t="s">
        <v>206</v>
      </c>
      <c r="P6122" t="s">
        <v>154</v>
      </c>
      <c r="Q6122">
        <v>1</v>
      </c>
      <c r="R6122" t="s">
        <v>255</v>
      </c>
      <c r="S6122" t="s">
        <v>180</v>
      </c>
    </row>
    <row r="6123" spans="1:19" x14ac:dyDescent="0.35">
      <c r="A6123" s="2" t="s">
        <v>108</v>
      </c>
      <c r="B6123" s="1" t="s">
        <v>109</v>
      </c>
      <c r="C6123" t="s">
        <v>906</v>
      </c>
      <c r="D6123" s="1" t="s">
        <v>174</v>
      </c>
      <c r="E6123" s="1" t="s">
        <v>12</v>
      </c>
      <c r="F6123" s="1" t="s">
        <v>23</v>
      </c>
      <c r="G6123" s="1" t="s">
        <v>137</v>
      </c>
      <c r="H6123" t="s">
        <v>27</v>
      </c>
      <c r="I6123" s="1" t="s">
        <v>396</v>
      </c>
      <c r="J6123" s="1" t="s">
        <v>230</v>
      </c>
      <c r="K6123" s="1" t="s">
        <v>15</v>
      </c>
      <c r="L6123" s="1" t="s">
        <v>912</v>
      </c>
      <c r="M6123" t="s">
        <v>15</v>
      </c>
      <c r="N6123">
        <v>1</v>
      </c>
      <c r="O6123" s="1" t="s">
        <v>205</v>
      </c>
      <c r="P6123" t="s">
        <v>154</v>
      </c>
      <c r="Q6123">
        <v>1</v>
      </c>
      <c r="R6123" t="s">
        <v>255</v>
      </c>
      <c r="S6123" t="s">
        <v>180</v>
      </c>
    </row>
    <row r="6124" spans="1:19" x14ac:dyDescent="0.35">
      <c r="A6124" s="2" t="s">
        <v>108</v>
      </c>
      <c r="B6124" s="1" t="s">
        <v>109</v>
      </c>
      <c r="C6124" t="s">
        <v>906</v>
      </c>
      <c r="D6124" s="1" t="s">
        <v>174</v>
      </c>
      <c r="E6124" s="1" t="s">
        <v>12</v>
      </c>
      <c r="F6124" s="1" t="s">
        <v>23</v>
      </c>
      <c r="G6124" s="1" t="s">
        <v>137</v>
      </c>
      <c r="H6124" t="s">
        <v>27</v>
      </c>
      <c r="I6124" s="1" t="s">
        <v>393</v>
      </c>
      <c r="J6124" s="1" t="s">
        <v>230</v>
      </c>
      <c r="K6124" s="1" t="s">
        <v>15</v>
      </c>
      <c r="L6124" s="1" t="s">
        <v>912</v>
      </c>
      <c r="M6124" t="s">
        <v>37</v>
      </c>
      <c r="N6124">
        <v>1</v>
      </c>
      <c r="O6124" s="1" t="s">
        <v>205</v>
      </c>
      <c r="P6124" t="s">
        <v>154</v>
      </c>
      <c r="Q6124">
        <v>2</v>
      </c>
      <c r="R6124" t="s">
        <v>255</v>
      </c>
      <c r="S6124" t="s">
        <v>180</v>
      </c>
    </row>
    <row r="6125" spans="1:19" x14ac:dyDescent="0.35">
      <c r="A6125" s="2" t="s">
        <v>108</v>
      </c>
      <c r="B6125" s="1" t="s">
        <v>109</v>
      </c>
      <c r="C6125" t="s">
        <v>906</v>
      </c>
      <c r="D6125" s="1" t="s">
        <v>174</v>
      </c>
      <c r="E6125" s="1" t="s">
        <v>12</v>
      </c>
      <c r="F6125" s="1" t="s">
        <v>23</v>
      </c>
      <c r="G6125" s="1" t="s">
        <v>137</v>
      </c>
      <c r="H6125" t="s">
        <v>27</v>
      </c>
      <c r="I6125" s="1" t="s">
        <v>770</v>
      </c>
      <c r="J6125" s="1" t="s">
        <v>230</v>
      </c>
      <c r="K6125" s="1" t="s">
        <v>15</v>
      </c>
      <c r="L6125" s="1" t="s">
        <v>912</v>
      </c>
      <c r="M6125" t="s">
        <v>15</v>
      </c>
      <c r="N6125">
        <v>1</v>
      </c>
      <c r="O6125" s="1" t="s">
        <v>206</v>
      </c>
      <c r="P6125" t="s">
        <v>153</v>
      </c>
      <c r="Q6125">
        <v>1</v>
      </c>
      <c r="R6125" t="s">
        <v>255</v>
      </c>
      <c r="S6125" t="s">
        <v>180</v>
      </c>
    </row>
    <row r="6126" spans="1:19" x14ac:dyDescent="0.35">
      <c r="A6126" s="2" t="s">
        <v>108</v>
      </c>
      <c r="B6126" s="1" t="s">
        <v>109</v>
      </c>
      <c r="C6126" t="s">
        <v>906</v>
      </c>
      <c r="D6126" s="1" t="s">
        <v>174</v>
      </c>
      <c r="E6126" s="1" t="s">
        <v>12</v>
      </c>
      <c r="F6126" s="1" t="s">
        <v>23</v>
      </c>
      <c r="G6126" s="1" t="s">
        <v>137</v>
      </c>
      <c r="H6126" t="s">
        <v>32</v>
      </c>
      <c r="I6126" s="1" t="s">
        <v>1147</v>
      </c>
      <c r="J6126" s="1" t="s">
        <v>230</v>
      </c>
      <c r="K6126" s="1" t="s">
        <v>15</v>
      </c>
      <c r="L6126" s="1" t="s">
        <v>912</v>
      </c>
      <c r="M6126" t="s">
        <v>15</v>
      </c>
      <c r="N6126">
        <v>1</v>
      </c>
      <c r="O6126" s="1" t="s">
        <v>206</v>
      </c>
      <c r="P6126" t="s">
        <v>154</v>
      </c>
      <c r="Q6126">
        <v>2</v>
      </c>
      <c r="R6126" t="s">
        <v>255</v>
      </c>
      <c r="S6126" t="s">
        <v>180</v>
      </c>
    </row>
    <row r="6127" spans="1:19" x14ac:dyDescent="0.35">
      <c r="A6127" s="2" t="s">
        <v>108</v>
      </c>
      <c r="B6127" s="1" t="s">
        <v>109</v>
      </c>
      <c r="C6127" t="s">
        <v>906</v>
      </c>
      <c r="D6127" s="1" t="s">
        <v>174</v>
      </c>
      <c r="E6127" s="1" t="s">
        <v>12</v>
      </c>
      <c r="F6127" s="1" t="s">
        <v>13</v>
      </c>
      <c r="G6127" s="1" t="s">
        <v>137</v>
      </c>
      <c r="H6127" t="s">
        <v>14</v>
      </c>
      <c r="I6127" s="1" t="s">
        <v>393</v>
      </c>
      <c r="J6127" s="1" t="s">
        <v>230</v>
      </c>
      <c r="K6127" s="1" t="s">
        <v>15</v>
      </c>
      <c r="L6127" s="1" t="s">
        <v>912</v>
      </c>
      <c r="M6127" t="s">
        <v>37</v>
      </c>
      <c r="N6127">
        <v>1</v>
      </c>
      <c r="O6127" s="1" t="s">
        <v>205</v>
      </c>
      <c r="P6127" t="s">
        <v>154</v>
      </c>
      <c r="Q6127">
        <v>2</v>
      </c>
      <c r="R6127" t="s">
        <v>255</v>
      </c>
      <c r="S6127" t="s">
        <v>180</v>
      </c>
    </row>
    <row r="6128" spans="1:19" x14ac:dyDescent="0.35">
      <c r="A6128" s="2" t="s">
        <v>108</v>
      </c>
      <c r="B6128" s="1" t="s">
        <v>109</v>
      </c>
      <c r="C6128" t="s">
        <v>906</v>
      </c>
      <c r="D6128" s="1" t="s">
        <v>174</v>
      </c>
      <c r="E6128" s="1" t="s">
        <v>12</v>
      </c>
      <c r="F6128" s="1" t="s">
        <v>13</v>
      </c>
      <c r="G6128" s="1" t="s">
        <v>137</v>
      </c>
      <c r="H6128" t="s">
        <v>14</v>
      </c>
      <c r="I6128" s="1" t="s">
        <v>1489</v>
      </c>
      <c r="J6128" s="1" t="s">
        <v>230</v>
      </c>
      <c r="K6128" s="1" t="s">
        <v>15</v>
      </c>
      <c r="L6128" s="1" t="s">
        <v>912</v>
      </c>
      <c r="M6128" t="s">
        <v>98</v>
      </c>
      <c r="N6128">
        <v>1</v>
      </c>
      <c r="O6128" s="1" t="s">
        <v>206</v>
      </c>
      <c r="P6128" t="s">
        <v>154</v>
      </c>
      <c r="Q6128">
        <v>2</v>
      </c>
      <c r="R6128" t="s">
        <v>179</v>
      </c>
      <c r="S6128" t="s">
        <v>180</v>
      </c>
    </row>
    <row r="6129" spans="1:19" x14ac:dyDescent="0.35">
      <c r="A6129" s="2" t="s">
        <v>108</v>
      </c>
      <c r="B6129" s="1" t="s">
        <v>109</v>
      </c>
      <c r="C6129" t="s">
        <v>906</v>
      </c>
      <c r="D6129" s="1" t="s">
        <v>174</v>
      </c>
      <c r="E6129" s="1" t="s">
        <v>12</v>
      </c>
      <c r="F6129" s="1" t="s">
        <v>13</v>
      </c>
      <c r="G6129" s="1" t="s">
        <v>137</v>
      </c>
      <c r="H6129" t="s">
        <v>24</v>
      </c>
      <c r="I6129" s="1" t="s">
        <v>1147</v>
      </c>
      <c r="J6129" s="1" t="s">
        <v>230</v>
      </c>
      <c r="K6129" s="1" t="s">
        <v>15</v>
      </c>
      <c r="L6129" s="1" t="s">
        <v>912</v>
      </c>
      <c r="M6129" t="s">
        <v>15</v>
      </c>
      <c r="N6129">
        <v>1</v>
      </c>
      <c r="O6129" s="1" t="s">
        <v>206</v>
      </c>
      <c r="P6129" t="s">
        <v>154</v>
      </c>
      <c r="Q6129">
        <v>2</v>
      </c>
      <c r="R6129" t="s">
        <v>255</v>
      </c>
      <c r="S6129" t="s">
        <v>180</v>
      </c>
    </row>
    <row r="6130" spans="1:19" x14ac:dyDescent="0.35">
      <c r="A6130" s="2" t="s">
        <v>108</v>
      </c>
      <c r="B6130" s="1" t="s">
        <v>109</v>
      </c>
      <c r="C6130" t="s">
        <v>906</v>
      </c>
      <c r="D6130" s="1" t="s">
        <v>174</v>
      </c>
      <c r="E6130" s="1" t="s">
        <v>12</v>
      </c>
      <c r="F6130" s="1" t="s">
        <v>13</v>
      </c>
      <c r="G6130" s="1" t="s">
        <v>137</v>
      </c>
      <c r="H6130" t="s">
        <v>27</v>
      </c>
      <c r="I6130" s="1" t="s">
        <v>1148</v>
      </c>
      <c r="J6130" s="1" t="s">
        <v>230</v>
      </c>
      <c r="K6130" s="1" t="s">
        <v>15</v>
      </c>
      <c r="L6130" s="1" t="s">
        <v>912</v>
      </c>
      <c r="M6130" t="s">
        <v>15</v>
      </c>
      <c r="N6130">
        <v>1</v>
      </c>
      <c r="O6130" s="1" t="s">
        <v>206</v>
      </c>
      <c r="P6130" t="s">
        <v>154</v>
      </c>
      <c r="Q6130">
        <v>2</v>
      </c>
      <c r="R6130" t="s">
        <v>255</v>
      </c>
      <c r="S6130" t="s">
        <v>180</v>
      </c>
    </row>
    <row r="6131" spans="1:19" x14ac:dyDescent="0.35">
      <c r="A6131" s="2" t="s">
        <v>108</v>
      </c>
      <c r="B6131" s="1" t="s">
        <v>109</v>
      </c>
      <c r="C6131" t="s">
        <v>906</v>
      </c>
      <c r="D6131" s="1" t="s">
        <v>174</v>
      </c>
      <c r="E6131" s="1" t="s">
        <v>12</v>
      </c>
      <c r="F6131" s="1" t="s">
        <v>13</v>
      </c>
      <c r="G6131" s="1" t="s">
        <v>137</v>
      </c>
      <c r="H6131" t="s">
        <v>32</v>
      </c>
      <c r="I6131" s="1" t="s">
        <v>1489</v>
      </c>
      <c r="J6131" s="1" t="s">
        <v>230</v>
      </c>
      <c r="K6131" s="1" t="s">
        <v>15</v>
      </c>
      <c r="L6131" s="1" t="s">
        <v>912</v>
      </c>
      <c r="M6131" t="s">
        <v>98</v>
      </c>
      <c r="N6131">
        <v>1</v>
      </c>
      <c r="O6131" s="1" t="s">
        <v>206</v>
      </c>
      <c r="P6131" t="s">
        <v>154</v>
      </c>
      <c r="Q6131">
        <v>2</v>
      </c>
      <c r="R6131" t="s">
        <v>179</v>
      </c>
      <c r="S6131" t="s">
        <v>180</v>
      </c>
    </row>
    <row r="6132" spans="1:19" x14ac:dyDescent="0.35">
      <c r="A6132" s="2" t="s">
        <v>108</v>
      </c>
      <c r="B6132" s="1" t="s">
        <v>109</v>
      </c>
      <c r="C6132" t="s">
        <v>906</v>
      </c>
      <c r="D6132" s="1" t="s">
        <v>174</v>
      </c>
      <c r="E6132" s="1" t="s">
        <v>12</v>
      </c>
      <c r="F6132" s="1" t="s">
        <v>13</v>
      </c>
      <c r="G6132" s="1" t="s">
        <v>137</v>
      </c>
      <c r="H6132" t="s">
        <v>21</v>
      </c>
      <c r="I6132" s="1" t="s">
        <v>393</v>
      </c>
      <c r="J6132" s="1" t="s">
        <v>230</v>
      </c>
      <c r="K6132" s="1" t="s">
        <v>15</v>
      </c>
      <c r="L6132" s="1" t="s">
        <v>912</v>
      </c>
      <c r="M6132" t="s">
        <v>37</v>
      </c>
      <c r="N6132">
        <v>1</v>
      </c>
      <c r="O6132" s="1" t="s">
        <v>205</v>
      </c>
      <c r="P6132" t="s">
        <v>154</v>
      </c>
      <c r="Q6132">
        <v>2</v>
      </c>
      <c r="R6132" t="s">
        <v>255</v>
      </c>
      <c r="S6132" t="s">
        <v>180</v>
      </c>
    </row>
    <row r="6133" spans="1:19" x14ac:dyDescent="0.35">
      <c r="A6133" s="2" t="s">
        <v>108</v>
      </c>
      <c r="B6133" s="1" t="s">
        <v>109</v>
      </c>
      <c r="C6133" t="s">
        <v>906</v>
      </c>
      <c r="D6133" s="1" t="s">
        <v>174</v>
      </c>
      <c r="E6133" s="1" t="s">
        <v>12</v>
      </c>
      <c r="F6133" s="1" t="s">
        <v>13</v>
      </c>
      <c r="G6133" s="1" t="s">
        <v>137</v>
      </c>
      <c r="H6133" t="s">
        <v>21</v>
      </c>
      <c r="I6133" s="1" t="s">
        <v>1148</v>
      </c>
      <c r="J6133" s="1" t="s">
        <v>230</v>
      </c>
      <c r="K6133" s="1" t="s">
        <v>15</v>
      </c>
      <c r="L6133" s="1" t="s">
        <v>912</v>
      </c>
      <c r="M6133" t="s">
        <v>15</v>
      </c>
      <c r="N6133">
        <v>1</v>
      </c>
      <c r="O6133" s="1" t="s">
        <v>206</v>
      </c>
      <c r="P6133" t="s">
        <v>154</v>
      </c>
      <c r="Q6133">
        <v>2</v>
      </c>
      <c r="R6133" t="s">
        <v>255</v>
      </c>
      <c r="S6133" t="s">
        <v>180</v>
      </c>
    </row>
    <row r="6134" spans="1:19" x14ac:dyDescent="0.35">
      <c r="A6134" s="2" t="s">
        <v>108</v>
      </c>
      <c r="B6134" s="1" t="s">
        <v>109</v>
      </c>
      <c r="C6134" t="s">
        <v>906</v>
      </c>
      <c r="D6134" s="1" t="s">
        <v>174</v>
      </c>
      <c r="E6134" s="1" t="s">
        <v>12</v>
      </c>
      <c r="F6134" s="1" t="s">
        <v>13</v>
      </c>
      <c r="G6134" s="1" t="s">
        <v>137</v>
      </c>
      <c r="H6134" t="s">
        <v>35</v>
      </c>
      <c r="I6134" s="1" t="s">
        <v>1149</v>
      </c>
      <c r="J6134" s="1" t="s">
        <v>230</v>
      </c>
      <c r="K6134" s="1" t="s">
        <v>15</v>
      </c>
      <c r="L6134" s="1" t="s">
        <v>912</v>
      </c>
      <c r="M6134" t="s">
        <v>15</v>
      </c>
      <c r="N6134">
        <v>1</v>
      </c>
      <c r="O6134" s="1" t="s">
        <v>206</v>
      </c>
      <c r="P6134" t="s">
        <v>154</v>
      </c>
      <c r="Q6134">
        <v>2</v>
      </c>
      <c r="R6134" t="s">
        <v>255</v>
      </c>
      <c r="S6134" t="s">
        <v>180</v>
      </c>
    </row>
    <row r="6135" spans="1:19" x14ac:dyDescent="0.35">
      <c r="A6135" s="2" t="s">
        <v>108</v>
      </c>
      <c r="B6135" s="1" t="s">
        <v>109</v>
      </c>
      <c r="C6135" t="s">
        <v>906</v>
      </c>
      <c r="D6135" s="1" t="s">
        <v>174</v>
      </c>
      <c r="E6135" s="1" t="s">
        <v>12</v>
      </c>
      <c r="F6135" s="1" t="s">
        <v>13</v>
      </c>
      <c r="G6135" s="1" t="s">
        <v>137</v>
      </c>
      <c r="H6135" t="s">
        <v>58</v>
      </c>
      <c r="I6135" s="1" t="s">
        <v>770</v>
      </c>
      <c r="J6135" s="1" t="s">
        <v>230</v>
      </c>
      <c r="K6135" s="1" t="s">
        <v>15</v>
      </c>
      <c r="L6135" s="1" t="s">
        <v>912</v>
      </c>
      <c r="M6135" t="s">
        <v>15</v>
      </c>
      <c r="N6135">
        <v>1</v>
      </c>
      <c r="O6135" s="1" t="s">
        <v>206</v>
      </c>
      <c r="P6135" t="s">
        <v>154</v>
      </c>
      <c r="Q6135">
        <v>2</v>
      </c>
      <c r="R6135" t="s">
        <v>255</v>
      </c>
      <c r="S6135" t="s">
        <v>180</v>
      </c>
    </row>
    <row r="6136" spans="1:19" x14ac:dyDescent="0.35">
      <c r="A6136" s="2" t="s">
        <v>108</v>
      </c>
      <c r="B6136" s="1" t="s">
        <v>109</v>
      </c>
      <c r="C6136" t="s">
        <v>906</v>
      </c>
      <c r="D6136" s="1" t="s">
        <v>174</v>
      </c>
      <c r="E6136" s="1" t="s">
        <v>12</v>
      </c>
      <c r="F6136" s="1" t="s">
        <v>13</v>
      </c>
      <c r="G6136" s="1" t="s">
        <v>137</v>
      </c>
      <c r="H6136" t="s">
        <v>39</v>
      </c>
      <c r="I6136" s="1" t="s">
        <v>1148</v>
      </c>
      <c r="J6136" s="1" t="s">
        <v>230</v>
      </c>
      <c r="K6136" s="1" t="s">
        <v>52</v>
      </c>
      <c r="L6136" s="1" t="s">
        <v>912</v>
      </c>
      <c r="M6136" t="s">
        <v>53</v>
      </c>
      <c r="N6136">
        <v>1</v>
      </c>
      <c r="O6136" s="1" t="s">
        <v>206</v>
      </c>
      <c r="P6136" t="s">
        <v>154</v>
      </c>
      <c r="Q6136">
        <v>2</v>
      </c>
      <c r="R6136" t="s">
        <v>255</v>
      </c>
      <c r="S6136" t="s">
        <v>180</v>
      </c>
    </row>
    <row r="6137" spans="1:19" x14ac:dyDescent="0.35">
      <c r="A6137" s="2" t="s">
        <v>108</v>
      </c>
      <c r="B6137" s="1" t="s">
        <v>109</v>
      </c>
      <c r="C6137" t="s">
        <v>906</v>
      </c>
      <c r="D6137" s="1" t="s">
        <v>174</v>
      </c>
      <c r="E6137" s="1" t="s">
        <v>12</v>
      </c>
      <c r="F6137" s="1" t="s">
        <v>13</v>
      </c>
      <c r="G6137" s="1" t="s">
        <v>137</v>
      </c>
      <c r="H6137" t="s">
        <v>39</v>
      </c>
      <c r="I6137" s="1" t="s">
        <v>1148</v>
      </c>
      <c r="J6137" s="1" t="s">
        <v>230</v>
      </c>
      <c r="K6137" s="1" t="s">
        <v>19</v>
      </c>
      <c r="L6137" s="1" t="s">
        <v>912</v>
      </c>
      <c r="M6137" t="s">
        <v>72</v>
      </c>
      <c r="N6137">
        <v>1</v>
      </c>
      <c r="O6137" s="1" t="s">
        <v>206</v>
      </c>
      <c r="P6137" t="s">
        <v>154</v>
      </c>
      <c r="Q6137">
        <v>2</v>
      </c>
      <c r="R6137" t="s">
        <v>255</v>
      </c>
      <c r="S6137" t="s">
        <v>180</v>
      </c>
    </row>
    <row r="6138" spans="1:19" x14ac:dyDescent="0.35">
      <c r="A6138" s="2" t="s">
        <v>108</v>
      </c>
      <c r="B6138" s="1" t="s">
        <v>109</v>
      </c>
      <c r="C6138" t="s">
        <v>906</v>
      </c>
      <c r="D6138" s="1" t="s">
        <v>174</v>
      </c>
      <c r="E6138" s="1" t="s">
        <v>12</v>
      </c>
      <c r="F6138" s="1" t="s">
        <v>26</v>
      </c>
      <c r="G6138" s="1" t="s">
        <v>26</v>
      </c>
      <c r="H6138" t="s">
        <v>14</v>
      </c>
      <c r="I6138" s="1" t="s">
        <v>769</v>
      </c>
      <c r="J6138" s="1" t="s">
        <v>230</v>
      </c>
      <c r="K6138" s="1" t="s">
        <v>19</v>
      </c>
      <c r="L6138" s="1" t="s">
        <v>912</v>
      </c>
      <c r="M6138" t="s">
        <v>74</v>
      </c>
      <c r="N6138">
        <v>1</v>
      </c>
      <c r="O6138" s="1" t="s">
        <v>206</v>
      </c>
      <c r="P6138" t="s">
        <v>154</v>
      </c>
      <c r="Q6138">
        <v>2</v>
      </c>
      <c r="R6138" t="s">
        <v>255</v>
      </c>
      <c r="S6138" t="s">
        <v>180</v>
      </c>
    </row>
    <row r="6139" spans="1:19" x14ac:dyDescent="0.35">
      <c r="A6139" s="2" t="s">
        <v>108</v>
      </c>
      <c r="B6139" s="1" t="s">
        <v>109</v>
      </c>
      <c r="C6139" t="s">
        <v>906</v>
      </c>
      <c r="D6139" s="1" t="s">
        <v>174</v>
      </c>
      <c r="E6139" s="1" t="s">
        <v>12</v>
      </c>
      <c r="F6139" s="1" t="s">
        <v>26</v>
      </c>
      <c r="G6139" s="1" t="s">
        <v>26</v>
      </c>
      <c r="H6139" t="s">
        <v>17</v>
      </c>
      <c r="I6139" s="1" t="s">
        <v>1148</v>
      </c>
      <c r="J6139" s="1" t="s">
        <v>230</v>
      </c>
      <c r="K6139" s="1" t="s">
        <v>15</v>
      </c>
      <c r="L6139" s="1" t="s">
        <v>912</v>
      </c>
      <c r="M6139" t="s">
        <v>15</v>
      </c>
      <c r="N6139">
        <v>1</v>
      </c>
      <c r="O6139" s="1" t="s">
        <v>206</v>
      </c>
      <c r="P6139" t="s">
        <v>154</v>
      </c>
      <c r="Q6139">
        <v>2</v>
      </c>
      <c r="R6139" t="s">
        <v>255</v>
      </c>
      <c r="S6139" t="s">
        <v>180</v>
      </c>
    </row>
    <row r="6140" spans="1:19" x14ac:dyDescent="0.35">
      <c r="A6140" s="2" t="s">
        <v>108</v>
      </c>
      <c r="B6140" s="1" t="s">
        <v>109</v>
      </c>
      <c r="C6140" t="s">
        <v>906</v>
      </c>
      <c r="D6140" s="1" t="s">
        <v>174</v>
      </c>
      <c r="E6140" s="1" t="s">
        <v>12</v>
      </c>
      <c r="F6140" s="1" t="s">
        <v>26</v>
      </c>
      <c r="G6140" s="1" t="s">
        <v>26</v>
      </c>
      <c r="H6140" t="s">
        <v>17</v>
      </c>
      <c r="I6140" s="1" t="s">
        <v>1148</v>
      </c>
      <c r="J6140" s="1" t="s">
        <v>230</v>
      </c>
      <c r="K6140" s="1" t="s">
        <v>15</v>
      </c>
      <c r="L6140" s="1" t="s">
        <v>912</v>
      </c>
      <c r="M6140" t="s">
        <v>37</v>
      </c>
      <c r="N6140">
        <v>1</v>
      </c>
      <c r="O6140" s="1" t="s">
        <v>206</v>
      </c>
      <c r="P6140" t="s">
        <v>154</v>
      </c>
      <c r="Q6140">
        <v>2</v>
      </c>
      <c r="R6140" t="s">
        <v>255</v>
      </c>
      <c r="S6140" t="s">
        <v>180</v>
      </c>
    </row>
    <row r="6141" spans="1:19" x14ac:dyDescent="0.35">
      <c r="A6141" s="2" t="s">
        <v>108</v>
      </c>
      <c r="B6141" s="1" t="s">
        <v>109</v>
      </c>
      <c r="C6141" t="s">
        <v>906</v>
      </c>
      <c r="D6141" s="1" t="s">
        <v>174</v>
      </c>
      <c r="E6141" s="1" t="s">
        <v>12</v>
      </c>
      <c r="F6141" s="1" t="s">
        <v>26</v>
      </c>
      <c r="G6141" s="1" t="s">
        <v>26</v>
      </c>
      <c r="H6141" t="s">
        <v>17</v>
      </c>
      <c r="I6141" s="1" t="s">
        <v>1148</v>
      </c>
      <c r="J6141" s="1" t="s">
        <v>230</v>
      </c>
      <c r="K6141" s="1" t="s">
        <v>19</v>
      </c>
      <c r="L6141" s="1" t="s">
        <v>912</v>
      </c>
      <c r="M6141" t="s">
        <v>87</v>
      </c>
      <c r="N6141">
        <v>1</v>
      </c>
      <c r="O6141" s="1" t="s">
        <v>206</v>
      </c>
      <c r="P6141" t="s">
        <v>154</v>
      </c>
      <c r="Q6141">
        <v>2</v>
      </c>
      <c r="R6141" t="s">
        <v>255</v>
      </c>
      <c r="S6141" t="s">
        <v>180</v>
      </c>
    </row>
    <row r="6142" spans="1:19" x14ac:dyDescent="0.35">
      <c r="A6142" s="2" t="s">
        <v>108</v>
      </c>
      <c r="B6142" s="1" t="s">
        <v>109</v>
      </c>
      <c r="C6142" t="s">
        <v>906</v>
      </c>
      <c r="D6142" s="1" t="s">
        <v>174</v>
      </c>
      <c r="E6142" s="1" t="s">
        <v>12</v>
      </c>
      <c r="F6142" s="1" t="s">
        <v>26</v>
      </c>
      <c r="G6142" s="1" t="s">
        <v>26</v>
      </c>
      <c r="H6142" t="s">
        <v>24</v>
      </c>
      <c r="I6142" s="1" t="s">
        <v>1490</v>
      </c>
      <c r="J6142" s="1" t="s">
        <v>230</v>
      </c>
      <c r="K6142" s="1" t="s">
        <v>15</v>
      </c>
      <c r="L6142" s="1" t="s">
        <v>912</v>
      </c>
      <c r="M6142" t="s">
        <v>15</v>
      </c>
      <c r="N6142">
        <v>1</v>
      </c>
      <c r="O6142" s="1" t="s">
        <v>206</v>
      </c>
      <c r="P6142" t="s">
        <v>154</v>
      </c>
      <c r="Q6142">
        <v>1</v>
      </c>
      <c r="R6142" t="s">
        <v>255</v>
      </c>
      <c r="S6142" t="s">
        <v>180</v>
      </c>
    </row>
    <row r="6143" spans="1:19" x14ac:dyDescent="0.35">
      <c r="A6143" s="2" t="s">
        <v>108</v>
      </c>
      <c r="B6143" s="1" t="s">
        <v>109</v>
      </c>
      <c r="C6143" t="s">
        <v>906</v>
      </c>
      <c r="D6143" s="1" t="s">
        <v>174</v>
      </c>
      <c r="E6143" s="1" t="s">
        <v>12</v>
      </c>
      <c r="F6143" s="1" t="s">
        <v>26</v>
      </c>
      <c r="G6143" s="1" t="s">
        <v>26</v>
      </c>
      <c r="H6143" t="s">
        <v>24</v>
      </c>
      <c r="I6143" s="1" t="s">
        <v>770</v>
      </c>
      <c r="J6143" s="1" t="s">
        <v>230</v>
      </c>
      <c r="K6143" s="1" t="s">
        <v>59</v>
      </c>
      <c r="L6143" s="1" t="s">
        <v>912</v>
      </c>
      <c r="M6143" t="s">
        <v>69</v>
      </c>
      <c r="N6143">
        <v>1</v>
      </c>
      <c r="O6143" s="1" t="s">
        <v>206</v>
      </c>
      <c r="P6143" t="s">
        <v>154</v>
      </c>
      <c r="Q6143">
        <v>2</v>
      </c>
      <c r="R6143" t="s">
        <v>255</v>
      </c>
      <c r="S6143" t="s">
        <v>180</v>
      </c>
    </row>
    <row r="6144" spans="1:19" x14ac:dyDescent="0.35">
      <c r="A6144" s="2" t="s">
        <v>108</v>
      </c>
      <c r="B6144" s="1" t="s">
        <v>109</v>
      </c>
      <c r="C6144" t="s">
        <v>906</v>
      </c>
      <c r="D6144" s="1" t="s">
        <v>174</v>
      </c>
      <c r="E6144" s="1" t="s">
        <v>12</v>
      </c>
      <c r="F6144" s="1" t="s">
        <v>26</v>
      </c>
      <c r="G6144" s="1" t="s">
        <v>26</v>
      </c>
      <c r="H6144" t="s">
        <v>24</v>
      </c>
      <c r="I6144" s="1" t="s">
        <v>1148</v>
      </c>
      <c r="J6144" s="1" t="s">
        <v>230</v>
      </c>
      <c r="K6144" s="1" t="s">
        <v>15</v>
      </c>
      <c r="L6144" s="1" t="s">
        <v>912</v>
      </c>
      <c r="M6144" t="s">
        <v>15</v>
      </c>
      <c r="N6144">
        <v>1</v>
      </c>
      <c r="O6144" s="1" t="s">
        <v>206</v>
      </c>
      <c r="P6144" t="s">
        <v>153</v>
      </c>
      <c r="Q6144">
        <v>1</v>
      </c>
      <c r="R6144" t="s">
        <v>255</v>
      </c>
      <c r="S6144" t="s">
        <v>180</v>
      </c>
    </row>
    <row r="6145" spans="1:19" x14ac:dyDescent="0.35">
      <c r="A6145" s="2" t="s">
        <v>108</v>
      </c>
      <c r="B6145" s="1" t="s">
        <v>109</v>
      </c>
      <c r="C6145" t="s">
        <v>906</v>
      </c>
      <c r="D6145" s="1" t="s">
        <v>174</v>
      </c>
      <c r="E6145" s="1" t="s">
        <v>12</v>
      </c>
      <c r="F6145" s="1" t="s">
        <v>26</v>
      </c>
      <c r="G6145" s="1" t="s">
        <v>26</v>
      </c>
      <c r="H6145" t="s">
        <v>27</v>
      </c>
      <c r="I6145" s="1" t="s">
        <v>1491</v>
      </c>
      <c r="J6145" s="1" t="s">
        <v>230</v>
      </c>
      <c r="K6145" s="1" t="s">
        <v>15</v>
      </c>
      <c r="L6145" s="1" t="s">
        <v>912</v>
      </c>
      <c r="M6145" t="s">
        <v>15</v>
      </c>
      <c r="N6145">
        <v>1</v>
      </c>
      <c r="O6145" s="1" t="s">
        <v>206</v>
      </c>
      <c r="P6145" t="s">
        <v>154</v>
      </c>
      <c r="Q6145">
        <v>1</v>
      </c>
      <c r="R6145" t="s">
        <v>255</v>
      </c>
      <c r="S6145" t="s">
        <v>180</v>
      </c>
    </row>
    <row r="6146" spans="1:19" x14ac:dyDescent="0.35">
      <c r="A6146" s="2" t="s">
        <v>108</v>
      </c>
      <c r="B6146" s="1" t="s">
        <v>109</v>
      </c>
      <c r="C6146" t="s">
        <v>906</v>
      </c>
      <c r="D6146" s="1" t="s">
        <v>174</v>
      </c>
      <c r="E6146" s="1" t="s">
        <v>12</v>
      </c>
      <c r="F6146" s="1" t="s">
        <v>26</v>
      </c>
      <c r="G6146" s="1" t="s">
        <v>26</v>
      </c>
      <c r="H6146" t="s">
        <v>27</v>
      </c>
      <c r="I6146" s="1" t="s">
        <v>1148</v>
      </c>
      <c r="J6146" s="1" t="s">
        <v>230</v>
      </c>
      <c r="K6146" s="1" t="s">
        <v>15</v>
      </c>
      <c r="L6146" s="1" t="s">
        <v>912</v>
      </c>
      <c r="M6146" t="s">
        <v>15</v>
      </c>
      <c r="N6146">
        <v>1</v>
      </c>
      <c r="O6146" s="1" t="s">
        <v>206</v>
      </c>
      <c r="P6146" t="s">
        <v>154</v>
      </c>
      <c r="Q6146">
        <v>1</v>
      </c>
      <c r="R6146" t="s">
        <v>255</v>
      </c>
      <c r="S6146" t="s">
        <v>180</v>
      </c>
    </row>
    <row r="6147" spans="1:19" x14ac:dyDescent="0.35">
      <c r="A6147" s="2" t="s">
        <v>108</v>
      </c>
      <c r="B6147" s="1" t="s">
        <v>109</v>
      </c>
      <c r="C6147" t="s">
        <v>906</v>
      </c>
      <c r="D6147" s="1" t="s">
        <v>174</v>
      </c>
      <c r="E6147" s="1" t="s">
        <v>12</v>
      </c>
      <c r="F6147" s="1" t="s">
        <v>26</v>
      </c>
      <c r="G6147" s="1" t="s">
        <v>26</v>
      </c>
      <c r="H6147" t="s">
        <v>32</v>
      </c>
      <c r="I6147" s="1" t="s">
        <v>769</v>
      </c>
      <c r="J6147" s="1" t="s">
        <v>230</v>
      </c>
      <c r="K6147" s="1" t="s">
        <v>59</v>
      </c>
      <c r="L6147" s="1" t="s">
        <v>912</v>
      </c>
      <c r="M6147" t="s">
        <v>59</v>
      </c>
      <c r="N6147">
        <v>1</v>
      </c>
      <c r="O6147" s="1" t="s">
        <v>206</v>
      </c>
      <c r="P6147" t="s">
        <v>154</v>
      </c>
      <c r="Q6147">
        <v>1</v>
      </c>
      <c r="R6147" t="s">
        <v>255</v>
      </c>
      <c r="S6147" t="s">
        <v>180</v>
      </c>
    </row>
    <row r="6148" spans="1:19" x14ac:dyDescent="0.35">
      <c r="A6148" s="2" t="s">
        <v>108</v>
      </c>
      <c r="B6148" s="1" t="s">
        <v>109</v>
      </c>
      <c r="C6148" t="s">
        <v>906</v>
      </c>
      <c r="D6148" s="1" t="s">
        <v>174</v>
      </c>
      <c r="E6148" s="1" t="s">
        <v>12</v>
      </c>
      <c r="F6148" s="1" t="s">
        <v>26</v>
      </c>
      <c r="G6148" s="1" t="s">
        <v>26</v>
      </c>
      <c r="H6148" t="s">
        <v>32</v>
      </c>
      <c r="I6148" s="1" t="s">
        <v>1148</v>
      </c>
      <c r="J6148" s="1" t="s">
        <v>230</v>
      </c>
      <c r="K6148" s="1" t="s">
        <v>19</v>
      </c>
      <c r="L6148" s="1" t="s">
        <v>912</v>
      </c>
      <c r="M6148" t="s">
        <v>65</v>
      </c>
      <c r="N6148">
        <v>1</v>
      </c>
      <c r="O6148" s="1" t="s">
        <v>206</v>
      </c>
      <c r="P6148" t="s">
        <v>154</v>
      </c>
      <c r="Q6148">
        <v>2</v>
      </c>
      <c r="R6148" t="s">
        <v>255</v>
      </c>
      <c r="S6148" t="s">
        <v>180</v>
      </c>
    </row>
    <row r="6149" spans="1:19" x14ac:dyDescent="0.35">
      <c r="A6149" s="2" t="s">
        <v>108</v>
      </c>
      <c r="B6149" s="1" t="s">
        <v>109</v>
      </c>
      <c r="C6149" t="s">
        <v>906</v>
      </c>
      <c r="D6149" s="1" t="s">
        <v>174</v>
      </c>
      <c r="E6149" s="1" t="s">
        <v>12</v>
      </c>
      <c r="F6149" s="1" t="s">
        <v>26</v>
      </c>
      <c r="G6149" s="1" t="s">
        <v>26</v>
      </c>
      <c r="H6149" t="s">
        <v>21</v>
      </c>
      <c r="I6149" s="1" t="s">
        <v>771</v>
      </c>
      <c r="J6149" s="1" t="s">
        <v>230</v>
      </c>
      <c r="K6149" s="1" t="s">
        <v>15</v>
      </c>
      <c r="L6149" s="1" t="s">
        <v>912</v>
      </c>
      <c r="M6149" t="s">
        <v>92</v>
      </c>
      <c r="N6149">
        <v>1</v>
      </c>
      <c r="O6149" s="1" t="s">
        <v>206</v>
      </c>
      <c r="P6149" t="s">
        <v>154</v>
      </c>
      <c r="Q6149">
        <v>2</v>
      </c>
      <c r="R6149" t="s">
        <v>179</v>
      </c>
      <c r="S6149" t="s">
        <v>180</v>
      </c>
    </row>
    <row r="6150" spans="1:19" x14ac:dyDescent="0.35">
      <c r="A6150" s="2" t="s">
        <v>108</v>
      </c>
      <c r="B6150" s="1" t="s">
        <v>109</v>
      </c>
      <c r="C6150" t="s">
        <v>906</v>
      </c>
      <c r="D6150" s="1" t="s">
        <v>174</v>
      </c>
      <c r="E6150" s="1" t="s">
        <v>12</v>
      </c>
      <c r="F6150" s="1" t="s">
        <v>26</v>
      </c>
      <c r="G6150" s="1" t="s">
        <v>26</v>
      </c>
      <c r="H6150" t="s">
        <v>21</v>
      </c>
      <c r="I6150" s="1" t="s">
        <v>770</v>
      </c>
      <c r="J6150" s="1" t="s">
        <v>230</v>
      </c>
      <c r="K6150" s="1" t="s">
        <v>15</v>
      </c>
      <c r="L6150" s="1" t="s">
        <v>912</v>
      </c>
      <c r="M6150" t="s">
        <v>15</v>
      </c>
      <c r="N6150">
        <v>1</v>
      </c>
      <c r="O6150" s="1" t="s">
        <v>206</v>
      </c>
      <c r="P6150" t="s">
        <v>154</v>
      </c>
      <c r="Q6150">
        <v>2</v>
      </c>
      <c r="R6150" t="s">
        <v>255</v>
      </c>
      <c r="S6150" t="s">
        <v>180</v>
      </c>
    </row>
    <row r="6151" spans="1:19" x14ac:dyDescent="0.35">
      <c r="A6151" s="2" t="s">
        <v>108</v>
      </c>
      <c r="B6151" s="1" t="s">
        <v>109</v>
      </c>
      <c r="C6151" t="s">
        <v>906</v>
      </c>
      <c r="D6151" s="1" t="s">
        <v>174</v>
      </c>
      <c r="E6151" s="1" t="s">
        <v>12</v>
      </c>
      <c r="F6151" s="1" t="s">
        <v>26</v>
      </c>
      <c r="G6151" s="1" t="s">
        <v>26</v>
      </c>
      <c r="H6151" t="s">
        <v>35</v>
      </c>
      <c r="I6151" s="1" t="s">
        <v>1148</v>
      </c>
      <c r="J6151" s="1" t="s">
        <v>230</v>
      </c>
      <c r="K6151" s="1" t="s">
        <v>19</v>
      </c>
      <c r="L6151" s="1" t="s">
        <v>912</v>
      </c>
      <c r="M6151" t="s">
        <v>63</v>
      </c>
      <c r="N6151">
        <v>1</v>
      </c>
      <c r="O6151" s="1" t="s">
        <v>206</v>
      </c>
      <c r="P6151" t="s">
        <v>154</v>
      </c>
      <c r="Q6151">
        <v>2</v>
      </c>
      <c r="R6151" t="s">
        <v>255</v>
      </c>
      <c r="S6151" t="s">
        <v>180</v>
      </c>
    </row>
    <row r="6152" spans="1:19" x14ac:dyDescent="0.35">
      <c r="A6152" s="2" t="s">
        <v>108</v>
      </c>
      <c r="B6152" s="1" t="s">
        <v>109</v>
      </c>
      <c r="C6152" t="s">
        <v>906</v>
      </c>
      <c r="D6152" s="1" t="s">
        <v>174</v>
      </c>
      <c r="E6152" s="1" t="s">
        <v>12</v>
      </c>
      <c r="F6152" s="1" t="s">
        <v>26</v>
      </c>
      <c r="G6152" s="1" t="s">
        <v>26</v>
      </c>
      <c r="H6152" t="s">
        <v>58</v>
      </c>
      <c r="I6152" s="1" t="s">
        <v>770</v>
      </c>
      <c r="J6152" s="1" t="s">
        <v>230</v>
      </c>
      <c r="K6152" s="1" t="s">
        <v>30</v>
      </c>
      <c r="L6152" s="1" t="s">
        <v>913</v>
      </c>
      <c r="M6152" t="s">
        <v>31</v>
      </c>
      <c r="N6152">
        <v>1</v>
      </c>
      <c r="O6152" s="1" t="s">
        <v>206</v>
      </c>
      <c r="P6152" t="s">
        <v>154</v>
      </c>
      <c r="Q6152">
        <v>2</v>
      </c>
      <c r="R6152" t="s">
        <v>179</v>
      </c>
      <c r="S6152" t="s">
        <v>180</v>
      </c>
    </row>
    <row r="6153" spans="1:19" x14ac:dyDescent="0.35">
      <c r="A6153" s="2" t="s">
        <v>108</v>
      </c>
      <c r="B6153" s="1" t="s">
        <v>109</v>
      </c>
      <c r="C6153" t="s">
        <v>906</v>
      </c>
      <c r="D6153" s="1" t="s">
        <v>174</v>
      </c>
      <c r="E6153" s="1" t="s">
        <v>12</v>
      </c>
      <c r="F6153" s="1" t="s">
        <v>26</v>
      </c>
      <c r="G6153" s="1" t="s">
        <v>26</v>
      </c>
      <c r="H6153" t="s">
        <v>41</v>
      </c>
      <c r="I6153" s="1" t="s">
        <v>769</v>
      </c>
      <c r="J6153" s="1" t="s">
        <v>230</v>
      </c>
      <c r="K6153" s="1" t="s">
        <v>19</v>
      </c>
      <c r="L6153" s="1" t="s">
        <v>912</v>
      </c>
      <c r="M6153" t="s">
        <v>19</v>
      </c>
      <c r="N6153">
        <v>1</v>
      </c>
      <c r="O6153" s="1" t="s">
        <v>206</v>
      </c>
      <c r="P6153" t="s">
        <v>153</v>
      </c>
      <c r="Q6153">
        <v>2</v>
      </c>
      <c r="R6153" t="s">
        <v>255</v>
      </c>
      <c r="S6153" t="s">
        <v>180</v>
      </c>
    </row>
    <row r="6154" spans="1:19" x14ac:dyDescent="0.35">
      <c r="A6154" s="2" t="s">
        <v>108</v>
      </c>
      <c r="B6154" s="1" t="s">
        <v>109</v>
      </c>
      <c r="C6154" t="s">
        <v>906</v>
      </c>
      <c r="D6154" s="1" t="s">
        <v>174</v>
      </c>
      <c r="E6154" s="1" t="s">
        <v>12</v>
      </c>
      <c r="F6154" s="1" t="s">
        <v>26</v>
      </c>
      <c r="G6154" s="1" t="s">
        <v>26</v>
      </c>
      <c r="H6154" t="s">
        <v>41</v>
      </c>
      <c r="I6154" s="1" t="s">
        <v>770</v>
      </c>
      <c r="J6154" s="1" t="s">
        <v>230</v>
      </c>
      <c r="K6154" s="1" t="s">
        <v>15</v>
      </c>
      <c r="L6154" s="1" t="s">
        <v>913</v>
      </c>
      <c r="M6154" t="s">
        <v>15</v>
      </c>
      <c r="N6154">
        <v>1</v>
      </c>
      <c r="O6154" s="1" t="s">
        <v>206</v>
      </c>
      <c r="P6154" t="s">
        <v>154</v>
      </c>
      <c r="Q6154">
        <v>2</v>
      </c>
      <c r="R6154" t="s">
        <v>179</v>
      </c>
      <c r="S6154" t="s">
        <v>180</v>
      </c>
    </row>
    <row r="6155" spans="1:19" x14ac:dyDescent="0.35">
      <c r="A6155" s="2" t="s">
        <v>108</v>
      </c>
      <c r="B6155" s="1" t="s">
        <v>109</v>
      </c>
      <c r="C6155" t="s">
        <v>906</v>
      </c>
      <c r="D6155" s="1" t="s">
        <v>174</v>
      </c>
      <c r="E6155" s="1" t="s">
        <v>12</v>
      </c>
      <c r="F6155" s="1" t="s">
        <v>26</v>
      </c>
      <c r="G6155" s="1" t="s">
        <v>26</v>
      </c>
      <c r="H6155" t="s">
        <v>41</v>
      </c>
      <c r="I6155" s="1" t="s">
        <v>1147</v>
      </c>
      <c r="J6155" s="1" t="s">
        <v>230</v>
      </c>
      <c r="K6155" s="1" t="s">
        <v>15</v>
      </c>
      <c r="L6155" s="1" t="s">
        <v>912</v>
      </c>
      <c r="M6155" t="s">
        <v>15</v>
      </c>
      <c r="N6155">
        <v>1</v>
      </c>
      <c r="O6155" s="1" t="s">
        <v>206</v>
      </c>
      <c r="P6155" t="s">
        <v>154</v>
      </c>
      <c r="Q6155">
        <v>2</v>
      </c>
      <c r="R6155" t="s">
        <v>255</v>
      </c>
      <c r="S6155" t="s">
        <v>180</v>
      </c>
    </row>
    <row r="6156" spans="1:19" x14ac:dyDescent="0.35">
      <c r="A6156" s="2" t="s">
        <v>108</v>
      </c>
      <c r="B6156" s="1" t="s">
        <v>109</v>
      </c>
      <c r="C6156" t="s">
        <v>906</v>
      </c>
      <c r="D6156" s="1" t="s">
        <v>174</v>
      </c>
      <c r="E6156" s="1" t="s">
        <v>12</v>
      </c>
      <c r="F6156" s="1" t="s">
        <v>26</v>
      </c>
      <c r="G6156" s="1" t="s">
        <v>26</v>
      </c>
      <c r="H6156" t="s">
        <v>41</v>
      </c>
      <c r="I6156" s="1" t="s">
        <v>1148</v>
      </c>
      <c r="J6156" s="1" t="s">
        <v>230</v>
      </c>
      <c r="K6156" s="1" t="s">
        <v>19</v>
      </c>
      <c r="L6156" s="1" t="s">
        <v>912</v>
      </c>
      <c r="M6156" t="s">
        <v>19</v>
      </c>
      <c r="N6156">
        <v>1</v>
      </c>
      <c r="O6156" s="1" t="s">
        <v>206</v>
      </c>
      <c r="P6156" t="s">
        <v>154</v>
      </c>
      <c r="Q6156">
        <v>2</v>
      </c>
      <c r="R6156" t="s">
        <v>255</v>
      </c>
      <c r="S6156" t="s">
        <v>180</v>
      </c>
    </row>
    <row r="6157" spans="1:19" x14ac:dyDescent="0.35">
      <c r="A6157" s="2" t="s">
        <v>108</v>
      </c>
      <c r="B6157" s="1" t="s">
        <v>109</v>
      </c>
      <c r="C6157" t="s">
        <v>906</v>
      </c>
      <c r="D6157" s="1" t="s">
        <v>174</v>
      </c>
      <c r="E6157" s="1" t="s">
        <v>12</v>
      </c>
      <c r="F6157" s="1" t="s">
        <v>18</v>
      </c>
      <c r="G6157" s="1" t="s">
        <v>26</v>
      </c>
      <c r="H6157" t="s">
        <v>14</v>
      </c>
      <c r="I6157" s="1" t="s">
        <v>1148</v>
      </c>
      <c r="J6157" s="1" t="s">
        <v>230</v>
      </c>
      <c r="K6157" s="1" t="s">
        <v>15</v>
      </c>
      <c r="L6157" s="1" t="s">
        <v>912</v>
      </c>
      <c r="M6157" t="s">
        <v>15</v>
      </c>
      <c r="N6157">
        <v>1</v>
      </c>
      <c r="O6157" s="1" t="s">
        <v>206</v>
      </c>
      <c r="P6157" t="s">
        <v>154</v>
      </c>
      <c r="Q6157">
        <v>2</v>
      </c>
      <c r="R6157" t="s">
        <v>255</v>
      </c>
      <c r="S6157" t="s">
        <v>180</v>
      </c>
    </row>
    <row r="6158" spans="1:19" x14ac:dyDescent="0.35">
      <c r="A6158" s="2" t="s">
        <v>108</v>
      </c>
      <c r="B6158" s="1" t="s">
        <v>109</v>
      </c>
      <c r="C6158" t="s">
        <v>906</v>
      </c>
      <c r="D6158" s="1" t="s">
        <v>174</v>
      </c>
      <c r="E6158" s="1" t="s">
        <v>12</v>
      </c>
      <c r="F6158" s="1" t="s">
        <v>18</v>
      </c>
      <c r="G6158" s="1" t="s">
        <v>26</v>
      </c>
      <c r="H6158" t="s">
        <v>17</v>
      </c>
      <c r="I6158" s="1" t="s">
        <v>393</v>
      </c>
      <c r="J6158" s="1" t="s">
        <v>230</v>
      </c>
      <c r="K6158" s="1" t="s">
        <v>15</v>
      </c>
      <c r="L6158" s="1" t="s">
        <v>912</v>
      </c>
      <c r="M6158" t="s">
        <v>37</v>
      </c>
      <c r="N6158">
        <v>1</v>
      </c>
      <c r="O6158" s="1" t="s">
        <v>205</v>
      </c>
      <c r="P6158" t="s">
        <v>154</v>
      </c>
      <c r="Q6158">
        <v>2</v>
      </c>
      <c r="R6158" t="s">
        <v>255</v>
      </c>
      <c r="S6158" t="s">
        <v>180</v>
      </c>
    </row>
    <row r="6159" spans="1:19" x14ac:dyDescent="0.35">
      <c r="A6159" s="2" t="s">
        <v>108</v>
      </c>
      <c r="B6159" s="1" t="s">
        <v>109</v>
      </c>
      <c r="C6159" t="s">
        <v>906</v>
      </c>
      <c r="D6159" s="1" t="s">
        <v>174</v>
      </c>
      <c r="E6159" s="1" t="s">
        <v>12</v>
      </c>
      <c r="F6159" s="1" t="s">
        <v>18</v>
      </c>
      <c r="G6159" s="1" t="s">
        <v>26</v>
      </c>
      <c r="H6159" t="s">
        <v>35</v>
      </c>
      <c r="I6159" s="1" t="s">
        <v>1148</v>
      </c>
      <c r="J6159" s="1" t="s">
        <v>230</v>
      </c>
      <c r="K6159" s="1" t="s">
        <v>47</v>
      </c>
      <c r="L6159" s="1" t="s">
        <v>912</v>
      </c>
      <c r="M6159" t="s">
        <v>182</v>
      </c>
      <c r="N6159">
        <v>1</v>
      </c>
      <c r="O6159" s="1" t="s">
        <v>206</v>
      </c>
      <c r="P6159" t="s">
        <v>154</v>
      </c>
      <c r="Q6159">
        <v>2</v>
      </c>
      <c r="R6159" t="s">
        <v>255</v>
      </c>
      <c r="S6159" t="s">
        <v>180</v>
      </c>
    </row>
    <row r="6160" spans="1:19" x14ac:dyDescent="0.35">
      <c r="A6160" s="2" t="s">
        <v>108</v>
      </c>
      <c r="B6160" s="1" t="s">
        <v>109</v>
      </c>
      <c r="C6160" t="s">
        <v>906</v>
      </c>
      <c r="D6160" s="1" t="s">
        <v>174</v>
      </c>
      <c r="E6160" s="1" t="s">
        <v>22</v>
      </c>
      <c r="F6160" s="1" t="s">
        <v>29</v>
      </c>
      <c r="G6160" s="1" t="s">
        <v>136</v>
      </c>
      <c r="H6160" t="s">
        <v>27</v>
      </c>
      <c r="I6160" s="1" t="s">
        <v>1492</v>
      </c>
      <c r="J6160" s="1" t="s">
        <v>230</v>
      </c>
      <c r="K6160" s="1" t="s">
        <v>15</v>
      </c>
      <c r="L6160" s="1" t="s">
        <v>912</v>
      </c>
      <c r="M6160" t="s">
        <v>57</v>
      </c>
      <c r="N6160">
        <v>1</v>
      </c>
      <c r="O6160" s="1" t="s">
        <v>207</v>
      </c>
      <c r="P6160" t="s">
        <v>154</v>
      </c>
      <c r="Q6160">
        <v>2</v>
      </c>
      <c r="R6160" t="s">
        <v>255</v>
      </c>
      <c r="S6160" t="s">
        <v>180</v>
      </c>
    </row>
    <row r="6161" spans="1:19" x14ac:dyDescent="0.35">
      <c r="A6161" s="2" t="s">
        <v>108</v>
      </c>
      <c r="B6161" s="1" t="s">
        <v>109</v>
      </c>
      <c r="C6161" t="s">
        <v>906</v>
      </c>
      <c r="D6161" s="1" t="s">
        <v>174</v>
      </c>
      <c r="E6161" s="1" t="s">
        <v>22</v>
      </c>
      <c r="F6161" s="1" t="s">
        <v>29</v>
      </c>
      <c r="G6161" s="1" t="s">
        <v>136</v>
      </c>
      <c r="H6161" t="s">
        <v>21</v>
      </c>
      <c r="I6161" s="1" t="s">
        <v>393</v>
      </c>
      <c r="J6161" s="1" t="s">
        <v>230</v>
      </c>
      <c r="K6161" s="1" t="s">
        <v>15</v>
      </c>
      <c r="L6161" s="1" t="s">
        <v>912</v>
      </c>
      <c r="M6161" t="s">
        <v>37</v>
      </c>
      <c r="N6161">
        <v>1</v>
      </c>
      <c r="O6161" s="1" t="s">
        <v>205</v>
      </c>
      <c r="P6161" t="s">
        <v>154</v>
      </c>
      <c r="Q6161">
        <v>2</v>
      </c>
      <c r="R6161" t="s">
        <v>255</v>
      </c>
      <c r="S6161" t="s">
        <v>180</v>
      </c>
    </row>
    <row r="6162" spans="1:19" x14ac:dyDescent="0.35">
      <c r="A6162" s="2" t="s">
        <v>108</v>
      </c>
      <c r="B6162" s="1" t="s">
        <v>109</v>
      </c>
      <c r="C6162" t="s">
        <v>906</v>
      </c>
      <c r="D6162" s="1" t="s">
        <v>174</v>
      </c>
      <c r="E6162" s="1" t="s">
        <v>22</v>
      </c>
      <c r="F6162" s="1" t="s">
        <v>29</v>
      </c>
      <c r="G6162" s="1" t="s">
        <v>136</v>
      </c>
      <c r="H6162" t="s">
        <v>35</v>
      </c>
      <c r="I6162" s="1" t="s">
        <v>393</v>
      </c>
      <c r="J6162" s="1" t="s">
        <v>230</v>
      </c>
      <c r="K6162" s="1" t="s">
        <v>15</v>
      </c>
      <c r="L6162" s="1" t="s">
        <v>912</v>
      </c>
      <c r="M6162" t="s">
        <v>37</v>
      </c>
      <c r="N6162">
        <v>1</v>
      </c>
      <c r="O6162" s="1" t="s">
        <v>205</v>
      </c>
      <c r="P6162" t="s">
        <v>154</v>
      </c>
      <c r="Q6162">
        <v>2</v>
      </c>
      <c r="R6162" t="s">
        <v>255</v>
      </c>
      <c r="S6162" t="s">
        <v>180</v>
      </c>
    </row>
    <row r="6163" spans="1:19" x14ac:dyDescent="0.35">
      <c r="A6163" s="2" t="s">
        <v>108</v>
      </c>
      <c r="B6163" s="1" t="s">
        <v>109</v>
      </c>
      <c r="C6163" t="s">
        <v>906</v>
      </c>
      <c r="D6163" s="1" t="s">
        <v>174</v>
      </c>
      <c r="E6163" s="1" t="s">
        <v>22</v>
      </c>
      <c r="F6163" s="1" t="s">
        <v>29</v>
      </c>
      <c r="G6163" s="1" t="s">
        <v>136</v>
      </c>
      <c r="H6163" t="s">
        <v>39</v>
      </c>
      <c r="I6163" s="1" t="s">
        <v>1492</v>
      </c>
      <c r="J6163" s="1" t="s">
        <v>230</v>
      </c>
      <c r="K6163" s="1" t="s">
        <v>15</v>
      </c>
      <c r="L6163" s="1" t="s">
        <v>912</v>
      </c>
      <c r="M6163" t="s">
        <v>57</v>
      </c>
      <c r="N6163">
        <v>1</v>
      </c>
      <c r="O6163" s="1" t="s">
        <v>207</v>
      </c>
      <c r="P6163" t="s">
        <v>154</v>
      </c>
      <c r="Q6163">
        <v>2</v>
      </c>
      <c r="R6163" t="s">
        <v>255</v>
      </c>
      <c r="S6163" t="s">
        <v>180</v>
      </c>
    </row>
    <row r="6164" spans="1:19" x14ac:dyDescent="0.35">
      <c r="A6164" s="2" t="s">
        <v>108</v>
      </c>
      <c r="B6164" s="1" t="s">
        <v>109</v>
      </c>
      <c r="C6164" t="s">
        <v>906</v>
      </c>
      <c r="D6164" s="1" t="s">
        <v>174</v>
      </c>
      <c r="E6164" s="1" t="s">
        <v>22</v>
      </c>
      <c r="F6164" s="1" t="s">
        <v>23</v>
      </c>
      <c r="G6164" s="1" t="s">
        <v>137</v>
      </c>
      <c r="H6164" t="s">
        <v>21</v>
      </c>
      <c r="I6164" s="1" t="s">
        <v>770</v>
      </c>
      <c r="J6164" s="1" t="s">
        <v>230</v>
      </c>
      <c r="K6164" s="1" t="s">
        <v>15</v>
      </c>
      <c r="L6164" s="1" t="s">
        <v>913</v>
      </c>
      <c r="M6164" t="s">
        <v>15</v>
      </c>
      <c r="N6164">
        <v>1</v>
      </c>
      <c r="O6164" s="1" t="s">
        <v>206</v>
      </c>
      <c r="P6164" t="s">
        <v>154</v>
      </c>
      <c r="Q6164">
        <v>2</v>
      </c>
      <c r="R6164" t="s">
        <v>179</v>
      </c>
      <c r="S6164" t="s">
        <v>180</v>
      </c>
    </row>
    <row r="6165" spans="1:19" x14ac:dyDescent="0.35">
      <c r="A6165" s="2" t="s">
        <v>108</v>
      </c>
      <c r="B6165" s="1" t="s">
        <v>109</v>
      </c>
      <c r="C6165" t="s">
        <v>906</v>
      </c>
      <c r="D6165" s="1" t="s">
        <v>174</v>
      </c>
      <c r="E6165" s="1" t="s">
        <v>22</v>
      </c>
      <c r="F6165" s="1" t="s">
        <v>23</v>
      </c>
      <c r="G6165" s="1" t="s">
        <v>137</v>
      </c>
      <c r="H6165" t="s">
        <v>35</v>
      </c>
      <c r="I6165" s="1" t="s">
        <v>1493</v>
      </c>
      <c r="J6165" s="1" t="s">
        <v>230</v>
      </c>
      <c r="K6165" s="1" t="s">
        <v>15</v>
      </c>
      <c r="L6165" s="1" t="s">
        <v>912</v>
      </c>
      <c r="M6165" t="s">
        <v>37</v>
      </c>
      <c r="N6165">
        <v>1</v>
      </c>
      <c r="O6165" s="1" t="s">
        <v>206</v>
      </c>
      <c r="P6165" t="s">
        <v>154</v>
      </c>
      <c r="Q6165">
        <v>2</v>
      </c>
      <c r="R6165" t="s">
        <v>255</v>
      </c>
      <c r="S6165" t="s">
        <v>180</v>
      </c>
    </row>
    <row r="6166" spans="1:19" x14ac:dyDescent="0.35">
      <c r="A6166" s="2" t="s">
        <v>108</v>
      </c>
      <c r="B6166" s="1" t="s">
        <v>109</v>
      </c>
      <c r="C6166" t="s">
        <v>906</v>
      </c>
      <c r="D6166" s="1" t="s">
        <v>174</v>
      </c>
      <c r="E6166" s="1" t="s">
        <v>22</v>
      </c>
      <c r="F6166" s="1" t="s">
        <v>23</v>
      </c>
      <c r="G6166" s="1" t="s">
        <v>137</v>
      </c>
      <c r="H6166" t="s">
        <v>58</v>
      </c>
      <c r="I6166" s="1" t="s">
        <v>770</v>
      </c>
      <c r="J6166" s="1" t="s">
        <v>230</v>
      </c>
      <c r="K6166" s="1" t="s">
        <v>30</v>
      </c>
      <c r="L6166" s="1" t="s">
        <v>912</v>
      </c>
      <c r="M6166" t="s">
        <v>31</v>
      </c>
      <c r="N6166">
        <v>1</v>
      </c>
      <c r="O6166" s="1" t="s">
        <v>206</v>
      </c>
      <c r="P6166" t="s">
        <v>154</v>
      </c>
      <c r="Q6166">
        <v>2</v>
      </c>
      <c r="R6166" t="s">
        <v>255</v>
      </c>
      <c r="S6166" t="s">
        <v>180</v>
      </c>
    </row>
    <row r="6167" spans="1:19" x14ac:dyDescent="0.35">
      <c r="A6167" s="2" t="s">
        <v>108</v>
      </c>
      <c r="B6167" s="1" t="s">
        <v>109</v>
      </c>
      <c r="C6167" t="s">
        <v>906</v>
      </c>
      <c r="D6167" s="1" t="s">
        <v>174</v>
      </c>
      <c r="E6167" s="1" t="s">
        <v>22</v>
      </c>
      <c r="F6167" s="1" t="s">
        <v>13</v>
      </c>
      <c r="G6167" s="1" t="s">
        <v>137</v>
      </c>
      <c r="H6167" t="s">
        <v>27</v>
      </c>
      <c r="I6167" s="1" t="s">
        <v>1150</v>
      </c>
      <c r="J6167" s="1" t="s">
        <v>230</v>
      </c>
      <c r="K6167" s="1" t="s">
        <v>30</v>
      </c>
      <c r="L6167" s="1" t="s">
        <v>912</v>
      </c>
      <c r="M6167" t="s">
        <v>30</v>
      </c>
      <c r="N6167">
        <v>1</v>
      </c>
      <c r="O6167" s="1" t="s">
        <v>211</v>
      </c>
      <c r="P6167" t="s">
        <v>154</v>
      </c>
      <c r="Q6167">
        <v>1</v>
      </c>
      <c r="R6167" t="s">
        <v>255</v>
      </c>
      <c r="S6167" t="s">
        <v>180</v>
      </c>
    </row>
    <row r="6168" spans="1:19" x14ac:dyDescent="0.35">
      <c r="A6168" s="2" t="s">
        <v>108</v>
      </c>
      <c r="B6168" s="1" t="s">
        <v>109</v>
      </c>
      <c r="C6168" t="s">
        <v>906</v>
      </c>
      <c r="D6168" s="1" t="s">
        <v>174</v>
      </c>
      <c r="E6168" s="1" t="s">
        <v>22</v>
      </c>
      <c r="F6168" s="1" t="s">
        <v>13</v>
      </c>
      <c r="G6168" s="1" t="s">
        <v>137</v>
      </c>
      <c r="H6168" t="s">
        <v>21</v>
      </c>
      <c r="I6168" s="1" t="s">
        <v>1489</v>
      </c>
      <c r="J6168" s="1" t="s">
        <v>230</v>
      </c>
      <c r="K6168" s="1" t="s">
        <v>15</v>
      </c>
      <c r="L6168" s="1" t="s">
        <v>912</v>
      </c>
      <c r="M6168" t="s">
        <v>98</v>
      </c>
      <c r="N6168">
        <v>1</v>
      </c>
      <c r="O6168" s="1" t="s">
        <v>206</v>
      </c>
      <c r="P6168" t="s">
        <v>154</v>
      </c>
      <c r="Q6168">
        <v>1</v>
      </c>
      <c r="R6168" t="s">
        <v>179</v>
      </c>
      <c r="S6168" t="s">
        <v>180</v>
      </c>
    </row>
    <row r="6169" spans="1:19" x14ac:dyDescent="0.35">
      <c r="A6169" s="2" t="s">
        <v>108</v>
      </c>
      <c r="B6169" s="1" t="s">
        <v>109</v>
      </c>
      <c r="C6169" t="s">
        <v>906</v>
      </c>
      <c r="D6169" s="1" t="s">
        <v>174</v>
      </c>
      <c r="E6169" s="1" t="s">
        <v>22</v>
      </c>
      <c r="F6169" s="1" t="s">
        <v>13</v>
      </c>
      <c r="G6169" s="1" t="s">
        <v>137</v>
      </c>
      <c r="H6169" t="s">
        <v>58</v>
      </c>
      <c r="I6169" s="1" t="s">
        <v>1492</v>
      </c>
      <c r="J6169" s="1" t="s">
        <v>230</v>
      </c>
      <c r="K6169" s="1" t="s">
        <v>15</v>
      </c>
      <c r="L6169" s="1" t="s">
        <v>912</v>
      </c>
      <c r="M6169" t="s">
        <v>57</v>
      </c>
      <c r="N6169">
        <v>1</v>
      </c>
      <c r="O6169" s="1" t="s">
        <v>207</v>
      </c>
      <c r="P6169" t="s">
        <v>154</v>
      </c>
      <c r="Q6169">
        <v>2</v>
      </c>
      <c r="R6169" t="s">
        <v>255</v>
      </c>
      <c r="S6169" t="s">
        <v>180</v>
      </c>
    </row>
    <row r="6170" spans="1:19" x14ac:dyDescent="0.35">
      <c r="A6170" s="2" t="s">
        <v>108</v>
      </c>
      <c r="B6170" s="1" t="s">
        <v>109</v>
      </c>
      <c r="C6170" t="s">
        <v>906</v>
      </c>
      <c r="D6170" s="1" t="s">
        <v>174</v>
      </c>
      <c r="E6170" s="1" t="s">
        <v>22</v>
      </c>
      <c r="F6170" s="1" t="s">
        <v>13</v>
      </c>
      <c r="G6170" s="1" t="s">
        <v>137</v>
      </c>
      <c r="H6170" t="s">
        <v>41</v>
      </c>
      <c r="I6170" s="1" t="s">
        <v>770</v>
      </c>
      <c r="J6170" s="1" t="s">
        <v>230</v>
      </c>
      <c r="K6170" s="1" t="s">
        <v>15</v>
      </c>
      <c r="L6170" s="1" t="s">
        <v>912</v>
      </c>
      <c r="M6170" t="s">
        <v>15</v>
      </c>
      <c r="N6170">
        <v>1</v>
      </c>
      <c r="O6170" s="1" t="s">
        <v>206</v>
      </c>
      <c r="P6170" t="s">
        <v>154</v>
      </c>
      <c r="Q6170">
        <v>2</v>
      </c>
      <c r="R6170" t="s">
        <v>255</v>
      </c>
      <c r="S6170" t="s">
        <v>180</v>
      </c>
    </row>
    <row r="6171" spans="1:19" x14ac:dyDescent="0.35">
      <c r="A6171" s="2" t="s">
        <v>108</v>
      </c>
      <c r="B6171" s="1" t="s">
        <v>109</v>
      </c>
      <c r="C6171" t="s">
        <v>906</v>
      </c>
      <c r="D6171" s="1" t="s">
        <v>174</v>
      </c>
      <c r="E6171" s="1" t="s">
        <v>22</v>
      </c>
      <c r="F6171" s="1" t="s">
        <v>26</v>
      </c>
      <c r="G6171" s="1" t="s">
        <v>26</v>
      </c>
      <c r="H6171" t="s">
        <v>17</v>
      </c>
      <c r="I6171" s="1" t="s">
        <v>769</v>
      </c>
      <c r="J6171" s="1" t="s">
        <v>230</v>
      </c>
      <c r="K6171" s="1" t="s">
        <v>19</v>
      </c>
      <c r="L6171" s="1" t="s">
        <v>912</v>
      </c>
      <c r="M6171" t="s">
        <v>65</v>
      </c>
      <c r="N6171">
        <v>1</v>
      </c>
      <c r="O6171" s="1" t="s">
        <v>206</v>
      </c>
      <c r="P6171" t="s">
        <v>154</v>
      </c>
      <c r="Q6171">
        <v>2</v>
      </c>
      <c r="R6171" t="s">
        <v>255</v>
      </c>
      <c r="S6171" t="s">
        <v>180</v>
      </c>
    </row>
    <row r="6172" spans="1:19" x14ac:dyDescent="0.35">
      <c r="A6172" s="2" t="s">
        <v>108</v>
      </c>
      <c r="B6172" s="1" t="s">
        <v>109</v>
      </c>
      <c r="C6172" t="s">
        <v>906</v>
      </c>
      <c r="D6172" s="1" t="s">
        <v>174</v>
      </c>
      <c r="E6172" s="1" t="s">
        <v>22</v>
      </c>
      <c r="F6172" s="1" t="s">
        <v>26</v>
      </c>
      <c r="G6172" s="1" t="s">
        <v>26</v>
      </c>
      <c r="H6172" t="s">
        <v>17</v>
      </c>
      <c r="I6172" s="1" t="s">
        <v>1147</v>
      </c>
      <c r="J6172" s="1" t="s">
        <v>230</v>
      </c>
      <c r="K6172" s="1" t="s">
        <v>15</v>
      </c>
      <c r="L6172" s="1" t="s">
        <v>912</v>
      </c>
      <c r="M6172" t="s">
        <v>61</v>
      </c>
      <c r="N6172">
        <v>1</v>
      </c>
      <c r="O6172" s="1" t="s">
        <v>206</v>
      </c>
      <c r="P6172" t="s">
        <v>154</v>
      </c>
      <c r="Q6172">
        <v>1</v>
      </c>
      <c r="R6172" t="s">
        <v>255</v>
      </c>
      <c r="S6172" t="s">
        <v>180</v>
      </c>
    </row>
    <row r="6173" spans="1:19" x14ac:dyDescent="0.35">
      <c r="A6173" s="2" t="s">
        <v>108</v>
      </c>
      <c r="B6173" s="1" t="s">
        <v>109</v>
      </c>
      <c r="C6173" t="s">
        <v>906</v>
      </c>
      <c r="D6173" s="1" t="s">
        <v>174</v>
      </c>
      <c r="E6173" s="1" t="s">
        <v>22</v>
      </c>
      <c r="F6173" s="1" t="s">
        <v>26</v>
      </c>
      <c r="G6173" s="1" t="s">
        <v>26</v>
      </c>
      <c r="H6173" t="s">
        <v>17</v>
      </c>
      <c r="I6173" s="1" t="s">
        <v>1148</v>
      </c>
      <c r="J6173" s="1" t="s">
        <v>230</v>
      </c>
      <c r="K6173" s="1" t="s">
        <v>15</v>
      </c>
      <c r="L6173" s="1" t="s">
        <v>912</v>
      </c>
      <c r="M6173" t="s">
        <v>15</v>
      </c>
      <c r="N6173">
        <v>1</v>
      </c>
      <c r="O6173" s="1" t="s">
        <v>206</v>
      </c>
      <c r="P6173" t="s">
        <v>154</v>
      </c>
      <c r="Q6173">
        <v>2</v>
      </c>
      <c r="R6173" t="s">
        <v>255</v>
      </c>
      <c r="S6173" t="s">
        <v>180</v>
      </c>
    </row>
    <row r="6174" spans="1:19" x14ac:dyDescent="0.35">
      <c r="A6174" s="2" t="s">
        <v>108</v>
      </c>
      <c r="B6174" s="1" t="s">
        <v>109</v>
      </c>
      <c r="C6174" t="s">
        <v>906</v>
      </c>
      <c r="D6174" s="1" t="s">
        <v>174</v>
      </c>
      <c r="E6174" s="1" t="s">
        <v>22</v>
      </c>
      <c r="F6174" s="1" t="s">
        <v>26</v>
      </c>
      <c r="G6174" s="1" t="s">
        <v>26</v>
      </c>
      <c r="H6174" t="s">
        <v>24</v>
      </c>
      <c r="I6174" s="1" t="s">
        <v>769</v>
      </c>
      <c r="J6174" s="1" t="s">
        <v>230</v>
      </c>
      <c r="K6174" s="1" t="s">
        <v>59</v>
      </c>
      <c r="L6174" s="1" t="s">
        <v>912</v>
      </c>
      <c r="M6174" t="s">
        <v>59</v>
      </c>
      <c r="N6174">
        <v>1</v>
      </c>
      <c r="O6174" s="1" t="s">
        <v>206</v>
      </c>
      <c r="P6174" t="s">
        <v>154</v>
      </c>
      <c r="Q6174">
        <v>2</v>
      </c>
      <c r="R6174" t="s">
        <v>255</v>
      </c>
      <c r="S6174" t="s">
        <v>180</v>
      </c>
    </row>
    <row r="6175" spans="1:19" x14ac:dyDescent="0.35">
      <c r="A6175" s="2" t="s">
        <v>108</v>
      </c>
      <c r="B6175" s="1" t="s">
        <v>109</v>
      </c>
      <c r="C6175" t="s">
        <v>906</v>
      </c>
      <c r="D6175" s="1" t="s">
        <v>174</v>
      </c>
      <c r="E6175" s="1" t="s">
        <v>22</v>
      </c>
      <c r="F6175" s="1" t="s">
        <v>26</v>
      </c>
      <c r="G6175" s="1" t="s">
        <v>26</v>
      </c>
      <c r="H6175" t="s">
        <v>24</v>
      </c>
      <c r="I6175" s="1" t="s">
        <v>1148</v>
      </c>
      <c r="J6175" s="1" t="s">
        <v>230</v>
      </c>
      <c r="K6175" s="1" t="s">
        <v>15</v>
      </c>
      <c r="L6175" s="1" t="s">
        <v>912</v>
      </c>
      <c r="M6175" t="s">
        <v>15</v>
      </c>
      <c r="N6175">
        <v>2</v>
      </c>
      <c r="O6175" s="1" t="s">
        <v>206</v>
      </c>
      <c r="P6175" t="s">
        <v>154</v>
      </c>
      <c r="Q6175">
        <v>2</v>
      </c>
      <c r="R6175" t="s">
        <v>255</v>
      </c>
      <c r="S6175" t="s">
        <v>180</v>
      </c>
    </row>
    <row r="6176" spans="1:19" x14ac:dyDescent="0.35">
      <c r="A6176" s="2" t="s">
        <v>108</v>
      </c>
      <c r="B6176" s="1" t="s">
        <v>109</v>
      </c>
      <c r="C6176" t="s">
        <v>906</v>
      </c>
      <c r="D6176" s="1" t="s">
        <v>174</v>
      </c>
      <c r="E6176" s="1" t="s">
        <v>22</v>
      </c>
      <c r="F6176" s="1" t="s">
        <v>26</v>
      </c>
      <c r="G6176" s="1" t="s">
        <v>26</v>
      </c>
      <c r="H6176" t="s">
        <v>27</v>
      </c>
      <c r="I6176" s="1" t="s">
        <v>769</v>
      </c>
      <c r="J6176" s="1" t="s">
        <v>230</v>
      </c>
      <c r="K6176" s="1" t="s">
        <v>15</v>
      </c>
      <c r="L6176" s="1" t="s">
        <v>912</v>
      </c>
      <c r="M6176" t="s">
        <v>15</v>
      </c>
      <c r="N6176">
        <v>1</v>
      </c>
      <c r="O6176" s="1" t="s">
        <v>206</v>
      </c>
      <c r="P6176" t="s">
        <v>154</v>
      </c>
      <c r="Q6176">
        <v>2</v>
      </c>
      <c r="R6176" t="s">
        <v>255</v>
      </c>
      <c r="S6176" t="s">
        <v>180</v>
      </c>
    </row>
    <row r="6177" spans="1:19" x14ac:dyDescent="0.35">
      <c r="A6177" s="2" t="s">
        <v>108</v>
      </c>
      <c r="B6177" s="1" t="s">
        <v>109</v>
      </c>
      <c r="C6177" t="s">
        <v>906</v>
      </c>
      <c r="D6177" s="1" t="s">
        <v>174</v>
      </c>
      <c r="E6177" s="1" t="s">
        <v>22</v>
      </c>
      <c r="F6177" s="1" t="s">
        <v>26</v>
      </c>
      <c r="G6177" s="1" t="s">
        <v>26</v>
      </c>
      <c r="H6177" t="s">
        <v>27</v>
      </c>
      <c r="I6177" s="1" t="s">
        <v>1151</v>
      </c>
      <c r="J6177" s="1" t="s">
        <v>230</v>
      </c>
      <c r="K6177" s="1" t="s">
        <v>15</v>
      </c>
      <c r="L6177" s="1" t="s">
        <v>912</v>
      </c>
      <c r="M6177" t="s">
        <v>15</v>
      </c>
      <c r="N6177">
        <v>1</v>
      </c>
      <c r="O6177" s="1" t="s">
        <v>206</v>
      </c>
      <c r="P6177" t="s">
        <v>154</v>
      </c>
      <c r="Q6177">
        <v>1</v>
      </c>
      <c r="R6177" t="s">
        <v>255</v>
      </c>
      <c r="S6177" t="s">
        <v>180</v>
      </c>
    </row>
    <row r="6178" spans="1:19" x14ac:dyDescent="0.35">
      <c r="A6178" s="2" t="s">
        <v>108</v>
      </c>
      <c r="B6178" s="1" t="s">
        <v>109</v>
      </c>
      <c r="C6178" t="s">
        <v>906</v>
      </c>
      <c r="D6178" s="1" t="s">
        <v>174</v>
      </c>
      <c r="E6178" s="1" t="s">
        <v>22</v>
      </c>
      <c r="F6178" s="1" t="s">
        <v>26</v>
      </c>
      <c r="G6178" s="1" t="s">
        <v>26</v>
      </c>
      <c r="H6178" t="s">
        <v>27</v>
      </c>
      <c r="I6178" s="1" t="s">
        <v>1152</v>
      </c>
      <c r="J6178" s="1" t="s">
        <v>230</v>
      </c>
      <c r="K6178" s="1" t="s">
        <v>15</v>
      </c>
      <c r="L6178" s="1" t="s">
        <v>912</v>
      </c>
      <c r="M6178" t="s">
        <v>15</v>
      </c>
      <c r="N6178">
        <v>1</v>
      </c>
      <c r="O6178" s="1" t="s">
        <v>206</v>
      </c>
      <c r="P6178" t="s">
        <v>153</v>
      </c>
      <c r="Q6178">
        <v>1</v>
      </c>
      <c r="R6178" t="s">
        <v>255</v>
      </c>
      <c r="S6178" t="s">
        <v>180</v>
      </c>
    </row>
    <row r="6179" spans="1:19" x14ac:dyDescent="0.35">
      <c r="A6179" s="2" t="s">
        <v>108</v>
      </c>
      <c r="B6179" s="1" t="s">
        <v>109</v>
      </c>
      <c r="C6179" t="s">
        <v>906</v>
      </c>
      <c r="D6179" s="1" t="s">
        <v>174</v>
      </c>
      <c r="E6179" s="1" t="s">
        <v>22</v>
      </c>
      <c r="F6179" s="1" t="s">
        <v>26</v>
      </c>
      <c r="G6179" s="1" t="s">
        <v>26</v>
      </c>
      <c r="H6179" t="s">
        <v>27</v>
      </c>
      <c r="I6179" s="1" t="s">
        <v>1148</v>
      </c>
      <c r="J6179" s="1" t="s">
        <v>230</v>
      </c>
      <c r="K6179" s="1" t="s">
        <v>15</v>
      </c>
      <c r="L6179" s="1" t="s">
        <v>912</v>
      </c>
      <c r="M6179" t="s">
        <v>15</v>
      </c>
      <c r="N6179">
        <v>1</v>
      </c>
      <c r="O6179" s="1" t="s">
        <v>206</v>
      </c>
      <c r="P6179" t="s">
        <v>154</v>
      </c>
      <c r="Q6179">
        <v>1</v>
      </c>
      <c r="R6179" t="s">
        <v>255</v>
      </c>
      <c r="S6179" t="s">
        <v>180</v>
      </c>
    </row>
    <row r="6180" spans="1:19" x14ac:dyDescent="0.35">
      <c r="A6180" s="2" t="s">
        <v>108</v>
      </c>
      <c r="B6180" s="1" t="s">
        <v>109</v>
      </c>
      <c r="C6180" t="s">
        <v>906</v>
      </c>
      <c r="D6180" s="1" t="s">
        <v>174</v>
      </c>
      <c r="E6180" s="1" t="s">
        <v>22</v>
      </c>
      <c r="F6180" s="1" t="s">
        <v>26</v>
      </c>
      <c r="G6180" s="1" t="s">
        <v>26</v>
      </c>
      <c r="H6180" t="s">
        <v>27</v>
      </c>
      <c r="I6180" s="1" t="s">
        <v>1148</v>
      </c>
      <c r="J6180" s="1" t="s">
        <v>230</v>
      </c>
      <c r="K6180" s="1" t="s">
        <v>59</v>
      </c>
      <c r="L6180" s="1" t="s">
        <v>912</v>
      </c>
      <c r="M6180" t="s">
        <v>83</v>
      </c>
      <c r="N6180">
        <v>1</v>
      </c>
      <c r="O6180" s="1" t="s">
        <v>206</v>
      </c>
      <c r="P6180" t="s">
        <v>154</v>
      </c>
      <c r="Q6180">
        <v>2</v>
      </c>
      <c r="R6180" t="s">
        <v>255</v>
      </c>
      <c r="S6180" t="s">
        <v>180</v>
      </c>
    </row>
    <row r="6181" spans="1:19" x14ac:dyDescent="0.35">
      <c r="A6181" s="2" t="s">
        <v>108</v>
      </c>
      <c r="B6181" s="1" t="s">
        <v>109</v>
      </c>
      <c r="C6181" t="s">
        <v>906</v>
      </c>
      <c r="D6181" s="1" t="s">
        <v>174</v>
      </c>
      <c r="E6181" s="1" t="s">
        <v>22</v>
      </c>
      <c r="F6181" s="1" t="s">
        <v>26</v>
      </c>
      <c r="G6181" s="1" t="s">
        <v>26</v>
      </c>
      <c r="H6181" t="s">
        <v>27</v>
      </c>
      <c r="I6181" s="1" t="s">
        <v>1489</v>
      </c>
      <c r="J6181" s="1" t="s">
        <v>230</v>
      </c>
      <c r="K6181" s="1" t="s">
        <v>15</v>
      </c>
      <c r="L6181" s="1" t="s">
        <v>912</v>
      </c>
      <c r="M6181" t="s">
        <v>37</v>
      </c>
      <c r="N6181">
        <v>1</v>
      </c>
      <c r="O6181" s="1" t="s">
        <v>206</v>
      </c>
      <c r="P6181" t="s">
        <v>154</v>
      </c>
      <c r="Q6181">
        <v>1</v>
      </c>
      <c r="R6181" t="s">
        <v>179</v>
      </c>
      <c r="S6181" t="s">
        <v>180</v>
      </c>
    </row>
    <row r="6182" spans="1:19" x14ac:dyDescent="0.35">
      <c r="A6182" s="2" t="s">
        <v>108</v>
      </c>
      <c r="B6182" s="1" t="s">
        <v>109</v>
      </c>
      <c r="C6182" t="s">
        <v>906</v>
      </c>
      <c r="D6182" s="1" t="s">
        <v>174</v>
      </c>
      <c r="E6182" s="1" t="s">
        <v>22</v>
      </c>
      <c r="F6182" s="1" t="s">
        <v>26</v>
      </c>
      <c r="G6182" s="1" t="s">
        <v>26</v>
      </c>
      <c r="H6182" t="s">
        <v>32</v>
      </c>
      <c r="I6182" s="1" t="s">
        <v>769</v>
      </c>
      <c r="J6182" s="1" t="s">
        <v>230</v>
      </c>
      <c r="K6182" s="1" t="s">
        <v>15</v>
      </c>
      <c r="L6182" s="1" t="s">
        <v>912</v>
      </c>
      <c r="M6182" t="s">
        <v>70</v>
      </c>
      <c r="N6182">
        <v>1</v>
      </c>
      <c r="O6182" s="1" t="s">
        <v>206</v>
      </c>
      <c r="P6182" t="s">
        <v>153</v>
      </c>
      <c r="Q6182">
        <v>2</v>
      </c>
      <c r="R6182" t="s">
        <v>255</v>
      </c>
      <c r="S6182" t="s">
        <v>180</v>
      </c>
    </row>
    <row r="6183" spans="1:19" x14ac:dyDescent="0.35">
      <c r="A6183" s="2" t="s">
        <v>108</v>
      </c>
      <c r="B6183" s="1" t="s">
        <v>109</v>
      </c>
      <c r="C6183" t="s">
        <v>906</v>
      </c>
      <c r="D6183" s="1" t="s">
        <v>174</v>
      </c>
      <c r="E6183" s="1" t="s">
        <v>22</v>
      </c>
      <c r="F6183" s="1" t="s">
        <v>26</v>
      </c>
      <c r="G6183" s="1" t="s">
        <v>26</v>
      </c>
      <c r="H6183" t="s">
        <v>32</v>
      </c>
      <c r="I6183" s="1" t="s">
        <v>769</v>
      </c>
      <c r="J6183" s="1" t="s">
        <v>230</v>
      </c>
      <c r="K6183" s="1" t="s">
        <v>59</v>
      </c>
      <c r="L6183" s="1" t="s">
        <v>912</v>
      </c>
      <c r="M6183" t="s">
        <v>86</v>
      </c>
      <c r="N6183">
        <v>1</v>
      </c>
      <c r="O6183" s="1" t="s">
        <v>206</v>
      </c>
      <c r="P6183" t="s">
        <v>153</v>
      </c>
      <c r="Q6183">
        <v>2</v>
      </c>
      <c r="R6183" t="s">
        <v>255</v>
      </c>
      <c r="S6183" t="s">
        <v>180</v>
      </c>
    </row>
    <row r="6184" spans="1:19" x14ac:dyDescent="0.35">
      <c r="A6184" s="2" t="s">
        <v>108</v>
      </c>
      <c r="B6184" s="1" t="s">
        <v>109</v>
      </c>
      <c r="C6184" t="s">
        <v>906</v>
      </c>
      <c r="D6184" s="1" t="s">
        <v>174</v>
      </c>
      <c r="E6184" s="1" t="s">
        <v>22</v>
      </c>
      <c r="F6184" s="1" t="s">
        <v>26</v>
      </c>
      <c r="G6184" s="1" t="s">
        <v>26</v>
      </c>
      <c r="H6184" t="s">
        <v>32</v>
      </c>
      <c r="I6184" s="1" t="s">
        <v>1490</v>
      </c>
      <c r="J6184" s="1" t="s">
        <v>230</v>
      </c>
      <c r="K6184" s="1" t="s">
        <v>15</v>
      </c>
      <c r="L6184" s="1" t="s">
        <v>912</v>
      </c>
      <c r="M6184" t="s">
        <v>70</v>
      </c>
      <c r="N6184">
        <v>1</v>
      </c>
      <c r="O6184" s="1" t="s">
        <v>206</v>
      </c>
      <c r="P6184" t="s">
        <v>154</v>
      </c>
      <c r="Q6184">
        <v>2</v>
      </c>
      <c r="R6184" t="s">
        <v>255</v>
      </c>
      <c r="S6184" t="s">
        <v>180</v>
      </c>
    </row>
    <row r="6185" spans="1:19" x14ac:dyDescent="0.35">
      <c r="A6185" s="2" t="s">
        <v>108</v>
      </c>
      <c r="B6185" s="1" t="s">
        <v>109</v>
      </c>
      <c r="C6185" t="s">
        <v>906</v>
      </c>
      <c r="D6185" s="1" t="s">
        <v>174</v>
      </c>
      <c r="E6185" s="1" t="s">
        <v>22</v>
      </c>
      <c r="F6185" s="1" t="s">
        <v>26</v>
      </c>
      <c r="G6185" s="1" t="s">
        <v>26</v>
      </c>
      <c r="H6185" t="s">
        <v>32</v>
      </c>
      <c r="I6185" s="1" t="s">
        <v>1147</v>
      </c>
      <c r="J6185" s="1" t="s">
        <v>230</v>
      </c>
      <c r="K6185" s="1" t="s">
        <v>15</v>
      </c>
      <c r="L6185" s="1" t="s">
        <v>912</v>
      </c>
      <c r="M6185" t="s">
        <v>15</v>
      </c>
      <c r="N6185">
        <v>1</v>
      </c>
      <c r="O6185" s="1" t="s">
        <v>206</v>
      </c>
      <c r="P6185" t="s">
        <v>154</v>
      </c>
      <c r="Q6185">
        <v>2</v>
      </c>
      <c r="R6185" t="s">
        <v>255</v>
      </c>
      <c r="S6185" t="s">
        <v>180</v>
      </c>
    </row>
    <row r="6186" spans="1:19" x14ac:dyDescent="0.35">
      <c r="A6186" s="2" t="s">
        <v>108</v>
      </c>
      <c r="B6186" s="1" t="s">
        <v>109</v>
      </c>
      <c r="C6186" t="s">
        <v>906</v>
      </c>
      <c r="D6186" s="1" t="s">
        <v>174</v>
      </c>
      <c r="E6186" s="1" t="s">
        <v>22</v>
      </c>
      <c r="F6186" s="1" t="s">
        <v>26</v>
      </c>
      <c r="G6186" s="1" t="s">
        <v>26</v>
      </c>
      <c r="H6186" t="s">
        <v>32</v>
      </c>
      <c r="I6186" s="1" t="s">
        <v>1147</v>
      </c>
      <c r="J6186" s="1" t="s">
        <v>230</v>
      </c>
      <c r="K6186" s="1" t="s">
        <v>59</v>
      </c>
      <c r="L6186" s="1" t="s">
        <v>912</v>
      </c>
      <c r="M6186" t="s">
        <v>86</v>
      </c>
      <c r="N6186">
        <v>1</v>
      </c>
      <c r="O6186" s="1" t="s">
        <v>206</v>
      </c>
      <c r="P6186" t="s">
        <v>154</v>
      </c>
      <c r="Q6186">
        <v>2</v>
      </c>
      <c r="R6186" t="s">
        <v>255</v>
      </c>
      <c r="S6186" t="s">
        <v>180</v>
      </c>
    </row>
    <row r="6187" spans="1:19" x14ac:dyDescent="0.35">
      <c r="A6187" s="2" t="s">
        <v>108</v>
      </c>
      <c r="B6187" s="1" t="s">
        <v>109</v>
      </c>
      <c r="C6187" t="s">
        <v>906</v>
      </c>
      <c r="D6187" s="1" t="s">
        <v>174</v>
      </c>
      <c r="E6187" s="1" t="s">
        <v>22</v>
      </c>
      <c r="F6187" s="1" t="s">
        <v>26</v>
      </c>
      <c r="G6187" s="1" t="s">
        <v>26</v>
      </c>
      <c r="H6187" t="s">
        <v>21</v>
      </c>
      <c r="I6187" s="1" t="s">
        <v>769</v>
      </c>
      <c r="J6187" s="1" t="s">
        <v>230</v>
      </c>
      <c r="K6187" s="1" t="s">
        <v>19</v>
      </c>
      <c r="L6187" s="1" t="s">
        <v>912</v>
      </c>
      <c r="M6187" t="s">
        <v>74</v>
      </c>
      <c r="N6187">
        <v>1</v>
      </c>
      <c r="O6187" s="1" t="s">
        <v>206</v>
      </c>
      <c r="P6187" t="s">
        <v>154</v>
      </c>
      <c r="Q6187">
        <v>2</v>
      </c>
      <c r="R6187" t="s">
        <v>255</v>
      </c>
      <c r="S6187" t="s">
        <v>180</v>
      </c>
    </row>
    <row r="6188" spans="1:19" x14ac:dyDescent="0.35">
      <c r="A6188" s="2" t="s">
        <v>108</v>
      </c>
      <c r="B6188" s="1" t="s">
        <v>109</v>
      </c>
      <c r="C6188" t="s">
        <v>906</v>
      </c>
      <c r="D6188" s="1" t="s">
        <v>174</v>
      </c>
      <c r="E6188" s="1" t="s">
        <v>22</v>
      </c>
      <c r="F6188" s="1" t="s">
        <v>26</v>
      </c>
      <c r="G6188" s="1" t="s">
        <v>26</v>
      </c>
      <c r="H6188" t="s">
        <v>21</v>
      </c>
      <c r="I6188" s="1" t="s">
        <v>770</v>
      </c>
      <c r="J6188" s="1" t="s">
        <v>230</v>
      </c>
      <c r="K6188" s="1" t="s">
        <v>15</v>
      </c>
      <c r="L6188" s="1" t="s">
        <v>912</v>
      </c>
      <c r="M6188" t="s">
        <v>57</v>
      </c>
      <c r="N6188">
        <v>1</v>
      </c>
      <c r="O6188" s="1" t="s">
        <v>206</v>
      </c>
      <c r="P6188" t="s">
        <v>154</v>
      </c>
      <c r="Q6188">
        <v>2</v>
      </c>
      <c r="R6188" t="s">
        <v>255</v>
      </c>
      <c r="S6188" t="s">
        <v>180</v>
      </c>
    </row>
    <row r="6189" spans="1:19" x14ac:dyDescent="0.35">
      <c r="A6189" s="2" t="s">
        <v>108</v>
      </c>
      <c r="B6189" s="1" t="s">
        <v>109</v>
      </c>
      <c r="C6189" t="s">
        <v>906</v>
      </c>
      <c r="D6189" s="1" t="s">
        <v>174</v>
      </c>
      <c r="E6189" s="1" t="s">
        <v>22</v>
      </c>
      <c r="F6189" s="1" t="s">
        <v>26</v>
      </c>
      <c r="G6189" s="1" t="s">
        <v>26</v>
      </c>
      <c r="H6189" t="s">
        <v>58</v>
      </c>
      <c r="I6189" s="1" t="s">
        <v>772</v>
      </c>
      <c r="J6189" s="1" t="s">
        <v>230</v>
      </c>
      <c r="K6189" s="1" t="s">
        <v>59</v>
      </c>
      <c r="L6189" s="1" t="s">
        <v>912</v>
      </c>
      <c r="M6189" t="s">
        <v>59</v>
      </c>
      <c r="N6189">
        <v>1</v>
      </c>
      <c r="O6189" s="1" t="s">
        <v>206</v>
      </c>
      <c r="P6189" t="s">
        <v>154</v>
      </c>
      <c r="Q6189">
        <v>2</v>
      </c>
      <c r="R6189" t="s">
        <v>255</v>
      </c>
      <c r="S6189" t="s">
        <v>180</v>
      </c>
    </row>
    <row r="6190" spans="1:19" x14ac:dyDescent="0.35">
      <c r="A6190" s="2" t="s">
        <v>108</v>
      </c>
      <c r="B6190" s="1" t="s">
        <v>109</v>
      </c>
      <c r="C6190" t="s">
        <v>906</v>
      </c>
      <c r="D6190" s="1" t="s">
        <v>174</v>
      </c>
      <c r="E6190" s="1" t="s">
        <v>22</v>
      </c>
      <c r="F6190" s="1" t="s">
        <v>26</v>
      </c>
      <c r="G6190" s="1" t="s">
        <v>26</v>
      </c>
      <c r="H6190" t="s">
        <v>41</v>
      </c>
      <c r="I6190" s="1" t="s">
        <v>1148</v>
      </c>
      <c r="J6190" s="1" t="s">
        <v>230</v>
      </c>
      <c r="K6190" s="1" t="s">
        <v>15</v>
      </c>
      <c r="L6190" s="1" t="s">
        <v>912</v>
      </c>
      <c r="M6190" t="s">
        <v>15</v>
      </c>
      <c r="N6190">
        <v>1</v>
      </c>
      <c r="O6190" s="1" t="s">
        <v>206</v>
      </c>
      <c r="P6190" t="s">
        <v>154</v>
      </c>
      <c r="Q6190">
        <v>2</v>
      </c>
      <c r="R6190" t="s">
        <v>255</v>
      </c>
      <c r="S6190" t="s">
        <v>180</v>
      </c>
    </row>
    <row r="6191" spans="1:19" x14ac:dyDescent="0.35">
      <c r="A6191" s="2" t="s">
        <v>108</v>
      </c>
      <c r="B6191" s="1" t="s">
        <v>109</v>
      </c>
      <c r="C6191" t="s">
        <v>906</v>
      </c>
      <c r="D6191" s="1" t="s">
        <v>174</v>
      </c>
      <c r="E6191" s="1" t="s">
        <v>22</v>
      </c>
      <c r="F6191" s="1" t="s">
        <v>18</v>
      </c>
      <c r="G6191" s="1" t="s">
        <v>26</v>
      </c>
      <c r="H6191" t="s">
        <v>17</v>
      </c>
      <c r="I6191" s="1" t="s">
        <v>393</v>
      </c>
      <c r="J6191" s="1" t="s">
        <v>230</v>
      </c>
      <c r="K6191" s="1" t="s">
        <v>15</v>
      </c>
      <c r="L6191" s="1" t="s">
        <v>912</v>
      </c>
      <c r="M6191" t="s">
        <v>37</v>
      </c>
      <c r="N6191">
        <v>1</v>
      </c>
      <c r="O6191" s="1" t="s">
        <v>205</v>
      </c>
      <c r="P6191" t="s">
        <v>154</v>
      </c>
      <c r="Q6191">
        <v>2</v>
      </c>
      <c r="R6191" t="s">
        <v>255</v>
      </c>
      <c r="S6191" t="s">
        <v>180</v>
      </c>
    </row>
    <row r="6192" spans="1:19" x14ac:dyDescent="0.35">
      <c r="A6192" s="2" t="s">
        <v>108</v>
      </c>
      <c r="B6192" s="1" t="s">
        <v>109</v>
      </c>
      <c r="C6192" t="s">
        <v>906</v>
      </c>
      <c r="D6192" s="1" t="s">
        <v>174</v>
      </c>
      <c r="E6192" s="1" t="s">
        <v>22</v>
      </c>
      <c r="F6192" s="1" t="s">
        <v>18</v>
      </c>
      <c r="G6192" s="1" t="s">
        <v>26</v>
      </c>
      <c r="H6192" t="s">
        <v>32</v>
      </c>
      <c r="I6192" s="1" t="s">
        <v>1148</v>
      </c>
      <c r="J6192" s="1" t="s">
        <v>230</v>
      </c>
      <c r="K6192" s="1" t="s">
        <v>59</v>
      </c>
      <c r="L6192" s="1" t="s">
        <v>912</v>
      </c>
      <c r="M6192" t="s">
        <v>60</v>
      </c>
      <c r="N6192">
        <v>1</v>
      </c>
      <c r="O6192" s="1" t="s">
        <v>206</v>
      </c>
      <c r="P6192" t="s">
        <v>154</v>
      </c>
      <c r="Q6192">
        <v>2</v>
      </c>
      <c r="R6192" t="s">
        <v>255</v>
      </c>
      <c r="S6192" t="s">
        <v>180</v>
      </c>
    </row>
    <row r="6193" spans="1:19" x14ac:dyDescent="0.35">
      <c r="A6193" s="2" t="s">
        <v>108</v>
      </c>
      <c r="B6193" s="1" t="s">
        <v>109</v>
      </c>
      <c r="C6193" t="s">
        <v>906</v>
      </c>
      <c r="D6193" s="1" t="s">
        <v>174</v>
      </c>
      <c r="E6193" s="1" t="s">
        <v>22</v>
      </c>
      <c r="F6193" s="1" t="s">
        <v>18</v>
      </c>
      <c r="G6193" s="1" t="s">
        <v>26</v>
      </c>
      <c r="H6193" t="s">
        <v>21</v>
      </c>
      <c r="I6193" s="1" t="s">
        <v>257</v>
      </c>
      <c r="J6193" s="1" t="s">
        <v>230</v>
      </c>
      <c r="K6193" s="1" t="s">
        <v>15</v>
      </c>
      <c r="L6193" s="1" t="s">
        <v>912</v>
      </c>
      <c r="M6193" t="s">
        <v>15</v>
      </c>
      <c r="N6193">
        <v>1</v>
      </c>
      <c r="O6193" s="1" t="s">
        <v>205</v>
      </c>
      <c r="P6193" t="s">
        <v>154</v>
      </c>
      <c r="Q6193">
        <v>1</v>
      </c>
      <c r="R6193" t="s">
        <v>255</v>
      </c>
      <c r="S6193" t="s">
        <v>180</v>
      </c>
    </row>
    <row r="6194" spans="1:19" x14ac:dyDescent="0.35">
      <c r="A6194" s="2" t="s">
        <v>108</v>
      </c>
      <c r="B6194" s="1" t="s">
        <v>109</v>
      </c>
      <c r="C6194" t="s">
        <v>906</v>
      </c>
      <c r="D6194" s="1" t="s">
        <v>174</v>
      </c>
      <c r="E6194" s="1" t="s">
        <v>22</v>
      </c>
      <c r="F6194" s="1" t="s">
        <v>18</v>
      </c>
      <c r="G6194" s="1" t="s">
        <v>26</v>
      </c>
      <c r="H6194" t="s">
        <v>21</v>
      </c>
      <c r="I6194" s="1" t="s">
        <v>770</v>
      </c>
      <c r="J6194" s="1" t="s">
        <v>230</v>
      </c>
      <c r="K6194" s="1" t="s">
        <v>15</v>
      </c>
      <c r="L6194" s="1" t="s">
        <v>912</v>
      </c>
      <c r="M6194" t="s">
        <v>15</v>
      </c>
      <c r="N6194">
        <v>1</v>
      </c>
      <c r="O6194" s="1" t="s">
        <v>206</v>
      </c>
      <c r="P6194" t="s">
        <v>153</v>
      </c>
      <c r="Q6194">
        <v>1</v>
      </c>
      <c r="R6194" t="s">
        <v>255</v>
      </c>
      <c r="S6194" t="s">
        <v>180</v>
      </c>
    </row>
    <row r="6195" spans="1:19" x14ac:dyDescent="0.35">
      <c r="A6195" s="2" t="s">
        <v>108</v>
      </c>
      <c r="B6195" s="1" t="s">
        <v>109</v>
      </c>
      <c r="C6195" t="s">
        <v>906</v>
      </c>
      <c r="D6195" s="1" t="s">
        <v>174</v>
      </c>
      <c r="E6195" s="1" t="s">
        <v>22</v>
      </c>
      <c r="F6195" s="1" t="s">
        <v>18</v>
      </c>
      <c r="G6195" s="1" t="s">
        <v>26</v>
      </c>
      <c r="H6195" t="s">
        <v>39</v>
      </c>
      <c r="I6195" s="1" t="s">
        <v>1148</v>
      </c>
      <c r="J6195" s="1" t="s">
        <v>230</v>
      </c>
      <c r="K6195" s="1" t="s">
        <v>59</v>
      </c>
      <c r="L6195" s="1" t="s">
        <v>912</v>
      </c>
      <c r="M6195" t="s">
        <v>60</v>
      </c>
      <c r="N6195">
        <v>1</v>
      </c>
      <c r="O6195" s="1" t="s">
        <v>206</v>
      </c>
      <c r="P6195" t="s">
        <v>154</v>
      </c>
      <c r="Q6195">
        <v>2</v>
      </c>
      <c r="R6195" t="s">
        <v>255</v>
      </c>
      <c r="S6195" t="s">
        <v>180</v>
      </c>
    </row>
    <row r="6196" spans="1:19" x14ac:dyDescent="0.35">
      <c r="A6196" s="2" t="s">
        <v>108</v>
      </c>
      <c r="B6196" s="1" t="s">
        <v>109</v>
      </c>
      <c r="C6196" t="s">
        <v>906</v>
      </c>
      <c r="D6196" s="1" t="s">
        <v>97</v>
      </c>
      <c r="E6196" s="1" t="s">
        <v>22</v>
      </c>
      <c r="F6196" s="1" t="s">
        <v>26</v>
      </c>
      <c r="G6196" s="1" t="s">
        <v>26</v>
      </c>
      <c r="H6196" t="s">
        <v>27</v>
      </c>
      <c r="I6196" s="1" t="s">
        <v>1494</v>
      </c>
      <c r="J6196" s="1" t="s">
        <v>230</v>
      </c>
      <c r="K6196" s="1" t="s">
        <v>15</v>
      </c>
      <c r="L6196" s="1" t="s">
        <v>912</v>
      </c>
      <c r="M6196" t="s">
        <v>37</v>
      </c>
      <c r="N6196">
        <v>1</v>
      </c>
      <c r="O6196" s="1" t="s">
        <v>206</v>
      </c>
      <c r="P6196" t="s">
        <v>154</v>
      </c>
      <c r="Q6196">
        <v>1</v>
      </c>
      <c r="R6196" t="s">
        <v>255</v>
      </c>
      <c r="S6196" t="s">
        <v>180</v>
      </c>
    </row>
    <row r="6197" spans="1:19" x14ac:dyDescent="0.35">
      <c r="A6197" s="2" t="s">
        <v>108</v>
      </c>
      <c r="B6197" s="1" t="s">
        <v>109</v>
      </c>
      <c r="C6197" t="s">
        <v>907</v>
      </c>
      <c r="D6197" s="1" t="s">
        <v>99</v>
      </c>
      <c r="E6197" s="1" t="s">
        <v>12</v>
      </c>
      <c r="F6197" s="1" t="s">
        <v>29</v>
      </c>
      <c r="G6197" s="1" t="s">
        <v>136</v>
      </c>
      <c r="H6197" t="s">
        <v>27</v>
      </c>
      <c r="I6197" s="1" t="s">
        <v>773</v>
      </c>
      <c r="J6197" s="1" t="s">
        <v>230</v>
      </c>
      <c r="K6197" s="1" t="s">
        <v>19</v>
      </c>
      <c r="L6197" s="1" t="s">
        <v>912</v>
      </c>
      <c r="M6197" t="s">
        <v>19</v>
      </c>
      <c r="N6197">
        <v>1</v>
      </c>
      <c r="O6197" s="1" t="s">
        <v>206</v>
      </c>
      <c r="P6197" t="s">
        <v>154</v>
      </c>
      <c r="Q6197">
        <v>2</v>
      </c>
      <c r="R6197" t="s">
        <v>179</v>
      </c>
      <c r="S6197" t="s">
        <v>180</v>
      </c>
    </row>
    <row r="6198" spans="1:19" x14ac:dyDescent="0.35">
      <c r="A6198" s="2" t="s">
        <v>108</v>
      </c>
      <c r="B6198" s="1" t="s">
        <v>109</v>
      </c>
      <c r="C6198" t="s">
        <v>907</v>
      </c>
      <c r="D6198" s="1" t="s">
        <v>99</v>
      </c>
      <c r="E6198" s="1" t="s">
        <v>12</v>
      </c>
      <c r="F6198" s="1" t="s">
        <v>29</v>
      </c>
      <c r="G6198" s="1" t="s">
        <v>136</v>
      </c>
      <c r="H6198" t="s">
        <v>32</v>
      </c>
      <c r="I6198" s="1" t="s">
        <v>773</v>
      </c>
      <c r="J6198" s="1" t="s">
        <v>230</v>
      </c>
      <c r="K6198" s="1" t="s">
        <v>59</v>
      </c>
      <c r="L6198" s="1" t="s">
        <v>912</v>
      </c>
      <c r="M6198" t="s">
        <v>83</v>
      </c>
      <c r="N6198">
        <v>1</v>
      </c>
      <c r="O6198" s="1" t="s">
        <v>206</v>
      </c>
      <c r="P6198" t="s">
        <v>154</v>
      </c>
      <c r="Q6198">
        <v>2</v>
      </c>
      <c r="R6198" t="s">
        <v>179</v>
      </c>
      <c r="S6198" t="s">
        <v>180</v>
      </c>
    </row>
    <row r="6199" spans="1:19" x14ac:dyDescent="0.35">
      <c r="A6199" s="2" t="s">
        <v>108</v>
      </c>
      <c r="B6199" s="1" t="s">
        <v>109</v>
      </c>
      <c r="C6199" t="s">
        <v>907</v>
      </c>
      <c r="D6199" s="1" t="s">
        <v>99</v>
      </c>
      <c r="E6199" s="1" t="s">
        <v>12</v>
      </c>
      <c r="F6199" s="1" t="s">
        <v>29</v>
      </c>
      <c r="G6199" s="1" t="s">
        <v>136</v>
      </c>
      <c r="H6199" t="s">
        <v>21</v>
      </c>
      <c r="I6199" s="1" t="s">
        <v>773</v>
      </c>
      <c r="J6199" s="1" t="s">
        <v>230</v>
      </c>
      <c r="K6199" s="1" t="s">
        <v>15</v>
      </c>
      <c r="L6199" s="1" t="s">
        <v>912</v>
      </c>
      <c r="M6199" t="s">
        <v>61</v>
      </c>
      <c r="N6199">
        <v>1</v>
      </c>
      <c r="O6199" s="1" t="s">
        <v>206</v>
      </c>
      <c r="P6199" t="s">
        <v>154</v>
      </c>
      <c r="Q6199">
        <v>2</v>
      </c>
      <c r="R6199" t="s">
        <v>179</v>
      </c>
      <c r="S6199" t="s">
        <v>180</v>
      </c>
    </row>
    <row r="6200" spans="1:19" x14ac:dyDescent="0.35">
      <c r="A6200" s="2" t="s">
        <v>108</v>
      </c>
      <c r="B6200" s="1" t="s">
        <v>109</v>
      </c>
      <c r="C6200" t="s">
        <v>907</v>
      </c>
      <c r="D6200" s="1" t="s">
        <v>99</v>
      </c>
      <c r="E6200" s="1" t="s">
        <v>12</v>
      </c>
      <c r="F6200" s="1" t="s">
        <v>23</v>
      </c>
      <c r="G6200" s="1" t="s">
        <v>137</v>
      </c>
      <c r="H6200" t="s">
        <v>43</v>
      </c>
      <c r="I6200" s="1" t="s">
        <v>773</v>
      </c>
      <c r="J6200" s="1" t="s">
        <v>230</v>
      </c>
      <c r="K6200" s="1" t="s">
        <v>19</v>
      </c>
      <c r="L6200" s="1" t="s">
        <v>912</v>
      </c>
      <c r="M6200" t="s">
        <v>65</v>
      </c>
      <c r="N6200">
        <v>1</v>
      </c>
      <c r="O6200" s="1" t="s">
        <v>206</v>
      </c>
      <c r="P6200" t="s">
        <v>154</v>
      </c>
      <c r="Q6200">
        <v>1</v>
      </c>
      <c r="R6200" t="s">
        <v>179</v>
      </c>
      <c r="S6200" t="s">
        <v>180</v>
      </c>
    </row>
    <row r="6201" spans="1:19" x14ac:dyDescent="0.35">
      <c r="A6201" s="2" t="s">
        <v>108</v>
      </c>
      <c r="B6201" s="1" t="s">
        <v>109</v>
      </c>
      <c r="C6201" t="s">
        <v>907</v>
      </c>
      <c r="D6201" s="1" t="s">
        <v>99</v>
      </c>
      <c r="E6201" s="1" t="s">
        <v>12</v>
      </c>
      <c r="F6201" s="1" t="s">
        <v>23</v>
      </c>
      <c r="G6201" s="1" t="s">
        <v>137</v>
      </c>
      <c r="H6201" t="s">
        <v>24</v>
      </c>
      <c r="I6201" s="1" t="s">
        <v>773</v>
      </c>
      <c r="J6201" s="1" t="s">
        <v>230</v>
      </c>
      <c r="K6201" s="1" t="s">
        <v>19</v>
      </c>
      <c r="L6201" s="1" t="s">
        <v>912</v>
      </c>
      <c r="M6201" t="s">
        <v>19</v>
      </c>
      <c r="N6201">
        <v>1</v>
      </c>
      <c r="O6201" s="1" t="s">
        <v>206</v>
      </c>
      <c r="P6201" t="s">
        <v>154</v>
      </c>
      <c r="Q6201">
        <v>2</v>
      </c>
      <c r="R6201" t="s">
        <v>179</v>
      </c>
      <c r="S6201" t="s">
        <v>180</v>
      </c>
    </row>
    <row r="6202" spans="1:19" x14ac:dyDescent="0.35">
      <c r="A6202" s="2" t="s">
        <v>108</v>
      </c>
      <c r="B6202" s="1" t="s">
        <v>109</v>
      </c>
      <c r="C6202" t="s">
        <v>907</v>
      </c>
      <c r="D6202" s="1" t="s">
        <v>99</v>
      </c>
      <c r="E6202" s="1" t="s">
        <v>12</v>
      </c>
      <c r="F6202" s="1" t="s">
        <v>23</v>
      </c>
      <c r="G6202" s="1" t="s">
        <v>137</v>
      </c>
      <c r="H6202" t="s">
        <v>32</v>
      </c>
      <c r="I6202" s="1" t="s">
        <v>773</v>
      </c>
      <c r="J6202" s="1" t="s">
        <v>230</v>
      </c>
      <c r="K6202" s="1" t="s">
        <v>19</v>
      </c>
      <c r="L6202" s="1" t="s">
        <v>912</v>
      </c>
      <c r="M6202" t="s">
        <v>87</v>
      </c>
      <c r="N6202">
        <v>1</v>
      </c>
      <c r="O6202" s="1" t="s">
        <v>206</v>
      </c>
      <c r="P6202" t="s">
        <v>154</v>
      </c>
      <c r="Q6202">
        <v>2</v>
      </c>
      <c r="R6202" t="s">
        <v>179</v>
      </c>
      <c r="S6202" t="s">
        <v>180</v>
      </c>
    </row>
    <row r="6203" spans="1:19" x14ac:dyDescent="0.35">
      <c r="A6203" s="2" t="s">
        <v>108</v>
      </c>
      <c r="B6203" s="1" t="s">
        <v>109</v>
      </c>
      <c r="C6203" t="s">
        <v>907</v>
      </c>
      <c r="D6203" s="1" t="s">
        <v>99</v>
      </c>
      <c r="E6203" s="1" t="s">
        <v>12</v>
      </c>
      <c r="F6203" s="1" t="s">
        <v>23</v>
      </c>
      <c r="G6203" s="1" t="s">
        <v>137</v>
      </c>
      <c r="H6203" t="s">
        <v>35</v>
      </c>
      <c r="I6203" s="1" t="s">
        <v>774</v>
      </c>
      <c r="J6203" s="1" t="s">
        <v>230</v>
      </c>
      <c r="K6203" s="1" t="s">
        <v>19</v>
      </c>
      <c r="L6203" s="1" t="s">
        <v>912</v>
      </c>
      <c r="M6203" t="s">
        <v>64</v>
      </c>
      <c r="N6203">
        <v>1</v>
      </c>
      <c r="O6203" s="1" t="s">
        <v>211</v>
      </c>
      <c r="P6203" t="s">
        <v>153</v>
      </c>
      <c r="Q6203">
        <v>2</v>
      </c>
      <c r="R6203" t="s">
        <v>179</v>
      </c>
      <c r="S6203" t="s">
        <v>180</v>
      </c>
    </row>
    <row r="6204" spans="1:19" x14ac:dyDescent="0.35">
      <c r="A6204" s="2" t="s">
        <v>108</v>
      </c>
      <c r="B6204" s="1" t="s">
        <v>109</v>
      </c>
      <c r="C6204" t="s">
        <v>907</v>
      </c>
      <c r="D6204" s="1" t="s">
        <v>99</v>
      </c>
      <c r="E6204" s="1" t="s">
        <v>12</v>
      </c>
      <c r="F6204" s="1" t="s">
        <v>13</v>
      </c>
      <c r="G6204" s="1" t="s">
        <v>137</v>
      </c>
      <c r="H6204" t="s">
        <v>14</v>
      </c>
      <c r="I6204" s="1" t="s">
        <v>773</v>
      </c>
      <c r="J6204" s="1" t="s">
        <v>230</v>
      </c>
      <c r="K6204" s="1" t="s">
        <v>59</v>
      </c>
      <c r="L6204" s="1" t="s">
        <v>912</v>
      </c>
      <c r="M6204" t="s">
        <v>83</v>
      </c>
      <c r="N6204">
        <v>1</v>
      </c>
      <c r="O6204" s="1" t="s">
        <v>206</v>
      </c>
      <c r="P6204" t="s">
        <v>154</v>
      </c>
      <c r="Q6204">
        <v>2</v>
      </c>
      <c r="R6204" t="s">
        <v>179</v>
      </c>
      <c r="S6204" t="s">
        <v>180</v>
      </c>
    </row>
    <row r="6205" spans="1:19" x14ac:dyDescent="0.35">
      <c r="A6205" s="2" t="s">
        <v>108</v>
      </c>
      <c r="B6205" s="1" t="s">
        <v>109</v>
      </c>
      <c r="C6205" t="s">
        <v>907</v>
      </c>
      <c r="D6205" s="1" t="s">
        <v>99</v>
      </c>
      <c r="E6205" s="1" t="s">
        <v>12</v>
      </c>
      <c r="F6205" s="1" t="s">
        <v>13</v>
      </c>
      <c r="G6205" s="1" t="s">
        <v>137</v>
      </c>
      <c r="H6205" t="s">
        <v>14</v>
      </c>
      <c r="I6205" s="1" t="s">
        <v>773</v>
      </c>
      <c r="J6205" s="1" t="s">
        <v>230</v>
      </c>
      <c r="K6205" s="1" t="s">
        <v>59</v>
      </c>
      <c r="L6205" s="1" t="s">
        <v>912</v>
      </c>
      <c r="M6205" t="s">
        <v>59</v>
      </c>
      <c r="N6205">
        <v>1</v>
      </c>
      <c r="O6205" s="1" t="s">
        <v>206</v>
      </c>
      <c r="P6205" t="s">
        <v>154</v>
      </c>
      <c r="Q6205">
        <v>2</v>
      </c>
      <c r="R6205" t="s">
        <v>179</v>
      </c>
      <c r="S6205" t="s">
        <v>180</v>
      </c>
    </row>
    <row r="6206" spans="1:19" x14ac:dyDescent="0.35">
      <c r="A6206" s="2" t="s">
        <v>108</v>
      </c>
      <c r="B6206" s="1" t="s">
        <v>109</v>
      </c>
      <c r="C6206" t="s">
        <v>907</v>
      </c>
      <c r="D6206" s="1" t="s">
        <v>99</v>
      </c>
      <c r="E6206" s="1" t="s">
        <v>12</v>
      </c>
      <c r="F6206" s="1" t="s">
        <v>13</v>
      </c>
      <c r="G6206" s="1" t="s">
        <v>137</v>
      </c>
      <c r="H6206" t="s">
        <v>14</v>
      </c>
      <c r="I6206" s="1" t="s">
        <v>773</v>
      </c>
      <c r="J6206" s="1" t="s">
        <v>230</v>
      </c>
      <c r="K6206" s="1" t="s">
        <v>19</v>
      </c>
      <c r="L6206" s="1" t="s">
        <v>912</v>
      </c>
      <c r="M6206" t="s">
        <v>19</v>
      </c>
      <c r="N6206">
        <v>1</v>
      </c>
      <c r="O6206" s="1" t="s">
        <v>206</v>
      </c>
      <c r="P6206" t="s">
        <v>154</v>
      </c>
      <c r="Q6206">
        <v>1</v>
      </c>
      <c r="R6206" t="s">
        <v>179</v>
      </c>
      <c r="S6206" t="s">
        <v>180</v>
      </c>
    </row>
    <row r="6207" spans="1:19" x14ac:dyDescent="0.35">
      <c r="A6207" s="2" t="s">
        <v>108</v>
      </c>
      <c r="B6207" s="1" t="s">
        <v>109</v>
      </c>
      <c r="C6207" t="s">
        <v>907</v>
      </c>
      <c r="D6207" s="1" t="s">
        <v>99</v>
      </c>
      <c r="E6207" s="1" t="s">
        <v>12</v>
      </c>
      <c r="F6207" s="1" t="s">
        <v>13</v>
      </c>
      <c r="G6207" s="1" t="s">
        <v>137</v>
      </c>
      <c r="H6207" t="s">
        <v>17</v>
      </c>
      <c r="I6207" s="1" t="s">
        <v>773</v>
      </c>
      <c r="J6207" s="1" t="s">
        <v>230</v>
      </c>
      <c r="K6207" s="1" t="s">
        <v>19</v>
      </c>
      <c r="L6207" s="1" t="s">
        <v>912</v>
      </c>
      <c r="M6207" t="s">
        <v>65</v>
      </c>
      <c r="N6207">
        <v>2</v>
      </c>
      <c r="O6207" s="1" t="s">
        <v>206</v>
      </c>
      <c r="P6207" t="s">
        <v>154</v>
      </c>
      <c r="Q6207">
        <v>2</v>
      </c>
      <c r="R6207" t="s">
        <v>179</v>
      </c>
      <c r="S6207" t="s">
        <v>180</v>
      </c>
    </row>
    <row r="6208" spans="1:19" x14ac:dyDescent="0.35">
      <c r="A6208" s="2" t="s">
        <v>108</v>
      </c>
      <c r="B6208" s="1" t="s">
        <v>109</v>
      </c>
      <c r="C6208" t="s">
        <v>907</v>
      </c>
      <c r="D6208" s="1" t="s">
        <v>99</v>
      </c>
      <c r="E6208" s="1" t="s">
        <v>12</v>
      </c>
      <c r="F6208" s="1" t="s">
        <v>13</v>
      </c>
      <c r="G6208" s="1" t="s">
        <v>137</v>
      </c>
      <c r="H6208" t="s">
        <v>24</v>
      </c>
      <c r="I6208" s="1" t="s">
        <v>773</v>
      </c>
      <c r="J6208" s="1" t="s">
        <v>230</v>
      </c>
      <c r="K6208" s="1" t="s">
        <v>52</v>
      </c>
      <c r="L6208" s="1" t="s">
        <v>912</v>
      </c>
      <c r="M6208" t="s">
        <v>55</v>
      </c>
      <c r="N6208">
        <v>1</v>
      </c>
      <c r="O6208" s="1" t="s">
        <v>206</v>
      </c>
      <c r="P6208" t="s">
        <v>154</v>
      </c>
      <c r="Q6208">
        <v>2</v>
      </c>
      <c r="R6208" t="s">
        <v>179</v>
      </c>
      <c r="S6208" t="s">
        <v>180</v>
      </c>
    </row>
    <row r="6209" spans="1:19" x14ac:dyDescent="0.35">
      <c r="A6209" s="2" t="s">
        <v>108</v>
      </c>
      <c r="B6209" s="1" t="s">
        <v>109</v>
      </c>
      <c r="C6209" t="s">
        <v>907</v>
      </c>
      <c r="D6209" s="1" t="s">
        <v>99</v>
      </c>
      <c r="E6209" s="1" t="s">
        <v>12</v>
      </c>
      <c r="F6209" s="1" t="s">
        <v>13</v>
      </c>
      <c r="G6209" s="1" t="s">
        <v>137</v>
      </c>
      <c r="H6209" t="s">
        <v>27</v>
      </c>
      <c r="I6209" s="1" t="s">
        <v>773</v>
      </c>
      <c r="J6209" s="1" t="s">
        <v>230</v>
      </c>
      <c r="K6209" s="1" t="s">
        <v>19</v>
      </c>
      <c r="L6209" s="1" t="s">
        <v>913</v>
      </c>
      <c r="M6209" t="s">
        <v>64</v>
      </c>
      <c r="N6209">
        <v>1</v>
      </c>
      <c r="O6209" s="1" t="s">
        <v>206</v>
      </c>
      <c r="P6209" t="s">
        <v>154</v>
      </c>
      <c r="Q6209">
        <v>1</v>
      </c>
      <c r="R6209" t="s">
        <v>179</v>
      </c>
      <c r="S6209" t="s">
        <v>180</v>
      </c>
    </row>
    <row r="6210" spans="1:19" x14ac:dyDescent="0.35">
      <c r="A6210" s="2" t="s">
        <v>108</v>
      </c>
      <c r="B6210" s="1" t="s">
        <v>109</v>
      </c>
      <c r="C6210" t="s">
        <v>907</v>
      </c>
      <c r="D6210" s="1" t="s">
        <v>99</v>
      </c>
      <c r="E6210" s="1" t="s">
        <v>12</v>
      </c>
      <c r="F6210" s="1" t="s">
        <v>13</v>
      </c>
      <c r="G6210" s="1" t="s">
        <v>137</v>
      </c>
      <c r="H6210" t="s">
        <v>32</v>
      </c>
      <c r="I6210" s="1" t="s">
        <v>774</v>
      </c>
      <c r="J6210" s="1" t="s">
        <v>230</v>
      </c>
      <c r="K6210" s="1" t="s">
        <v>19</v>
      </c>
      <c r="L6210" s="1" t="s">
        <v>912</v>
      </c>
      <c r="M6210" t="s">
        <v>19</v>
      </c>
      <c r="N6210">
        <v>1</v>
      </c>
      <c r="O6210" s="1" t="s">
        <v>211</v>
      </c>
      <c r="P6210" t="s">
        <v>154</v>
      </c>
      <c r="Q6210">
        <v>2</v>
      </c>
      <c r="R6210" t="s">
        <v>179</v>
      </c>
      <c r="S6210" t="s">
        <v>180</v>
      </c>
    </row>
    <row r="6211" spans="1:19" x14ac:dyDescent="0.35">
      <c r="A6211" s="2" t="s">
        <v>108</v>
      </c>
      <c r="B6211" s="1" t="s">
        <v>109</v>
      </c>
      <c r="C6211" t="s">
        <v>907</v>
      </c>
      <c r="D6211" s="1" t="s">
        <v>99</v>
      </c>
      <c r="E6211" s="1" t="s">
        <v>12</v>
      </c>
      <c r="F6211" s="1" t="s">
        <v>13</v>
      </c>
      <c r="G6211" s="1" t="s">
        <v>137</v>
      </c>
      <c r="H6211" t="s">
        <v>35</v>
      </c>
      <c r="I6211" s="1" t="s">
        <v>773</v>
      </c>
      <c r="J6211" s="1" t="s">
        <v>230</v>
      </c>
      <c r="K6211" s="1" t="s">
        <v>52</v>
      </c>
      <c r="L6211" s="1" t="s">
        <v>912</v>
      </c>
      <c r="M6211" t="s">
        <v>169</v>
      </c>
      <c r="N6211">
        <v>1</v>
      </c>
      <c r="O6211" s="1" t="s">
        <v>206</v>
      </c>
      <c r="P6211" t="s">
        <v>154</v>
      </c>
      <c r="Q6211">
        <v>1</v>
      </c>
      <c r="R6211" t="s">
        <v>179</v>
      </c>
      <c r="S6211" t="s">
        <v>180</v>
      </c>
    </row>
    <row r="6212" spans="1:19" x14ac:dyDescent="0.35">
      <c r="A6212" s="2" t="s">
        <v>108</v>
      </c>
      <c r="B6212" s="1" t="s">
        <v>109</v>
      </c>
      <c r="C6212" t="s">
        <v>907</v>
      </c>
      <c r="D6212" s="1" t="s">
        <v>99</v>
      </c>
      <c r="E6212" s="1" t="s">
        <v>12</v>
      </c>
      <c r="F6212" s="1" t="s">
        <v>13</v>
      </c>
      <c r="G6212" s="1" t="s">
        <v>137</v>
      </c>
      <c r="H6212" t="s">
        <v>35</v>
      </c>
      <c r="I6212" s="1" t="s">
        <v>773</v>
      </c>
      <c r="J6212" s="1" t="s">
        <v>230</v>
      </c>
      <c r="K6212" s="1" t="s">
        <v>19</v>
      </c>
      <c r="L6212" s="1" t="s">
        <v>912</v>
      </c>
      <c r="M6212" t="s">
        <v>65</v>
      </c>
      <c r="N6212">
        <v>1</v>
      </c>
      <c r="O6212" s="1" t="s">
        <v>206</v>
      </c>
      <c r="P6212" t="s">
        <v>154</v>
      </c>
      <c r="Q6212">
        <v>1</v>
      </c>
      <c r="R6212" t="s">
        <v>179</v>
      </c>
      <c r="S6212" t="s">
        <v>180</v>
      </c>
    </row>
    <row r="6213" spans="1:19" x14ac:dyDescent="0.35">
      <c r="A6213" s="2" t="s">
        <v>108</v>
      </c>
      <c r="B6213" s="1" t="s">
        <v>109</v>
      </c>
      <c r="C6213" t="s">
        <v>907</v>
      </c>
      <c r="D6213" s="1" t="s">
        <v>99</v>
      </c>
      <c r="E6213" s="1" t="s">
        <v>12</v>
      </c>
      <c r="F6213" s="1" t="s">
        <v>26</v>
      </c>
      <c r="G6213" s="1" t="s">
        <v>26</v>
      </c>
      <c r="H6213" t="s">
        <v>24</v>
      </c>
      <c r="I6213" s="1" t="s">
        <v>773</v>
      </c>
      <c r="J6213" s="1" t="s">
        <v>230</v>
      </c>
      <c r="K6213" s="1" t="s">
        <v>52</v>
      </c>
      <c r="L6213" s="1" t="s">
        <v>912</v>
      </c>
      <c r="M6213" t="s">
        <v>55</v>
      </c>
      <c r="N6213">
        <v>1</v>
      </c>
      <c r="O6213" s="1" t="s">
        <v>206</v>
      </c>
      <c r="P6213" t="s">
        <v>154</v>
      </c>
      <c r="Q6213">
        <v>2</v>
      </c>
      <c r="R6213" t="s">
        <v>179</v>
      </c>
      <c r="S6213" t="s">
        <v>180</v>
      </c>
    </row>
    <row r="6214" spans="1:19" x14ac:dyDescent="0.35">
      <c r="A6214" s="2" t="s">
        <v>108</v>
      </c>
      <c r="B6214" s="1" t="s">
        <v>109</v>
      </c>
      <c r="C6214" t="s">
        <v>907</v>
      </c>
      <c r="D6214" s="1" t="s">
        <v>99</v>
      </c>
      <c r="E6214" s="1" t="s">
        <v>12</v>
      </c>
      <c r="F6214" s="1" t="s">
        <v>18</v>
      </c>
      <c r="G6214" s="1" t="s">
        <v>26</v>
      </c>
      <c r="H6214" t="s">
        <v>27</v>
      </c>
      <c r="I6214" s="1" t="s">
        <v>773</v>
      </c>
      <c r="J6214" s="1" t="s">
        <v>230</v>
      </c>
      <c r="K6214" s="1" t="s">
        <v>52</v>
      </c>
      <c r="L6214" s="1" t="s">
        <v>912</v>
      </c>
      <c r="M6214" t="s">
        <v>52</v>
      </c>
      <c r="N6214">
        <v>1</v>
      </c>
      <c r="O6214" s="1" t="s">
        <v>206</v>
      </c>
      <c r="P6214" t="s">
        <v>154</v>
      </c>
      <c r="Q6214">
        <v>2</v>
      </c>
      <c r="R6214" t="s">
        <v>179</v>
      </c>
      <c r="S6214" t="s">
        <v>180</v>
      </c>
    </row>
    <row r="6215" spans="1:19" x14ac:dyDescent="0.35">
      <c r="A6215" s="2" t="s">
        <v>108</v>
      </c>
      <c r="B6215" s="1" t="s">
        <v>109</v>
      </c>
      <c r="C6215" t="s">
        <v>907</v>
      </c>
      <c r="D6215" s="1" t="s">
        <v>99</v>
      </c>
      <c r="E6215" s="1" t="s">
        <v>12</v>
      </c>
      <c r="F6215" s="1" t="s">
        <v>18</v>
      </c>
      <c r="G6215" s="1" t="s">
        <v>26</v>
      </c>
      <c r="H6215" t="s">
        <v>32</v>
      </c>
      <c r="I6215" s="1" t="s">
        <v>773</v>
      </c>
      <c r="J6215" s="1" t="s">
        <v>230</v>
      </c>
      <c r="K6215" s="1" t="s">
        <v>19</v>
      </c>
      <c r="L6215" s="1" t="s">
        <v>912</v>
      </c>
      <c r="M6215" t="s">
        <v>65</v>
      </c>
      <c r="N6215">
        <v>1</v>
      </c>
      <c r="O6215" s="1" t="s">
        <v>206</v>
      </c>
      <c r="P6215" t="s">
        <v>154</v>
      </c>
      <c r="Q6215">
        <v>2</v>
      </c>
      <c r="R6215" t="s">
        <v>179</v>
      </c>
      <c r="S6215" t="s">
        <v>180</v>
      </c>
    </row>
    <row r="6216" spans="1:19" x14ac:dyDescent="0.35">
      <c r="A6216" s="2" t="s">
        <v>108</v>
      </c>
      <c r="B6216" s="1" t="s">
        <v>109</v>
      </c>
      <c r="C6216" t="s">
        <v>907</v>
      </c>
      <c r="D6216" s="1" t="s">
        <v>99</v>
      </c>
      <c r="E6216" s="1" t="s">
        <v>22</v>
      </c>
      <c r="F6216" s="1" t="s">
        <v>29</v>
      </c>
      <c r="G6216" s="1" t="s">
        <v>136</v>
      </c>
      <c r="H6216" t="s">
        <v>24</v>
      </c>
      <c r="I6216" s="1" t="s">
        <v>773</v>
      </c>
      <c r="J6216" s="1" t="s">
        <v>230</v>
      </c>
      <c r="K6216" s="1" t="s">
        <v>19</v>
      </c>
      <c r="L6216" s="1" t="s">
        <v>912</v>
      </c>
      <c r="M6216" t="s">
        <v>19</v>
      </c>
      <c r="N6216">
        <v>1</v>
      </c>
      <c r="O6216" s="1" t="s">
        <v>206</v>
      </c>
      <c r="P6216" t="s">
        <v>154</v>
      </c>
      <c r="Q6216">
        <v>2</v>
      </c>
      <c r="R6216" t="s">
        <v>179</v>
      </c>
      <c r="S6216" t="s">
        <v>180</v>
      </c>
    </row>
    <row r="6217" spans="1:19" x14ac:dyDescent="0.35">
      <c r="A6217" s="2" t="s">
        <v>108</v>
      </c>
      <c r="B6217" s="1" t="s">
        <v>109</v>
      </c>
      <c r="C6217" t="s">
        <v>907</v>
      </c>
      <c r="D6217" s="1" t="s">
        <v>99</v>
      </c>
      <c r="E6217" s="1" t="s">
        <v>22</v>
      </c>
      <c r="F6217" s="1" t="s">
        <v>29</v>
      </c>
      <c r="G6217" s="1" t="s">
        <v>136</v>
      </c>
      <c r="H6217" t="s">
        <v>27</v>
      </c>
      <c r="I6217" s="1" t="s">
        <v>773</v>
      </c>
      <c r="J6217" s="1" t="s">
        <v>230</v>
      </c>
      <c r="K6217" s="1" t="s">
        <v>52</v>
      </c>
      <c r="L6217" s="1" t="s">
        <v>912</v>
      </c>
      <c r="M6217" t="s">
        <v>55</v>
      </c>
      <c r="N6217">
        <v>1</v>
      </c>
      <c r="O6217" s="1" t="s">
        <v>206</v>
      </c>
      <c r="P6217" t="s">
        <v>154</v>
      </c>
      <c r="Q6217">
        <v>2</v>
      </c>
      <c r="R6217" t="s">
        <v>179</v>
      </c>
      <c r="S6217" t="s">
        <v>180</v>
      </c>
    </row>
    <row r="6218" spans="1:19" x14ac:dyDescent="0.35">
      <c r="A6218" s="2" t="s">
        <v>108</v>
      </c>
      <c r="B6218" s="1" t="s">
        <v>109</v>
      </c>
      <c r="C6218" t="s">
        <v>907</v>
      </c>
      <c r="D6218" s="1" t="s">
        <v>99</v>
      </c>
      <c r="E6218" s="1" t="s">
        <v>22</v>
      </c>
      <c r="F6218" s="1" t="s">
        <v>29</v>
      </c>
      <c r="G6218" s="1" t="s">
        <v>136</v>
      </c>
      <c r="H6218" t="s">
        <v>27</v>
      </c>
      <c r="I6218" s="1" t="s">
        <v>773</v>
      </c>
      <c r="J6218" s="1" t="s">
        <v>230</v>
      </c>
      <c r="K6218" s="1" t="s">
        <v>19</v>
      </c>
      <c r="L6218" s="1" t="s">
        <v>912</v>
      </c>
      <c r="M6218" t="s">
        <v>64</v>
      </c>
      <c r="N6218">
        <v>1</v>
      </c>
      <c r="O6218" s="1" t="s">
        <v>206</v>
      </c>
      <c r="P6218" t="s">
        <v>154</v>
      </c>
      <c r="Q6218">
        <v>2</v>
      </c>
      <c r="R6218" t="s">
        <v>179</v>
      </c>
      <c r="S6218" t="s">
        <v>180</v>
      </c>
    </row>
    <row r="6219" spans="1:19" x14ac:dyDescent="0.35">
      <c r="A6219" s="2" t="s">
        <v>108</v>
      </c>
      <c r="B6219" s="1" t="s">
        <v>109</v>
      </c>
      <c r="C6219" t="s">
        <v>907</v>
      </c>
      <c r="D6219" s="1" t="s">
        <v>99</v>
      </c>
      <c r="E6219" s="1" t="s">
        <v>22</v>
      </c>
      <c r="F6219" s="1" t="s">
        <v>29</v>
      </c>
      <c r="G6219" s="1" t="s">
        <v>136</v>
      </c>
      <c r="H6219" t="s">
        <v>32</v>
      </c>
      <c r="I6219" s="1" t="s">
        <v>773</v>
      </c>
      <c r="J6219" s="1" t="s">
        <v>230</v>
      </c>
      <c r="K6219" s="1" t="s">
        <v>15</v>
      </c>
      <c r="L6219" s="1" t="s">
        <v>912</v>
      </c>
      <c r="M6219" t="s">
        <v>15</v>
      </c>
      <c r="N6219">
        <v>1</v>
      </c>
      <c r="O6219" s="1" t="s">
        <v>206</v>
      </c>
      <c r="P6219" t="s">
        <v>154</v>
      </c>
      <c r="Q6219">
        <v>2</v>
      </c>
      <c r="R6219" t="s">
        <v>179</v>
      </c>
      <c r="S6219" t="s">
        <v>180</v>
      </c>
    </row>
    <row r="6220" spans="1:19" x14ac:dyDescent="0.35">
      <c r="A6220" s="2" t="s">
        <v>108</v>
      </c>
      <c r="B6220" s="1" t="s">
        <v>109</v>
      </c>
      <c r="C6220" t="s">
        <v>907</v>
      </c>
      <c r="D6220" s="1" t="s">
        <v>99</v>
      </c>
      <c r="E6220" s="1" t="s">
        <v>22</v>
      </c>
      <c r="F6220" s="1" t="s">
        <v>29</v>
      </c>
      <c r="G6220" s="1" t="s">
        <v>136</v>
      </c>
      <c r="H6220" t="s">
        <v>32</v>
      </c>
      <c r="I6220" s="1" t="s">
        <v>773</v>
      </c>
      <c r="J6220" s="1" t="s">
        <v>230</v>
      </c>
      <c r="K6220" s="1" t="s">
        <v>19</v>
      </c>
      <c r="L6220" s="1" t="s">
        <v>912</v>
      </c>
      <c r="M6220" t="s">
        <v>62</v>
      </c>
      <c r="N6220">
        <v>1</v>
      </c>
      <c r="O6220" s="1" t="s">
        <v>206</v>
      </c>
      <c r="P6220" t="s">
        <v>154</v>
      </c>
      <c r="Q6220">
        <v>2</v>
      </c>
      <c r="R6220" t="s">
        <v>179</v>
      </c>
      <c r="S6220" t="s">
        <v>180</v>
      </c>
    </row>
    <row r="6221" spans="1:19" x14ac:dyDescent="0.35">
      <c r="A6221" s="2" t="s">
        <v>108</v>
      </c>
      <c r="B6221" s="1" t="s">
        <v>109</v>
      </c>
      <c r="C6221" t="s">
        <v>907</v>
      </c>
      <c r="D6221" s="1" t="s">
        <v>99</v>
      </c>
      <c r="E6221" s="1" t="s">
        <v>22</v>
      </c>
      <c r="F6221" s="1" t="s">
        <v>29</v>
      </c>
      <c r="G6221" s="1" t="s">
        <v>136</v>
      </c>
      <c r="H6221" t="s">
        <v>32</v>
      </c>
      <c r="I6221" s="1" t="s">
        <v>773</v>
      </c>
      <c r="J6221" s="1" t="s">
        <v>230</v>
      </c>
      <c r="K6221" s="1" t="s">
        <v>19</v>
      </c>
      <c r="L6221" s="1" t="s">
        <v>912</v>
      </c>
      <c r="M6221" t="s">
        <v>19</v>
      </c>
      <c r="N6221">
        <v>1</v>
      </c>
      <c r="O6221" s="1" t="s">
        <v>206</v>
      </c>
      <c r="P6221" t="s">
        <v>154</v>
      </c>
      <c r="Q6221">
        <v>2</v>
      </c>
      <c r="R6221" t="s">
        <v>179</v>
      </c>
      <c r="S6221" t="s">
        <v>180</v>
      </c>
    </row>
    <row r="6222" spans="1:19" x14ac:dyDescent="0.35">
      <c r="A6222" s="2" t="s">
        <v>108</v>
      </c>
      <c r="B6222" s="1" t="s">
        <v>109</v>
      </c>
      <c r="C6222" t="s">
        <v>907</v>
      </c>
      <c r="D6222" s="1" t="s">
        <v>99</v>
      </c>
      <c r="E6222" s="1" t="s">
        <v>22</v>
      </c>
      <c r="F6222" s="1" t="s">
        <v>29</v>
      </c>
      <c r="G6222" s="1" t="s">
        <v>136</v>
      </c>
      <c r="H6222" t="s">
        <v>21</v>
      </c>
      <c r="I6222" s="1" t="s">
        <v>773</v>
      </c>
      <c r="J6222" s="1" t="s">
        <v>230</v>
      </c>
      <c r="K6222" s="1" t="s">
        <v>52</v>
      </c>
      <c r="L6222" s="1" t="s">
        <v>912</v>
      </c>
      <c r="M6222" t="s">
        <v>55</v>
      </c>
      <c r="N6222">
        <v>1</v>
      </c>
      <c r="O6222" s="1" t="s">
        <v>206</v>
      </c>
      <c r="P6222" t="s">
        <v>154</v>
      </c>
      <c r="Q6222">
        <v>2</v>
      </c>
      <c r="R6222" t="s">
        <v>179</v>
      </c>
      <c r="S6222" t="s">
        <v>180</v>
      </c>
    </row>
    <row r="6223" spans="1:19" x14ac:dyDescent="0.35">
      <c r="A6223" s="2" t="s">
        <v>108</v>
      </c>
      <c r="B6223" s="1" t="s">
        <v>109</v>
      </c>
      <c r="C6223" t="s">
        <v>907</v>
      </c>
      <c r="D6223" s="1" t="s">
        <v>99</v>
      </c>
      <c r="E6223" s="1" t="s">
        <v>22</v>
      </c>
      <c r="F6223" s="1" t="s">
        <v>23</v>
      </c>
      <c r="G6223" s="1" t="s">
        <v>137</v>
      </c>
      <c r="H6223" t="s">
        <v>17</v>
      </c>
      <c r="I6223" s="1" t="s">
        <v>773</v>
      </c>
      <c r="J6223" s="1" t="s">
        <v>230</v>
      </c>
      <c r="K6223" s="1" t="s">
        <v>19</v>
      </c>
      <c r="L6223" s="1" t="s">
        <v>912</v>
      </c>
      <c r="M6223" t="s">
        <v>20</v>
      </c>
      <c r="N6223">
        <v>1</v>
      </c>
      <c r="O6223" s="1" t="s">
        <v>206</v>
      </c>
      <c r="P6223" t="s">
        <v>154</v>
      </c>
      <c r="Q6223">
        <v>2</v>
      </c>
      <c r="R6223" t="s">
        <v>179</v>
      </c>
      <c r="S6223" t="s">
        <v>180</v>
      </c>
    </row>
    <row r="6224" spans="1:19" x14ac:dyDescent="0.35">
      <c r="A6224" s="2" t="s">
        <v>108</v>
      </c>
      <c r="B6224" s="1" t="s">
        <v>109</v>
      </c>
      <c r="C6224" t="s">
        <v>907</v>
      </c>
      <c r="D6224" s="1" t="s">
        <v>99</v>
      </c>
      <c r="E6224" s="1" t="s">
        <v>22</v>
      </c>
      <c r="F6224" s="1" t="s">
        <v>23</v>
      </c>
      <c r="G6224" s="1" t="s">
        <v>137</v>
      </c>
      <c r="H6224" t="s">
        <v>24</v>
      </c>
      <c r="I6224" s="1" t="s">
        <v>773</v>
      </c>
      <c r="J6224" s="1" t="s">
        <v>230</v>
      </c>
      <c r="K6224" s="1" t="s">
        <v>19</v>
      </c>
      <c r="L6224" s="1" t="s">
        <v>912</v>
      </c>
      <c r="M6224" t="s">
        <v>19</v>
      </c>
      <c r="N6224">
        <v>2</v>
      </c>
      <c r="O6224" s="1" t="s">
        <v>206</v>
      </c>
      <c r="P6224" t="s">
        <v>154</v>
      </c>
      <c r="Q6224">
        <v>2</v>
      </c>
      <c r="R6224" t="s">
        <v>179</v>
      </c>
      <c r="S6224" t="s">
        <v>180</v>
      </c>
    </row>
    <row r="6225" spans="1:19" x14ac:dyDescent="0.35">
      <c r="A6225" s="2" t="s">
        <v>108</v>
      </c>
      <c r="B6225" s="1" t="s">
        <v>109</v>
      </c>
      <c r="C6225" t="s">
        <v>907</v>
      </c>
      <c r="D6225" s="1" t="s">
        <v>99</v>
      </c>
      <c r="E6225" s="1" t="s">
        <v>22</v>
      </c>
      <c r="F6225" s="1" t="s">
        <v>23</v>
      </c>
      <c r="G6225" s="1" t="s">
        <v>137</v>
      </c>
      <c r="H6225" t="s">
        <v>27</v>
      </c>
      <c r="I6225" s="1" t="s">
        <v>773</v>
      </c>
      <c r="J6225" s="1" t="s">
        <v>230</v>
      </c>
      <c r="K6225" s="1" t="s">
        <v>52</v>
      </c>
      <c r="L6225" s="1" t="s">
        <v>912</v>
      </c>
      <c r="M6225" t="s">
        <v>55</v>
      </c>
      <c r="N6225">
        <v>1</v>
      </c>
      <c r="O6225" s="1" t="s">
        <v>206</v>
      </c>
      <c r="P6225" t="s">
        <v>154</v>
      </c>
      <c r="Q6225">
        <v>2</v>
      </c>
      <c r="R6225" t="s">
        <v>179</v>
      </c>
      <c r="S6225" t="s">
        <v>180</v>
      </c>
    </row>
    <row r="6226" spans="1:19" x14ac:dyDescent="0.35">
      <c r="A6226" s="2" t="s">
        <v>108</v>
      </c>
      <c r="B6226" s="1" t="s">
        <v>109</v>
      </c>
      <c r="C6226" t="s">
        <v>907</v>
      </c>
      <c r="D6226" s="1" t="s">
        <v>99</v>
      </c>
      <c r="E6226" s="1" t="s">
        <v>22</v>
      </c>
      <c r="F6226" s="1" t="s">
        <v>23</v>
      </c>
      <c r="G6226" s="1" t="s">
        <v>137</v>
      </c>
      <c r="H6226" t="s">
        <v>27</v>
      </c>
      <c r="I6226" s="1" t="s">
        <v>773</v>
      </c>
      <c r="J6226" s="1" t="s">
        <v>230</v>
      </c>
      <c r="K6226" s="1" t="s">
        <v>19</v>
      </c>
      <c r="L6226" s="1" t="s">
        <v>912</v>
      </c>
      <c r="M6226" t="s">
        <v>65</v>
      </c>
      <c r="N6226">
        <v>1</v>
      </c>
      <c r="O6226" s="1" t="s">
        <v>206</v>
      </c>
      <c r="P6226" t="s">
        <v>154</v>
      </c>
      <c r="Q6226">
        <v>2</v>
      </c>
      <c r="R6226" t="s">
        <v>179</v>
      </c>
      <c r="S6226" t="s">
        <v>180</v>
      </c>
    </row>
    <row r="6227" spans="1:19" x14ac:dyDescent="0.35">
      <c r="A6227" s="2" t="s">
        <v>108</v>
      </c>
      <c r="B6227" s="1" t="s">
        <v>109</v>
      </c>
      <c r="C6227" t="s">
        <v>907</v>
      </c>
      <c r="D6227" s="1" t="s">
        <v>99</v>
      </c>
      <c r="E6227" s="1" t="s">
        <v>22</v>
      </c>
      <c r="F6227" s="1" t="s">
        <v>23</v>
      </c>
      <c r="G6227" s="1" t="s">
        <v>137</v>
      </c>
      <c r="H6227" t="s">
        <v>32</v>
      </c>
      <c r="I6227" s="1" t="s">
        <v>773</v>
      </c>
      <c r="J6227" s="1" t="s">
        <v>230</v>
      </c>
      <c r="K6227" s="1" t="s">
        <v>52</v>
      </c>
      <c r="L6227" s="1" t="s">
        <v>912</v>
      </c>
      <c r="M6227" t="s">
        <v>52</v>
      </c>
      <c r="N6227">
        <v>1</v>
      </c>
      <c r="O6227" s="1" t="s">
        <v>206</v>
      </c>
      <c r="P6227" t="s">
        <v>154</v>
      </c>
      <c r="Q6227">
        <v>2</v>
      </c>
      <c r="R6227" t="s">
        <v>179</v>
      </c>
      <c r="S6227" t="s">
        <v>180</v>
      </c>
    </row>
    <row r="6228" spans="1:19" x14ac:dyDescent="0.35">
      <c r="A6228" s="2" t="s">
        <v>108</v>
      </c>
      <c r="B6228" s="1" t="s">
        <v>109</v>
      </c>
      <c r="C6228" t="s">
        <v>907</v>
      </c>
      <c r="D6228" s="1" t="s">
        <v>99</v>
      </c>
      <c r="E6228" s="1" t="s">
        <v>22</v>
      </c>
      <c r="F6228" s="1" t="s">
        <v>23</v>
      </c>
      <c r="G6228" s="1" t="s">
        <v>137</v>
      </c>
      <c r="H6228" t="s">
        <v>32</v>
      </c>
      <c r="I6228" s="1" t="s">
        <v>773</v>
      </c>
      <c r="J6228" s="1" t="s">
        <v>230</v>
      </c>
      <c r="K6228" s="1" t="s">
        <v>19</v>
      </c>
      <c r="L6228" s="1" t="s">
        <v>912</v>
      </c>
      <c r="M6228" t="s">
        <v>19</v>
      </c>
      <c r="N6228">
        <v>1</v>
      </c>
      <c r="O6228" s="1" t="s">
        <v>206</v>
      </c>
      <c r="P6228" t="s">
        <v>154</v>
      </c>
      <c r="Q6228">
        <v>2</v>
      </c>
      <c r="R6228" t="s">
        <v>179</v>
      </c>
      <c r="S6228" t="s">
        <v>180</v>
      </c>
    </row>
    <row r="6229" spans="1:19" x14ac:dyDescent="0.35">
      <c r="A6229" s="2" t="s">
        <v>108</v>
      </c>
      <c r="B6229" s="1" t="s">
        <v>109</v>
      </c>
      <c r="C6229" t="s">
        <v>907</v>
      </c>
      <c r="D6229" s="1" t="s">
        <v>99</v>
      </c>
      <c r="E6229" s="1" t="s">
        <v>22</v>
      </c>
      <c r="F6229" s="1" t="s">
        <v>23</v>
      </c>
      <c r="G6229" s="1" t="s">
        <v>137</v>
      </c>
      <c r="H6229" t="s">
        <v>32</v>
      </c>
      <c r="I6229" s="1" t="s">
        <v>773</v>
      </c>
      <c r="J6229" s="1" t="s">
        <v>230</v>
      </c>
      <c r="K6229" s="1" t="s">
        <v>19</v>
      </c>
      <c r="L6229" s="1" t="s">
        <v>912</v>
      </c>
      <c r="M6229" t="s">
        <v>63</v>
      </c>
      <c r="N6229">
        <v>1</v>
      </c>
      <c r="O6229" s="1" t="s">
        <v>206</v>
      </c>
      <c r="P6229" t="s">
        <v>154</v>
      </c>
      <c r="Q6229">
        <v>2</v>
      </c>
      <c r="R6229" t="s">
        <v>179</v>
      </c>
      <c r="S6229" t="s">
        <v>180</v>
      </c>
    </row>
    <row r="6230" spans="1:19" x14ac:dyDescent="0.35">
      <c r="A6230" s="2" t="s">
        <v>108</v>
      </c>
      <c r="B6230" s="1" t="s">
        <v>109</v>
      </c>
      <c r="C6230" t="s">
        <v>907</v>
      </c>
      <c r="D6230" s="1" t="s">
        <v>99</v>
      </c>
      <c r="E6230" s="1" t="s">
        <v>22</v>
      </c>
      <c r="F6230" s="1" t="s">
        <v>13</v>
      </c>
      <c r="G6230" s="1" t="s">
        <v>137</v>
      </c>
      <c r="H6230" t="s">
        <v>17</v>
      </c>
      <c r="I6230" s="1" t="s">
        <v>773</v>
      </c>
      <c r="J6230" s="1" t="s">
        <v>230</v>
      </c>
      <c r="K6230" s="1" t="s">
        <v>19</v>
      </c>
      <c r="L6230" s="1" t="s">
        <v>912</v>
      </c>
      <c r="M6230" t="s">
        <v>19</v>
      </c>
      <c r="N6230">
        <v>1</v>
      </c>
      <c r="O6230" s="1" t="s">
        <v>206</v>
      </c>
      <c r="P6230" t="s">
        <v>154</v>
      </c>
      <c r="Q6230">
        <v>2</v>
      </c>
      <c r="R6230" t="s">
        <v>179</v>
      </c>
      <c r="S6230" t="s">
        <v>180</v>
      </c>
    </row>
    <row r="6231" spans="1:19" x14ac:dyDescent="0.35">
      <c r="A6231" s="2" t="s">
        <v>108</v>
      </c>
      <c r="B6231" s="1" t="s">
        <v>109</v>
      </c>
      <c r="C6231" t="s">
        <v>907</v>
      </c>
      <c r="D6231" s="1" t="s">
        <v>99</v>
      </c>
      <c r="E6231" s="1" t="s">
        <v>22</v>
      </c>
      <c r="F6231" s="1" t="s">
        <v>13</v>
      </c>
      <c r="G6231" s="1" t="s">
        <v>137</v>
      </c>
      <c r="H6231" t="s">
        <v>24</v>
      </c>
      <c r="I6231" s="1" t="s">
        <v>773</v>
      </c>
      <c r="J6231" s="1" t="s">
        <v>230</v>
      </c>
      <c r="K6231" s="1" t="s">
        <v>59</v>
      </c>
      <c r="L6231" s="1" t="s">
        <v>912</v>
      </c>
      <c r="M6231" t="s">
        <v>59</v>
      </c>
      <c r="N6231">
        <v>1</v>
      </c>
      <c r="O6231" s="1" t="s">
        <v>206</v>
      </c>
      <c r="P6231" t="s">
        <v>154</v>
      </c>
      <c r="Q6231">
        <v>2</v>
      </c>
      <c r="R6231" t="s">
        <v>179</v>
      </c>
      <c r="S6231" t="s">
        <v>180</v>
      </c>
    </row>
    <row r="6232" spans="1:19" x14ac:dyDescent="0.35">
      <c r="A6232" s="2" t="s">
        <v>108</v>
      </c>
      <c r="B6232" s="1" t="s">
        <v>109</v>
      </c>
      <c r="C6232" t="s">
        <v>907</v>
      </c>
      <c r="D6232" s="1" t="s">
        <v>99</v>
      </c>
      <c r="E6232" s="1" t="s">
        <v>22</v>
      </c>
      <c r="F6232" s="1" t="s">
        <v>13</v>
      </c>
      <c r="G6232" s="1" t="s">
        <v>137</v>
      </c>
      <c r="H6232" t="s">
        <v>27</v>
      </c>
      <c r="I6232" s="1" t="s">
        <v>773</v>
      </c>
      <c r="J6232" s="1" t="s">
        <v>230</v>
      </c>
      <c r="K6232" s="1" t="s">
        <v>52</v>
      </c>
      <c r="L6232" s="1" t="s">
        <v>912</v>
      </c>
      <c r="M6232" t="s">
        <v>54</v>
      </c>
      <c r="N6232">
        <v>2</v>
      </c>
      <c r="O6232" s="1" t="s">
        <v>206</v>
      </c>
      <c r="P6232" t="s">
        <v>154</v>
      </c>
      <c r="Q6232">
        <v>2</v>
      </c>
      <c r="R6232" t="s">
        <v>179</v>
      </c>
      <c r="S6232" t="s">
        <v>180</v>
      </c>
    </row>
    <row r="6233" spans="1:19" x14ac:dyDescent="0.35">
      <c r="A6233" s="2" t="s">
        <v>108</v>
      </c>
      <c r="B6233" s="1" t="s">
        <v>109</v>
      </c>
      <c r="C6233" t="s">
        <v>907</v>
      </c>
      <c r="D6233" s="1" t="s">
        <v>99</v>
      </c>
      <c r="E6233" s="1" t="s">
        <v>22</v>
      </c>
      <c r="F6233" s="1" t="s">
        <v>13</v>
      </c>
      <c r="G6233" s="1" t="s">
        <v>137</v>
      </c>
      <c r="H6233" t="s">
        <v>27</v>
      </c>
      <c r="I6233" s="1" t="s">
        <v>773</v>
      </c>
      <c r="J6233" s="1" t="s">
        <v>230</v>
      </c>
      <c r="K6233" s="1" t="s">
        <v>59</v>
      </c>
      <c r="L6233" s="1" t="s">
        <v>912</v>
      </c>
      <c r="M6233" t="s">
        <v>59</v>
      </c>
      <c r="N6233">
        <v>1</v>
      </c>
      <c r="O6233" s="1" t="s">
        <v>206</v>
      </c>
      <c r="P6233" t="s">
        <v>154</v>
      </c>
      <c r="Q6233">
        <v>2</v>
      </c>
      <c r="R6233" t="s">
        <v>179</v>
      </c>
      <c r="S6233" t="s">
        <v>180</v>
      </c>
    </row>
    <row r="6234" spans="1:19" x14ac:dyDescent="0.35">
      <c r="A6234" s="2" t="s">
        <v>108</v>
      </c>
      <c r="B6234" s="1" t="s">
        <v>109</v>
      </c>
      <c r="C6234" t="s">
        <v>907</v>
      </c>
      <c r="D6234" s="1" t="s">
        <v>99</v>
      </c>
      <c r="E6234" s="1" t="s">
        <v>22</v>
      </c>
      <c r="F6234" s="1" t="s">
        <v>13</v>
      </c>
      <c r="G6234" s="1" t="s">
        <v>137</v>
      </c>
      <c r="H6234" t="s">
        <v>27</v>
      </c>
      <c r="I6234" s="1" t="s">
        <v>773</v>
      </c>
      <c r="J6234" s="1" t="s">
        <v>230</v>
      </c>
      <c r="K6234" s="1" t="s">
        <v>19</v>
      </c>
      <c r="L6234" s="1" t="s">
        <v>912</v>
      </c>
      <c r="M6234" t="s">
        <v>19</v>
      </c>
      <c r="N6234">
        <v>1</v>
      </c>
      <c r="O6234" s="1" t="s">
        <v>206</v>
      </c>
      <c r="P6234" t="s">
        <v>154</v>
      </c>
      <c r="Q6234">
        <v>2</v>
      </c>
      <c r="R6234" t="s">
        <v>179</v>
      </c>
      <c r="S6234" t="s">
        <v>180</v>
      </c>
    </row>
    <row r="6235" spans="1:19" x14ac:dyDescent="0.35">
      <c r="A6235" s="2" t="s">
        <v>108</v>
      </c>
      <c r="B6235" s="1" t="s">
        <v>109</v>
      </c>
      <c r="C6235" t="s">
        <v>907</v>
      </c>
      <c r="D6235" s="1" t="s">
        <v>99</v>
      </c>
      <c r="E6235" s="1" t="s">
        <v>22</v>
      </c>
      <c r="F6235" s="1" t="s">
        <v>13</v>
      </c>
      <c r="G6235" s="1" t="s">
        <v>137</v>
      </c>
      <c r="H6235" t="s">
        <v>32</v>
      </c>
      <c r="I6235" s="1" t="s">
        <v>773</v>
      </c>
      <c r="J6235" s="1" t="s">
        <v>230</v>
      </c>
      <c r="K6235" s="1" t="s">
        <v>59</v>
      </c>
      <c r="L6235" s="1" t="s">
        <v>912</v>
      </c>
      <c r="M6235" t="s">
        <v>59</v>
      </c>
      <c r="N6235">
        <v>1</v>
      </c>
      <c r="O6235" s="1" t="s">
        <v>206</v>
      </c>
      <c r="P6235" t="s">
        <v>154</v>
      </c>
      <c r="Q6235">
        <v>2</v>
      </c>
      <c r="R6235" t="s">
        <v>179</v>
      </c>
      <c r="S6235" t="s">
        <v>180</v>
      </c>
    </row>
    <row r="6236" spans="1:19" x14ac:dyDescent="0.35">
      <c r="A6236" s="2" t="s">
        <v>108</v>
      </c>
      <c r="B6236" s="1" t="s">
        <v>109</v>
      </c>
      <c r="C6236" t="s">
        <v>907</v>
      </c>
      <c r="D6236" s="1" t="s">
        <v>99</v>
      </c>
      <c r="E6236" s="1" t="s">
        <v>22</v>
      </c>
      <c r="F6236" s="1" t="s">
        <v>13</v>
      </c>
      <c r="G6236" s="1" t="s">
        <v>137</v>
      </c>
      <c r="H6236" t="s">
        <v>32</v>
      </c>
      <c r="I6236" s="1" t="s">
        <v>773</v>
      </c>
      <c r="J6236" s="1" t="s">
        <v>230</v>
      </c>
      <c r="K6236" s="1" t="s">
        <v>19</v>
      </c>
      <c r="L6236" s="1" t="s">
        <v>912</v>
      </c>
      <c r="M6236" t="s">
        <v>71</v>
      </c>
      <c r="N6236">
        <v>1</v>
      </c>
      <c r="O6236" s="1" t="s">
        <v>206</v>
      </c>
      <c r="P6236" t="s">
        <v>154</v>
      </c>
      <c r="Q6236">
        <v>2</v>
      </c>
      <c r="R6236" t="s">
        <v>179</v>
      </c>
      <c r="S6236" t="s">
        <v>180</v>
      </c>
    </row>
    <row r="6237" spans="1:19" x14ac:dyDescent="0.35">
      <c r="A6237" s="2" t="s">
        <v>108</v>
      </c>
      <c r="B6237" s="1" t="s">
        <v>109</v>
      </c>
      <c r="C6237" t="s">
        <v>907</v>
      </c>
      <c r="D6237" s="1" t="s">
        <v>99</v>
      </c>
      <c r="E6237" s="1" t="s">
        <v>22</v>
      </c>
      <c r="F6237" s="1" t="s">
        <v>13</v>
      </c>
      <c r="G6237" s="1" t="s">
        <v>137</v>
      </c>
      <c r="H6237" t="s">
        <v>35</v>
      </c>
      <c r="I6237" s="1" t="s">
        <v>773</v>
      </c>
      <c r="J6237" s="1" t="s">
        <v>230</v>
      </c>
      <c r="K6237" s="1" t="s">
        <v>52</v>
      </c>
      <c r="L6237" s="1" t="s">
        <v>912</v>
      </c>
      <c r="M6237" t="s">
        <v>55</v>
      </c>
      <c r="N6237">
        <v>1</v>
      </c>
      <c r="O6237" s="1" t="s">
        <v>206</v>
      </c>
      <c r="P6237" t="s">
        <v>154</v>
      </c>
      <c r="Q6237">
        <v>2</v>
      </c>
      <c r="R6237" t="s">
        <v>179</v>
      </c>
      <c r="S6237" t="s">
        <v>180</v>
      </c>
    </row>
    <row r="6238" spans="1:19" x14ac:dyDescent="0.35">
      <c r="A6238" s="2" t="s">
        <v>108</v>
      </c>
      <c r="B6238" s="1" t="s">
        <v>109</v>
      </c>
      <c r="C6238" t="s">
        <v>907</v>
      </c>
      <c r="D6238" s="1" t="s">
        <v>99</v>
      </c>
      <c r="E6238" s="1" t="s">
        <v>22</v>
      </c>
      <c r="F6238" s="1" t="s">
        <v>26</v>
      </c>
      <c r="G6238" s="1" t="s">
        <v>26</v>
      </c>
      <c r="H6238" t="s">
        <v>24</v>
      </c>
      <c r="I6238" s="1" t="s">
        <v>774</v>
      </c>
      <c r="J6238" s="1" t="s">
        <v>230</v>
      </c>
      <c r="K6238" s="1" t="s">
        <v>59</v>
      </c>
      <c r="L6238" s="1" t="s">
        <v>912</v>
      </c>
      <c r="M6238" t="s">
        <v>76</v>
      </c>
      <c r="N6238">
        <v>1</v>
      </c>
      <c r="O6238" s="1" t="s">
        <v>211</v>
      </c>
      <c r="P6238" t="s">
        <v>154</v>
      </c>
      <c r="Q6238">
        <v>1</v>
      </c>
      <c r="R6238" t="s">
        <v>179</v>
      </c>
      <c r="S6238" t="s">
        <v>180</v>
      </c>
    </row>
    <row r="6239" spans="1:19" x14ac:dyDescent="0.35">
      <c r="A6239" s="2" t="s">
        <v>108</v>
      </c>
      <c r="B6239" s="1" t="s">
        <v>109</v>
      </c>
      <c r="C6239" t="s">
        <v>907</v>
      </c>
      <c r="D6239" s="1" t="s">
        <v>99</v>
      </c>
      <c r="E6239" s="1" t="s">
        <v>22</v>
      </c>
      <c r="F6239" s="1" t="s">
        <v>26</v>
      </c>
      <c r="G6239" s="1" t="s">
        <v>26</v>
      </c>
      <c r="H6239" t="s">
        <v>24</v>
      </c>
      <c r="I6239" s="1" t="s">
        <v>774</v>
      </c>
      <c r="J6239" s="1" t="s">
        <v>230</v>
      </c>
      <c r="K6239" s="1" t="s">
        <v>19</v>
      </c>
      <c r="L6239" s="1" t="s">
        <v>912</v>
      </c>
      <c r="M6239" t="s">
        <v>20</v>
      </c>
      <c r="N6239">
        <v>1</v>
      </c>
      <c r="O6239" s="1" t="s">
        <v>211</v>
      </c>
      <c r="P6239" t="s">
        <v>154</v>
      </c>
      <c r="Q6239">
        <v>2</v>
      </c>
      <c r="R6239" t="s">
        <v>179</v>
      </c>
      <c r="S6239" t="s">
        <v>180</v>
      </c>
    </row>
    <row r="6240" spans="1:19" x14ac:dyDescent="0.35">
      <c r="A6240" s="2" t="s">
        <v>108</v>
      </c>
      <c r="B6240" s="1" t="s">
        <v>109</v>
      </c>
      <c r="C6240" t="s">
        <v>907</v>
      </c>
      <c r="D6240" s="1" t="s">
        <v>99</v>
      </c>
      <c r="E6240" s="1" t="s">
        <v>22</v>
      </c>
      <c r="F6240" s="1" t="s">
        <v>26</v>
      </c>
      <c r="G6240" s="1" t="s">
        <v>26</v>
      </c>
      <c r="H6240" t="s">
        <v>24</v>
      </c>
      <c r="I6240" s="1" t="s">
        <v>773</v>
      </c>
      <c r="J6240" s="1" t="s">
        <v>230</v>
      </c>
      <c r="K6240" s="1" t="s">
        <v>59</v>
      </c>
      <c r="L6240" s="1" t="s">
        <v>912</v>
      </c>
      <c r="M6240" t="s">
        <v>84</v>
      </c>
      <c r="N6240">
        <v>1</v>
      </c>
      <c r="O6240" s="1" t="s">
        <v>206</v>
      </c>
      <c r="P6240" t="s">
        <v>154</v>
      </c>
      <c r="Q6240">
        <v>2</v>
      </c>
      <c r="R6240" t="s">
        <v>179</v>
      </c>
      <c r="S6240" t="s">
        <v>180</v>
      </c>
    </row>
    <row r="6241" spans="1:19" x14ac:dyDescent="0.35">
      <c r="A6241" s="2" t="s">
        <v>108</v>
      </c>
      <c r="B6241" s="1" t="s">
        <v>109</v>
      </c>
      <c r="C6241" t="s">
        <v>907</v>
      </c>
      <c r="D6241" s="1" t="s">
        <v>99</v>
      </c>
      <c r="E6241" s="1" t="s">
        <v>22</v>
      </c>
      <c r="F6241" s="1" t="s">
        <v>26</v>
      </c>
      <c r="G6241" s="1" t="s">
        <v>26</v>
      </c>
      <c r="H6241" t="s">
        <v>32</v>
      </c>
      <c r="I6241" s="1" t="s">
        <v>774</v>
      </c>
      <c r="J6241" s="1" t="s">
        <v>230</v>
      </c>
      <c r="K6241" s="1" t="s">
        <v>19</v>
      </c>
      <c r="L6241" s="1" t="s">
        <v>913</v>
      </c>
      <c r="M6241" t="s">
        <v>19</v>
      </c>
      <c r="N6241">
        <v>1</v>
      </c>
      <c r="O6241" s="1" t="s">
        <v>211</v>
      </c>
      <c r="P6241" t="s">
        <v>154</v>
      </c>
      <c r="Q6241">
        <v>2</v>
      </c>
      <c r="R6241" t="s">
        <v>179</v>
      </c>
      <c r="S6241" t="s">
        <v>180</v>
      </c>
    </row>
    <row r="6242" spans="1:19" x14ac:dyDescent="0.35">
      <c r="A6242" s="2" t="s">
        <v>108</v>
      </c>
      <c r="B6242" s="1" t="s">
        <v>109</v>
      </c>
      <c r="C6242" t="s">
        <v>907</v>
      </c>
      <c r="D6242" s="1" t="s">
        <v>99</v>
      </c>
      <c r="E6242" s="1" t="s">
        <v>22</v>
      </c>
      <c r="F6242" s="1" t="s">
        <v>26</v>
      </c>
      <c r="G6242" s="1" t="s">
        <v>26</v>
      </c>
      <c r="H6242" t="s">
        <v>21</v>
      </c>
      <c r="I6242" s="1" t="s">
        <v>774</v>
      </c>
      <c r="J6242" s="1" t="s">
        <v>230</v>
      </c>
      <c r="K6242" s="1" t="s">
        <v>19</v>
      </c>
      <c r="L6242" s="1" t="s">
        <v>912</v>
      </c>
      <c r="M6242" t="s">
        <v>19</v>
      </c>
      <c r="N6242">
        <v>1</v>
      </c>
      <c r="O6242" s="1" t="s">
        <v>211</v>
      </c>
      <c r="P6242" t="s">
        <v>154</v>
      </c>
      <c r="Q6242">
        <v>2</v>
      </c>
      <c r="R6242" t="s">
        <v>179</v>
      </c>
      <c r="S6242" t="s">
        <v>180</v>
      </c>
    </row>
    <row r="6243" spans="1:19" x14ac:dyDescent="0.35">
      <c r="A6243" s="2" t="s">
        <v>108</v>
      </c>
      <c r="B6243" s="1" t="s">
        <v>109</v>
      </c>
      <c r="C6243" t="s">
        <v>907</v>
      </c>
      <c r="D6243" s="1" t="s">
        <v>99</v>
      </c>
      <c r="E6243" s="1" t="s">
        <v>22</v>
      </c>
      <c r="F6243" s="1" t="s">
        <v>26</v>
      </c>
      <c r="G6243" s="1" t="s">
        <v>26</v>
      </c>
      <c r="H6243" t="s">
        <v>35</v>
      </c>
      <c r="I6243" s="1" t="s">
        <v>773</v>
      </c>
      <c r="J6243" s="1" t="s">
        <v>230</v>
      </c>
      <c r="K6243" s="1" t="s">
        <v>19</v>
      </c>
      <c r="L6243" s="1" t="s">
        <v>912</v>
      </c>
      <c r="M6243" t="s">
        <v>28</v>
      </c>
      <c r="N6243">
        <v>1</v>
      </c>
      <c r="O6243" s="1" t="s">
        <v>206</v>
      </c>
      <c r="P6243" t="s">
        <v>154</v>
      </c>
      <c r="Q6243">
        <v>2</v>
      </c>
      <c r="R6243" t="s">
        <v>179</v>
      </c>
      <c r="S6243" t="s">
        <v>180</v>
      </c>
    </row>
    <row r="6244" spans="1:19" x14ac:dyDescent="0.35">
      <c r="A6244" s="2" t="s">
        <v>108</v>
      </c>
      <c r="B6244" s="1" t="s">
        <v>109</v>
      </c>
      <c r="C6244" t="s">
        <v>907</v>
      </c>
      <c r="D6244" s="1" t="s">
        <v>99</v>
      </c>
      <c r="E6244" s="1" t="s">
        <v>22</v>
      </c>
      <c r="F6244" s="1" t="s">
        <v>26</v>
      </c>
      <c r="G6244" s="1" t="s">
        <v>26</v>
      </c>
      <c r="H6244" t="s">
        <v>58</v>
      </c>
      <c r="I6244" s="1" t="s">
        <v>774</v>
      </c>
      <c r="J6244" s="1" t="s">
        <v>230</v>
      </c>
      <c r="K6244" s="1" t="s">
        <v>19</v>
      </c>
      <c r="L6244" s="1" t="s">
        <v>912</v>
      </c>
      <c r="M6244" t="s">
        <v>62</v>
      </c>
      <c r="N6244">
        <v>1</v>
      </c>
      <c r="O6244" s="1" t="s">
        <v>211</v>
      </c>
      <c r="P6244" t="s">
        <v>154</v>
      </c>
      <c r="Q6244">
        <v>2</v>
      </c>
      <c r="R6244" t="s">
        <v>179</v>
      </c>
      <c r="S6244" t="s">
        <v>180</v>
      </c>
    </row>
    <row r="6245" spans="1:19" x14ac:dyDescent="0.35">
      <c r="A6245" s="2" t="s">
        <v>108</v>
      </c>
      <c r="B6245" s="1" t="s">
        <v>109</v>
      </c>
      <c r="C6245" t="s">
        <v>907</v>
      </c>
      <c r="D6245" s="1" t="s">
        <v>99</v>
      </c>
      <c r="E6245" s="1" t="s">
        <v>22</v>
      </c>
      <c r="F6245" s="1" t="s">
        <v>18</v>
      </c>
      <c r="G6245" s="1" t="s">
        <v>26</v>
      </c>
      <c r="H6245" t="s">
        <v>14</v>
      </c>
      <c r="I6245" s="1" t="s">
        <v>774</v>
      </c>
      <c r="J6245" s="1" t="s">
        <v>230</v>
      </c>
      <c r="K6245" s="1" t="s">
        <v>19</v>
      </c>
      <c r="L6245" s="1" t="s">
        <v>913</v>
      </c>
      <c r="M6245" t="s">
        <v>20</v>
      </c>
      <c r="N6245">
        <v>1</v>
      </c>
      <c r="O6245" s="1" t="s">
        <v>211</v>
      </c>
      <c r="P6245" t="s">
        <v>154</v>
      </c>
      <c r="Q6245">
        <v>2</v>
      </c>
      <c r="R6245" t="s">
        <v>179</v>
      </c>
      <c r="S6245" t="s">
        <v>180</v>
      </c>
    </row>
    <row r="6246" spans="1:19" x14ac:dyDescent="0.35">
      <c r="A6246" s="2" t="s">
        <v>108</v>
      </c>
      <c r="B6246" s="1" t="s">
        <v>109</v>
      </c>
      <c r="C6246" t="s">
        <v>907</v>
      </c>
      <c r="D6246" s="1" t="s">
        <v>99</v>
      </c>
      <c r="E6246" s="1" t="s">
        <v>22</v>
      </c>
      <c r="F6246" s="1" t="s">
        <v>18</v>
      </c>
      <c r="G6246" s="1" t="s">
        <v>26</v>
      </c>
      <c r="H6246" t="s">
        <v>17</v>
      </c>
      <c r="I6246" s="1" t="s">
        <v>774</v>
      </c>
      <c r="J6246" s="1" t="s">
        <v>230</v>
      </c>
      <c r="K6246" s="1" t="s">
        <v>19</v>
      </c>
      <c r="L6246" s="1" t="s">
        <v>913</v>
      </c>
      <c r="M6246" t="s">
        <v>19</v>
      </c>
      <c r="N6246">
        <v>1</v>
      </c>
      <c r="O6246" s="1" t="s">
        <v>211</v>
      </c>
      <c r="P6246" t="s">
        <v>154</v>
      </c>
      <c r="Q6246">
        <v>1</v>
      </c>
      <c r="R6246" t="s">
        <v>179</v>
      </c>
      <c r="S6246" t="s">
        <v>180</v>
      </c>
    </row>
    <row r="6247" spans="1:19" x14ac:dyDescent="0.35">
      <c r="A6247" s="2" t="s">
        <v>108</v>
      </c>
      <c r="B6247" s="1" t="s">
        <v>109</v>
      </c>
      <c r="C6247" t="s">
        <v>907</v>
      </c>
      <c r="D6247" s="1" t="s">
        <v>99</v>
      </c>
      <c r="E6247" s="1" t="s">
        <v>22</v>
      </c>
      <c r="F6247" s="1" t="s">
        <v>18</v>
      </c>
      <c r="G6247" s="1" t="s">
        <v>26</v>
      </c>
      <c r="H6247" t="s">
        <v>17</v>
      </c>
      <c r="I6247" s="1" t="s">
        <v>773</v>
      </c>
      <c r="J6247" s="1" t="s">
        <v>230</v>
      </c>
      <c r="K6247" s="1" t="s">
        <v>59</v>
      </c>
      <c r="L6247" s="1" t="s">
        <v>912</v>
      </c>
      <c r="M6247" t="s">
        <v>69</v>
      </c>
      <c r="N6247">
        <v>1</v>
      </c>
      <c r="O6247" s="1" t="s">
        <v>206</v>
      </c>
      <c r="P6247" t="s">
        <v>154</v>
      </c>
      <c r="Q6247">
        <v>2</v>
      </c>
      <c r="R6247" t="s">
        <v>179</v>
      </c>
      <c r="S6247" t="s">
        <v>180</v>
      </c>
    </row>
    <row r="6248" spans="1:19" x14ac:dyDescent="0.35">
      <c r="A6248" s="2" t="s">
        <v>108</v>
      </c>
      <c r="B6248" s="1" t="s">
        <v>109</v>
      </c>
      <c r="C6248" t="s">
        <v>907</v>
      </c>
      <c r="D6248" s="1" t="s">
        <v>99</v>
      </c>
      <c r="E6248" s="1" t="s">
        <v>22</v>
      </c>
      <c r="F6248" s="1" t="s">
        <v>18</v>
      </c>
      <c r="G6248" s="1" t="s">
        <v>26</v>
      </c>
      <c r="H6248" t="s">
        <v>24</v>
      </c>
      <c r="I6248" s="1" t="s">
        <v>774</v>
      </c>
      <c r="J6248" s="1" t="s">
        <v>230</v>
      </c>
      <c r="K6248" s="1" t="s">
        <v>52</v>
      </c>
      <c r="L6248" s="1" t="s">
        <v>912</v>
      </c>
      <c r="M6248" t="s">
        <v>52</v>
      </c>
      <c r="N6248">
        <v>1</v>
      </c>
      <c r="O6248" s="1" t="s">
        <v>211</v>
      </c>
      <c r="P6248" t="s">
        <v>153</v>
      </c>
      <c r="Q6248">
        <v>1</v>
      </c>
      <c r="R6248" t="s">
        <v>179</v>
      </c>
      <c r="S6248" t="s">
        <v>180</v>
      </c>
    </row>
    <row r="6249" spans="1:19" x14ac:dyDescent="0.35">
      <c r="A6249" s="2" t="s">
        <v>108</v>
      </c>
      <c r="B6249" s="1" t="s">
        <v>109</v>
      </c>
      <c r="C6249" t="s">
        <v>907</v>
      </c>
      <c r="D6249" s="1" t="s">
        <v>99</v>
      </c>
      <c r="E6249" s="1" t="s">
        <v>22</v>
      </c>
      <c r="F6249" s="1" t="s">
        <v>18</v>
      </c>
      <c r="G6249" s="1" t="s">
        <v>26</v>
      </c>
      <c r="H6249" t="s">
        <v>24</v>
      </c>
      <c r="I6249" s="1" t="s">
        <v>773</v>
      </c>
      <c r="J6249" s="1" t="s">
        <v>230</v>
      </c>
      <c r="K6249" s="1" t="s">
        <v>59</v>
      </c>
      <c r="L6249" s="1" t="s">
        <v>912</v>
      </c>
      <c r="M6249" t="s">
        <v>84</v>
      </c>
      <c r="N6249">
        <v>1</v>
      </c>
      <c r="O6249" s="1" t="s">
        <v>206</v>
      </c>
      <c r="P6249" t="s">
        <v>154</v>
      </c>
      <c r="Q6249">
        <v>2</v>
      </c>
      <c r="R6249" t="s">
        <v>179</v>
      </c>
      <c r="S6249" t="s">
        <v>180</v>
      </c>
    </row>
    <row r="6250" spans="1:19" x14ac:dyDescent="0.35">
      <c r="A6250" s="2" t="s">
        <v>108</v>
      </c>
      <c r="B6250" s="1" t="s">
        <v>109</v>
      </c>
      <c r="C6250" t="s">
        <v>907</v>
      </c>
      <c r="D6250" s="1" t="s">
        <v>99</v>
      </c>
      <c r="E6250" s="1" t="s">
        <v>22</v>
      </c>
      <c r="F6250" s="1" t="s">
        <v>18</v>
      </c>
      <c r="G6250" s="1" t="s">
        <v>26</v>
      </c>
      <c r="H6250" t="s">
        <v>27</v>
      </c>
      <c r="I6250" s="1" t="s">
        <v>773</v>
      </c>
      <c r="J6250" s="1" t="s">
        <v>230</v>
      </c>
      <c r="K6250" s="1" t="s">
        <v>52</v>
      </c>
      <c r="L6250" s="1" t="s">
        <v>912</v>
      </c>
      <c r="M6250" t="s">
        <v>55</v>
      </c>
      <c r="N6250">
        <v>1</v>
      </c>
      <c r="O6250" s="1" t="s">
        <v>206</v>
      </c>
      <c r="P6250" t="s">
        <v>154</v>
      </c>
      <c r="Q6250">
        <v>2</v>
      </c>
      <c r="R6250" t="s">
        <v>179</v>
      </c>
      <c r="S6250" t="s">
        <v>180</v>
      </c>
    </row>
    <row r="6251" spans="1:19" x14ac:dyDescent="0.35">
      <c r="A6251" s="2" t="s">
        <v>108</v>
      </c>
      <c r="B6251" s="1" t="s">
        <v>109</v>
      </c>
      <c r="C6251" t="s">
        <v>907</v>
      </c>
      <c r="D6251" s="1" t="s">
        <v>99</v>
      </c>
      <c r="E6251" s="1" t="s">
        <v>22</v>
      </c>
      <c r="F6251" s="1" t="s">
        <v>18</v>
      </c>
      <c r="G6251" s="1" t="s">
        <v>26</v>
      </c>
      <c r="H6251" t="s">
        <v>27</v>
      </c>
      <c r="I6251" s="1" t="s">
        <v>773</v>
      </c>
      <c r="J6251" s="1" t="s">
        <v>230</v>
      </c>
      <c r="K6251" s="1" t="s">
        <v>19</v>
      </c>
      <c r="L6251" s="1" t="s">
        <v>912</v>
      </c>
      <c r="M6251" t="s">
        <v>19</v>
      </c>
      <c r="N6251">
        <v>2</v>
      </c>
      <c r="O6251" s="1" t="s">
        <v>206</v>
      </c>
      <c r="P6251" t="s">
        <v>154</v>
      </c>
      <c r="Q6251">
        <v>2</v>
      </c>
      <c r="R6251" t="s">
        <v>179</v>
      </c>
      <c r="S6251" t="s">
        <v>180</v>
      </c>
    </row>
    <row r="6252" spans="1:19" x14ac:dyDescent="0.35">
      <c r="A6252" s="2" t="s">
        <v>108</v>
      </c>
      <c r="B6252" s="1" t="s">
        <v>109</v>
      </c>
      <c r="C6252" t="s">
        <v>907</v>
      </c>
      <c r="D6252" s="1" t="s">
        <v>99</v>
      </c>
      <c r="E6252" s="1" t="s">
        <v>22</v>
      </c>
      <c r="F6252" s="1" t="s">
        <v>18</v>
      </c>
      <c r="G6252" s="1" t="s">
        <v>26</v>
      </c>
      <c r="H6252" t="s">
        <v>21</v>
      </c>
      <c r="I6252" s="1" t="s">
        <v>773</v>
      </c>
      <c r="J6252" s="1" t="s">
        <v>230</v>
      </c>
      <c r="K6252" s="1" t="s">
        <v>19</v>
      </c>
      <c r="L6252" s="1" t="s">
        <v>912</v>
      </c>
      <c r="M6252" t="s">
        <v>87</v>
      </c>
      <c r="N6252">
        <v>1</v>
      </c>
      <c r="O6252" s="1" t="s">
        <v>206</v>
      </c>
      <c r="P6252" t="s">
        <v>154</v>
      </c>
      <c r="Q6252">
        <v>2</v>
      </c>
      <c r="R6252" t="s">
        <v>179</v>
      </c>
      <c r="S6252" t="s">
        <v>180</v>
      </c>
    </row>
    <row r="6253" spans="1:19" x14ac:dyDescent="0.35">
      <c r="A6253" s="2" t="s">
        <v>108</v>
      </c>
      <c r="B6253" s="1" t="s">
        <v>109</v>
      </c>
      <c r="C6253" t="s">
        <v>907</v>
      </c>
      <c r="D6253" s="1" t="s">
        <v>99</v>
      </c>
      <c r="E6253" s="1" t="s">
        <v>904</v>
      </c>
      <c r="F6253" s="1" t="s">
        <v>23</v>
      </c>
      <c r="G6253" s="1" t="s">
        <v>137</v>
      </c>
      <c r="H6253" t="s">
        <v>32</v>
      </c>
      <c r="I6253" s="1" t="s">
        <v>773</v>
      </c>
      <c r="J6253" s="1" t="s">
        <v>230</v>
      </c>
      <c r="K6253" s="1" t="s">
        <v>59</v>
      </c>
      <c r="L6253" s="1" t="s">
        <v>912</v>
      </c>
      <c r="M6253" t="s">
        <v>59</v>
      </c>
      <c r="N6253">
        <v>1</v>
      </c>
      <c r="O6253" s="1" t="s">
        <v>206</v>
      </c>
      <c r="P6253" t="s">
        <v>154</v>
      </c>
      <c r="Q6253">
        <v>2</v>
      </c>
      <c r="R6253" t="s">
        <v>179</v>
      </c>
      <c r="S6253" t="s">
        <v>180</v>
      </c>
    </row>
    <row r="6254" spans="1:19" x14ac:dyDescent="0.35">
      <c r="A6254" s="2" t="s">
        <v>108</v>
      </c>
      <c r="B6254" s="1" t="s">
        <v>109</v>
      </c>
      <c r="C6254" t="s">
        <v>907</v>
      </c>
      <c r="D6254" s="1" t="s">
        <v>691</v>
      </c>
      <c r="E6254" s="1" t="s">
        <v>12</v>
      </c>
      <c r="F6254" s="1" t="s">
        <v>29</v>
      </c>
      <c r="G6254" s="1" t="s">
        <v>136</v>
      </c>
      <c r="H6254" t="s">
        <v>24</v>
      </c>
      <c r="I6254" s="1" t="s">
        <v>1153</v>
      </c>
      <c r="J6254" s="1" t="s">
        <v>230</v>
      </c>
      <c r="K6254" s="1" t="s">
        <v>19</v>
      </c>
      <c r="L6254" s="1" t="s">
        <v>912</v>
      </c>
      <c r="M6254" t="s">
        <v>67</v>
      </c>
      <c r="N6254">
        <v>1</v>
      </c>
      <c r="O6254" s="1" t="s">
        <v>205</v>
      </c>
      <c r="P6254" t="s">
        <v>154</v>
      </c>
      <c r="Q6254">
        <v>2</v>
      </c>
      <c r="R6254" t="s">
        <v>255</v>
      </c>
      <c r="S6254" t="s">
        <v>180</v>
      </c>
    </row>
    <row r="6255" spans="1:19" x14ac:dyDescent="0.35">
      <c r="A6255" s="2" t="s">
        <v>108</v>
      </c>
      <c r="B6255" s="1" t="s">
        <v>109</v>
      </c>
      <c r="C6255" t="s">
        <v>907</v>
      </c>
      <c r="D6255" s="1" t="s">
        <v>691</v>
      </c>
      <c r="E6255" s="1" t="s">
        <v>12</v>
      </c>
      <c r="F6255" s="1" t="s">
        <v>29</v>
      </c>
      <c r="G6255" s="1" t="s">
        <v>136</v>
      </c>
      <c r="H6255" t="s">
        <v>21</v>
      </c>
      <c r="I6255" s="1" t="s">
        <v>1153</v>
      </c>
      <c r="J6255" s="1" t="s">
        <v>230</v>
      </c>
      <c r="K6255" s="1" t="s">
        <v>19</v>
      </c>
      <c r="L6255" s="1" t="s">
        <v>912</v>
      </c>
      <c r="M6255" t="s">
        <v>62</v>
      </c>
      <c r="N6255">
        <v>1</v>
      </c>
      <c r="O6255" s="1" t="s">
        <v>205</v>
      </c>
      <c r="P6255" t="s">
        <v>154</v>
      </c>
      <c r="Q6255">
        <v>2</v>
      </c>
      <c r="R6255" t="s">
        <v>255</v>
      </c>
      <c r="S6255" t="s">
        <v>180</v>
      </c>
    </row>
    <row r="6256" spans="1:19" x14ac:dyDescent="0.35">
      <c r="A6256" s="2" t="s">
        <v>108</v>
      </c>
      <c r="B6256" s="1" t="s">
        <v>109</v>
      </c>
      <c r="C6256" t="s">
        <v>907</v>
      </c>
      <c r="D6256" s="1" t="s">
        <v>242</v>
      </c>
      <c r="E6256" s="1" t="s">
        <v>12</v>
      </c>
      <c r="F6256" s="1" t="s">
        <v>26</v>
      </c>
      <c r="G6256" s="1" t="s">
        <v>26</v>
      </c>
      <c r="H6256" t="s">
        <v>32</v>
      </c>
      <c r="I6256" s="1" t="s">
        <v>1154</v>
      </c>
      <c r="J6256" s="1" t="s">
        <v>230</v>
      </c>
      <c r="K6256" s="1" t="s">
        <v>19</v>
      </c>
      <c r="L6256" s="1" t="s">
        <v>912</v>
      </c>
      <c r="M6256" t="s">
        <v>187</v>
      </c>
      <c r="N6256">
        <v>1</v>
      </c>
      <c r="O6256" s="1" t="s">
        <v>205</v>
      </c>
      <c r="P6256" t="s">
        <v>154</v>
      </c>
      <c r="Q6256">
        <v>2</v>
      </c>
      <c r="R6256" t="s">
        <v>255</v>
      </c>
      <c r="S6256" t="s">
        <v>180</v>
      </c>
    </row>
    <row r="6257" spans="1:19" x14ac:dyDescent="0.35">
      <c r="A6257" s="2" t="s">
        <v>108</v>
      </c>
      <c r="B6257" s="1" t="s">
        <v>109</v>
      </c>
      <c r="C6257" t="s">
        <v>907</v>
      </c>
      <c r="D6257" s="1" t="s">
        <v>242</v>
      </c>
      <c r="E6257" s="1" t="s">
        <v>22</v>
      </c>
      <c r="F6257" s="1" t="s">
        <v>23</v>
      </c>
      <c r="G6257" s="1" t="s">
        <v>137</v>
      </c>
      <c r="H6257" t="s">
        <v>14</v>
      </c>
      <c r="I6257" s="1" t="s">
        <v>1154</v>
      </c>
      <c r="J6257" s="1" t="s">
        <v>230</v>
      </c>
      <c r="K6257" s="1" t="s">
        <v>19</v>
      </c>
      <c r="L6257" s="1" t="s">
        <v>912</v>
      </c>
      <c r="M6257" t="s">
        <v>67</v>
      </c>
      <c r="N6257">
        <v>1</v>
      </c>
      <c r="O6257" s="1" t="s">
        <v>205</v>
      </c>
      <c r="P6257" t="s">
        <v>154</v>
      </c>
      <c r="Q6257">
        <v>2</v>
      </c>
      <c r="R6257" t="s">
        <v>255</v>
      </c>
      <c r="S6257" t="s">
        <v>180</v>
      </c>
    </row>
    <row r="6258" spans="1:19" x14ac:dyDescent="0.35">
      <c r="A6258" s="2" t="s">
        <v>108</v>
      </c>
      <c r="B6258" s="1" t="s">
        <v>109</v>
      </c>
      <c r="C6258" t="s">
        <v>907</v>
      </c>
      <c r="D6258" s="1" t="s">
        <v>242</v>
      </c>
      <c r="E6258" s="1" t="s">
        <v>22</v>
      </c>
      <c r="F6258" s="1" t="s">
        <v>23</v>
      </c>
      <c r="G6258" s="1" t="s">
        <v>137</v>
      </c>
      <c r="H6258" t="s">
        <v>14</v>
      </c>
      <c r="I6258" s="1" t="s">
        <v>1154</v>
      </c>
      <c r="J6258" s="1" t="s">
        <v>230</v>
      </c>
      <c r="K6258" s="1" t="s">
        <v>19</v>
      </c>
      <c r="L6258" s="1" t="s">
        <v>912</v>
      </c>
      <c r="M6258" t="s">
        <v>187</v>
      </c>
      <c r="N6258">
        <v>1</v>
      </c>
      <c r="O6258" s="1" t="s">
        <v>205</v>
      </c>
      <c r="P6258" t="s">
        <v>154</v>
      </c>
      <c r="Q6258">
        <v>2</v>
      </c>
      <c r="R6258" t="s">
        <v>255</v>
      </c>
      <c r="S6258" t="s">
        <v>180</v>
      </c>
    </row>
    <row r="6259" spans="1:19" x14ac:dyDescent="0.35">
      <c r="A6259" s="2" t="s">
        <v>108</v>
      </c>
      <c r="B6259" s="1" t="s">
        <v>109</v>
      </c>
      <c r="C6259" t="s">
        <v>907</v>
      </c>
      <c r="D6259" s="1" t="s">
        <v>242</v>
      </c>
      <c r="E6259" s="1" t="s">
        <v>22</v>
      </c>
      <c r="F6259" s="1" t="s">
        <v>13</v>
      </c>
      <c r="G6259" s="1" t="s">
        <v>137</v>
      </c>
      <c r="H6259" t="s">
        <v>24</v>
      </c>
      <c r="I6259" s="1" t="s">
        <v>1155</v>
      </c>
      <c r="J6259" s="1" t="s">
        <v>230</v>
      </c>
      <c r="K6259" s="1" t="s">
        <v>19</v>
      </c>
      <c r="L6259" s="1" t="s">
        <v>912</v>
      </c>
      <c r="M6259" t="s">
        <v>67</v>
      </c>
      <c r="N6259">
        <v>1</v>
      </c>
      <c r="O6259" s="1" t="s">
        <v>205</v>
      </c>
      <c r="P6259" t="s">
        <v>154</v>
      </c>
      <c r="Q6259">
        <v>2</v>
      </c>
      <c r="R6259" t="s">
        <v>255</v>
      </c>
      <c r="S6259" t="s">
        <v>180</v>
      </c>
    </row>
    <row r="6260" spans="1:19" x14ac:dyDescent="0.35">
      <c r="A6260" s="2" t="s">
        <v>108</v>
      </c>
      <c r="B6260" s="1" t="s">
        <v>109</v>
      </c>
      <c r="C6260" t="s">
        <v>907</v>
      </c>
      <c r="D6260" s="1" t="s">
        <v>242</v>
      </c>
      <c r="E6260" s="1" t="s">
        <v>22</v>
      </c>
      <c r="F6260" s="1" t="s">
        <v>13</v>
      </c>
      <c r="G6260" s="1" t="s">
        <v>137</v>
      </c>
      <c r="H6260" t="s">
        <v>21</v>
      </c>
      <c r="I6260" s="1" t="s">
        <v>1155</v>
      </c>
      <c r="J6260" s="1" t="s">
        <v>230</v>
      </c>
      <c r="K6260" s="1" t="s">
        <v>19</v>
      </c>
      <c r="L6260" s="1" t="s">
        <v>912</v>
      </c>
      <c r="M6260" t="s">
        <v>67</v>
      </c>
      <c r="N6260">
        <v>1</v>
      </c>
      <c r="O6260" s="1" t="s">
        <v>205</v>
      </c>
      <c r="P6260" t="s">
        <v>153</v>
      </c>
      <c r="Q6260">
        <v>2</v>
      </c>
      <c r="R6260" t="s">
        <v>255</v>
      </c>
      <c r="S6260" t="s">
        <v>180</v>
      </c>
    </row>
    <row r="6261" spans="1:19" x14ac:dyDescent="0.35">
      <c r="A6261" s="2" t="s">
        <v>108</v>
      </c>
      <c r="B6261" s="1" t="s">
        <v>109</v>
      </c>
      <c r="C6261" t="s">
        <v>907</v>
      </c>
      <c r="D6261" s="1" t="s">
        <v>242</v>
      </c>
      <c r="E6261" s="1" t="s">
        <v>22</v>
      </c>
      <c r="F6261" s="1" t="s">
        <v>26</v>
      </c>
      <c r="G6261" s="1" t="s">
        <v>26</v>
      </c>
      <c r="H6261" t="s">
        <v>32</v>
      </c>
      <c r="I6261" s="1" t="s">
        <v>1154</v>
      </c>
      <c r="J6261" s="1" t="s">
        <v>230</v>
      </c>
      <c r="K6261" s="1" t="s">
        <v>19</v>
      </c>
      <c r="L6261" s="1" t="s">
        <v>912</v>
      </c>
      <c r="M6261" t="s">
        <v>187</v>
      </c>
      <c r="N6261">
        <v>1</v>
      </c>
      <c r="O6261" s="1" t="s">
        <v>205</v>
      </c>
      <c r="P6261" t="s">
        <v>154</v>
      </c>
      <c r="Q6261">
        <v>2</v>
      </c>
      <c r="R6261" t="s">
        <v>255</v>
      </c>
      <c r="S6261" t="s">
        <v>180</v>
      </c>
    </row>
    <row r="6262" spans="1:19" x14ac:dyDescent="0.35">
      <c r="A6262" s="2" t="s">
        <v>108</v>
      </c>
      <c r="B6262" s="1" t="s">
        <v>109</v>
      </c>
      <c r="C6262" t="s">
        <v>907</v>
      </c>
      <c r="D6262" s="1" t="s">
        <v>78</v>
      </c>
      <c r="E6262" s="1" t="s">
        <v>12</v>
      </c>
      <c r="F6262" s="1" t="s">
        <v>29</v>
      </c>
      <c r="G6262" s="1" t="s">
        <v>136</v>
      </c>
      <c r="H6262" t="s">
        <v>17</v>
      </c>
      <c r="I6262" s="1" t="s">
        <v>773</v>
      </c>
      <c r="J6262" s="1" t="s">
        <v>230</v>
      </c>
      <c r="K6262" s="1" t="s">
        <v>52</v>
      </c>
      <c r="L6262" s="1" t="s">
        <v>912</v>
      </c>
      <c r="M6262" t="s">
        <v>52</v>
      </c>
      <c r="N6262">
        <v>1</v>
      </c>
      <c r="O6262" s="1" t="s">
        <v>206</v>
      </c>
      <c r="P6262" t="s">
        <v>154</v>
      </c>
      <c r="Q6262">
        <v>2</v>
      </c>
      <c r="R6262" t="s">
        <v>179</v>
      </c>
      <c r="S6262" t="s">
        <v>180</v>
      </c>
    </row>
    <row r="6263" spans="1:19" x14ac:dyDescent="0.35">
      <c r="A6263" s="2" t="s">
        <v>108</v>
      </c>
      <c r="B6263" s="1" t="s">
        <v>109</v>
      </c>
      <c r="C6263" t="s">
        <v>907</v>
      </c>
      <c r="D6263" s="1" t="s">
        <v>78</v>
      </c>
      <c r="E6263" s="1" t="s">
        <v>12</v>
      </c>
      <c r="F6263" s="1" t="s">
        <v>29</v>
      </c>
      <c r="G6263" s="1" t="s">
        <v>136</v>
      </c>
      <c r="H6263" t="s">
        <v>17</v>
      </c>
      <c r="I6263" s="1" t="s">
        <v>773</v>
      </c>
      <c r="J6263" s="1" t="s">
        <v>230</v>
      </c>
      <c r="K6263" s="1" t="s">
        <v>52</v>
      </c>
      <c r="L6263" s="1" t="s">
        <v>912</v>
      </c>
      <c r="M6263" t="s">
        <v>55</v>
      </c>
      <c r="N6263">
        <v>1</v>
      </c>
      <c r="O6263" s="1" t="s">
        <v>206</v>
      </c>
      <c r="P6263" t="s">
        <v>154</v>
      </c>
      <c r="Q6263">
        <v>2</v>
      </c>
      <c r="R6263" t="s">
        <v>179</v>
      </c>
      <c r="S6263" t="s">
        <v>180</v>
      </c>
    </row>
    <row r="6264" spans="1:19" x14ac:dyDescent="0.35">
      <c r="A6264" s="2" t="s">
        <v>108</v>
      </c>
      <c r="B6264" s="1" t="s">
        <v>109</v>
      </c>
      <c r="C6264" t="s">
        <v>907</v>
      </c>
      <c r="D6264" s="1" t="s">
        <v>78</v>
      </c>
      <c r="E6264" s="1" t="s">
        <v>12</v>
      </c>
      <c r="F6264" s="1" t="s">
        <v>29</v>
      </c>
      <c r="G6264" s="1" t="s">
        <v>136</v>
      </c>
      <c r="H6264" t="s">
        <v>24</v>
      </c>
      <c r="I6264" s="1" t="s">
        <v>773</v>
      </c>
      <c r="J6264" s="1" t="s">
        <v>230</v>
      </c>
      <c r="K6264" s="1" t="s">
        <v>19</v>
      </c>
      <c r="L6264" s="1" t="s">
        <v>912</v>
      </c>
      <c r="M6264" t="s">
        <v>72</v>
      </c>
      <c r="N6264">
        <v>1</v>
      </c>
      <c r="O6264" s="1" t="s">
        <v>206</v>
      </c>
      <c r="P6264" t="s">
        <v>154</v>
      </c>
      <c r="Q6264">
        <v>2</v>
      </c>
      <c r="R6264" t="s">
        <v>179</v>
      </c>
      <c r="S6264" t="s">
        <v>180</v>
      </c>
    </row>
    <row r="6265" spans="1:19" x14ac:dyDescent="0.35">
      <c r="A6265" s="2" t="s">
        <v>108</v>
      </c>
      <c r="B6265" s="1" t="s">
        <v>109</v>
      </c>
      <c r="C6265" t="s">
        <v>907</v>
      </c>
      <c r="D6265" s="1" t="s">
        <v>78</v>
      </c>
      <c r="E6265" s="1" t="s">
        <v>12</v>
      </c>
      <c r="F6265" s="1" t="s">
        <v>29</v>
      </c>
      <c r="G6265" s="1" t="s">
        <v>136</v>
      </c>
      <c r="H6265" t="s">
        <v>32</v>
      </c>
      <c r="I6265" s="1" t="s">
        <v>773</v>
      </c>
      <c r="J6265" s="1" t="s">
        <v>230</v>
      </c>
      <c r="K6265" s="1" t="s">
        <v>19</v>
      </c>
      <c r="L6265" s="1" t="s">
        <v>912</v>
      </c>
      <c r="M6265" t="s">
        <v>72</v>
      </c>
      <c r="N6265">
        <v>1</v>
      </c>
      <c r="O6265" s="1" t="s">
        <v>206</v>
      </c>
      <c r="P6265" t="s">
        <v>154</v>
      </c>
      <c r="Q6265">
        <v>2</v>
      </c>
      <c r="R6265" t="s">
        <v>179</v>
      </c>
      <c r="S6265" t="s">
        <v>180</v>
      </c>
    </row>
    <row r="6266" spans="1:19" x14ac:dyDescent="0.35">
      <c r="A6266" s="2" t="s">
        <v>108</v>
      </c>
      <c r="B6266" s="1" t="s">
        <v>109</v>
      </c>
      <c r="C6266" t="s">
        <v>907</v>
      </c>
      <c r="D6266" s="1" t="s">
        <v>78</v>
      </c>
      <c r="E6266" s="1" t="s">
        <v>12</v>
      </c>
      <c r="F6266" s="1" t="s">
        <v>29</v>
      </c>
      <c r="G6266" s="1" t="s">
        <v>136</v>
      </c>
      <c r="H6266" t="s">
        <v>35</v>
      </c>
      <c r="I6266" s="1" t="s">
        <v>773</v>
      </c>
      <c r="J6266" s="1" t="s">
        <v>230</v>
      </c>
      <c r="K6266" s="1" t="s">
        <v>59</v>
      </c>
      <c r="L6266" s="1" t="s">
        <v>912</v>
      </c>
      <c r="M6266" t="s">
        <v>59</v>
      </c>
      <c r="N6266">
        <v>1</v>
      </c>
      <c r="O6266" s="1" t="s">
        <v>206</v>
      </c>
      <c r="P6266" t="s">
        <v>154</v>
      </c>
      <c r="Q6266">
        <v>2</v>
      </c>
      <c r="R6266" t="s">
        <v>179</v>
      </c>
      <c r="S6266" t="s">
        <v>180</v>
      </c>
    </row>
    <row r="6267" spans="1:19" x14ac:dyDescent="0.35">
      <c r="A6267" s="2" t="s">
        <v>108</v>
      </c>
      <c r="B6267" s="1" t="s">
        <v>109</v>
      </c>
      <c r="C6267" t="s">
        <v>907</v>
      </c>
      <c r="D6267" s="1" t="s">
        <v>78</v>
      </c>
      <c r="E6267" s="1" t="s">
        <v>12</v>
      </c>
      <c r="F6267" s="1" t="s">
        <v>29</v>
      </c>
      <c r="G6267" s="1" t="s">
        <v>136</v>
      </c>
      <c r="H6267" t="s">
        <v>58</v>
      </c>
      <c r="I6267" s="1" t="s">
        <v>1156</v>
      </c>
      <c r="J6267" s="1" t="s">
        <v>230</v>
      </c>
      <c r="K6267" s="1" t="s">
        <v>52</v>
      </c>
      <c r="L6267" s="1" t="s">
        <v>912</v>
      </c>
      <c r="M6267" t="s">
        <v>53</v>
      </c>
      <c r="N6267">
        <v>1</v>
      </c>
      <c r="O6267" s="1" t="s">
        <v>205</v>
      </c>
      <c r="P6267" t="s">
        <v>154</v>
      </c>
      <c r="Q6267">
        <v>2</v>
      </c>
      <c r="R6267" t="s">
        <v>255</v>
      </c>
      <c r="S6267" t="s">
        <v>180</v>
      </c>
    </row>
    <row r="6268" spans="1:19" x14ac:dyDescent="0.35">
      <c r="A6268" s="2" t="s">
        <v>108</v>
      </c>
      <c r="B6268" s="1" t="s">
        <v>109</v>
      </c>
      <c r="C6268" t="s">
        <v>907</v>
      </c>
      <c r="D6268" s="1" t="s">
        <v>78</v>
      </c>
      <c r="E6268" s="1" t="s">
        <v>12</v>
      </c>
      <c r="F6268" s="1" t="s">
        <v>23</v>
      </c>
      <c r="G6268" s="1" t="s">
        <v>137</v>
      </c>
      <c r="H6268" t="s">
        <v>14</v>
      </c>
      <c r="I6268" s="1" t="s">
        <v>773</v>
      </c>
      <c r="J6268" s="1" t="s">
        <v>230</v>
      </c>
      <c r="K6268" s="1" t="s">
        <v>19</v>
      </c>
      <c r="L6268" s="1" t="s">
        <v>912</v>
      </c>
      <c r="M6268" t="s">
        <v>62</v>
      </c>
      <c r="N6268">
        <v>1</v>
      </c>
      <c r="O6268" s="1" t="s">
        <v>206</v>
      </c>
      <c r="P6268" t="s">
        <v>154</v>
      </c>
      <c r="Q6268">
        <v>1</v>
      </c>
      <c r="R6268" t="s">
        <v>179</v>
      </c>
      <c r="S6268" t="s">
        <v>180</v>
      </c>
    </row>
    <row r="6269" spans="1:19" x14ac:dyDescent="0.35">
      <c r="A6269" s="2" t="s">
        <v>108</v>
      </c>
      <c r="B6269" s="1" t="s">
        <v>109</v>
      </c>
      <c r="C6269" t="s">
        <v>907</v>
      </c>
      <c r="D6269" s="1" t="s">
        <v>78</v>
      </c>
      <c r="E6269" s="1" t="s">
        <v>12</v>
      </c>
      <c r="F6269" s="1" t="s">
        <v>23</v>
      </c>
      <c r="G6269" s="1" t="s">
        <v>137</v>
      </c>
      <c r="H6269" t="s">
        <v>17</v>
      </c>
      <c r="I6269" s="1" t="s">
        <v>773</v>
      </c>
      <c r="J6269" s="1" t="s">
        <v>230</v>
      </c>
      <c r="K6269" s="1" t="s">
        <v>19</v>
      </c>
      <c r="L6269" s="1" t="s">
        <v>912</v>
      </c>
      <c r="M6269" t="s">
        <v>74</v>
      </c>
      <c r="N6269">
        <v>1</v>
      </c>
      <c r="O6269" s="1" t="s">
        <v>206</v>
      </c>
      <c r="P6269" t="s">
        <v>154</v>
      </c>
      <c r="Q6269">
        <v>2</v>
      </c>
      <c r="R6269" t="s">
        <v>179</v>
      </c>
      <c r="S6269" t="s">
        <v>180</v>
      </c>
    </row>
    <row r="6270" spans="1:19" x14ac:dyDescent="0.35">
      <c r="A6270" s="2" t="s">
        <v>108</v>
      </c>
      <c r="B6270" s="1" t="s">
        <v>109</v>
      </c>
      <c r="C6270" t="s">
        <v>907</v>
      </c>
      <c r="D6270" s="1" t="s">
        <v>78</v>
      </c>
      <c r="E6270" s="1" t="s">
        <v>12</v>
      </c>
      <c r="F6270" s="1" t="s">
        <v>23</v>
      </c>
      <c r="G6270" s="1" t="s">
        <v>137</v>
      </c>
      <c r="H6270" t="s">
        <v>58</v>
      </c>
      <c r="I6270" s="1" t="s">
        <v>775</v>
      </c>
      <c r="J6270" s="1" t="s">
        <v>230</v>
      </c>
      <c r="K6270" s="1" t="s">
        <v>19</v>
      </c>
      <c r="L6270" s="1" t="s">
        <v>912</v>
      </c>
      <c r="M6270" t="s">
        <v>28</v>
      </c>
      <c r="N6270">
        <v>1</v>
      </c>
      <c r="O6270" s="1" t="s">
        <v>206</v>
      </c>
      <c r="P6270" t="s">
        <v>153</v>
      </c>
      <c r="Q6270">
        <v>2</v>
      </c>
      <c r="R6270" t="s">
        <v>179</v>
      </c>
      <c r="S6270" t="s">
        <v>180</v>
      </c>
    </row>
    <row r="6271" spans="1:19" x14ac:dyDescent="0.35">
      <c r="A6271" s="2" t="s">
        <v>108</v>
      </c>
      <c r="B6271" s="1" t="s">
        <v>109</v>
      </c>
      <c r="C6271" t="s">
        <v>907</v>
      </c>
      <c r="D6271" s="1" t="s">
        <v>78</v>
      </c>
      <c r="E6271" s="1" t="s">
        <v>12</v>
      </c>
      <c r="F6271" s="1" t="s">
        <v>23</v>
      </c>
      <c r="G6271" s="1" t="s">
        <v>137</v>
      </c>
      <c r="H6271" t="s">
        <v>58</v>
      </c>
      <c r="I6271" s="1" t="s">
        <v>1157</v>
      </c>
      <c r="J6271" s="1" t="s">
        <v>230</v>
      </c>
      <c r="K6271" s="1" t="s">
        <v>19</v>
      </c>
      <c r="L6271" s="1" t="s">
        <v>912</v>
      </c>
      <c r="M6271" t="s">
        <v>28</v>
      </c>
      <c r="N6271">
        <v>1</v>
      </c>
      <c r="O6271" s="1" t="s">
        <v>206</v>
      </c>
      <c r="P6271" t="s">
        <v>154</v>
      </c>
      <c r="Q6271">
        <v>2</v>
      </c>
      <c r="R6271" t="s">
        <v>179</v>
      </c>
      <c r="S6271" t="s">
        <v>180</v>
      </c>
    </row>
    <row r="6272" spans="1:19" x14ac:dyDescent="0.35">
      <c r="A6272" s="2" t="s">
        <v>108</v>
      </c>
      <c r="B6272" s="1" t="s">
        <v>109</v>
      </c>
      <c r="C6272" t="s">
        <v>907</v>
      </c>
      <c r="D6272" s="1" t="s">
        <v>78</v>
      </c>
      <c r="E6272" s="1" t="s">
        <v>12</v>
      </c>
      <c r="F6272" s="1" t="s">
        <v>13</v>
      </c>
      <c r="G6272" s="1" t="s">
        <v>137</v>
      </c>
      <c r="H6272" t="s">
        <v>17</v>
      </c>
      <c r="I6272" s="1" t="s">
        <v>773</v>
      </c>
      <c r="J6272" s="1" t="s">
        <v>230</v>
      </c>
      <c r="K6272" s="1" t="s">
        <v>19</v>
      </c>
      <c r="L6272" s="1" t="s">
        <v>912</v>
      </c>
      <c r="M6272" t="s">
        <v>63</v>
      </c>
      <c r="N6272">
        <v>1</v>
      </c>
      <c r="O6272" s="1" t="s">
        <v>206</v>
      </c>
      <c r="P6272" t="s">
        <v>154</v>
      </c>
      <c r="Q6272">
        <v>2</v>
      </c>
      <c r="R6272" t="s">
        <v>179</v>
      </c>
      <c r="S6272" t="s">
        <v>180</v>
      </c>
    </row>
    <row r="6273" spans="1:19" x14ac:dyDescent="0.35">
      <c r="A6273" s="2" t="s">
        <v>108</v>
      </c>
      <c r="B6273" s="1" t="s">
        <v>109</v>
      </c>
      <c r="C6273" t="s">
        <v>907</v>
      </c>
      <c r="D6273" s="1" t="s">
        <v>78</v>
      </c>
      <c r="E6273" s="1" t="s">
        <v>12</v>
      </c>
      <c r="F6273" s="1" t="s">
        <v>13</v>
      </c>
      <c r="G6273" s="1" t="s">
        <v>137</v>
      </c>
      <c r="H6273" t="s">
        <v>27</v>
      </c>
      <c r="I6273" s="1" t="s">
        <v>773</v>
      </c>
      <c r="J6273" s="1" t="s">
        <v>230</v>
      </c>
      <c r="K6273" s="1" t="s">
        <v>19</v>
      </c>
      <c r="L6273" s="1" t="s">
        <v>912</v>
      </c>
      <c r="M6273" t="s">
        <v>19</v>
      </c>
      <c r="N6273">
        <v>1</v>
      </c>
      <c r="O6273" s="1" t="s">
        <v>206</v>
      </c>
      <c r="P6273" t="s">
        <v>154</v>
      </c>
      <c r="Q6273">
        <v>2</v>
      </c>
      <c r="R6273" t="s">
        <v>179</v>
      </c>
      <c r="S6273" t="s">
        <v>180</v>
      </c>
    </row>
    <row r="6274" spans="1:19" x14ac:dyDescent="0.35">
      <c r="A6274" s="2" t="s">
        <v>108</v>
      </c>
      <c r="B6274" s="1" t="s">
        <v>109</v>
      </c>
      <c r="C6274" t="s">
        <v>907</v>
      </c>
      <c r="D6274" s="1" t="s">
        <v>78</v>
      </c>
      <c r="E6274" s="1" t="s">
        <v>12</v>
      </c>
      <c r="F6274" s="1" t="s">
        <v>13</v>
      </c>
      <c r="G6274" s="1" t="s">
        <v>137</v>
      </c>
      <c r="H6274" t="s">
        <v>27</v>
      </c>
      <c r="I6274" s="1" t="s">
        <v>773</v>
      </c>
      <c r="J6274" s="1" t="s">
        <v>230</v>
      </c>
      <c r="K6274" s="1" t="s">
        <v>19</v>
      </c>
      <c r="L6274" s="1" t="s">
        <v>912</v>
      </c>
      <c r="M6274" t="s">
        <v>63</v>
      </c>
      <c r="N6274">
        <v>1</v>
      </c>
      <c r="O6274" s="1" t="s">
        <v>206</v>
      </c>
      <c r="P6274" t="s">
        <v>154</v>
      </c>
      <c r="Q6274">
        <v>2</v>
      </c>
      <c r="R6274" t="s">
        <v>179</v>
      </c>
      <c r="S6274" t="s">
        <v>180</v>
      </c>
    </row>
    <row r="6275" spans="1:19" x14ac:dyDescent="0.35">
      <c r="A6275" s="2" t="s">
        <v>108</v>
      </c>
      <c r="B6275" s="1" t="s">
        <v>109</v>
      </c>
      <c r="C6275" t="s">
        <v>907</v>
      </c>
      <c r="D6275" s="1" t="s">
        <v>78</v>
      </c>
      <c r="E6275" s="1" t="s">
        <v>12</v>
      </c>
      <c r="F6275" s="1" t="s">
        <v>18</v>
      </c>
      <c r="G6275" s="1" t="s">
        <v>26</v>
      </c>
      <c r="H6275" t="s">
        <v>24</v>
      </c>
      <c r="I6275" s="1" t="s">
        <v>773</v>
      </c>
      <c r="J6275" s="1" t="s">
        <v>230</v>
      </c>
      <c r="K6275" s="1" t="s">
        <v>59</v>
      </c>
      <c r="L6275" s="1" t="s">
        <v>912</v>
      </c>
      <c r="M6275" t="s">
        <v>69</v>
      </c>
      <c r="N6275">
        <v>1</v>
      </c>
      <c r="O6275" s="1" t="s">
        <v>206</v>
      </c>
      <c r="P6275" t="s">
        <v>154</v>
      </c>
      <c r="Q6275">
        <v>2</v>
      </c>
      <c r="R6275" t="s">
        <v>179</v>
      </c>
      <c r="S6275" t="s">
        <v>180</v>
      </c>
    </row>
    <row r="6276" spans="1:19" x14ac:dyDescent="0.35">
      <c r="A6276" s="2" t="s">
        <v>108</v>
      </c>
      <c r="B6276" s="1" t="s">
        <v>109</v>
      </c>
      <c r="C6276" t="s">
        <v>907</v>
      </c>
      <c r="D6276" s="1" t="s">
        <v>78</v>
      </c>
      <c r="E6276" s="1" t="s">
        <v>12</v>
      </c>
      <c r="F6276" s="1" t="s">
        <v>18</v>
      </c>
      <c r="G6276" s="1" t="s">
        <v>26</v>
      </c>
      <c r="H6276" t="s">
        <v>32</v>
      </c>
      <c r="I6276" s="1" t="s">
        <v>773</v>
      </c>
      <c r="J6276" s="1" t="s">
        <v>230</v>
      </c>
      <c r="K6276" s="1" t="s">
        <v>52</v>
      </c>
      <c r="L6276" s="1" t="s">
        <v>912</v>
      </c>
      <c r="M6276" t="s">
        <v>55</v>
      </c>
      <c r="N6276">
        <v>1</v>
      </c>
      <c r="O6276" s="1" t="s">
        <v>206</v>
      </c>
      <c r="P6276" t="s">
        <v>154</v>
      </c>
      <c r="Q6276">
        <v>2</v>
      </c>
      <c r="R6276" t="s">
        <v>179</v>
      </c>
      <c r="S6276" t="s">
        <v>180</v>
      </c>
    </row>
    <row r="6277" spans="1:19" x14ac:dyDescent="0.35">
      <c r="A6277" s="2" t="s">
        <v>108</v>
      </c>
      <c r="B6277" s="1" t="s">
        <v>109</v>
      </c>
      <c r="C6277" t="s">
        <v>907</v>
      </c>
      <c r="D6277" s="1" t="s">
        <v>78</v>
      </c>
      <c r="E6277" s="1" t="s">
        <v>22</v>
      </c>
      <c r="F6277" s="1" t="s">
        <v>29</v>
      </c>
      <c r="G6277" s="1" t="s">
        <v>136</v>
      </c>
      <c r="H6277" t="s">
        <v>24</v>
      </c>
      <c r="I6277" s="1" t="s">
        <v>773</v>
      </c>
      <c r="J6277" s="1" t="s">
        <v>230</v>
      </c>
      <c r="K6277" s="1" t="s">
        <v>19</v>
      </c>
      <c r="L6277" s="1" t="s">
        <v>912</v>
      </c>
      <c r="M6277" t="s">
        <v>72</v>
      </c>
      <c r="N6277">
        <v>1</v>
      </c>
      <c r="O6277" s="1" t="s">
        <v>206</v>
      </c>
      <c r="P6277" t="s">
        <v>154</v>
      </c>
      <c r="Q6277">
        <v>2</v>
      </c>
      <c r="R6277" t="s">
        <v>179</v>
      </c>
      <c r="S6277" t="s">
        <v>180</v>
      </c>
    </row>
    <row r="6278" spans="1:19" x14ac:dyDescent="0.35">
      <c r="A6278" s="2" t="s">
        <v>108</v>
      </c>
      <c r="B6278" s="1" t="s">
        <v>109</v>
      </c>
      <c r="C6278" t="s">
        <v>907</v>
      </c>
      <c r="D6278" s="1" t="s">
        <v>78</v>
      </c>
      <c r="E6278" s="1" t="s">
        <v>22</v>
      </c>
      <c r="F6278" s="1" t="s">
        <v>29</v>
      </c>
      <c r="G6278" s="1" t="s">
        <v>136</v>
      </c>
      <c r="H6278" t="s">
        <v>24</v>
      </c>
      <c r="I6278" s="1" t="s">
        <v>773</v>
      </c>
      <c r="J6278" s="1" t="s">
        <v>230</v>
      </c>
      <c r="K6278" s="1" t="s">
        <v>19</v>
      </c>
      <c r="L6278" s="1" t="s">
        <v>912</v>
      </c>
      <c r="M6278" t="s">
        <v>63</v>
      </c>
      <c r="N6278">
        <v>1</v>
      </c>
      <c r="O6278" s="1" t="s">
        <v>206</v>
      </c>
      <c r="P6278" t="s">
        <v>154</v>
      </c>
      <c r="Q6278">
        <v>2</v>
      </c>
      <c r="R6278" t="s">
        <v>179</v>
      </c>
      <c r="S6278" t="s">
        <v>180</v>
      </c>
    </row>
    <row r="6279" spans="1:19" x14ac:dyDescent="0.35">
      <c r="A6279" s="2" t="s">
        <v>108</v>
      </c>
      <c r="B6279" s="1" t="s">
        <v>109</v>
      </c>
      <c r="C6279" t="s">
        <v>907</v>
      </c>
      <c r="D6279" s="1" t="s">
        <v>78</v>
      </c>
      <c r="E6279" s="1" t="s">
        <v>22</v>
      </c>
      <c r="F6279" s="1" t="s">
        <v>29</v>
      </c>
      <c r="G6279" s="1" t="s">
        <v>136</v>
      </c>
      <c r="H6279" t="s">
        <v>27</v>
      </c>
      <c r="I6279" s="1" t="s">
        <v>1495</v>
      </c>
      <c r="J6279" s="1" t="s">
        <v>230</v>
      </c>
      <c r="K6279" s="1" t="s">
        <v>19</v>
      </c>
      <c r="L6279" s="1" t="s">
        <v>912</v>
      </c>
      <c r="M6279" t="s">
        <v>62</v>
      </c>
      <c r="N6279">
        <v>1</v>
      </c>
      <c r="O6279" s="1" t="s">
        <v>206</v>
      </c>
      <c r="P6279" t="s">
        <v>154</v>
      </c>
      <c r="Q6279">
        <v>2</v>
      </c>
      <c r="R6279" t="s">
        <v>179</v>
      </c>
      <c r="S6279" t="s">
        <v>180</v>
      </c>
    </row>
    <row r="6280" spans="1:19" x14ac:dyDescent="0.35">
      <c r="A6280" s="2" t="s">
        <v>108</v>
      </c>
      <c r="B6280" s="1" t="s">
        <v>109</v>
      </c>
      <c r="C6280" t="s">
        <v>907</v>
      </c>
      <c r="D6280" s="1" t="s">
        <v>78</v>
      </c>
      <c r="E6280" s="1" t="s">
        <v>22</v>
      </c>
      <c r="F6280" s="1" t="s">
        <v>29</v>
      </c>
      <c r="G6280" s="1" t="s">
        <v>136</v>
      </c>
      <c r="H6280" t="s">
        <v>27</v>
      </c>
      <c r="I6280" s="1" t="s">
        <v>773</v>
      </c>
      <c r="J6280" s="1" t="s">
        <v>230</v>
      </c>
      <c r="K6280" s="1" t="s">
        <v>52</v>
      </c>
      <c r="L6280" s="1" t="s">
        <v>912</v>
      </c>
      <c r="M6280" t="s">
        <v>55</v>
      </c>
      <c r="N6280">
        <v>1</v>
      </c>
      <c r="O6280" s="1" t="s">
        <v>206</v>
      </c>
      <c r="P6280" t="s">
        <v>154</v>
      </c>
      <c r="Q6280">
        <v>2</v>
      </c>
      <c r="R6280" t="s">
        <v>179</v>
      </c>
      <c r="S6280" t="s">
        <v>180</v>
      </c>
    </row>
    <row r="6281" spans="1:19" x14ac:dyDescent="0.35">
      <c r="A6281" s="2" t="s">
        <v>108</v>
      </c>
      <c r="B6281" s="1" t="s">
        <v>109</v>
      </c>
      <c r="C6281" t="s">
        <v>907</v>
      </c>
      <c r="D6281" s="1" t="s">
        <v>78</v>
      </c>
      <c r="E6281" s="1" t="s">
        <v>22</v>
      </c>
      <c r="F6281" s="1" t="s">
        <v>29</v>
      </c>
      <c r="G6281" s="1" t="s">
        <v>136</v>
      </c>
      <c r="H6281" t="s">
        <v>32</v>
      </c>
      <c r="I6281" s="1" t="s">
        <v>773</v>
      </c>
      <c r="J6281" s="1" t="s">
        <v>230</v>
      </c>
      <c r="K6281" s="1" t="s">
        <v>19</v>
      </c>
      <c r="L6281" s="1" t="s">
        <v>912</v>
      </c>
      <c r="M6281" t="s">
        <v>19</v>
      </c>
      <c r="N6281">
        <v>1</v>
      </c>
      <c r="O6281" s="1" t="s">
        <v>206</v>
      </c>
      <c r="P6281" t="s">
        <v>154</v>
      </c>
      <c r="Q6281">
        <v>2</v>
      </c>
      <c r="R6281" t="s">
        <v>179</v>
      </c>
      <c r="S6281" t="s">
        <v>180</v>
      </c>
    </row>
    <row r="6282" spans="1:19" x14ac:dyDescent="0.35">
      <c r="A6282" s="2" t="s">
        <v>108</v>
      </c>
      <c r="B6282" s="1" t="s">
        <v>109</v>
      </c>
      <c r="C6282" t="s">
        <v>907</v>
      </c>
      <c r="D6282" s="1" t="s">
        <v>78</v>
      </c>
      <c r="E6282" s="1" t="s">
        <v>22</v>
      </c>
      <c r="F6282" s="1" t="s">
        <v>29</v>
      </c>
      <c r="G6282" s="1" t="s">
        <v>136</v>
      </c>
      <c r="H6282" t="s">
        <v>35</v>
      </c>
      <c r="I6282" s="1" t="s">
        <v>1495</v>
      </c>
      <c r="J6282" s="1" t="s">
        <v>230</v>
      </c>
      <c r="K6282" s="1" t="s">
        <v>19</v>
      </c>
      <c r="L6282" s="1" t="s">
        <v>912</v>
      </c>
      <c r="M6282" t="s">
        <v>19</v>
      </c>
      <c r="N6282">
        <v>1</v>
      </c>
      <c r="O6282" s="1" t="s">
        <v>206</v>
      </c>
      <c r="P6282" t="s">
        <v>154</v>
      </c>
      <c r="Q6282">
        <v>2</v>
      </c>
      <c r="R6282" t="s">
        <v>179</v>
      </c>
      <c r="S6282" t="s">
        <v>180</v>
      </c>
    </row>
    <row r="6283" spans="1:19" x14ac:dyDescent="0.35">
      <c r="A6283" s="2" t="s">
        <v>108</v>
      </c>
      <c r="B6283" s="1" t="s">
        <v>109</v>
      </c>
      <c r="C6283" t="s">
        <v>907</v>
      </c>
      <c r="D6283" s="1" t="s">
        <v>78</v>
      </c>
      <c r="E6283" s="1" t="s">
        <v>22</v>
      </c>
      <c r="F6283" s="1" t="s">
        <v>29</v>
      </c>
      <c r="G6283" s="1" t="s">
        <v>136</v>
      </c>
      <c r="H6283" t="s">
        <v>35</v>
      </c>
      <c r="I6283" s="1" t="s">
        <v>1156</v>
      </c>
      <c r="J6283" s="1" t="s">
        <v>230</v>
      </c>
      <c r="K6283" s="1" t="s">
        <v>19</v>
      </c>
      <c r="L6283" s="1" t="s">
        <v>912</v>
      </c>
      <c r="M6283" t="s">
        <v>62</v>
      </c>
      <c r="N6283">
        <v>1</v>
      </c>
      <c r="O6283" s="1" t="s">
        <v>205</v>
      </c>
      <c r="P6283" t="s">
        <v>154</v>
      </c>
      <c r="Q6283">
        <v>2</v>
      </c>
      <c r="R6283" t="s">
        <v>255</v>
      </c>
      <c r="S6283" t="s">
        <v>180</v>
      </c>
    </row>
    <row r="6284" spans="1:19" x14ac:dyDescent="0.35">
      <c r="A6284" s="2" t="s">
        <v>108</v>
      </c>
      <c r="B6284" s="1" t="s">
        <v>109</v>
      </c>
      <c r="C6284" t="s">
        <v>907</v>
      </c>
      <c r="D6284" s="1" t="s">
        <v>78</v>
      </c>
      <c r="E6284" s="1" t="s">
        <v>22</v>
      </c>
      <c r="F6284" s="1" t="s">
        <v>29</v>
      </c>
      <c r="G6284" s="1" t="s">
        <v>136</v>
      </c>
      <c r="H6284" t="s">
        <v>35</v>
      </c>
      <c r="I6284" s="1" t="s">
        <v>773</v>
      </c>
      <c r="J6284" s="1" t="s">
        <v>230</v>
      </c>
      <c r="K6284" s="1" t="s">
        <v>19</v>
      </c>
      <c r="L6284" s="1" t="s">
        <v>912</v>
      </c>
      <c r="M6284" t="s">
        <v>64</v>
      </c>
      <c r="N6284">
        <v>1</v>
      </c>
      <c r="O6284" s="1" t="s">
        <v>206</v>
      </c>
      <c r="P6284" t="s">
        <v>154</v>
      </c>
      <c r="Q6284">
        <v>1</v>
      </c>
      <c r="R6284" t="s">
        <v>179</v>
      </c>
      <c r="S6284" t="s">
        <v>180</v>
      </c>
    </row>
    <row r="6285" spans="1:19" x14ac:dyDescent="0.35">
      <c r="A6285" s="2" t="s">
        <v>108</v>
      </c>
      <c r="B6285" s="1" t="s">
        <v>109</v>
      </c>
      <c r="C6285" t="s">
        <v>907</v>
      </c>
      <c r="D6285" s="1" t="s">
        <v>78</v>
      </c>
      <c r="E6285" s="1" t="s">
        <v>22</v>
      </c>
      <c r="F6285" s="1" t="s">
        <v>29</v>
      </c>
      <c r="G6285" s="1" t="s">
        <v>136</v>
      </c>
      <c r="H6285" t="s">
        <v>35</v>
      </c>
      <c r="I6285" s="1" t="s">
        <v>773</v>
      </c>
      <c r="J6285" s="1" t="s">
        <v>230</v>
      </c>
      <c r="K6285" s="1" t="s">
        <v>19</v>
      </c>
      <c r="L6285" s="1" t="s">
        <v>912</v>
      </c>
      <c r="M6285" t="s">
        <v>19</v>
      </c>
      <c r="N6285">
        <v>1</v>
      </c>
      <c r="O6285" s="1" t="s">
        <v>206</v>
      </c>
      <c r="P6285" t="s">
        <v>154</v>
      </c>
      <c r="Q6285">
        <v>2</v>
      </c>
      <c r="R6285" t="s">
        <v>179</v>
      </c>
      <c r="S6285" t="s">
        <v>180</v>
      </c>
    </row>
    <row r="6286" spans="1:19" x14ac:dyDescent="0.35">
      <c r="A6286" s="2" t="s">
        <v>108</v>
      </c>
      <c r="B6286" s="1" t="s">
        <v>109</v>
      </c>
      <c r="C6286" t="s">
        <v>907</v>
      </c>
      <c r="D6286" s="1" t="s">
        <v>78</v>
      </c>
      <c r="E6286" s="1" t="s">
        <v>22</v>
      </c>
      <c r="F6286" s="1" t="s">
        <v>29</v>
      </c>
      <c r="G6286" s="1" t="s">
        <v>136</v>
      </c>
      <c r="H6286" t="s">
        <v>58</v>
      </c>
      <c r="I6286" s="1" t="s">
        <v>773</v>
      </c>
      <c r="J6286" s="1" t="s">
        <v>230</v>
      </c>
      <c r="K6286" s="1" t="s">
        <v>19</v>
      </c>
      <c r="L6286" s="1" t="s">
        <v>912</v>
      </c>
      <c r="M6286" t="s">
        <v>19</v>
      </c>
      <c r="N6286">
        <v>1</v>
      </c>
      <c r="O6286" s="1" t="s">
        <v>206</v>
      </c>
      <c r="P6286" t="s">
        <v>154</v>
      </c>
      <c r="Q6286">
        <v>2</v>
      </c>
      <c r="R6286" t="s">
        <v>179</v>
      </c>
      <c r="S6286" t="s">
        <v>180</v>
      </c>
    </row>
    <row r="6287" spans="1:19" x14ac:dyDescent="0.35">
      <c r="A6287" s="2" t="s">
        <v>108</v>
      </c>
      <c r="B6287" s="1" t="s">
        <v>109</v>
      </c>
      <c r="C6287" t="s">
        <v>907</v>
      </c>
      <c r="D6287" s="1" t="s">
        <v>78</v>
      </c>
      <c r="E6287" s="1" t="s">
        <v>22</v>
      </c>
      <c r="F6287" s="1" t="s">
        <v>23</v>
      </c>
      <c r="G6287" s="1" t="s">
        <v>137</v>
      </c>
      <c r="H6287" t="s">
        <v>17</v>
      </c>
      <c r="I6287" s="1" t="s">
        <v>1156</v>
      </c>
      <c r="J6287" s="1" t="s">
        <v>230</v>
      </c>
      <c r="K6287" s="1" t="s">
        <v>19</v>
      </c>
      <c r="L6287" s="1" t="s">
        <v>912</v>
      </c>
      <c r="M6287" t="s">
        <v>20</v>
      </c>
      <c r="N6287">
        <v>1</v>
      </c>
      <c r="O6287" s="1" t="s">
        <v>205</v>
      </c>
      <c r="P6287" t="s">
        <v>154</v>
      </c>
      <c r="Q6287">
        <v>1</v>
      </c>
      <c r="R6287" t="s">
        <v>255</v>
      </c>
      <c r="S6287" t="s">
        <v>180</v>
      </c>
    </row>
    <row r="6288" spans="1:19" x14ac:dyDescent="0.35">
      <c r="A6288" s="2" t="s">
        <v>108</v>
      </c>
      <c r="B6288" s="1" t="s">
        <v>109</v>
      </c>
      <c r="C6288" t="s">
        <v>907</v>
      </c>
      <c r="D6288" s="1" t="s">
        <v>78</v>
      </c>
      <c r="E6288" s="1" t="s">
        <v>22</v>
      </c>
      <c r="F6288" s="1" t="s">
        <v>23</v>
      </c>
      <c r="G6288" s="1" t="s">
        <v>137</v>
      </c>
      <c r="H6288" t="s">
        <v>17</v>
      </c>
      <c r="I6288" s="1" t="s">
        <v>773</v>
      </c>
      <c r="J6288" s="1" t="s">
        <v>230</v>
      </c>
      <c r="K6288" s="1" t="s">
        <v>19</v>
      </c>
      <c r="L6288" s="1" t="s">
        <v>912</v>
      </c>
      <c r="M6288" t="s">
        <v>65</v>
      </c>
      <c r="N6288">
        <v>1</v>
      </c>
      <c r="O6288" s="1" t="s">
        <v>206</v>
      </c>
      <c r="P6288" t="s">
        <v>154</v>
      </c>
      <c r="Q6288">
        <v>2</v>
      </c>
      <c r="R6288" t="s">
        <v>179</v>
      </c>
      <c r="S6288" t="s">
        <v>180</v>
      </c>
    </row>
    <row r="6289" spans="1:19" x14ac:dyDescent="0.35">
      <c r="A6289" s="2" t="s">
        <v>108</v>
      </c>
      <c r="B6289" s="1" t="s">
        <v>109</v>
      </c>
      <c r="C6289" t="s">
        <v>907</v>
      </c>
      <c r="D6289" s="1" t="s">
        <v>78</v>
      </c>
      <c r="E6289" s="1" t="s">
        <v>22</v>
      </c>
      <c r="F6289" s="1" t="s">
        <v>23</v>
      </c>
      <c r="G6289" s="1" t="s">
        <v>137</v>
      </c>
      <c r="H6289" t="s">
        <v>17</v>
      </c>
      <c r="I6289" s="1" t="s">
        <v>773</v>
      </c>
      <c r="J6289" s="1" t="s">
        <v>230</v>
      </c>
      <c r="K6289" s="1" t="s">
        <v>19</v>
      </c>
      <c r="L6289" s="1" t="s">
        <v>912</v>
      </c>
      <c r="M6289" t="s">
        <v>74</v>
      </c>
      <c r="N6289">
        <v>1</v>
      </c>
      <c r="O6289" s="1" t="s">
        <v>206</v>
      </c>
      <c r="P6289" t="s">
        <v>154</v>
      </c>
      <c r="Q6289">
        <v>1</v>
      </c>
      <c r="R6289" t="s">
        <v>179</v>
      </c>
      <c r="S6289" t="s">
        <v>180</v>
      </c>
    </row>
    <row r="6290" spans="1:19" x14ac:dyDescent="0.35">
      <c r="A6290" s="2" t="s">
        <v>108</v>
      </c>
      <c r="B6290" s="1" t="s">
        <v>109</v>
      </c>
      <c r="C6290" t="s">
        <v>907</v>
      </c>
      <c r="D6290" s="1" t="s">
        <v>78</v>
      </c>
      <c r="E6290" s="1" t="s">
        <v>22</v>
      </c>
      <c r="F6290" s="1" t="s">
        <v>23</v>
      </c>
      <c r="G6290" s="1" t="s">
        <v>137</v>
      </c>
      <c r="H6290" t="s">
        <v>17</v>
      </c>
      <c r="I6290" s="1" t="s">
        <v>773</v>
      </c>
      <c r="J6290" s="1" t="s">
        <v>230</v>
      </c>
      <c r="K6290" s="1" t="s">
        <v>19</v>
      </c>
      <c r="L6290" s="1" t="s">
        <v>912</v>
      </c>
      <c r="M6290" t="s">
        <v>19</v>
      </c>
      <c r="N6290">
        <v>1</v>
      </c>
      <c r="O6290" s="1" t="s">
        <v>206</v>
      </c>
      <c r="P6290" t="s">
        <v>154</v>
      </c>
      <c r="Q6290">
        <v>1</v>
      </c>
      <c r="R6290" t="s">
        <v>179</v>
      </c>
      <c r="S6290" t="s">
        <v>180</v>
      </c>
    </row>
    <row r="6291" spans="1:19" x14ac:dyDescent="0.35">
      <c r="A6291" s="2" t="s">
        <v>108</v>
      </c>
      <c r="B6291" s="1" t="s">
        <v>109</v>
      </c>
      <c r="C6291" t="s">
        <v>907</v>
      </c>
      <c r="D6291" s="1" t="s">
        <v>78</v>
      </c>
      <c r="E6291" s="1" t="s">
        <v>22</v>
      </c>
      <c r="F6291" s="1" t="s">
        <v>23</v>
      </c>
      <c r="G6291" s="1" t="s">
        <v>137</v>
      </c>
      <c r="H6291" t="s">
        <v>24</v>
      </c>
      <c r="I6291" s="1" t="s">
        <v>773</v>
      </c>
      <c r="J6291" s="1" t="s">
        <v>230</v>
      </c>
      <c r="K6291" s="1" t="s">
        <v>19</v>
      </c>
      <c r="L6291" s="1" t="s">
        <v>912</v>
      </c>
      <c r="M6291" t="s">
        <v>74</v>
      </c>
      <c r="N6291">
        <v>1</v>
      </c>
      <c r="O6291" s="1" t="s">
        <v>206</v>
      </c>
      <c r="P6291" t="s">
        <v>154</v>
      </c>
      <c r="Q6291">
        <v>2</v>
      </c>
      <c r="R6291" t="s">
        <v>179</v>
      </c>
      <c r="S6291" t="s">
        <v>180</v>
      </c>
    </row>
    <row r="6292" spans="1:19" x14ac:dyDescent="0.35">
      <c r="A6292" s="2" t="s">
        <v>108</v>
      </c>
      <c r="B6292" s="1" t="s">
        <v>109</v>
      </c>
      <c r="C6292" t="s">
        <v>907</v>
      </c>
      <c r="D6292" s="1" t="s">
        <v>78</v>
      </c>
      <c r="E6292" s="1" t="s">
        <v>22</v>
      </c>
      <c r="F6292" s="1" t="s">
        <v>23</v>
      </c>
      <c r="G6292" s="1" t="s">
        <v>137</v>
      </c>
      <c r="H6292" t="s">
        <v>27</v>
      </c>
      <c r="I6292" s="1" t="s">
        <v>1495</v>
      </c>
      <c r="J6292" s="1" t="s">
        <v>230</v>
      </c>
      <c r="K6292" s="1" t="s">
        <v>19</v>
      </c>
      <c r="L6292" s="1" t="s">
        <v>912</v>
      </c>
      <c r="M6292" t="s">
        <v>62</v>
      </c>
      <c r="N6292">
        <v>1</v>
      </c>
      <c r="O6292" s="1" t="s">
        <v>206</v>
      </c>
      <c r="P6292" t="s">
        <v>154</v>
      </c>
      <c r="Q6292">
        <v>2</v>
      </c>
      <c r="R6292" t="s">
        <v>179</v>
      </c>
      <c r="S6292" t="s">
        <v>180</v>
      </c>
    </row>
    <row r="6293" spans="1:19" x14ac:dyDescent="0.35">
      <c r="A6293" s="2" t="s">
        <v>108</v>
      </c>
      <c r="B6293" s="1" t="s">
        <v>109</v>
      </c>
      <c r="C6293" t="s">
        <v>907</v>
      </c>
      <c r="D6293" s="1" t="s">
        <v>78</v>
      </c>
      <c r="E6293" s="1" t="s">
        <v>22</v>
      </c>
      <c r="F6293" s="1" t="s">
        <v>23</v>
      </c>
      <c r="G6293" s="1" t="s">
        <v>137</v>
      </c>
      <c r="H6293" t="s">
        <v>27</v>
      </c>
      <c r="I6293" s="1" t="s">
        <v>773</v>
      </c>
      <c r="J6293" s="1" t="s">
        <v>230</v>
      </c>
      <c r="K6293" s="1" t="s">
        <v>59</v>
      </c>
      <c r="L6293" s="1" t="s">
        <v>912</v>
      </c>
      <c r="M6293" t="s">
        <v>69</v>
      </c>
      <c r="N6293">
        <v>1</v>
      </c>
      <c r="O6293" s="1" t="s">
        <v>206</v>
      </c>
      <c r="P6293" t="s">
        <v>154</v>
      </c>
      <c r="Q6293">
        <v>2</v>
      </c>
      <c r="R6293" t="s">
        <v>179</v>
      </c>
      <c r="S6293" t="s">
        <v>180</v>
      </c>
    </row>
    <row r="6294" spans="1:19" x14ac:dyDescent="0.35">
      <c r="A6294" s="2" t="s">
        <v>108</v>
      </c>
      <c r="B6294" s="1" t="s">
        <v>109</v>
      </c>
      <c r="C6294" t="s">
        <v>907</v>
      </c>
      <c r="D6294" s="1" t="s">
        <v>78</v>
      </c>
      <c r="E6294" s="1" t="s">
        <v>22</v>
      </c>
      <c r="F6294" s="1" t="s">
        <v>23</v>
      </c>
      <c r="G6294" s="1" t="s">
        <v>137</v>
      </c>
      <c r="H6294" t="s">
        <v>27</v>
      </c>
      <c r="I6294" s="1" t="s">
        <v>773</v>
      </c>
      <c r="J6294" s="1" t="s">
        <v>230</v>
      </c>
      <c r="K6294" s="1" t="s">
        <v>19</v>
      </c>
      <c r="L6294" s="1" t="s">
        <v>912</v>
      </c>
      <c r="M6294" t="s">
        <v>19</v>
      </c>
      <c r="N6294">
        <v>1</v>
      </c>
      <c r="O6294" s="1" t="s">
        <v>206</v>
      </c>
      <c r="P6294" t="s">
        <v>154</v>
      </c>
      <c r="Q6294">
        <v>1</v>
      </c>
      <c r="R6294" t="s">
        <v>179</v>
      </c>
      <c r="S6294" t="s">
        <v>180</v>
      </c>
    </row>
    <row r="6295" spans="1:19" x14ac:dyDescent="0.35">
      <c r="A6295" s="2" t="s">
        <v>108</v>
      </c>
      <c r="B6295" s="1" t="s">
        <v>109</v>
      </c>
      <c r="C6295" t="s">
        <v>907</v>
      </c>
      <c r="D6295" s="1" t="s">
        <v>78</v>
      </c>
      <c r="E6295" s="1" t="s">
        <v>22</v>
      </c>
      <c r="F6295" s="1" t="s">
        <v>23</v>
      </c>
      <c r="G6295" s="1" t="s">
        <v>137</v>
      </c>
      <c r="H6295" t="s">
        <v>27</v>
      </c>
      <c r="I6295" s="1" t="s">
        <v>773</v>
      </c>
      <c r="J6295" s="1" t="s">
        <v>230</v>
      </c>
      <c r="K6295" s="1" t="s">
        <v>19</v>
      </c>
      <c r="L6295" s="1" t="s">
        <v>912</v>
      </c>
      <c r="M6295" t="s">
        <v>63</v>
      </c>
      <c r="N6295">
        <v>1</v>
      </c>
      <c r="O6295" s="1" t="s">
        <v>206</v>
      </c>
      <c r="P6295" t="s">
        <v>154</v>
      </c>
      <c r="Q6295">
        <v>2</v>
      </c>
      <c r="R6295" t="s">
        <v>179</v>
      </c>
      <c r="S6295" t="s">
        <v>180</v>
      </c>
    </row>
    <row r="6296" spans="1:19" x14ac:dyDescent="0.35">
      <c r="A6296" s="2" t="s">
        <v>108</v>
      </c>
      <c r="B6296" s="1" t="s">
        <v>109</v>
      </c>
      <c r="C6296" t="s">
        <v>907</v>
      </c>
      <c r="D6296" s="1" t="s">
        <v>78</v>
      </c>
      <c r="E6296" s="1" t="s">
        <v>22</v>
      </c>
      <c r="F6296" s="1" t="s">
        <v>23</v>
      </c>
      <c r="G6296" s="1" t="s">
        <v>137</v>
      </c>
      <c r="H6296" t="s">
        <v>58</v>
      </c>
      <c r="I6296" s="1" t="s">
        <v>775</v>
      </c>
      <c r="J6296" s="1" t="s">
        <v>230</v>
      </c>
      <c r="K6296" s="1" t="s">
        <v>19</v>
      </c>
      <c r="L6296" s="1" t="s">
        <v>912</v>
      </c>
      <c r="M6296" t="s">
        <v>65</v>
      </c>
      <c r="N6296">
        <v>1</v>
      </c>
      <c r="O6296" s="1" t="s">
        <v>206</v>
      </c>
      <c r="P6296" t="s">
        <v>153</v>
      </c>
      <c r="Q6296">
        <v>1</v>
      </c>
      <c r="R6296" t="s">
        <v>179</v>
      </c>
      <c r="S6296" t="s">
        <v>180</v>
      </c>
    </row>
    <row r="6297" spans="1:19" x14ac:dyDescent="0.35">
      <c r="A6297" s="2" t="s">
        <v>108</v>
      </c>
      <c r="B6297" s="1" t="s">
        <v>109</v>
      </c>
      <c r="C6297" t="s">
        <v>907</v>
      </c>
      <c r="D6297" s="1" t="s">
        <v>78</v>
      </c>
      <c r="E6297" s="1" t="s">
        <v>22</v>
      </c>
      <c r="F6297" s="1" t="s">
        <v>23</v>
      </c>
      <c r="G6297" s="1" t="s">
        <v>137</v>
      </c>
      <c r="H6297" t="s">
        <v>58</v>
      </c>
      <c r="I6297" s="1" t="s">
        <v>1157</v>
      </c>
      <c r="J6297" s="1" t="s">
        <v>230</v>
      </c>
      <c r="K6297" s="1" t="s">
        <v>19</v>
      </c>
      <c r="L6297" s="1" t="s">
        <v>912</v>
      </c>
      <c r="M6297" t="s">
        <v>65</v>
      </c>
      <c r="N6297">
        <v>1</v>
      </c>
      <c r="O6297" s="1" t="s">
        <v>206</v>
      </c>
      <c r="P6297" t="s">
        <v>154</v>
      </c>
      <c r="Q6297">
        <v>1</v>
      </c>
      <c r="R6297" t="s">
        <v>179</v>
      </c>
      <c r="S6297" t="s">
        <v>180</v>
      </c>
    </row>
    <row r="6298" spans="1:19" x14ac:dyDescent="0.35">
      <c r="A6298" s="2" t="s">
        <v>108</v>
      </c>
      <c r="B6298" s="1" t="s">
        <v>109</v>
      </c>
      <c r="C6298" t="s">
        <v>907</v>
      </c>
      <c r="D6298" s="1" t="s">
        <v>78</v>
      </c>
      <c r="E6298" s="1" t="s">
        <v>22</v>
      </c>
      <c r="F6298" s="1" t="s">
        <v>13</v>
      </c>
      <c r="G6298" s="1" t="s">
        <v>137</v>
      </c>
      <c r="H6298" t="s">
        <v>17</v>
      </c>
      <c r="I6298" s="1" t="s">
        <v>773</v>
      </c>
      <c r="J6298" s="1" t="s">
        <v>230</v>
      </c>
      <c r="K6298" s="1" t="s">
        <v>59</v>
      </c>
      <c r="L6298" s="1" t="s">
        <v>912</v>
      </c>
      <c r="M6298" t="s">
        <v>73</v>
      </c>
      <c r="N6298">
        <v>1</v>
      </c>
      <c r="O6298" s="1" t="s">
        <v>206</v>
      </c>
      <c r="P6298" t="s">
        <v>154</v>
      </c>
      <c r="Q6298">
        <v>2</v>
      </c>
      <c r="R6298" t="s">
        <v>179</v>
      </c>
      <c r="S6298" t="s">
        <v>180</v>
      </c>
    </row>
    <row r="6299" spans="1:19" x14ac:dyDescent="0.35">
      <c r="A6299" s="2" t="s">
        <v>108</v>
      </c>
      <c r="B6299" s="1" t="s">
        <v>109</v>
      </c>
      <c r="C6299" t="s">
        <v>907</v>
      </c>
      <c r="D6299" s="1" t="s">
        <v>78</v>
      </c>
      <c r="E6299" s="1" t="s">
        <v>22</v>
      </c>
      <c r="F6299" s="1" t="s">
        <v>13</v>
      </c>
      <c r="G6299" s="1" t="s">
        <v>137</v>
      </c>
      <c r="H6299" t="s">
        <v>24</v>
      </c>
      <c r="I6299" s="1" t="s">
        <v>773</v>
      </c>
      <c r="J6299" s="1" t="s">
        <v>230</v>
      </c>
      <c r="K6299" s="1" t="s">
        <v>19</v>
      </c>
      <c r="L6299" s="1" t="s">
        <v>912</v>
      </c>
      <c r="M6299" t="s">
        <v>72</v>
      </c>
      <c r="N6299">
        <v>1</v>
      </c>
      <c r="O6299" s="1" t="s">
        <v>206</v>
      </c>
      <c r="P6299" t="s">
        <v>154</v>
      </c>
      <c r="Q6299">
        <v>2</v>
      </c>
      <c r="R6299" t="s">
        <v>179</v>
      </c>
      <c r="S6299" t="s">
        <v>180</v>
      </c>
    </row>
    <row r="6300" spans="1:19" x14ac:dyDescent="0.35">
      <c r="A6300" s="2" t="s">
        <v>108</v>
      </c>
      <c r="B6300" s="1" t="s">
        <v>109</v>
      </c>
      <c r="C6300" t="s">
        <v>907</v>
      </c>
      <c r="D6300" s="1" t="s">
        <v>78</v>
      </c>
      <c r="E6300" s="1" t="s">
        <v>22</v>
      </c>
      <c r="F6300" s="1" t="s">
        <v>13</v>
      </c>
      <c r="G6300" s="1" t="s">
        <v>137</v>
      </c>
      <c r="H6300" t="s">
        <v>24</v>
      </c>
      <c r="I6300" s="1" t="s">
        <v>773</v>
      </c>
      <c r="J6300" s="1" t="s">
        <v>230</v>
      </c>
      <c r="K6300" s="1" t="s">
        <v>19</v>
      </c>
      <c r="L6300" s="1" t="s">
        <v>912</v>
      </c>
      <c r="M6300" t="s">
        <v>71</v>
      </c>
      <c r="N6300">
        <v>1</v>
      </c>
      <c r="O6300" s="1" t="s">
        <v>206</v>
      </c>
      <c r="P6300" t="s">
        <v>154</v>
      </c>
      <c r="Q6300">
        <v>1</v>
      </c>
      <c r="R6300" t="s">
        <v>179</v>
      </c>
      <c r="S6300" t="s">
        <v>180</v>
      </c>
    </row>
    <row r="6301" spans="1:19" x14ac:dyDescent="0.35">
      <c r="A6301" s="2" t="s">
        <v>108</v>
      </c>
      <c r="B6301" s="1" t="s">
        <v>109</v>
      </c>
      <c r="C6301" t="s">
        <v>907</v>
      </c>
      <c r="D6301" s="1" t="s">
        <v>78</v>
      </c>
      <c r="E6301" s="1" t="s">
        <v>22</v>
      </c>
      <c r="F6301" s="1" t="s">
        <v>13</v>
      </c>
      <c r="G6301" s="1" t="s">
        <v>137</v>
      </c>
      <c r="H6301" t="s">
        <v>27</v>
      </c>
      <c r="I6301" s="1" t="s">
        <v>773</v>
      </c>
      <c r="J6301" s="1" t="s">
        <v>230</v>
      </c>
      <c r="K6301" s="1" t="s">
        <v>19</v>
      </c>
      <c r="L6301" s="1" t="s">
        <v>912</v>
      </c>
      <c r="M6301" t="s">
        <v>64</v>
      </c>
      <c r="N6301">
        <v>1</v>
      </c>
      <c r="O6301" s="1" t="s">
        <v>206</v>
      </c>
      <c r="P6301" t="s">
        <v>154</v>
      </c>
      <c r="Q6301">
        <v>2</v>
      </c>
      <c r="R6301" t="s">
        <v>179</v>
      </c>
      <c r="S6301" t="s">
        <v>180</v>
      </c>
    </row>
    <row r="6302" spans="1:19" x14ac:dyDescent="0.35">
      <c r="A6302" s="2" t="s">
        <v>108</v>
      </c>
      <c r="B6302" s="1" t="s">
        <v>109</v>
      </c>
      <c r="C6302" t="s">
        <v>907</v>
      </c>
      <c r="D6302" s="1" t="s">
        <v>78</v>
      </c>
      <c r="E6302" s="1" t="s">
        <v>22</v>
      </c>
      <c r="F6302" s="1" t="s">
        <v>13</v>
      </c>
      <c r="G6302" s="1" t="s">
        <v>137</v>
      </c>
      <c r="H6302" t="s">
        <v>27</v>
      </c>
      <c r="I6302" s="1" t="s">
        <v>773</v>
      </c>
      <c r="J6302" s="1" t="s">
        <v>230</v>
      </c>
      <c r="K6302" s="1" t="s">
        <v>19</v>
      </c>
      <c r="L6302" s="1" t="s">
        <v>912</v>
      </c>
      <c r="M6302" t="s">
        <v>72</v>
      </c>
      <c r="N6302">
        <v>1</v>
      </c>
      <c r="O6302" s="1" t="s">
        <v>206</v>
      </c>
      <c r="P6302" t="s">
        <v>154</v>
      </c>
      <c r="Q6302">
        <v>2</v>
      </c>
      <c r="R6302" t="s">
        <v>179</v>
      </c>
      <c r="S6302" t="s">
        <v>180</v>
      </c>
    </row>
    <row r="6303" spans="1:19" x14ac:dyDescent="0.35">
      <c r="A6303" s="2" t="s">
        <v>108</v>
      </c>
      <c r="B6303" s="1" t="s">
        <v>109</v>
      </c>
      <c r="C6303" t="s">
        <v>907</v>
      </c>
      <c r="D6303" s="1" t="s">
        <v>78</v>
      </c>
      <c r="E6303" s="1" t="s">
        <v>22</v>
      </c>
      <c r="F6303" s="1" t="s">
        <v>13</v>
      </c>
      <c r="G6303" s="1" t="s">
        <v>137</v>
      </c>
      <c r="H6303" t="s">
        <v>27</v>
      </c>
      <c r="I6303" s="1" t="s">
        <v>773</v>
      </c>
      <c r="J6303" s="1" t="s">
        <v>230</v>
      </c>
      <c r="K6303" s="1" t="s">
        <v>19</v>
      </c>
      <c r="L6303" s="1" t="s">
        <v>912</v>
      </c>
      <c r="M6303" t="s">
        <v>63</v>
      </c>
      <c r="N6303">
        <v>1</v>
      </c>
      <c r="O6303" s="1" t="s">
        <v>206</v>
      </c>
      <c r="P6303" t="s">
        <v>154</v>
      </c>
      <c r="Q6303">
        <v>2</v>
      </c>
      <c r="R6303" t="s">
        <v>179</v>
      </c>
      <c r="S6303" t="s">
        <v>180</v>
      </c>
    </row>
    <row r="6304" spans="1:19" x14ac:dyDescent="0.35">
      <c r="A6304" s="2" t="s">
        <v>108</v>
      </c>
      <c r="B6304" s="1" t="s">
        <v>109</v>
      </c>
      <c r="C6304" t="s">
        <v>907</v>
      </c>
      <c r="D6304" s="1" t="s">
        <v>78</v>
      </c>
      <c r="E6304" s="1" t="s">
        <v>22</v>
      </c>
      <c r="F6304" s="1" t="s">
        <v>13</v>
      </c>
      <c r="G6304" s="1" t="s">
        <v>137</v>
      </c>
      <c r="H6304" t="s">
        <v>32</v>
      </c>
      <c r="I6304" s="1" t="s">
        <v>1495</v>
      </c>
      <c r="J6304" s="1" t="s">
        <v>230</v>
      </c>
      <c r="K6304" s="1" t="s">
        <v>19</v>
      </c>
      <c r="L6304" s="1" t="s">
        <v>912</v>
      </c>
      <c r="M6304" t="s">
        <v>19</v>
      </c>
      <c r="N6304">
        <v>1</v>
      </c>
      <c r="O6304" s="1" t="s">
        <v>206</v>
      </c>
      <c r="P6304" t="s">
        <v>154</v>
      </c>
      <c r="Q6304">
        <v>2</v>
      </c>
      <c r="R6304" t="s">
        <v>179</v>
      </c>
      <c r="S6304" t="s">
        <v>180</v>
      </c>
    </row>
    <row r="6305" spans="1:19" x14ac:dyDescent="0.35">
      <c r="A6305" s="2" t="s">
        <v>108</v>
      </c>
      <c r="B6305" s="1" t="s">
        <v>109</v>
      </c>
      <c r="C6305" t="s">
        <v>907</v>
      </c>
      <c r="D6305" s="1" t="s">
        <v>78</v>
      </c>
      <c r="E6305" s="1" t="s">
        <v>22</v>
      </c>
      <c r="F6305" s="1" t="s">
        <v>13</v>
      </c>
      <c r="G6305" s="1" t="s">
        <v>137</v>
      </c>
      <c r="H6305" t="s">
        <v>32</v>
      </c>
      <c r="I6305" s="1" t="s">
        <v>773</v>
      </c>
      <c r="J6305" s="1" t="s">
        <v>230</v>
      </c>
      <c r="K6305" s="1" t="s">
        <v>19</v>
      </c>
      <c r="L6305" s="1" t="s">
        <v>912</v>
      </c>
      <c r="M6305" t="s">
        <v>66</v>
      </c>
      <c r="N6305">
        <v>1</v>
      </c>
      <c r="O6305" s="1" t="s">
        <v>206</v>
      </c>
      <c r="P6305" t="s">
        <v>154</v>
      </c>
      <c r="Q6305">
        <v>2</v>
      </c>
      <c r="R6305" t="s">
        <v>179</v>
      </c>
      <c r="S6305" t="s">
        <v>180</v>
      </c>
    </row>
    <row r="6306" spans="1:19" x14ac:dyDescent="0.35">
      <c r="A6306" s="2" t="s">
        <v>108</v>
      </c>
      <c r="B6306" s="1" t="s">
        <v>109</v>
      </c>
      <c r="C6306" t="s">
        <v>907</v>
      </c>
      <c r="D6306" s="1" t="s">
        <v>78</v>
      </c>
      <c r="E6306" s="1" t="s">
        <v>22</v>
      </c>
      <c r="F6306" s="1" t="s">
        <v>13</v>
      </c>
      <c r="G6306" s="1" t="s">
        <v>137</v>
      </c>
      <c r="H6306" t="s">
        <v>21</v>
      </c>
      <c r="I6306" s="1" t="s">
        <v>773</v>
      </c>
      <c r="J6306" s="1" t="s">
        <v>230</v>
      </c>
      <c r="K6306" s="1" t="s">
        <v>15</v>
      </c>
      <c r="L6306" s="1" t="s">
        <v>912</v>
      </c>
      <c r="M6306" t="s">
        <v>15</v>
      </c>
      <c r="N6306">
        <v>1</v>
      </c>
      <c r="O6306" s="1" t="s">
        <v>206</v>
      </c>
      <c r="P6306" t="s">
        <v>154</v>
      </c>
      <c r="Q6306">
        <v>2</v>
      </c>
      <c r="R6306" t="s">
        <v>179</v>
      </c>
      <c r="S6306" t="s">
        <v>180</v>
      </c>
    </row>
    <row r="6307" spans="1:19" x14ac:dyDescent="0.35">
      <c r="A6307" s="2" t="s">
        <v>108</v>
      </c>
      <c r="B6307" s="1" t="s">
        <v>109</v>
      </c>
      <c r="C6307" t="s">
        <v>907</v>
      </c>
      <c r="D6307" s="1" t="s">
        <v>78</v>
      </c>
      <c r="E6307" s="1" t="s">
        <v>22</v>
      </c>
      <c r="F6307" s="1" t="s">
        <v>26</v>
      </c>
      <c r="G6307" s="1" t="s">
        <v>26</v>
      </c>
      <c r="H6307" t="s">
        <v>17</v>
      </c>
      <c r="I6307" s="1" t="s">
        <v>773</v>
      </c>
      <c r="J6307" s="1" t="s">
        <v>230</v>
      </c>
      <c r="K6307" s="1" t="s">
        <v>19</v>
      </c>
      <c r="L6307" s="1" t="s">
        <v>912</v>
      </c>
      <c r="M6307" t="s">
        <v>19</v>
      </c>
      <c r="N6307">
        <v>1</v>
      </c>
      <c r="O6307" s="1" t="s">
        <v>206</v>
      </c>
      <c r="P6307" t="s">
        <v>154</v>
      </c>
      <c r="Q6307">
        <v>1</v>
      </c>
      <c r="R6307" t="s">
        <v>179</v>
      </c>
      <c r="S6307" t="s">
        <v>180</v>
      </c>
    </row>
    <row r="6308" spans="1:19" x14ac:dyDescent="0.35">
      <c r="A6308" s="2" t="s">
        <v>108</v>
      </c>
      <c r="B6308" s="1" t="s">
        <v>109</v>
      </c>
      <c r="C6308" t="s">
        <v>907</v>
      </c>
      <c r="D6308" s="1" t="s">
        <v>78</v>
      </c>
      <c r="E6308" s="1" t="s">
        <v>22</v>
      </c>
      <c r="F6308" s="1" t="s">
        <v>26</v>
      </c>
      <c r="G6308" s="1" t="s">
        <v>26</v>
      </c>
      <c r="H6308" t="s">
        <v>27</v>
      </c>
      <c r="I6308" s="1" t="s">
        <v>1495</v>
      </c>
      <c r="J6308" s="1" t="s">
        <v>230</v>
      </c>
      <c r="K6308" s="1" t="s">
        <v>19</v>
      </c>
      <c r="L6308" s="1" t="s">
        <v>912</v>
      </c>
      <c r="M6308" t="s">
        <v>19</v>
      </c>
      <c r="N6308">
        <v>1</v>
      </c>
      <c r="O6308" s="1" t="s">
        <v>206</v>
      </c>
      <c r="P6308" t="s">
        <v>154</v>
      </c>
      <c r="Q6308">
        <v>2</v>
      </c>
      <c r="R6308" t="s">
        <v>179</v>
      </c>
      <c r="S6308" t="s">
        <v>180</v>
      </c>
    </row>
    <row r="6309" spans="1:19" x14ac:dyDescent="0.35">
      <c r="A6309" s="2" t="s">
        <v>108</v>
      </c>
      <c r="B6309" s="1" t="s">
        <v>109</v>
      </c>
      <c r="C6309" t="s">
        <v>907</v>
      </c>
      <c r="D6309" s="1" t="s">
        <v>78</v>
      </c>
      <c r="E6309" s="1" t="s">
        <v>22</v>
      </c>
      <c r="F6309" s="1" t="s">
        <v>26</v>
      </c>
      <c r="G6309" s="1" t="s">
        <v>26</v>
      </c>
      <c r="H6309" t="s">
        <v>58</v>
      </c>
      <c r="I6309" s="1" t="s">
        <v>1495</v>
      </c>
      <c r="J6309" s="1" t="s">
        <v>230</v>
      </c>
      <c r="K6309" s="1" t="s">
        <v>19</v>
      </c>
      <c r="L6309" s="1" t="s">
        <v>912</v>
      </c>
      <c r="M6309" t="s">
        <v>62</v>
      </c>
      <c r="N6309">
        <v>1</v>
      </c>
      <c r="O6309" s="1" t="s">
        <v>206</v>
      </c>
      <c r="P6309" t="s">
        <v>154</v>
      </c>
      <c r="Q6309">
        <v>2</v>
      </c>
      <c r="R6309" t="s">
        <v>179</v>
      </c>
      <c r="S6309" t="s">
        <v>180</v>
      </c>
    </row>
    <row r="6310" spans="1:19" x14ac:dyDescent="0.35">
      <c r="A6310" s="2" t="s">
        <v>108</v>
      </c>
      <c r="B6310" s="1" t="s">
        <v>109</v>
      </c>
      <c r="C6310" t="s">
        <v>907</v>
      </c>
      <c r="D6310" s="1" t="s">
        <v>78</v>
      </c>
      <c r="E6310" s="1" t="s">
        <v>22</v>
      </c>
      <c r="F6310" s="1" t="s">
        <v>26</v>
      </c>
      <c r="G6310" s="1" t="s">
        <v>26</v>
      </c>
      <c r="H6310" t="s">
        <v>58</v>
      </c>
      <c r="I6310" s="1" t="s">
        <v>1156</v>
      </c>
      <c r="J6310" s="1" t="s">
        <v>230</v>
      </c>
      <c r="K6310" s="1" t="s">
        <v>19</v>
      </c>
      <c r="L6310" s="1" t="s">
        <v>912</v>
      </c>
      <c r="M6310" t="s">
        <v>20</v>
      </c>
      <c r="N6310">
        <v>1</v>
      </c>
      <c r="O6310" s="1" t="s">
        <v>205</v>
      </c>
      <c r="P6310" t="s">
        <v>154</v>
      </c>
      <c r="Q6310">
        <v>2</v>
      </c>
      <c r="R6310" t="s">
        <v>255</v>
      </c>
      <c r="S6310" t="s">
        <v>180</v>
      </c>
    </row>
    <row r="6311" spans="1:19" x14ac:dyDescent="0.35">
      <c r="A6311" s="2" t="s">
        <v>108</v>
      </c>
      <c r="B6311" s="1" t="s">
        <v>109</v>
      </c>
      <c r="C6311" t="s">
        <v>907</v>
      </c>
      <c r="D6311" s="1" t="s">
        <v>78</v>
      </c>
      <c r="E6311" s="1" t="s">
        <v>22</v>
      </c>
      <c r="F6311" s="1" t="s">
        <v>26</v>
      </c>
      <c r="G6311" s="1" t="s">
        <v>26</v>
      </c>
      <c r="H6311" t="s">
        <v>39</v>
      </c>
      <c r="I6311" s="1" t="s">
        <v>1495</v>
      </c>
      <c r="J6311" s="1" t="s">
        <v>230</v>
      </c>
      <c r="K6311" s="1" t="s">
        <v>19</v>
      </c>
      <c r="L6311" s="1" t="s">
        <v>912</v>
      </c>
      <c r="M6311" t="s">
        <v>74</v>
      </c>
      <c r="N6311">
        <v>1</v>
      </c>
      <c r="O6311" s="1" t="s">
        <v>206</v>
      </c>
      <c r="P6311" t="s">
        <v>154</v>
      </c>
      <c r="Q6311">
        <v>2</v>
      </c>
      <c r="R6311" t="s">
        <v>179</v>
      </c>
      <c r="S6311" t="s">
        <v>180</v>
      </c>
    </row>
    <row r="6312" spans="1:19" x14ac:dyDescent="0.35">
      <c r="A6312" s="2" t="s">
        <v>108</v>
      </c>
      <c r="B6312" s="1" t="s">
        <v>109</v>
      </c>
      <c r="C6312" t="s">
        <v>907</v>
      </c>
      <c r="D6312" s="1" t="s">
        <v>78</v>
      </c>
      <c r="E6312" s="1" t="s">
        <v>22</v>
      </c>
      <c r="F6312" s="1" t="s">
        <v>26</v>
      </c>
      <c r="G6312" s="1" t="s">
        <v>26</v>
      </c>
      <c r="H6312" t="s">
        <v>39</v>
      </c>
      <c r="I6312" s="1" t="s">
        <v>1495</v>
      </c>
      <c r="J6312" s="1" t="s">
        <v>230</v>
      </c>
      <c r="K6312" s="1" t="s">
        <v>19</v>
      </c>
      <c r="L6312" s="1" t="s">
        <v>912</v>
      </c>
      <c r="M6312" t="s">
        <v>28</v>
      </c>
      <c r="N6312">
        <v>1</v>
      </c>
      <c r="O6312" s="1" t="s">
        <v>206</v>
      </c>
      <c r="P6312" t="s">
        <v>154</v>
      </c>
      <c r="Q6312">
        <v>2</v>
      </c>
      <c r="R6312" t="s">
        <v>179</v>
      </c>
      <c r="S6312" t="s">
        <v>180</v>
      </c>
    </row>
    <row r="6313" spans="1:19" x14ac:dyDescent="0.35">
      <c r="A6313" s="2" t="s">
        <v>108</v>
      </c>
      <c r="B6313" s="1" t="s">
        <v>109</v>
      </c>
      <c r="C6313" t="s">
        <v>907</v>
      </c>
      <c r="D6313" s="1" t="s">
        <v>78</v>
      </c>
      <c r="E6313" s="1" t="s">
        <v>22</v>
      </c>
      <c r="F6313" s="1" t="s">
        <v>18</v>
      </c>
      <c r="G6313" s="1" t="s">
        <v>26</v>
      </c>
      <c r="H6313" t="s">
        <v>24</v>
      </c>
      <c r="I6313" s="1" t="s">
        <v>773</v>
      </c>
      <c r="J6313" s="1" t="s">
        <v>230</v>
      </c>
      <c r="K6313" s="1" t="s">
        <v>19</v>
      </c>
      <c r="L6313" s="1" t="s">
        <v>912</v>
      </c>
      <c r="M6313" t="s">
        <v>74</v>
      </c>
      <c r="N6313">
        <v>1</v>
      </c>
      <c r="O6313" s="1" t="s">
        <v>206</v>
      </c>
      <c r="P6313" t="s">
        <v>154</v>
      </c>
      <c r="Q6313">
        <v>2</v>
      </c>
      <c r="R6313" t="s">
        <v>179</v>
      </c>
      <c r="S6313" t="s">
        <v>180</v>
      </c>
    </row>
    <row r="6314" spans="1:19" x14ac:dyDescent="0.35">
      <c r="A6314" s="2" t="s">
        <v>108</v>
      </c>
      <c r="B6314" s="1" t="s">
        <v>109</v>
      </c>
      <c r="C6314" t="s">
        <v>907</v>
      </c>
      <c r="D6314" s="1" t="s">
        <v>78</v>
      </c>
      <c r="E6314" s="1" t="s">
        <v>22</v>
      </c>
      <c r="F6314" s="1" t="s">
        <v>18</v>
      </c>
      <c r="G6314" s="1" t="s">
        <v>26</v>
      </c>
      <c r="H6314" t="s">
        <v>32</v>
      </c>
      <c r="I6314" s="1" t="s">
        <v>1495</v>
      </c>
      <c r="J6314" s="1" t="s">
        <v>230</v>
      </c>
      <c r="K6314" s="1" t="s">
        <v>19</v>
      </c>
      <c r="L6314" s="1" t="s">
        <v>912</v>
      </c>
      <c r="M6314" t="s">
        <v>65</v>
      </c>
      <c r="N6314">
        <v>1</v>
      </c>
      <c r="O6314" s="1" t="s">
        <v>206</v>
      </c>
      <c r="P6314" t="s">
        <v>154</v>
      </c>
      <c r="Q6314">
        <v>2</v>
      </c>
      <c r="R6314" t="s">
        <v>179</v>
      </c>
      <c r="S6314" t="s">
        <v>180</v>
      </c>
    </row>
    <row r="6315" spans="1:19" x14ac:dyDescent="0.35">
      <c r="A6315" s="2" t="s">
        <v>108</v>
      </c>
      <c r="B6315" s="1" t="s">
        <v>109</v>
      </c>
      <c r="C6315" t="s">
        <v>907</v>
      </c>
      <c r="D6315" s="1" t="s">
        <v>78</v>
      </c>
      <c r="E6315" s="1" t="s">
        <v>22</v>
      </c>
      <c r="F6315" s="1" t="s">
        <v>18</v>
      </c>
      <c r="G6315" s="1" t="s">
        <v>26</v>
      </c>
      <c r="H6315" t="s">
        <v>32</v>
      </c>
      <c r="I6315" s="1" t="s">
        <v>773</v>
      </c>
      <c r="J6315" s="1" t="s">
        <v>230</v>
      </c>
      <c r="K6315" s="1" t="s">
        <v>52</v>
      </c>
      <c r="L6315" s="1" t="s">
        <v>912</v>
      </c>
      <c r="M6315" t="s">
        <v>55</v>
      </c>
      <c r="N6315">
        <v>1</v>
      </c>
      <c r="O6315" s="1" t="s">
        <v>206</v>
      </c>
      <c r="P6315" t="s">
        <v>154</v>
      </c>
      <c r="Q6315">
        <v>2</v>
      </c>
      <c r="R6315" t="s">
        <v>179</v>
      </c>
      <c r="S6315" t="s">
        <v>180</v>
      </c>
    </row>
    <row r="6316" spans="1:19" x14ac:dyDescent="0.35">
      <c r="A6316" s="2" t="s">
        <v>108</v>
      </c>
      <c r="B6316" s="1" t="s">
        <v>109</v>
      </c>
      <c r="C6316" t="s">
        <v>907</v>
      </c>
      <c r="D6316" s="1" t="s">
        <v>78</v>
      </c>
      <c r="E6316" s="1" t="s">
        <v>904</v>
      </c>
      <c r="F6316" s="1" t="s">
        <v>23</v>
      </c>
      <c r="G6316" s="1" t="s">
        <v>137</v>
      </c>
      <c r="H6316" t="s">
        <v>32</v>
      </c>
      <c r="I6316" s="1" t="s">
        <v>773</v>
      </c>
      <c r="J6316" s="1" t="s">
        <v>230</v>
      </c>
      <c r="K6316" s="1" t="s">
        <v>52</v>
      </c>
      <c r="L6316" s="1" t="s">
        <v>912</v>
      </c>
      <c r="M6316" t="s">
        <v>55</v>
      </c>
      <c r="N6316">
        <v>1</v>
      </c>
      <c r="O6316" s="1" t="s">
        <v>206</v>
      </c>
      <c r="P6316" t="s">
        <v>154</v>
      </c>
      <c r="Q6316">
        <v>2</v>
      </c>
      <c r="R6316" t="s">
        <v>179</v>
      </c>
      <c r="S6316" t="s">
        <v>180</v>
      </c>
    </row>
    <row r="6317" spans="1:19" x14ac:dyDescent="0.35">
      <c r="A6317" s="2" t="s">
        <v>108</v>
      </c>
      <c r="B6317" s="1" t="s">
        <v>109</v>
      </c>
      <c r="C6317" t="s">
        <v>907</v>
      </c>
      <c r="D6317" s="1" t="s">
        <v>78</v>
      </c>
      <c r="E6317" s="1" t="s">
        <v>904</v>
      </c>
      <c r="F6317" s="1" t="s">
        <v>13</v>
      </c>
      <c r="G6317" s="1" t="s">
        <v>137</v>
      </c>
      <c r="H6317" t="s">
        <v>24</v>
      </c>
      <c r="I6317" s="1" t="s">
        <v>773</v>
      </c>
      <c r="J6317" s="1" t="s">
        <v>230</v>
      </c>
      <c r="K6317" s="1" t="s">
        <v>19</v>
      </c>
      <c r="L6317" s="1" t="s">
        <v>912</v>
      </c>
      <c r="M6317" t="s">
        <v>28</v>
      </c>
      <c r="N6317">
        <v>1</v>
      </c>
      <c r="O6317" s="1" t="s">
        <v>206</v>
      </c>
      <c r="P6317" t="s">
        <v>154</v>
      </c>
      <c r="Q6317">
        <v>2</v>
      </c>
      <c r="R6317" t="s">
        <v>179</v>
      </c>
      <c r="S6317" t="s">
        <v>180</v>
      </c>
    </row>
    <row r="6318" spans="1:19" x14ac:dyDescent="0.35">
      <c r="A6318" s="2" t="s">
        <v>108</v>
      </c>
      <c r="B6318" s="1" t="s">
        <v>109</v>
      </c>
      <c r="C6318" t="s">
        <v>908</v>
      </c>
      <c r="D6318" s="1" t="s">
        <v>248</v>
      </c>
      <c r="E6318" s="1" t="s">
        <v>12</v>
      </c>
      <c r="F6318" s="1" t="s">
        <v>23</v>
      </c>
      <c r="G6318" s="1" t="s">
        <v>137</v>
      </c>
      <c r="H6318" t="s">
        <v>27</v>
      </c>
      <c r="I6318" s="1" t="s">
        <v>776</v>
      </c>
      <c r="J6318" s="1" t="s">
        <v>230</v>
      </c>
      <c r="K6318" s="1" t="s">
        <v>40</v>
      </c>
      <c r="L6318" s="1" t="s">
        <v>912</v>
      </c>
      <c r="M6318" t="s">
        <v>79</v>
      </c>
      <c r="N6318">
        <v>1</v>
      </c>
      <c r="O6318" s="1" t="s">
        <v>205</v>
      </c>
      <c r="P6318" t="s">
        <v>154</v>
      </c>
      <c r="Q6318">
        <v>2</v>
      </c>
      <c r="R6318" t="s">
        <v>255</v>
      </c>
      <c r="S6318" t="s">
        <v>180</v>
      </c>
    </row>
    <row r="6319" spans="1:19" x14ac:dyDescent="0.35">
      <c r="A6319" s="2" t="s">
        <v>108</v>
      </c>
      <c r="B6319" s="1" t="s">
        <v>109</v>
      </c>
      <c r="C6319" t="s">
        <v>908</v>
      </c>
      <c r="D6319" s="1" t="s">
        <v>248</v>
      </c>
      <c r="E6319" s="1" t="s">
        <v>12</v>
      </c>
      <c r="F6319" s="1" t="s">
        <v>23</v>
      </c>
      <c r="G6319" s="1" t="s">
        <v>137</v>
      </c>
      <c r="H6319" t="s">
        <v>32</v>
      </c>
      <c r="I6319" s="1" t="s">
        <v>777</v>
      </c>
      <c r="J6319" s="1" t="s">
        <v>230</v>
      </c>
      <c r="K6319" s="1" t="s">
        <v>40</v>
      </c>
      <c r="L6319" s="1" t="s">
        <v>912</v>
      </c>
      <c r="M6319" t="s">
        <v>80</v>
      </c>
      <c r="N6319">
        <v>1</v>
      </c>
      <c r="O6319" s="1" t="s">
        <v>205</v>
      </c>
      <c r="P6319" t="s">
        <v>153</v>
      </c>
      <c r="Q6319">
        <v>1</v>
      </c>
      <c r="R6319" t="s">
        <v>255</v>
      </c>
      <c r="S6319" t="s">
        <v>180</v>
      </c>
    </row>
    <row r="6320" spans="1:19" x14ac:dyDescent="0.35">
      <c r="A6320" s="2" t="s">
        <v>108</v>
      </c>
      <c r="B6320" s="1" t="s">
        <v>109</v>
      </c>
      <c r="C6320" t="s">
        <v>908</v>
      </c>
      <c r="D6320" s="1" t="s">
        <v>248</v>
      </c>
      <c r="E6320" s="1" t="s">
        <v>12</v>
      </c>
      <c r="F6320" s="1" t="s">
        <v>13</v>
      </c>
      <c r="G6320" s="1" t="s">
        <v>137</v>
      </c>
      <c r="H6320" t="s">
        <v>14</v>
      </c>
      <c r="I6320" s="1" t="s">
        <v>776</v>
      </c>
      <c r="J6320" s="1" t="s">
        <v>230</v>
      </c>
      <c r="K6320" s="1" t="s">
        <v>40</v>
      </c>
      <c r="L6320" s="1" t="s">
        <v>912</v>
      </c>
      <c r="M6320" t="s">
        <v>79</v>
      </c>
      <c r="N6320">
        <v>1</v>
      </c>
      <c r="O6320" s="1" t="s">
        <v>205</v>
      </c>
      <c r="P6320" t="s">
        <v>154</v>
      </c>
      <c r="Q6320">
        <v>2</v>
      </c>
      <c r="R6320" t="s">
        <v>255</v>
      </c>
      <c r="S6320" t="s">
        <v>180</v>
      </c>
    </row>
    <row r="6321" spans="1:19" x14ac:dyDescent="0.35">
      <c r="A6321" s="2" t="s">
        <v>108</v>
      </c>
      <c r="B6321" s="1" t="s">
        <v>109</v>
      </c>
      <c r="C6321" t="s">
        <v>908</v>
      </c>
      <c r="D6321" s="1" t="s">
        <v>248</v>
      </c>
      <c r="E6321" s="1" t="s">
        <v>12</v>
      </c>
      <c r="F6321" s="1" t="s">
        <v>26</v>
      </c>
      <c r="G6321" s="1" t="s">
        <v>26</v>
      </c>
      <c r="H6321" t="s">
        <v>24</v>
      </c>
      <c r="I6321" s="1" t="s">
        <v>776</v>
      </c>
      <c r="J6321" s="1" t="s">
        <v>230</v>
      </c>
      <c r="K6321" s="1" t="s">
        <v>40</v>
      </c>
      <c r="L6321" s="1" t="s">
        <v>912</v>
      </c>
      <c r="M6321" t="s">
        <v>79</v>
      </c>
      <c r="N6321">
        <v>1</v>
      </c>
      <c r="O6321" s="1" t="s">
        <v>205</v>
      </c>
      <c r="P6321" t="s">
        <v>154</v>
      </c>
      <c r="Q6321">
        <v>2</v>
      </c>
      <c r="R6321" t="s">
        <v>255</v>
      </c>
      <c r="S6321" t="s">
        <v>180</v>
      </c>
    </row>
    <row r="6322" spans="1:19" x14ac:dyDescent="0.35">
      <c r="A6322" s="2" t="s">
        <v>108</v>
      </c>
      <c r="B6322" s="1" t="s">
        <v>109</v>
      </c>
      <c r="C6322" t="s">
        <v>908</v>
      </c>
      <c r="D6322" s="1" t="s">
        <v>248</v>
      </c>
      <c r="E6322" s="1" t="s">
        <v>22</v>
      </c>
      <c r="F6322" s="1" t="s">
        <v>23</v>
      </c>
      <c r="G6322" s="1" t="s">
        <v>137</v>
      </c>
      <c r="H6322" t="s">
        <v>14</v>
      </c>
      <c r="I6322" s="1" t="s">
        <v>777</v>
      </c>
      <c r="J6322" s="1" t="s">
        <v>230</v>
      </c>
      <c r="K6322" s="1" t="s">
        <v>40</v>
      </c>
      <c r="L6322" s="1" t="s">
        <v>912</v>
      </c>
      <c r="M6322" t="s">
        <v>80</v>
      </c>
      <c r="N6322">
        <v>1</v>
      </c>
      <c r="O6322" s="1" t="s">
        <v>205</v>
      </c>
      <c r="P6322" t="s">
        <v>154</v>
      </c>
      <c r="Q6322">
        <v>1</v>
      </c>
      <c r="R6322" t="s">
        <v>255</v>
      </c>
      <c r="S6322" t="s">
        <v>180</v>
      </c>
    </row>
    <row r="6323" spans="1:19" x14ac:dyDescent="0.35">
      <c r="A6323" s="2" t="s">
        <v>108</v>
      </c>
      <c r="B6323" s="1" t="s">
        <v>109</v>
      </c>
      <c r="C6323" t="s">
        <v>908</v>
      </c>
      <c r="D6323" s="1" t="s">
        <v>248</v>
      </c>
      <c r="E6323" s="1" t="s">
        <v>22</v>
      </c>
      <c r="F6323" s="1" t="s">
        <v>13</v>
      </c>
      <c r="G6323" s="1" t="s">
        <v>137</v>
      </c>
      <c r="H6323" t="s">
        <v>24</v>
      </c>
      <c r="I6323" s="1" t="s">
        <v>777</v>
      </c>
      <c r="J6323" s="1" t="s">
        <v>230</v>
      </c>
      <c r="K6323" s="1" t="s">
        <v>40</v>
      </c>
      <c r="L6323" s="1" t="s">
        <v>912</v>
      </c>
      <c r="M6323" t="s">
        <v>80</v>
      </c>
      <c r="N6323">
        <v>1</v>
      </c>
      <c r="O6323" s="1" t="s">
        <v>205</v>
      </c>
      <c r="P6323" t="s">
        <v>154</v>
      </c>
      <c r="Q6323">
        <v>1</v>
      </c>
      <c r="R6323" t="s">
        <v>255</v>
      </c>
      <c r="S6323" t="s">
        <v>180</v>
      </c>
    </row>
    <row r="6324" spans="1:19" x14ac:dyDescent="0.35">
      <c r="A6324" s="2" t="s">
        <v>108</v>
      </c>
      <c r="B6324" s="1" t="s">
        <v>109</v>
      </c>
      <c r="C6324" t="s">
        <v>908</v>
      </c>
      <c r="D6324" s="1" t="s">
        <v>248</v>
      </c>
      <c r="E6324" s="1" t="s">
        <v>22</v>
      </c>
      <c r="F6324" s="1" t="s">
        <v>26</v>
      </c>
      <c r="G6324" s="1" t="s">
        <v>26</v>
      </c>
      <c r="H6324" t="s">
        <v>17</v>
      </c>
      <c r="I6324" s="1" t="s">
        <v>777</v>
      </c>
      <c r="J6324" s="1" t="s">
        <v>230</v>
      </c>
      <c r="K6324" s="1" t="s">
        <v>40</v>
      </c>
      <c r="L6324" s="1" t="s">
        <v>912</v>
      </c>
      <c r="M6324" t="s">
        <v>80</v>
      </c>
      <c r="N6324">
        <v>1</v>
      </c>
      <c r="O6324" s="1" t="s">
        <v>205</v>
      </c>
      <c r="P6324" t="s">
        <v>154</v>
      </c>
      <c r="Q6324">
        <v>1</v>
      </c>
      <c r="R6324" t="s">
        <v>179</v>
      </c>
      <c r="S6324" t="s">
        <v>180</v>
      </c>
    </row>
    <row r="6325" spans="1:19" x14ac:dyDescent="0.35">
      <c r="A6325" s="2" t="s">
        <v>108</v>
      </c>
      <c r="B6325" s="1" t="s">
        <v>109</v>
      </c>
      <c r="C6325" t="s">
        <v>908</v>
      </c>
      <c r="D6325" s="1" t="s">
        <v>248</v>
      </c>
      <c r="E6325" s="1" t="s">
        <v>22</v>
      </c>
      <c r="F6325" s="1" t="s">
        <v>26</v>
      </c>
      <c r="G6325" s="1" t="s">
        <v>26</v>
      </c>
      <c r="H6325" t="s">
        <v>24</v>
      </c>
      <c r="I6325" s="1" t="s">
        <v>777</v>
      </c>
      <c r="J6325" s="1" t="s">
        <v>230</v>
      </c>
      <c r="K6325" s="1" t="s">
        <v>40</v>
      </c>
      <c r="L6325" s="1" t="s">
        <v>912</v>
      </c>
      <c r="M6325" t="s">
        <v>80</v>
      </c>
      <c r="N6325">
        <v>1</v>
      </c>
      <c r="O6325" s="1" t="s">
        <v>205</v>
      </c>
      <c r="P6325" t="s">
        <v>153</v>
      </c>
      <c r="Q6325">
        <v>2</v>
      </c>
      <c r="R6325" t="s">
        <v>255</v>
      </c>
      <c r="S6325" t="s">
        <v>180</v>
      </c>
    </row>
    <row r="6326" spans="1:19" x14ac:dyDescent="0.35">
      <c r="A6326" s="2" t="s">
        <v>108</v>
      </c>
      <c r="B6326" s="1" t="s">
        <v>109</v>
      </c>
      <c r="C6326" t="s">
        <v>908</v>
      </c>
      <c r="D6326" s="1" t="s">
        <v>171</v>
      </c>
      <c r="E6326" s="1" t="s">
        <v>12</v>
      </c>
      <c r="F6326" s="1" t="s">
        <v>23</v>
      </c>
      <c r="G6326" s="1" t="s">
        <v>137</v>
      </c>
      <c r="H6326" t="s">
        <v>24</v>
      </c>
      <c r="I6326" s="1" t="s">
        <v>257</v>
      </c>
      <c r="J6326" s="1" t="s">
        <v>230</v>
      </c>
      <c r="K6326" s="1" t="s">
        <v>40</v>
      </c>
      <c r="L6326" s="1" t="s">
        <v>912</v>
      </c>
      <c r="M6326" t="s">
        <v>101</v>
      </c>
      <c r="N6326">
        <v>1</v>
      </c>
      <c r="O6326" s="1" t="s">
        <v>205</v>
      </c>
      <c r="P6326" t="s">
        <v>154</v>
      </c>
      <c r="Q6326">
        <v>2</v>
      </c>
      <c r="R6326" t="s">
        <v>255</v>
      </c>
      <c r="S6326" t="s">
        <v>180</v>
      </c>
    </row>
    <row r="6327" spans="1:19" x14ac:dyDescent="0.35">
      <c r="A6327" s="2" t="s">
        <v>108</v>
      </c>
      <c r="B6327" s="1" t="s">
        <v>109</v>
      </c>
      <c r="C6327" t="s">
        <v>908</v>
      </c>
      <c r="D6327" s="1" t="s">
        <v>171</v>
      </c>
      <c r="E6327" s="1" t="s">
        <v>12</v>
      </c>
      <c r="F6327" s="1" t="s">
        <v>13</v>
      </c>
      <c r="G6327" s="1" t="s">
        <v>137</v>
      </c>
      <c r="H6327" t="s">
        <v>41</v>
      </c>
      <c r="I6327" s="1" t="s">
        <v>257</v>
      </c>
      <c r="J6327" s="1" t="s">
        <v>230</v>
      </c>
      <c r="K6327" s="1" t="s">
        <v>40</v>
      </c>
      <c r="L6327" s="1" t="s">
        <v>913</v>
      </c>
      <c r="M6327" t="s">
        <v>101</v>
      </c>
      <c r="N6327">
        <v>1</v>
      </c>
      <c r="O6327" s="1" t="s">
        <v>205</v>
      </c>
      <c r="P6327" t="s">
        <v>154</v>
      </c>
      <c r="Q6327">
        <v>2</v>
      </c>
      <c r="R6327" t="s">
        <v>255</v>
      </c>
      <c r="S6327" t="s">
        <v>180</v>
      </c>
    </row>
    <row r="6328" spans="1:19" x14ac:dyDescent="0.35">
      <c r="A6328" s="2" t="s">
        <v>108</v>
      </c>
      <c r="B6328" s="1" t="s">
        <v>109</v>
      </c>
      <c r="C6328" t="s">
        <v>908</v>
      </c>
      <c r="D6328" s="1" t="s">
        <v>171</v>
      </c>
      <c r="E6328" s="1" t="s">
        <v>12</v>
      </c>
      <c r="F6328" s="1" t="s">
        <v>26</v>
      </c>
      <c r="G6328" s="1" t="s">
        <v>26</v>
      </c>
      <c r="H6328" t="s">
        <v>32</v>
      </c>
      <c r="I6328" s="1" t="s">
        <v>398</v>
      </c>
      <c r="J6328" s="1" t="s">
        <v>230</v>
      </c>
      <c r="K6328" s="1" t="s">
        <v>40</v>
      </c>
      <c r="L6328" s="1" t="s">
        <v>912</v>
      </c>
      <c r="M6328" t="s">
        <v>80</v>
      </c>
      <c r="N6328">
        <v>1</v>
      </c>
      <c r="O6328" s="1" t="s">
        <v>205</v>
      </c>
      <c r="P6328" t="s">
        <v>154</v>
      </c>
      <c r="Q6328">
        <v>2</v>
      </c>
      <c r="R6328" t="s">
        <v>179</v>
      </c>
      <c r="S6328" t="s">
        <v>180</v>
      </c>
    </row>
    <row r="6329" spans="1:19" x14ac:dyDescent="0.35">
      <c r="A6329" s="2" t="s">
        <v>108</v>
      </c>
      <c r="B6329" s="1" t="s">
        <v>109</v>
      </c>
      <c r="C6329" t="s">
        <v>908</v>
      </c>
      <c r="D6329" s="1" t="s">
        <v>171</v>
      </c>
      <c r="E6329" s="1" t="s">
        <v>12</v>
      </c>
      <c r="F6329" s="1" t="s">
        <v>18</v>
      </c>
      <c r="G6329" s="1" t="s">
        <v>26</v>
      </c>
      <c r="H6329" t="s">
        <v>21</v>
      </c>
      <c r="I6329" s="1" t="s">
        <v>1158</v>
      </c>
      <c r="J6329" s="1" t="s">
        <v>230</v>
      </c>
      <c r="K6329" s="1" t="s">
        <v>40</v>
      </c>
      <c r="L6329" s="1" t="s">
        <v>912</v>
      </c>
      <c r="M6329" t="s">
        <v>184</v>
      </c>
      <c r="N6329">
        <v>1</v>
      </c>
      <c r="O6329" s="1" t="s">
        <v>206</v>
      </c>
      <c r="P6329" t="s">
        <v>154</v>
      </c>
      <c r="Q6329">
        <v>2</v>
      </c>
      <c r="R6329" t="s">
        <v>255</v>
      </c>
      <c r="S6329" t="s">
        <v>180</v>
      </c>
    </row>
    <row r="6330" spans="1:19" x14ac:dyDescent="0.35">
      <c r="A6330" s="2" t="s">
        <v>108</v>
      </c>
      <c r="B6330" s="1" t="s">
        <v>109</v>
      </c>
      <c r="C6330" t="s">
        <v>908</v>
      </c>
      <c r="D6330" s="1" t="s">
        <v>171</v>
      </c>
      <c r="E6330" s="1" t="s">
        <v>22</v>
      </c>
      <c r="F6330" s="1" t="s">
        <v>29</v>
      </c>
      <c r="G6330" s="1" t="s">
        <v>136</v>
      </c>
      <c r="H6330" t="s">
        <v>24</v>
      </c>
      <c r="I6330" s="1" t="s">
        <v>253</v>
      </c>
      <c r="J6330" s="1" t="s">
        <v>230</v>
      </c>
      <c r="K6330" s="1" t="s">
        <v>40</v>
      </c>
      <c r="L6330" s="1" t="s">
        <v>912</v>
      </c>
      <c r="M6330" t="s">
        <v>170</v>
      </c>
      <c r="N6330">
        <v>1</v>
      </c>
      <c r="O6330" s="1" t="s">
        <v>205</v>
      </c>
      <c r="P6330" t="s">
        <v>154</v>
      </c>
      <c r="Q6330">
        <v>2</v>
      </c>
      <c r="R6330" t="s">
        <v>255</v>
      </c>
      <c r="S6330" t="s">
        <v>180</v>
      </c>
    </row>
    <row r="6331" spans="1:19" x14ac:dyDescent="0.35">
      <c r="A6331" s="2" t="s">
        <v>108</v>
      </c>
      <c r="B6331" s="1" t="s">
        <v>109</v>
      </c>
      <c r="C6331" t="s">
        <v>908</v>
      </c>
      <c r="D6331" s="1" t="s">
        <v>171</v>
      </c>
      <c r="E6331" s="1" t="s">
        <v>22</v>
      </c>
      <c r="F6331" s="1" t="s">
        <v>29</v>
      </c>
      <c r="G6331" s="1" t="s">
        <v>136</v>
      </c>
      <c r="H6331" t="s">
        <v>21</v>
      </c>
      <c r="I6331" s="1" t="s">
        <v>257</v>
      </c>
      <c r="J6331" s="1" t="s">
        <v>230</v>
      </c>
      <c r="K6331" s="1" t="s">
        <v>40</v>
      </c>
      <c r="L6331" s="1" t="s">
        <v>912</v>
      </c>
      <c r="M6331" t="s">
        <v>101</v>
      </c>
      <c r="N6331">
        <v>1</v>
      </c>
      <c r="O6331" s="1" t="s">
        <v>205</v>
      </c>
      <c r="P6331" t="s">
        <v>154</v>
      </c>
      <c r="Q6331">
        <v>2</v>
      </c>
      <c r="R6331" t="s">
        <v>255</v>
      </c>
      <c r="S6331" t="s">
        <v>180</v>
      </c>
    </row>
    <row r="6332" spans="1:19" x14ac:dyDescent="0.35">
      <c r="A6332" s="2" t="s">
        <v>108</v>
      </c>
      <c r="B6332" s="1" t="s">
        <v>109</v>
      </c>
      <c r="C6332" t="s">
        <v>908</v>
      </c>
      <c r="D6332" s="1" t="s">
        <v>171</v>
      </c>
      <c r="E6332" s="1" t="s">
        <v>22</v>
      </c>
      <c r="F6332" s="1" t="s">
        <v>29</v>
      </c>
      <c r="G6332" s="1" t="s">
        <v>136</v>
      </c>
      <c r="H6332" t="s">
        <v>35</v>
      </c>
      <c r="I6332" s="1" t="s">
        <v>257</v>
      </c>
      <c r="J6332" s="1" t="s">
        <v>230</v>
      </c>
      <c r="K6332" s="1" t="s">
        <v>40</v>
      </c>
      <c r="L6332" s="1" t="s">
        <v>913</v>
      </c>
      <c r="M6332" t="s">
        <v>101</v>
      </c>
      <c r="N6332">
        <v>1</v>
      </c>
      <c r="O6332" s="1" t="s">
        <v>205</v>
      </c>
      <c r="P6332" t="s">
        <v>154</v>
      </c>
      <c r="Q6332">
        <v>2</v>
      </c>
      <c r="R6332" t="s">
        <v>255</v>
      </c>
      <c r="S6332" t="s">
        <v>180</v>
      </c>
    </row>
    <row r="6333" spans="1:19" x14ac:dyDescent="0.35">
      <c r="A6333" s="2" t="s">
        <v>108</v>
      </c>
      <c r="B6333" s="1" t="s">
        <v>109</v>
      </c>
      <c r="C6333" t="s">
        <v>908</v>
      </c>
      <c r="D6333" s="1" t="s">
        <v>171</v>
      </c>
      <c r="E6333" s="1" t="s">
        <v>22</v>
      </c>
      <c r="F6333" s="1" t="s">
        <v>29</v>
      </c>
      <c r="G6333" s="1" t="s">
        <v>136</v>
      </c>
      <c r="H6333" t="s">
        <v>39</v>
      </c>
      <c r="I6333" s="1" t="s">
        <v>399</v>
      </c>
      <c r="J6333" s="1" t="s">
        <v>230</v>
      </c>
      <c r="K6333" s="1" t="s">
        <v>40</v>
      </c>
      <c r="L6333" s="1" t="s">
        <v>912</v>
      </c>
      <c r="M6333" t="s">
        <v>183</v>
      </c>
      <c r="N6333">
        <v>1</v>
      </c>
      <c r="O6333" s="1" t="s">
        <v>206</v>
      </c>
      <c r="P6333" t="s">
        <v>154</v>
      </c>
      <c r="Q6333">
        <v>2</v>
      </c>
      <c r="R6333" t="s">
        <v>255</v>
      </c>
      <c r="S6333" t="s">
        <v>180</v>
      </c>
    </row>
    <row r="6334" spans="1:19" x14ac:dyDescent="0.35">
      <c r="A6334" s="2" t="s">
        <v>108</v>
      </c>
      <c r="B6334" s="1" t="s">
        <v>109</v>
      </c>
      <c r="C6334" t="s">
        <v>908</v>
      </c>
      <c r="D6334" s="1" t="s">
        <v>171</v>
      </c>
      <c r="E6334" s="1" t="s">
        <v>22</v>
      </c>
      <c r="F6334" s="1" t="s">
        <v>33</v>
      </c>
      <c r="G6334" s="1" t="s">
        <v>136</v>
      </c>
      <c r="H6334" t="s">
        <v>35</v>
      </c>
      <c r="I6334" s="1" t="s">
        <v>399</v>
      </c>
      <c r="J6334" s="1" t="s">
        <v>230</v>
      </c>
      <c r="K6334" s="1" t="s">
        <v>40</v>
      </c>
      <c r="L6334" s="1" t="s">
        <v>912</v>
      </c>
      <c r="M6334" t="s">
        <v>183</v>
      </c>
      <c r="N6334">
        <v>1</v>
      </c>
      <c r="O6334" s="1" t="s">
        <v>206</v>
      </c>
      <c r="P6334" t="s">
        <v>154</v>
      </c>
      <c r="Q6334">
        <v>2</v>
      </c>
      <c r="R6334" t="s">
        <v>255</v>
      </c>
      <c r="S6334" t="s">
        <v>180</v>
      </c>
    </row>
    <row r="6335" spans="1:19" x14ac:dyDescent="0.35">
      <c r="A6335" s="2" t="s">
        <v>108</v>
      </c>
      <c r="B6335" s="1" t="s">
        <v>109</v>
      </c>
      <c r="C6335" t="s">
        <v>908</v>
      </c>
      <c r="D6335" s="1" t="s">
        <v>171</v>
      </c>
      <c r="E6335" s="1" t="s">
        <v>22</v>
      </c>
      <c r="F6335" s="1" t="s">
        <v>23</v>
      </c>
      <c r="G6335" s="1" t="s">
        <v>137</v>
      </c>
      <c r="H6335" t="s">
        <v>32</v>
      </c>
      <c r="I6335" s="1" t="s">
        <v>1155</v>
      </c>
      <c r="J6335" s="1" t="s">
        <v>230</v>
      </c>
      <c r="K6335" s="1" t="s">
        <v>40</v>
      </c>
      <c r="L6335" s="1" t="s">
        <v>913</v>
      </c>
      <c r="M6335" t="s">
        <v>80</v>
      </c>
      <c r="N6335">
        <v>1</v>
      </c>
      <c r="O6335" s="1" t="s">
        <v>205</v>
      </c>
      <c r="P6335" t="s">
        <v>154</v>
      </c>
      <c r="Q6335">
        <v>1</v>
      </c>
      <c r="R6335" t="s">
        <v>255</v>
      </c>
      <c r="S6335" t="s">
        <v>180</v>
      </c>
    </row>
    <row r="6336" spans="1:19" x14ac:dyDescent="0.35">
      <c r="A6336" s="2" t="s">
        <v>108</v>
      </c>
      <c r="B6336" s="1" t="s">
        <v>109</v>
      </c>
      <c r="C6336" t="s">
        <v>908</v>
      </c>
      <c r="D6336" s="1" t="s">
        <v>171</v>
      </c>
      <c r="E6336" s="1" t="s">
        <v>22</v>
      </c>
      <c r="F6336" s="1" t="s">
        <v>23</v>
      </c>
      <c r="G6336" s="1" t="s">
        <v>137</v>
      </c>
      <c r="H6336" t="s">
        <v>35</v>
      </c>
      <c r="I6336" s="1" t="s">
        <v>257</v>
      </c>
      <c r="J6336" s="1" t="s">
        <v>230</v>
      </c>
      <c r="K6336" s="1" t="s">
        <v>40</v>
      </c>
      <c r="L6336" s="1" t="s">
        <v>912</v>
      </c>
      <c r="M6336" t="s">
        <v>101</v>
      </c>
      <c r="N6336">
        <v>1</v>
      </c>
      <c r="O6336" s="1" t="s">
        <v>205</v>
      </c>
      <c r="P6336" t="s">
        <v>154</v>
      </c>
      <c r="Q6336">
        <v>2</v>
      </c>
      <c r="R6336" t="s">
        <v>255</v>
      </c>
      <c r="S6336" t="s">
        <v>180</v>
      </c>
    </row>
    <row r="6337" spans="1:19" x14ac:dyDescent="0.35">
      <c r="A6337" s="2" t="s">
        <v>108</v>
      </c>
      <c r="B6337" s="1" t="s">
        <v>109</v>
      </c>
      <c r="C6337" t="s">
        <v>908</v>
      </c>
      <c r="D6337" s="1" t="s">
        <v>171</v>
      </c>
      <c r="E6337" s="1" t="s">
        <v>22</v>
      </c>
      <c r="F6337" s="1" t="s">
        <v>13</v>
      </c>
      <c r="G6337" s="1" t="s">
        <v>137</v>
      </c>
      <c r="H6337" t="s">
        <v>32</v>
      </c>
      <c r="I6337" s="1" t="s">
        <v>1155</v>
      </c>
      <c r="J6337" s="1" t="s">
        <v>230</v>
      </c>
      <c r="K6337" s="1" t="s">
        <v>40</v>
      </c>
      <c r="L6337" s="1" t="s">
        <v>912</v>
      </c>
      <c r="M6337" t="s">
        <v>42</v>
      </c>
      <c r="N6337">
        <v>1</v>
      </c>
      <c r="O6337" s="1" t="s">
        <v>205</v>
      </c>
      <c r="P6337" t="s">
        <v>154</v>
      </c>
      <c r="Q6337">
        <v>2</v>
      </c>
      <c r="R6337" t="s">
        <v>255</v>
      </c>
      <c r="S6337" t="s">
        <v>180</v>
      </c>
    </row>
    <row r="6338" spans="1:19" x14ac:dyDescent="0.35">
      <c r="A6338" s="2" t="s">
        <v>108</v>
      </c>
      <c r="B6338" s="1" t="s">
        <v>109</v>
      </c>
      <c r="C6338" t="s">
        <v>908</v>
      </c>
      <c r="D6338" s="1" t="s">
        <v>171</v>
      </c>
      <c r="E6338" s="1" t="s">
        <v>22</v>
      </c>
      <c r="F6338" s="1" t="s">
        <v>26</v>
      </c>
      <c r="G6338" s="1" t="s">
        <v>26</v>
      </c>
      <c r="H6338" t="s">
        <v>17</v>
      </c>
      <c r="I6338" s="1" t="s">
        <v>1155</v>
      </c>
      <c r="J6338" s="1" t="s">
        <v>230</v>
      </c>
      <c r="K6338" s="1" t="s">
        <v>40</v>
      </c>
      <c r="L6338" s="1" t="s">
        <v>912</v>
      </c>
      <c r="M6338" t="s">
        <v>101</v>
      </c>
      <c r="N6338">
        <v>1</v>
      </c>
      <c r="O6338" s="1" t="s">
        <v>205</v>
      </c>
      <c r="P6338" t="s">
        <v>154</v>
      </c>
      <c r="Q6338">
        <v>2</v>
      </c>
      <c r="R6338" t="s">
        <v>255</v>
      </c>
      <c r="S6338" t="s">
        <v>180</v>
      </c>
    </row>
    <row r="6339" spans="1:19" x14ac:dyDescent="0.35">
      <c r="A6339" s="2" t="s">
        <v>108</v>
      </c>
      <c r="B6339" s="1" t="s">
        <v>109</v>
      </c>
      <c r="C6339" t="s">
        <v>908</v>
      </c>
      <c r="D6339" s="1" t="s">
        <v>171</v>
      </c>
      <c r="E6339" s="1" t="s">
        <v>22</v>
      </c>
      <c r="F6339" s="1" t="s">
        <v>26</v>
      </c>
      <c r="G6339" s="1" t="s">
        <v>26</v>
      </c>
      <c r="H6339" t="s">
        <v>24</v>
      </c>
      <c r="I6339" s="1" t="s">
        <v>1496</v>
      </c>
      <c r="J6339" s="1" t="s">
        <v>230</v>
      </c>
      <c r="K6339" s="1" t="s">
        <v>40</v>
      </c>
      <c r="L6339" s="1" t="s">
        <v>912</v>
      </c>
      <c r="M6339" t="s">
        <v>184</v>
      </c>
      <c r="N6339">
        <v>1</v>
      </c>
      <c r="O6339" s="1" t="s">
        <v>206</v>
      </c>
      <c r="P6339" t="s">
        <v>154</v>
      </c>
      <c r="Q6339">
        <v>2</v>
      </c>
      <c r="R6339" t="s">
        <v>255</v>
      </c>
      <c r="S6339" t="s">
        <v>180</v>
      </c>
    </row>
    <row r="6340" spans="1:19" x14ac:dyDescent="0.35">
      <c r="A6340" s="2" t="s">
        <v>108</v>
      </c>
      <c r="B6340" s="1" t="s">
        <v>109</v>
      </c>
      <c r="C6340" t="s">
        <v>908</v>
      </c>
      <c r="D6340" s="1" t="s">
        <v>171</v>
      </c>
      <c r="E6340" s="1" t="s">
        <v>22</v>
      </c>
      <c r="F6340" s="1" t="s">
        <v>26</v>
      </c>
      <c r="G6340" s="1" t="s">
        <v>26</v>
      </c>
      <c r="H6340" t="s">
        <v>21</v>
      </c>
      <c r="I6340" s="1" t="s">
        <v>398</v>
      </c>
      <c r="J6340" s="1" t="s">
        <v>230</v>
      </c>
      <c r="K6340" s="1" t="s">
        <v>40</v>
      </c>
      <c r="L6340" s="1" t="s">
        <v>912</v>
      </c>
      <c r="M6340" t="s">
        <v>80</v>
      </c>
      <c r="N6340">
        <v>1</v>
      </c>
      <c r="O6340" s="1" t="s">
        <v>205</v>
      </c>
      <c r="P6340" t="s">
        <v>154</v>
      </c>
      <c r="Q6340">
        <v>2</v>
      </c>
      <c r="R6340" t="s">
        <v>179</v>
      </c>
      <c r="S6340" t="s">
        <v>180</v>
      </c>
    </row>
    <row r="6341" spans="1:19" x14ac:dyDescent="0.35">
      <c r="A6341" s="2" t="s">
        <v>108</v>
      </c>
      <c r="B6341" s="1" t="s">
        <v>109</v>
      </c>
      <c r="C6341" t="s">
        <v>59</v>
      </c>
      <c r="D6341" s="1" t="s">
        <v>81</v>
      </c>
      <c r="E6341" s="1" t="s">
        <v>12</v>
      </c>
      <c r="F6341" s="1" t="s">
        <v>13</v>
      </c>
      <c r="G6341" s="1" t="s">
        <v>137</v>
      </c>
      <c r="H6341" t="s">
        <v>32</v>
      </c>
      <c r="I6341" s="1" t="s">
        <v>1497</v>
      </c>
      <c r="J6341" s="1" t="s">
        <v>230</v>
      </c>
      <c r="K6341" s="1" t="s">
        <v>59</v>
      </c>
      <c r="L6341" s="1" t="s">
        <v>912</v>
      </c>
      <c r="M6341" t="s">
        <v>69</v>
      </c>
      <c r="N6341">
        <v>1</v>
      </c>
      <c r="O6341" s="1" t="s">
        <v>206</v>
      </c>
      <c r="P6341" t="s">
        <v>154</v>
      </c>
      <c r="Q6341">
        <v>2</v>
      </c>
      <c r="R6341" t="s">
        <v>255</v>
      </c>
      <c r="S6341" t="s">
        <v>180</v>
      </c>
    </row>
    <row r="6342" spans="1:19" x14ac:dyDescent="0.35">
      <c r="A6342" s="2" t="s">
        <v>108</v>
      </c>
      <c r="B6342" s="1" t="s">
        <v>109</v>
      </c>
      <c r="C6342" t="s">
        <v>59</v>
      </c>
      <c r="D6342" s="1" t="s">
        <v>81</v>
      </c>
      <c r="E6342" s="1" t="s">
        <v>22</v>
      </c>
      <c r="F6342" s="1" t="s">
        <v>29</v>
      </c>
      <c r="G6342" s="1" t="s">
        <v>136</v>
      </c>
      <c r="H6342" t="s">
        <v>58</v>
      </c>
      <c r="I6342" s="1" t="s">
        <v>400</v>
      </c>
      <c r="J6342" s="1" t="s">
        <v>230</v>
      </c>
      <c r="K6342" s="1" t="s">
        <v>59</v>
      </c>
      <c r="L6342" s="1" t="s">
        <v>912</v>
      </c>
      <c r="M6342" t="s">
        <v>69</v>
      </c>
      <c r="N6342">
        <v>1</v>
      </c>
      <c r="O6342" s="1" t="s">
        <v>206</v>
      </c>
      <c r="P6342" t="s">
        <v>154</v>
      </c>
      <c r="Q6342">
        <v>2</v>
      </c>
      <c r="R6342" t="s">
        <v>255</v>
      </c>
      <c r="S6342" t="s">
        <v>180</v>
      </c>
    </row>
    <row r="6343" spans="1:19" x14ac:dyDescent="0.35">
      <c r="A6343" s="2" t="s">
        <v>108</v>
      </c>
      <c r="B6343" s="1" t="s">
        <v>109</v>
      </c>
      <c r="C6343" t="s">
        <v>59</v>
      </c>
      <c r="D6343" s="1" t="s">
        <v>81</v>
      </c>
      <c r="E6343" s="1" t="s">
        <v>22</v>
      </c>
      <c r="F6343" s="1" t="s">
        <v>33</v>
      </c>
      <c r="G6343" s="1" t="s">
        <v>136</v>
      </c>
      <c r="H6343" t="s">
        <v>58</v>
      </c>
      <c r="I6343" s="1" t="s">
        <v>400</v>
      </c>
      <c r="J6343" s="1" t="s">
        <v>230</v>
      </c>
      <c r="K6343" s="1" t="s">
        <v>59</v>
      </c>
      <c r="L6343" s="1" t="s">
        <v>912</v>
      </c>
      <c r="M6343" t="s">
        <v>69</v>
      </c>
      <c r="N6343">
        <v>1</v>
      </c>
      <c r="O6343" s="1" t="s">
        <v>206</v>
      </c>
      <c r="P6343" t="s">
        <v>154</v>
      </c>
      <c r="Q6343">
        <v>2</v>
      </c>
      <c r="R6343" t="s">
        <v>255</v>
      </c>
      <c r="S6343" t="s">
        <v>180</v>
      </c>
    </row>
    <row r="6344" spans="1:19" x14ac:dyDescent="0.35">
      <c r="A6344" s="2" t="s">
        <v>108</v>
      </c>
      <c r="B6344" s="1" t="s">
        <v>109</v>
      </c>
      <c r="C6344" t="s">
        <v>59</v>
      </c>
      <c r="D6344" s="1" t="s">
        <v>81</v>
      </c>
      <c r="E6344" s="1" t="s">
        <v>22</v>
      </c>
      <c r="F6344" s="1" t="s">
        <v>13</v>
      </c>
      <c r="G6344" s="1" t="s">
        <v>137</v>
      </c>
      <c r="H6344" t="s">
        <v>14</v>
      </c>
      <c r="I6344" s="1" t="s">
        <v>1497</v>
      </c>
      <c r="J6344" s="1" t="s">
        <v>230</v>
      </c>
      <c r="K6344" s="1" t="s">
        <v>59</v>
      </c>
      <c r="L6344" s="1" t="s">
        <v>913</v>
      </c>
      <c r="M6344" t="s">
        <v>69</v>
      </c>
      <c r="N6344">
        <v>1</v>
      </c>
      <c r="O6344" s="1" t="s">
        <v>206</v>
      </c>
      <c r="P6344" t="s">
        <v>154</v>
      </c>
      <c r="Q6344">
        <v>2</v>
      </c>
      <c r="R6344" t="s">
        <v>179</v>
      </c>
      <c r="S6344" t="s">
        <v>180</v>
      </c>
    </row>
    <row r="6345" spans="1:19" x14ac:dyDescent="0.35">
      <c r="A6345" s="2" t="s">
        <v>108</v>
      </c>
      <c r="B6345" s="1" t="s">
        <v>109</v>
      </c>
      <c r="C6345" t="s">
        <v>59</v>
      </c>
      <c r="D6345" s="1" t="s">
        <v>81</v>
      </c>
      <c r="E6345" s="1" t="s">
        <v>22</v>
      </c>
      <c r="F6345" s="1" t="s">
        <v>26</v>
      </c>
      <c r="G6345" s="1" t="s">
        <v>26</v>
      </c>
      <c r="H6345" t="s">
        <v>32</v>
      </c>
      <c r="I6345" s="1" t="s">
        <v>1497</v>
      </c>
      <c r="J6345" s="1" t="s">
        <v>230</v>
      </c>
      <c r="K6345" s="1" t="s">
        <v>59</v>
      </c>
      <c r="L6345" s="1" t="s">
        <v>912</v>
      </c>
      <c r="M6345" t="s">
        <v>69</v>
      </c>
      <c r="N6345">
        <v>1</v>
      </c>
      <c r="O6345" s="1" t="s">
        <v>206</v>
      </c>
      <c r="P6345" t="s">
        <v>154</v>
      </c>
      <c r="Q6345">
        <v>2</v>
      </c>
      <c r="R6345" t="s">
        <v>255</v>
      </c>
      <c r="S6345" t="s">
        <v>180</v>
      </c>
    </row>
    <row r="6346" spans="1:19" x14ac:dyDescent="0.35">
      <c r="A6346" s="2" t="s">
        <v>108</v>
      </c>
      <c r="B6346" s="1" t="s">
        <v>109</v>
      </c>
      <c r="C6346" t="s">
        <v>59</v>
      </c>
      <c r="D6346" s="1" t="s">
        <v>81</v>
      </c>
      <c r="E6346" s="1" t="s">
        <v>22</v>
      </c>
      <c r="F6346" s="1" t="s">
        <v>18</v>
      </c>
      <c r="G6346" s="1" t="s">
        <v>26</v>
      </c>
      <c r="H6346" t="s">
        <v>21</v>
      </c>
      <c r="I6346" s="1" t="s">
        <v>1497</v>
      </c>
      <c r="J6346" s="1" t="s">
        <v>230</v>
      </c>
      <c r="K6346" s="1" t="s">
        <v>59</v>
      </c>
      <c r="L6346" s="1" t="s">
        <v>912</v>
      </c>
      <c r="M6346" t="s">
        <v>69</v>
      </c>
      <c r="N6346">
        <v>1</v>
      </c>
      <c r="O6346" s="1" t="s">
        <v>206</v>
      </c>
      <c r="P6346" t="s">
        <v>154</v>
      </c>
      <c r="Q6346">
        <v>2</v>
      </c>
      <c r="R6346" t="s">
        <v>255</v>
      </c>
      <c r="S6346" t="s">
        <v>180</v>
      </c>
    </row>
    <row r="6347" spans="1:19" x14ac:dyDescent="0.35">
      <c r="A6347" s="2" t="s">
        <v>108</v>
      </c>
      <c r="B6347" s="1" t="s">
        <v>109</v>
      </c>
      <c r="C6347" t="s">
        <v>59</v>
      </c>
      <c r="D6347" s="1" t="s">
        <v>81</v>
      </c>
      <c r="E6347" s="1" t="s">
        <v>904</v>
      </c>
      <c r="F6347" s="1" t="s">
        <v>13</v>
      </c>
      <c r="G6347" s="1" t="s">
        <v>137</v>
      </c>
      <c r="H6347" t="s">
        <v>21</v>
      </c>
      <c r="I6347" s="1" t="s">
        <v>1497</v>
      </c>
      <c r="J6347" s="1" t="s">
        <v>230</v>
      </c>
      <c r="K6347" s="1" t="s">
        <v>59</v>
      </c>
      <c r="L6347" s="1" t="s">
        <v>912</v>
      </c>
      <c r="M6347" t="s">
        <v>69</v>
      </c>
      <c r="N6347">
        <v>1</v>
      </c>
      <c r="O6347" s="1" t="s">
        <v>206</v>
      </c>
      <c r="P6347" t="s">
        <v>154</v>
      </c>
      <c r="Q6347">
        <v>2</v>
      </c>
      <c r="R6347" t="s">
        <v>255</v>
      </c>
      <c r="S6347" t="s">
        <v>180</v>
      </c>
    </row>
    <row r="6348" spans="1:19" x14ac:dyDescent="0.35">
      <c r="A6348" s="2" t="s">
        <v>108</v>
      </c>
      <c r="B6348" s="1" t="s">
        <v>109</v>
      </c>
      <c r="C6348" t="s">
        <v>909</v>
      </c>
      <c r="D6348" s="1" t="s">
        <v>216</v>
      </c>
      <c r="E6348" s="1" t="s">
        <v>22</v>
      </c>
      <c r="F6348" s="1" t="s">
        <v>29</v>
      </c>
      <c r="G6348" s="1" t="s">
        <v>136</v>
      </c>
      <c r="H6348" t="s">
        <v>39</v>
      </c>
      <c r="I6348" s="1" t="s">
        <v>1159</v>
      </c>
      <c r="J6348" s="1" t="s">
        <v>230</v>
      </c>
      <c r="K6348" s="1" t="s">
        <v>30</v>
      </c>
      <c r="L6348" s="1" t="s">
        <v>912</v>
      </c>
      <c r="M6348" t="s">
        <v>88</v>
      </c>
      <c r="N6348">
        <v>1</v>
      </c>
      <c r="O6348" s="1" t="s">
        <v>206</v>
      </c>
      <c r="P6348" t="s">
        <v>154</v>
      </c>
      <c r="Q6348">
        <v>2</v>
      </c>
      <c r="R6348" t="s">
        <v>179</v>
      </c>
      <c r="S6348" t="s">
        <v>180</v>
      </c>
    </row>
    <row r="6349" spans="1:19" x14ac:dyDescent="0.35">
      <c r="A6349" s="2" t="s">
        <v>108</v>
      </c>
      <c r="B6349" s="1" t="s">
        <v>109</v>
      </c>
      <c r="C6349" t="s">
        <v>909</v>
      </c>
      <c r="D6349" s="1" t="s">
        <v>216</v>
      </c>
      <c r="E6349" s="1" t="s">
        <v>22</v>
      </c>
      <c r="F6349" s="1" t="s">
        <v>29</v>
      </c>
      <c r="G6349" s="1" t="s">
        <v>136</v>
      </c>
      <c r="H6349" t="s">
        <v>41</v>
      </c>
      <c r="I6349" s="1" t="s">
        <v>1159</v>
      </c>
      <c r="J6349" s="1" t="s">
        <v>230</v>
      </c>
      <c r="K6349" s="1" t="s">
        <v>30</v>
      </c>
      <c r="L6349" s="1" t="s">
        <v>912</v>
      </c>
      <c r="M6349" t="s">
        <v>88</v>
      </c>
      <c r="N6349">
        <v>1</v>
      </c>
      <c r="O6349" s="1" t="s">
        <v>206</v>
      </c>
      <c r="P6349" t="s">
        <v>153</v>
      </c>
      <c r="Q6349">
        <v>2</v>
      </c>
      <c r="R6349" t="s">
        <v>255</v>
      </c>
      <c r="S6349" t="s">
        <v>180</v>
      </c>
    </row>
    <row r="6350" spans="1:19" x14ac:dyDescent="0.35">
      <c r="A6350" s="2" t="s">
        <v>108</v>
      </c>
      <c r="B6350" s="1" t="s">
        <v>109</v>
      </c>
      <c r="C6350" t="s">
        <v>909</v>
      </c>
      <c r="D6350" s="1" t="s">
        <v>216</v>
      </c>
      <c r="E6350" s="1" t="s">
        <v>22</v>
      </c>
      <c r="F6350" s="1" t="s">
        <v>29</v>
      </c>
      <c r="G6350" s="1" t="s">
        <v>136</v>
      </c>
      <c r="H6350" t="s">
        <v>41</v>
      </c>
      <c r="I6350" s="1" t="s">
        <v>1159</v>
      </c>
      <c r="J6350" s="1" t="s">
        <v>230</v>
      </c>
      <c r="K6350" s="1" t="s">
        <v>30</v>
      </c>
      <c r="L6350" s="1" t="s">
        <v>912</v>
      </c>
      <c r="M6350" t="s">
        <v>88</v>
      </c>
      <c r="N6350">
        <v>1</v>
      </c>
      <c r="O6350" s="1" t="s">
        <v>206</v>
      </c>
      <c r="P6350" t="s">
        <v>153</v>
      </c>
      <c r="Q6350">
        <v>2</v>
      </c>
      <c r="R6350" t="s">
        <v>179</v>
      </c>
      <c r="S6350" t="s">
        <v>180</v>
      </c>
    </row>
    <row r="6351" spans="1:19" x14ac:dyDescent="0.35">
      <c r="A6351" s="2" t="s">
        <v>108</v>
      </c>
      <c r="B6351" s="1" t="s">
        <v>109</v>
      </c>
      <c r="C6351" t="s">
        <v>909</v>
      </c>
      <c r="D6351" s="1" t="s">
        <v>216</v>
      </c>
      <c r="E6351" s="1" t="s">
        <v>22</v>
      </c>
      <c r="F6351" s="1" t="s">
        <v>29</v>
      </c>
      <c r="G6351" s="1" t="s">
        <v>136</v>
      </c>
      <c r="H6351" t="s">
        <v>41</v>
      </c>
      <c r="I6351" s="1" t="s">
        <v>1498</v>
      </c>
      <c r="J6351" s="1" t="s">
        <v>230</v>
      </c>
      <c r="K6351" s="1" t="s">
        <v>30</v>
      </c>
      <c r="L6351" s="1" t="s">
        <v>912</v>
      </c>
      <c r="M6351" t="s">
        <v>88</v>
      </c>
      <c r="N6351">
        <v>1</v>
      </c>
      <c r="O6351" s="1" t="s">
        <v>206</v>
      </c>
      <c r="P6351" t="s">
        <v>154</v>
      </c>
      <c r="Q6351">
        <v>2</v>
      </c>
      <c r="R6351" t="s">
        <v>179</v>
      </c>
      <c r="S6351" t="s">
        <v>180</v>
      </c>
    </row>
    <row r="6352" spans="1:19" x14ac:dyDescent="0.35">
      <c r="A6352" s="2" t="s">
        <v>108</v>
      </c>
      <c r="B6352" s="1" t="s">
        <v>109</v>
      </c>
      <c r="C6352" t="s">
        <v>909</v>
      </c>
      <c r="D6352" s="1" t="s">
        <v>216</v>
      </c>
      <c r="E6352" s="1" t="s">
        <v>22</v>
      </c>
      <c r="F6352" s="1" t="s">
        <v>29</v>
      </c>
      <c r="G6352" s="1" t="s">
        <v>136</v>
      </c>
      <c r="H6352" t="s">
        <v>41</v>
      </c>
      <c r="I6352" s="1" t="s">
        <v>778</v>
      </c>
      <c r="J6352" s="1" t="s">
        <v>230</v>
      </c>
      <c r="K6352" s="1" t="s">
        <v>30</v>
      </c>
      <c r="L6352" s="1" t="s">
        <v>912</v>
      </c>
      <c r="M6352" t="s">
        <v>88</v>
      </c>
      <c r="N6352">
        <v>1</v>
      </c>
      <c r="O6352" s="1" t="s">
        <v>206</v>
      </c>
      <c r="P6352" t="s">
        <v>153</v>
      </c>
      <c r="Q6352">
        <v>2</v>
      </c>
      <c r="R6352" t="s">
        <v>255</v>
      </c>
      <c r="S6352" t="s">
        <v>180</v>
      </c>
    </row>
    <row r="6353" spans="1:19" x14ac:dyDescent="0.35">
      <c r="A6353" s="2" t="s">
        <v>108</v>
      </c>
      <c r="B6353" s="1" t="s">
        <v>109</v>
      </c>
      <c r="C6353" t="s">
        <v>909</v>
      </c>
      <c r="D6353" s="1" t="s">
        <v>216</v>
      </c>
      <c r="E6353" s="1" t="s">
        <v>22</v>
      </c>
      <c r="F6353" s="1" t="s">
        <v>29</v>
      </c>
      <c r="G6353" s="1" t="s">
        <v>136</v>
      </c>
      <c r="H6353" t="s">
        <v>41</v>
      </c>
      <c r="I6353" s="1" t="s">
        <v>778</v>
      </c>
      <c r="J6353" s="1" t="s">
        <v>230</v>
      </c>
      <c r="K6353" s="1" t="s">
        <v>30</v>
      </c>
      <c r="L6353" s="1" t="s">
        <v>912</v>
      </c>
      <c r="M6353" t="s">
        <v>88</v>
      </c>
      <c r="N6353">
        <v>1</v>
      </c>
      <c r="O6353" s="1" t="s">
        <v>206</v>
      </c>
      <c r="P6353" t="s">
        <v>154</v>
      </c>
      <c r="Q6353">
        <v>2</v>
      </c>
      <c r="R6353" t="s">
        <v>255</v>
      </c>
      <c r="S6353" t="s">
        <v>180</v>
      </c>
    </row>
    <row r="6354" spans="1:19" x14ac:dyDescent="0.35">
      <c r="A6354" s="2" t="s">
        <v>108</v>
      </c>
      <c r="B6354" s="1" t="s">
        <v>109</v>
      </c>
      <c r="C6354" t="s">
        <v>909</v>
      </c>
      <c r="D6354" s="1" t="s">
        <v>216</v>
      </c>
      <c r="E6354" s="1" t="s">
        <v>22</v>
      </c>
      <c r="F6354" s="1" t="s">
        <v>23</v>
      </c>
      <c r="G6354" s="1" t="s">
        <v>137</v>
      </c>
      <c r="H6354" t="s">
        <v>24</v>
      </c>
      <c r="I6354" s="1" t="s">
        <v>1159</v>
      </c>
      <c r="J6354" s="1" t="s">
        <v>230</v>
      </c>
      <c r="K6354" s="1" t="s">
        <v>30</v>
      </c>
      <c r="L6354" s="1" t="s">
        <v>912</v>
      </c>
      <c r="M6354" t="s">
        <v>88</v>
      </c>
      <c r="N6354">
        <v>1</v>
      </c>
      <c r="O6354" s="1" t="s">
        <v>206</v>
      </c>
      <c r="P6354" t="s">
        <v>154</v>
      </c>
      <c r="Q6354">
        <v>2</v>
      </c>
      <c r="R6354" t="s">
        <v>179</v>
      </c>
      <c r="S6354" t="s">
        <v>180</v>
      </c>
    </row>
    <row r="6355" spans="1:19" x14ac:dyDescent="0.35">
      <c r="A6355" s="2" t="s">
        <v>108</v>
      </c>
      <c r="B6355" s="1" t="s">
        <v>109</v>
      </c>
      <c r="C6355" t="s">
        <v>909</v>
      </c>
      <c r="D6355" s="1" t="s">
        <v>216</v>
      </c>
      <c r="E6355" s="1" t="s">
        <v>22</v>
      </c>
      <c r="F6355" s="1" t="s">
        <v>23</v>
      </c>
      <c r="G6355" s="1" t="s">
        <v>137</v>
      </c>
      <c r="H6355" t="s">
        <v>21</v>
      </c>
      <c r="I6355" s="1" t="s">
        <v>1159</v>
      </c>
      <c r="J6355" s="1" t="s">
        <v>230</v>
      </c>
      <c r="K6355" s="1" t="s">
        <v>30</v>
      </c>
      <c r="L6355" s="1" t="s">
        <v>912</v>
      </c>
      <c r="M6355" t="s">
        <v>88</v>
      </c>
      <c r="N6355">
        <v>1</v>
      </c>
      <c r="O6355" s="1" t="s">
        <v>206</v>
      </c>
      <c r="P6355" t="s">
        <v>153</v>
      </c>
      <c r="Q6355">
        <v>2</v>
      </c>
      <c r="R6355" t="s">
        <v>179</v>
      </c>
      <c r="S6355" t="s">
        <v>180</v>
      </c>
    </row>
    <row r="6356" spans="1:19" x14ac:dyDescent="0.35">
      <c r="A6356" s="2" t="s">
        <v>108</v>
      </c>
      <c r="B6356" s="1" t="s">
        <v>109</v>
      </c>
      <c r="C6356" t="s">
        <v>909</v>
      </c>
      <c r="D6356" s="1" t="s">
        <v>216</v>
      </c>
      <c r="E6356" s="1" t="s">
        <v>22</v>
      </c>
      <c r="F6356" s="1" t="s">
        <v>23</v>
      </c>
      <c r="G6356" s="1" t="s">
        <v>137</v>
      </c>
      <c r="H6356" t="s">
        <v>21</v>
      </c>
      <c r="I6356" s="1" t="s">
        <v>1498</v>
      </c>
      <c r="J6356" s="1" t="s">
        <v>230</v>
      </c>
      <c r="K6356" s="1" t="s">
        <v>30</v>
      </c>
      <c r="L6356" s="1" t="s">
        <v>912</v>
      </c>
      <c r="M6356" t="s">
        <v>88</v>
      </c>
      <c r="N6356">
        <v>1</v>
      </c>
      <c r="O6356" s="1" t="s">
        <v>206</v>
      </c>
      <c r="P6356" t="s">
        <v>154</v>
      </c>
      <c r="Q6356">
        <v>2</v>
      </c>
      <c r="R6356" t="s">
        <v>179</v>
      </c>
      <c r="S6356" t="s">
        <v>180</v>
      </c>
    </row>
    <row r="6357" spans="1:19" x14ac:dyDescent="0.35">
      <c r="A6357" s="2" t="s">
        <v>108</v>
      </c>
      <c r="B6357" s="1" t="s">
        <v>109</v>
      </c>
      <c r="C6357" t="s">
        <v>909</v>
      </c>
      <c r="D6357" s="1" t="s">
        <v>216</v>
      </c>
      <c r="E6357" s="1" t="s">
        <v>22</v>
      </c>
      <c r="F6357" s="1" t="s">
        <v>13</v>
      </c>
      <c r="G6357" s="1" t="s">
        <v>137</v>
      </c>
      <c r="H6357" t="s">
        <v>14</v>
      </c>
      <c r="I6357" s="1" t="s">
        <v>1498</v>
      </c>
      <c r="J6357" s="1" t="s">
        <v>230</v>
      </c>
      <c r="K6357" s="1" t="s">
        <v>30</v>
      </c>
      <c r="L6357" s="1" t="s">
        <v>913</v>
      </c>
      <c r="M6357" t="s">
        <v>88</v>
      </c>
      <c r="N6357">
        <v>1</v>
      </c>
      <c r="O6357" s="1" t="s">
        <v>206</v>
      </c>
      <c r="P6357" t="s">
        <v>154</v>
      </c>
      <c r="Q6357">
        <v>2</v>
      </c>
      <c r="R6357" t="s">
        <v>179</v>
      </c>
      <c r="S6357" t="s">
        <v>180</v>
      </c>
    </row>
    <row r="6358" spans="1:19" x14ac:dyDescent="0.35">
      <c r="A6358" s="2" t="s">
        <v>108</v>
      </c>
      <c r="B6358" s="1" t="s">
        <v>109</v>
      </c>
      <c r="C6358" t="s">
        <v>909</v>
      </c>
      <c r="D6358" s="1" t="s">
        <v>216</v>
      </c>
      <c r="E6358" s="1" t="s">
        <v>22</v>
      </c>
      <c r="F6358" s="1" t="s">
        <v>13</v>
      </c>
      <c r="G6358" s="1" t="s">
        <v>137</v>
      </c>
      <c r="H6358" t="s">
        <v>21</v>
      </c>
      <c r="I6358" s="1" t="s">
        <v>1159</v>
      </c>
      <c r="J6358" s="1" t="s">
        <v>230</v>
      </c>
      <c r="K6358" s="1" t="s">
        <v>30</v>
      </c>
      <c r="L6358" s="1" t="s">
        <v>912</v>
      </c>
      <c r="M6358" t="s">
        <v>88</v>
      </c>
      <c r="N6358">
        <v>1</v>
      </c>
      <c r="O6358" s="1" t="s">
        <v>206</v>
      </c>
      <c r="P6358" t="s">
        <v>153</v>
      </c>
      <c r="Q6358">
        <v>2</v>
      </c>
      <c r="R6358" t="s">
        <v>179</v>
      </c>
      <c r="S6358" t="s">
        <v>180</v>
      </c>
    </row>
    <row r="6359" spans="1:19" x14ac:dyDescent="0.35">
      <c r="A6359" s="2" t="s">
        <v>108</v>
      </c>
      <c r="B6359" s="1" t="s">
        <v>109</v>
      </c>
      <c r="C6359" t="s">
        <v>909</v>
      </c>
      <c r="D6359" s="1" t="s">
        <v>216</v>
      </c>
      <c r="E6359" s="1" t="s">
        <v>22</v>
      </c>
      <c r="F6359" s="1" t="s">
        <v>13</v>
      </c>
      <c r="G6359" s="1" t="s">
        <v>137</v>
      </c>
      <c r="H6359" t="s">
        <v>21</v>
      </c>
      <c r="I6359" s="1" t="s">
        <v>1498</v>
      </c>
      <c r="J6359" s="1" t="s">
        <v>230</v>
      </c>
      <c r="K6359" s="1" t="s">
        <v>30</v>
      </c>
      <c r="L6359" s="1" t="s">
        <v>912</v>
      </c>
      <c r="M6359" t="s">
        <v>88</v>
      </c>
      <c r="N6359">
        <v>1</v>
      </c>
      <c r="O6359" s="1" t="s">
        <v>206</v>
      </c>
      <c r="P6359" t="s">
        <v>154</v>
      </c>
      <c r="Q6359">
        <v>2</v>
      </c>
      <c r="R6359" t="s">
        <v>179</v>
      </c>
      <c r="S6359" t="s">
        <v>180</v>
      </c>
    </row>
    <row r="6360" spans="1:19" x14ac:dyDescent="0.35">
      <c r="A6360" s="2" t="s">
        <v>108</v>
      </c>
      <c r="B6360" s="1" t="s">
        <v>109</v>
      </c>
      <c r="C6360" t="s">
        <v>909</v>
      </c>
      <c r="D6360" s="1" t="s">
        <v>216</v>
      </c>
      <c r="E6360" s="1" t="s">
        <v>22</v>
      </c>
      <c r="F6360" s="1" t="s">
        <v>13</v>
      </c>
      <c r="G6360" s="1" t="s">
        <v>137</v>
      </c>
      <c r="H6360" t="s">
        <v>21</v>
      </c>
      <c r="I6360" s="1" t="s">
        <v>778</v>
      </c>
      <c r="J6360" s="1" t="s">
        <v>230</v>
      </c>
      <c r="K6360" s="1" t="s">
        <v>30</v>
      </c>
      <c r="L6360" s="1" t="s">
        <v>912</v>
      </c>
      <c r="M6360" t="s">
        <v>88</v>
      </c>
      <c r="N6360">
        <v>1</v>
      </c>
      <c r="O6360" s="1" t="s">
        <v>206</v>
      </c>
      <c r="P6360" t="s">
        <v>153</v>
      </c>
      <c r="Q6360">
        <v>2</v>
      </c>
      <c r="R6360" t="s">
        <v>255</v>
      </c>
      <c r="S6360" t="s">
        <v>180</v>
      </c>
    </row>
    <row r="6361" spans="1:19" x14ac:dyDescent="0.35">
      <c r="A6361" s="2" t="s">
        <v>108</v>
      </c>
      <c r="B6361" s="1" t="s">
        <v>109</v>
      </c>
      <c r="C6361" t="s">
        <v>909</v>
      </c>
      <c r="D6361" s="1" t="s">
        <v>216</v>
      </c>
      <c r="E6361" s="1" t="s">
        <v>22</v>
      </c>
      <c r="F6361" s="1" t="s">
        <v>13</v>
      </c>
      <c r="G6361" s="1" t="s">
        <v>137</v>
      </c>
      <c r="H6361" t="s">
        <v>41</v>
      </c>
      <c r="I6361" s="1" t="s">
        <v>1159</v>
      </c>
      <c r="J6361" s="1" t="s">
        <v>230</v>
      </c>
      <c r="K6361" s="1" t="s">
        <v>30</v>
      </c>
      <c r="L6361" s="1" t="s">
        <v>912</v>
      </c>
      <c r="M6361" t="s">
        <v>88</v>
      </c>
      <c r="N6361">
        <v>1</v>
      </c>
      <c r="O6361" s="1" t="s">
        <v>206</v>
      </c>
      <c r="P6361" t="s">
        <v>153</v>
      </c>
      <c r="Q6361">
        <v>2</v>
      </c>
      <c r="R6361" t="s">
        <v>179</v>
      </c>
      <c r="S6361" t="s">
        <v>180</v>
      </c>
    </row>
    <row r="6362" spans="1:19" x14ac:dyDescent="0.35">
      <c r="A6362" s="2" t="s">
        <v>108</v>
      </c>
      <c r="B6362" s="1" t="s">
        <v>109</v>
      </c>
      <c r="C6362" t="s">
        <v>909</v>
      </c>
      <c r="D6362" s="1" t="s">
        <v>216</v>
      </c>
      <c r="E6362" s="1" t="s">
        <v>22</v>
      </c>
      <c r="F6362" s="1" t="s">
        <v>13</v>
      </c>
      <c r="G6362" s="1" t="s">
        <v>137</v>
      </c>
      <c r="H6362" t="s">
        <v>41</v>
      </c>
      <c r="I6362" s="1" t="s">
        <v>1498</v>
      </c>
      <c r="J6362" s="1" t="s">
        <v>230</v>
      </c>
      <c r="K6362" s="1" t="s">
        <v>30</v>
      </c>
      <c r="L6362" s="1" t="s">
        <v>912</v>
      </c>
      <c r="M6362" t="s">
        <v>88</v>
      </c>
      <c r="N6362">
        <v>1</v>
      </c>
      <c r="O6362" s="1" t="s">
        <v>206</v>
      </c>
      <c r="P6362" t="s">
        <v>154</v>
      </c>
      <c r="Q6362">
        <v>1</v>
      </c>
      <c r="R6362" t="s">
        <v>179</v>
      </c>
      <c r="S6362" t="s">
        <v>180</v>
      </c>
    </row>
    <row r="6363" spans="1:19" x14ac:dyDescent="0.35">
      <c r="A6363" s="2" t="s">
        <v>108</v>
      </c>
      <c r="B6363" s="1" t="s">
        <v>109</v>
      </c>
      <c r="C6363" t="s">
        <v>909</v>
      </c>
      <c r="D6363" s="1" t="s">
        <v>216</v>
      </c>
      <c r="E6363" s="1" t="s">
        <v>22</v>
      </c>
      <c r="F6363" s="1" t="s">
        <v>13</v>
      </c>
      <c r="G6363" s="1" t="s">
        <v>137</v>
      </c>
      <c r="H6363" t="s">
        <v>41</v>
      </c>
      <c r="I6363" s="1" t="s">
        <v>778</v>
      </c>
      <c r="J6363" s="1" t="s">
        <v>230</v>
      </c>
      <c r="K6363" s="1" t="s">
        <v>30</v>
      </c>
      <c r="L6363" s="1" t="s">
        <v>912</v>
      </c>
      <c r="M6363" t="s">
        <v>88</v>
      </c>
      <c r="N6363">
        <v>1</v>
      </c>
      <c r="O6363" s="1" t="s">
        <v>206</v>
      </c>
      <c r="P6363" t="s">
        <v>154</v>
      </c>
      <c r="Q6363">
        <v>2</v>
      </c>
      <c r="R6363" t="s">
        <v>255</v>
      </c>
      <c r="S6363" t="s">
        <v>180</v>
      </c>
    </row>
    <row r="6364" spans="1:19" x14ac:dyDescent="0.35">
      <c r="A6364" s="2" t="s">
        <v>108</v>
      </c>
      <c r="B6364" s="1" t="s">
        <v>109</v>
      </c>
      <c r="C6364" t="s">
        <v>909</v>
      </c>
      <c r="D6364" s="1" t="s">
        <v>216</v>
      </c>
      <c r="E6364" s="1" t="s">
        <v>22</v>
      </c>
      <c r="F6364" s="1" t="s">
        <v>18</v>
      </c>
      <c r="G6364" s="1" t="s">
        <v>26</v>
      </c>
      <c r="H6364" t="s">
        <v>17</v>
      </c>
      <c r="I6364" s="1" t="s">
        <v>1159</v>
      </c>
      <c r="J6364" s="1" t="s">
        <v>230</v>
      </c>
      <c r="K6364" s="1" t="s">
        <v>30</v>
      </c>
      <c r="L6364" s="1" t="s">
        <v>912</v>
      </c>
      <c r="M6364" t="s">
        <v>88</v>
      </c>
      <c r="N6364">
        <v>1</v>
      </c>
      <c r="O6364" s="1" t="s">
        <v>206</v>
      </c>
      <c r="P6364" t="s">
        <v>154</v>
      </c>
      <c r="Q6364">
        <v>2</v>
      </c>
      <c r="R6364" t="s">
        <v>179</v>
      </c>
      <c r="S6364" t="s">
        <v>180</v>
      </c>
    </row>
    <row r="6365" spans="1:19" x14ac:dyDescent="0.35">
      <c r="A6365" s="2" t="s">
        <v>108</v>
      </c>
      <c r="B6365" s="1" t="s">
        <v>109</v>
      </c>
      <c r="C6365" t="s">
        <v>909</v>
      </c>
      <c r="D6365" s="1" t="s">
        <v>216</v>
      </c>
      <c r="E6365" s="1" t="s">
        <v>22</v>
      </c>
      <c r="F6365" s="1" t="s">
        <v>18</v>
      </c>
      <c r="G6365" s="1" t="s">
        <v>26</v>
      </c>
      <c r="H6365" t="s">
        <v>35</v>
      </c>
      <c r="I6365" s="1" t="s">
        <v>1159</v>
      </c>
      <c r="J6365" s="1" t="s">
        <v>230</v>
      </c>
      <c r="K6365" s="1" t="s">
        <v>30</v>
      </c>
      <c r="L6365" s="1" t="s">
        <v>912</v>
      </c>
      <c r="M6365" t="s">
        <v>88</v>
      </c>
      <c r="N6365">
        <v>1</v>
      </c>
      <c r="O6365" s="1" t="s">
        <v>206</v>
      </c>
      <c r="P6365" t="s">
        <v>154</v>
      </c>
      <c r="Q6365">
        <v>1</v>
      </c>
      <c r="R6365" t="s">
        <v>179</v>
      </c>
      <c r="S6365" t="s">
        <v>180</v>
      </c>
    </row>
    <row r="6366" spans="1:19" x14ac:dyDescent="0.35">
      <c r="A6366" s="2" t="s">
        <v>108</v>
      </c>
      <c r="B6366" s="1" t="s">
        <v>109</v>
      </c>
      <c r="C6366" t="s">
        <v>909</v>
      </c>
      <c r="D6366" s="1" t="s">
        <v>89</v>
      </c>
      <c r="E6366" s="1" t="s">
        <v>12</v>
      </c>
      <c r="F6366" s="1" t="s">
        <v>13</v>
      </c>
      <c r="G6366" s="1" t="s">
        <v>137</v>
      </c>
      <c r="H6366" t="s">
        <v>21</v>
      </c>
      <c r="I6366" s="1" t="s">
        <v>768</v>
      </c>
      <c r="J6366" s="1" t="s">
        <v>230</v>
      </c>
      <c r="K6366" s="1" t="s">
        <v>30</v>
      </c>
      <c r="L6366" s="1" t="s">
        <v>912</v>
      </c>
      <c r="M6366" t="s">
        <v>30</v>
      </c>
      <c r="N6366">
        <v>1</v>
      </c>
      <c r="O6366" s="1" t="s">
        <v>205</v>
      </c>
      <c r="P6366" t="s">
        <v>154</v>
      </c>
      <c r="Q6366">
        <v>2</v>
      </c>
      <c r="R6366" t="s">
        <v>255</v>
      </c>
      <c r="S6366" t="s">
        <v>180</v>
      </c>
    </row>
    <row r="6367" spans="1:19" x14ac:dyDescent="0.35">
      <c r="A6367" s="2" t="s">
        <v>108</v>
      </c>
      <c r="B6367" s="1" t="s">
        <v>109</v>
      </c>
      <c r="C6367" t="s">
        <v>909</v>
      </c>
      <c r="D6367" s="1" t="s">
        <v>89</v>
      </c>
      <c r="E6367" s="1" t="s">
        <v>22</v>
      </c>
      <c r="F6367" s="1" t="s">
        <v>23</v>
      </c>
      <c r="G6367" s="1" t="s">
        <v>137</v>
      </c>
      <c r="H6367" t="s">
        <v>14</v>
      </c>
      <c r="I6367" s="1" t="s">
        <v>768</v>
      </c>
      <c r="J6367" s="1" t="s">
        <v>230</v>
      </c>
      <c r="K6367" s="1" t="s">
        <v>30</v>
      </c>
      <c r="L6367" s="1" t="s">
        <v>913</v>
      </c>
      <c r="M6367" t="s">
        <v>30</v>
      </c>
      <c r="N6367">
        <v>1</v>
      </c>
      <c r="O6367" s="1" t="s">
        <v>205</v>
      </c>
      <c r="P6367" t="s">
        <v>154</v>
      </c>
      <c r="Q6367">
        <v>1</v>
      </c>
      <c r="R6367" t="s">
        <v>179</v>
      </c>
      <c r="S6367" t="s">
        <v>180</v>
      </c>
    </row>
    <row r="6368" spans="1:19" x14ac:dyDescent="0.35">
      <c r="A6368" s="2" t="s">
        <v>108</v>
      </c>
      <c r="B6368" s="1" t="s">
        <v>109</v>
      </c>
      <c r="C6368" t="s">
        <v>909</v>
      </c>
      <c r="D6368" s="1" t="s">
        <v>89</v>
      </c>
      <c r="E6368" s="1" t="s">
        <v>22</v>
      </c>
      <c r="F6368" s="1" t="s">
        <v>23</v>
      </c>
      <c r="G6368" s="1" t="s">
        <v>137</v>
      </c>
      <c r="H6368" t="s">
        <v>17</v>
      </c>
      <c r="I6368" s="1" t="s">
        <v>768</v>
      </c>
      <c r="J6368" s="1" t="s">
        <v>230</v>
      </c>
      <c r="K6368" s="1" t="s">
        <v>30</v>
      </c>
      <c r="L6368" s="1" t="s">
        <v>913</v>
      </c>
      <c r="M6368" t="s">
        <v>30</v>
      </c>
      <c r="N6368">
        <v>1</v>
      </c>
      <c r="O6368" s="1" t="s">
        <v>205</v>
      </c>
      <c r="P6368" t="s">
        <v>154</v>
      </c>
      <c r="Q6368">
        <v>2</v>
      </c>
      <c r="R6368" t="s">
        <v>179</v>
      </c>
      <c r="S6368" t="s">
        <v>180</v>
      </c>
    </row>
    <row r="6369" spans="1:19" x14ac:dyDescent="0.35">
      <c r="A6369" s="2" t="s">
        <v>108</v>
      </c>
      <c r="B6369" s="1" t="s">
        <v>109</v>
      </c>
      <c r="C6369" t="s">
        <v>909</v>
      </c>
      <c r="D6369" s="1" t="s">
        <v>89</v>
      </c>
      <c r="E6369" s="1" t="s">
        <v>22</v>
      </c>
      <c r="F6369" s="1" t="s">
        <v>13</v>
      </c>
      <c r="G6369" s="1" t="s">
        <v>137</v>
      </c>
      <c r="H6369" t="s">
        <v>14</v>
      </c>
      <c r="I6369" s="1" t="s">
        <v>768</v>
      </c>
      <c r="J6369" s="1" t="s">
        <v>230</v>
      </c>
      <c r="K6369" s="1" t="s">
        <v>30</v>
      </c>
      <c r="L6369" s="1" t="s">
        <v>913</v>
      </c>
      <c r="M6369" t="s">
        <v>30</v>
      </c>
      <c r="N6369">
        <v>1</v>
      </c>
      <c r="O6369" s="1" t="s">
        <v>205</v>
      </c>
      <c r="P6369" t="s">
        <v>154</v>
      </c>
      <c r="Q6369">
        <v>2</v>
      </c>
      <c r="R6369" t="s">
        <v>179</v>
      </c>
      <c r="S6369" t="s">
        <v>180</v>
      </c>
    </row>
    <row r="6370" spans="1:19" x14ac:dyDescent="0.35">
      <c r="A6370" s="2" t="s">
        <v>108</v>
      </c>
      <c r="B6370" s="1" t="s">
        <v>109</v>
      </c>
      <c r="C6370" t="s">
        <v>909</v>
      </c>
      <c r="D6370" s="1" t="s">
        <v>89</v>
      </c>
      <c r="E6370" s="1" t="s">
        <v>22</v>
      </c>
      <c r="F6370" s="1" t="s">
        <v>13</v>
      </c>
      <c r="G6370" s="1" t="s">
        <v>137</v>
      </c>
      <c r="H6370" t="s">
        <v>27</v>
      </c>
      <c r="I6370" s="1" t="s">
        <v>768</v>
      </c>
      <c r="J6370" s="1" t="s">
        <v>230</v>
      </c>
      <c r="K6370" s="1" t="s">
        <v>30</v>
      </c>
      <c r="L6370" s="1" t="s">
        <v>913</v>
      </c>
      <c r="M6370" t="s">
        <v>30</v>
      </c>
      <c r="N6370">
        <v>1</v>
      </c>
      <c r="O6370" s="1" t="s">
        <v>205</v>
      </c>
      <c r="P6370" t="s">
        <v>154</v>
      </c>
      <c r="Q6370">
        <v>1</v>
      </c>
      <c r="R6370" t="s">
        <v>179</v>
      </c>
      <c r="S6370" t="s">
        <v>180</v>
      </c>
    </row>
    <row r="6371" spans="1:19" x14ac:dyDescent="0.35">
      <c r="A6371" s="2" t="s">
        <v>108</v>
      </c>
      <c r="B6371" s="1" t="s">
        <v>109</v>
      </c>
      <c r="C6371" t="s">
        <v>909</v>
      </c>
      <c r="D6371" s="1" t="s">
        <v>89</v>
      </c>
      <c r="E6371" s="1" t="s">
        <v>22</v>
      </c>
      <c r="F6371" s="1" t="s">
        <v>26</v>
      </c>
      <c r="G6371" s="1" t="s">
        <v>26</v>
      </c>
      <c r="H6371" t="s">
        <v>32</v>
      </c>
      <c r="I6371" s="1" t="s">
        <v>401</v>
      </c>
      <c r="J6371" s="1" t="s">
        <v>230</v>
      </c>
      <c r="K6371" s="1" t="s">
        <v>30</v>
      </c>
      <c r="L6371" s="1" t="s">
        <v>912</v>
      </c>
      <c r="M6371" t="s">
        <v>30</v>
      </c>
      <c r="N6371">
        <v>1</v>
      </c>
      <c r="O6371" s="1" t="s">
        <v>211</v>
      </c>
      <c r="P6371" t="s">
        <v>154</v>
      </c>
      <c r="Q6371">
        <v>2</v>
      </c>
      <c r="R6371" t="s">
        <v>255</v>
      </c>
      <c r="S6371" t="s">
        <v>180</v>
      </c>
    </row>
    <row r="6372" spans="1:19" x14ac:dyDescent="0.35">
      <c r="A6372" s="2" t="s">
        <v>108</v>
      </c>
      <c r="B6372" s="1" t="s">
        <v>109</v>
      </c>
      <c r="C6372" t="s">
        <v>909</v>
      </c>
      <c r="D6372" s="1" t="s">
        <v>89</v>
      </c>
      <c r="E6372" s="1" t="s">
        <v>22</v>
      </c>
      <c r="F6372" s="1" t="s">
        <v>18</v>
      </c>
      <c r="G6372" s="1" t="s">
        <v>26</v>
      </c>
      <c r="H6372" t="s">
        <v>27</v>
      </c>
      <c r="I6372" s="1" t="s">
        <v>768</v>
      </c>
      <c r="J6372" s="1" t="s">
        <v>230</v>
      </c>
      <c r="K6372" s="1" t="s">
        <v>30</v>
      </c>
      <c r="L6372" s="1" t="s">
        <v>913</v>
      </c>
      <c r="M6372" t="s">
        <v>30</v>
      </c>
      <c r="N6372">
        <v>1</v>
      </c>
      <c r="O6372" s="1" t="s">
        <v>205</v>
      </c>
      <c r="P6372" t="s">
        <v>154</v>
      </c>
      <c r="Q6372">
        <v>2</v>
      </c>
      <c r="R6372" t="s">
        <v>179</v>
      </c>
      <c r="S6372" t="s">
        <v>180</v>
      </c>
    </row>
    <row r="6373" spans="1:19" x14ac:dyDescent="0.35">
      <c r="A6373" s="2" t="s">
        <v>108</v>
      </c>
      <c r="B6373" s="1" t="s">
        <v>109</v>
      </c>
      <c r="C6373" t="s">
        <v>909</v>
      </c>
      <c r="D6373" s="1" t="s">
        <v>185</v>
      </c>
      <c r="E6373" s="1" t="s">
        <v>12</v>
      </c>
      <c r="F6373" s="1" t="s">
        <v>26</v>
      </c>
      <c r="G6373" s="1" t="s">
        <v>26</v>
      </c>
      <c r="H6373" t="s">
        <v>35</v>
      </c>
      <c r="I6373" s="1" t="s">
        <v>1499</v>
      </c>
      <c r="J6373" s="1" t="s">
        <v>230</v>
      </c>
      <c r="K6373" s="1" t="s">
        <v>52</v>
      </c>
      <c r="L6373" s="1" t="s">
        <v>912</v>
      </c>
      <c r="M6373" t="s">
        <v>104</v>
      </c>
      <c r="N6373">
        <v>1</v>
      </c>
      <c r="O6373" s="1" t="s">
        <v>206</v>
      </c>
      <c r="P6373" t="s">
        <v>154</v>
      </c>
      <c r="Q6373">
        <v>1</v>
      </c>
      <c r="R6373" t="s">
        <v>179</v>
      </c>
      <c r="S6373" t="s">
        <v>180</v>
      </c>
    </row>
    <row r="6374" spans="1:19" x14ac:dyDescent="0.35">
      <c r="A6374" s="2" t="s">
        <v>108</v>
      </c>
      <c r="B6374" s="1" t="s">
        <v>109</v>
      </c>
      <c r="C6374" t="s">
        <v>909</v>
      </c>
      <c r="D6374" s="1" t="s">
        <v>185</v>
      </c>
      <c r="E6374" s="1" t="s">
        <v>12</v>
      </c>
      <c r="F6374" s="1" t="s">
        <v>26</v>
      </c>
      <c r="G6374" s="1" t="s">
        <v>26</v>
      </c>
      <c r="H6374" t="s">
        <v>35</v>
      </c>
      <c r="I6374" s="1" t="s">
        <v>1500</v>
      </c>
      <c r="J6374" s="1" t="s">
        <v>230</v>
      </c>
      <c r="K6374" s="1" t="s">
        <v>52</v>
      </c>
      <c r="L6374" s="1" t="s">
        <v>912</v>
      </c>
      <c r="M6374" t="s">
        <v>104</v>
      </c>
      <c r="N6374">
        <v>1</v>
      </c>
      <c r="O6374" s="1" t="s">
        <v>206</v>
      </c>
      <c r="P6374" t="s">
        <v>153</v>
      </c>
      <c r="Q6374">
        <v>1</v>
      </c>
      <c r="R6374" t="s">
        <v>179</v>
      </c>
      <c r="S6374" t="s">
        <v>180</v>
      </c>
    </row>
    <row r="6375" spans="1:19" x14ac:dyDescent="0.35">
      <c r="A6375" s="2" t="s">
        <v>108</v>
      </c>
      <c r="B6375" s="1" t="s">
        <v>109</v>
      </c>
      <c r="C6375" t="s">
        <v>909</v>
      </c>
      <c r="D6375" s="1" t="s">
        <v>185</v>
      </c>
      <c r="E6375" s="1" t="s">
        <v>22</v>
      </c>
      <c r="F6375" s="1" t="s">
        <v>29</v>
      </c>
      <c r="G6375" s="1" t="s">
        <v>136</v>
      </c>
      <c r="H6375" t="s">
        <v>58</v>
      </c>
      <c r="I6375" s="1" t="s">
        <v>1499</v>
      </c>
      <c r="J6375" s="1" t="s">
        <v>230</v>
      </c>
      <c r="K6375" s="1" t="s">
        <v>30</v>
      </c>
      <c r="L6375" s="1" t="s">
        <v>912</v>
      </c>
      <c r="M6375" t="s">
        <v>817</v>
      </c>
      <c r="N6375">
        <v>1</v>
      </c>
      <c r="O6375" s="1" t="s">
        <v>206</v>
      </c>
      <c r="P6375" t="s">
        <v>154</v>
      </c>
      <c r="Q6375">
        <v>2</v>
      </c>
      <c r="R6375" t="s">
        <v>179</v>
      </c>
      <c r="S6375" t="s">
        <v>180</v>
      </c>
    </row>
    <row r="6376" spans="1:19" x14ac:dyDescent="0.35">
      <c r="A6376" s="2" t="s">
        <v>108</v>
      </c>
      <c r="B6376" s="1" t="s">
        <v>109</v>
      </c>
      <c r="C6376" t="s">
        <v>909</v>
      </c>
      <c r="D6376" s="1" t="s">
        <v>185</v>
      </c>
      <c r="E6376" s="1" t="s">
        <v>22</v>
      </c>
      <c r="F6376" s="1" t="s">
        <v>29</v>
      </c>
      <c r="G6376" s="1" t="s">
        <v>136</v>
      </c>
      <c r="H6376" t="s">
        <v>58</v>
      </c>
      <c r="I6376" s="1" t="s">
        <v>1500</v>
      </c>
      <c r="J6376" s="1" t="s">
        <v>230</v>
      </c>
      <c r="K6376" s="1" t="s">
        <v>30</v>
      </c>
      <c r="L6376" s="1" t="s">
        <v>912</v>
      </c>
      <c r="M6376" t="s">
        <v>817</v>
      </c>
      <c r="N6376">
        <v>1</v>
      </c>
      <c r="O6376" s="1" t="s">
        <v>206</v>
      </c>
      <c r="P6376" t="s">
        <v>153</v>
      </c>
      <c r="Q6376">
        <v>2</v>
      </c>
      <c r="R6376" t="s">
        <v>179</v>
      </c>
      <c r="S6376" t="s">
        <v>180</v>
      </c>
    </row>
    <row r="6377" spans="1:19" x14ac:dyDescent="0.35">
      <c r="A6377" s="2" t="s">
        <v>108</v>
      </c>
      <c r="B6377" s="1" t="s">
        <v>109</v>
      </c>
      <c r="C6377" t="s">
        <v>909</v>
      </c>
      <c r="D6377" s="1" t="s">
        <v>185</v>
      </c>
      <c r="E6377" s="1" t="s">
        <v>22</v>
      </c>
      <c r="F6377" s="1" t="s">
        <v>29</v>
      </c>
      <c r="G6377" s="1" t="s">
        <v>136</v>
      </c>
      <c r="H6377" t="s">
        <v>41</v>
      </c>
      <c r="I6377" s="1" t="s">
        <v>1499</v>
      </c>
      <c r="J6377" s="1" t="s">
        <v>230</v>
      </c>
      <c r="K6377" s="1" t="s">
        <v>30</v>
      </c>
      <c r="L6377" s="1" t="s">
        <v>912</v>
      </c>
      <c r="M6377" t="s">
        <v>817</v>
      </c>
      <c r="N6377">
        <v>1</v>
      </c>
      <c r="O6377" s="1" t="s">
        <v>206</v>
      </c>
      <c r="P6377" t="s">
        <v>154</v>
      </c>
      <c r="Q6377">
        <v>1</v>
      </c>
      <c r="R6377" t="s">
        <v>179</v>
      </c>
      <c r="S6377" t="s">
        <v>180</v>
      </c>
    </row>
    <row r="6378" spans="1:19" x14ac:dyDescent="0.35">
      <c r="A6378" s="2" t="s">
        <v>108</v>
      </c>
      <c r="B6378" s="1" t="s">
        <v>109</v>
      </c>
      <c r="C6378" t="s">
        <v>909</v>
      </c>
      <c r="D6378" s="1" t="s">
        <v>185</v>
      </c>
      <c r="E6378" s="1" t="s">
        <v>22</v>
      </c>
      <c r="F6378" s="1" t="s">
        <v>29</v>
      </c>
      <c r="G6378" s="1" t="s">
        <v>136</v>
      </c>
      <c r="H6378" t="s">
        <v>41</v>
      </c>
      <c r="I6378" s="1" t="s">
        <v>1500</v>
      </c>
      <c r="J6378" s="1" t="s">
        <v>230</v>
      </c>
      <c r="K6378" s="1" t="s">
        <v>30</v>
      </c>
      <c r="L6378" s="1" t="s">
        <v>912</v>
      </c>
      <c r="M6378" t="s">
        <v>817</v>
      </c>
      <c r="N6378">
        <v>1</v>
      </c>
      <c r="O6378" s="1" t="s">
        <v>206</v>
      </c>
      <c r="P6378" t="s">
        <v>153</v>
      </c>
      <c r="Q6378">
        <v>1</v>
      </c>
      <c r="R6378" t="s">
        <v>179</v>
      </c>
      <c r="S6378" t="s">
        <v>180</v>
      </c>
    </row>
    <row r="6379" spans="1:19" x14ac:dyDescent="0.35">
      <c r="A6379" s="2" t="s">
        <v>108</v>
      </c>
      <c r="B6379" s="1" t="s">
        <v>109</v>
      </c>
      <c r="C6379" t="s">
        <v>909</v>
      </c>
      <c r="D6379" s="1" t="s">
        <v>185</v>
      </c>
      <c r="E6379" s="1" t="s">
        <v>22</v>
      </c>
      <c r="F6379" s="1" t="s">
        <v>33</v>
      </c>
      <c r="G6379" s="1" t="s">
        <v>136</v>
      </c>
      <c r="H6379" t="s">
        <v>24</v>
      </c>
      <c r="I6379" s="1" t="s">
        <v>1499</v>
      </c>
      <c r="J6379" s="1" t="s">
        <v>230</v>
      </c>
      <c r="K6379" s="1" t="s">
        <v>30</v>
      </c>
      <c r="L6379" s="1" t="s">
        <v>912</v>
      </c>
      <c r="M6379" t="s">
        <v>817</v>
      </c>
      <c r="N6379">
        <v>1</v>
      </c>
      <c r="O6379" s="1" t="s">
        <v>206</v>
      </c>
      <c r="P6379" t="s">
        <v>154</v>
      </c>
      <c r="Q6379">
        <v>1</v>
      </c>
      <c r="R6379" t="s">
        <v>179</v>
      </c>
      <c r="S6379" t="s">
        <v>180</v>
      </c>
    </row>
    <row r="6380" spans="1:19" x14ac:dyDescent="0.35">
      <c r="A6380" s="2" t="s">
        <v>108</v>
      </c>
      <c r="B6380" s="1" t="s">
        <v>109</v>
      </c>
      <c r="C6380" t="s">
        <v>909</v>
      </c>
      <c r="D6380" s="1" t="s">
        <v>185</v>
      </c>
      <c r="E6380" s="1" t="s">
        <v>22</v>
      </c>
      <c r="F6380" s="1" t="s">
        <v>33</v>
      </c>
      <c r="G6380" s="1" t="s">
        <v>136</v>
      </c>
      <c r="H6380" t="s">
        <v>24</v>
      </c>
      <c r="I6380" s="1" t="s">
        <v>1500</v>
      </c>
      <c r="J6380" s="1" t="s">
        <v>230</v>
      </c>
      <c r="K6380" s="1" t="s">
        <v>30</v>
      </c>
      <c r="L6380" s="1" t="s">
        <v>912</v>
      </c>
      <c r="M6380" t="s">
        <v>817</v>
      </c>
      <c r="N6380">
        <v>1</v>
      </c>
      <c r="O6380" s="1" t="s">
        <v>206</v>
      </c>
      <c r="P6380" t="s">
        <v>153</v>
      </c>
      <c r="Q6380">
        <v>1</v>
      </c>
      <c r="R6380" t="s">
        <v>179</v>
      </c>
      <c r="S6380" t="s">
        <v>180</v>
      </c>
    </row>
    <row r="6381" spans="1:19" x14ac:dyDescent="0.35">
      <c r="A6381" s="2" t="s">
        <v>108</v>
      </c>
      <c r="B6381" s="1" t="s">
        <v>109</v>
      </c>
      <c r="C6381" t="s">
        <v>909</v>
      </c>
      <c r="D6381" s="1" t="s">
        <v>185</v>
      </c>
      <c r="E6381" s="1" t="s">
        <v>22</v>
      </c>
      <c r="F6381" s="1" t="s">
        <v>23</v>
      </c>
      <c r="G6381" s="1" t="s">
        <v>137</v>
      </c>
      <c r="H6381" t="s">
        <v>27</v>
      </c>
      <c r="I6381" s="1" t="s">
        <v>1501</v>
      </c>
      <c r="J6381" s="1" t="s">
        <v>230</v>
      </c>
      <c r="K6381" s="1" t="s">
        <v>30</v>
      </c>
      <c r="L6381" s="1" t="s">
        <v>912</v>
      </c>
      <c r="M6381" t="s">
        <v>31</v>
      </c>
      <c r="N6381">
        <v>1</v>
      </c>
      <c r="O6381" s="1" t="s">
        <v>206</v>
      </c>
      <c r="P6381" t="s">
        <v>154</v>
      </c>
      <c r="Q6381">
        <v>1</v>
      </c>
      <c r="R6381" t="s">
        <v>179</v>
      </c>
      <c r="S6381" t="s">
        <v>180</v>
      </c>
    </row>
    <row r="6382" spans="1:19" x14ac:dyDescent="0.35">
      <c r="A6382" s="2" t="s">
        <v>108</v>
      </c>
      <c r="B6382" s="1" t="s">
        <v>109</v>
      </c>
      <c r="C6382" t="s">
        <v>909</v>
      </c>
      <c r="D6382" s="1" t="s">
        <v>185</v>
      </c>
      <c r="E6382" s="1" t="s">
        <v>22</v>
      </c>
      <c r="F6382" s="1" t="s">
        <v>23</v>
      </c>
      <c r="G6382" s="1" t="s">
        <v>137</v>
      </c>
      <c r="H6382" t="s">
        <v>21</v>
      </c>
      <c r="I6382" s="1" t="s">
        <v>1499</v>
      </c>
      <c r="J6382" s="1" t="s">
        <v>230</v>
      </c>
      <c r="K6382" s="1" t="s">
        <v>30</v>
      </c>
      <c r="L6382" s="1" t="s">
        <v>912</v>
      </c>
      <c r="M6382" t="s">
        <v>817</v>
      </c>
      <c r="N6382">
        <v>1</v>
      </c>
      <c r="O6382" s="1" t="s">
        <v>206</v>
      </c>
      <c r="P6382" t="s">
        <v>154</v>
      </c>
      <c r="Q6382">
        <v>2</v>
      </c>
      <c r="R6382" t="s">
        <v>179</v>
      </c>
      <c r="S6382" t="s">
        <v>180</v>
      </c>
    </row>
    <row r="6383" spans="1:19" x14ac:dyDescent="0.35">
      <c r="A6383" s="2" t="s">
        <v>108</v>
      </c>
      <c r="B6383" s="1" t="s">
        <v>109</v>
      </c>
      <c r="C6383" t="s">
        <v>909</v>
      </c>
      <c r="D6383" s="1" t="s">
        <v>185</v>
      </c>
      <c r="E6383" s="1" t="s">
        <v>22</v>
      </c>
      <c r="F6383" s="1" t="s">
        <v>23</v>
      </c>
      <c r="G6383" s="1" t="s">
        <v>137</v>
      </c>
      <c r="H6383" t="s">
        <v>21</v>
      </c>
      <c r="I6383" s="1" t="s">
        <v>1500</v>
      </c>
      <c r="J6383" s="1" t="s">
        <v>230</v>
      </c>
      <c r="K6383" s="1" t="s">
        <v>30</v>
      </c>
      <c r="L6383" s="1" t="s">
        <v>912</v>
      </c>
      <c r="M6383" t="s">
        <v>817</v>
      </c>
      <c r="N6383">
        <v>1</v>
      </c>
      <c r="O6383" s="1" t="s">
        <v>206</v>
      </c>
      <c r="P6383" t="s">
        <v>153</v>
      </c>
      <c r="Q6383">
        <v>2</v>
      </c>
      <c r="R6383" t="s">
        <v>179</v>
      </c>
      <c r="S6383" t="s">
        <v>180</v>
      </c>
    </row>
    <row r="6384" spans="1:19" x14ac:dyDescent="0.35">
      <c r="A6384" s="2" t="s">
        <v>108</v>
      </c>
      <c r="B6384" s="1" t="s">
        <v>109</v>
      </c>
      <c r="C6384" t="s">
        <v>909</v>
      </c>
      <c r="D6384" s="1" t="s">
        <v>185</v>
      </c>
      <c r="E6384" s="1" t="s">
        <v>22</v>
      </c>
      <c r="F6384" s="1" t="s">
        <v>13</v>
      </c>
      <c r="G6384" s="1" t="s">
        <v>137</v>
      </c>
      <c r="H6384" t="s">
        <v>27</v>
      </c>
      <c r="I6384" s="1" t="s">
        <v>1499</v>
      </c>
      <c r="J6384" s="1" t="s">
        <v>230</v>
      </c>
      <c r="K6384" s="1" t="s">
        <v>30</v>
      </c>
      <c r="L6384" s="1" t="s">
        <v>912</v>
      </c>
      <c r="M6384" t="s">
        <v>817</v>
      </c>
      <c r="N6384">
        <v>1</v>
      </c>
      <c r="O6384" s="1" t="s">
        <v>206</v>
      </c>
      <c r="P6384" t="s">
        <v>154</v>
      </c>
      <c r="Q6384">
        <v>2</v>
      </c>
      <c r="R6384" t="s">
        <v>179</v>
      </c>
      <c r="S6384" t="s">
        <v>180</v>
      </c>
    </row>
    <row r="6385" spans="1:19" x14ac:dyDescent="0.35">
      <c r="A6385" s="2" t="s">
        <v>108</v>
      </c>
      <c r="B6385" s="1" t="s">
        <v>109</v>
      </c>
      <c r="C6385" t="s">
        <v>909</v>
      </c>
      <c r="D6385" s="1" t="s">
        <v>185</v>
      </c>
      <c r="E6385" s="1" t="s">
        <v>22</v>
      </c>
      <c r="F6385" s="1" t="s">
        <v>13</v>
      </c>
      <c r="G6385" s="1" t="s">
        <v>137</v>
      </c>
      <c r="H6385" t="s">
        <v>27</v>
      </c>
      <c r="I6385" s="1" t="s">
        <v>1500</v>
      </c>
      <c r="J6385" s="1" t="s">
        <v>230</v>
      </c>
      <c r="K6385" s="1" t="s">
        <v>30</v>
      </c>
      <c r="L6385" s="1" t="s">
        <v>912</v>
      </c>
      <c r="M6385" t="s">
        <v>817</v>
      </c>
      <c r="N6385">
        <v>1</v>
      </c>
      <c r="O6385" s="1" t="s">
        <v>206</v>
      </c>
      <c r="P6385" t="s">
        <v>153</v>
      </c>
      <c r="Q6385">
        <v>2</v>
      </c>
      <c r="R6385" t="s">
        <v>179</v>
      </c>
      <c r="S6385" t="s">
        <v>180</v>
      </c>
    </row>
    <row r="6386" spans="1:19" x14ac:dyDescent="0.35">
      <c r="A6386" s="2" t="s">
        <v>108</v>
      </c>
      <c r="B6386" s="1" t="s">
        <v>109</v>
      </c>
      <c r="C6386" t="s">
        <v>909</v>
      </c>
      <c r="D6386" s="1" t="s">
        <v>185</v>
      </c>
      <c r="E6386" s="1" t="s">
        <v>22</v>
      </c>
      <c r="F6386" s="1" t="s">
        <v>13</v>
      </c>
      <c r="G6386" s="1" t="s">
        <v>137</v>
      </c>
      <c r="H6386" t="s">
        <v>58</v>
      </c>
      <c r="I6386" s="1" t="s">
        <v>1499</v>
      </c>
      <c r="J6386" s="1" t="s">
        <v>230</v>
      </c>
      <c r="K6386" s="1" t="s">
        <v>30</v>
      </c>
      <c r="L6386" s="1" t="s">
        <v>912</v>
      </c>
      <c r="M6386" t="s">
        <v>817</v>
      </c>
      <c r="N6386">
        <v>2</v>
      </c>
      <c r="O6386" s="1" t="s">
        <v>206</v>
      </c>
      <c r="P6386" t="s">
        <v>154</v>
      </c>
      <c r="Q6386">
        <v>2</v>
      </c>
      <c r="R6386" t="s">
        <v>179</v>
      </c>
      <c r="S6386" t="s">
        <v>180</v>
      </c>
    </row>
    <row r="6387" spans="1:19" x14ac:dyDescent="0.35">
      <c r="A6387" s="2" t="s">
        <v>108</v>
      </c>
      <c r="B6387" s="1" t="s">
        <v>109</v>
      </c>
      <c r="C6387" t="s">
        <v>909</v>
      </c>
      <c r="D6387" s="1" t="s">
        <v>185</v>
      </c>
      <c r="E6387" s="1" t="s">
        <v>22</v>
      </c>
      <c r="F6387" s="1" t="s">
        <v>13</v>
      </c>
      <c r="G6387" s="1" t="s">
        <v>137</v>
      </c>
      <c r="H6387" t="s">
        <v>58</v>
      </c>
      <c r="I6387" s="1" t="s">
        <v>1500</v>
      </c>
      <c r="J6387" s="1" t="s">
        <v>230</v>
      </c>
      <c r="K6387" s="1" t="s">
        <v>30</v>
      </c>
      <c r="L6387" s="1" t="s">
        <v>912</v>
      </c>
      <c r="M6387" t="s">
        <v>817</v>
      </c>
      <c r="N6387">
        <v>2</v>
      </c>
      <c r="O6387" s="1" t="s">
        <v>206</v>
      </c>
      <c r="P6387" t="s">
        <v>153</v>
      </c>
      <c r="Q6387">
        <v>2</v>
      </c>
      <c r="R6387" t="s">
        <v>179</v>
      </c>
      <c r="S6387" t="s">
        <v>180</v>
      </c>
    </row>
    <row r="6388" spans="1:19" x14ac:dyDescent="0.35">
      <c r="A6388" s="2" t="s">
        <v>108</v>
      </c>
      <c r="B6388" s="1" t="s">
        <v>109</v>
      </c>
      <c r="C6388" t="s">
        <v>909</v>
      </c>
      <c r="D6388" s="1" t="s">
        <v>185</v>
      </c>
      <c r="E6388" s="1" t="s">
        <v>22</v>
      </c>
      <c r="F6388" s="1" t="s">
        <v>26</v>
      </c>
      <c r="G6388" s="1" t="s">
        <v>26</v>
      </c>
      <c r="H6388" t="s">
        <v>35</v>
      </c>
      <c r="I6388" s="1" t="s">
        <v>1499</v>
      </c>
      <c r="J6388" s="1" t="s">
        <v>230</v>
      </c>
      <c r="K6388" s="1" t="s">
        <v>30</v>
      </c>
      <c r="L6388" s="1" t="s">
        <v>912</v>
      </c>
      <c r="M6388" t="s">
        <v>817</v>
      </c>
      <c r="N6388">
        <v>1</v>
      </c>
      <c r="O6388" s="1" t="s">
        <v>206</v>
      </c>
      <c r="P6388" t="s">
        <v>154</v>
      </c>
      <c r="Q6388">
        <v>1</v>
      </c>
      <c r="R6388" t="s">
        <v>179</v>
      </c>
      <c r="S6388" t="s">
        <v>180</v>
      </c>
    </row>
    <row r="6389" spans="1:19" x14ac:dyDescent="0.35">
      <c r="A6389" s="2" t="s">
        <v>108</v>
      </c>
      <c r="B6389" s="1" t="s">
        <v>109</v>
      </c>
      <c r="C6389" t="s">
        <v>909</v>
      </c>
      <c r="D6389" s="1" t="s">
        <v>185</v>
      </c>
      <c r="E6389" s="1" t="s">
        <v>22</v>
      </c>
      <c r="F6389" s="1" t="s">
        <v>26</v>
      </c>
      <c r="G6389" s="1" t="s">
        <v>26</v>
      </c>
      <c r="H6389" t="s">
        <v>35</v>
      </c>
      <c r="I6389" s="1" t="s">
        <v>1500</v>
      </c>
      <c r="J6389" s="1" t="s">
        <v>230</v>
      </c>
      <c r="K6389" s="1" t="s">
        <v>30</v>
      </c>
      <c r="L6389" s="1" t="s">
        <v>912</v>
      </c>
      <c r="M6389" t="s">
        <v>817</v>
      </c>
      <c r="N6389">
        <v>1</v>
      </c>
      <c r="O6389" s="1" t="s">
        <v>206</v>
      </c>
      <c r="P6389" t="s">
        <v>153</v>
      </c>
      <c r="Q6389">
        <v>1</v>
      </c>
      <c r="R6389" t="s">
        <v>179</v>
      </c>
      <c r="S6389" t="s">
        <v>180</v>
      </c>
    </row>
    <row r="6390" spans="1:19" x14ac:dyDescent="0.35">
      <c r="A6390" s="2" t="s">
        <v>108</v>
      </c>
      <c r="B6390" s="1" t="s">
        <v>109</v>
      </c>
      <c r="C6390" t="s">
        <v>909</v>
      </c>
      <c r="D6390" s="1" t="s">
        <v>185</v>
      </c>
      <c r="E6390" s="1" t="s">
        <v>22</v>
      </c>
      <c r="F6390" s="1" t="s">
        <v>18</v>
      </c>
      <c r="G6390" s="1" t="s">
        <v>26</v>
      </c>
      <c r="H6390" t="s">
        <v>27</v>
      </c>
      <c r="I6390" s="1" t="s">
        <v>1499</v>
      </c>
      <c r="J6390" s="1" t="s">
        <v>230</v>
      </c>
      <c r="K6390" s="1" t="s">
        <v>30</v>
      </c>
      <c r="L6390" s="1" t="s">
        <v>912</v>
      </c>
      <c r="M6390" t="s">
        <v>817</v>
      </c>
      <c r="N6390">
        <v>1</v>
      </c>
      <c r="O6390" s="1" t="s">
        <v>206</v>
      </c>
      <c r="P6390" t="s">
        <v>154</v>
      </c>
      <c r="Q6390">
        <v>1</v>
      </c>
      <c r="R6390" t="s">
        <v>179</v>
      </c>
      <c r="S6390" t="s">
        <v>180</v>
      </c>
    </row>
    <row r="6391" spans="1:19" x14ac:dyDescent="0.35">
      <c r="A6391" s="2" t="s">
        <v>108</v>
      </c>
      <c r="B6391" s="1" t="s">
        <v>109</v>
      </c>
      <c r="C6391" t="s">
        <v>909</v>
      </c>
      <c r="D6391" s="1" t="s">
        <v>185</v>
      </c>
      <c r="E6391" s="1" t="s">
        <v>22</v>
      </c>
      <c r="F6391" s="1" t="s">
        <v>18</v>
      </c>
      <c r="G6391" s="1" t="s">
        <v>26</v>
      </c>
      <c r="H6391" t="s">
        <v>27</v>
      </c>
      <c r="I6391" s="1" t="s">
        <v>1499</v>
      </c>
      <c r="J6391" s="1" t="s">
        <v>230</v>
      </c>
      <c r="K6391" s="1" t="s">
        <v>30</v>
      </c>
      <c r="L6391" s="1" t="s">
        <v>912</v>
      </c>
      <c r="M6391" t="s">
        <v>817</v>
      </c>
      <c r="N6391">
        <v>1</v>
      </c>
      <c r="O6391" s="1" t="s">
        <v>206</v>
      </c>
      <c r="P6391" t="s">
        <v>154</v>
      </c>
      <c r="Q6391">
        <v>2</v>
      </c>
      <c r="R6391" t="s">
        <v>179</v>
      </c>
      <c r="S6391" t="s">
        <v>180</v>
      </c>
    </row>
    <row r="6392" spans="1:19" x14ac:dyDescent="0.35">
      <c r="A6392" s="2" t="s">
        <v>108</v>
      </c>
      <c r="B6392" s="1" t="s">
        <v>109</v>
      </c>
      <c r="C6392" t="s">
        <v>909</v>
      </c>
      <c r="D6392" s="1" t="s">
        <v>185</v>
      </c>
      <c r="E6392" s="1" t="s">
        <v>22</v>
      </c>
      <c r="F6392" s="1" t="s">
        <v>18</v>
      </c>
      <c r="G6392" s="1" t="s">
        <v>26</v>
      </c>
      <c r="H6392" t="s">
        <v>27</v>
      </c>
      <c r="I6392" s="1" t="s">
        <v>1500</v>
      </c>
      <c r="J6392" s="1" t="s">
        <v>230</v>
      </c>
      <c r="K6392" s="1" t="s">
        <v>30</v>
      </c>
      <c r="L6392" s="1" t="s">
        <v>912</v>
      </c>
      <c r="M6392" t="s">
        <v>817</v>
      </c>
      <c r="N6392">
        <v>1</v>
      </c>
      <c r="O6392" s="1" t="s">
        <v>206</v>
      </c>
      <c r="P6392" t="s">
        <v>153</v>
      </c>
      <c r="Q6392">
        <v>1</v>
      </c>
      <c r="R6392" t="s">
        <v>179</v>
      </c>
      <c r="S6392" t="s">
        <v>180</v>
      </c>
    </row>
    <row r="6393" spans="1:19" x14ac:dyDescent="0.35">
      <c r="A6393" s="2" t="s">
        <v>108</v>
      </c>
      <c r="B6393" s="1" t="s">
        <v>109</v>
      </c>
      <c r="C6393" t="s">
        <v>909</v>
      </c>
      <c r="D6393" s="1" t="s">
        <v>185</v>
      </c>
      <c r="E6393" s="1" t="s">
        <v>22</v>
      </c>
      <c r="F6393" s="1" t="s">
        <v>18</v>
      </c>
      <c r="G6393" s="1" t="s">
        <v>26</v>
      </c>
      <c r="H6393" t="s">
        <v>27</v>
      </c>
      <c r="I6393" s="1" t="s">
        <v>1500</v>
      </c>
      <c r="J6393" s="1" t="s">
        <v>230</v>
      </c>
      <c r="K6393" s="1" t="s">
        <v>30</v>
      </c>
      <c r="L6393" s="1" t="s">
        <v>912</v>
      </c>
      <c r="M6393" t="s">
        <v>817</v>
      </c>
      <c r="N6393">
        <v>1</v>
      </c>
      <c r="O6393" s="1" t="s">
        <v>206</v>
      </c>
      <c r="P6393" t="s">
        <v>153</v>
      </c>
      <c r="Q6393">
        <v>2</v>
      </c>
      <c r="R6393" t="s">
        <v>179</v>
      </c>
      <c r="S6393" t="s">
        <v>180</v>
      </c>
    </row>
    <row r="6394" spans="1:19" x14ac:dyDescent="0.35">
      <c r="A6394" s="2" t="s">
        <v>108</v>
      </c>
      <c r="B6394" s="1" t="s">
        <v>109</v>
      </c>
      <c r="C6394" t="s">
        <v>909</v>
      </c>
      <c r="D6394" s="1" t="s">
        <v>185</v>
      </c>
      <c r="E6394" s="1" t="s">
        <v>22</v>
      </c>
      <c r="F6394" s="1" t="s">
        <v>18</v>
      </c>
      <c r="G6394" s="1" t="s">
        <v>26</v>
      </c>
      <c r="H6394" t="s">
        <v>32</v>
      </c>
      <c r="I6394" s="1" t="s">
        <v>1500</v>
      </c>
      <c r="J6394" s="1" t="s">
        <v>230</v>
      </c>
      <c r="K6394" s="1" t="s">
        <v>52</v>
      </c>
      <c r="L6394" s="1" t="s">
        <v>912</v>
      </c>
      <c r="M6394" t="s">
        <v>104</v>
      </c>
      <c r="N6394">
        <v>1</v>
      </c>
      <c r="O6394" s="1" t="s">
        <v>206</v>
      </c>
      <c r="P6394" t="s">
        <v>154</v>
      </c>
      <c r="Q6394">
        <v>2</v>
      </c>
      <c r="R6394" t="s">
        <v>179</v>
      </c>
      <c r="S6394" t="s">
        <v>180</v>
      </c>
    </row>
    <row r="6395" spans="1:19" x14ac:dyDescent="0.35">
      <c r="A6395" s="2" t="s">
        <v>108</v>
      </c>
      <c r="B6395" s="1" t="s">
        <v>109</v>
      </c>
      <c r="C6395" t="s">
        <v>909</v>
      </c>
      <c r="D6395" s="1" t="s">
        <v>185</v>
      </c>
      <c r="E6395" s="1" t="s">
        <v>22</v>
      </c>
      <c r="F6395" s="1" t="s">
        <v>18</v>
      </c>
      <c r="G6395" s="1" t="s">
        <v>26</v>
      </c>
      <c r="H6395" t="s">
        <v>39</v>
      </c>
      <c r="I6395" s="1" t="s">
        <v>1500</v>
      </c>
      <c r="J6395" s="1" t="s">
        <v>230</v>
      </c>
      <c r="K6395" s="1" t="s">
        <v>30</v>
      </c>
      <c r="L6395" s="1" t="s">
        <v>912</v>
      </c>
      <c r="M6395" t="s">
        <v>817</v>
      </c>
      <c r="N6395">
        <v>1</v>
      </c>
      <c r="O6395" s="1" t="s">
        <v>206</v>
      </c>
      <c r="P6395" t="s">
        <v>154</v>
      </c>
      <c r="Q6395">
        <v>2</v>
      </c>
      <c r="R6395" t="s">
        <v>179</v>
      </c>
      <c r="S6395" t="s">
        <v>180</v>
      </c>
    </row>
    <row r="6396" spans="1:19" x14ac:dyDescent="0.35">
      <c r="A6396" s="2" t="s">
        <v>108</v>
      </c>
      <c r="B6396" s="1" t="s">
        <v>109</v>
      </c>
      <c r="C6396" t="s">
        <v>910</v>
      </c>
      <c r="D6396" s="1" t="s">
        <v>539</v>
      </c>
      <c r="E6396" s="1" t="s">
        <v>22</v>
      </c>
      <c r="F6396" s="1" t="s">
        <v>29</v>
      </c>
      <c r="G6396" s="1" t="s">
        <v>136</v>
      </c>
      <c r="H6396" t="s">
        <v>32</v>
      </c>
      <c r="I6396" s="1" t="s">
        <v>1502</v>
      </c>
      <c r="J6396" s="1" t="s">
        <v>230</v>
      </c>
      <c r="K6396" s="1" t="s">
        <v>15</v>
      </c>
      <c r="L6396" s="1" t="s">
        <v>912</v>
      </c>
      <c r="M6396" t="s">
        <v>575</v>
      </c>
      <c r="N6396">
        <v>1</v>
      </c>
      <c r="O6396" s="1" t="s">
        <v>206</v>
      </c>
      <c r="P6396" t="s">
        <v>154</v>
      </c>
      <c r="Q6396">
        <v>2</v>
      </c>
      <c r="R6396" t="s">
        <v>255</v>
      </c>
      <c r="S6396" t="s">
        <v>180</v>
      </c>
    </row>
    <row r="6397" spans="1:19" x14ac:dyDescent="0.35">
      <c r="A6397" s="2" t="s">
        <v>108</v>
      </c>
      <c r="B6397" s="1" t="s">
        <v>109</v>
      </c>
      <c r="C6397" t="s">
        <v>910</v>
      </c>
      <c r="D6397" s="1" t="s">
        <v>539</v>
      </c>
      <c r="E6397" s="1" t="s">
        <v>22</v>
      </c>
      <c r="F6397" s="1" t="s">
        <v>29</v>
      </c>
      <c r="G6397" s="1" t="s">
        <v>136</v>
      </c>
      <c r="H6397" t="s">
        <v>21</v>
      </c>
      <c r="I6397" s="1" t="s">
        <v>1502</v>
      </c>
      <c r="J6397" s="1" t="s">
        <v>230</v>
      </c>
      <c r="K6397" s="1" t="s">
        <v>15</v>
      </c>
      <c r="L6397" s="1" t="s">
        <v>912</v>
      </c>
      <c r="M6397" t="s">
        <v>575</v>
      </c>
      <c r="N6397">
        <v>1</v>
      </c>
      <c r="O6397" s="1" t="s">
        <v>206</v>
      </c>
      <c r="P6397" t="s">
        <v>154</v>
      </c>
      <c r="Q6397">
        <v>2</v>
      </c>
      <c r="R6397" t="s">
        <v>255</v>
      </c>
      <c r="S6397" t="s">
        <v>180</v>
      </c>
    </row>
    <row r="6398" spans="1:19" x14ac:dyDescent="0.35">
      <c r="A6398" s="2" t="s">
        <v>108</v>
      </c>
      <c r="B6398" s="1" t="s">
        <v>109</v>
      </c>
      <c r="C6398" t="s">
        <v>910</v>
      </c>
      <c r="D6398" s="1" t="s">
        <v>539</v>
      </c>
      <c r="E6398" s="1" t="s">
        <v>22</v>
      </c>
      <c r="F6398" s="1" t="s">
        <v>29</v>
      </c>
      <c r="G6398" s="1" t="s">
        <v>136</v>
      </c>
      <c r="H6398" t="s">
        <v>21</v>
      </c>
      <c r="I6398" s="1" t="s">
        <v>1502</v>
      </c>
      <c r="J6398" s="1" t="s">
        <v>230</v>
      </c>
      <c r="K6398" s="1" t="s">
        <v>15</v>
      </c>
      <c r="L6398" s="1" t="s">
        <v>912</v>
      </c>
      <c r="M6398" t="s">
        <v>575</v>
      </c>
      <c r="N6398">
        <v>1</v>
      </c>
      <c r="O6398" s="1" t="s">
        <v>206</v>
      </c>
      <c r="P6398" t="s">
        <v>154</v>
      </c>
      <c r="Q6398">
        <v>2</v>
      </c>
      <c r="R6398" t="s">
        <v>255</v>
      </c>
      <c r="S6398" t="s">
        <v>180</v>
      </c>
    </row>
    <row r="6399" spans="1:19" x14ac:dyDescent="0.35">
      <c r="A6399" s="2" t="s">
        <v>108</v>
      </c>
      <c r="B6399" s="1" t="s">
        <v>109</v>
      </c>
      <c r="C6399" t="s">
        <v>910</v>
      </c>
      <c r="D6399" s="1" t="s">
        <v>539</v>
      </c>
      <c r="E6399" s="1" t="s">
        <v>22</v>
      </c>
      <c r="F6399" s="1" t="s">
        <v>29</v>
      </c>
      <c r="G6399" s="1" t="s">
        <v>136</v>
      </c>
      <c r="H6399" t="s">
        <v>35</v>
      </c>
      <c r="I6399" s="1" t="s">
        <v>1502</v>
      </c>
      <c r="J6399" s="1" t="s">
        <v>230</v>
      </c>
      <c r="K6399" s="1" t="s">
        <v>15</v>
      </c>
      <c r="L6399" s="1" t="s">
        <v>912</v>
      </c>
      <c r="M6399" t="s">
        <v>575</v>
      </c>
      <c r="N6399">
        <v>1</v>
      </c>
      <c r="O6399" s="1" t="s">
        <v>206</v>
      </c>
      <c r="P6399" t="s">
        <v>154</v>
      </c>
      <c r="Q6399">
        <v>2</v>
      </c>
      <c r="R6399" t="s">
        <v>255</v>
      </c>
      <c r="S6399" t="s">
        <v>180</v>
      </c>
    </row>
    <row r="6400" spans="1:19" x14ac:dyDescent="0.35">
      <c r="A6400" s="2" t="s">
        <v>108</v>
      </c>
      <c r="B6400" s="1" t="s">
        <v>109</v>
      </c>
      <c r="C6400" t="s">
        <v>910</v>
      </c>
      <c r="D6400" s="1" t="s">
        <v>539</v>
      </c>
      <c r="E6400" s="1" t="s">
        <v>22</v>
      </c>
      <c r="F6400" s="1" t="s">
        <v>33</v>
      </c>
      <c r="G6400" s="1" t="s">
        <v>136</v>
      </c>
      <c r="H6400" t="s">
        <v>32</v>
      </c>
      <c r="I6400" s="1" t="s">
        <v>1502</v>
      </c>
      <c r="J6400" s="1" t="s">
        <v>230</v>
      </c>
      <c r="K6400" s="1" t="s">
        <v>15</v>
      </c>
      <c r="L6400" s="1" t="s">
        <v>913</v>
      </c>
      <c r="M6400" t="s">
        <v>575</v>
      </c>
      <c r="N6400">
        <v>1</v>
      </c>
      <c r="O6400" s="1" t="s">
        <v>206</v>
      </c>
      <c r="P6400" t="s">
        <v>154</v>
      </c>
      <c r="Q6400">
        <v>2</v>
      </c>
      <c r="R6400" t="s">
        <v>179</v>
      </c>
      <c r="S6400" t="s">
        <v>180</v>
      </c>
    </row>
    <row r="6401" spans="1:19" x14ac:dyDescent="0.35">
      <c r="A6401" s="2" t="s">
        <v>108</v>
      </c>
      <c r="B6401" s="1" t="s">
        <v>109</v>
      </c>
      <c r="C6401" t="s">
        <v>910</v>
      </c>
      <c r="D6401" s="1" t="s">
        <v>539</v>
      </c>
      <c r="E6401" s="1" t="s">
        <v>22</v>
      </c>
      <c r="F6401" s="1" t="s">
        <v>23</v>
      </c>
      <c r="G6401" s="1" t="s">
        <v>137</v>
      </c>
      <c r="H6401" t="s">
        <v>24</v>
      </c>
      <c r="I6401" s="1" t="s">
        <v>1502</v>
      </c>
      <c r="J6401" s="1" t="s">
        <v>230</v>
      </c>
      <c r="K6401" s="1" t="s">
        <v>15</v>
      </c>
      <c r="L6401" s="1" t="s">
        <v>912</v>
      </c>
      <c r="M6401" t="s">
        <v>575</v>
      </c>
      <c r="N6401">
        <v>1</v>
      </c>
      <c r="O6401" s="1" t="s">
        <v>206</v>
      </c>
      <c r="P6401" t="s">
        <v>154</v>
      </c>
      <c r="Q6401">
        <v>2</v>
      </c>
      <c r="R6401" t="s">
        <v>255</v>
      </c>
      <c r="S6401" t="s">
        <v>180</v>
      </c>
    </row>
    <row r="6402" spans="1:19" x14ac:dyDescent="0.35">
      <c r="A6402" s="2" t="s">
        <v>108</v>
      </c>
      <c r="B6402" s="1" t="s">
        <v>109</v>
      </c>
      <c r="C6402" t="s">
        <v>910</v>
      </c>
      <c r="D6402" s="1" t="s">
        <v>539</v>
      </c>
      <c r="E6402" s="1" t="s">
        <v>22</v>
      </c>
      <c r="F6402" s="1" t="s">
        <v>23</v>
      </c>
      <c r="G6402" s="1" t="s">
        <v>137</v>
      </c>
      <c r="H6402" t="s">
        <v>27</v>
      </c>
      <c r="I6402" s="1" t="s">
        <v>1502</v>
      </c>
      <c r="J6402" s="1" t="s">
        <v>230</v>
      </c>
      <c r="K6402" s="1" t="s">
        <v>15</v>
      </c>
      <c r="L6402" s="1" t="s">
        <v>912</v>
      </c>
      <c r="M6402" t="s">
        <v>575</v>
      </c>
      <c r="N6402">
        <v>1</v>
      </c>
      <c r="O6402" s="1" t="s">
        <v>206</v>
      </c>
      <c r="P6402" t="s">
        <v>154</v>
      </c>
      <c r="Q6402">
        <v>2</v>
      </c>
      <c r="R6402" t="s">
        <v>255</v>
      </c>
      <c r="S6402" t="s">
        <v>180</v>
      </c>
    </row>
    <row r="6403" spans="1:19" x14ac:dyDescent="0.35">
      <c r="A6403" s="2" t="s">
        <v>108</v>
      </c>
      <c r="B6403" s="1" t="s">
        <v>109</v>
      </c>
      <c r="C6403" t="s">
        <v>910</v>
      </c>
      <c r="D6403" s="1" t="s">
        <v>539</v>
      </c>
      <c r="E6403" s="1" t="s">
        <v>22</v>
      </c>
      <c r="F6403" s="1" t="s">
        <v>23</v>
      </c>
      <c r="G6403" s="1" t="s">
        <v>137</v>
      </c>
      <c r="H6403" t="s">
        <v>32</v>
      </c>
      <c r="I6403" s="1" t="s">
        <v>1502</v>
      </c>
      <c r="J6403" s="1" t="s">
        <v>230</v>
      </c>
      <c r="K6403" s="1" t="s">
        <v>15</v>
      </c>
      <c r="L6403" s="1" t="s">
        <v>912</v>
      </c>
      <c r="M6403" t="s">
        <v>575</v>
      </c>
      <c r="N6403">
        <v>1</v>
      </c>
      <c r="O6403" s="1" t="s">
        <v>206</v>
      </c>
      <c r="P6403" t="s">
        <v>154</v>
      </c>
      <c r="Q6403">
        <v>2</v>
      </c>
      <c r="R6403" t="s">
        <v>255</v>
      </c>
      <c r="S6403" t="s">
        <v>180</v>
      </c>
    </row>
    <row r="6404" spans="1:19" x14ac:dyDescent="0.35">
      <c r="A6404" s="2" t="s">
        <v>108</v>
      </c>
      <c r="B6404" s="1" t="s">
        <v>109</v>
      </c>
      <c r="C6404" t="s">
        <v>910</v>
      </c>
      <c r="D6404" s="1" t="s">
        <v>539</v>
      </c>
      <c r="E6404" s="1" t="s">
        <v>22</v>
      </c>
      <c r="F6404" s="1" t="s">
        <v>23</v>
      </c>
      <c r="G6404" s="1" t="s">
        <v>137</v>
      </c>
      <c r="H6404" t="s">
        <v>35</v>
      </c>
      <c r="I6404" s="1" t="s">
        <v>1502</v>
      </c>
      <c r="J6404" s="1" t="s">
        <v>230</v>
      </c>
      <c r="K6404" s="1" t="s">
        <v>15</v>
      </c>
      <c r="L6404" s="1" t="s">
        <v>913</v>
      </c>
      <c r="M6404" t="s">
        <v>575</v>
      </c>
      <c r="N6404">
        <v>1</v>
      </c>
      <c r="O6404" s="1" t="s">
        <v>206</v>
      </c>
      <c r="P6404" t="s">
        <v>154</v>
      </c>
      <c r="Q6404">
        <v>2</v>
      </c>
      <c r="R6404" t="s">
        <v>179</v>
      </c>
      <c r="S6404" t="s">
        <v>180</v>
      </c>
    </row>
    <row r="6405" spans="1:19" x14ac:dyDescent="0.35">
      <c r="A6405" s="2" t="s">
        <v>108</v>
      </c>
      <c r="B6405" s="1" t="s">
        <v>109</v>
      </c>
      <c r="C6405" t="s">
        <v>910</v>
      </c>
      <c r="D6405" s="1" t="s">
        <v>539</v>
      </c>
      <c r="E6405" s="1" t="s">
        <v>22</v>
      </c>
      <c r="F6405" s="1" t="s">
        <v>13</v>
      </c>
      <c r="G6405" s="1" t="s">
        <v>137</v>
      </c>
      <c r="H6405" t="s">
        <v>17</v>
      </c>
      <c r="I6405" s="1" t="s">
        <v>1502</v>
      </c>
      <c r="J6405" s="1" t="s">
        <v>230</v>
      </c>
      <c r="K6405" s="1" t="s">
        <v>15</v>
      </c>
      <c r="L6405" s="1" t="s">
        <v>912</v>
      </c>
      <c r="M6405" t="s">
        <v>575</v>
      </c>
      <c r="N6405">
        <v>1</v>
      </c>
      <c r="O6405" s="1" t="s">
        <v>206</v>
      </c>
      <c r="P6405" t="s">
        <v>154</v>
      </c>
      <c r="Q6405">
        <v>2</v>
      </c>
      <c r="R6405" t="s">
        <v>255</v>
      </c>
      <c r="S6405" t="s">
        <v>180</v>
      </c>
    </row>
    <row r="6406" spans="1:19" x14ac:dyDescent="0.35">
      <c r="A6406" s="2" t="s">
        <v>108</v>
      </c>
      <c r="B6406" s="1" t="s">
        <v>109</v>
      </c>
      <c r="C6406" t="s">
        <v>910</v>
      </c>
      <c r="D6406" s="1" t="s">
        <v>539</v>
      </c>
      <c r="E6406" s="1" t="s">
        <v>22</v>
      </c>
      <c r="F6406" s="1" t="s">
        <v>26</v>
      </c>
      <c r="G6406" s="1" t="s">
        <v>26</v>
      </c>
      <c r="H6406" t="s">
        <v>17</v>
      </c>
      <c r="I6406" s="1" t="s">
        <v>1502</v>
      </c>
      <c r="J6406" s="1" t="s">
        <v>230</v>
      </c>
      <c r="K6406" s="1" t="s">
        <v>15</v>
      </c>
      <c r="L6406" s="1" t="s">
        <v>912</v>
      </c>
      <c r="M6406" t="s">
        <v>575</v>
      </c>
      <c r="N6406">
        <v>1</v>
      </c>
      <c r="O6406" s="1" t="s">
        <v>206</v>
      </c>
      <c r="P6406" t="s">
        <v>154</v>
      </c>
      <c r="Q6406">
        <v>2</v>
      </c>
      <c r="R6406" t="s">
        <v>255</v>
      </c>
      <c r="S6406" t="s">
        <v>180</v>
      </c>
    </row>
    <row r="6407" spans="1:19" x14ac:dyDescent="0.35">
      <c r="A6407" s="2" t="s">
        <v>108</v>
      </c>
      <c r="B6407" s="1" t="s">
        <v>109</v>
      </c>
      <c r="C6407" t="s">
        <v>910</v>
      </c>
      <c r="D6407" s="1" t="s">
        <v>539</v>
      </c>
      <c r="E6407" s="1" t="s">
        <v>22</v>
      </c>
      <c r="F6407" s="1" t="s">
        <v>18</v>
      </c>
      <c r="G6407" s="1" t="s">
        <v>26</v>
      </c>
      <c r="H6407" t="s">
        <v>24</v>
      </c>
      <c r="I6407" s="1" t="s">
        <v>1502</v>
      </c>
      <c r="J6407" s="1" t="s">
        <v>230</v>
      </c>
      <c r="K6407" s="1" t="s">
        <v>15</v>
      </c>
      <c r="L6407" s="1" t="s">
        <v>913</v>
      </c>
      <c r="M6407" t="s">
        <v>575</v>
      </c>
      <c r="N6407">
        <v>1</v>
      </c>
      <c r="O6407" s="1" t="s">
        <v>206</v>
      </c>
      <c r="P6407" t="s">
        <v>154</v>
      </c>
      <c r="Q6407">
        <v>1</v>
      </c>
      <c r="R6407" t="s">
        <v>179</v>
      </c>
      <c r="S6407" t="s">
        <v>180</v>
      </c>
    </row>
    <row r="6408" spans="1:19" x14ac:dyDescent="0.35">
      <c r="A6408" s="2" t="s">
        <v>108</v>
      </c>
      <c r="B6408" s="1" t="s">
        <v>109</v>
      </c>
      <c r="C6408" t="s">
        <v>910</v>
      </c>
      <c r="D6408" s="1" t="s">
        <v>106</v>
      </c>
      <c r="E6408" s="1" t="s">
        <v>12</v>
      </c>
      <c r="F6408" s="1" t="s">
        <v>13</v>
      </c>
      <c r="G6408" s="1" t="s">
        <v>137</v>
      </c>
      <c r="H6408" t="s">
        <v>27</v>
      </c>
      <c r="I6408" s="1" t="s">
        <v>782</v>
      </c>
      <c r="J6408" s="1" t="s">
        <v>230</v>
      </c>
      <c r="K6408" s="1" t="s">
        <v>15</v>
      </c>
      <c r="L6408" s="1" t="s">
        <v>912</v>
      </c>
      <c r="M6408" t="s">
        <v>77</v>
      </c>
      <c r="N6408">
        <v>1</v>
      </c>
      <c r="O6408" s="1" t="s">
        <v>205</v>
      </c>
      <c r="P6408" t="s">
        <v>154</v>
      </c>
      <c r="Q6408">
        <v>2</v>
      </c>
      <c r="R6408" t="s">
        <v>255</v>
      </c>
      <c r="S6408" t="s">
        <v>180</v>
      </c>
    </row>
    <row r="6409" spans="1:19" x14ac:dyDescent="0.35">
      <c r="A6409" s="2" t="s">
        <v>108</v>
      </c>
      <c r="B6409" s="1" t="s">
        <v>109</v>
      </c>
      <c r="C6409" t="s">
        <v>910</v>
      </c>
      <c r="D6409" s="1" t="s">
        <v>106</v>
      </c>
      <c r="E6409" s="1" t="s">
        <v>12</v>
      </c>
      <c r="F6409" s="1" t="s">
        <v>26</v>
      </c>
      <c r="G6409" s="1" t="s">
        <v>26</v>
      </c>
      <c r="H6409" t="s">
        <v>17</v>
      </c>
      <c r="I6409" s="1" t="s">
        <v>1160</v>
      </c>
      <c r="J6409" s="1" t="s">
        <v>230</v>
      </c>
      <c r="K6409" s="1" t="s">
        <v>15</v>
      </c>
      <c r="L6409" s="1" t="s">
        <v>912</v>
      </c>
      <c r="M6409" t="s">
        <v>77</v>
      </c>
      <c r="N6409">
        <v>1</v>
      </c>
      <c r="O6409" s="1" t="s">
        <v>207</v>
      </c>
      <c r="P6409" t="s">
        <v>154</v>
      </c>
      <c r="Q6409">
        <v>2</v>
      </c>
      <c r="R6409" t="s">
        <v>255</v>
      </c>
      <c r="S6409" t="s">
        <v>180</v>
      </c>
    </row>
    <row r="6410" spans="1:19" x14ac:dyDescent="0.35">
      <c r="A6410" s="2" t="s">
        <v>108</v>
      </c>
      <c r="B6410" s="1" t="s">
        <v>109</v>
      </c>
      <c r="C6410" t="s">
        <v>910</v>
      </c>
      <c r="D6410" s="1" t="s">
        <v>106</v>
      </c>
      <c r="E6410" s="1" t="s">
        <v>12</v>
      </c>
      <c r="F6410" s="1" t="s">
        <v>18</v>
      </c>
      <c r="G6410" s="1" t="s">
        <v>26</v>
      </c>
      <c r="H6410" t="s">
        <v>14</v>
      </c>
      <c r="I6410" s="1" t="s">
        <v>782</v>
      </c>
      <c r="J6410" s="1" t="s">
        <v>230</v>
      </c>
      <c r="K6410" s="1" t="s">
        <v>15</v>
      </c>
      <c r="L6410" s="1" t="s">
        <v>912</v>
      </c>
      <c r="M6410" t="s">
        <v>77</v>
      </c>
      <c r="N6410">
        <v>1</v>
      </c>
      <c r="O6410" s="1" t="s">
        <v>205</v>
      </c>
      <c r="P6410" t="s">
        <v>154</v>
      </c>
      <c r="Q6410">
        <v>2</v>
      </c>
      <c r="R6410" t="s">
        <v>255</v>
      </c>
      <c r="S6410" t="s">
        <v>180</v>
      </c>
    </row>
    <row r="6411" spans="1:19" x14ac:dyDescent="0.35">
      <c r="A6411" s="2" t="s">
        <v>108</v>
      </c>
      <c r="B6411" s="1" t="s">
        <v>109</v>
      </c>
      <c r="C6411" t="s">
        <v>910</v>
      </c>
      <c r="D6411" s="1" t="s">
        <v>106</v>
      </c>
      <c r="E6411" s="1" t="s">
        <v>22</v>
      </c>
      <c r="F6411" s="1" t="s">
        <v>13</v>
      </c>
      <c r="G6411" s="1" t="s">
        <v>137</v>
      </c>
      <c r="H6411" t="s">
        <v>27</v>
      </c>
      <c r="I6411" s="1" t="s">
        <v>782</v>
      </c>
      <c r="J6411" s="1" t="s">
        <v>230</v>
      </c>
      <c r="K6411" s="1" t="s">
        <v>15</v>
      </c>
      <c r="L6411" s="1" t="s">
        <v>912</v>
      </c>
      <c r="M6411" t="s">
        <v>77</v>
      </c>
      <c r="N6411">
        <v>1</v>
      </c>
      <c r="O6411" s="1" t="s">
        <v>205</v>
      </c>
      <c r="P6411" t="s">
        <v>154</v>
      </c>
      <c r="Q6411">
        <v>2</v>
      </c>
      <c r="R6411" t="s">
        <v>255</v>
      </c>
      <c r="S6411" t="s">
        <v>180</v>
      </c>
    </row>
    <row r="6412" spans="1:19" x14ac:dyDescent="0.35">
      <c r="A6412" s="2" t="s">
        <v>108</v>
      </c>
      <c r="B6412" s="1" t="s">
        <v>109</v>
      </c>
      <c r="C6412" t="s">
        <v>910</v>
      </c>
      <c r="D6412" s="1" t="s">
        <v>90</v>
      </c>
      <c r="E6412" s="1" t="s">
        <v>12</v>
      </c>
      <c r="F6412" s="1" t="s">
        <v>33</v>
      </c>
      <c r="G6412" s="1" t="s">
        <v>136</v>
      </c>
      <c r="H6412" t="s">
        <v>58</v>
      </c>
      <c r="I6412" s="1" t="s">
        <v>779</v>
      </c>
      <c r="J6412" s="1" t="s">
        <v>230</v>
      </c>
      <c r="K6412" s="1" t="s">
        <v>15</v>
      </c>
      <c r="L6412" s="1" t="s">
        <v>912</v>
      </c>
      <c r="M6412" t="s">
        <v>77</v>
      </c>
      <c r="N6412">
        <v>1</v>
      </c>
      <c r="O6412" s="1" t="s">
        <v>206</v>
      </c>
      <c r="P6412" t="s">
        <v>153</v>
      </c>
      <c r="Q6412">
        <v>2</v>
      </c>
      <c r="R6412" t="s">
        <v>255</v>
      </c>
      <c r="S6412" t="s">
        <v>180</v>
      </c>
    </row>
    <row r="6413" spans="1:19" x14ac:dyDescent="0.35">
      <c r="A6413" s="2" t="s">
        <v>108</v>
      </c>
      <c r="B6413" s="1" t="s">
        <v>109</v>
      </c>
      <c r="C6413" t="s">
        <v>910</v>
      </c>
      <c r="D6413" s="1" t="s">
        <v>90</v>
      </c>
      <c r="E6413" s="1" t="s">
        <v>12</v>
      </c>
      <c r="F6413" s="1" t="s">
        <v>33</v>
      </c>
      <c r="G6413" s="1" t="s">
        <v>136</v>
      </c>
      <c r="H6413" t="s">
        <v>58</v>
      </c>
      <c r="I6413" s="1" t="s">
        <v>1161</v>
      </c>
      <c r="J6413" s="1" t="s">
        <v>230</v>
      </c>
      <c r="K6413" s="1" t="s">
        <v>15</v>
      </c>
      <c r="L6413" s="1" t="s">
        <v>912</v>
      </c>
      <c r="M6413" t="s">
        <v>77</v>
      </c>
      <c r="N6413">
        <v>1</v>
      </c>
      <c r="O6413" s="1" t="s">
        <v>206</v>
      </c>
      <c r="P6413" t="s">
        <v>154</v>
      </c>
      <c r="Q6413">
        <v>2</v>
      </c>
      <c r="R6413" t="s">
        <v>255</v>
      </c>
      <c r="S6413" t="s">
        <v>180</v>
      </c>
    </row>
    <row r="6414" spans="1:19" x14ac:dyDescent="0.35">
      <c r="A6414" s="2" t="s">
        <v>108</v>
      </c>
      <c r="B6414" s="1" t="s">
        <v>109</v>
      </c>
      <c r="C6414" t="s">
        <v>910</v>
      </c>
      <c r="D6414" s="1" t="s">
        <v>90</v>
      </c>
      <c r="E6414" s="1" t="s">
        <v>12</v>
      </c>
      <c r="F6414" s="1" t="s">
        <v>23</v>
      </c>
      <c r="G6414" s="1" t="s">
        <v>137</v>
      </c>
      <c r="H6414" t="s">
        <v>14</v>
      </c>
      <c r="I6414" s="1" t="s">
        <v>779</v>
      </c>
      <c r="J6414" s="1" t="s">
        <v>230</v>
      </c>
      <c r="K6414" s="1" t="s">
        <v>15</v>
      </c>
      <c r="L6414" s="1" t="s">
        <v>912</v>
      </c>
      <c r="M6414" t="s">
        <v>77</v>
      </c>
      <c r="N6414">
        <v>1</v>
      </c>
      <c r="O6414" s="1" t="s">
        <v>206</v>
      </c>
      <c r="P6414" t="s">
        <v>154</v>
      </c>
      <c r="Q6414">
        <v>2</v>
      </c>
      <c r="R6414" t="s">
        <v>255</v>
      </c>
      <c r="S6414" t="s">
        <v>180</v>
      </c>
    </row>
    <row r="6415" spans="1:19" x14ac:dyDescent="0.35">
      <c r="A6415" s="2" t="s">
        <v>108</v>
      </c>
      <c r="B6415" s="1" t="s">
        <v>109</v>
      </c>
      <c r="C6415" t="s">
        <v>910</v>
      </c>
      <c r="D6415" s="1" t="s">
        <v>90</v>
      </c>
      <c r="E6415" s="1" t="s">
        <v>12</v>
      </c>
      <c r="F6415" s="1" t="s">
        <v>23</v>
      </c>
      <c r="G6415" s="1" t="s">
        <v>137</v>
      </c>
      <c r="H6415" t="s">
        <v>14</v>
      </c>
      <c r="I6415" s="1" t="s">
        <v>780</v>
      </c>
      <c r="J6415" s="1" t="s">
        <v>230</v>
      </c>
      <c r="K6415" s="1" t="s">
        <v>15</v>
      </c>
      <c r="L6415" s="1" t="s">
        <v>912</v>
      </c>
      <c r="M6415" t="s">
        <v>77</v>
      </c>
      <c r="N6415">
        <v>1</v>
      </c>
      <c r="O6415" s="1" t="s">
        <v>206</v>
      </c>
      <c r="P6415" t="s">
        <v>154</v>
      </c>
      <c r="Q6415">
        <v>1</v>
      </c>
      <c r="R6415" t="s">
        <v>255</v>
      </c>
      <c r="S6415" t="s">
        <v>180</v>
      </c>
    </row>
    <row r="6416" spans="1:19" x14ac:dyDescent="0.35">
      <c r="A6416" s="2" t="s">
        <v>108</v>
      </c>
      <c r="B6416" s="1" t="s">
        <v>109</v>
      </c>
      <c r="C6416" t="s">
        <v>910</v>
      </c>
      <c r="D6416" s="1" t="s">
        <v>90</v>
      </c>
      <c r="E6416" s="1" t="s">
        <v>12</v>
      </c>
      <c r="F6416" s="1" t="s">
        <v>23</v>
      </c>
      <c r="G6416" s="1" t="s">
        <v>137</v>
      </c>
      <c r="H6416" t="s">
        <v>14</v>
      </c>
      <c r="I6416" s="1" t="s">
        <v>780</v>
      </c>
      <c r="J6416" s="1" t="s">
        <v>230</v>
      </c>
      <c r="K6416" s="1" t="s">
        <v>15</v>
      </c>
      <c r="L6416" s="1" t="s">
        <v>912</v>
      </c>
      <c r="M6416" t="s">
        <v>77</v>
      </c>
      <c r="N6416">
        <v>1</v>
      </c>
      <c r="O6416" s="1" t="s">
        <v>206</v>
      </c>
      <c r="P6416" t="s">
        <v>154</v>
      </c>
      <c r="Q6416">
        <v>2</v>
      </c>
      <c r="R6416" t="s">
        <v>255</v>
      </c>
      <c r="S6416" t="s">
        <v>180</v>
      </c>
    </row>
    <row r="6417" spans="1:19" x14ac:dyDescent="0.35">
      <c r="A6417" s="2" t="s">
        <v>108</v>
      </c>
      <c r="B6417" s="1" t="s">
        <v>109</v>
      </c>
      <c r="C6417" t="s">
        <v>910</v>
      </c>
      <c r="D6417" s="1" t="s">
        <v>90</v>
      </c>
      <c r="E6417" s="1" t="s">
        <v>12</v>
      </c>
      <c r="F6417" s="1" t="s">
        <v>23</v>
      </c>
      <c r="G6417" s="1" t="s">
        <v>137</v>
      </c>
      <c r="H6417" t="s">
        <v>17</v>
      </c>
      <c r="I6417" s="1" t="s">
        <v>780</v>
      </c>
      <c r="J6417" s="1" t="s">
        <v>230</v>
      </c>
      <c r="K6417" s="1" t="s">
        <v>15</v>
      </c>
      <c r="L6417" s="1" t="s">
        <v>912</v>
      </c>
      <c r="M6417" t="s">
        <v>77</v>
      </c>
      <c r="N6417">
        <v>1</v>
      </c>
      <c r="O6417" s="1" t="s">
        <v>206</v>
      </c>
      <c r="P6417" t="s">
        <v>154</v>
      </c>
      <c r="Q6417">
        <v>2</v>
      </c>
      <c r="R6417" t="s">
        <v>255</v>
      </c>
      <c r="S6417" t="s">
        <v>180</v>
      </c>
    </row>
    <row r="6418" spans="1:19" x14ac:dyDescent="0.35">
      <c r="A6418" s="2" t="s">
        <v>108</v>
      </c>
      <c r="B6418" s="1" t="s">
        <v>109</v>
      </c>
      <c r="C6418" t="s">
        <v>910</v>
      </c>
      <c r="D6418" s="1" t="s">
        <v>90</v>
      </c>
      <c r="E6418" s="1" t="s">
        <v>12</v>
      </c>
      <c r="F6418" s="1" t="s">
        <v>23</v>
      </c>
      <c r="G6418" s="1" t="s">
        <v>137</v>
      </c>
      <c r="H6418" t="s">
        <v>24</v>
      </c>
      <c r="I6418" s="1" t="s">
        <v>780</v>
      </c>
      <c r="J6418" s="1" t="s">
        <v>230</v>
      </c>
      <c r="K6418" s="1" t="s">
        <v>15</v>
      </c>
      <c r="L6418" s="1" t="s">
        <v>912</v>
      </c>
      <c r="M6418" t="s">
        <v>77</v>
      </c>
      <c r="N6418">
        <v>1</v>
      </c>
      <c r="O6418" s="1" t="s">
        <v>206</v>
      </c>
      <c r="P6418" t="s">
        <v>154</v>
      </c>
      <c r="Q6418">
        <v>1</v>
      </c>
      <c r="R6418" t="s">
        <v>255</v>
      </c>
      <c r="S6418" t="s">
        <v>180</v>
      </c>
    </row>
    <row r="6419" spans="1:19" x14ac:dyDescent="0.35">
      <c r="A6419" s="2" t="s">
        <v>108</v>
      </c>
      <c r="B6419" s="1" t="s">
        <v>109</v>
      </c>
      <c r="C6419" t="s">
        <v>910</v>
      </c>
      <c r="D6419" s="1" t="s">
        <v>90</v>
      </c>
      <c r="E6419" s="1" t="s">
        <v>12</v>
      </c>
      <c r="F6419" s="1" t="s">
        <v>13</v>
      </c>
      <c r="G6419" s="1" t="s">
        <v>137</v>
      </c>
      <c r="H6419" t="s">
        <v>17</v>
      </c>
      <c r="I6419" s="1" t="s">
        <v>779</v>
      </c>
      <c r="J6419" s="1" t="s">
        <v>230</v>
      </c>
      <c r="K6419" s="1" t="s">
        <v>15</v>
      </c>
      <c r="L6419" s="1" t="s">
        <v>912</v>
      </c>
      <c r="M6419" t="s">
        <v>77</v>
      </c>
      <c r="N6419">
        <v>1</v>
      </c>
      <c r="O6419" s="1" t="s">
        <v>206</v>
      </c>
      <c r="P6419" t="s">
        <v>153</v>
      </c>
      <c r="Q6419">
        <v>2</v>
      </c>
      <c r="R6419" t="s">
        <v>255</v>
      </c>
      <c r="S6419" t="s">
        <v>180</v>
      </c>
    </row>
    <row r="6420" spans="1:19" x14ac:dyDescent="0.35">
      <c r="A6420" s="2" t="s">
        <v>108</v>
      </c>
      <c r="B6420" s="1" t="s">
        <v>109</v>
      </c>
      <c r="C6420" t="s">
        <v>910</v>
      </c>
      <c r="D6420" s="1" t="s">
        <v>90</v>
      </c>
      <c r="E6420" s="1" t="s">
        <v>12</v>
      </c>
      <c r="F6420" s="1" t="s">
        <v>13</v>
      </c>
      <c r="G6420" s="1" t="s">
        <v>137</v>
      </c>
      <c r="H6420" t="s">
        <v>17</v>
      </c>
      <c r="I6420" s="1" t="s">
        <v>780</v>
      </c>
      <c r="J6420" s="1" t="s">
        <v>230</v>
      </c>
      <c r="K6420" s="1" t="s">
        <v>15</v>
      </c>
      <c r="L6420" s="1" t="s">
        <v>912</v>
      </c>
      <c r="M6420" t="s">
        <v>77</v>
      </c>
      <c r="N6420">
        <v>1</v>
      </c>
      <c r="O6420" s="1" t="s">
        <v>206</v>
      </c>
      <c r="P6420" t="s">
        <v>154</v>
      </c>
      <c r="Q6420">
        <v>2</v>
      </c>
      <c r="R6420" t="s">
        <v>255</v>
      </c>
      <c r="S6420" t="s">
        <v>180</v>
      </c>
    </row>
    <row r="6421" spans="1:19" x14ac:dyDescent="0.35">
      <c r="A6421" s="2" t="s">
        <v>108</v>
      </c>
      <c r="B6421" s="1" t="s">
        <v>109</v>
      </c>
      <c r="C6421" t="s">
        <v>910</v>
      </c>
      <c r="D6421" s="1" t="s">
        <v>90</v>
      </c>
      <c r="E6421" s="1" t="s">
        <v>12</v>
      </c>
      <c r="F6421" s="1" t="s">
        <v>13</v>
      </c>
      <c r="G6421" s="1" t="s">
        <v>137</v>
      </c>
      <c r="H6421" t="s">
        <v>17</v>
      </c>
      <c r="I6421" s="1" t="s">
        <v>1161</v>
      </c>
      <c r="J6421" s="1" t="s">
        <v>230</v>
      </c>
      <c r="K6421" s="1" t="s">
        <v>15</v>
      </c>
      <c r="L6421" s="1" t="s">
        <v>912</v>
      </c>
      <c r="M6421" t="s">
        <v>77</v>
      </c>
      <c r="N6421">
        <v>1</v>
      </c>
      <c r="O6421" s="1" t="s">
        <v>206</v>
      </c>
      <c r="P6421" t="s">
        <v>154</v>
      </c>
      <c r="Q6421">
        <v>2</v>
      </c>
      <c r="R6421" t="s">
        <v>255</v>
      </c>
      <c r="S6421" t="s">
        <v>180</v>
      </c>
    </row>
    <row r="6422" spans="1:19" x14ac:dyDescent="0.35">
      <c r="A6422" s="2" t="s">
        <v>108</v>
      </c>
      <c r="B6422" s="1" t="s">
        <v>109</v>
      </c>
      <c r="C6422" t="s">
        <v>910</v>
      </c>
      <c r="D6422" s="1" t="s">
        <v>90</v>
      </c>
      <c r="E6422" s="1" t="s">
        <v>12</v>
      </c>
      <c r="F6422" s="1" t="s">
        <v>13</v>
      </c>
      <c r="G6422" s="1" t="s">
        <v>137</v>
      </c>
      <c r="H6422" t="s">
        <v>27</v>
      </c>
      <c r="I6422" s="1" t="s">
        <v>779</v>
      </c>
      <c r="J6422" s="1" t="s">
        <v>230</v>
      </c>
      <c r="K6422" s="1" t="s">
        <v>15</v>
      </c>
      <c r="L6422" s="1" t="s">
        <v>912</v>
      </c>
      <c r="M6422" t="s">
        <v>225</v>
      </c>
      <c r="N6422">
        <v>1</v>
      </c>
      <c r="O6422" s="1" t="s">
        <v>206</v>
      </c>
      <c r="P6422" t="s">
        <v>153</v>
      </c>
      <c r="Q6422">
        <v>2</v>
      </c>
      <c r="R6422" t="s">
        <v>255</v>
      </c>
      <c r="S6422" t="s">
        <v>180</v>
      </c>
    </row>
    <row r="6423" spans="1:19" x14ac:dyDescent="0.35">
      <c r="A6423" s="2" t="s">
        <v>108</v>
      </c>
      <c r="B6423" s="1" t="s">
        <v>109</v>
      </c>
      <c r="C6423" t="s">
        <v>910</v>
      </c>
      <c r="D6423" s="1" t="s">
        <v>90</v>
      </c>
      <c r="E6423" s="1" t="s">
        <v>12</v>
      </c>
      <c r="F6423" s="1" t="s">
        <v>13</v>
      </c>
      <c r="G6423" s="1" t="s">
        <v>137</v>
      </c>
      <c r="H6423" t="s">
        <v>27</v>
      </c>
      <c r="I6423" s="1" t="s">
        <v>1161</v>
      </c>
      <c r="J6423" s="1" t="s">
        <v>230</v>
      </c>
      <c r="K6423" s="1" t="s">
        <v>15</v>
      </c>
      <c r="L6423" s="1" t="s">
        <v>912</v>
      </c>
      <c r="M6423" t="s">
        <v>225</v>
      </c>
      <c r="N6423">
        <v>1</v>
      </c>
      <c r="O6423" s="1" t="s">
        <v>206</v>
      </c>
      <c r="P6423" t="s">
        <v>154</v>
      </c>
      <c r="Q6423">
        <v>2</v>
      </c>
      <c r="R6423" t="s">
        <v>255</v>
      </c>
      <c r="S6423" t="s">
        <v>180</v>
      </c>
    </row>
    <row r="6424" spans="1:19" x14ac:dyDescent="0.35">
      <c r="A6424" s="2" t="s">
        <v>108</v>
      </c>
      <c r="B6424" s="1" t="s">
        <v>109</v>
      </c>
      <c r="C6424" t="s">
        <v>910</v>
      </c>
      <c r="D6424" s="1" t="s">
        <v>90</v>
      </c>
      <c r="E6424" s="1" t="s">
        <v>12</v>
      </c>
      <c r="F6424" s="1" t="s">
        <v>26</v>
      </c>
      <c r="G6424" s="1" t="s">
        <v>26</v>
      </c>
      <c r="H6424" t="s">
        <v>58</v>
      </c>
      <c r="I6424" s="1" t="s">
        <v>1161</v>
      </c>
      <c r="J6424" s="1" t="s">
        <v>230</v>
      </c>
      <c r="K6424" s="1" t="s">
        <v>15</v>
      </c>
      <c r="L6424" s="1" t="s">
        <v>912</v>
      </c>
      <c r="M6424" t="s">
        <v>77</v>
      </c>
      <c r="N6424">
        <v>1</v>
      </c>
      <c r="O6424" s="1" t="s">
        <v>206</v>
      </c>
      <c r="P6424" t="s">
        <v>154</v>
      </c>
      <c r="Q6424">
        <v>2</v>
      </c>
      <c r="R6424" t="s">
        <v>255</v>
      </c>
      <c r="S6424" t="s">
        <v>180</v>
      </c>
    </row>
    <row r="6425" spans="1:19" x14ac:dyDescent="0.35">
      <c r="A6425" s="2" t="s">
        <v>108</v>
      </c>
      <c r="B6425" s="1" t="s">
        <v>109</v>
      </c>
      <c r="C6425" t="s">
        <v>910</v>
      </c>
      <c r="D6425" s="1" t="s">
        <v>90</v>
      </c>
      <c r="E6425" s="1" t="s">
        <v>12</v>
      </c>
      <c r="F6425" s="1" t="s">
        <v>18</v>
      </c>
      <c r="G6425" s="1" t="s">
        <v>26</v>
      </c>
      <c r="H6425" t="s">
        <v>43</v>
      </c>
      <c r="I6425" s="1" t="s">
        <v>779</v>
      </c>
      <c r="J6425" s="1" t="s">
        <v>230</v>
      </c>
      <c r="K6425" s="1" t="s">
        <v>15</v>
      </c>
      <c r="L6425" s="1" t="s">
        <v>912</v>
      </c>
      <c r="M6425" t="s">
        <v>77</v>
      </c>
      <c r="N6425">
        <v>1</v>
      </c>
      <c r="O6425" s="1" t="s">
        <v>206</v>
      </c>
      <c r="P6425" t="s">
        <v>153</v>
      </c>
      <c r="Q6425">
        <v>2</v>
      </c>
      <c r="R6425" t="s">
        <v>255</v>
      </c>
      <c r="S6425" t="s">
        <v>180</v>
      </c>
    </row>
    <row r="6426" spans="1:19" x14ac:dyDescent="0.35">
      <c r="A6426" s="2" t="s">
        <v>108</v>
      </c>
      <c r="B6426" s="1" t="s">
        <v>109</v>
      </c>
      <c r="C6426" t="s">
        <v>910</v>
      </c>
      <c r="D6426" s="1" t="s">
        <v>90</v>
      </c>
      <c r="E6426" s="1" t="s">
        <v>12</v>
      </c>
      <c r="F6426" s="1" t="s">
        <v>18</v>
      </c>
      <c r="G6426" s="1" t="s">
        <v>26</v>
      </c>
      <c r="H6426" t="s">
        <v>43</v>
      </c>
      <c r="I6426" s="1" t="s">
        <v>1161</v>
      </c>
      <c r="J6426" s="1" t="s">
        <v>230</v>
      </c>
      <c r="K6426" s="1" t="s">
        <v>15</v>
      </c>
      <c r="L6426" s="1" t="s">
        <v>912</v>
      </c>
      <c r="M6426" t="s">
        <v>77</v>
      </c>
      <c r="N6426">
        <v>1</v>
      </c>
      <c r="O6426" s="1" t="s">
        <v>206</v>
      </c>
      <c r="P6426" t="s">
        <v>154</v>
      </c>
      <c r="Q6426">
        <v>2</v>
      </c>
      <c r="R6426" t="s">
        <v>255</v>
      </c>
      <c r="S6426" t="s">
        <v>180</v>
      </c>
    </row>
    <row r="6427" spans="1:19" x14ac:dyDescent="0.35">
      <c r="A6427" s="2" t="s">
        <v>108</v>
      </c>
      <c r="B6427" s="1" t="s">
        <v>109</v>
      </c>
      <c r="C6427" t="s">
        <v>910</v>
      </c>
      <c r="D6427" s="1" t="s">
        <v>90</v>
      </c>
      <c r="E6427" s="1" t="s">
        <v>12</v>
      </c>
      <c r="F6427" s="1" t="s">
        <v>18</v>
      </c>
      <c r="G6427" s="1" t="s">
        <v>26</v>
      </c>
      <c r="H6427" t="s">
        <v>14</v>
      </c>
      <c r="I6427" s="1" t="s">
        <v>779</v>
      </c>
      <c r="J6427" s="1" t="s">
        <v>230</v>
      </c>
      <c r="K6427" s="1" t="s">
        <v>15</v>
      </c>
      <c r="L6427" s="1" t="s">
        <v>912</v>
      </c>
      <c r="M6427" t="s">
        <v>77</v>
      </c>
      <c r="N6427">
        <v>1</v>
      </c>
      <c r="O6427" s="1" t="s">
        <v>206</v>
      </c>
      <c r="P6427" t="s">
        <v>153</v>
      </c>
      <c r="Q6427">
        <v>2</v>
      </c>
      <c r="R6427" t="s">
        <v>255</v>
      </c>
      <c r="S6427" t="s">
        <v>180</v>
      </c>
    </row>
    <row r="6428" spans="1:19" x14ac:dyDescent="0.35">
      <c r="A6428" s="2" t="s">
        <v>108</v>
      </c>
      <c r="B6428" s="1" t="s">
        <v>109</v>
      </c>
      <c r="C6428" t="s">
        <v>910</v>
      </c>
      <c r="D6428" s="1" t="s">
        <v>90</v>
      </c>
      <c r="E6428" s="1" t="s">
        <v>12</v>
      </c>
      <c r="F6428" s="1" t="s">
        <v>18</v>
      </c>
      <c r="G6428" s="1" t="s">
        <v>26</v>
      </c>
      <c r="H6428" t="s">
        <v>14</v>
      </c>
      <c r="I6428" s="1" t="s">
        <v>1161</v>
      </c>
      <c r="J6428" s="1" t="s">
        <v>230</v>
      </c>
      <c r="K6428" s="1" t="s">
        <v>15</v>
      </c>
      <c r="L6428" s="1" t="s">
        <v>912</v>
      </c>
      <c r="M6428" t="s">
        <v>77</v>
      </c>
      <c r="N6428">
        <v>1</v>
      </c>
      <c r="O6428" s="1" t="s">
        <v>206</v>
      </c>
      <c r="P6428" t="s">
        <v>154</v>
      </c>
      <c r="Q6428">
        <v>2</v>
      </c>
      <c r="R6428" t="s">
        <v>255</v>
      </c>
      <c r="S6428" t="s">
        <v>180</v>
      </c>
    </row>
    <row r="6429" spans="1:19" x14ac:dyDescent="0.35">
      <c r="A6429" s="2" t="s">
        <v>108</v>
      </c>
      <c r="B6429" s="1" t="s">
        <v>109</v>
      </c>
      <c r="C6429" t="s">
        <v>910</v>
      </c>
      <c r="D6429" s="1" t="s">
        <v>90</v>
      </c>
      <c r="E6429" s="1" t="s">
        <v>22</v>
      </c>
      <c r="F6429" s="1" t="s">
        <v>29</v>
      </c>
      <c r="G6429" s="1" t="s">
        <v>136</v>
      </c>
      <c r="H6429" t="s">
        <v>17</v>
      </c>
      <c r="I6429" s="1" t="s">
        <v>779</v>
      </c>
      <c r="J6429" s="1" t="s">
        <v>230</v>
      </c>
      <c r="K6429" s="1" t="s">
        <v>15</v>
      </c>
      <c r="L6429" s="1" t="s">
        <v>912</v>
      </c>
      <c r="M6429" t="s">
        <v>77</v>
      </c>
      <c r="N6429">
        <v>1</v>
      </c>
      <c r="O6429" s="1" t="s">
        <v>206</v>
      </c>
      <c r="P6429" t="s">
        <v>153</v>
      </c>
      <c r="Q6429">
        <v>2</v>
      </c>
      <c r="R6429" t="s">
        <v>255</v>
      </c>
      <c r="S6429" t="s">
        <v>180</v>
      </c>
    </row>
    <row r="6430" spans="1:19" x14ac:dyDescent="0.35">
      <c r="A6430" s="2" t="s">
        <v>108</v>
      </c>
      <c r="B6430" s="1" t="s">
        <v>109</v>
      </c>
      <c r="C6430" t="s">
        <v>910</v>
      </c>
      <c r="D6430" s="1" t="s">
        <v>90</v>
      </c>
      <c r="E6430" s="1" t="s">
        <v>22</v>
      </c>
      <c r="F6430" s="1" t="s">
        <v>29</v>
      </c>
      <c r="G6430" s="1" t="s">
        <v>136</v>
      </c>
      <c r="H6430" t="s">
        <v>17</v>
      </c>
      <c r="I6430" s="1" t="s">
        <v>1161</v>
      </c>
      <c r="J6430" s="1" t="s">
        <v>230</v>
      </c>
      <c r="K6430" s="1" t="s">
        <v>15</v>
      </c>
      <c r="L6430" s="1" t="s">
        <v>912</v>
      </c>
      <c r="M6430" t="s">
        <v>77</v>
      </c>
      <c r="N6430">
        <v>1</v>
      </c>
      <c r="O6430" s="1" t="s">
        <v>206</v>
      </c>
      <c r="P6430" t="s">
        <v>154</v>
      </c>
      <c r="Q6430">
        <v>2</v>
      </c>
      <c r="R6430" t="s">
        <v>255</v>
      </c>
      <c r="S6430" t="s">
        <v>180</v>
      </c>
    </row>
    <row r="6431" spans="1:19" x14ac:dyDescent="0.35">
      <c r="A6431" s="2" t="s">
        <v>108</v>
      </c>
      <c r="B6431" s="1" t="s">
        <v>109</v>
      </c>
      <c r="C6431" t="s">
        <v>910</v>
      </c>
      <c r="D6431" s="1" t="s">
        <v>90</v>
      </c>
      <c r="E6431" s="1" t="s">
        <v>22</v>
      </c>
      <c r="F6431" s="1" t="s">
        <v>29</v>
      </c>
      <c r="G6431" s="1" t="s">
        <v>136</v>
      </c>
      <c r="H6431" t="s">
        <v>32</v>
      </c>
      <c r="I6431" s="1" t="s">
        <v>779</v>
      </c>
      <c r="J6431" s="1" t="s">
        <v>230</v>
      </c>
      <c r="K6431" s="1" t="s">
        <v>15</v>
      </c>
      <c r="L6431" s="1" t="s">
        <v>912</v>
      </c>
      <c r="M6431" t="s">
        <v>77</v>
      </c>
      <c r="N6431">
        <v>1</v>
      </c>
      <c r="O6431" s="1" t="s">
        <v>206</v>
      </c>
      <c r="P6431" t="s">
        <v>153</v>
      </c>
      <c r="Q6431">
        <v>2</v>
      </c>
      <c r="R6431" t="s">
        <v>255</v>
      </c>
      <c r="S6431" t="s">
        <v>180</v>
      </c>
    </row>
    <row r="6432" spans="1:19" x14ac:dyDescent="0.35">
      <c r="A6432" s="2" t="s">
        <v>108</v>
      </c>
      <c r="B6432" s="1" t="s">
        <v>109</v>
      </c>
      <c r="C6432" t="s">
        <v>910</v>
      </c>
      <c r="D6432" s="1" t="s">
        <v>90</v>
      </c>
      <c r="E6432" s="1" t="s">
        <v>22</v>
      </c>
      <c r="F6432" s="1" t="s">
        <v>29</v>
      </c>
      <c r="G6432" s="1" t="s">
        <v>136</v>
      </c>
      <c r="H6432" t="s">
        <v>32</v>
      </c>
      <c r="I6432" s="1" t="s">
        <v>1161</v>
      </c>
      <c r="J6432" s="1" t="s">
        <v>230</v>
      </c>
      <c r="K6432" s="1" t="s">
        <v>15</v>
      </c>
      <c r="L6432" s="1" t="s">
        <v>912</v>
      </c>
      <c r="M6432" t="s">
        <v>77</v>
      </c>
      <c r="N6432">
        <v>1</v>
      </c>
      <c r="O6432" s="1" t="s">
        <v>206</v>
      </c>
      <c r="P6432" t="s">
        <v>154</v>
      </c>
      <c r="Q6432">
        <v>2</v>
      </c>
      <c r="R6432" t="s">
        <v>255</v>
      </c>
      <c r="S6432" t="s">
        <v>180</v>
      </c>
    </row>
    <row r="6433" spans="1:19" x14ac:dyDescent="0.35">
      <c r="A6433" s="2" t="s">
        <v>108</v>
      </c>
      <c r="B6433" s="1" t="s">
        <v>109</v>
      </c>
      <c r="C6433" t="s">
        <v>910</v>
      </c>
      <c r="D6433" s="1" t="s">
        <v>90</v>
      </c>
      <c r="E6433" s="1" t="s">
        <v>22</v>
      </c>
      <c r="F6433" s="1" t="s">
        <v>29</v>
      </c>
      <c r="G6433" s="1" t="s">
        <v>136</v>
      </c>
      <c r="H6433" t="s">
        <v>35</v>
      </c>
      <c r="I6433" s="1" t="s">
        <v>780</v>
      </c>
      <c r="J6433" s="1" t="s">
        <v>230</v>
      </c>
      <c r="K6433" s="1" t="s">
        <v>15</v>
      </c>
      <c r="L6433" s="1" t="s">
        <v>912</v>
      </c>
      <c r="M6433" t="s">
        <v>77</v>
      </c>
      <c r="N6433">
        <v>1</v>
      </c>
      <c r="O6433" s="1" t="s">
        <v>206</v>
      </c>
      <c r="P6433" t="s">
        <v>154</v>
      </c>
      <c r="Q6433">
        <v>2</v>
      </c>
      <c r="R6433" t="s">
        <v>255</v>
      </c>
      <c r="S6433" t="s">
        <v>180</v>
      </c>
    </row>
    <row r="6434" spans="1:19" x14ac:dyDescent="0.35">
      <c r="A6434" s="2" t="s">
        <v>108</v>
      </c>
      <c r="B6434" s="1" t="s">
        <v>109</v>
      </c>
      <c r="C6434" t="s">
        <v>910</v>
      </c>
      <c r="D6434" s="1" t="s">
        <v>90</v>
      </c>
      <c r="E6434" s="1" t="s">
        <v>22</v>
      </c>
      <c r="F6434" s="1" t="s">
        <v>29</v>
      </c>
      <c r="G6434" s="1" t="s">
        <v>136</v>
      </c>
      <c r="H6434" t="s">
        <v>58</v>
      </c>
      <c r="I6434" s="1" t="s">
        <v>779</v>
      </c>
      <c r="J6434" s="1" t="s">
        <v>230</v>
      </c>
      <c r="K6434" s="1" t="s">
        <v>15</v>
      </c>
      <c r="L6434" s="1" t="s">
        <v>912</v>
      </c>
      <c r="M6434" t="s">
        <v>77</v>
      </c>
      <c r="N6434">
        <v>1</v>
      </c>
      <c r="O6434" s="1" t="s">
        <v>206</v>
      </c>
      <c r="P6434" t="s">
        <v>153</v>
      </c>
      <c r="Q6434">
        <v>2</v>
      </c>
      <c r="R6434" t="s">
        <v>255</v>
      </c>
      <c r="S6434" t="s">
        <v>180</v>
      </c>
    </row>
    <row r="6435" spans="1:19" x14ac:dyDescent="0.35">
      <c r="A6435" s="2" t="s">
        <v>108</v>
      </c>
      <c r="B6435" s="1" t="s">
        <v>109</v>
      </c>
      <c r="C6435" t="s">
        <v>910</v>
      </c>
      <c r="D6435" s="1" t="s">
        <v>90</v>
      </c>
      <c r="E6435" s="1" t="s">
        <v>22</v>
      </c>
      <c r="F6435" s="1" t="s">
        <v>29</v>
      </c>
      <c r="G6435" s="1" t="s">
        <v>136</v>
      </c>
      <c r="H6435" t="s">
        <v>58</v>
      </c>
      <c r="I6435" s="1" t="s">
        <v>1161</v>
      </c>
      <c r="J6435" s="1" t="s">
        <v>230</v>
      </c>
      <c r="K6435" s="1" t="s">
        <v>15</v>
      </c>
      <c r="L6435" s="1" t="s">
        <v>912</v>
      </c>
      <c r="M6435" t="s">
        <v>77</v>
      </c>
      <c r="N6435">
        <v>1</v>
      </c>
      <c r="O6435" s="1" t="s">
        <v>206</v>
      </c>
      <c r="P6435" t="s">
        <v>153</v>
      </c>
      <c r="Q6435">
        <v>2</v>
      </c>
      <c r="R6435" t="s">
        <v>255</v>
      </c>
      <c r="S6435" t="s">
        <v>180</v>
      </c>
    </row>
    <row r="6436" spans="1:19" x14ac:dyDescent="0.35">
      <c r="A6436" s="2" t="s">
        <v>108</v>
      </c>
      <c r="B6436" s="1" t="s">
        <v>109</v>
      </c>
      <c r="C6436" t="s">
        <v>910</v>
      </c>
      <c r="D6436" s="1" t="s">
        <v>90</v>
      </c>
      <c r="E6436" s="1" t="s">
        <v>22</v>
      </c>
      <c r="F6436" s="1" t="s">
        <v>33</v>
      </c>
      <c r="G6436" s="1" t="s">
        <v>136</v>
      </c>
      <c r="H6436" t="s">
        <v>32</v>
      </c>
      <c r="I6436" s="1" t="s">
        <v>780</v>
      </c>
      <c r="J6436" s="1" t="s">
        <v>230</v>
      </c>
      <c r="K6436" s="1" t="s">
        <v>15</v>
      </c>
      <c r="L6436" s="1" t="s">
        <v>912</v>
      </c>
      <c r="M6436" t="s">
        <v>77</v>
      </c>
      <c r="N6436">
        <v>1</v>
      </c>
      <c r="O6436" s="1" t="s">
        <v>206</v>
      </c>
      <c r="P6436" t="s">
        <v>154</v>
      </c>
      <c r="Q6436">
        <v>2</v>
      </c>
      <c r="R6436" t="s">
        <v>255</v>
      </c>
      <c r="S6436" t="s">
        <v>180</v>
      </c>
    </row>
    <row r="6437" spans="1:19" x14ac:dyDescent="0.35">
      <c r="A6437" s="2" t="s">
        <v>108</v>
      </c>
      <c r="B6437" s="1" t="s">
        <v>109</v>
      </c>
      <c r="C6437" t="s">
        <v>910</v>
      </c>
      <c r="D6437" s="1" t="s">
        <v>90</v>
      </c>
      <c r="E6437" s="1" t="s">
        <v>22</v>
      </c>
      <c r="F6437" s="1" t="s">
        <v>23</v>
      </c>
      <c r="G6437" s="1" t="s">
        <v>137</v>
      </c>
      <c r="H6437" t="s">
        <v>14</v>
      </c>
      <c r="I6437" s="1" t="s">
        <v>1503</v>
      </c>
      <c r="J6437" s="1" t="s">
        <v>230</v>
      </c>
      <c r="K6437" s="1" t="s">
        <v>15</v>
      </c>
      <c r="L6437" s="1" t="s">
        <v>912</v>
      </c>
      <c r="M6437" t="s">
        <v>77</v>
      </c>
      <c r="N6437">
        <v>1</v>
      </c>
      <c r="O6437" s="1" t="s">
        <v>205</v>
      </c>
      <c r="P6437" t="s">
        <v>154</v>
      </c>
      <c r="Q6437">
        <v>2</v>
      </c>
      <c r="R6437" t="s">
        <v>255</v>
      </c>
      <c r="S6437" t="s">
        <v>180</v>
      </c>
    </row>
    <row r="6438" spans="1:19" x14ac:dyDescent="0.35">
      <c r="A6438" s="2" t="s">
        <v>108</v>
      </c>
      <c r="B6438" s="1" t="s">
        <v>109</v>
      </c>
      <c r="C6438" t="s">
        <v>910</v>
      </c>
      <c r="D6438" s="1" t="s">
        <v>90</v>
      </c>
      <c r="E6438" s="1" t="s">
        <v>22</v>
      </c>
      <c r="F6438" s="1" t="s">
        <v>23</v>
      </c>
      <c r="G6438" s="1" t="s">
        <v>137</v>
      </c>
      <c r="H6438" t="s">
        <v>17</v>
      </c>
      <c r="I6438" s="1" t="s">
        <v>780</v>
      </c>
      <c r="J6438" s="1" t="s">
        <v>230</v>
      </c>
      <c r="K6438" s="1" t="s">
        <v>15</v>
      </c>
      <c r="L6438" s="1" t="s">
        <v>912</v>
      </c>
      <c r="M6438" t="s">
        <v>77</v>
      </c>
      <c r="N6438">
        <v>1</v>
      </c>
      <c r="O6438" s="1" t="s">
        <v>206</v>
      </c>
      <c r="P6438" t="s">
        <v>154</v>
      </c>
      <c r="Q6438">
        <v>1</v>
      </c>
      <c r="R6438" t="s">
        <v>255</v>
      </c>
      <c r="S6438" t="s">
        <v>180</v>
      </c>
    </row>
    <row r="6439" spans="1:19" x14ac:dyDescent="0.35">
      <c r="A6439" s="2" t="s">
        <v>108</v>
      </c>
      <c r="B6439" s="1" t="s">
        <v>109</v>
      </c>
      <c r="C6439" t="s">
        <v>910</v>
      </c>
      <c r="D6439" s="1" t="s">
        <v>90</v>
      </c>
      <c r="E6439" s="1" t="s">
        <v>22</v>
      </c>
      <c r="F6439" s="1" t="s">
        <v>23</v>
      </c>
      <c r="G6439" s="1" t="s">
        <v>137</v>
      </c>
      <c r="H6439" t="s">
        <v>24</v>
      </c>
      <c r="I6439" s="1" t="s">
        <v>779</v>
      </c>
      <c r="J6439" s="1" t="s">
        <v>230</v>
      </c>
      <c r="K6439" s="1" t="s">
        <v>15</v>
      </c>
      <c r="L6439" s="1" t="s">
        <v>912</v>
      </c>
      <c r="M6439" t="s">
        <v>77</v>
      </c>
      <c r="N6439">
        <v>1</v>
      </c>
      <c r="O6439" s="1" t="s">
        <v>206</v>
      </c>
      <c r="P6439" t="s">
        <v>153</v>
      </c>
      <c r="Q6439">
        <v>2</v>
      </c>
      <c r="R6439" t="s">
        <v>255</v>
      </c>
      <c r="S6439" t="s">
        <v>180</v>
      </c>
    </row>
    <row r="6440" spans="1:19" x14ac:dyDescent="0.35">
      <c r="A6440" s="2" t="s">
        <v>108</v>
      </c>
      <c r="B6440" s="1" t="s">
        <v>109</v>
      </c>
      <c r="C6440" t="s">
        <v>910</v>
      </c>
      <c r="D6440" s="1" t="s">
        <v>90</v>
      </c>
      <c r="E6440" s="1" t="s">
        <v>22</v>
      </c>
      <c r="F6440" s="1" t="s">
        <v>23</v>
      </c>
      <c r="G6440" s="1" t="s">
        <v>137</v>
      </c>
      <c r="H6440" t="s">
        <v>24</v>
      </c>
      <c r="I6440" s="1" t="s">
        <v>1161</v>
      </c>
      <c r="J6440" s="1" t="s">
        <v>230</v>
      </c>
      <c r="K6440" s="1" t="s">
        <v>15</v>
      </c>
      <c r="L6440" s="1" t="s">
        <v>912</v>
      </c>
      <c r="M6440" t="s">
        <v>77</v>
      </c>
      <c r="N6440">
        <v>1</v>
      </c>
      <c r="O6440" s="1" t="s">
        <v>206</v>
      </c>
      <c r="P6440" t="s">
        <v>153</v>
      </c>
      <c r="Q6440">
        <v>2</v>
      </c>
      <c r="R6440" t="s">
        <v>255</v>
      </c>
      <c r="S6440" t="s">
        <v>180</v>
      </c>
    </row>
    <row r="6441" spans="1:19" x14ac:dyDescent="0.35">
      <c r="A6441" s="2" t="s">
        <v>108</v>
      </c>
      <c r="B6441" s="1" t="s">
        <v>109</v>
      </c>
      <c r="C6441" t="s">
        <v>910</v>
      </c>
      <c r="D6441" s="1" t="s">
        <v>90</v>
      </c>
      <c r="E6441" s="1" t="s">
        <v>22</v>
      </c>
      <c r="F6441" s="1" t="s">
        <v>23</v>
      </c>
      <c r="G6441" s="1" t="s">
        <v>137</v>
      </c>
      <c r="H6441" t="s">
        <v>35</v>
      </c>
      <c r="I6441" s="1" t="s">
        <v>779</v>
      </c>
      <c r="J6441" s="1" t="s">
        <v>230</v>
      </c>
      <c r="K6441" s="1" t="s">
        <v>15</v>
      </c>
      <c r="L6441" s="1" t="s">
        <v>912</v>
      </c>
      <c r="M6441" t="s">
        <v>77</v>
      </c>
      <c r="N6441">
        <v>1</v>
      </c>
      <c r="O6441" s="1" t="s">
        <v>206</v>
      </c>
      <c r="P6441" t="s">
        <v>153</v>
      </c>
      <c r="Q6441">
        <v>2</v>
      </c>
      <c r="R6441" t="s">
        <v>255</v>
      </c>
      <c r="S6441" t="s">
        <v>180</v>
      </c>
    </row>
    <row r="6442" spans="1:19" x14ac:dyDescent="0.35">
      <c r="A6442" s="2" t="s">
        <v>108</v>
      </c>
      <c r="B6442" s="1" t="s">
        <v>109</v>
      </c>
      <c r="C6442" t="s">
        <v>910</v>
      </c>
      <c r="D6442" s="1" t="s">
        <v>90</v>
      </c>
      <c r="E6442" s="1" t="s">
        <v>22</v>
      </c>
      <c r="F6442" s="1" t="s">
        <v>23</v>
      </c>
      <c r="G6442" s="1" t="s">
        <v>137</v>
      </c>
      <c r="H6442" t="s">
        <v>35</v>
      </c>
      <c r="I6442" s="1" t="s">
        <v>1161</v>
      </c>
      <c r="J6442" s="1" t="s">
        <v>230</v>
      </c>
      <c r="K6442" s="1" t="s">
        <v>15</v>
      </c>
      <c r="L6442" s="1" t="s">
        <v>912</v>
      </c>
      <c r="M6442" t="s">
        <v>77</v>
      </c>
      <c r="N6442">
        <v>1</v>
      </c>
      <c r="O6442" s="1" t="s">
        <v>206</v>
      </c>
      <c r="P6442" t="s">
        <v>154</v>
      </c>
      <c r="Q6442">
        <v>2</v>
      </c>
      <c r="R6442" t="s">
        <v>255</v>
      </c>
      <c r="S6442" t="s">
        <v>180</v>
      </c>
    </row>
    <row r="6443" spans="1:19" x14ac:dyDescent="0.35">
      <c r="A6443" s="2" t="s">
        <v>108</v>
      </c>
      <c r="B6443" s="1" t="s">
        <v>109</v>
      </c>
      <c r="C6443" t="s">
        <v>910</v>
      </c>
      <c r="D6443" s="1" t="s">
        <v>90</v>
      </c>
      <c r="E6443" s="1" t="s">
        <v>22</v>
      </c>
      <c r="F6443" s="1" t="s">
        <v>13</v>
      </c>
      <c r="G6443" s="1" t="s">
        <v>137</v>
      </c>
      <c r="H6443" t="s">
        <v>27</v>
      </c>
      <c r="I6443" s="1" t="s">
        <v>779</v>
      </c>
      <c r="J6443" s="1" t="s">
        <v>230</v>
      </c>
      <c r="K6443" s="1" t="s">
        <v>15</v>
      </c>
      <c r="L6443" s="1" t="s">
        <v>912</v>
      </c>
      <c r="M6443" t="s">
        <v>77</v>
      </c>
      <c r="N6443">
        <v>1</v>
      </c>
      <c r="O6443" s="1" t="s">
        <v>206</v>
      </c>
      <c r="P6443" t="s">
        <v>153</v>
      </c>
      <c r="Q6443">
        <v>2</v>
      </c>
      <c r="R6443" t="s">
        <v>255</v>
      </c>
      <c r="S6443" t="s">
        <v>180</v>
      </c>
    </row>
    <row r="6444" spans="1:19" x14ac:dyDescent="0.35">
      <c r="A6444" s="2" t="s">
        <v>108</v>
      </c>
      <c r="B6444" s="1" t="s">
        <v>109</v>
      </c>
      <c r="C6444" t="s">
        <v>910</v>
      </c>
      <c r="D6444" s="1" t="s">
        <v>90</v>
      </c>
      <c r="E6444" s="1" t="s">
        <v>22</v>
      </c>
      <c r="F6444" s="1" t="s">
        <v>13</v>
      </c>
      <c r="G6444" s="1" t="s">
        <v>137</v>
      </c>
      <c r="H6444" t="s">
        <v>27</v>
      </c>
      <c r="I6444" s="1" t="s">
        <v>1161</v>
      </c>
      <c r="J6444" s="1" t="s">
        <v>230</v>
      </c>
      <c r="K6444" s="1" t="s">
        <v>15</v>
      </c>
      <c r="L6444" s="1" t="s">
        <v>912</v>
      </c>
      <c r="M6444" t="s">
        <v>77</v>
      </c>
      <c r="N6444">
        <v>1</v>
      </c>
      <c r="O6444" s="1" t="s">
        <v>206</v>
      </c>
      <c r="P6444" t="s">
        <v>154</v>
      </c>
      <c r="Q6444">
        <v>2</v>
      </c>
      <c r="R6444" t="s">
        <v>255</v>
      </c>
      <c r="S6444" t="s">
        <v>180</v>
      </c>
    </row>
    <row r="6445" spans="1:19" x14ac:dyDescent="0.35">
      <c r="A6445" s="2" t="s">
        <v>108</v>
      </c>
      <c r="B6445" s="1" t="s">
        <v>109</v>
      </c>
      <c r="C6445" t="s">
        <v>910</v>
      </c>
      <c r="D6445" s="1" t="s">
        <v>90</v>
      </c>
      <c r="E6445" s="1" t="s">
        <v>22</v>
      </c>
      <c r="F6445" s="1" t="s">
        <v>13</v>
      </c>
      <c r="G6445" s="1" t="s">
        <v>137</v>
      </c>
      <c r="H6445" t="s">
        <v>32</v>
      </c>
      <c r="I6445" s="1" t="s">
        <v>780</v>
      </c>
      <c r="J6445" s="1" t="s">
        <v>230</v>
      </c>
      <c r="K6445" s="1" t="s">
        <v>15</v>
      </c>
      <c r="L6445" s="1" t="s">
        <v>912</v>
      </c>
      <c r="M6445" t="s">
        <v>77</v>
      </c>
      <c r="N6445">
        <v>1</v>
      </c>
      <c r="O6445" s="1" t="s">
        <v>206</v>
      </c>
      <c r="P6445" t="s">
        <v>154</v>
      </c>
      <c r="Q6445">
        <v>2</v>
      </c>
      <c r="R6445" t="s">
        <v>255</v>
      </c>
      <c r="S6445" t="s">
        <v>180</v>
      </c>
    </row>
    <row r="6446" spans="1:19" x14ac:dyDescent="0.35">
      <c r="A6446" s="2" t="s">
        <v>108</v>
      </c>
      <c r="B6446" s="1" t="s">
        <v>109</v>
      </c>
      <c r="C6446" t="s">
        <v>910</v>
      </c>
      <c r="D6446" s="1" t="s">
        <v>90</v>
      </c>
      <c r="E6446" s="1" t="s">
        <v>22</v>
      </c>
      <c r="F6446" s="1" t="s">
        <v>13</v>
      </c>
      <c r="G6446" s="1" t="s">
        <v>137</v>
      </c>
      <c r="H6446" t="s">
        <v>35</v>
      </c>
      <c r="I6446" s="1" t="s">
        <v>780</v>
      </c>
      <c r="J6446" s="1" t="s">
        <v>230</v>
      </c>
      <c r="K6446" s="1" t="s">
        <v>15</v>
      </c>
      <c r="L6446" s="1" t="s">
        <v>912</v>
      </c>
      <c r="M6446" t="s">
        <v>77</v>
      </c>
      <c r="N6446">
        <v>1</v>
      </c>
      <c r="O6446" s="1" t="s">
        <v>206</v>
      </c>
      <c r="P6446" t="s">
        <v>154</v>
      </c>
      <c r="Q6446">
        <v>2</v>
      </c>
      <c r="R6446" t="s">
        <v>255</v>
      </c>
      <c r="S6446" t="s">
        <v>180</v>
      </c>
    </row>
    <row r="6447" spans="1:19" x14ac:dyDescent="0.35">
      <c r="A6447" s="2" t="s">
        <v>108</v>
      </c>
      <c r="B6447" s="1" t="s">
        <v>109</v>
      </c>
      <c r="C6447" t="s">
        <v>910</v>
      </c>
      <c r="D6447" s="1" t="s">
        <v>90</v>
      </c>
      <c r="E6447" s="1" t="s">
        <v>22</v>
      </c>
      <c r="F6447" s="1" t="s">
        <v>26</v>
      </c>
      <c r="G6447" s="1" t="s">
        <v>26</v>
      </c>
      <c r="H6447" t="s">
        <v>24</v>
      </c>
      <c r="I6447" s="1" t="s">
        <v>780</v>
      </c>
      <c r="J6447" s="1" t="s">
        <v>230</v>
      </c>
      <c r="K6447" s="1" t="s">
        <v>15</v>
      </c>
      <c r="L6447" s="1" t="s">
        <v>912</v>
      </c>
      <c r="M6447" t="s">
        <v>77</v>
      </c>
      <c r="N6447">
        <v>1</v>
      </c>
      <c r="O6447" s="1" t="s">
        <v>206</v>
      </c>
      <c r="P6447" t="s">
        <v>154</v>
      </c>
      <c r="Q6447">
        <v>1</v>
      </c>
      <c r="R6447" t="s">
        <v>255</v>
      </c>
      <c r="S6447" t="s">
        <v>180</v>
      </c>
    </row>
    <row r="6448" spans="1:19" x14ac:dyDescent="0.35">
      <c r="A6448" s="2" t="s">
        <v>108</v>
      </c>
      <c r="B6448" s="1" t="s">
        <v>109</v>
      </c>
      <c r="C6448" t="s">
        <v>910</v>
      </c>
      <c r="D6448" s="1" t="s">
        <v>90</v>
      </c>
      <c r="E6448" s="1" t="s">
        <v>22</v>
      </c>
      <c r="F6448" s="1" t="s">
        <v>26</v>
      </c>
      <c r="G6448" s="1" t="s">
        <v>26</v>
      </c>
      <c r="H6448" t="s">
        <v>27</v>
      </c>
      <c r="I6448" s="1" t="s">
        <v>780</v>
      </c>
      <c r="J6448" s="1" t="s">
        <v>230</v>
      </c>
      <c r="K6448" s="1" t="s">
        <v>15</v>
      </c>
      <c r="L6448" s="1" t="s">
        <v>912</v>
      </c>
      <c r="M6448" t="s">
        <v>77</v>
      </c>
      <c r="N6448">
        <v>1</v>
      </c>
      <c r="O6448" s="1" t="s">
        <v>206</v>
      </c>
      <c r="P6448" t="s">
        <v>154</v>
      </c>
      <c r="Q6448">
        <v>1</v>
      </c>
      <c r="R6448" t="s">
        <v>255</v>
      </c>
      <c r="S6448" t="s">
        <v>180</v>
      </c>
    </row>
    <row r="6449" spans="1:19" x14ac:dyDescent="0.35">
      <c r="A6449" s="2" t="s">
        <v>108</v>
      </c>
      <c r="B6449" s="1" t="s">
        <v>109</v>
      </c>
      <c r="C6449" t="s">
        <v>910</v>
      </c>
      <c r="D6449" s="1" t="s">
        <v>90</v>
      </c>
      <c r="E6449" s="1" t="s">
        <v>22</v>
      </c>
      <c r="F6449" s="1" t="s">
        <v>26</v>
      </c>
      <c r="G6449" s="1" t="s">
        <v>26</v>
      </c>
      <c r="H6449" t="s">
        <v>32</v>
      </c>
      <c r="I6449" s="1" t="s">
        <v>1503</v>
      </c>
      <c r="J6449" s="1" t="s">
        <v>230</v>
      </c>
      <c r="K6449" s="1" t="s">
        <v>15</v>
      </c>
      <c r="L6449" s="1" t="s">
        <v>912</v>
      </c>
      <c r="M6449" t="s">
        <v>37</v>
      </c>
      <c r="N6449">
        <v>1</v>
      </c>
      <c r="O6449" s="1" t="s">
        <v>205</v>
      </c>
      <c r="P6449" t="s">
        <v>154</v>
      </c>
      <c r="Q6449">
        <v>1</v>
      </c>
      <c r="R6449" t="s">
        <v>255</v>
      </c>
      <c r="S6449" t="s">
        <v>180</v>
      </c>
    </row>
    <row r="6450" spans="1:19" x14ac:dyDescent="0.35">
      <c r="A6450" s="2" t="s">
        <v>108</v>
      </c>
      <c r="B6450" s="1" t="s">
        <v>109</v>
      </c>
      <c r="C6450" t="s">
        <v>910</v>
      </c>
      <c r="D6450" s="1" t="s">
        <v>90</v>
      </c>
      <c r="E6450" s="1" t="s">
        <v>22</v>
      </c>
      <c r="F6450" s="1" t="s">
        <v>18</v>
      </c>
      <c r="G6450" s="1" t="s">
        <v>26</v>
      </c>
      <c r="H6450" t="s">
        <v>14</v>
      </c>
      <c r="I6450" s="1" t="s">
        <v>779</v>
      </c>
      <c r="J6450" s="1" t="s">
        <v>230</v>
      </c>
      <c r="K6450" s="1" t="s">
        <v>15</v>
      </c>
      <c r="L6450" s="1" t="s">
        <v>913</v>
      </c>
      <c r="M6450" t="s">
        <v>77</v>
      </c>
      <c r="N6450">
        <v>1</v>
      </c>
      <c r="O6450" s="1" t="s">
        <v>206</v>
      </c>
      <c r="P6450" t="s">
        <v>153</v>
      </c>
      <c r="Q6450">
        <v>2</v>
      </c>
      <c r="R6450" t="s">
        <v>255</v>
      </c>
      <c r="S6450" t="s">
        <v>180</v>
      </c>
    </row>
    <row r="6451" spans="1:19" x14ac:dyDescent="0.35">
      <c r="A6451" s="2" t="s">
        <v>108</v>
      </c>
      <c r="B6451" s="1" t="s">
        <v>109</v>
      </c>
      <c r="C6451" t="s">
        <v>910</v>
      </c>
      <c r="D6451" s="1" t="s">
        <v>90</v>
      </c>
      <c r="E6451" s="1" t="s">
        <v>22</v>
      </c>
      <c r="F6451" s="1" t="s">
        <v>18</v>
      </c>
      <c r="G6451" s="1" t="s">
        <v>26</v>
      </c>
      <c r="H6451" t="s">
        <v>14</v>
      </c>
      <c r="I6451" s="1" t="s">
        <v>1161</v>
      </c>
      <c r="J6451" s="1" t="s">
        <v>230</v>
      </c>
      <c r="K6451" s="1" t="s">
        <v>15</v>
      </c>
      <c r="L6451" s="1" t="s">
        <v>913</v>
      </c>
      <c r="M6451" t="s">
        <v>77</v>
      </c>
      <c r="N6451">
        <v>1</v>
      </c>
      <c r="O6451" s="1" t="s">
        <v>206</v>
      </c>
      <c r="P6451" t="s">
        <v>154</v>
      </c>
      <c r="Q6451">
        <v>2</v>
      </c>
      <c r="R6451" t="s">
        <v>255</v>
      </c>
      <c r="S6451" t="s">
        <v>180</v>
      </c>
    </row>
    <row r="6452" spans="1:19" x14ac:dyDescent="0.35">
      <c r="A6452" s="2" t="s">
        <v>108</v>
      </c>
      <c r="B6452" s="1" t="s">
        <v>109</v>
      </c>
      <c r="C6452" t="s">
        <v>911</v>
      </c>
      <c r="D6452" s="1" t="s">
        <v>102</v>
      </c>
      <c r="E6452" s="1" t="s">
        <v>12</v>
      </c>
      <c r="F6452" s="1" t="s">
        <v>29</v>
      </c>
      <c r="G6452" s="1" t="s">
        <v>136</v>
      </c>
      <c r="H6452" t="s">
        <v>24</v>
      </c>
      <c r="I6452" s="1" t="s">
        <v>402</v>
      </c>
      <c r="J6452" s="1" t="s">
        <v>230</v>
      </c>
      <c r="K6452" s="1" t="s">
        <v>47</v>
      </c>
      <c r="L6452" s="1" t="s">
        <v>912</v>
      </c>
      <c r="M6452" t="s">
        <v>47</v>
      </c>
      <c r="N6452">
        <v>1</v>
      </c>
      <c r="O6452" s="1" t="s">
        <v>205</v>
      </c>
      <c r="P6452" t="s">
        <v>154</v>
      </c>
      <c r="Q6452">
        <v>2</v>
      </c>
      <c r="R6452" t="s">
        <v>255</v>
      </c>
      <c r="S6452" t="s">
        <v>180</v>
      </c>
    </row>
    <row r="6453" spans="1:19" x14ac:dyDescent="0.35">
      <c r="A6453" s="2" t="s">
        <v>108</v>
      </c>
      <c r="B6453" s="1" t="s">
        <v>109</v>
      </c>
      <c r="C6453" t="s">
        <v>911</v>
      </c>
      <c r="D6453" s="1" t="s">
        <v>102</v>
      </c>
      <c r="E6453" s="1" t="s">
        <v>12</v>
      </c>
      <c r="F6453" s="1" t="s">
        <v>29</v>
      </c>
      <c r="G6453" s="1" t="s">
        <v>136</v>
      </c>
      <c r="H6453" t="s">
        <v>32</v>
      </c>
      <c r="I6453" s="1" t="s">
        <v>402</v>
      </c>
      <c r="J6453" s="1" t="s">
        <v>230</v>
      </c>
      <c r="K6453" s="1" t="s">
        <v>47</v>
      </c>
      <c r="L6453" s="1" t="s">
        <v>912</v>
      </c>
      <c r="M6453" t="s">
        <v>47</v>
      </c>
      <c r="N6453">
        <v>1</v>
      </c>
      <c r="O6453" s="1" t="s">
        <v>205</v>
      </c>
      <c r="P6453" t="s">
        <v>154</v>
      </c>
      <c r="Q6453">
        <v>2</v>
      </c>
      <c r="R6453" t="s">
        <v>255</v>
      </c>
      <c r="S6453" t="s">
        <v>180</v>
      </c>
    </row>
    <row r="6454" spans="1:19" x14ac:dyDescent="0.35">
      <c r="A6454" s="2" t="s">
        <v>108</v>
      </c>
      <c r="B6454" s="1" t="s">
        <v>109</v>
      </c>
      <c r="C6454" t="s">
        <v>911</v>
      </c>
      <c r="D6454" s="1" t="s">
        <v>102</v>
      </c>
      <c r="E6454" s="1" t="s">
        <v>12</v>
      </c>
      <c r="F6454" s="1" t="s">
        <v>29</v>
      </c>
      <c r="G6454" s="1" t="s">
        <v>136</v>
      </c>
      <c r="H6454" t="s">
        <v>21</v>
      </c>
      <c r="I6454" s="1" t="s">
        <v>402</v>
      </c>
      <c r="J6454" s="1" t="s">
        <v>230</v>
      </c>
      <c r="K6454" s="1" t="s">
        <v>47</v>
      </c>
      <c r="L6454" s="1" t="s">
        <v>912</v>
      </c>
      <c r="M6454" t="s">
        <v>47</v>
      </c>
      <c r="N6454">
        <v>1</v>
      </c>
      <c r="O6454" s="1" t="s">
        <v>205</v>
      </c>
      <c r="P6454" t="s">
        <v>154</v>
      </c>
      <c r="Q6454">
        <v>2</v>
      </c>
      <c r="R6454" t="s">
        <v>255</v>
      </c>
      <c r="S6454" t="s">
        <v>180</v>
      </c>
    </row>
    <row r="6455" spans="1:19" x14ac:dyDescent="0.35">
      <c r="A6455" s="2" t="s">
        <v>108</v>
      </c>
      <c r="B6455" s="1" t="s">
        <v>109</v>
      </c>
      <c r="C6455" t="s">
        <v>911</v>
      </c>
      <c r="D6455" s="1" t="s">
        <v>102</v>
      </c>
      <c r="E6455" s="1" t="s">
        <v>12</v>
      </c>
      <c r="F6455" s="1" t="s">
        <v>29</v>
      </c>
      <c r="G6455" s="1" t="s">
        <v>136</v>
      </c>
      <c r="H6455" t="s">
        <v>58</v>
      </c>
      <c r="I6455" s="1" t="s">
        <v>1162</v>
      </c>
      <c r="J6455" s="1" t="s">
        <v>230</v>
      </c>
      <c r="K6455" s="1" t="s">
        <v>47</v>
      </c>
      <c r="L6455" s="1" t="s">
        <v>912</v>
      </c>
      <c r="M6455" t="s">
        <v>47</v>
      </c>
      <c r="N6455">
        <v>1</v>
      </c>
      <c r="O6455" s="1" t="s">
        <v>205</v>
      </c>
      <c r="P6455" t="s">
        <v>154</v>
      </c>
      <c r="Q6455">
        <v>2</v>
      </c>
      <c r="R6455" t="s">
        <v>255</v>
      </c>
      <c r="S6455" t="s">
        <v>180</v>
      </c>
    </row>
    <row r="6456" spans="1:19" x14ac:dyDescent="0.35">
      <c r="A6456" s="2" t="s">
        <v>108</v>
      </c>
      <c r="B6456" s="1" t="s">
        <v>109</v>
      </c>
      <c r="C6456" t="s">
        <v>911</v>
      </c>
      <c r="D6456" s="1" t="s">
        <v>102</v>
      </c>
      <c r="E6456" s="1" t="s">
        <v>12</v>
      </c>
      <c r="F6456" s="1" t="s">
        <v>33</v>
      </c>
      <c r="G6456" s="1" t="s">
        <v>136</v>
      </c>
      <c r="H6456" t="s">
        <v>27</v>
      </c>
      <c r="I6456" s="1" t="s">
        <v>402</v>
      </c>
      <c r="J6456" s="1" t="s">
        <v>230</v>
      </c>
      <c r="K6456" s="1" t="s">
        <v>47</v>
      </c>
      <c r="L6456" s="1" t="s">
        <v>912</v>
      </c>
      <c r="M6456" t="s">
        <v>47</v>
      </c>
      <c r="N6456">
        <v>2</v>
      </c>
      <c r="O6456" s="1" t="s">
        <v>205</v>
      </c>
      <c r="P6456" t="s">
        <v>154</v>
      </c>
      <c r="Q6456">
        <v>2</v>
      </c>
      <c r="R6456" t="s">
        <v>255</v>
      </c>
      <c r="S6456" t="s">
        <v>180</v>
      </c>
    </row>
    <row r="6457" spans="1:19" x14ac:dyDescent="0.35">
      <c r="A6457" s="2" t="s">
        <v>108</v>
      </c>
      <c r="B6457" s="1" t="s">
        <v>109</v>
      </c>
      <c r="C6457" t="s">
        <v>911</v>
      </c>
      <c r="D6457" s="1" t="s">
        <v>102</v>
      </c>
      <c r="E6457" s="1" t="s">
        <v>12</v>
      </c>
      <c r="F6457" s="1" t="s">
        <v>33</v>
      </c>
      <c r="G6457" s="1" t="s">
        <v>136</v>
      </c>
      <c r="H6457" t="s">
        <v>21</v>
      </c>
      <c r="I6457" s="1" t="s">
        <v>1162</v>
      </c>
      <c r="J6457" s="1" t="s">
        <v>230</v>
      </c>
      <c r="K6457" s="1" t="s">
        <v>47</v>
      </c>
      <c r="L6457" s="1" t="s">
        <v>912</v>
      </c>
      <c r="M6457" t="s">
        <v>47</v>
      </c>
      <c r="N6457">
        <v>1</v>
      </c>
      <c r="O6457" s="1" t="s">
        <v>205</v>
      </c>
      <c r="P6457" t="s">
        <v>154</v>
      </c>
      <c r="Q6457">
        <v>2</v>
      </c>
      <c r="R6457" t="s">
        <v>255</v>
      </c>
      <c r="S6457" t="s">
        <v>180</v>
      </c>
    </row>
    <row r="6458" spans="1:19" x14ac:dyDescent="0.35">
      <c r="A6458" s="2" t="s">
        <v>108</v>
      </c>
      <c r="B6458" s="1" t="s">
        <v>109</v>
      </c>
      <c r="C6458" t="s">
        <v>911</v>
      </c>
      <c r="D6458" s="1" t="s">
        <v>102</v>
      </c>
      <c r="E6458" s="1" t="s">
        <v>12</v>
      </c>
      <c r="F6458" s="1" t="s">
        <v>23</v>
      </c>
      <c r="G6458" s="1" t="s">
        <v>137</v>
      </c>
      <c r="H6458" t="s">
        <v>43</v>
      </c>
      <c r="I6458" s="1" t="s">
        <v>402</v>
      </c>
      <c r="J6458" s="1" t="s">
        <v>230</v>
      </c>
      <c r="K6458" s="1" t="s">
        <v>47</v>
      </c>
      <c r="L6458" s="1" t="s">
        <v>912</v>
      </c>
      <c r="M6458" t="s">
        <v>47</v>
      </c>
      <c r="N6458">
        <v>1</v>
      </c>
      <c r="O6458" s="1" t="s">
        <v>205</v>
      </c>
      <c r="P6458" t="s">
        <v>154</v>
      </c>
      <c r="Q6458">
        <v>2</v>
      </c>
      <c r="R6458" t="s">
        <v>255</v>
      </c>
      <c r="S6458" t="s">
        <v>180</v>
      </c>
    </row>
    <row r="6459" spans="1:19" x14ac:dyDescent="0.35">
      <c r="A6459" s="2" t="s">
        <v>108</v>
      </c>
      <c r="B6459" s="1" t="s">
        <v>109</v>
      </c>
      <c r="C6459" t="s">
        <v>911</v>
      </c>
      <c r="D6459" s="1" t="s">
        <v>102</v>
      </c>
      <c r="E6459" s="1" t="s">
        <v>12</v>
      </c>
      <c r="F6459" s="1" t="s">
        <v>23</v>
      </c>
      <c r="G6459" s="1" t="s">
        <v>137</v>
      </c>
      <c r="H6459" t="s">
        <v>14</v>
      </c>
      <c r="I6459" s="1" t="s">
        <v>1162</v>
      </c>
      <c r="J6459" s="1" t="s">
        <v>230</v>
      </c>
      <c r="K6459" s="1" t="s">
        <v>47</v>
      </c>
      <c r="L6459" s="1" t="s">
        <v>912</v>
      </c>
      <c r="M6459" t="s">
        <v>47</v>
      </c>
      <c r="N6459">
        <v>1</v>
      </c>
      <c r="O6459" s="1" t="s">
        <v>205</v>
      </c>
      <c r="P6459" t="s">
        <v>154</v>
      </c>
      <c r="Q6459">
        <v>1</v>
      </c>
      <c r="R6459" t="s">
        <v>255</v>
      </c>
      <c r="S6459" t="s">
        <v>180</v>
      </c>
    </row>
    <row r="6460" spans="1:19" x14ac:dyDescent="0.35">
      <c r="A6460" s="2" t="s">
        <v>108</v>
      </c>
      <c r="B6460" s="1" t="s">
        <v>109</v>
      </c>
      <c r="C6460" t="s">
        <v>911</v>
      </c>
      <c r="D6460" s="1" t="s">
        <v>102</v>
      </c>
      <c r="E6460" s="1" t="s">
        <v>12</v>
      </c>
      <c r="F6460" s="1" t="s">
        <v>23</v>
      </c>
      <c r="G6460" s="1" t="s">
        <v>137</v>
      </c>
      <c r="H6460" t="s">
        <v>14</v>
      </c>
      <c r="I6460" s="1" t="s">
        <v>781</v>
      </c>
      <c r="J6460" s="1" t="s">
        <v>230</v>
      </c>
      <c r="K6460" s="1" t="s">
        <v>47</v>
      </c>
      <c r="L6460" s="1" t="s">
        <v>912</v>
      </c>
      <c r="M6460" t="s">
        <v>47</v>
      </c>
      <c r="N6460">
        <v>2</v>
      </c>
      <c r="O6460" s="1" t="s">
        <v>205</v>
      </c>
      <c r="P6460" t="s">
        <v>154</v>
      </c>
      <c r="Q6460">
        <v>2</v>
      </c>
      <c r="R6460" t="s">
        <v>255</v>
      </c>
      <c r="S6460" t="s">
        <v>180</v>
      </c>
    </row>
    <row r="6461" spans="1:19" x14ac:dyDescent="0.35">
      <c r="A6461" s="2" t="s">
        <v>108</v>
      </c>
      <c r="B6461" s="1" t="s">
        <v>109</v>
      </c>
      <c r="C6461" t="s">
        <v>911</v>
      </c>
      <c r="D6461" s="1" t="s">
        <v>102</v>
      </c>
      <c r="E6461" s="1" t="s">
        <v>12</v>
      </c>
      <c r="F6461" s="1" t="s">
        <v>23</v>
      </c>
      <c r="G6461" s="1" t="s">
        <v>137</v>
      </c>
      <c r="H6461" t="s">
        <v>17</v>
      </c>
      <c r="I6461" s="1" t="s">
        <v>1162</v>
      </c>
      <c r="J6461" s="1" t="s">
        <v>230</v>
      </c>
      <c r="K6461" s="1" t="s">
        <v>47</v>
      </c>
      <c r="L6461" s="1" t="s">
        <v>912</v>
      </c>
      <c r="M6461" t="s">
        <v>47</v>
      </c>
      <c r="N6461">
        <v>1</v>
      </c>
      <c r="O6461" s="1" t="s">
        <v>205</v>
      </c>
      <c r="P6461" t="s">
        <v>154</v>
      </c>
      <c r="Q6461">
        <v>2</v>
      </c>
      <c r="R6461" t="s">
        <v>255</v>
      </c>
      <c r="S6461" t="s">
        <v>180</v>
      </c>
    </row>
    <row r="6462" spans="1:19" x14ac:dyDescent="0.35">
      <c r="A6462" s="2" t="s">
        <v>108</v>
      </c>
      <c r="B6462" s="1" t="s">
        <v>109</v>
      </c>
      <c r="C6462" t="s">
        <v>911</v>
      </c>
      <c r="D6462" s="1" t="s">
        <v>102</v>
      </c>
      <c r="E6462" s="1" t="s">
        <v>12</v>
      </c>
      <c r="F6462" s="1" t="s">
        <v>23</v>
      </c>
      <c r="G6462" s="1" t="s">
        <v>137</v>
      </c>
      <c r="H6462" t="s">
        <v>17</v>
      </c>
      <c r="I6462" s="1" t="s">
        <v>781</v>
      </c>
      <c r="J6462" s="1" t="s">
        <v>230</v>
      </c>
      <c r="K6462" s="1" t="s">
        <v>47</v>
      </c>
      <c r="L6462" s="1" t="s">
        <v>912</v>
      </c>
      <c r="M6462" t="s">
        <v>47</v>
      </c>
      <c r="N6462">
        <v>1</v>
      </c>
      <c r="O6462" s="1" t="s">
        <v>205</v>
      </c>
      <c r="P6462" t="s">
        <v>154</v>
      </c>
      <c r="Q6462">
        <v>2</v>
      </c>
      <c r="R6462" t="s">
        <v>255</v>
      </c>
      <c r="S6462" t="s">
        <v>180</v>
      </c>
    </row>
    <row r="6463" spans="1:19" x14ac:dyDescent="0.35">
      <c r="A6463" s="2" t="s">
        <v>108</v>
      </c>
      <c r="B6463" s="1" t="s">
        <v>109</v>
      </c>
      <c r="C6463" t="s">
        <v>911</v>
      </c>
      <c r="D6463" s="1" t="s">
        <v>102</v>
      </c>
      <c r="E6463" s="1" t="s">
        <v>12</v>
      </c>
      <c r="F6463" s="1" t="s">
        <v>23</v>
      </c>
      <c r="G6463" s="1" t="s">
        <v>137</v>
      </c>
      <c r="H6463" t="s">
        <v>24</v>
      </c>
      <c r="I6463" s="1" t="s">
        <v>402</v>
      </c>
      <c r="J6463" s="1" t="s">
        <v>230</v>
      </c>
      <c r="K6463" s="1" t="s">
        <v>47</v>
      </c>
      <c r="L6463" s="1" t="s">
        <v>912</v>
      </c>
      <c r="M6463" t="s">
        <v>47</v>
      </c>
      <c r="N6463">
        <v>1</v>
      </c>
      <c r="O6463" s="1" t="s">
        <v>205</v>
      </c>
      <c r="P6463" t="s">
        <v>154</v>
      </c>
      <c r="Q6463">
        <v>2</v>
      </c>
      <c r="R6463" t="s">
        <v>255</v>
      </c>
      <c r="S6463" t="s">
        <v>180</v>
      </c>
    </row>
    <row r="6464" spans="1:19" x14ac:dyDescent="0.35">
      <c r="A6464" s="2" t="s">
        <v>108</v>
      </c>
      <c r="B6464" s="1" t="s">
        <v>109</v>
      </c>
      <c r="C6464" t="s">
        <v>911</v>
      </c>
      <c r="D6464" s="1" t="s">
        <v>102</v>
      </c>
      <c r="E6464" s="1" t="s">
        <v>12</v>
      </c>
      <c r="F6464" s="1" t="s">
        <v>23</v>
      </c>
      <c r="G6464" s="1" t="s">
        <v>137</v>
      </c>
      <c r="H6464" t="s">
        <v>24</v>
      </c>
      <c r="I6464" s="1" t="s">
        <v>1162</v>
      </c>
      <c r="J6464" s="1" t="s">
        <v>230</v>
      </c>
      <c r="K6464" s="1" t="s">
        <v>47</v>
      </c>
      <c r="L6464" s="1" t="s">
        <v>912</v>
      </c>
      <c r="M6464" t="s">
        <v>47</v>
      </c>
      <c r="N6464">
        <v>1</v>
      </c>
      <c r="O6464" s="1" t="s">
        <v>205</v>
      </c>
      <c r="P6464" t="s">
        <v>154</v>
      </c>
      <c r="Q6464">
        <v>2</v>
      </c>
      <c r="R6464" t="s">
        <v>255</v>
      </c>
      <c r="S6464" t="s">
        <v>180</v>
      </c>
    </row>
    <row r="6465" spans="1:19" x14ac:dyDescent="0.35">
      <c r="A6465" s="2" t="s">
        <v>108</v>
      </c>
      <c r="B6465" s="1" t="s">
        <v>109</v>
      </c>
      <c r="C6465" t="s">
        <v>911</v>
      </c>
      <c r="D6465" s="1" t="s">
        <v>102</v>
      </c>
      <c r="E6465" s="1" t="s">
        <v>12</v>
      </c>
      <c r="F6465" s="1" t="s">
        <v>23</v>
      </c>
      <c r="G6465" s="1" t="s">
        <v>137</v>
      </c>
      <c r="H6465" t="s">
        <v>24</v>
      </c>
      <c r="I6465" s="1" t="s">
        <v>781</v>
      </c>
      <c r="J6465" s="1" t="s">
        <v>230</v>
      </c>
      <c r="K6465" s="1" t="s">
        <v>47</v>
      </c>
      <c r="L6465" s="1" t="s">
        <v>912</v>
      </c>
      <c r="M6465" t="s">
        <v>47</v>
      </c>
      <c r="N6465">
        <v>1</v>
      </c>
      <c r="O6465" s="1" t="s">
        <v>205</v>
      </c>
      <c r="P6465" t="s">
        <v>154</v>
      </c>
      <c r="Q6465">
        <v>2</v>
      </c>
      <c r="R6465" t="s">
        <v>255</v>
      </c>
      <c r="S6465" t="s">
        <v>180</v>
      </c>
    </row>
    <row r="6466" spans="1:19" x14ac:dyDescent="0.35">
      <c r="A6466" s="2" t="s">
        <v>108</v>
      </c>
      <c r="B6466" s="1" t="s">
        <v>109</v>
      </c>
      <c r="C6466" t="s">
        <v>911</v>
      </c>
      <c r="D6466" s="1" t="s">
        <v>102</v>
      </c>
      <c r="E6466" s="1" t="s">
        <v>12</v>
      </c>
      <c r="F6466" s="1" t="s">
        <v>23</v>
      </c>
      <c r="G6466" s="1" t="s">
        <v>137</v>
      </c>
      <c r="H6466" t="s">
        <v>32</v>
      </c>
      <c r="I6466" s="1" t="s">
        <v>1162</v>
      </c>
      <c r="J6466" s="1" t="s">
        <v>230</v>
      </c>
      <c r="K6466" s="1" t="s">
        <v>47</v>
      </c>
      <c r="L6466" s="1" t="s">
        <v>912</v>
      </c>
      <c r="M6466" t="s">
        <v>47</v>
      </c>
      <c r="N6466">
        <v>1</v>
      </c>
      <c r="O6466" s="1" t="s">
        <v>205</v>
      </c>
      <c r="P6466" t="s">
        <v>154</v>
      </c>
      <c r="Q6466">
        <v>2</v>
      </c>
      <c r="R6466" t="s">
        <v>255</v>
      </c>
      <c r="S6466" t="s">
        <v>180</v>
      </c>
    </row>
    <row r="6467" spans="1:19" x14ac:dyDescent="0.35">
      <c r="A6467" s="2" t="s">
        <v>108</v>
      </c>
      <c r="B6467" s="1" t="s">
        <v>109</v>
      </c>
      <c r="C6467" t="s">
        <v>911</v>
      </c>
      <c r="D6467" s="1" t="s">
        <v>102</v>
      </c>
      <c r="E6467" s="1" t="s">
        <v>12</v>
      </c>
      <c r="F6467" s="1" t="s">
        <v>23</v>
      </c>
      <c r="G6467" s="1" t="s">
        <v>137</v>
      </c>
      <c r="H6467" t="s">
        <v>41</v>
      </c>
      <c r="I6467" s="1" t="s">
        <v>402</v>
      </c>
      <c r="J6467" s="1" t="s">
        <v>230</v>
      </c>
      <c r="K6467" s="1" t="s">
        <v>47</v>
      </c>
      <c r="L6467" s="1" t="s">
        <v>912</v>
      </c>
      <c r="M6467" t="s">
        <v>47</v>
      </c>
      <c r="N6467">
        <v>1</v>
      </c>
      <c r="O6467" s="1" t="s">
        <v>205</v>
      </c>
      <c r="P6467" t="s">
        <v>154</v>
      </c>
      <c r="Q6467">
        <v>2</v>
      </c>
      <c r="R6467" t="s">
        <v>255</v>
      </c>
      <c r="S6467" t="s">
        <v>180</v>
      </c>
    </row>
    <row r="6468" spans="1:19" x14ac:dyDescent="0.35">
      <c r="A6468" s="2" t="s">
        <v>108</v>
      </c>
      <c r="B6468" s="1" t="s">
        <v>109</v>
      </c>
      <c r="C6468" t="s">
        <v>911</v>
      </c>
      <c r="D6468" s="1" t="s">
        <v>102</v>
      </c>
      <c r="E6468" s="1" t="s">
        <v>12</v>
      </c>
      <c r="F6468" s="1" t="s">
        <v>13</v>
      </c>
      <c r="G6468" s="1" t="s">
        <v>137</v>
      </c>
      <c r="H6468" t="s">
        <v>14</v>
      </c>
      <c r="I6468" s="1" t="s">
        <v>781</v>
      </c>
      <c r="J6468" s="1" t="s">
        <v>230</v>
      </c>
      <c r="K6468" s="1" t="s">
        <v>47</v>
      </c>
      <c r="L6468" s="1" t="s">
        <v>912</v>
      </c>
      <c r="M6468" t="s">
        <v>47</v>
      </c>
      <c r="N6468">
        <v>1</v>
      </c>
      <c r="O6468" s="1" t="s">
        <v>205</v>
      </c>
      <c r="P6468" t="s">
        <v>154</v>
      </c>
      <c r="Q6468">
        <v>2</v>
      </c>
      <c r="R6468" t="s">
        <v>255</v>
      </c>
      <c r="S6468" t="s">
        <v>180</v>
      </c>
    </row>
    <row r="6469" spans="1:19" x14ac:dyDescent="0.35">
      <c r="A6469" s="2" t="s">
        <v>108</v>
      </c>
      <c r="B6469" s="1" t="s">
        <v>109</v>
      </c>
      <c r="C6469" t="s">
        <v>911</v>
      </c>
      <c r="D6469" s="1" t="s">
        <v>102</v>
      </c>
      <c r="E6469" s="1" t="s">
        <v>12</v>
      </c>
      <c r="F6469" s="1" t="s">
        <v>13</v>
      </c>
      <c r="G6469" s="1" t="s">
        <v>137</v>
      </c>
      <c r="H6469" t="s">
        <v>17</v>
      </c>
      <c r="I6469" s="1" t="s">
        <v>402</v>
      </c>
      <c r="J6469" s="1" t="s">
        <v>230</v>
      </c>
      <c r="K6469" s="1" t="s">
        <v>47</v>
      </c>
      <c r="L6469" s="1" t="s">
        <v>912</v>
      </c>
      <c r="M6469" t="s">
        <v>47</v>
      </c>
      <c r="N6469">
        <v>1</v>
      </c>
      <c r="O6469" s="1" t="s">
        <v>205</v>
      </c>
      <c r="P6469" t="s">
        <v>154</v>
      </c>
      <c r="Q6469">
        <v>2</v>
      </c>
      <c r="R6469" t="s">
        <v>255</v>
      </c>
      <c r="S6469" t="s">
        <v>180</v>
      </c>
    </row>
    <row r="6470" spans="1:19" x14ac:dyDescent="0.35">
      <c r="A6470" s="2" t="s">
        <v>108</v>
      </c>
      <c r="B6470" s="1" t="s">
        <v>109</v>
      </c>
      <c r="C6470" t="s">
        <v>911</v>
      </c>
      <c r="D6470" s="1" t="s">
        <v>102</v>
      </c>
      <c r="E6470" s="1" t="s">
        <v>12</v>
      </c>
      <c r="F6470" s="1" t="s">
        <v>13</v>
      </c>
      <c r="G6470" s="1" t="s">
        <v>137</v>
      </c>
      <c r="H6470" t="s">
        <v>24</v>
      </c>
      <c r="I6470" s="1" t="s">
        <v>402</v>
      </c>
      <c r="J6470" s="1" t="s">
        <v>230</v>
      </c>
      <c r="K6470" s="1" t="s">
        <v>47</v>
      </c>
      <c r="L6470" s="1" t="s">
        <v>912</v>
      </c>
      <c r="M6470" t="s">
        <v>47</v>
      </c>
      <c r="N6470">
        <v>2</v>
      </c>
      <c r="O6470" s="1" t="s">
        <v>205</v>
      </c>
      <c r="P6470" t="s">
        <v>154</v>
      </c>
      <c r="Q6470">
        <v>2</v>
      </c>
      <c r="R6470" t="s">
        <v>255</v>
      </c>
      <c r="S6470" t="s">
        <v>180</v>
      </c>
    </row>
    <row r="6471" spans="1:19" x14ac:dyDescent="0.35">
      <c r="A6471" s="2" t="s">
        <v>108</v>
      </c>
      <c r="B6471" s="1" t="s">
        <v>109</v>
      </c>
      <c r="C6471" t="s">
        <v>911</v>
      </c>
      <c r="D6471" s="1" t="s">
        <v>102</v>
      </c>
      <c r="E6471" s="1" t="s">
        <v>12</v>
      </c>
      <c r="F6471" s="1" t="s">
        <v>13</v>
      </c>
      <c r="G6471" s="1" t="s">
        <v>137</v>
      </c>
      <c r="H6471" t="s">
        <v>24</v>
      </c>
      <c r="I6471" s="1" t="s">
        <v>1162</v>
      </c>
      <c r="J6471" s="1" t="s">
        <v>230</v>
      </c>
      <c r="K6471" s="1" t="s">
        <v>47</v>
      </c>
      <c r="L6471" s="1" t="s">
        <v>912</v>
      </c>
      <c r="M6471" t="s">
        <v>47</v>
      </c>
      <c r="N6471">
        <v>2</v>
      </c>
      <c r="O6471" s="1" t="s">
        <v>205</v>
      </c>
      <c r="P6471" t="s">
        <v>154</v>
      </c>
      <c r="Q6471">
        <v>2</v>
      </c>
      <c r="R6471" t="s">
        <v>255</v>
      </c>
      <c r="S6471" t="s">
        <v>180</v>
      </c>
    </row>
    <row r="6472" spans="1:19" x14ac:dyDescent="0.35">
      <c r="A6472" s="2" t="s">
        <v>108</v>
      </c>
      <c r="B6472" s="1" t="s">
        <v>109</v>
      </c>
      <c r="C6472" t="s">
        <v>911</v>
      </c>
      <c r="D6472" s="1" t="s">
        <v>102</v>
      </c>
      <c r="E6472" s="1" t="s">
        <v>12</v>
      </c>
      <c r="F6472" s="1" t="s">
        <v>13</v>
      </c>
      <c r="G6472" s="1" t="s">
        <v>137</v>
      </c>
      <c r="H6472" t="s">
        <v>24</v>
      </c>
      <c r="I6472" s="1" t="s">
        <v>781</v>
      </c>
      <c r="J6472" s="1" t="s">
        <v>230</v>
      </c>
      <c r="K6472" s="1" t="s">
        <v>47</v>
      </c>
      <c r="L6472" s="1" t="s">
        <v>912</v>
      </c>
      <c r="M6472" t="s">
        <v>47</v>
      </c>
      <c r="N6472">
        <v>1</v>
      </c>
      <c r="O6472" s="1" t="s">
        <v>205</v>
      </c>
      <c r="P6472" t="s">
        <v>154</v>
      </c>
      <c r="Q6472">
        <v>2</v>
      </c>
      <c r="R6472" t="s">
        <v>255</v>
      </c>
      <c r="S6472" t="s">
        <v>180</v>
      </c>
    </row>
    <row r="6473" spans="1:19" x14ac:dyDescent="0.35">
      <c r="A6473" s="2" t="s">
        <v>108</v>
      </c>
      <c r="B6473" s="1" t="s">
        <v>109</v>
      </c>
      <c r="C6473" t="s">
        <v>911</v>
      </c>
      <c r="D6473" s="1" t="s">
        <v>102</v>
      </c>
      <c r="E6473" s="1" t="s">
        <v>12</v>
      </c>
      <c r="F6473" s="1" t="s">
        <v>13</v>
      </c>
      <c r="G6473" s="1" t="s">
        <v>137</v>
      </c>
      <c r="H6473" t="s">
        <v>27</v>
      </c>
      <c r="I6473" s="1" t="s">
        <v>1162</v>
      </c>
      <c r="J6473" s="1" t="s">
        <v>230</v>
      </c>
      <c r="K6473" s="1" t="s">
        <v>47</v>
      </c>
      <c r="L6473" s="1" t="s">
        <v>912</v>
      </c>
      <c r="M6473" t="s">
        <v>47</v>
      </c>
      <c r="N6473">
        <v>1</v>
      </c>
      <c r="O6473" s="1" t="s">
        <v>205</v>
      </c>
      <c r="P6473" t="s">
        <v>154</v>
      </c>
      <c r="Q6473">
        <v>2</v>
      </c>
      <c r="R6473" t="s">
        <v>255</v>
      </c>
      <c r="S6473" t="s">
        <v>180</v>
      </c>
    </row>
    <row r="6474" spans="1:19" x14ac:dyDescent="0.35">
      <c r="A6474" s="2" t="s">
        <v>108</v>
      </c>
      <c r="B6474" s="1" t="s">
        <v>109</v>
      </c>
      <c r="C6474" t="s">
        <v>911</v>
      </c>
      <c r="D6474" s="1" t="s">
        <v>102</v>
      </c>
      <c r="E6474" s="1" t="s">
        <v>12</v>
      </c>
      <c r="F6474" s="1" t="s">
        <v>13</v>
      </c>
      <c r="G6474" s="1" t="s">
        <v>137</v>
      </c>
      <c r="H6474" t="s">
        <v>27</v>
      </c>
      <c r="I6474" s="1" t="s">
        <v>781</v>
      </c>
      <c r="J6474" s="1" t="s">
        <v>230</v>
      </c>
      <c r="K6474" s="1" t="s">
        <v>47</v>
      </c>
      <c r="L6474" s="1" t="s">
        <v>912</v>
      </c>
      <c r="M6474" t="s">
        <v>47</v>
      </c>
      <c r="N6474">
        <v>2</v>
      </c>
      <c r="O6474" s="1" t="s">
        <v>205</v>
      </c>
      <c r="P6474" t="s">
        <v>154</v>
      </c>
      <c r="Q6474">
        <v>2</v>
      </c>
      <c r="R6474" t="s">
        <v>255</v>
      </c>
      <c r="S6474" t="s">
        <v>180</v>
      </c>
    </row>
    <row r="6475" spans="1:19" x14ac:dyDescent="0.35">
      <c r="A6475" s="2" t="s">
        <v>108</v>
      </c>
      <c r="B6475" s="1" t="s">
        <v>109</v>
      </c>
      <c r="C6475" t="s">
        <v>911</v>
      </c>
      <c r="D6475" s="1" t="s">
        <v>102</v>
      </c>
      <c r="E6475" s="1" t="s">
        <v>12</v>
      </c>
      <c r="F6475" s="1" t="s">
        <v>13</v>
      </c>
      <c r="G6475" s="1" t="s">
        <v>137</v>
      </c>
      <c r="H6475" t="s">
        <v>32</v>
      </c>
      <c r="I6475" s="1" t="s">
        <v>402</v>
      </c>
      <c r="J6475" s="1" t="s">
        <v>230</v>
      </c>
      <c r="K6475" s="1" t="s">
        <v>47</v>
      </c>
      <c r="L6475" s="1" t="s">
        <v>912</v>
      </c>
      <c r="M6475" t="s">
        <v>47</v>
      </c>
      <c r="N6475">
        <v>1</v>
      </c>
      <c r="O6475" s="1" t="s">
        <v>205</v>
      </c>
      <c r="P6475" t="s">
        <v>154</v>
      </c>
      <c r="Q6475">
        <v>2</v>
      </c>
      <c r="R6475" t="s">
        <v>255</v>
      </c>
      <c r="S6475" t="s">
        <v>180</v>
      </c>
    </row>
    <row r="6476" spans="1:19" x14ac:dyDescent="0.35">
      <c r="A6476" s="2" t="s">
        <v>108</v>
      </c>
      <c r="B6476" s="1" t="s">
        <v>109</v>
      </c>
      <c r="C6476" t="s">
        <v>911</v>
      </c>
      <c r="D6476" s="1" t="s">
        <v>102</v>
      </c>
      <c r="E6476" s="1" t="s">
        <v>12</v>
      </c>
      <c r="F6476" s="1" t="s">
        <v>13</v>
      </c>
      <c r="G6476" s="1" t="s">
        <v>137</v>
      </c>
      <c r="H6476" t="s">
        <v>32</v>
      </c>
      <c r="I6476" s="1" t="s">
        <v>781</v>
      </c>
      <c r="J6476" s="1" t="s">
        <v>230</v>
      </c>
      <c r="K6476" s="1" t="s">
        <v>47</v>
      </c>
      <c r="L6476" s="1" t="s">
        <v>912</v>
      </c>
      <c r="M6476" t="s">
        <v>47</v>
      </c>
      <c r="N6476">
        <v>1</v>
      </c>
      <c r="O6476" s="1" t="s">
        <v>205</v>
      </c>
      <c r="P6476" t="s">
        <v>154</v>
      </c>
      <c r="Q6476">
        <v>2</v>
      </c>
      <c r="R6476" t="s">
        <v>255</v>
      </c>
      <c r="S6476" t="s">
        <v>180</v>
      </c>
    </row>
    <row r="6477" spans="1:19" x14ac:dyDescent="0.35">
      <c r="A6477" s="2" t="s">
        <v>108</v>
      </c>
      <c r="B6477" s="1" t="s">
        <v>109</v>
      </c>
      <c r="C6477" t="s">
        <v>911</v>
      </c>
      <c r="D6477" s="1" t="s">
        <v>102</v>
      </c>
      <c r="E6477" s="1" t="s">
        <v>12</v>
      </c>
      <c r="F6477" s="1" t="s">
        <v>13</v>
      </c>
      <c r="G6477" s="1" t="s">
        <v>137</v>
      </c>
      <c r="H6477" t="s">
        <v>58</v>
      </c>
      <c r="I6477" s="1" t="s">
        <v>781</v>
      </c>
      <c r="J6477" s="1" t="s">
        <v>230</v>
      </c>
      <c r="K6477" s="1" t="s">
        <v>47</v>
      </c>
      <c r="L6477" s="1" t="s">
        <v>912</v>
      </c>
      <c r="M6477" t="s">
        <v>47</v>
      </c>
      <c r="N6477">
        <v>1</v>
      </c>
      <c r="O6477" s="1" t="s">
        <v>205</v>
      </c>
      <c r="P6477" t="s">
        <v>154</v>
      </c>
      <c r="Q6477">
        <v>2</v>
      </c>
      <c r="R6477" t="s">
        <v>255</v>
      </c>
      <c r="S6477" t="s">
        <v>180</v>
      </c>
    </row>
    <row r="6478" spans="1:19" x14ac:dyDescent="0.35">
      <c r="A6478" s="2" t="s">
        <v>108</v>
      </c>
      <c r="B6478" s="1" t="s">
        <v>109</v>
      </c>
      <c r="C6478" t="s">
        <v>911</v>
      </c>
      <c r="D6478" s="1" t="s">
        <v>102</v>
      </c>
      <c r="E6478" s="1" t="s">
        <v>12</v>
      </c>
      <c r="F6478" s="1" t="s">
        <v>26</v>
      </c>
      <c r="G6478" s="1" t="s">
        <v>26</v>
      </c>
      <c r="H6478" t="s">
        <v>21</v>
      </c>
      <c r="I6478" s="1" t="s">
        <v>1162</v>
      </c>
      <c r="J6478" s="1" t="s">
        <v>230</v>
      </c>
      <c r="K6478" s="1" t="s">
        <v>47</v>
      </c>
      <c r="L6478" s="1" t="s">
        <v>912</v>
      </c>
      <c r="M6478" t="s">
        <v>47</v>
      </c>
      <c r="N6478">
        <v>1</v>
      </c>
      <c r="O6478" s="1" t="s">
        <v>205</v>
      </c>
      <c r="P6478" t="s">
        <v>154</v>
      </c>
      <c r="Q6478">
        <v>2</v>
      </c>
      <c r="R6478" t="s">
        <v>255</v>
      </c>
      <c r="S6478" t="s">
        <v>180</v>
      </c>
    </row>
    <row r="6479" spans="1:19" x14ac:dyDescent="0.35">
      <c r="A6479" s="2" t="s">
        <v>108</v>
      </c>
      <c r="B6479" s="1" t="s">
        <v>109</v>
      </c>
      <c r="C6479" t="s">
        <v>911</v>
      </c>
      <c r="D6479" s="1" t="s">
        <v>102</v>
      </c>
      <c r="E6479" s="1" t="s">
        <v>12</v>
      </c>
      <c r="F6479" s="1" t="s">
        <v>26</v>
      </c>
      <c r="G6479" s="1" t="s">
        <v>26</v>
      </c>
      <c r="H6479" t="s">
        <v>21</v>
      </c>
      <c r="I6479" s="1" t="s">
        <v>781</v>
      </c>
      <c r="J6479" s="1" t="s">
        <v>230</v>
      </c>
      <c r="K6479" s="1" t="s">
        <v>47</v>
      </c>
      <c r="L6479" s="1" t="s">
        <v>912</v>
      </c>
      <c r="M6479" t="s">
        <v>47</v>
      </c>
      <c r="N6479">
        <v>1</v>
      </c>
      <c r="O6479" s="1" t="s">
        <v>205</v>
      </c>
      <c r="P6479" t="s">
        <v>154</v>
      </c>
      <c r="Q6479">
        <v>2</v>
      </c>
      <c r="R6479" t="s">
        <v>255</v>
      </c>
      <c r="S6479" t="s">
        <v>180</v>
      </c>
    </row>
    <row r="6480" spans="1:19" x14ac:dyDescent="0.35">
      <c r="A6480" s="2" t="s">
        <v>108</v>
      </c>
      <c r="B6480" s="1" t="s">
        <v>109</v>
      </c>
      <c r="C6480" t="s">
        <v>911</v>
      </c>
      <c r="D6480" s="1" t="s">
        <v>102</v>
      </c>
      <c r="E6480" s="1" t="s">
        <v>12</v>
      </c>
      <c r="F6480" s="1" t="s">
        <v>26</v>
      </c>
      <c r="G6480" s="1" t="s">
        <v>26</v>
      </c>
      <c r="H6480" t="s">
        <v>41</v>
      </c>
      <c r="I6480" s="1" t="s">
        <v>1162</v>
      </c>
      <c r="J6480" s="1" t="s">
        <v>230</v>
      </c>
      <c r="K6480" s="1" t="s">
        <v>47</v>
      </c>
      <c r="L6480" s="1" t="s">
        <v>912</v>
      </c>
      <c r="M6480" t="s">
        <v>47</v>
      </c>
      <c r="N6480">
        <v>1</v>
      </c>
      <c r="O6480" s="1" t="s">
        <v>205</v>
      </c>
      <c r="P6480" t="s">
        <v>154</v>
      </c>
      <c r="Q6480">
        <v>2</v>
      </c>
      <c r="R6480" t="s">
        <v>255</v>
      </c>
      <c r="S6480" t="s">
        <v>180</v>
      </c>
    </row>
    <row r="6481" spans="1:19" x14ac:dyDescent="0.35">
      <c r="A6481" s="2" t="s">
        <v>108</v>
      </c>
      <c r="B6481" s="1" t="s">
        <v>109</v>
      </c>
      <c r="C6481" t="s">
        <v>911</v>
      </c>
      <c r="D6481" s="1" t="s">
        <v>102</v>
      </c>
      <c r="E6481" s="1" t="s">
        <v>12</v>
      </c>
      <c r="F6481" s="1" t="s">
        <v>18</v>
      </c>
      <c r="G6481" s="1" t="s">
        <v>26</v>
      </c>
      <c r="H6481" t="s">
        <v>14</v>
      </c>
      <c r="I6481" s="1" t="s">
        <v>402</v>
      </c>
      <c r="J6481" s="1" t="s">
        <v>230</v>
      </c>
      <c r="K6481" s="1" t="s">
        <v>47</v>
      </c>
      <c r="L6481" s="1" t="s">
        <v>912</v>
      </c>
      <c r="M6481" t="s">
        <v>47</v>
      </c>
      <c r="N6481">
        <v>1</v>
      </c>
      <c r="O6481" s="1" t="s">
        <v>205</v>
      </c>
      <c r="P6481" t="s">
        <v>154</v>
      </c>
      <c r="Q6481">
        <v>2</v>
      </c>
      <c r="R6481" t="s">
        <v>255</v>
      </c>
      <c r="S6481" t="s">
        <v>180</v>
      </c>
    </row>
    <row r="6482" spans="1:19" x14ac:dyDescent="0.35">
      <c r="A6482" s="2" t="s">
        <v>108</v>
      </c>
      <c r="B6482" s="1" t="s">
        <v>109</v>
      </c>
      <c r="C6482" t="s">
        <v>911</v>
      </c>
      <c r="D6482" s="1" t="s">
        <v>102</v>
      </c>
      <c r="E6482" s="1" t="s">
        <v>12</v>
      </c>
      <c r="F6482" s="1" t="s">
        <v>18</v>
      </c>
      <c r="G6482" s="1" t="s">
        <v>26</v>
      </c>
      <c r="H6482" t="s">
        <v>17</v>
      </c>
      <c r="I6482" s="1" t="s">
        <v>781</v>
      </c>
      <c r="J6482" s="1" t="s">
        <v>230</v>
      </c>
      <c r="K6482" s="1" t="s">
        <v>47</v>
      </c>
      <c r="L6482" s="1" t="s">
        <v>912</v>
      </c>
      <c r="M6482" t="s">
        <v>47</v>
      </c>
      <c r="N6482">
        <v>1</v>
      </c>
      <c r="O6482" s="1" t="s">
        <v>205</v>
      </c>
      <c r="P6482" t="s">
        <v>154</v>
      </c>
      <c r="Q6482">
        <v>2</v>
      </c>
      <c r="R6482" t="s">
        <v>255</v>
      </c>
      <c r="S6482" t="s">
        <v>180</v>
      </c>
    </row>
    <row r="6483" spans="1:19" x14ac:dyDescent="0.35">
      <c r="A6483" s="2" t="s">
        <v>108</v>
      </c>
      <c r="B6483" s="1" t="s">
        <v>109</v>
      </c>
      <c r="C6483" t="s">
        <v>911</v>
      </c>
      <c r="D6483" s="1" t="s">
        <v>102</v>
      </c>
      <c r="E6483" s="1" t="s">
        <v>22</v>
      </c>
      <c r="F6483" s="1" t="s">
        <v>29</v>
      </c>
      <c r="G6483" s="1" t="s">
        <v>136</v>
      </c>
      <c r="H6483" t="s">
        <v>27</v>
      </c>
      <c r="I6483" s="1" t="s">
        <v>781</v>
      </c>
      <c r="J6483" s="1" t="s">
        <v>230</v>
      </c>
      <c r="K6483" s="1" t="s">
        <v>47</v>
      </c>
      <c r="L6483" s="1" t="s">
        <v>912</v>
      </c>
      <c r="M6483" t="s">
        <v>47</v>
      </c>
      <c r="N6483">
        <v>1</v>
      </c>
      <c r="O6483" s="1" t="s">
        <v>205</v>
      </c>
      <c r="P6483" t="s">
        <v>154</v>
      </c>
      <c r="Q6483">
        <v>2</v>
      </c>
      <c r="R6483" t="s">
        <v>255</v>
      </c>
      <c r="S6483" t="s">
        <v>180</v>
      </c>
    </row>
    <row r="6484" spans="1:19" x14ac:dyDescent="0.35">
      <c r="A6484" s="2" t="s">
        <v>108</v>
      </c>
      <c r="B6484" s="1" t="s">
        <v>109</v>
      </c>
      <c r="C6484" t="s">
        <v>911</v>
      </c>
      <c r="D6484" s="1" t="s">
        <v>102</v>
      </c>
      <c r="E6484" s="1" t="s">
        <v>22</v>
      </c>
      <c r="F6484" s="1" t="s">
        <v>29</v>
      </c>
      <c r="G6484" s="1" t="s">
        <v>136</v>
      </c>
      <c r="H6484" t="s">
        <v>35</v>
      </c>
      <c r="I6484" s="1" t="s">
        <v>781</v>
      </c>
      <c r="J6484" s="1" t="s">
        <v>230</v>
      </c>
      <c r="K6484" s="1" t="s">
        <v>47</v>
      </c>
      <c r="L6484" s="1" t="s">
        <v>912</v>
      </c>
      <c r="M6484" t="s">
        <v>47</v>
      </c>
      <c r="N6484">
        <v>1</v>
      </c>
      <c r="O6484" s="1" t="s">
        <v>205</v>
      </c>
      <c r="P6484" t="s">
        <v>154</v>
      </c>
      <c r="Q6484">
        <v>2</v>
      </c>
      <c r="R6484" t="s">
        <v>255</v>
      </c>
      <c r="S6484" t="s">
        <v>180</v>
      </c>
    </row>
    <row r="6485" spans="1:19" x14ac:dyDescent="0.35">
      <c r="A6485" s="2" t="s">
        <v>108</v>
      </c>
      <c r="B6485" s="1" t="s">
        <v>109</v>
      </c>
      <c r="C6485" t="s">
        <v>911</v>
      </c>
      <c r="D6485" s="1" t="s">
        <v>102</v>
      </c>
      <c r="E6485" s="1" t="s">
        <v>22</v>
      </c>
      <c r="F6485" s="1" t="s">
        <v>29</v>
      </c>
      <c r="G6485" s="1" t="s">
        <v>136</v>
      </c>
      <c r="H6485" t="s">
        <v>58</v>
      </c>
      <c r="I6485" s="1" t="s">
        <v>781</v>
      </c>
      <c r="J6485" s="1" t="s">
        <v>230</v>
      </c>
      <c r="K6485" s="1" t="s">
        <v>47</v>
      </c>
      <c r="L6485" s="1" t="s">
        <v>912</v>
      </c>
      <c r="M6485" t="s">
        <v>47</v>
      </c>
      <c r="N6485">
        <v>1</v>
      </c>
      <c r="O6485" s="1" t="s">
        <v>205</v>
      </c>
      <c r="P6485" t="s">
        <v>154</v>
      </c>
      <c r="Q6485">
        <v>2</v>
      </c>
      <c r="R6485" t="s">
        <v>255</v>
      </c>
      <c r="S6485" t="s">
        <v>180</v>
      </c>
    </row>
    <row r="6486" spans="1:19" x14ac:dyDescent="0.35">
      <c r="A6486" s="2" t="s">
        <v>108</v>
      </c>
      <c r="B6486" s="1" t="s">
        <v>109</v>
      </c>
      <c r="C6486" t="s">
        <v>911</v>
      </c>
      <c r="D6486" s="1" t="s">
        <v>102</v>
      </c>
      <c r="E6486" s="1" t="s">
        <v>22</v>
      </c>
      <c r="F6486" s="1" t="s">
        <v>23</v>
      </c>
      <c r="G6486" s="1" t="s">
        <v>137</v>
      </c>
      <c r="H6486" t="s">
        <v>17</v>
      </c>
      <c r="I6486" s="1" t="s">
        <v>1162</v>
      </c>
      <c r="J6486" s="1" t="s">
        <v>230</v>
      </c>
      <c r="K6486" s="1" t="s">
        <v>47</v>
      </c>
      <c r="L6486" s="1" t="s">
        <v>913</v>
      </c>
      <c r="M6486" t="s">
        <v>47</v>
      </c>
      <c r="N6486">
        <v>1</v>
      </c>
      <c r="O6486" s="1" t="s">
        <v>205</v>
      </c>
      <c r="P6486" t="s">
        <v>154</v>
      </c>
      <c r="Q6486">
        <v>2</v>
      </c>
      <c r="R6486" t="s">
        <v>255</v>
      </c>
      <c r="S6486" t="s">
        <v>180</v>
      </c>
    </row>
    <row r="6487" spans="1:19" x14ac:dyDescent="0.35">
      <c r="A6487" s="2" t="s">
        <v>108</v>
      </c>
      <c r="B6487" s="1" t="s">
        <v>109</v>
      </c>
      <c r="C6487" t="s">
        <v>911</v>
      </c>
      <c r="D6487" s="1" t="s">
        <v>102</v>
      </c>
      <c r="E6487" s="1" t="s">
        <v>22</v>
      </c>
      <c r="F6487" s="1" t="s">
        <v>23</v>
      </c>
      <c r="G6487" s="1" t="s">
        <v>137</v>
      </c>
      <c r="H6487" t="s">
        <v>41</v>
      </c>
      <c r="I6487" s="1" t="s">
        <v>1162</v>
      </c>
      <c r="J6487" s="1" t="s">
        <v>230</v>
      </c>
      <c r="K6487" s="1" t="s">
        <v>47</v>
      </c>
      <c r="L6487" s="1" t="s">
        <v>912</v>
      </c>
      <c r="M6487" t="s">
        <v>47</v>
      </c>
      <c r="N6487">
        <v>2</v>
      </c>
      <c r="O6487" s="1" t="s">
        <v>205</v>
      </c>
      <c r="P6487" t="s">
        <v>154</v>
      </c>
      <c r="Q6487">
        <v>2</v>
      </c>
      <c r="R6487" t="s">
        <v>255</v>
      </c>
      <c r="S6487" t="s">
        <v>180</v>
      </c>
    </row>
    <row r="6488" spans="1:19" x14ac:dyDescent="0.35">
      <c r="A6488" s="2" t="s">
        <v>108</v>
      </c>
      <c r="B6488" s="1" t="s">
        <v>109</v>
      </c>
      <c r="C6488" t="s">
        <v>911</v>
      </c>
      <c r="D6488" s="1" t="s">
        <v>102</v>
      </c>
      <c r="E6488" s="1" t="s">
        <v>22</v>
      </c>
      <c r="F6488" s="1" t="s">
        <v>13</v>
      </c>
      <c r="G6488" s="1" t="s">
        <v>137</v>
      </c>
      <c r="H6488" t="s">
        <v>24</v>
      </c>
      <c r="I6488" s="1" t="s">
        <v>781</v>
      </c>
      <c r="J6488" s="1" t="s">
        <v>230</v>
      </c>
      <c r="K6488" s="1" t="s">
        <v>40</v>
      </c>
      <c r="L6488" s="1" t="s">
        <v>912</v>
      </c>
      <c r="M6488" t="s">
        <v>193</v>
      </c>
      <c r="N6488">
        <v>1</v>
      </c>
      <c r="O6488" s="1" t="s">
        <v>205</v>
      </c>
      <c r="P6488" t="s">
        <v>154</v>
      </c>
      <c r="Q6488">
        <v>2</v>
      </c>
      <c r="R6488" t="s">
        <v>255</v>
      </c>
      <c r="S6488" t="s">
        <v>180</v>
      </c>
    </row>
    <row r="6489" spans="1:19" x14ac:dyDescent="0.35">
      <c r="A6489" s="2" t="s">
        <v>108</v>
      </c>
      <c r="B6489" s="1" t="s">
        <v>109</v>
      </c>
      <c r="C6489" t="s">
        <v>911</v>
      </c>
      <c r="D6489" s="1" t="s">
        <v>102</v>
      </c>
      <c r="E6489" s="1" t="s">
        <v>22</v>
      </c>
      <c r="F6489" s="1" t="s">
        <v>18</v>
      </c>
      <c r="G6489" s="1" t="s">
        <v>26</v>
      </c>
      <c r="H6489" t="s">
        <v>17</v>
      </c>
      <c r="I6489" s="1" t="s">
        <v>402</v>
      </c>
      <c r="J6489" s="1" t="s">
        <v>230</v>
      </c>
      <c r="K6489" s="1" t="s">
        <v>47</v>
      </c>
      <c r="L6489" s="1" t="s">
        <v>912</v>
      </c>
      <c r="M6489" t="s">
        <v>47</v>
      </c>
      <c r="N6489">
        <v>1</v>
      </c>
      <c r="O6489" s="1" t="s">
        <v>205</v>
      </c>
      <c r="P6489" t="s">
        <v>154</v>
      </c>
      <c r="Q6489">
        <v>2</v>
      </c>
      <c r="R6489" t="s">
        <v>255</v>
      </c>
      <c r="S6489" t="s">
        <v>180</v>
      </c>
    </row>
    <row r="6490" spans="1:19" x14ac:dyDescent="0.35">
      <c r="A6490" s="2" t="s">
        <v>108</v>
      </c>
      <c r="B6490" s="1" t="s">
        <v>109</v>
      </c>
      <c r="C6490" t="s">
        <v>911</v>
      </c>
      <c r="D6490" s="1" t="s">
        <v>102</v>
      </c>
      <c r="E6490" s="1" t="s">
        <v>22</v>
      </c>
      <c r="F6490" s="1" t="s">
        <v>18</v>
      </c>
      <c r="G6490" s="1" t="s">
        <v>26</v>
      </c>
      <c r="H6490" t="s">
        <v>24</v>
      </c>
      <c r="I6490" s="1" t="s">
        <v>402</v>
      </c>
      <c r="J6490" s="1" t="s">
        <v>230</v>
      </c>
      <c r="K6490" s="1" t="s">
        <v>47</v>
      </c>
      <c r="L6490" s="1" t="s">
        <v>912</v>
      </c>
      <c r="M6490" t="s">
        <v>47</v>
      </c>
      <c r="N6490">
        <v>1</v>
      </c>
      <c r="O6490" s="1" t="s">
        <v>205</v>
      </c>
      <c r="P6490" t="s">
        <v>154</v>
      </c>
      <c r="Q6490">
        <v>2</v>
      </c>
      <c r="R6490" t="s">
        <v>255</v>
      </c>
      <c r="S6490" t="s">
        <v>180</v>
      </c>
    </row>
    <row r="6491" spans="1:19" x14ac:dyDescent="0.35">
      <c r="A6491" s="2" t="s">
        <v>108</v>
      </c>
      <c r="B6491" s="1" t="s">
        <v>109</v>
      </c>
      <c r="C6491" t="s">
        <v>911</v>
      </c>
      <c r="D6491" s="1" t="s">
        <v>102</v>
      </c>
      <c r="E6491" s="1" t="s">
        <v>22</v>
      </c>
      <c r="F6491" s="1" t="s">
        <v>18</v>
      </c>
      <c r="G6491" s="1" t="s">
        <v>26</v>
      </c>
      <c r="H6491" t="s">
        <v>32</v>
      </c>
      <c r="I6491" s="1" t="s">
        <v>402</v>
      </c>
      <c r="J6491" s="1" t="s">
        <v>230</v>
      </c>
      <c r="K6491" s="1" t="s">
        <v>47</v>
      </c>
      <c r="L6491" s="1" t="s">
        <v>912</v>
      </c>
      <c r="M6491" t="s">
        <v>47</v>
      </c>
      <c r="N6491">
        <v>1</v>
      </c>
      <c r="O6491" s="1" t="s">
        <v>205</v>
      </c>
      <c r="P6491" t="s">
        <v>154</v>
      </c>
      <c r="Q6491">
        <v>2</v>
      </c>
      <c r="R6491" t="s">
        <v>255</v>
      </c>
      <c r="S6491" t="s">
        <v>180</v>
      </c>
    </row>
    <row r="6492" spans="1:19" x14ac:dyDescent="0.35">
      <c r="A6492" s="2" t="s">
        <v>108</v>
      </c>
      <c r="B6492" s="1" t="s">
        <v>109</v>
      </c>
      <c r="C6492" t="s">
        <v>911</v>
      </c>
      <c r="D6492" s="1" t="s">
        <v>102</v>
      </c>
      <c r="E6492" s="1" t="s">
        <v>22</v>
      </c>
      <c r="F6492" s="1" t="s">
        <v>18</v>
      </c>
      <c r="G6492" s="1" t="s">
        <v>26</v>
      </c>
      <c r="H6492" t="s">
        <v>21</v>
      </c>
      <c r="I6492" s="1" t="s">
        <v>781</v>
      </c>
      <c r="J6492" s="1" t="s">
        <v>230</v>
      </c>
      <c r="K6492" s="1" t="s">
        <v>47</v>
      </c>
      <c r="L6492" s="1" t="s">
        <v>912</v>
      </c>
      <c r="M6492" t="s">
        <v>47</v>
      </c>
      <c r="N6492">
        <v>1</v>
      </c>
      <c r="O6492" s="1" t="s">
        <v>205</v>
      </c>
      <c r="P6492" t="s">
        <v>154</v>
      </c>
      <c r="Q6492">
        <v>2</v>
      </c>
      <c r="R6492" t="s">
        <v>255</v>
      </c>
      <c r="S6492" t="s">
        <v>180</v>
      </c>
    </row>
    <row r="6493" spans="1:19" x14ac:dyDescent="0.35">
      <c r="A6493" s="2" t="s">
        <v>108</v>
      </c>
      <c r="B6493" s="1" t="s">
        <v>109</v>
      </c>
      <c r="C6493" t="s">
        <v>911</v>
      </c>
      <c r="D6493" s="1" t="s">
        <v>102</v>
      </c>
      <c r="E6493" s="1" t="s">
        <v>904</v>
      </c>
      <c r="F6493" s="1" t="s">
        <v>29</v>
      </c>
      <c r="G6493" s="1" t="s">
        <v>136</v>
      </c>
      <c r="H6493" t="s">
        <v>32</v>
      </c>
      <c r="I6493" s="1" t="s">
        <v>781</v>
      </c>
      <c r="J6493" s="1" t="s">
        <v>230</v>
      </c>
      <c r="K6493" s="1" t="s">
        <v>47</v>
      </c>
      <c r="L6493" s="1" t="s">
        <v>912</v>
      </c>
      <c r="M6493" t="s">
        <v>47</v>
      </c>
      <c r="N6493">
        <v>1</v>
      </c>
      <c r="O6493" s="1" t="s">
        <v>205</v>
      </c>
      <c r="P6493" t="s">
        <v>154</v>
      </c>
      <c r="Q6493">
        <v>2</v>
      </c>
      <c r="R6493" t="s">
        <v>255</v>
      </c>
      <c r="S6493" t="s">
        <v>180</v>
      </c>
    </row>
    <row r="6494" spans="1:19" x14ac:dyDescent="0.35">
      <c r="A6494" s="2" t="s">
        <v>108</v>
      </c>
      <c r="B6494" s="1" t="s">
        <v>109</v>
      </c>
      <c r="C6494" t="s">
        <v>911</v>
      </c>
      <c r="D6494" s="1" t="s">
        <v>176</v>
      </c>
      <c r="E6494" s="1" t="s">
        <v>22</v>
      </c>
      <c r="F6494" s="1" t="s">
        <v>23</v>
      </c>
      <c r="G6494" s="1" t="s">
        <v>137</v>
      </c>
      <c r="H6494" t="s">
        <v>17</v>
      </c>
      <c r="I6494" s="1" t="s">
        <v>782</v>
      </c>
      <c r="J6494" s="1" t="s">
        <v>230</v>
      </c>
      <c r="K6494" s="1" t="s">
        <v>15</v>
      </c>
      <c r="L6494" s="1" t="s">
        <v>912</v>
      </c>
      <c r="M6494" t="s">
        <v>226</v>
      </c>
      <c r="N6494">
        <v>1</v>
      </c>
      <c r="O6494" s="1" t="s">
        <v>205</v>
      </c>
      <c r="P6494" t="s">
        <v>153</v>
      </c>
      <c r="Q6494">
        <v>2</v>
      </c>
      <c r="R6494" t="s">
        <v>255</v>
      </c>
      <c r="S6494" t="s">
        <v>180</v>
      </c>
    </row>
    <row r="6495" spans="1:19" x14ac:dyDescent="0.35">
      <c r="A6495" s="2" t="s">
        <v>108</v>
      </c>
      <c r="B6495" s="1" t="s">
        <v>109</v>
      </c>
      <c r="C6495" t="s">
        <v>911</v>
      </c>
      <c r="D6495" s="1" t="s">
        <v>176</v>
      </c>
      <c r="E6495" s="1" t="s">
        <v>22</v>
      </c>
      <c r="F6495" s="1" t="s">
        <v>26</v>
      </c>
      <c r="G6495" s="1" t="s">
        <v>26</v>
      </c>
      <c r="H6495" t="s">
        <v>27</v>
      </c>
      <c r="I6495" s="1" t="s">
        <v>782</v>
      </c>
      <c r="J6495" s="1" t="s">
        <v>230</v>
      </c>
      <c r="K6495" s="1" t="s">
        <v>15</v>
      </c>
      <c r="L6495" s="1" t="s">
        <v>912</v>
      </c>
      <c r="M6495" t="s">
        <v>226</v>
      </c>
      <c r="N6495">
        <v>1</v>
      </c>
      <c r="O6495" s="1" t="s">
        <v>205</v>
      </c>
      <c r="P6495" t="s">
        <v>153</v>
      </c>
      <c r="Q6495">
        <v>1</v>
      </c>
      <c r="R6495" t="s">
        <v>255</v>
      </c>
      <c r="S6495" t="s">
        <v>180</v>
      </c>
    </row>
    <row r="6496" spans="1:19" x14ac:dyDescent="0.35">
      <c r="A6496" s="2" t="s">
        <v>110</v>
      </c>
      <c r="B6496" s="1" t="s">
        <v>243</v>
      </c>
      <c r="C6496" t="s">
        <v>906</v>
      </c>
      <c r="D6496" s="1" t="s">
        <v>1067</v>
      </c>
      <c r="E6496" s="1" t="s">
        <v>12</v>
      </c>
      <c r="F6496" s="1" t="s">
        <v>13</v>
      </c>
      <c r="G6496" s="1" t="s">
        <v>137</v>
      </c>
      <c r="H6496" t="s">
        <v>27</v>
      </c>
      <c r="I6496" s="1" t="s">
        <v>1504</v>
      </c>
      <c r="J6496" s="1" t="s">
        <v>230</v>
      </c>
      <c r="K6496" s="1" t="s">
        <v>15</v>
      </c>
      <c r="L6496" s="1" t="s">
        <v>912</v>
      </c>
      <c r="M6496" t="s">
        <v>57</v>
      </c>
      <c r="N6496">
        <v>1</v>
      </c>
      <c r="O6496" s="1" t="s">
        <v>206</v>
      </c>
      <c r="P6496" t="s">
        <v>154</v>
      </c>
      <c r="Q6496">
        <v>2</v>
      </c>
      <c r="R6496" t="s">
        <v>255</v>
      </c>
      <c r="S6496" t="s">
        <v>180</v>
      </c>
    </row>
    <row r="6497" spans="1:19" x14ac:dyDescent="0.35">
      <c r="A6497" s="2" t="s">
        <v>110</v>
      </c>
      <c r="B6497" s="1" t="s">
        <v>243</v>
      </c>
      <c r="C6497" t="s">
        <v>906</v>
      </c>
      <c r="D6497" s="1" t="s">
        <v>1067</v>
      </c>
      <c r="E6497" s="1" t="s">
        <v>12</v>
      </c>
      <c r="F6497" s="1" t="s">
        <v>26</v>
      </c>
      <c r="G6497" s="1" t="s">
        <v>26</v>
      </c>
      <c r="H6497" t="s">
        <v>24</v>
      </c>
      <c r="I6497" s="1" t="s">
        <v>1505</v>
      </c>
      <c r="J6497" s="1" t="s">
        <v>230</v>
      </c>
      <c r="K6497" s="1" t="s">
        <v>15</v>
      </c>
      <c r="L6497" s="1" t="s">
        <v>912</v>
      </c>
      <c r="M6497" t="s">
        <v>70</v>
      </c>
      <c r="N6497">
        <v>1</v>
      </c>
      <c r="O6497" s="1" t="s">
        <v>206</v>
      </c>
      <c r="P6497" t="s">
        <v>154</v>
      </c>
      <c r="Q6497">
        <v>2</v>
      </c>
      <c r="R6497" t="s">
        <v>179</v>
      </c>
      <c r="S6497" t="s">
        <v>180</v>
      </c>
    </row>
    <row r="6498" spans="1:19" x14ac:dyDescent="0.35">
      <c r="A6498" s="2" t="s">
        <v>110</v>
      </c>
      <c r="B6498" s="1" t="s">
        <v>243</v>
      </c>
      <c r="C6498" t="s">
        <v>906</v>
      </c>
      <c r="D6498" s="1" t="s">
        <v>1067</v>
      </c>
      <c r="E6498" s="1" t="s">
        <v>12</v>
      </c>
      <c r="F6498" s="1" t="s">
        <v>26</v>
      </c>
      <c r="G6498" s="1" t="s">
        <v>26</v>
      </c>
      <c r="H6498" t="s">
        <v>32</v>
      </c>
      <c r="I6498" s="1" t="s">
        <v>1505</v>
      </c>
      <c r="J6498" s="1" t="s">
        <v>230</v>
      </c>
      <c r="K6498" s="1" t="s">
        <v>15</v>
      </c>
      <c r="L6498" s="1" t="s">
        <v>912</v>
      </c>
      <c r="M6498" t="s">
        <v>70</v>
      </c>
      <c r="N6498">
        <v>1</v>
      </c>
      <c r="O6498" s="1" t="s">
        <v>206</v>
      </c>
      <c r="P6498" t="s">
        <v>154</v>
      </c>
      <c r="Q6498">
        <v>2</v>
      </c>
      <c r="R6498" t="s">
        <v>179</v>
      </c>
      <c r="S6498" t="s">
        <v>180</v>
      </c>
    </row>
    <row r="6499" spans="1:19" x14ac:dyDescent="0.35">
      <c r="A6499" s="2" t="s">
        <v>110</v>
      </c>
      <c r="B6499" s="1" t="s">
        <v>243</v>
      </c>
      <c r="C6499" t="s">
        <v>906</v>
      </c>
      <c r="D6499" s="1" t="s">
        <v>1067</v>
      </c>
      <c r="E6499" s="1" t="s">
        <v>12</v>
      </c>
      <c r="F6499" s="1" t="s">
        <v>26</v>
      </c>
      <c r="G6499" s="1" t="s">
        <v>26</v>
      </c>
      <c r="H6499" t="s">
        <v>21</v>
      </c>
      <c r="I6499" s="1" t="s">
        <v>1504</v>
      </c>
      <c r="J6499" s="1" t="s">
        <v>230</v>
      </c>
      <c r="K6499" s="1" t="s">
        <v>15</v>
      </c>
      <c r="L6499" s="1" t="s">
        <v>912</v>
      </c>
      <c r="M6499" t="s">
        <v>57</v>
      </c>
      <c r="N6499">
        <v>1</v>
      </c>
      <c r="O6499" s="1" t="s">
        <v>206</v>
      </c>
      <c r="P6499" t="s">
        <v>154</v>
      </c>
      <c r="Q6499">
        <v>1</v>
      </c>
      <c r="R6499" t="s">
        <v>179</v>
      </c>
      <c r="S6499" t="s">
        <v>180</v>
      </c>
    </row>
    <row r="6500" spans="1:19" x14ac:dyDescent="0.35">
      <c r="A6500" s="2" t="s">
        <v>110</v>
      </c>
      <c r="B6500" s="1" t="s">
        <v>243</v>
      </c>
      <c r="C6500" t="s">
        <v>906</v>
      </c>
      <c r="D6500" s="1" t="s">
        <v>1067</v>
      </c>
      <c r="E6500" s="1" t="s">
        <v>22</v>
      </c>
      <c r="F6500" s="1" t="s">
        <v>26</v>
      </c>
      <c r="G6500" s="1" t="s">
        <v>26</v>
      </c>
      <c r="H6500" t="s">
        <v>21</v>
      </c>
      <c r="I6500" s="1" t="s">
        <v>1505</v>
      </c>
      <c r="J6500" s="1" t="s">
        <v>230</v>
      </c>
      <c r="K6500" s="1" t="s">
        <v>15</v>
      </c>
      <c r="L6500" s="1" t="s">
        <v>912</v>
      </c>
      <c r="M6500" t="s">
        <v>70</v>
      </c>
      <c r="N6500">
        <v>1</v>
      </c>
      <c r="O6500" s="1" t="s">
        <v>206</v>
      </c>
      <c r="P6500" t="s">
        <v>154</v>
      </c>
      <c r="Q6500">
        <v>2</v>
      </c>
      <c r="R6500" t="s">
        <v>179</v>
      </c>
      <c r="S6500" t="s">
        <v>180</v>
      </c>
    </row>
    <row r="6501" spans="1:19" x14ac:dyDescent="0.35">
      <c r="A6501" s="2" t="s">
        <v>110</v>
      </c>
      <c r="B6501" s="1" t="s">
        <v>243</v>
      </c>
      <c r="C6501" t="s">
        <v>59</v>
      </c>
      <c r="D6501" s="1" t="s">
        <v>81</v>
      </c>
      <c r="E6501" s="1" t="s">
        <v>22</v>
      </c>
      <c r="F6501" s="1" t="s">
        <v>13</v>
      </c>
      <c r="G6501" s="1" t="s">
        <v>137</v>
      </c>
      <c r="H6501" t="s">
        <v>21</v>
      </c>
      <c r="I6501" s="1" t="s">
        <v>1163</v>
      </c>
      <c r="J6501" s="1" t="s">
        <v>230</v>
      </c>
      <c r="K6501" s="1" t="s">
        <v>59</v>
      </c>
      <c r="L6501" s="1" t="s">
        <v>912</v>
      </c>
      <c r="M6501" t="s">
        <v>75</v>
      </c>
      <c r="N6501">
        <v>1</v>
      </c>
      <c r="O6501" s="1" t="s">
        <v>205</v>
      </c>
      <c r="P6501" t="s">
        <v>154</v>
      </c>
      <c r="Q6501">
        <v>2</v>
      </c>
      <c r="R6501" t="s">
        <v>255</v>
      </c>
      <c r="S6501" t="s">
        <v>180</v>
      </c>
    </row>
    <row r="6502" spans="1:19" x14ac:dyDescent="0.35">
      <c r="A6502" s="2" t="s">
        <v>110</v>
      </c>
      <c r="B6502" s="1" t="s">
        <v>243</v>
      </c>
      <c r="C6502" t="s">
        <v>59</v>
      </c>
      <c r="D6502" s="1" t="s">
        <v>81</v>
      </c>
      <c r="E6502" s="1" t="s">
        <v>22</v>
      </c>
      <c r="F6502" s="1" t="s">
        <v>18</v>
      </c>
      <c r="G6502" s="1" t="s">
        <v>26</v>
      </c>
      <c r="H6502" t="s">
        <v>14</v>
      </c>
      <c r="I6502" s="1" t="s">
        <v>1163</v>
      </c>
      <c r="J6502" s="1" t="s">
        <v>230</v>
      </c>
      <c r="K6502" s="1" t="s">
        <v>59</v>
      </c>
      <c r="L6502" s="1" t="s">
        <v>912</v>
      </c>
      <c r="M6502" t="s">
        <v>59</v>
      </c>
      <c r="N6502">
        <v>1</v>
      </c>
      <c r="O6502" s="1" t="s">
        <v>205</v>
      </c>
      <c r="P6502" t="s">
        <v>154</v>
      </c>
      <c r="Q6502">
        <v>1</v>
      </c>
      <c r="R6502" t="s">
        <v>255</v>
      </c>
      <c r="S6502" t="s">
        <v>180</v>
      </c>
    </row>
    <row r="6503" spans="1:19" x14ac:dyDescent="0.35">
      <c r="A6503" s="2" t="s">
        <v>110</v>
      </c>
      <c r="B6503" s="1" t="s">
        <v>243</v>
      </c>
      <c r="C6503" t="s">
        <v>59</v>
      </c>
      <c r="D6503" s="1" t="s">
        <v>81</v>
      </c>
      <c r="E6503" s="1" t="s">
        <v>22</v>
      </c>
      <c r="F6503" s="1" t="s">
        <v>18</v>
      </c>
      <c r="G6503" s="1" t="s">
        <v>26</v>
      </c>
      <c r="H6503" t="s">
        <v>17</v>
      </c>
      <c r="I6503" s="1" t="s">
        <v>1506</v>
      </c>
      <c r="J6503" s="1" t="s">
        <v>230</v>
      </c>
      <c r="K6503" s="1" t="s">
        <v>59</v>
      </c>
      <c r="L6503" s="1" t="s">
        <v>912</v>
      </c>
      <c r="M6503" t="s">
        <v>73</v>
      </c>
      <c r="N6503">
        <v>1</v>
      </c>
      <c r="O6503" s="1" t="s">
        <v>205</v>
      </c>
      <c r="P6503" t="s">
        <v>154</v>
      </c>
      <c r="Q6503">
        <v>1</v>
      </c>
      <c r="R6503" t="s">
        <v>255</v>
      </c>
      <c r="S6503" t="s">
        <v>180</v>
      </c>
    </row>
    <row r="6504" spans="1:19" x14ac:dyDescent="0.35">
      <c r="A6504" s="2" t="s">
        <v>110</v>
      </c>
      <c r="B6504" s="1" t="s">
        <v>165</v>
      </c>
      <c r="C6504" t="s">
        <v>52</v>
      </c>
      <c r="D6504" s="1" t="s">
        <v>51</v>
      </c>
      <c r="E6504" s="1" t="s">
        <v>22</v>
      </c>
      <c r="F6504" s="1" t="s">
        <v>26</v>
      </c>
      <c r="G6504" s="1" t="s">
        <v>26</v>
      </c>
      <c r="H6504" t="s">
        <v>35</v>
      </c>
      <c r="I6504" s="1" t="s">
        <v>783</v>
      </c>
      <c r="J6504" s="1" t="s">
        <v>230</v>
      </c>
      <c r="K6504" s="1" t="s">
        <v>52</v>
      </c>
      <c r="L6504" s="1" t="s">
        <v>912</v>
      </c>
      <c r="M6504" t="s">
        <v>52</v>
      </c>
      <c r="N6504">
        <v>1</v>
      </c>
      <c r="O6504" s="1" t="s">
        <v>205</v>
      </c>
      <c r="P6504" t="s">
        <v>154</v>
      </c>
      <c r="Q6504">
        <v>2</v>
      </c>
      <c r="R6504" t="s">
        <v>255</v>
      </c>
      <c r="S6504" t="s">
        <v>180</v>
      </c>
    </row>
    <row r="6505" spans="1:19" x14ac:dyDescent="0.35">
      <c r="A6505" s="2" t="s">
        <v>110</v>
      </c>
      <c r="B6505" s="1" t="s">
        <v>165</v>
      </c>
      <c r="C6505" t="s">
        <v>906</v>
      </c>
      <c r="D6505" s="1" t="s">
        <v>56</v>
      </c>
      <c r="E6505" s="1" t="s">
        <v>22</v>
      </c>
      <c r="F6505" s="1" t="s">
        <v>13</v>
      </c>
      <c r="G6505" s="1" t="s">
        <v>137</v>
      </c>
      <c r="H6505" t="s">
        <v>27</v>
      </c>
      <c r="I6505" s="1" t="s">
        <v>1507</v>
      </c>
      <c r="J6505" s="1" t="s">
        <v>230</v>
      </c>
      <c r="K6505" s="1" t="s">
        <v>15</v>
      </c>
      <c r="L6505" s="1" t="s">
        <v>912</v>
      </c>
      <c r="M6505" t="s">
        <v>15</v>
      </c>
      <c r="N6505">
        <v>1</v>
      </c>
      <c r="O6505" s="1" t="s">
        <v>206</v>
      </c>
      <c r="P6505" t="s">
        <v>154</v>
      </c>
      <c r="Q6505">
        <v>2</v>
      </c>
      <c r="R6505" t="s">
        <v>255</v>
      </c>
      <c r="S6505" t="s">
        <v>180</v>
      </c>
    </row>
    <row r="6506" spans="1:19" x14ac:dyDescent="0.35">
      <c r="A6506" s="2" t="s">
        <v>110</v>
      </c>
      <c r="B6506" s="1" t="s">
        <v>165</v>
      </c>
      <c r="C6506" t="s">
        <v>906</v>
      </c>
      <c r="D6506" s="1" t="s">
        <v>56</v>
      </c>
      <c r="E6506" s="1" t="s">
        <v>22</v>
      </c>
      <c r="F6506" s="1" t="s">
        <v>26</v>
      </c>
      <c r="G6506" s="1" t="s">
        <v>26</v>
      </c>
      <c r="H6506" t="s">
        <v>27</v>
      </c>
      <c r="I6506" s="1" t="s">
        <v>1507</v>
      </c>
      <c r="J6506" s="1" t="s">
        <v>230</v>
      </c>
      <c r="K6506" s="1" t="s">
        <v>15</v>
      </c>
      <c r="L6506" s="1" t="s">
        <v>912</v>
      </c>
      <c r="M6506" t="s">
        <v>15</v>
      </c>
      <c r="N6506">
        <v>1</v>
      </c>
      <c r="O6506" s="1" t="s">
        <v>206</v>
      </c>
      <c r="P6506" t="s">
        <v>154</v>
      </c>
      <c r="Q6506">
        <v>2</v>
      </c>
      <c r="R6506" t="s">
        <v>255</v>
      </c>
      <c r="S6506" t="s">
        <v>180</v>
      </c>
    </row>
    <row r="6507" spans="1:19" x14ac:dyDescent="0.35">
      <c r="A6507" s="2" t="s">
        <v>110</v>
      </c>
      <c r="B6507" s="1" t="s">
        <v>165</v>
      </c>
      <c r="C6507" t="s">
        <v>907</v>
      </c>
      <c r="D6507" s="1" t="s">
        <v>111</v>
      </c>
      <c r="E6507" s="1" t="s">
        <v>12</v>
      </c>
      <c r="F6507" s="1" t="s">
        <v>29</v>
      </c>
      <c r="G6507" s="1" t="s">
        <v>136</v>
      </c>
      <c r="H6507" t="s">
        <v>14</v>
      </c>
      <c r="I6507" s="1" t="s">
        <v>1164</v>
      </c>
      <c r="J6507" s="1" t="s">
        <v>230</v>
      </c>
      <c r="K6507" s="1" t="s">
        <v>52</v>
      </c>
      <c r="L6507" s="1" t="s">
        <v>912</v>
      </c>
      <c r="M6507" t="s">
        <v>53</v>
      </c>
      <c r="N6507">
        <v>1</v>
      </c>
      <c r="O6507" s="1" t="s">
        <v>205</v>
      </c>
      <c r="P6507" t="s">
        <v>154</v>
      </c>
      <c r="Q6507">
        <v>2</v>
      </c>
      <c r="R6507" t="s">
        <v>179</v>
      </c>
      <c r="S6507" t="s">
        <v>180</v>
      </c>
    </row>
    <row r="6508" spans="1:19" x14ac:dyDescent="0.35">
      <c r="A6508" s="2" t="s">
        <v>110</v>
      </c>
      <c r="B6508" s="1" t="s">
        <v>165</v>
      </c>
      <c r="C6508" t="s">
        <v>907</v>
      </c>
      <c r="D6508" s="1" t="s">
        <v>111</v>
      </c>
      <c r="E6508" s="1" t="s">
        <v>12</v>
      </c>
      <c r="F6508" s="1" t="s">
        <v>29</v>
      </c>
      <c r="G6508" s="1" t="s">
        <v>136</v>
      </c>
      <c r="H6508" t="s">
        <v>24</v>
      </c>
      <c r="I6508" s="1" t="s">
        <v>1164</v>
      </c>
      <c r="J6508" s="1" t="s">
        <v>230</v>
      </c>
      <c r="K6508" s="1" t="s">
        <v>52</v>
      </c>
      <c r="L6508" s="1" t="s">
        <v>912</v>
      </c>
      <c r="M6508" t="s">
        <v>53</v>
      </c>
      <c r="N6508">
        <v>1</v>
      </c>
      <c r="O6508" s="1" t="s">
        <v>205</v>
      </c>
      <c r="P6508" t="s">
        <v>154</v>
      </c>
      <c r="Q6508">
        <v>2</v>
      </c>
      <c r="R6508" t="s">
        <v>179</v>
      </c>
      <c r="S6508" t="s">
        <v>180</v>
      </c>
    </row>
    <row r="6509" spans="1:19" x14ac:dyDescent="0.35">
      <c r="A6509" s="2" t="s">
        <v>110</v>
      </c>
      <c r="B6509" s="1" t="s">
        <v>165</v>
      </c>
      <c r="C6509" t="s">
        <v>907</v>
      </c>
      <c r="D6509" s="1" t="s">
        <v>111</v>
      </c>
      <c r="E6509" s="1" t="s">
        <v>12</v>
      </c>
      <c r="F6509" s="1" t="s">
        <v>29</v>
      </c>
      <c r="G6509" s="1" t="s">
        <v>136</v>
      </c>
      <c r="H6509" t="s">
        <v>24</v>
      </c>
      <c r="I6509" s="1" t="s">
        <v>1508</v>
      </c>
      <c r="J6509" s="1" t="s">
        <v>230</v>
      </c>
      <c r="K6509" s="1" t="s">
        <v>19</v>
      </c>
      <c r="L6509" s="1" t="s">
        <v>912</v>
      </c>
      <c r="M6509" t="s">
        <v>62</v>
      </c>
      <c r="N6509">
        <v>1</v>
      </c>
      <c r="O6509" s="1" t="s">
        <v>206</v>
      </c>
      <c r="P6509" t="s">
        <v>154</v>
      </c>
      <c r="Q6509">
        <v>2</v>
      </c>
      <c r="R6509" t="s">
        <v>179</v>
      </c>
      <c r="S6509" t="s">
        <v>180</v>
      </c>
    </row>
    <row r="6510" spans="1:19" x14ac:dyDescent="0.35">
      <c r="A6510" s="2" t="s">
        <v>110</v>
      </c>
      <c r="B6510" s="1" t="s">
        <v>165</v>
      </c>
      <c r="C6510" t="s">
        <v>907</v>
      </c>
      <c r="D6510" s="1" t="s">
        <v>111</v>
      </c>
      <c r="E6510" s="1" t="s">
        <v>12</v>
      </c>
      <c r="F6510" s="1" t="s">
        <v>29</v>
      </c>
      <c r="G6510" s="1" t="s">
        <v>136</v>
      </c>
      <c r="H6510" t="s">
        <v>32</v>
      </c>
      <c r="I6510" s="1" t="s">
        <v>1164</v>
      </c>
      <c r="J6510" s="1" t="s">
        <v>230</v>
      </c>
      <c r="K6510" s="1" t="s">
        <v>52</v>
      </c>
      <c r="L6510" s="1" t="s">
        <v>912</v>
      </c>
      <c r="M6510" t="s">
        <v>169</v>
      </c>
      <c r="N6510">
        <v>1</v>
      </c>
      <c r="O6510" s="1" t="s">
        <v>205</v>
      </c>
      <c r="P6510" t="s">
        <v>154</v>
      </c>
      <c r="Q6510">
        <v>2</v>
      </c>
      <c r="R6510" t="s">
        <v>179</v>
      </c>
      <c r="S6510" t="s">
        <v>180</v>
      </c>
    </row>
    <row r="6511" spans="1:19" x14ac:dyDescent="0.35">
      <c r="A6511" s="2" t="s">
        <v>110</v>
      </c>
      <c r="B6511" s="1" t="s">
        <v>165</v>
      </c>
      <c r="C6511" t="s">
        <v>907</v>
      </c>
      <c r="D6511" s="1" t="s">
        <v>111</v>
      </c>
      <c r="E6511" s="1" t="s">
        <v>12</v>
      </c>
      <c r="F6511" s="1" t="s">
        <v>29</v>
      </c>
      <c r="G6511" s="1" t="s">
        <v>136</v>
      </c>
      <c r="H6511" t="s">
        <v>32</v>
      </c>
      <c r="I6511" s="1" t="s">
        <v>784</v>
      </c>
      <c r="J6511" s="1" t="s">
        <v>230</v>
      </c>
      <c r="K6511" s="1" t="s">
        <v>52</v>
      </c>
      <c r="L6511" s="1" t="s">
        <v>912</v>
      </c>
      <c r="M6511" t="s">
        <v>169</v>
      </c>
      <c r="N6511">
        <v>1</v>
      </c>
      <c r="O6511" s="1" t="s">
        <v>205</v>
      </c>
      <c r="P6511" t="s">
        <v>153</v>
      </c>
      <c r="Q6511">
        <v>2</v>
      </c>
      <c r="R6511" t="s">
        <v>255</v>
      </c>
      <c r="S6511" t="s">
        <v>180</v>
      </c>
    </row>
    <row r="6512" spans="1:19" x14ac:dyDescent="0.35">
      <c r="A6512" s="2" t="s">
        <v>110</v>
      </c>
      <c r="B6512" s="1" t="s">
        <v>165</v>
      </c>
      <c r="C6512" t="s">
        <v>907</v>
      </c>
      <c r="D6512" s="1" t="s">
        <v>111</v>
      </c>
      <c r="E6512" s="1" t="s">
        <v>12</v>
      </c>
      <c r="F6512" s="1" t="s">
        <v>23</v>
      </c>
      <c r="G6512" s="1" t="s">
        <v>137</v>
      </c>
      <c r="H6512" t="s">
        <v>14</v>
      </c>
      <c r="I6512" s="1" t="s">
        <v>1508</v>
      </c>
      <c r="J6512" s="1" t="s">
        <v>230</v>
      </c>
      <c r="K6512" s="1" t="s">
        <v>19</v>
      </c>
      <c r="L6512" s="1" t="s">
        <v>913</v>
      </c>
      <c r="M6512" t="s">
        <v>19</v>
      </c>
      <c r="N6512">
        <v>1</v>
      </c>
      <c r="O6512" s="1" t="s">
        <v>206</v>
      </c>
      <c r="P6512" t="s">
        <v>154</v>
      </c>
      <c r="Q6512">
        <v>1</v>
      </c>
      <c r="R6512" t="s">
        <v>179</v>
      </c>
      <c r="S6512" t="s">
        <v>180</v>
      </c>
    </row>
    <row r="6513" spans="1:19" x14ac:dyDescent="0.35">
      <c r="A6513" s="2" t="s">
        <v>110</v>
      </c>
      <c r="B6513" s="1" t="s">
        <v>165</v>
      </c>
      <c r="C6513" t="s">
        <v>907</v>
      </c>
      <c r="D6513" s="1" t="s">
        <v>111</v>
      </c>
      <c r="E6513" s="1" t="s">
        <v>12</v>
      </c>
      <c r="F6513" s="1" t="s">
        <v>23</v>
      </c>
      <c r="G6513" s="1" t="s">
        <v>137</v>
      </c>
      <c r="H6513" t="s">
        <v>17</v>
      </c>
      <c r="I6513" s="1" t="s">
        <v>1508</v>
      </c>
      <c r="J6513" s="1" t="s">
        <v>230</v>
      </c>
      <c r="K6513" s="1" t="s">
        <v>19</v>
      </c>
      <c r="L6513" s="1" t="s">
        <v>912</v>
      </c>
      <c r="M6513" t="s">
        <v>62</v>
      </c>
      <c r="N6513">
        <v>1</v>
      </c>
      <c r="O6513" s="1" t="s">
        <v>206</v>
      </c>
      <c r="P6513" t="s">
        <v>154</v>
      </c>
      <c r="Q6513">
        <v>1</v>
      </c>
      <c r="R6513" t="s">
        <v>179</v>
      </c>
      <c r="S6513" t="s">
        <v>180</v>
      </c>
    </row>
    <row r="6514" spans="1:19" x14ac:dyDescent="0.35">
      <c r="A6514" s="2" t="s">
        <v>110</v>
      </c>
      <c r="B6514" s="1" t="s">
        <v>165</v>
      </c>
      <c r="C6514" t="s">
        <v>907</v>
      </c>
      <c r="D6514" s="1" t="s">
        <v>111</v>
      </c>
      <c r="E6514" s="1" t="s">
        <v>12</v>
      </c>
      <c r="F6514" s="1" t="s">
        <v>23</v>
      </c>
      <c r="G6514" s="1" t="s">
        <v>137</v>
      </c>
      <c r="H6514" t="s">
        <v>24</v>
      </c>
      <c r="I6514" s="1" t="s">
        <v>1509</v>
      </c>
      <c r="J6514" s="1" t="s">
        <v>230</v>
      </c>
      <c r="K6514" s="1" t="s">
        <v>52</v>
      </c>
      <c r="L6514" s="1" t="s">
        <v>912</v>
      </c>
      <c r="M6514" t="s">
        <v>55</v>
      </c>
      <c r="N6514">
        <v>1</v>
      </c>
      <c r="O6514" s="1" t="s">
        <v>206</v>
      </c>
      <c r="P6514" t="s">
        <v>154</v>
      </c>
      <c r="Q6514">
        <v>2</v>
      </c>
      <c r="R6514" t="s">
        <v>179</v>
      </c>
      <c r="S6514" t="s">
        <v>180</v>
      </c>
    </row>
    <row r="6515" spans="1:19" x14ac:dyDescent="0.35">
      <c r="A6515" s="2" t="s">
        <v>110</v>
      </c>
      <c r="B6515" s="1" t="s">
        <v>165</v>
      </c>
      <c r="C6515" t="s">
        <v>907</v>
      </c>
      <c r="D6515" s="1" t="s">
        <v>111</v>
      </c>
      <c r="E6515" s="1" t="s">
        <v>12</v>
      </c>
      <c r="F6515" s="1" t="s">
        <v>23</v>
      </c>
      <c r="G6515" s="1" t="s">
        <v>137</v>
      </c>
      <c r="H6515" t="s">
        <v>24</v>
      </c>
      <c r="I6515" s="1" t="s">
        <v>403</v>
      </c>
      <c r="J6515" s="1" t="s">
        <v>230</v>
      </c>
      <c r="K6515" s="1" t="s">
        <v>59</v>
      </c>
      <c r="L6515" s="1" t="s">
        <v>912</v>
      </c>
      <c r="M6515" t="s">
        <v>83</v>
      </c>
      <c r="N6515">
        <v>1</v>
      </c>
      <c r="O6515" s="1" t="s">
        <v>205</v>
      </c>
      <c r="P6515" t="s">
        <v>154</v>
      </c>
      <c r="Q6515">
        <v>2</v>
      </c>
      <c r="R6515" t="s">
        <v>179</v>
      </c>
      <c r="S6515" t="s">
        <v>180</v>
      </c>
    </row>
    <row r="6516" spans="1:19" x14ac:dyDescent="0.35">
      <c r="A6516" s="2" t="s">
        <v>110</v>
      </c>
      <c r="B6516" s="1" t="s">
        <v>165</v>
      </c>
      <c r="C6516" t="s">
        <v>907</v>
      </c>
      <c r="D6516" s="1" t="s">
        <v>111</v>
      </c>
      <c r="E6516" s="1" t="s">
        <v>12</v>
      </c>
      <c r="F6516" s="1" t="s">
        <v>23</v>
      </c>
      <c r="G6516" s="1" t="s">
        <v>137</v>
      </c>
      <c r="H6516" t="s">
        <v>27</v>
      </c>
      <c r="I6516" s="1" t="s">
        <v>1164</v>
      </c>
      <c r="J6516" s="1" t="s">
        <v>230</v>
      </c>
      <c r="K6516" s="1" t="s">
        <v>52</v>
      </c>
      <c r="L6516" s="1" t="s">
        <v>912</v>
      </c>
      <c r="M6516" t="s">
        <v>54</v>
      </c>
      <c r="N6516">
        <v>1</v>
      </c>
      <c r="O6516" s="1" t="s">
        <v>205</v>
      </c>
      <c r="P6516" t="s">
        <v>154</v>
      </c>
      <c r="Q6516">
        <v>2</v>
      </c>
      <c r="R6516" t="s">
        <v>179</v>
      </c>
      <c r="S6516" t="s">
        <v>180</v>
      </c>
    </row>
    <row r="6517" spans="1:19" x14ac:dyDescent="0.35">
      <c r="A6517" s="2" t="s">
        <v>110</v>
      </c>
      <c r="B6517" s="1" t="s">
        <v>165</v>
      </c>
      <c r="C6517" t="s">
        <v>907</v>
      </c>
      <c r="D6517" s="1" t="s">
        <v>111</v>
      </c>
      <c r="E6517" s="1" t="s">
        <v>12</v>
      </c>
      <c r="F6517" s="1" t="s">
        <v>23</v>
      </c>
      <c r="G6517" s="1" t="s">
        <v>137</v>
      </c>
      <c r="H6517" t="s">
        <v>27</v>
      </c>
      <c r="I6517" s="1" t="s">
        <v>1164</v>
      </c>
      <c r="J6517" s="1" t="s">
        <v>230</v>
      </c>
      <c r="K6517" s="1" t="s">
        <v>19</v>
      </c>
      <c r="L6517" s="1" t="s">
        <v>912</v>
      </c>
      <c r="M6517" t="s">
        <v>62</v>
      </c>
      <c r="N6517">
        <v>1</v>
      </c>
      <c r="O6517" s="1" t="s">
        <v>205</v>
      </c>
      <c r="P6517" t="s">
        <v>154</v>
      </c>
      <c r="Q6517">
        <v>1</v>
      </c>
      <c r="R6517" t="s">
        <v>179</v>
      </c>
      <c r="S6517" t="s">
        <v>180</v>
      </c>
    </row>
    <row r="6518" spans="1:19" x14ac:dyDescent="0.35">
      <c r="A6518" s="2" t="s">
        <v>110</v>
      </c>
      <c r="B6518" s="1" t="s">
        <v>165</v>
      </c>
      <c r="C6518" t="s">
        <v>907</v>
      </c>
      <c r="D6518" s="1" t="s">
        <v>111</v>
      </c>
      <c r="E6518" s="1" t="s">
        <v>12</v>
      </c>
      <c r="F6518" s="1" t="s">
        <v>23</v>
      </c>
      <c r="G6518" s="1" t="s">
        <v>137</v>
      </c>
      <c r="H6518" t="s">
        <v>27</v>
      </c>
      <c r="I6518" s="1" t="s">
        <v>1165</v>
      </c>
      <c r="J6518" s="1" t="s">
        <v>230</v>
      </c>
      <c r="K6518" s="1" t="s">
        <v>19</v>
      </c>
      <c r="L6518" s="1" t="s">
        <v>912</v>
      </c>
      <c r="M6518" t="s">
        <v>38</v>
      </c>
      <c r="N6518">
        <v>1</v>
      </c>
      <c r="O6518" s="1" t="s">
        <v>205</v>
      </c>
      <c r="P6518" t="s">
        <v>154</v>
      </c>
      <c r="Q6518">
        <v>2</v>
      </c>
      <c r="R6518" t="s">
        <v>179</v>
      </c>
      <c r="S6518" t="s">
        <v>180</v>
      </c>
    </row>
    <row r="6519" spans="1:19" x14ac:dyDescent="0.35">
      <c r="A6519" s="2" t="s">
        <v>110</v>
      </c>
      <c r="B6519" s="1" t="s">
        <v>165</v>
      </c>
      <c r="C6519" t="s">
        <v>907</v>
      </c>
      <c r="D6519" s="1" t="s">
        <v>111</v>
      </c>
      <c r="E6519" s="1" t="s">
        <v>12</v>
      </c>
      <c r="F6519" s="1" t="s">
        <v>23</v>
      </c>
      <c r="G6519" s="1" t="s">
        <v>137</v>
      </c>
      <c r="H6519" t="s">
        <v>27</v>
      </c>
      <c r="I6519" s="1" t="s">
        <v>1165</v>
      </c>
      <c r="J6519" s="1" t="s">
        <v>230</v>
      </c>
      <c r="K6519" s="1" t="s">
        <v>19</v>
      </c>
      <c r="L6519" s="1" t="s">
        <v>912</v>
      </c>
      <c r="M6519" t="s">
        <v>66</v>
      </c>
      <c r="N6519">
        <v>1</v>
      </c>
      <c r="O6519" s="1" t="s">
        <v>205</v>
      </c>
      <c r="P6519" t="s">
        <v>153</v>
      </c>
      <c r="Q6519">
        <v>2</v>
      </c>
      <c r="R6519" t="s">
        <v>179</v>
      </c>
      <c r="S6519" t="s">
        <v>180</v>
      </c>
    </row>
    <row r="6520" spans="1:19" x14ac:dyDescent="0.35">
      <c r="A6520" s="2" t="s">
        <v>110</v>
      </c>
      <c r="B6520" s="1" t="s">
        <v>165</v>
      </c>
      <c r="C6520" t="s">
        <v>907</v>
      </c>
      <c r="D6520" s="1" t="s">
        <v>111</v>
      </c>
      <c r="E6520" s="1" t="s">
        <v>12</v>
      </c>
      <c r="F6520" s="1" t="s">
        <v>23</v>
      </c>
      <c r="G6520" s="1" t="s">
        <v>137</v>
      </c>
      <c r="H6520" t="s">
        <v>27</v>
      </c>
      <c r="I6520" s="1" t="s">
        <v>1166</v>
      </c>
      <c r="J6520" s="1" t="s">
        <v>230</v>
      </c>
      <c r="K6520" s="1" t="s">
        <v>19</v>
      </c>
      <c r="L6520" s="1" t="s">
        <v>912</v>
      </c>
      <c r="M6520" t="s">
        <v>66</v>
      </c>
      <c r="N6520">
        <v>1</v>
      </c>
      <c r="O6520" s="1" t="s">
        <v>205</v>
      </c>
      <c r="P6520" t="s">
        <v>154</v>
      </c>
      <c r="Q6520">
        <v>2</v>
      </c>
      <c r="R6520" t="s">
        <v>179</v>
      </c>
      <c r="S6520" t="s">
        <v>180</v>
      </c>
    </row>
    <row r="6521" spans="1:19" x14ac:dyDescent="0.35">
      <c r="A6521" s="2" t="s">
        <v>110</v>
      </c>
      <c r="B6521" s="1" t="s">
        <v>165</v>
      </c>
      <c r="C6521" t="s">
        <v>907</v>
      </c>
      <c r="D6521" s="1" t="s">
        <v>111</v>
      </c>
      <c r="E6521" s="1" t="s">
        <v>12</v>
      </c>
      <c r="F6521" s="1" t="s">
        <v>23</v>
      </c>
      <c r="G6521" s="1" t="s">
        <v>137</v>
      </c>
      <c r="H6521" t="s">
        <v>27</v>
      </c>
      <c r="I6521" s="1" t="s">
        <v>784</v>
      </c>
      <c r="J6521" s="1" t="s">
        <v>230</v>
      </c>
      <c r="K6521" s="1" t="s">
        <v>52</v>
      </c>
      <c r="L6521" s="1" t="s">
        <v>912</v>
      </c>
      <c r="M6521" t="s">
        <v>54</v>
      </c>
      <c r="N6521">
        <v>1</v>
      </c>
      <c r="O6521" s="1" t="s">
        <v>205</v>
      </c>
      <c r="P6521" t="s">
        <v>153</v>
      </c>
      <c r="Q6521">
        <v>2</v>
      </c>
      <c r="R6521" t="s">
        <v>255</v>
      </c>
      <c r="S6521" t="s">
        <v>180</v>
      </c>
    </row>
    <row r="6522" spans="1:19" x14ac:dyDescent="0.35">
      <c r="A6522" s="2" t="s">
        <v>110</v>
      </c>
      <c r="B6522" s="1" t="s">
        <v>165</v>
      </c>
      <c r="C6522" t="s">
        <v>907</v>
      </c>
      <c r="D6522" s="1" t="s">
        <v>111</v>
      </c>
      <c r="E6522" s="1" t="s">
        <v>12</v>
      </c>
      <c r="F6522" s="1" t="s">
        <v>23</v>
      </c>
      <c r="G6522" s="1" t="s">
        <v>137</v>
      </c>
      <c r="H6522" t="s">
        <v>32</v>
      </c>
      <c r="I6522" s="1" t="s">
        <v>1167</v>
      </c>
      <c r="J6522" s="1" t="s">
        <v>230</v>
      </c>
      <c r="K6522" s="1" t="s">
        <v>15</v>
      </c>
      <c r="L6522" s="1" t="s">
        <v>912</v>
      </c>
      <c r="M6522" t="s">
        <v>15</v>
      </c>
      <c r="N6522">
        <v>1</v>
      </c>
      <c r="O6522" s="1" t="s">
        <v>205</v>
      </c>
      <c r="P6522" t="s">
        <v>154</v>
      </c>
      <c r="Q6522">
        <v>2</v>
      </c>
      <c r="R6522" t="s">
        <v>179</v>
      </c>
      <c r="S6522" t="s">
        <v>180</v>
      </c>
    </row>
    <row r="6523" spans="1:19" x14ac:dyDescent="0.35">
      <c r="A6523" s="2" t="s">
        <v>110</v>
      </c>
      <c r="B6523" s="1" t="s">
        <v>165</v>
      </c>
      <c r="C6523" t="s">
        <v>907</v>
      </c>
      <c r="D6523" s="1" t="s">
        <v>111</v>
      </c>
      <c r="E6523" s="1" t="s">
        <v>12</v>
      </c>
      <c r="F6523" s="1" t="s">
        <v>23</v>
      </c>
      <c r="G6523" s="1" t="s">
        <v>137</v>
      </c>
      <c r="H6523" t="s">
        <v>32</v>
      </c>
      <c r="I6523" s="1" t="s">
        <v>1167</v>
      </c>
      <c r="J6523" s="1" t="s">
        <v>230</v>
      </c>
      <c r="K6523" s="1" t="s">
        <v>52</v>
      </c>
      <c r="L6523" s="1" t="s">
        <v>912</v>
      </c>
      <c r="M6523" t="s">
        <v>52</v>
      </c>
      <c r="N6523">
        <v>1</v>
      </c>
      <c r="O6523" s="1" t="s">
        <v>205</v>
      </c>
      <c r="P6523" t="s">
        <v>154</v>
      </c>
      <c r="Q6523">
        <v>2</v>
      </c>
      <c r="R6523" t="s">
        <v>179</v>
      </c>
      <c r="S6523" t="s">
        <v>180</v>
      </c>
    </row>
    <row r="6524" spans="1:19" x14ac:dyDescent="0.35">
      <c r="A6524" s="2" t="s">
        <v>110</v>
      </c>
      <c r="B6524" s="1" t="s">
        <v>165</v>
      </c>
      <c r="C6524" t="s">
        <v>907</v>
      </c>
      <c r="D6524" s="1" t="s">
        <v>111</v>
      </c>
      <c r="E6524" s="1" t="s">
        <v>12</v>
      </c>
      <c r="F6524" s="1" t="s">
        <v>23</v>
      </c>
      <c r="G6524" s="1" t="s">
        <v>137</v>
      </c>
      <c r="H6524" t="s">
        <v>32</v>
      </c>
      <c r="I6524" s="1" t="s">
        <v>1167</v>
      </c>
      <c r="J6524" s="1" t="s">
        <v>230</v>
      </c>
      <c r="K6524" s="1" t="s">
        <v>52</v>
      </c>
      <c r="L6524" s="1" t="s">
        <v>912</v>
      </c>
      <c r="M6524" t="s">
        <v>53</v>
      </c>
      <c r="N6524">
        <v>1</v>
      </c>
      <c r="O6524" s="1" t="s">
        <v>205</v>
      </c>
      <c r="P6524" t="s">
        <v>154</v>
      </c>
      <c r="Q6524">
        <v>2</v>
      </c>
      <c r="R6524" t="s">
        <v>179</v>
      </c>
      <c r="S6524" t="s">
        <v>180</v>
      </c>
    </row>
    <row r="6525" spans="1:19" x14ac:dyDescent="0.35">
      <c r="A6525" s="2" t="s">
        <v>110</v>
      </c>
      <c r="B6525" s="1" t="s">
        <v>165</v>
      </c>
      <c r="C6525" t="s">
        <v>907</v>
      </c>
      <c r="D6525" s="1" t="s">
        <v>111</v>
      </c>
      <c r="E6525" s="1" t="s">
        <v>12</v>
      </c>
      <c r="F6525" s="1" t="s">
        <v>23</v>
      </c>
      <c r="G6525" s="1" t="s">
        <v>137</v>
      </c>
      <c r="H6525" t="s">
        <v>32</v>
      </c>
      <c r="I6525" s="1" t="s">
        <v>1508</v>
      </c>
      <c r="J6525" s="1" t="s">
        <v>230</v>
      </c>
      <c r="K6525" s="1" t="s">
        <v>52</v>
      </c>
      <c r="L6525" s="1" t="s">
        <v>912</v>
      </c>
      <c r="M6525" t="s">
        <v>55</v>
      </c>
      <c r="N6525">
        <v>1</v>
      </c>
      <c r="O6525" s="1" t="s">
        <v>206</v>
      </c>
      <c r="P6525" t="s">
        <v>154</v>
      </c>
      <c r="Q6525">
        <v>2</v>
      </c>
      <c r="R6525" t="s">
        <v>179</v>
      </c>
      <c r="S6525" t="s">
        <v>180</v>
      </c>
    </row>
    <row r="6526" spans="1:19" x14ac:dyDescent="0.35">
      <c r="A6526" s="2" t="s">
        <v>110</v>
      </c>
      <c r="B6526" s="1" t="s">
        <v>165</v>
      </c>
      <c r="C6526" t="s">
        <v>907</v>
      </c>
      <c r="D6526" s="1" t="s">
        <v>111</v>
      </c>
      <c r="E6526" s="1" t="s">
        <v>12</v>
      </c>
      <c r="F6526" s="1" t="s">
        <v>23</v>
      </c>
      <c r="G6526" s="1" t="s">
        <v>137</v>
      </c>
      <c r="H6526" t="s">
        <v>21</v>
      </c>
      <c r="I6526" s="1" t="s">
        <v>1167</v>
      </c>
      <c r="J6526" s="1" t="s">
        <v>230</v>
      </c>
      <c r="K6526" s="1" t="s">
        <v>52</v>
      </c>
      <c r="L6526" s="1" t="s">
        <v>912</v>
      </c>
      <c r="M6526" t="s">
        <v>53</v>
      </c>
      <c r="N6526">
        <v>1</v>
      </c>
      <c r="O6526" s="1" t="s">
        <v>205</v>
      </c>
      <c r="P6526" t="s">
        <v>154</v>
      </c>
      <c r="Q6526">
        <v>2</v>
      </c>
      <c r="R6526" t="s">
        <v>179</v>
      </c>
      <c r="S6526" t="s">
        <v>180</v>
      </c>
    </row>
    <row r="6527" spans="1:19" x14ac:dyDescent="0.35">
      <c r="A6527" s="2" t="s">
        <v>110</v>
      </c>
      <c r="B6527" s="1" t="s">
        <v>165</v>
      </c>
      <c r="C6527" t="s">
        <v>907</v>
      </c>
      <c r="D6527" s="1" t="s">
        <v>111</v>
      </c>
      <c r="E6527" s="1" t="s">
        <v>12</v>
      </c>
      <c r="F6527" s="1" t="s">
        <v>23</v>
      </c>
      <c r="G6527" s="1" t="s">
        <v>137</v>
      </c>
      <c r="H6527" t="s">
        <v>21</v>
      </c>
      <c r="I6527" s="1" t="s">
        <v>1167</v>
      </c>
      <c r="J6527" s="1" t="s">
        <v>230</v>
      </c>
      <c r="K6527" s="1" t="s">
        <v>19</v>
      </c>
      <c r="L6527" s="1" t="s">
        <v>912</v>
      </c>
      <c r="M6527" t="s">
        <v>38</v>
      </c>
      <c r="N6527">
        <v>1</v>
      </c>
      <c r="O6527" s="1" t="s">
        <v>205</v>
      </c>
      <c r="P6527" t="s">
        <v>154</v>
      </c>
      <c r="Q6527">
        <v>2</v>
      </c>
      <c r="R6527" t="s">
        <v>179</v>
      </c>
      <c r="S6527" t="s">
        <v>180</v>
      </c>
    </row>
    <row r="6528" spans="1:19" x14ac:dyDescent="0.35">
      <c r="A6528" s="2" t="s">
        <v>110</v>
      </c>
      <c r="B6528" s="1" t="s">
        <v>165</v>
      </c>
      <c r="C6528" t="s">
        <v>907</v>
      </c>
      <c r="D6528" s="1" t="s">
        <v>111</v>
      </c>
      <c r="E6528" s="1" t="s">
        <v>12</v>
      </c>
      <c r="F6528" s="1" t="s">
        <v>13</v>
      </c>
      <c r="G6528" s="1" t="s">
        <v>137</v>
      </c>
      <c r="H6528" t="s">
        <v>14</v>
      </c>
      <c r="I6528" s="1" t="s">
        <v>1164</v>
      </c>
      <c r="J6528" s="1" t="s">
        <v>230</v>
      </c>
      <c r="K6528" s="1" t="s">
        <v>52</v>
      </c>
      <c r="L6528" s="1" t="s">
        <v>912</v>
      </c>
      <c r="M6528" t="s">
        <v>52</v>
      </c>
      <c r="N6528">
        <v>1</v>
      </c>
      <c r="O6528" s="1" t="s">
        <v>205</v>
      </c>
      <c r="P6528" t="s">
        <v>154</v>
      </c>
      <c r="Q6528">
        <v>2</v>
      </c>
      <c r="R6528" t="s">
        <v>179</v>
      </c>
      <c r="S6528" t="s">
        <v>180</v>
      </c>
    </row>
    <row r="6529" spans="1:19" x14ac:dyDescent="0.35">
      <c r="A6529" s="2" t="s">
        <v>110</v>
      </c>
      <c r="B6529" s="1" t="s">
        <v>165</v>
      </c>
      <c r="C6529" t="s">
        <v>907</v>
      </c>
      <c r="D6529" s="1" t="s">
        <v>111</v>
      </c>
      <c r="E6529" s="1" t="s">
        <v>12</v>
      </c>
      <c r="F6529" s="1" t="s">
        <v>13</v>
      </c>
      <c r="G6529" s="1" t="s">
        <v>137</v>
      </c>
      <c r="H6529" t="s">
        <v>17</v>
      </c>
      <c r="I6529" s="1" t="s">
        <v>1164</v>
      </c>
      <c r="J6529" s="1" t="s">
        <v>230</v>
      </c>
      <c r="K6529" s="1" t="s">
        <v>52</v>
      </c>
      <c r="L6529" s="1" t="s">
        <v>912</v>
      </c>
      <c r="M6529" t="s">
        <v>54</v>
      </c>
      <c r="N6529">
        <v>1</v>
      </c>
      <c r="O6529" s="1" t="s">
        <v>205</v>
      </c>
      <c r="P6529" t="s">
        <v>154</v>
      </c>
      <c r="Q6529">
        <v>1</v>
      </c>
      <c r="R6529" t="s">
        <v>179</v>
      </c>
      <c r="S6529" t="s">
        <v>180</v>
      </c>
    </row>
    <row r="6530" spans="1:19" x14ac:dyDescent="0.35">
      <c r="A6530" s="2" t="s">
        <v>110</v>
      </c>
      <c r="B6530" s="1" t="s">
        <v>165</v>
      </c>
      <c r="C6530" t="s">
        <v>907</v>
      </c>
      <c r="D6530" s="1" t="s">
        <v>111</v>
      </c>
      <c r="E6530" s="1" t="s">
        <v>12</v>
      </c>
      <c r="F6530" s="1" t="s">
        <v>13</v>
      </c>
      <c r="G6530" s="1" t="s">
        <v>137</v>
      </c>
      <c r="H6530" t="s">
        <v>17</v>
      </c>
      <c r="I6530" s="1" t="s">
        <v>1510</v>
      </c>
      <c r="J6530" s="1" t="s">
        <v>230</v>
      </c>
      <c r="K6530" s="1" t="s">
        <v>19</v>
      </c>
      <c r="L6530" s="1" t="s">
        <v>912</v>
      </c>
      <c r="M6530" t="s">
        <v>20</v>
      </c>
      <c r="N6530">
        <v>1</v>
      </c>
      <c r="O6530" s="1" t="s">
        <v>205</v>
      </c>
      <c r="P6530" t="s">
        <v>154</v>
      </c>
      <c r="Q6530">
        <v>2</v>
      </c>
      <c r="R6530" t="s">
        <v>179</v>
      </c>
      <c r="S6530" t="s">
        <v>180</v>
      </c>
    </row>
    <row r="6531" spans="1:19" x14ac:dyDescent="0.35">
      <c r="A6531" s="2" t="s">
        <v>110</v>
      </c>
      <c r="B6531" s="1" t="s">
        <v>165</v>
      </c>
      <c r="C6531" t="s">
        <v>907</v>
      </c>
      <c r="D6531" s="1" t="s">
        <v>111</v>
      </c>
      <c r="E6531" s="1" t="s">
        <v>12</v>
      </c>
      <c r="F6531" s="1" t="s">
        <v>13</v>
      </c>
      <c r="G6531" s="1" t="s">
        <v>137</v>
      </c>
      <c r="H6531" t="s">
        <v>17</v>
      </c>
      <c r="I6531" s="1" t="s">
        <v>784</v>
      </c>
      <c r="J6531" s="1" t="s">
        <v>230</v>
      </c>
      <c r="K6531" s="1" t="s">
        <v>52</v>
      </c>
      <c r="L6531" s="1" t="s">
        <v>912</v>
      </c>
      <c r="M6531" t="s">
        <v>54</v>
      </c>
      <c r="N6531">
        <v>1</v>
      </c>
      <c r="O6531" s="1" t="s">
        <v>205</v>
      </c>
      <c r="P6531" t="s">
        <v>153</v>
      </c>
      <c r="Q6531">
        <v>1</v>
      </c>
      <c r="R6531" t="s">
        <v>255</v>
      </c>
      <c r="S6531" t="s">
        <v>180</v>
      </c>
    </row>
    <row r="6532" spans="1:19" x14ac:dyDescent="0.35">
      <c r="A6532" s="2" t="s">
        <v>110</v>
      </c>
      <c r="B6532" s="1" t="s">
        <v>165</v>
      </c>
      <c r="C6532" t="s">
        <v>907</v>
      </c>
      <c r="D6532" s="1" t="s">
        <v>111</v>
      </c>
      <c r="E6532" s="1" t="s">
        <v>12</v>
      </c>
      <c r="F6532" s="1" t="s">
        <v>13</v>
      </c>
      <c r="G6532" s="1" t="s">
        <v>137</v>
      </c>
      <c r="H6532" t="s">
        <v>17</v>
      </c>
      <c r="I6532" s="1" t="s">
        <v>784</v>
      </c>
      <c r="J6532" s="1" t="s">
        <v>230</v>
      </c>
      <c r="K6532" s="1" t="s">
        <v>52</v>
      </c>
      <c r="L6532" s="1" t="s">
        <v>912</v>
      </c>
      <c r="M6532" t="s">
        <v>54</v>
      </c>
      <c r="N6532">
        <v>1</v>
      </c>
      <c r="O6532" s="1" t="s">
        <v>205</v>
      </c>
      <c r="P6532" t="s">
        <v>154</v>
      </c>
      <c r="Q6532">
        <v>2</v>
      </c>
      <c r="R6532" t="s">
        <v>255</v>
      </c>
      <c r="S6532" t="s">
        <v>180</v>
      </c>
    </row>
    <row r="6533" spans="1:19" x14ac:dyDescent="0.35">
      <c r="A6533" s="2" t="s">
        <v>110</v>
      </c>
      <c r="B6533" s="1" t="s">
        <v>165</v>
      </c>
      <c r="C6533" t="s">
        <v>907</v>
      </c>
      <c r="D6533" s="1" t="s">
        <v>111</v>
      </c>
      <c r="E6533" s="1" t="s">
        <v>12</v>
      </c>
      <c r="F6533" s="1" t="s">
        <v>13</v>
      </c>
      <c r="G6533" s="1" t="s">
        <v>137</v>
      </c>
      <c r="H6533" t="s">
        <v>24</v>
      </c>
      <c r="I6533" s="1" t="s">
        <v>1164</v>
      </c>
      <c r="J6533" s="1" t="s">
        <v>230</v>
      </c>
      <c r="K6533" s="1" t="s">
        <v>52</v>
      </c>
      <c r="L6533" s="1" t="s">
        <v>912</v>
      </c>
      <c r="M6533" t="s">
        <v>52</v>
      </c>
      <c r="N6533">
        <v>1</v>
      </c>
      <c r="O6533" s="1" t="s">
        <v>205</v>
      </c>
      <c r="P6533" t="s">
        <v>154</v>
      </c>
      <c r="Q6533">
        <v>2</v>
      </c>
      <c r="R6533" t="s">
        <v>179</v>
      </c>
      <c r="S6533" t="s">
        <v>180</v>
      </c>
    </row>
    <row r="6534" spans="1:19" x14ac:dyDescent="0.35">
      <c r="A6534" s="2" t="s">
        <v>110</v>
      </c>
      <c r="B6534" s="1" t="s">
        <v>165</v>
      </c>
      <c r="C6534" t="s">
        <v>907</v>
      </c>
      <c r="D6534" s="1" t="s">
        <v>111</v>
      </c>
      <c r="E6534" s="1" t="s">
        <v>12</v>
      </c>
      <c r="F6534" s="1" t="s">
        <v>13</v>
      </c>
      <c r="G6534" s="1" t="s">
        <v>137</v>
      </c>
      <c r="H6534" t="s">
        <v>24</v>
      </c>
      <c r="I6534" s="1" t="s">
        <v>1164</v>
      </c>
      <c r="J6534" s="1" t="s">
        <v>230</v>
      </c>
      <c r="K6534" s="1" t="s">
        <v>52</v>
      </c>
      <c r="L6534" s="1" t="s">
        <v>912</v>
      </c>
      <c r="M6534" t="s">
        <v>54</v>
      </c>
      <c r="N6534">
        <v>2</v>
      </c>
      <c r="O6534" s="1" t="s">
        <v>205</v>
      </c>
      <c r="P6534" t="s">
        <v>154</v>
      </c>
      <c r="Q6534">
        <v>2</v>
      </c>
      <c r="R6534" t="s">
        <v>179</v>
      </c>
      <c r="S6534" t="s">
        <v>180</v>
      </c>
    </row>
    <row r="6535" spans="1:19" x14ac:dyDescent="0.35">
      <c r="A6535" s="2" t="s">
        <v>110</v>
      </c>
      <c r="B6535" s="1" t="s">
        <v>165</v>
      </c>
      <c r="C6535" t="s">
        <v>907</v>
      </c>
      <c r="D6535" s="1" t="s">
        <v>111</v>
      </c>
      <c r="E6535" s="1" t="s">
        <v>12</v>
      </c>
      <c r="F6535" s="1" t="s">
        <v>13</v>
      </c>
      <c r="G6535" s="1" t="s">
        <v>137</v>
      </c>
      <c r="H6535" t="s">
        <v>24</v>
      </c>
      <c r="I6535" s="1" t="s">
        <v>1508</v>
      </c>
      <c r="J6535" s="1" t="s">
        <v>230</v>
      </c>
      <c r="K6535" s="1" t="s">
        <v>52</v>
      </c>
      <c r="L6535" s="1" t="s">
        <v>912</v>
      </c>
      <c r="M6535" t="s">
        <v>52</v>
      </c>
      <c r="N6535">
        <v>1</v>
      </c>
      <c r="O6535" s="1" t="s">
        <v>206</v>
      </c>
      <c r="P6535" t="s">
        <v>154</v>
      </c>
      <c r="Q6535">
        <v>2</v>
      </c>
      <c r="R6535" t="s">
        <v>179</v>
      </c>
      <c r="S6535" t="s">
        <v>180</v>
      </c>
    </row>
    <row r="6536" spans="1:19" x14ac:dyDescent="0.35">
      <c r="A6536" s="2" t="s">
        <v>110</v>
      </c>
      <c r="B6536" s="1" t="s">
        <v>165</v>
      </c>
      <c r="C6536" t="s">
        <v>907</v>
      </c>
      <c r="D6536" s="1" t="s">
        <v>111</v>
      </c>
      <c r="E6536" s="1" t="s">
        <v>12</v>
      </c>
      <c r="F6536" s="1" t="s">
        <v>13</v>
      </c>
      <c r="G6536" s="1" t="s">
        <v>137</v>
      </c>
      <c r="H6536" t="s">
        <v>24</v>
      </c>
      <c r="I6536" s="1" t="s">
        <v>1508</v>
      </c>
      <c r="J6536" s="1" t="s">
        <v>230</v>
      </c>
      <c r="K6536" s="1" t="s">
        <v>19</v>
      </c>
      <c r="L6536" s="1" t="s">
        <v>912</v>
      </c>
      <c r="M6536" t="s">
        <v>65</v>
      </c>
      <c r="N6536">
        <v>1</v>
      </c>
      <c r="O6536" s="1" t="s">
        <v>206</v>
      </c>
      <c r="P6536" t="s">
        <v>154</v>
      </c>
      <c r="Q6536">
        <v>1</v>
      </c>
      <c r="R6536" t="s">
        <v>179</v>
      </c>
      <c r="S6536" t="s">
        <v>180</v>
      </c>
    </row>
    <row r="6537" spans="1:19" x14ac:dyDescent="0.35">
      <c r="A6537" s="2" t="s">
        <v>110</v>
      </c>
      <c r="B6537" s="1" t="s">
        <v>165</v>
      </c>
      <c r="C6537" t="s">
        <v>907</v>
      </c>
      <c r="D6537" s="1" t="s">
        <v>111</v>
      </c>
      <c r="E6537" s="1" t="s">
        <v>12</v>
      </c>
      <c r="F6537" s="1" t="s">
        <v>13</v>
      </c>
      <c r="G6537" s="1" t="s">
        <v>137</v>
      </c>
      <c r="H6537" t="s">
        <v>24</v>
      </c>
      <c r="I6537" s="1" t="s">
        <v>784</v>
      </c>
      <c r="J6537" s="1" t="s">
        <v>230</v>
      </c>
      <c r="K6537" s="1" t="s">
        <v>52</v>
      </c>
      <c r="L6537" s="1" t="s">
        <v>912</v>
      </c>
      <c r="M6537" t="s">
        <v>52</v>
      </c>
      <c r="N6537">
        <v>1</v>
      </c>
      <c r="O6537" s="1" t="s">
        <v>205</v>
      </c>
      <c r="P6537" t="s">
        <v>153</v>
      </c>
      <c r="Q6537">
        <v>2</v>
      </c>
      <c r="R6537" t="s">
        <v>255</v>
      </c>
      <c r="S6537" t="s">
        <v>180</v>
      </c>
    </row>
    <row r="6538" spans="1:19" x14ac:dyDescent="0.35">
      <c r="A6538" s="2" t="s">
        <v>110</v>
      </c>
      <c r="B6538" s="1" t="s">
        <v>165</v>
      </c>
      <c r="C6538" t="s">
        <v>907</v>
      </c>
      <c r="D6538" s="1" t="s">
        <v>111</v>
      </c>
      <c r="E6538" s="1" t="s">
        <v>12</v>
      </c>
      <c r="F6538" s="1" t="s">
        <v>13</v>
      </c>
      <c r="G6538" s="1" t="s">
        <v>137</v>
      </c>
      <c r="H6538" t="s">
        <v>27</v>
      </c>
      <c r="I6538" s="1" t="s">
        <v>1164</v>
      </c>
      <c r="J6538" s="1" t="s">
        <v>230</v>
      </c>
      <c r="K6538" s="1" t="s">
        <v>52</v>
      </c>
      <c r="L6538" s="1" t="s">
        <v>912</v>
      </c>
      <c r="M6538" t="s">
        <v>54</v>
      </c>
      <c r="N6538">
        <v>2</v>
      </c>
      <c r="O6538" s="1" t="s">
        <v>205</v>
      </c>
      <c r="P6538" t="s">
        <v>154</v>
      </c>
      <c r="Q6538">
        <v>2</v>
      </c>
      <c r="R6538" t="s">
        <v>179</v>
      </c>
      <c r="S6538" t="s">
        <v>180</v>
      </c>
    </row>
    <row r="6539" spans="1:19" x14ac:dyDescent="0.35">
      <c r="A6539" s="2" t="s">
        <v>110</v>
      </c>
      <c r="B6539" s="1" t="s">
        <v>165</v>
      </c>
      <c r="C6539" t="s">
        <v>907</v>
      </c>
      <c r="D6539" s="1" t="s">
        <v>111</v>
      </c>
      <c r="E6539" s="1" t="s">
        <v>12</v>
      </c>
      <c r="F6539" s="1" t="s">
        <v>13</v>
      </c>
      <c r="G6539" s="1" t="s">
        <v>137</v>
      </c>
      <c r="H6539" t="s">
        <v>27</v>
      </c>
      <c r="I6539" s="1" t="s">
        <v>1164</v>
      </c>
      <c r="J6539" s="1" t="s">
        <v>230</v>
      </c>
      <c r="K6539" s="1" t="s">
        <v>19</v>
      </c>
      <c r="L6539" s="1" t="s">
        <v>912</v>
      </c>
      <c r="M6539" t="s">
        <v>62</v>
      </c>
      <c r="N6539">
        <v>1</v>
      </c>
      <c r="O6539" s="1" t="s">
        <v>205</v>
      </c>
      <c r="P6539" t="s">
        <v>154</v>
      </c>
      <c r="Q6539">
        <v>2</v>
      </c>
      <c r="R6539" t="s">
        <v>179</v>
      </c>
      <c r="S6539" t="s">
        <v>180</v>
      </c>
    </row>
    <row r="6540" spans="1:19" x14ac:dyDescent="0.35">
      <c r="A6540" s="2" t="s">
        <v>110</v>
      </c>
      <c r="B6540" s="1" t="s">
        <v>165</v>
      </c>
      <c r="C6540" t="s">
        <v>907</v>
      </c>
      <c r="D6540" s="1" t="s">
        <v>111</v>
      </c>
      <c r="E6540" s="1" t="s">
        <v>12</v>
      </c>
      <c r="F6540" s="1" t="s">
        <v>13</v>
      </c>
      <c r="G6540" s="1" t="s">
        <v>137</v>
      </c>
      <c r="H6540" t="s">
        <v>27</v>
      </c>
      <c r="I6540" s="1" t="s">
        <v>1510</v>
      </c>
      <c r="J6540" s="1" t="s">
        <v>230</v>
      </c>
      <c r="K6540" s="1" t="s">
        <v>19</v>
      </c>
      <c r="L6540" s="1" t="s">
        <v>912</v>
      </c>
      <c r="M6540" t="s">
        <v>19</v>
      </c>
      <c r="N6540">
        <v>1</v>
      </c>
      <c r="O6540" s="1" t="s">
        <v>205</v>
      </c>
      <c r="P6540" t="s">
        <v>154</v>
      </c>
      <c r="Q6540">
        <v>2</v>
      </c>
      <c r="R6540" t="s">
        <v>179</v>
      </c>
      <c r="S6540" t="s">
        <v>180</v>
      </c>
    </row>
    <row r="6541" spans="1:19" x14ac:dyDescent="0.35">
      <c r="A6541" s="2" t="s">
        <v>110</v>
      </c>
      <c r="B6541" s="1" t="s">
        <v>165</v>
      </c>
      <c r="C6541" t="s">
        <v>907</v>
      </c>
      <c r="D6541" s="1" t="s">
        <v>111</v>
      </c>
      <c r="E6541" s="1" t="s">
        <v>12</v>
      </c>
      <c r="F6541" s="1" t="s">
        <v>13</v>
      </c>
      <c r="G6541" s="1" t="s">
        <v>137</v>
      </c>
      <c r="H6541" t="s">
        <v>32</v>
      </c>
      <c r="I6541" s="1" t="s">
        <v>1164</v>
      </c>
      <c r="J6541" s="1" t="s">
        <v>230</v>
      </c>
      <c r="K6541" s="1" t="s">
        <v>52</v>
      </c>
      <c r="L6541" s="1" t="s">
        <v>912</v>
      </c>
      <c r="M6541" t="s">
        <v>52</v>
      </c>
      <c r="N6541">
        <v>1</v>
      </c>
      <c r="O6541" s="1" t="s">
        <v>205</v>
      </c>
      <c r="P6541" t="s">
        <v>154</v>
      </c>
      <c r="Q6541">
        <v>2</v>
      </c>
      <c r="R6541" t="s">
        <v>179</v>
      </c>
      <c r="S6541" t="s">
        <v>180</v>
      </c>
    </row>
    <row r="6542" spans="1:19" x14ac:dyDescent="0.35">
      <c r="A6542" s="2" t="s">
        <v>110</v>
      </c>
      <c r="B6542" s="1" t="s">
        <v>165</v>
      </c>
      <c r="C6542" t="s">
        <v>907</v>
      </c>
      <c r="D6542" s="1" t="s">
        <v>111</v>
      </c>
      <c r="E6542" s="1" t="s">
        <v>12</v>
      </c>
      <c r="F6542" s="1" t="s">
        <v>13</v>
      </c>
      <c r="G6542" s="1" t="s">
        <v>137</v>
      </c>
      <c r="H6542" t="s">
        <v>32</v>
      </c>
      <c r="I6542" s="1" t="s">
        <v>1510</v>
      </c>
      <c r="J6542" s="1" t="s">
        <v>230</v>
      </c>
      <c r="K6542" s="1" t="s">
        <v>19</v>
      </c>
      <c r="L6542" s="1" t="s">
        <v>912</v>
      </c>
      <c r="M6542" t="s">
        <v>65</v>
      </c>
      <c r="N6542">
        <v>1</v>
      </c>
      <c r="O6542" s="1" t="s">
        <v>205</v>
      </c>
      <c r="P6542" t="s">
        <v>154</v>
      </c>
      <c r="Q6542">
        <v>2</v>
      </c>
      <c r="R6542" t="s">
        <v>179</v>
      </c>
      <c r="S6542" t="s">
        <v>180</v>
      </c>
    </row>
    <row r="6543" spans="1:19" x14ac:dyDescent="0.35">
      <c r="A6543" s="2" t="s">
        <v>110</v>
      </c>
      <c r="B6543" s="1" t="s">
        <v>165</v>
      </c>
      <c r="C6543" t="s">
        <v>907</v>
      </c>
      <c r="D6543" s="1" t="s">
        <v>111</v>
      </c>
      <c r="E6543" s="1" t="s">
        <v>12</v>
      </c>
      <c r="F6543" s="1" t="s">
        <v>13</v>
      </c>
      <c r="G6543" s="1" t="s">
        <v>137</v>
      </c>
      <c r="H6543" t="s">
        <v>32</v>
      </c>
      <c r="I6543" s="1" t="s">
        <v>784</v>
      </c>
      <c r="J6543" s="1" t="s">
        <v>230</v>
      </c>
      <c r="K6543" s="1" t="s">
        <v>52</v>
      </c>
      <c r="L6543" s="1" t="s">
        <v>912</v>
      </c>
      <c r="M6543" t="s">
        <v>52</v>
      </c>
      <c r="N6543">
        <v>1</v>
      </c>
      <c r="O6543" s="1" t="s">
        <v>205</v>
      </c>
      <c r="P6543" t="s">
        <v>153</v>
      </c>
      <c r="Q6543">
        <v>2</v>
      </c>
      <c r="R6543" t="s">
        <v>255</v>
      </c>
      <c r="S6543" t="s">
        <v>180</v>
      </c>
    </row>
    <row r="6544" spans="1:19" x14ac:dyDescent="0.35">
      <c r="A6544" s="2" t="s">
        <v>110</v>
      </c>
      <c r="B6544" s="1" t="s">
        <v>165</v>
      </c>
      <c r="C6544" t="s">
        <v>907</v>
      </c>
      <c r="D6544" s="1" t="s">
        <v>111</v>
      </c>
      <c r="E6544" s="1" t="s">
        <v>12</v>
      </c>
      <c r="F6544" s="1" t="s">
        <v>13</v>
      </c>
      <c r="G6544" s="1" t="s">
        <v>137</v>
      </c>
      <c r="H6544" t="s">
        <v>21</v>
      </c>
      <c r="I6544" s="1" t="s">
        <v>1164</v>
      </c>
      <c r="J6544" s="1" t="s">
        <v>230</v>
      </c>
      <c r="K6544" s="1" t="s">
        <v>52</v>
      </c>
      <c r="L6544" s="1" t="s">
        <v>912</v>
      </c>
      <c r="M6544" t="s">
        <v>55</v>
      </c>
      <c r="N6544">
        <v>1</v>
      </c>
      <c r="O6544" s="1" t="s">
        <v>205</v>
      </c>
      <c r="P6544" t="s">
        <v>154</v>
      </c>
      <c r="Q6544">
        <v>2</v>
      </c>
      <c r="R6544" t="s">
        <v>179</v>
      </c>
      <c r="S6544" t="s">
        <v>180</v>
      </c>
    </row>
    <row r="6545" spans="1:19" x14ac:dyDescent="0.35">
      <c r="A6545" s="2" t="s">
        <v>110</v>
      </c>
      <c r="B6545" s="1" t="s">
        <v>165</v>
      </c>
      <c r="C6545" t="s">
        <v>907</v>
      </c>
      <c r="D6545" s="1" t="s">
        <v>111</v>
      </c>
      <c r="E6545" s="1" t="s">
        <v>12</v>
      </c>
      <c r="F6545" s="1" t="s">
        <v>13</v>
      </c>
      <c r="G6545" s="1" t="s">
        <v>137</v>
      </c>
      <c r="H6545" t="s">
        <v>21</v>
      </c>
      <c r="I6545" s="1" t="s">
        <v>1164</v>
      </c>
      <c r="J6545" s="1" t="s">
        <v>230</v>
      </c>
      <c r="K6545" s="1" t="s">
        <v>52</v>
      </c>
      <c r="L6545" s="1" t="s">
        <v>912</v>
      </c>
      <c r="M6545" t="s">
        <v>54</v>
      </c>
      <c r="N6545">
        <v>1</v>
      </c>
      <c r="O6545" s="1" t="s">
        <v>205</v>
      </c>
      <c r="P6545" t="s">
        <v>154</v>
      </c>
      <c r="Q6545">
        <v>1</v>
      </c>
      <c r="R6545" t="s">
        <v>179</v>
      </c>
      <c r="S6545" t="s">
        <v>180</v>
      </c>
    </row>
    <row r="6546" spans="1:19" x14ac:dyDescent="0.35">
      <c r="A6546" s="2" t="s">
        <v>110</v>
      </c>
      <c r="B6546" s="1" t="s">
        <v>165</v>
      </c>
      <c r="C6546" t="s">
        <v>907</v>
      </c>
      <c r="D6546" s="1" t="s">
        <v>111</v>
      </c>
      <c r="E6546" s="1" t="s">
        <v>12</v>
      </c>
      <c r="F6546" s="1" t="s">
        <v>13</v>
      </c>
      <c r="G6546" s="1" t="s">
        <v>137</v>
      </c>
      <c r="H6546" t="s">
        <v>21</v>
      </c>
      <c r="I6546" s="1" t="s">
        <v>1164</v>
      </c>
      <c r="J6546" s="1" t="s">
        <v>230</v>
      </c>
      <c r="K6546" s="1" t="s">
        <v>19</v>
      </c>
      <c r="L6546" s="1" t="s">
        <v>912</v>
      </c>
      <c r="M6546" t="s">
        <v>20</v>
      </c>
      <c r="N6546">
        <v>1</v>
      </c>
      <c r="O6546" s="1" t="s">
        <v>205</v>
      </c>
      <c r="P6546" t="s">
        <v>154</v>
      </c>
      <c r="Q6546">
        <v>2</v>
      </c>
      <c r="R6546" t="s">
        <v>179</v>
      </c>
      <c r="S6546" t="s">
        <v>180</v>
      </c>
    </row>
    <row r="6547" spans="1:19" x14ac:dyDescent="0.35">
      <c r="A6547" s="2" t="s">
        <v>110</v>
      </c>
      <c r="B6547" s="1" t="s">
        <v>165</v>
      </c>
      <c r="C6547" t="s">
        <v>907</v>
      </c>
      <c r="D6547" s="1" t="s">
        <v>111</v>
      </c>
      <c r="E6547" s="1" t="s">
        <v>12</v>
      </c>
      <c r="F6547" s="1" t="s">
        <v>13</v>
      </c>
      <c r="G6547" s="1" t="s">
        <v>137</v>
      </c>
      <c r="H6547" t="s">
        <v>21</v>
      </c>
      <c r="I6547" s="1" t="s">
        <v>784</v>
      </c>
      <c r="J6547" s="1" t="s">
        <v>230</v>
      </c>
      <c r="K6547" s="1" t="s">
        <v>52</v>
      </c>
      <c r="L6547" s="1" t="s">
        <v>912</v>
      </c>
      <c r="M6547" t="s">
        <v>54</v>
      </c>
      <c r="N6547">
        <v>1</v>
      </c>
      <c r="O6547" s="1" t="s">
        <v>205</v>
      </c>
      <c r="P6547" t="s">
        <v>153</v>
      </c>
      <c r="Q6547">
        <v>1</v>
      </c>
      <c r="R6547" t="s">
        <v>255</v>
      </c>
      <c r="S6547" t="s">
        <v>180</v>
      </c>
    </row>
    <row r="6548" spans="1:19" x14ac:dyDescent="0.35">
      <c r="A6548" s="2" t="s">
        <v>110</v>
      </c>
      <c r="B6548" s="1" t="s">
        <v>165</v>
      </c>
      <c r="C6548" t="s">
        <v>907</v>
      </c>
      <c r="D6548" s="1" t="s">
        <v>111</v>
      </c>
      <c r="E6548" s="1" t="s">
        <v>12</v>
      </c>
      <c r="F6548" s="1" t="s">
        <v>13</v>
      </c>
      <c r="G6548" s="1" t="s">
        <v>137</v>
      </c>
      <c r="H6548" t="s">
        <v>21</v>
      </c>
      <c r="I6548" s="1" t="s">
        <v>784</v>
      </c>
      <c r="J6548" s="1" t="s">
        <v>230</v>
      </c>
      <c r="K6548" s="1" t="s">
        <v>19</v>
      </c>
      <c r="L6548" s="1" t="s">
        <v>912</v>
      </c>
      <c r="M6548" t="s">
        <v>20</v>
      </c>
      <c r="N6548">
        <v>1</v>
      </c>
      <c r="O6548" s="1" t="s">
        <v>205</v>
      </c>
      <c r="P6548" t="s">
        <v>153</v>
      </c>
      <c r="Q6548">
        <v>2</v>
      </c>
      <c r="R6548" t="s">
        <v>255</v>
      </c>
      <c r="S6548" t="s">
        <v>180</v>
      </c>
    </row>
    <row r="6549" spans="1:19" x14ac:dyDescent="0.35">
      <c r="A6549" s="2" t="s">
        <v>110</v>
      </c>
      <c r="B6549" s="1" t="s">
        <v>165</v>
      </c>
      <c r="C6549" t="s">
        <v>907</v>
      </c>
      <c r="D6549" s="1" t="s">
        <v>111</v>
      </c>
      <c r="E6549" s="1" t="s">
        <v>12</v>
      </c>
      <c r="F6549" s="1" t="s">
        <v>26</v>
      </c>
      <c r="G6549" s="1" t="s">
        <v>26</v>
      </c>
      <c r="H6549" t="s">
        <v>17</v>
      </c>
      <c r="I6549" s="1" t="s">
        <v>1164</v>
      </c>
      <c r="J6549" s="1" t="s">
        <v>230</v>
      </c>
      <c r="K6549" s="1" t="s">
        <v>52</v>
      </c>
      <c r="L6549" s="1" t="s">
        <v>912</v>
      </c>
      <c r="M6549" t="s">
        <v>52</v>
      </c>
      <c r="N6549">
        <v>1</v>
      </c>
      <c r="O6549" s="1" t="s">
        <v>205</v>
      </c>
      <c r="P6549" t="s">
        <v>154</v>
      </c>
      <c r="Q6549">
        <v>2</v>
      </c>
      <c r="R6549" t="s">
        <v>179</v>
      </c>
      <c r="S6549" t="s">
        <v>180</v>
      </c>
    </row>
    <row r="6550" spans="1:19" x14ac:dyDescent="0.35">
      <c r="A6550" s="2" t="s">
        <v>110</v>
      </c>
      <c r="B6550" s="1" t="s">
        <v>165</v>
      </c>
      <c r="C6550" t="s">
        <v>907</v>
      </c>
      <c r="D6550" s="1" t="s">
        <v>111</v>
      </c>
      <c r="E6550" s="1" t="s">
        <v>12</v>
      </c>
      <c r="F6550" s="1" t="s">
        <v>26</v>
      </c>
      <c r="G6550" s="1" t="s">
        <v>26</v>
      </c>
      <c r="H6550" t="s">
        <v>17</v>
      </c>
      <c r="I6550" s="1" t="s">
        <v>1508</v>
      </c>
      <c r="J6550" s="1" t="s">
        <v>230</v>
      </c>
      <c r="K6550" s="1" t="s">
        <v>19</v>
      </c>
      <c r="L6550" s="1" t="s">
        <v>913</v>
      </c>
      <c r="M6550" t="s">
        <v>38</v>
      </c>
      <c r="N6550">
        <v>1</v>
      </c>
      <c r="O6550" s="1" t="s">
        <v>206</v>
      </c>
      <c r="P6550" t="s">
        <v>154</v>
      </c>
      <c r="Q6550">
        <v>2</v>
      </c>
      <c r="R6550" t="s">
        <v>179</v>
      </c>
      <c r="S6550" t="s">
        <v>180</v>
      </c>
    </row>
    <row r="6551" spans="1:19" x14ac:dyDescent="0.35">
      <c r="A6551" s="2" t="s">
        <v>110</v>
      </c>
      <c r="B6551" s="1" t="s">
        <v>165</v>
      </c>
      <c r="C6551" t="s">
        <v>907</v>
      </c>
      <c r="D6551" s="1" t="s">
        <v>111</v>
      </c>
      <c r="E6551" s="1" t="s">
        <v>12</v>
      </c>
      <c r="F6551" s="1" t="s">
        <v>26</v>
      </c>
      <c r="G6551" s="1" t="s">
        <v>26</v>
      </c>
      <c r="H6551" t="s">
        <v>17</v>
      </c>
      <c r="I6551" s="1" t="s">
        <v>1508</v>
      </c>
      <c r="J6551" s="1" t="s">
        <v>230</v>
      </c>
      <c r="K6551" s="1" t="s">
        <v>19</v>
      </c>
      <c r="L6551" s="1" t="s">
        <v>912</v>
      </c>
      <c r="M6551" t="s">
        <v>19</v>
      </c>
      <c r="N6551">
        <v>1</v>
      </c>
      <c r="O6551" s="1" t="s">
        <v>206</v>
      </c>
      <c r="P6551" t="s">
        <v>154</v>
      </c>
      <c r="Q6551">
        <v>1</v>
      </c>
      <c r="R6551" t="s">
        <v>179</v>
      </c>
      <c r="S6551" t="s">
        <v>180</v>
      </c>
    </row>
    <row r="6552" spans="1:19" x14ac:dyDescent="0.35">
      <c r="A6552" s="2" t="s">
        <v>110</v>
      </c>
      <c r="B6552" s="1" t="s">
        <v>165</v>
      </c>
      <c r="C6552" t="s">
        <v>907</v>
      </c>
      <c r="D6552" s="1" t="s">
        <v>111</v>
      </c>
      <c r="E6552" s="1" t="s">
        <v>12</v>
      </c>
      <c r="F6552" s="1" t="s">
        <v>26</v>
      </c>
      <c r="G6552" s="1" t="s">
        <v>26</v>
      </c>
      <c r="H6552" t="s">
        <v>21</v>
      </c>
      <c r="I6552" s="1" t="s">
        <v>1509</v>
      </c>
      <c r="J6552" s="1" t="s">
        <v>230</v>
      </c>
      <c r="K6552" s="1" t="s">
        <v>19</v>
      </c>
      <c r="L6552" s="1" t="s">
        <v>912</v>
      </c>
      <c r="M6552" t="s">
        <v>62</v>
      </c>
      <c r="N6552">
        <v>1</v>
      </c>
      <c r="O6552" s="1" t="s">
        <v>206</v>
      </c>
      <c r="P6552" t="s">
        <v>154</v>
      </c>
      <c r="Q6552">
        <v>2</v>
      </c>
      <c r="R6552" t="s">
        <v>179</v>
      </c>
      <c r="S6552" t="s">
        <v>180</v>
      </c>
    </row>
    <row r="6553" spans="1:19" x14ac:dyDescent="0.35">
      <c r="A6553" s="2" t="s">
        <v>110</v>
      </c>
      <c r="B6553" s="1" t="s">
        <v>165</v>
      </c>
      <c r="C6553" t="s">
        <v>907</v>
      </c>
      <c r="D6553" s="1" t="s">
        <v>111</v>
      </c>
      <c r="E6553" s="1" t="s">
        <v>12</v>
      </c>
      <c r="F6553" s="1" t="s">
        <v>26</v>
      </c>
      <c r="G6553" s="1" t="s">
        <v>26</v>
      </c>
      <c r="H6553" t="s">
        <v>21</v>
      </c>
      <c r="I6553" s="1" t="s">
        <v>1509</v>
      </c>
      <c r="J6553" s="1" t="s">
        <v>230</v>
      </c>
      <c r="K6553" s="1" t="s">
        <v>19</v>
      </c>
      <c r="L6553" s="1" t="s">
        <v>912</v>
      </c>
      <c r="M6553" t="s">
        <v>65</v>
      </c>
      <c r="N6553">
        <v>1</v>
      </c>
      <c r="O6553" s="1" t="s">
        <v>206</v>
      </c>
      <c r="P6553" t="s">
        <v>154</v>
      </c>
      <c r="Q6553">
        <v>2</v>
      </c>
      <c r="R6553" t="s">
        <v>179</v>
      </c>
      <c r="S6553" t="s">
        <v>180</v>
      </c>
    </row>
    <row r="6554" spans="1:19" x14ac:dyDescent="0.35">
      <c r="A6554" s="2" t="s">
        <v>110</v>
      </c>
      <c r="B6554" s="1" t="s">
        <v>165</v>
      </c>
      <c r="C6554" t="s">
        <v>907</v>
      </c>
      <c r="D6554" s="1" t="s">
        <v>111</v>
      </c>
      <c r="E6554" s="1" t="s">
        <v>12</v>
      </c>
      <c r="F6554" s="1" t="s">
        <v>18</v>
      </c>
      <c r="G6554" s="1" t="s">
        <v>26</v>
      </c>
      <c r="H6554" t="s">
        <v>17</v>
      </c>
      <c r="I6554" s="1" t="s">
        <v>1167</v>
      </c>
      <c r="J6554" s="1" t="s">
        <v>230</v>
      </c>
      <c r="K6554" s="1" t="s">
        <v>52</v>
      </c>
      <c r="L6554" s="1" t="s">
        <v>912</v>
      </c>
      <c r="M6554" t="s">
        <v>52</v>
      </c>
      <c r="N6554">
        <v>1</v>
      </c>
      <c r="O6554" s="1" t="s">
        <v>205</v>
      </c>
      <c r="P6554" t="s">
        <v>154</v>
      </c>
      <c r="Q6554">
        <v>2</v>
      </c>
      <c r="R6554" t="s">
        <v>179</v>
      </c>
      <c r="S6554" t="s">
        <v>180</v>
      </c>
    </row>
    <row r="6555" spans="1:19" x14ac:dyDescent="0.35">
      <c r="A6555" s="2" t="s">
        <v>110</v>
      </c>
      <c r="B6555" s="1" t="s">
        <v>165</v>
      </c>
      <c r="C6555" t="s">
        <v>907</v>
      </c>
      <c r="D6555" s="1" t="s">
        <v>111</v>
      </c>
      <c r="E6555" s="1" t="s">
        <v>12</v>
      </c>
      <c r="F6555" s="1" t="s">
        <v>18</v>
      </c>
      <c r="G6555" s="1" t="s">
        <v>26</v>
      </c>
      <c r="H6555" t="s">
        <v>17</v>
      </c>
      <c r="I6555" s="1" t="s">
        <v>1510</v>
      </c>
      <c r="J6555" s="1" t="s">
        <v>230</v>
      </c>
      <c r="K6555" s="1" t="s">
        <v>19</v>
      </c>
      <c r="L6555" s="1" t="s">
        <v>912</v>
      </c>
      <c r="M6555" t="s">
        <v>28</v>
      </c>
      <c r="N6555">
        <v>1</v>
      </c>
      <c r="O6555" s="1" t="s">
        <v>205</v>
      </c>
      <c r="P6555" t="s">
        <v>154</v>
      </c>
      <c r="Q6555">
        <v>2</v>
      </c>
      <c r="R6555" t="s">
        <v>179</v>
      </c>
      <c r="S6555" t="s">
        <v>180</v>
      </c>
    </row>
    <row r="6556" spans="1:19" x14ac:dyDescent="0.35">
      <c r="A6556" s="2" t="s">
        <v>110</v>
      </c>
      <c r="B6556" s="1" t="s">
        <v>165</v>
      </c>
      <c r="C6556" t="s">
        <v>907</v>
      </c>
      <c r="D6556" s="1" t="s">
        <v>111</v>
      </c>
      <c r="E6556" s="1" t="s">
        <v>12</v>
      </c>
      <c r="F6556" s="1" t="s">
        <v>18</v>
      </c>
      <c r="G6556" s="1" t="s">
        <v>26</v>
      </c>
      <c r="H6556" t="s">
        <v>27</v>
      </c>
      <c r="I6556" s="1" t="s">
        <v>1508</v>
      </c>
      <c r="J6556" s="1" t="s">
        <v>230</v>
      </c>
      <c r="K6556" s="1" t="s">
        <v>19</v>
      </c>
      <c r="L6556" s="1" t="s">
        <v>912</v>
      </c>
      <c r="M6556" t="s">
        <v>62</v>
      </c>
      <c r="N6556">
        <v>1</v>
      </c>
      <c r="O6556" s="1" t="s">
        <v>206</v>
      </c>
      <c r="P6556" t="s">
        <v>154</v>
      </c>
      <c r="Q6556">
        <v>2</v>
      </c>
      <c r="R6556" t="s">
        <v>179</v>
      </c>
      <c r="S6556" t="s">
        <v>180</v>
      </c>
    </row>
    <row r="6557" spans="1:19" x14ac:dyDescent="0.35">
      <c r="A6557" s="2" t="s">
        <v>110</v>
      </c>
      <c r="B6557" s="1" t="s">
        <v>165</v>
      </c>
      <c r="C6557" t="s">
        <v>907</v>
      </c>
      <c r="D6557" s="1" t="s">
        <v>111</v>
      </c>
      <c r="E6557" s="1" t="s">
        <v>12</v>
      </c>
      <c r="F6557" s="1" t="s">
        <v>18</v>
      </c>
      <c r="G6557" s="1" t="s">
        <v>26</v>
      </c>
      <c r="H6557" t="s">
        <v>32</v>
      </c>
      <c r="I6557" s="1" t="s">
        <v>1167</v>
      </c>
      <c r="J6557" s="1" t="s">
        <v>230</v>
      </c>
      <c r="K6557" s="1" t="s">
        <v>59</v>
      </c>
      <c r="L6557" s="1" t="s">
        <v>912</v>
      </c>
      <c r="M6557" t="s">
        <v>59</v>
      </c>
      <c r="N6557">
        <v>1</v>
      </c>
      <c r="O6557" s="1" t="s">
        <v>205</v>
      </c>
      <c r="P6557" t="s">
        <v>154</v>
      </c>
      <c r="Q6557">
        <v>2</v>
      </c>
      <c r="R6557" t="s">
        <v>179</v>
      </c>
      <c r="S6557" t="s">
        <v>180</v>
      </c>
    </row>
    <row r="6558" spans="1:19" x14ac:dyDescent="0.35">
      <c r="A6558" s="2" t="s">
        <v>110</v>
      </c>
      <c r="B6558" s="1" t="s">
        <v>165</v>
      </c>
      <c r="C6558" t="s">
        <v>907</v>
      </c>
      <c r="D6558" s="1" t="s">
        <v>111</v>
      </c>
      <c r="E6558" s="1" t="s">
        <v>12</v>
      </c>
      <c r="F6558" s="1" t="s">
        <v>18</v>
      </c>
      <c r="G6558" s="1" t="s">
        <v>26</v>
      </c>
      <c r="H6558" t="s">
        <v>32</v>
      </c>
      <c r="I6558" s="1" t="s">
        <v>1509</v>
      </c>
      <c r="J6558" s="1" t="s">
        <v>230</v>
      </c>
      <c r="K6558" s="1" t="s">
        <v>59</v>
      </c>
      <c r="L6558" s="1" t="s">
        <v>912</v>
      </c>
      <c r="M6558" t="s">
        <v>59</v>
      </c>
      <c r="N6558">
        <v>1</v>
      </c>
      <c r="O6558" s="1" t="s">
        <v>206</v>
      </c>
      <c r="P6558" t="s">
        <v>154</v>
      </c>
      <c r="Q6558">
        <v>2</v>
      </c>
      <c r="R6558" t="s">
        <v>179</v>
      </c>
      <c r="S6558" t="s">
        <v>180</v>
      </c>
    </row>
    <row r="6559" spans="1:19" x14ac:dyDescent="0.35">
      <c r="A6559" s="2" t="s">
        <v>110</v>
      </c>
      <c r="B6559" s="1" t="s">
        <v>165</v>
      </c>
      <c r="C6559" t="s">
        <v>907</v>
      </c>
      <c r="D6559" s="1" t="s">
        <v>111</v>
      </c>
      <c r="E6559" s="1" t="s">
        <v>12</v>
      </c>
      <c r="F6559" s="1" t="s">
        <v>18</v>
      </c>
      <c r="G6559" s="1" t="s">
        <v>26</v>
      </c>
      <c r="H6559" t="s">
        <v>39</v>
      </c>
      <c r="I6559" s="1" t="s">
        <v>1167</v>
      </c>
      <c r="J6559" s="1" t="s">
        <v>230</v>
      </c>
      <c r="K6559" s="1" t="s">
        <v>52</v>
      </c>
      <c r="L6559" s="1" t="s">
        <v>912</v>
      </c>
      <c r="M6559" t="s">
        <v>54</v>
      </c>
      <c r="N6559">
        <v>1</v>
      </c>
      <c r="O6559" s="1" t="s">
        <v>205</v>
      </c>
      <c r="P6559" t="s">
        <v>154</v>
      </c>
      <c r="Q6559">
        <v>2</v>
      </c>
      <c r="R6559" t="s">
        <v>179</v>
      </c>
      <c r="S6559" t="s">
        <v>180</v>
      </c>
    </row>
    <row r="6560" spans="1:19" x14ac:dyDescent="0.35">
      <c r="A6560" s="2" t="s">
        <v>110</v>
      </c>
      <c r="B6560" s="1" t="s">
        <v>165</v>
      </c>
      <c r="C6560" t="s">
        <v>907</v>
      </c>
      <c r="D6560" s="1" t="s">
        <v>111</v>
      </c>
      <c r="E6560" s="1" t="s">
        <v>22</v>
      </c>
      <c r="F6560" s="1" t="s">
        <v>23</v>
      </c>
      <c r="G6560" s="1" t="s">
        <v>137</v>
      </c>
      <c r="H6560" t="s">
        <v>24</v>
      </c>
      <c r="I6560" s="1" t="s">
        <v>1164</v>
      </c>
      <c r="J6560" s="1" t="s">
        <v>230</v>
      </c>
      <c r="K6560" s="1" t="s">
        <v>52</v>
      </c>
      <c r="L6560" s="1" t="s">
        <v>912</v>
      </c>
      <c r="M6560" t="s">
        <v>52</v>
      </c>
      <c r="N6560">
        <v>1</v>
      </c>
      <c r="O6560" s="1" t="s">
        <v>205</v>
      </c>
      <c r="P6560" t="s">
        <v>154</v>
      </c>
      <c r="Q6560">
        <v>2</v>
      </c>
      <c r="R6560" t="s">
        <v>179</v>
      </c>
      <c r="S6560" t="s">
        <v>180</v>
      </c>
    </row>
    <row r="6561" spans="1:19" x14ac:dyDescent="0.35">
      <c r="A6561" s="2" t="s">
        <v>110</v>
      </c>
      <c r="B6561" s="1" t="s">
        <v>165</v>
      </c>
      <c r="C6561" t="s">
        <v>907</v>
      </c>
      <c r="D6561" s="1" t="s">
        <v>111</v>
      </c>
      <c r="E6561" s="1" t="s">
        <v>22</v>
      </c>
      <c r="F6561" s="1" t="s">
        <v>23</v>
      </c>
      <c r="G6561" s="1" t="s">
        <v>137</v>
      </c>
      <c r="H6561" t="s">
        <v>24</v>
      </c>
      <c r="I6561" s="1" t="s">
        <v>1510</v>
      </c>
      <c r="J6561" s="1" t="s">
        <v>230</v>
      </c>
      <c r="K6561" s="1" t="s">
        <v>19</v>
      </c>
      <c r="L6561" s="1" t="s">
        <v>912</v>
      </c>
      <c r="M6561" t="s">
        <v>19</v>
      </c>
      <c r="N6561">
        <v>1</v>
      </c>
      <c r="O6561" s="1" t="s">
        <v>205</v>
      </c>
      <c r="P6561" t="s">
        <v>154</v>
      </c>
      <c r="Q6561">
        <v>2</v>
      </c>
      <c r="R6561" t="s">
        <v>179</v>
      </c>
      <c r="S6561" t="s">
        <v>180</v>
      </c>
    </row>
    <row r="6562" spans="1:19" x14ac:dyDescent="0.35">
      <c r="A6562" s="2" t="s">
        <v>110</v>
      </c>
      <c r="B6562" s="1" t="s">
        <v>165</v>
      </c>
      <c r="C6562" t="s">
        <v>907</v>
      </c>
      <c r="D6562" s="1" t="s">
        <v>111</v>
      </c>
      <c r="E6562" s="1" t="s">
        <v>22</v>
      </c>
      <c r="F6562" s="1" t="s">
        <v>23</v>
      </c>
      <c r="G6562" s="1" t="s">
        <v>137</v>
      </c>
      <c r="H6562" t="s">
        <v>24</v>
      </c>
      <c r="I6562" s="1" t="s">
        <v>784</v>
      </c>
      <c r="J6562" s="1" t="s">
        <v>230</v>
      </c>
      <c r="K6562" s="1" t="s">
        <v>52</v>
      </c>
      <c r="L6562" s="1" t="s">
        <v>912</v>
      </c>
      <c r="M6562" t="s">
        <v>52</v>
      </c>
      <c r="N6562">
        <v>1</v>
      </c>
      <c r="O6562" s="1" t="s">
        <v>205</v>
      </c>
      <c r="P6562" t="s">
        <v>153</v>
      </c>
      <c r="Q6562">
        <v>2</v>
      </c>
      <c r="R6562" t="s">
        <v>255</v>
      </c>
      <c r="S6562" t="s">
        <v>180</v>
      </c>
    </row>
    <row r="6563" spans="1:19" x14ac:dyDescent="0.35">
      <c r="A6563" s="2" t="s">
        <v>110</v>
      </c>
      <c r="B6563" s="1" t="s">
        <v>165</v>
      </c>
      <c r="C6563" t="s">
        <v>907</v>
      </c>
      <c r="D6563" s="1" t="s">
        <v>111</v>
      </c>
      <c r="E6563" s="1" t="s">
        <v>22</v>
      </c>
      <c r="F6563" s="1" t="s">
        <v>23</v>
      </c>
      <c r="G6563" s="1" t="s">
        <v>137</v>
      </c>
      <c r="H6563" t="s">
        <v>32</v>
      </c>
      <c r="I6563" s="1" t="s">
        <v>1508</v>
      </c>
      <c r="J6563" s="1" t="s">
        <v>230</v>
      </c>
      <c r="K6563" s="1" t="s">
        <v>19</v>
      </c>
      <c r="L6563" s="1" t="s">
        <v>912</v>
      </c>
      <c r="M6563" t="s">
        <v>19</v>
      </c>
      <c r="N6563">
        <v>1</v>
      </c>
      <c r="O6563" s="1" t="s">
        <v>206</v>
      </c>
      <c r="P6563" t="s">
        <v>154</v>
      </c>
      <c r="Q6563">
        <v>1</v>
      </c>
      <c r="R6563" t="s">
        <v>179</v>
      </c>
      <c r="S6563" t="s">
        <v>180</v>
      </c>
    </row>
    <row r="6564" spans="1:19" x14ac:dyDescent="0.35">
      <c r="A6564" s="2" t="s">
        <v>110</v>
      </c>
      <c r="B6564" s="1" t="s">
        <v>165</v>
      </c>
      <c r="C6564" t="s">
        <v>907</v>
      </c>
      <c r="D6564" s="1" t="s">
        <v>111</v>
      </c>
      <c r="E6564" s="1" t="s">
        <v>22</v>
      </c>
      <c r="F6564" s="1" t="s">
        <v>13</v>
      </c>
      <c r="G6564" s="1" t="s">
        <v>137</v>
      </c>
      <c r="H6564" t="s">
        <v>24</v>
      </c>
      <c r="I6564" s="1" t="s">
        <v>1511</v>
      </c>
      <c r="J6564" s="1" t="s">
        <v>230</v>
      </c>
      <c r="K6564" s="1" t="s">
        <v>52</v>
      </c>
      <c r="L6564" s="1" t="s">
        <v>912</v>
      </c>
      <c r="M6564" t="s">
        <v>54</v>
      </c>
      <c r="N6564">
        <v>1</v>
      </c>
      <c r="O6564" s="1" t="s">
        <v>206</v>
      </c>
      <c r="P6564" t="s">
        <v>153</v>
      </c>
      <c r="Q6564">
        <v>1</v>
      </c>
      <c r="R6564" t="s">
        <v>255</v>
      </c>
      <c r="S6564" t="s">
        <v>180</v>
      </c>
    </row>
    <row r="6565" spans="1:19" x14ac:dyDescent="0.35">
      <c r="A6565" s="2" t="s">
        <v>110</v>
      </c>
      <c r="B6565" s="1" t="s">
        <v>165</v>
      </c>
      <c r="C6565" t="s">
        <v>907</v>
      </c>
      <c r="D6565" s="1" t="s">
        <v>111</v>
      </c>
      <c r="E6565" s="1" t="s">
        <v>22</v>
      </c>
      <c r="F6565" s="1" t="s">
        <v>13</v>
      </c>
      <c r="G6565" s="1" t="s">
        <v>137</v>
      </c>
      <c r="H6565" t="s">
        <v>24</v>
      </c>
      <c r="I6565" s="1" t="s">
        <v>1512</v>
      </c>
      <c r="J6565" s="1" t="s">
        <v>230</v>
      </c>
      <c r="K6565" s="1" t="s">
        <v>52</v>
      </c>
      <c r="L6565" s="1" t="s">
        <v>912</v>
      </c>
      <c r="M6565" t="s">
        <v>54</v>
      </c>
      <c r="N6565">
        <v>1</v>
      </c>
      <c r="O6565" s="1" t="s">
        <v>206</v>
      </c>
      <c r="P6565" t="s">
        <v>154</v>
      </c>
      <c r="Q6565">
        <v>1</v>
      </c>
      <c r="R6565" t="s">
        <v>179</v>
      </c>
      <c r="S6565" t="s">
        <v>180</v>
      </c>
    </row>
    <row r="6566" spans="1:19" x14ac:dyDescent="0.35">
      <c r="A6566" s="2" t="s">
        <v>110</v>
      </c>
      <c r="B6566" s="1" t="s">
        <v>165</v>
      </c>
      <c r="C6566" t="s">
        <v>907</v>
      </c>
      <c r="D6566" s="1" t="s">
        <v>111</v>
      </c>
      <c r="E6566" s="1" t="s">
        <v>22</v>
      </c>
      <c r="F6566" s="1" t="s">
        <v>13</v>
      </c>
      <c r="G6566" s="1" t="s">
        <v>137</v>
      </c>
      <c r="H6566" t="s">
        <v>32</v>
      </c>
      <c r="I6566" s="1" t="s">
        <v>1510</v>
      </c>
      <c r="J6566" s="1" t="s">
        <v>230</v>
      </c>
      <c r="K6566" s="1" t="s">
        <v>52</v>
      </c>
      <c r="L6566" s="1" t="s">
        <v>912</v>
      </c>
      <c r="M6566" t="s">
        <v>55</v>
      </c>
      <c r="N6566">
        <v>1</v>
      </c>
      <c r="O6566" s="1" t="s">
        <v>205</v>
      </c>
      <c r="P6566" t="s">
        <v>154</v>
      </c>
      <c r="Q6566">
        <v>2</v>
      </c>
      <c r="R6566" t="s">
        <v>179</v>
      </c>
      <c r="S6566" t="s">
        <v>180</v>
      </c>
    </row>
    <row r="6567" spans="1:19" x14ac:dyDescent="0.35">
      <c r="A6567" s="2" t="s">
        <v>110</v>
      </c>
      <c r="B6567" s="1" t="s">
        <v>165</v>
      </c>
      <c r="C6567" t="s">
        <v>907</v>
      </c>
      <c r="D6567" s="1" t="s">
        <v>111</v>
      </c>
      <c r="E6567" s="1" t="s">
        <v>22</v>
      </c>
      <c r="F6567" s="1" t="s">
        <v>26</v>
      </c>
      <c r="G6567" s="1" t="s">
        <v>26</v>
      </c>
      <c r="H6567" t="s">
        <v>17</v>
      </c>
      <c r="I6567" s="1" t="s">
        <v>1167</v>
      </c>
      <c r="J6567" s="1" t="s">
        <v>230</v>
      </c>
      <c r="K6567" s="1" t="s">
        <v>52</v>
      </c>
      <c r="L6567" s="1" t="s">
        <v>912</v>
      </c>
      <c r="M6567" t="s">
        <v>55</v>
      </c>
      <c r="N6567">
        <v>1</v>
      </c>
      <c r="O6567" s="1" t="s">
        <v>205</v>
      </c>
      <c r="P6567" t="s">
        <v>153</v>
      </c>
      <c r="Q6567">
        <v>1</v>
      </c>
      <c r="R6567" t="s">
        <v>179</v>
      </c>
      <c r="S6567" t="s">
        <v>180</v>
      </c>
    </row>
    <row r="6568" spans="1:19" x14ac:dyDescent="0.35">
      <c r="A6568" s="2" t="s">
        <v>110</v>
      </c>
      <c r="B6568" s="1" t="s">
        <v>165</v>
      </c>
      <c r="C6568" t="s">
        <v>907</v>
      </c>
      <c r="D6568" s="1" t="s">
        <v>111</v>
      </c>
      <c r="E6568" s="1" t="s">
        <v>22</v>
      </c>
      <c r="F6568" s="1" t="s">
        <v>26</v>
      </c>
      <c r="G6568" s="1" t="s">
        <v>26</v>
      </c>
      <c r="H6568" t="s">
        <v>17</v>
      </c>
      <c r="I6568" s="1" t="s">
        <v>1513</v>
      </c>
      <c r="J6568" s="1" t="s">
        <v>230</v>
      </c>
      <c r="K6568" s="1" t="s">
        <v>52</v>
      </c>
      <c r="L6568" s="1" t="s">
        <v>912</v>
      </c>
      <c r="M6568" t="s">
        <v>55</v>
      </c>
      <c r="N6568">
        <v>1</v>
      </c>
      <c r="O6568" s="1" t="s">
        <v>206</v>
      </c>
      <c r="P6568" t="s">
        <v>154</v>
      </c>
      <c r="Q6568">
        <v>1</v>
      </c>
      <c r="R6568" t="s">
        <v>179</v>
      </c>
      <c r="S6568" t="s">
        <v>180</v>
      </c>
    </row>
    <row r="6569" spans="1:19" x14ac:dyDescent="0.35">
      <c r="A6569" s="2" t="s">
        <v>110</v>
      </c>
      <c r="B6569" s="1" t="s">
        <v>165</v>
      </c>
      <c r="C6569" t="s">
        <v>907</v>
      </c>
      <c r="D6569" s="1" t="s">
        <v>111</v>
      </c>
      <c r="E6569" s="1" t="s">
        <v>22</v>
      </c>
      <c r="F6569" s="1" t="s">
        <v>26</v>
      </c>
      <c r="G6569" s="1" t="s">
        <v>26</v>
      </c>
      <c r="H6569" t="s">
        <v>27</v>
      </c>
      <c r="I6569" s="1" t="s">
        <v>1167</v>
      </c>
      <c r="J6569" s="1" t="s">
        <v>230</v>
      </c>
      <c r="K6569" s="1" t="s">
        <v>52</v>
      </c>
      <c r="L6569" s="1" t="s">
        <v>912</v>
      </c>
      <c r="M6569" t="s">
        <v>52</v>
      </c>
      <c r="N6569">
        <v>1</v>
      </c>
      <c r="O6569" s="1" t="s">
        <v>205</v>
      </c>
      <c r="P6569" t="s">
        <v>153</v>
      </c>
      <c r="Q6569">
        <v>2</v>
      </c>
      <c r="R6569" t="s">
        <v>179</v>
      </c>
      <c r="S6569" t="s">
        <v>180</v>
      </c>
    </row>
    <row r="6570" spans="1:19" x14ac:dyDescent="0.35">
      <c r="A6570" s="2" t="s">
        <v>110</v>
      </c>
      <c r="B6570" s="1" t="s">
        <v>165</v>
      </c>
      <c r="C6570" t="s">
        <v>907</v>
      </c>
      <c r="D6570" s="1" t="s">
        <v>111</v>
      </c>
      <c r="E6570" s="1" t="s">
        <v>22</v>
      </c>
      <c r="F6570" s="1" t="s">
        <v>26</v>
      </c>
      <c r="G6570" s="1" t="s">
        <v>26</v>
      </c>
      <c r="H6570" t="s">
        <v>27</v>
      </c>
      <c r="I6570" s="1" t="s">
        <v>1513</v>
      </c>
      <c r="J6570" s="1" t="s">
        <v>230</v>
      </c>
      <c r="K6570" s="1" t="s">
        <v>52</v>
      </c>
      <c r="L6570" s="1" t="s">
        <v>912</v>
      </c>
      <c r="M6570" t="s">
        <v>52</v>
      </c>
      <c r="N6570">
        <v>1</v>
      </c>
      <c r="O6570" s="1" t="s">
        <v>206</v>
      </c>
      <c r="P6570" t="s">
        <v>154</v>
      </c>
      <c r="Q6570">
        <v>2</v>
      </c>
      <c r="R6570" t="s">
        <v>179</v>
      </c>
      <c r="S6570" t="s">
        <v>180</v>
      </c>
    </row>
    <row r="6571" spans="1:19" x14ac:dyDescent="0.35">
      <c r="A6571" s="2" t="s">
        <v>110</v>
      </c>
      <c r="B6571" s="1" t="s">
        <v>165</v>
      </c>
      <c r="C6571" t="s">
        <v>907</v>
      </c>
      <c r="D6571" s="1" t="s">
        <v>111</v>
      </c>
      <c r="E6571" s="1" t="s">
        <v>22</v>
      </c>
      <c r="F6571" s="1" t="s">
        <v>18</v>
      </c>
      <c r="G6571" s="1" t="s">
        <v>26</v>
      </c>
      <c r="H6571" t="s">
        <v>24</v>
      </c>
      <c r="I6571" s="1" t="s">
        <v>1508</v>
      </c>
      <c r="J6571" s="1" t="s">
        <v>230</v>
      </c>
      <c r="K6571" s="1" t="s">
        <v>52</v>
      </c>
      <c r="L6571" s="1" t="s">
        <v>912</v>
      </c>
      <c r="M6571" t="s">
        <v>52</v>
      </c>
      <c r="N6571">
        <v>1</v>
      </c>
      <c r="O6571" s="1" t="s">
        <v>206</v>
      </c>
      <c r="P6571" t="s">
        <v>154</v>
      </c>
      <c r="Q6571">
        <v>2</v>
      </c>
      <c r="R6571" t="s">
        <v>179</v>
      </c>
      <c r="S6571" t="s">
        <v>180</v>
      </c>
    </row>
    <row r="6572" spans="1:19" x14ac:dyDescent="0.35">
      <c r="A6572" s="2" t="s">
        <v>110</v>
      </c>
      <c r="B6572" s="1" t="s">
        <v>165</v>
      </c>
      <c r="C6572" t="s">
        <v>908</v>
      </c>
      <c r="D6572" s="1" t="s">
        <v>171</v>
      </c>
      <c r="E6572" s="1" t="s">
        <v>22</v>
      </c>
      <c r="F6572" s="1" t="s">
        <v>23</v>
      </c>
      <c r="G6572" s="1" t="s">
        <v>137</v>
      </c>
      <c r="H6572" t="s">
        <v>24</v>
      </c>
      <c r="I6572" s="1" t="s">
        <v>1514</v>
      </c>
      <c r="J6572" s="1" t="s">
        <v>230</v>
      </c>
      <c r="K6572" s="1" t="s">
        <v>40</v>
      </c>
      <c r="L6572" s="1" t="s">
        <v>912</v>
      </c>
      <c r="M6572" t="s">
        <v>184</v>
      </c>
      <c r="N6572">
        <v>1</v>
      </c>
      <c r="O6572" s="1" t="s">
        <v>206</v>
      </c>
      <c r="P6572" t="s">
        <v>154</v>
      </c>
      <c r="Q6572">
        <v>2</v>
      </c>
      <c r="R6572" t="s">
        <v>179</v>
      </c>
      <c r="S6572" t="s">
        <v>180</v>
      </c>
    </row>
    <row r="6573" spans="1:19" x14ac:dyDescent="0.35">
      <c r="A6573" s="2" t="s">
        <v>110</v>
      </c>
      <c r="B6573" s="1" t="s">
        <v>165</v>
      </c>
      <c r="C6573" t="s">
        <v>908</v>
      </c>
      <c r="D6573" s="1" t="s">
        <v>171</v>
      </c>
      <c r="E6573" s="1" t="s">
        <v>22</v>
      </c>
      <c r="F6573" s="1" t="s">
        <v>23</v>
      </c>
      <c r="G6573" s="1" t="s">
        <v>137</v>
      </c>
      <c r="H6573" t="s">
        <v>24</v>
      </c>
      <c r="I6573" s="1" t="s">
        <v>1515</v>
      </c>
      <c r="J6573" s="1" t="s">
        <v>230</v>
      </c>
      <c r="K6573" s="1" t="s">
        <v>40</v>
      </c>
      <c r="L6573" s="1" t="s">
        <v>912</v>
      </c>
      <c r="M6573" t="s">
        <v>183</v>
      </c>
      <c r="N6573">
        <v>1</v>
      </c>
      <c r="O6573" s="1" t="s">
        <v>206</v>
      </c>
      <c r="P6573" t="s">
        <v>154</v>
      </c>
      <c r="Q6573">
        <v>2</v>
      </c>
      <c r="R6573" t="s">
        <v>255</v>
      </c>
      <c r="S6573" t="s">
        <v>180</v>
      </c>
    </row>
    <row r="6574" spans="1:19" x14ac:dyDescent="0.35">
      <c r="A6574" s="2" t="s">
        <v>110</v>
      </c>
      <c r="B6574" s="1" t="s">
        <v>165</v>
      </c>
      <c r="C6574" t="s">
        <v>908</v>
      </c>
      <c r="D6574" s="1" t="s">
        <v>171</v>
      </c>
      <c r="E6574" s="1" t="s">
        <v>22</v>
      </c>
      <c r="F6574" s="1" t="s">
        <v>26</v>
      </c>
      <c r="G6574" s="1" t="s">
        <v>26</v>
      </c>
      <c r="H6574" t="s">
        <v>24</v>
      </c>
      <c r="I6574" s="1" t="s">
        <v>1514</v>
      </c>
      <c r="J6574" s="1" t="s">
        <v>230</v>
      </c>
      <c r="K6574" s="1" t="s">
        <v>40</v>
      </c>
      <c r="L6574" s="1" t="s">
        <v>912</v>
      </c>
      <c r="M6574" t="s">
        <v>184</v>
      </c>
      <c r="N6574">
        <v>1</v>
      </c>
      <c r="O6574" s="1" t="s">
        <v>206</v>
      </c>
      <c r="P6574" t="s">
        <v>154</v>
      </c>
      <c r="Q6574">
        <v>2</v>
      </c>
      <c r="R6574" t="s">
        <v>255</v>
      </c>
      <c r="S6574" t="s">
        <v>180</v>
      </c>
    </row>
    <row r="6575" spans="1:19" x14ac:dyDescent="0.35">
      <c r="A6575" s="2" t="s">
        <v>110</v>
      </c>
      <c r="B6575" s="1" t="s">
        <v>165</v>
      </c>
      <c r="C6575" t="s">
        <v>910</v>
      </c>
      <c r="D6575" s="1" t="s">
        <v>539</v>
      </c>
      <c r="E6575" s="1" t="s">
        <v>22</v>
      </c>
      <c r="F6575" s="1" t="s">
        <v>29</v>
      </c>
      <c r="G6575" s="1" t="s">
        <v>136</v>
      </c>
      <c r="H6575" t="s">
        <v>32</v>
      </c>
      <c r="I6575" s="1" t="s">
        <v>785</v>
      </c>
      <c r="J6575" s="1" t="s">
        <v>230</v>
      </c>
      <c r="K6575" s="1" t="s">
        <v>15</v>
      </c>
      <c r="L6575" s="1" t="s">
        <v>912</v>
      </c>
      <c r="M6575" t="s">
        <v>541</v>
      </c>
      <c r="N6575">
        <v>1</v>
      </c>
      <c r="O6575" s="1" t="s">
        <v>206</v>
      </c>
      <c r="P6575" t="s">
        <v>154</v>
      </c>
      <c r="Q6575">
        <v>2</v>
      </c>
      <c r="R6575" t="s">
        <v>179</v>
      </c>
      <c r="S6575" t="s">
        <v>180</v>
      </c>
    </row>
    <row r="6576" spans="1:19" x14ac:dyDescent="0.35">
      <c r="A6576" s="2" t="s">
        <v>110</v>
      </c>
      <c r="B6576" s="1" t="s">
        <v>165</v>
      </c>
      <c r="C6576" t="s">
        <v>910</v>
      </c>
      <c r="D6576" s="1" t="s">
        <v>539</v>
      </c>
      <c r="E6576" s="1" t="s">
        <v>22</v>
      </c>
      <c r="F6576" s="1" t="s">
        <v>29</v>
      </c>
      <c r="G6576" s="1" t="s">
        <v>136</v>
      </c>
      <c r="H6576" t="s">
        <v>21</v>
      </c>
      <c r="I6576" s="1" t="s">
        <v>785</v>
      </c>
      <c r="J6576" s="1" t="s">
        <v>230</v>
      </c>
      <c r="K6576" s="1" t="s">
        <v>15</v>
      </c>
      <c r="L6576" s="1" t="s">
        <v>912</v>
      </c>
      <c r="M6576" t="s">
        <v>541</v>
      </c>
      <c r="N6576">
        <v>1</v>
      </c>
      <c r="O6576" s="1" t="s">
        <v>206</v>
      </c>
      <c r="P6576" t="s">
        <v>154</v>
      </c>
      <c r="Q6576">
        <v>2</v>
      </c>
      <c r="R6576" t="s">
        <v>179</v>
      </c>
      <c r="S6576" t="s">
        <v>180</v>
      </c>
    </row>
    <row r="6577" spans="1:19" x14ac:dyDescent="0.35">
      <c r="A6577" s="2" t="s">
        <v>110</v>
      </c>
      <c r="B6577" s="1" t="s">
        <v>165</v>
      </c>
      <c r="C6577" t="s">
        <v>910</v>
      </c>
      <c r="D6577" s="1" t="s">
        <v>539</v>
      </c>
      <c r="E6577" s="1" t="s">
        <v>22</v>
      </c>
      <c r="F6577" s="1" t="s">
        <v>29</v>
      </c>
      <c r="G6577" s="1" t="s">
        <v>136</v>
      </c>
      <c r="H6577" t="s">
        <v>39</v>
      </c>
      <c r="I6577" s="1" t="s">
        <v>785</v>
      </c>
      <c r="J6577" s="1" t="s">
        <v>230</v>
      </c>
      <c r="K6577" s="1" t="s">
        <v>15</v>
      </c>
      <c r="L6577" s="1" t="s">
        <v>912</v>
      </c>
      <c r="M6577" t="s">
        <v>541</v>
      </c>
      <c r="N6577">
        <v>1</v>
      </c>
      <c r="O6577" s="1" t="s">
        <v>206</v>
      </c>
      <c r="P6577" t="s">
        <v>154</v>
      </c>
      <c r="Q6577">
        <v>2</v>
      </c>
      <c r="R6577" t="s">
        <v>179</v>
      </c>
      <c r="S6577" t="s">
        <v>180</v>
      </c>
    </row>
    <row r="6578" spans="1:19" x14ac:dyDescent="0.35">
      <c r="A6578" s="2" t="s">
        <v>110</v>
      </c>
      <c r="B6578" s="1" t="s">
        <v>165</v>
      </c>
      <c r="C6578" t="s">
        <v>910</v>
      </c>
      <c r="D6578" s="1" t="s">
        <v>539</v>
      </c>
      <c r="E6578" s="1" t="s">
        <v>22</v>
      </c>
      <c r="F6578" s="1" t="s">
        <v>13</v>
      </c>
      <c r="G6578" s="1" t="s">
        <v>137</v>
      </c>
      <c r="H6578" t="s">
        <v>35</v>
      </c>
      <c r="I6578" s="1" t="s">
        <v>785</v>
      </c>
      <c r="J6578" s="1" t="s">
        <v>230</v>
      </c>
      <c r="K6578" s="1" t="s">
        <v>15</v>
      </c>
      <c r="L6578" s="1" t="s">
        <v>912</v>
      </c>
      <c r="M6578" t="s">
        <v>541</v>
      </c>
      <c r="N6578">
        <v>1</v>
      </c>
      <c r="O6578" s="1" t="s">
        <v>206</v>
      </c>
      <c r="P6578" t="s">
        <v>154</v>
      </c>
      <c r="Q6578">
        <v>2</v>
      </c>
      <c r="R6578" t="s">
        <v>179</v>
      </c>
      <c r="S6578" t="s">
        <v>180</v>
      </c>
    </row>
    <row r="6579" spans="1:19" x14ac:dyDescent="0.35">
      <c r="A6579" s="2" t="s">
        <v>110</v>
      </c>
      <c r="B6579" s="1" t="s">
        <v>165</v>
      </c>
      <c r="C6579" t="s">
        <v>910</v>
      </c>
      <c r="D6579" s="1" t="s">
        <v>539</v>
      </c>
      <c r="E6579" s="1" t="s">
        <v>22</v>
      </c>
      <c r="F6579" s="1" t="s">
        <v>13</v>
      </c>
      <c r="G6579" s="1" t="s">
        <v>137</v>
      </c>
      <c r="H6579" t="s">
        <v>39</v>
      </c>
      <c r="I6579" s="1" t="s">
        <v>785</v>
      </c>
      <c r="J6579" s="1" t="s">
        <v>230</v>
      </c>
      <c r="K6579" s="1" t="s">
        <v>15</v>
      </c>
      <c r="L6579" s="1" t="s">
        <v>912</v>
      </c>
      <c r="M6579" t="s">
        <v>541</v>
      </c>
      <c r="N6579">
        <v>1</v>
      </c>
      <c r="O6579" s="1" t="s">
        <v>206</v>
      </c>
      <c r="P6579" t="s">
        <v>154</v>
      </c>
      <c r="Q6579">
        <v>2</v>
      </c>
      <c r="R6579" t="s">
        <v>179</v>
      </c>
      <c r="S6579" t="s">
        <v>180</v>
      </c>
    </row>
    <row r="6580" spans="1:19" x14ac:dyDescent="0.35">
      <c r="A6580" s="2" t="s">
        <v>110</v>
      </c>
      <c r="B6580" s="1" t="s">
        <v>165</v>
      </c>
      <c r="C6580" t="s">
        <v>910</v>
      </c>
      <c r="D6580" s="1" t="s">
        <v>539</v>
      </c>
      <c r="E6580" s="1" t="s">
        <v>22</v>
      </c>
      <c r="F6580" s="1" t="s">
        <v>26</v>
      </c>
      <c r="G6580" s="1" t="s">
        <v>26</v>
      </c>
      <c r="H6580" t="s">
        <v>17</v>
      </c>
      <c r="I6580" s="1" t="s">
        <v>785</v>
      </c>
      <c r="J6580" s="1" t="s">
        <v>230</v>
      </c>
      <c r="K6580" s="1" t="s">
        <v>15</v>
      </c>
      <c r="L6580" s="1" t="s">
        <v>913</v>
      </c>
      <c r="M6580" t="s">
        <v>541</v>
      </c>
      <c r="N6580">
        <v>1</v>
      </c>
      <c r="O6580" s="1" t="s">
        <v>206</v>
      </c>
      <c r="P6580" t="s">
        <v>154</v>
      </c>
      <c r="Q6580">
        <v>1</v>
      </c>
      <c r="R6580" t="s">
        <v>179</v>
      </c>
      <c r="S6580" t="s">
        <v>180</v>
      </c>
    </row>
    <row r="6581" spans="1:19" x14ac:dyDescent="0.35">
      <c r="A6581" s="2" t="s">
        <v>110</v>
      </c>
      <c r="B6581" s="1" t="s">
        <v>165</v>
      </c>
      <c r="C6581" t="s">
        <v>910</v>
      </c>
      <c r="D6581" s="1" t="s">
        <v>539</v>
      </c>
      <c r="E6581" s="1" t="s">
        <v>22</v>
      </c>
      <c r="F6581" s="1" t="s">
        <v>18</v>
      </c>
      <c r="G6581" s="1" t="s">
        <v>26</v>
      </c>
      <c r="H6581" t="s">
        <v>14</v>
      </c>
      <c r="I6581" s="1" t="s">
        <v>785</v>
      </c>
      <c r="J6581" s="1" t="s">
        <v>230</v>
      </c>
      <c r="K6581" s="1" t="s">
        <v>15</v>
      </c>
      <c r="L6581" s="1" t="s">
        <v>913</v>
      </c>
      <c r="M6581" t="s">
        <v>541</v>
      </c>
      <c r="N6581">
        <v>1</v>
      </c>
      <c r="O6581" s="1" t="s">
        <v>206</v>
      </c>
      <c r="P6581" t="s">
        <v>154</v>
      </c>
      <c r="Q6581">
        <v>1</v>
      </c>
      <c r="R6581" t="s">
        <v>179</v>
      </c>
      <c r="S6581" t="s">
        <v>180</v>
      </c>
    </row>
    <row r="6582" spans="1:19" x14ac:dyDescent="0.35">
      <c r="A6582" s="2" t="s">
        <v>112</v>
      </c>
      <c r="B6582" s="1" t="s">
        <v>786</v>
      </c>
      <c r="C6582" t="s">
        <v>905</v>
      </c>
      <c r="D6582" s="1" t="s">
        <v>46</v>
      </c>
      <c r="E6582" s="1" t="s">
        <v>12</v>
      </c>
      <c r="F6582" s="1" t="s">
        <v>26</v>
      </c>
      <c r="G6582" s="1" t="s">
        <v>26</v>
      </c>
      <c r="H6582" t="s">
        <v>17</v>
      </c>
      <c r="I6582" s="1" t="s">
        <v>787</v>
      </c>
      <c r="J6582" s="1" t="s">
        <v>230</v>
      </c>
      <c r="K6582" s="1" t="s">
        <v>19</v>
      </c>
      <c r="L6582" s="1" t="s">
        <v>912</v>
      </c>
      <c r="M6582" t="s">
        <v>25</v>
      </c>
      <c r="N6582">
        <v>1</v>
      </c>
      <c r="O6582" s="1" t="s">
        <v>205</v>
      </c>
      <c r="P6582" t="s">
        <v>154</v>
      </c>
      <c r="Q6582">
        <v>2</v>
      </c>
      <c r="R6582" t="s">
        <v>255</v>
      </c>
      <c r="S6582" t="s">
        <v>180</v>
      </c>
    </row>
    <row r="6583" spans="1:19" x14ac:dyDescent="0.35">
      <c r="A6583" s="2" t="s">
        <v>112</v>
      </c>
      <c r="B6583" s="1" t="s">
        <v>786</v>
      </c>
      <c r="C6583" t="s">
        <v>905</v>
      </c>
      <c r="D6583" s="1" t="s">
        <v>46</v>
      </c>
      <c r="E6583" s="1" t="s">
        <v>22</v>
      </c>
      <c r="F6583" s="1" t="s">
        <v>26</v>
      </c>
      <c r="G6583" s="1" t="s">
        <v>26</v>
      </c>
      <c r="H6583" t="s">
        <v>24</v>
      </c>
      <c r="I6583" s="1" t="s">
        <v>787</v>
      </c>
      <c r="J6583" s="1" t="s">
        <v>230</v>
      </c>
      <c r="K6583" s="1" t="s">
        <v>19</v>
      </c>
      <c r="L6583" s="1" t="s">
        <v>912</v>
      </c>
      <c r="M6583" t="s">
        <v>25</v>
      </c>
      <c r="N6583">
        <v>1</v>
      </c>
      <c r="O6583" s="1" t="s">
        <v>205</v>
      </c>
      <c r="P6583" t="s">
        <v>154</v>
      </c>
      <c r="Q6583">
        <v>2</v>
      </c>
      <c r="R6583" t="s">
        <v>255</v>
      </c>
      <c r="S6583" t="s">
        <v>180</v>
      </c>
    </row>
    <row r="6584" spans="1:19" x14ac:dyDescent="0.35">
      <c r="A6584" s="2" t="s">
        <v>112</v>
      </c>
      <c r="B6584" s="1" t="s">
        <v>786</v>
      </c>
      <c r="C6584" t="s">
        <v>907</v>
      </c>
      <c r="D6584" s="1" t="s">
        <v>105</v>
      </c>
      <c r="E6584" s="1" t="s">
        <v>12</v>
      </c>
      <c r="F6584" s="1" t="s">
        <v>23</v>
      </c>
      <c r="G6584" s="1" t="s">
        <v>137</v>
      </c>
      <c r="H6584" t="s">
        <v>27</v>
      </c>
      <c r="I6584" s="1" t="s">
        <v>787</v>
      </c>
      <c r="J6584" s="1" t="s">
        <v>230</v>
      </c>
      <c r="K6584" s="1" t="s">
        <v>52</v>
      </c>
      <c r="L6584" s="1" t="s">
        <v>912</v>
      </c>
      <c r="M6584" t="s">
        <v>52</v>
      </c>
      <c r="N6584">
        <v>1</v>
      </c>
      <c r="O6584" s="1" t="s">
        <v>205</v>
      </c>
      <c r="P6584" t="s">
        <v>154</v>
      </c>
      <c r="Q6584">
        <v>2</v>
      </c>
      <c r="R6584" t="s">
        <v>179</v>
      </c>
      <c r="S6584" t="s">
        <v>180</v>
      </c>
    </row>
    <row r="6585" spans="1:19" x14ac:dyDescent="0.35">
      <c r="A6585" s="2" t="s">
        <v>112</v>
      </c>
      <c r="B6585" s="1" t="s">
        <v>786</v>
      </c>
      <c r="C6585" t="s">
        <v>907</v>
      </c>
      <c r="D6585" s="1" t="s">
        <v>105</v>
      </c>
      <c r="E6585" s="1" t="s">
        <v>12</v>
      </c>
      <c r="F6585" s="1" t="s">
        <v>13</v>
      </c>
      <c r="G6585" s="1" t="s">
        <v>137</v>
      </c>
      <c r="H6585" t="s">
        <v>39</v>
      </c>
      <c r="I6585" s="1" t="s">
        <v>787</v>
      </c>
      <c r="J6585" s="1" t="s">
        <v>230</v>
      </c>
      <c r="K6585" s="1" t="s">
        <v>19</v>
      </c>
      <c r="L6585" s="1" t="s">
        <v>912</v>
      </c>
      <c r="M6585" t="s">
        <v>62</v>
      </c>
      <c r="N6585">
        <v>1</v>
      </c>
      <c r="O6585" s="1" t="s">
        <v>205</v>
      </c>
      <c r="P6585" t="s">
        <v>154</v>
      </c>
      <c r="Q6585">
        <v>2</v>
      </c>
      <c r="R6585" t="s">
        <v>179</v>
      </c>
      <c r="S6585" t="s">
        <v>180</v>
      </c>
    </row>
    <row r="6586" spans="1:19" x14ac:dyDescent="0.35">
      <c r="A6586" s="2" t="s">
        <v>112</v>
      </c>
      <c r="B6586" s="1" t="s">
        <v>786</v>
      </c>
      <c r="C6586" t="s">
        <v>907</v>
      </c>
      <c r="D6586" s="1" t="s">
        <v>105</v>
      </c>
      <c r="E6586" s="1" t="s">
        <v>12</v>
      </c>
      <c r="F6586" s="1" t="s">
        <v>26</v>
      </c>
      <c r="G6586" s="1" t="s">
        <v>26</v>
      </c>
      <c r="H6586" t="s">
        <v>17</v>
      </c>
      <c r="I6586" s="1" t="s">
        <v>787</v>
      </c>
      <c r="J6586" s="1" t="s">
        <v>230</v>
      </c>
      <c r="K6586" s="1" t="s">
        <v>15</v>
      </c>
      <c r="L6586" s="1" t="s">
        <v>912</v>
      </c>
      <c r="M6586" t="s">
        <v>15</v>
      </c>
      <c r="N6586">
        <v>1</v>
      </c>
      <c r="O6586" s="1" t="s">
        <v>205</v>
      </c>
      <c r="P6586" t="s">
        <v>154</v>
      </c>
      <c r="Q6586">
        <v>2</v>
      </c>
      <c r="R6586" t="s">
        <v>179</v>
      </c>
      <c r="S6586" t="s">
        <v>180</v>
      </c>
    </row>
    <row r="6587" spans="1:19" x14ac:dyDescent="0.35">
      <c r="A6587" s="2" t="s">
        <v>112</v>
      </c>
      <c r="B6587" s="1" t="s">
        <v>786</v>
      </c>
      <c r="C6587" t="s">
        <v>907</v>
      </c>
      <c r="D6587" s="1" t="s">
        <v>105</v>
      </c>
      <c r="E6587" s="1" t="s">
        <v>12</v>
      </c>
      <c r="F6587" s="1" t="s">
        <v>26</v>
      </c>
      <c r="G6587" s="1" t="s">
        <v>26</v>
      </c>
      <c r="H6587" t="s">
        <v>21</v>
      </c>
      <c r="I6587" s="1" t="s">
        <v>787</v>
      </c>
      <c r="J6587" s="1" t="s">
        <v>230</v>
      </c>
      <c r="K6587" s="1" t="s">
        <v>19</v>
      </c>
      <c r="L6587" s="1" t="s">
        <v>912</v>
      </c>
      <c r="M6587" t="s">
        <v>64</v>
      </c>
      <c r="N6587">
        <v>1</v>
      </c>
      <c r="O6587" s="1" t="s">
        <v>205</v>
      </c>
      <c r="P6587" t="s">
        <v>154</v>
      </c>
      <c r="Q6587">
        <v>2</v>
      </c>
      <c r="R6587" t="s">
        <v>179</v>
      </c>
      <c r="S6587" t="s">
        <v>180</v>
      </c>
    </row>
    <row r="6588" spans="1:19" x14ac:dyDescent="0.35">
      <c r="A6588" s="2" t="s">
        <v>112</v>
      </c>
      <c r="B6588" s="1" t="s">
        <v>786</v>
      </c>
      <c r="C6588" t="s">
        <v>907</v>
      </c>
      <c r="D6588" s="1" t="s">
        <v>105</v>
      </c>
      <c r="E6588" s="1" t="s">
        <v>12</v>
      </c>
      <c r="F6588" s="1" t="s">
        <v>18</v>
      </c>
      <c r="G6588" s="1" t="s">
        <v>26</v>
      </c>
      <c r="H6588" t="s">
        <v>17</v>
      </c>
      <c r="I6588" s="1" t="s">
        <v>787</v>
      </c>
      <c r="J6588" s="1" t="s">
        <v>230</v>
      </c>
      <c r="K6588" s="1" t="s">
        <v>15</v>
      </c>
      <c r="L6588" s="1" t="s">
        <v>912</v>
      </c>
      <c r="M6588" t="s">
        <v>57</v>
      </c>
      <c r="N6588">
        <v>1</v>
      </c>
      <c r="O6588" s="1" t="s">
        <v>205</v>
      </c>
      <c r="P6588" t="s">
        <v>154</v>
      </c>
      <c r="Q6588">
        <v>2</v>
      </c>
      <c r="R6588" t="s">
        <v>179</v>
      </c>
      <c r="S6588" t="s">
        <v>180</v>
      </c>
    </row>
    <row r="6589" spans="1:19" x14ac:dyDescent="0.35">
      <c r="A6589" s="2" t="s">
        <v>112</v>
      </c>
      <c r="B6589" s="1" t="s">
        <v>786</v>
      </c>
      <c r="C6589" t="s">
        <v>907</v>
      </c>
      <c r="D6589" s="1" t="s">
        <v>105</v>
      </c>
      <c r="E6589" s="1" t="s">
        <v>12</v>
      </c>
      <c r="F6589" s="1" t="s">
        <v>18</v>
      </c>
      <c r="G6589" s="1" t="s">
        <v>26</v>
      </c>
      <c r="H6589" t="s">
        <v>17</v>
      </c>
      <c r="I6589" s="1" t="s">
        <v>787</v>
      </c>
      <c r="J6589" s="1" t="s">
        <v>230</v>
      </c>
      <c r="K6589" s="1" t="s">
        <v>19</v>
      </c>
      <c r="L6589" s="1" t="s">
        <v>912</v>
      </c>
      <c r="M6589" t="s">
        <v>64</v>
      </c>
      <c r="N6589">
        <v>1</v>
      </c>
      <c r="O6589" s="1" t="s">
        <v>205</v>
      </c>
      <c r="P6589" t="s">
        <v>154</v>
      </c>
      <c r="Q6589">
        <v>2</v>
      </c>
      <c r="R6589" t="s">
        <v>179</v>
      </c>
      <c r="S6589" t="s">
        <v>180</v>
      </c>
    </row>
    <row r="6590" spans="1:19" x14ac:dyDescent="0.35">
      <c r="A6590" s="2" t="s">
        <v>112</v>
      </c>
      <c r="B6590" s="1" t="s">
        <v>786</v>
      </c>
      <c r="C6590" t="s">
        <v>907</v>
      </c>
      <c r="D6590" s="1" t="s">
        <v>105</v>
      </c>
      <c r="E6590" s="1" t="s">
        <v>12</v>
      </c>
      <c r="F6590" s="1" t="s">
        <v>18</v>
      </c>
      <c r="G6590" s="1" t="s">
        <v>26</v>
      </c>
      <c r="H6590" t="s">
        <v>17</v>
      </c>
      <c r="I6590" s="1" t="s">
        <v>787</v>
      </c>
      <c r="J6590" s="1" t="s">
        <v>230</v>
      </c>
      <c r="K6590" s="1" t="s">
        <v>19</v>
      </c>
      <c r="L6590" s="1" t="s">
        <v>912</v>
      </c>
      <c r="M6590" t="s">
        <v>62</v>
      </c>
      <c r="N6590">
        <v>1</v>
      </c>
      <c r="O6590" s="1" t="s">
        <v>205</v>
      </c>
      <c r="P6590" t="s">
        <v>154</v>
      </c>
      <c r="Q6590">
        <v>2</v>
      </c>
      <c r="R6590" t="s">
        <v>179</v>
      </c>
      <c r="S6590" t="s">
        <v>180</v>
      </c>
    </row>
    <row r="6591" spans="1:19" x14ac:dyDescent="0.35">
      <c r="A6591" s="2" t="s">
        <v>112</v>
      </c>
      <c r="B6591" s="1" t="s">
        <v>786</v>
      </c>
      <c r="C6591" t="s">
        <v>907</v>
      </c>
      <c r="D6591" s="1" t="s">
        <v>105</v>
      </c>
      <c r="E6591" s="1" t="s">
        <v>12</v>
      </c>
      <c r="F6591" s="1" t="s">
        <v>18</v>
      </c>
      <c r="G6591" s="1" t="s">
        <v>26</v>
      </c>
      <c r="H6591" t="s">
        <v>24</v>
      </c>
      <c r="I6591" s="1" t="s">
        <v>1168</v>
      </c>
      <c r="J6591" s="1" t="s">
        <v>230</v>
      </c>
      <c r="K6591" s="1" t="s">
        <v>19</v>
      </c>
      <c r="L6591" s="1" t="s">
        <v>912</v>
      </c>
      <c r="M6591" t="s">
        <v>64</v>
      </c>
      <c r="N6591">
        <v>1</v>
      </c>
      <c r="O6591" s="1" t="s">
        <v>205</v>
      </c>
      <c r="P6591" t="s">
        <v>154</v>
      </c>
      <c r="Q6591">
        <v>2</v>
      </c>
      <c r="R6591" t="s">
        <v>255</v>
      </c>
      <c r="S6591" t="s">
        <v>180</v>
      </c>
    </row>
    <row r="6592" spans="1:19" x14ac:dyDescent="0.35">
      <c r="A6592" s="2" t="s">
        <v>112</v>
      </c>
      <c r="B6592" s="1" t="s">
        <v>786</v>
      </c>
      <c r="C6592" t="s">
        <v>907</v>
      </c>
      <c r="D6592" s="1" t="s">
        <v>105</v>
      </c>
      <c r="E6592" s="1" t="s">
        <v>12</v>
      </c>
      <c r="F6592" s="1" t="s">
        <v>18</v>
      </c>
      <c r="G6592" s="1" t="s">
        <v>26</v>
      </c>
      <c r="H6592" t="s">
        <v>24</v>
      </c>
      <c r="I6592" s="1" t="s">
        <v>1168</v>
      </c>
      <c r="J6592" s="1" t="s">
        <v>230</v>
      </c>
      <c r="K6592" s="1" t="s">
        <v>19</v>
      </c>
      <c r="L6592" s="1" t="s">
        <v>912</v>
      </c>
      <c r="M6592" t="s">
        <v>87</v>
      </c>
      <c r="N6592">
        <v>1</v>
      </c>
      <c r="O6592" s="1" t="s">
        <v>205</v>
      </c>
      <c r="P6592" t="s">
        <v>154</v>
      </c>
      <c r="Q6592">
        <v>2</v>
      </c>
      <c r="R6592" t="s">
        <v>255</v>
      </c>
      <c r="S6592" t="s">
        <v>180</v>
      </c>
    </row>
    <row r="6593" spans="1:19" x14ac:dyDescent="0.35">
      <c r="A6593" s="2" t="s">
        <v>112</v>
      </c>
      <c r="B6593" s="1" t="s">
        <v>786</v>
      </c>
      <c r="C6593" t="s">
        <v>907</v>
      </c>
      <c r="D6593" s="1" t="s">
        <v>105</v>
      </c>
      <c r="E6593" s="1" t="s">
        <v>12</v>
      </c>
      <c r="F6593" s="1" t="s">
        <v>18</v>
      </c>
      <c r="G6593" s="1" t="s">
        <v>26</v>
      </c>
      <c r="H6593" t="s">
        <v>24</v>
      </c>
      <c r="I6593" s="1" t="s">
        <v>787</v>
      </c>
      <c r="J6593" s="1" t="s">
        <v>230</v>
      </c>
      <c r="K6593" s="1" t="s">
        <v>19</v>
      </c>
      <c r="L6593" s="1" t="s">
        <v>912</v>
      </c>
      <c r="M6593" t="s">
        <v>64</v>
      </c>
      <c r="N6593">
        <v>1</v>
      </c>
      <c r="O6593" s="1" t="s">
        <v>205</v>
      </c>
      <c r="P6593" t="s">
        <v>154</v>
      </c>
      <c r="Q6593">
        <v>2</v>
      </c>
      <c r="R6593" t="s">
        <v>179</v>
      </c>
      <c r="S6593" t="s">
        <v>180</v>
      </c>
    </row>
    <row r="6594" spans="1:19" x14ac:dyDescent="0.35">
      <c r="A6594" s="2" t="s">
        <v>112</v>
      </c>
      <c r="B6594" s="1" t="s">
        <v>786</v>
      </c>
      <c r="C6594" t="s">
        <v>907</v>
      </c>
      <c r="D6594" s="1" t="s">
        <v>105</v>
      </c>
      <c r="E6594" s="1" t="s">
        <v>12</v>
      </c>
      <c r="F6594" s="1" t="s">
        <v>18</v>
      </c>
      <c r="G6594" s="1" t="s">
        <v>26</v>
      </c>
      <c r="H6594" t="s">
        <v>24</v>
      </c>
      <c r="I6594" s="1" t="s">
        <v>787</v>
      </c>
      <c r="J6594" s="1" t="s">
        <v>230</v>
      </c>
      <c r="K6594" s="1" t="s">
        <v>19</v>
      </c>
      <c r="L6594" s="1" t="s">
        <v>912</v>
      </c>
      <c r="M6594" t="s">
        <v>20</v>
      </c>
      <c r="N6594">
        <v>1</v>
      </c>
      <c r="O6594" s="1" t="s">
        <v>205</v>
      </c>
      <c r="P6594" t="s">
        <v>154</v>
      </c>
      <c r="Q6594">
        <v>2</v>
      </c>
      <c r="R6594" t="s">
        <v>179</v>
      </c>
      <c r="S6594" t="s">
        <v>180</v>
      </c>
    </row>
    <row r="6595" spans="1:19" x14ac:dyDescent="0.35">
      <c r="A6595" s="2" t="s">
        <v>112</v>
      </c>
      <c r="B6595" s="1" t="s">
        <v>786</v>
      </c>
      <c r="C6595" t="s">
        <v>907</v>
      </c>
      <c r="D6595" s="1" t="s">
        <v>105</v>
      </c>
      <c r="E6595" s="1" t="s">
        <v>12</v>
      </c>
      <c r="F6595" s="1" t="s">
        <v>18</v>
      </c>
      <c r="G6595" s="1" t="s">
        <v>26</v>
      </c>
      <c r="H6595" t="s">
        <v>24</v>
      </c>
      <c r="I6595" s="1" t="s">
        <v>787</v>
      </c>
      <c r="J6595" s="1" t="s">
        <v>230</v>
      </c>
      <c r="K6595" s="1" t="s">
        <v>19</v>
      </c>
      <c r="L6595" s="1" t="s">
        <v>912</v>
      </c>
      <c r="M6595" t="s">
        <v>66</v>
      </c>
      <c r="N6595">
        <v>1</v>
      </c>
      <c r="O6595" s="1" t="s">
        <v>205</v>
      </c>
      <c r="P6595" t="s">
        <v>154</v>
      </c>
      <c r="Q6595">
        <v>1</v>
      </c>
      <c r="R6595" t="s">
        <v>179</v>
      </c>
      <c r="S6595" t="s">
        <v>180</v>
      </c>
    </row>
    <row r="6596" spans="1:19" x14ac:dyDescent="0.35">
      <c r="A6596" s="2" t="s">
        <v>112</v>
      </c>
      <c r="B6596" s="1" t="s">
        <v>786</v>
      </c>
      <c r="C6596" t="s">
        <v>907</v>
      </c>
      <c r="D6596" s="1" t="s">
        <v>105</v>
      </c>
      <c r="E6596" s="1" t="s">
        <v>12</v>
      </c>
      <c r="F6596" s="1" t="s">
        <v>18</v>
      </c>
      <c r="G6596" s="1" t="s">
        <v>26</v>
      </c>
      <c r="H6596" t="s">
        <v>35</v>
      </c>
      <c r="I6596" s="1" t="s">
        <v>787</v>
      </c>
      <c r="J6596" s="1" t="s">
        <v>230</v>
      </c>
      <c r="K6596" s="1" t="s">
        <v>19</v>
      </c>
      <c r="L6596" s="1" t="s">
        <v>912</v>
      </c>
      <c r="M6596" t="s">
        <v>64</v>
      </c>
      <c r="N6596">
        <v>1</v>
      </c>
      <c r="O6596" s="1" t="s">
        <v>205</v>
      </c>
      <c r="P6596" t="s">
        <v>154</v>
      </c>
      <c r="Q6596">
        <v>2</v>
      </c>
      <c r="R6596" t="s">
        <v>179</v>
      </c>
      <c r="S6596" t="s">
        <v>180</v>
      </c>
    </row>
    <row r="6597" spans="1:19" x14ac:dyDescent="0.35">
      <c r="A6597" s="2" t="s">
        <v>112</v>
      </c>
      <c r="B6597" s="1" t="s">
        <v>786</v>
      </c>
      <c r="C6597" t="s">
        <v>908</v>
      </c>
      <c r="D6597" s="1" t="s">
        <v>171</v>
      </c>
      <c r="E6597" s="1" t="s">
        <v>12</v>
      </c>
      <c r="F6597" s="1" t="s">
        <v>29</v>
      </c>
      <c r="G6597" s="1" t="s">
        <v>136</v>
      </c>
      <c r="H6597" t="s">
        <v>27</v>
      </c>
      <c r="I6597" s="1" t="s">
        <v>788</v>
      </c>
      <c r="J6597" s="1" t="s">
        <v>230</v>
      </c>
      <c r="K6597" s="1" t="s">
        <v>40</v>
      </c>
      <c r="L6597" s="1" t="s">
        <v>912</v>
      </c>
      <c r="M6597" t="s">
        <v>42</v>
      </c>
      <c r="N6597">
        <v>1</v>
      </c>
      <c r="O6597" s="1" t="s">
        <v>205</v>
      </c>
      <c r="P6597" t="s">
        <v>154</v>
      </c>
      <c r="Q6597">
        <v>2</v>
      </c>
      <c r="R6597" t="s">
        <v>179</v>
      </c>
      <c r="S6597" t="s">
        <v>180</v>
      </c>
    </row>
    <row r="6598" spans="1:19" x14ac:dyDescent="0.35">
      <c r="A6598" s="2" t="s">
        <v>112</v>
      </c>
      <c r="B6598" s="1" t="s">
        <v>786</v>
      </c>
      <c r="C6598" t="s">
        <v>908</v>
      </c>
      <c r="D6598" s="1" t="s">
        <v>171</v>
      </c>
      <c r="E6598" s="1" t="s">
        <v>12</v>
      </c>
      <c r="F6598" s="1" t="s">
        <v>33</v>
      </c>
      <c r="G6598" s="1" t="s">
        <v>136</v>
      </c>
      <c r="H6598" t="s">
        <v>24</v>
      </c>
      <c r="I6598" s="1" t="s">
        <v>788</v>
      </c>
      <c r="J6598" s="1" t="s">
        <v>230</v>
      </c>
      <c r="K6598" s="1" t="s">
        <v>40</v>
      </c>
      <c r="L6598" s="1" t="s">
        <v>912</v>
      </c>
      <c r="M6598" t="s">
        <v>80</v>
      </c>
      <c r="N6598">
        <v>1</v>
      </c>
      <c r="O6598" s="1" t="s">
        <v>205</v>
      </c>
      <c r="P6598" t="s">
        <v>154</v>
      </c>
      <c r="Q6598">
        <v>2</v>
      </c>
      <c r="R6598" t="s">
        <v>255</v>
      </c>
      <c r="S6598" t="s">
        <v>180</v>
      </c>
    </row>
    <row r="6599" spans="1:19" x14ac:dyDescent="0.35">
      <c r="A6599" s="2" t="s">
        <v>112</v>
      </c>
      <c r="B6599" s="1" t="s">
        <v>786</v>
      </c>
      <c r="C6599" t="s">
        <v>908</v>
      </c>
      <c r="D6599" s="1" t="s">
        <v>171</v>
      </c>
      <c r="E6599" s="1" t="s">
        <v>12</v>
      </c>
      <c r="F6599" s="1" t="s">
        <v>23</v>
      </c>
      <c r="G6599" s="1" t="s">
        <v>137</v>
      </c>
      <c r="H6599" t="s">
        <v>27</v>
      </c>
      <c r="I6599" s="1" t="s">
        <v>788</v>
      </c>
      <c r="J6599" s="1" t="s">
        <v>230</v>
      </c>
      <c r="K6599" s="1" t="s">
        <v>40</v>
      </c>
      <c r="L6599" s="1" t="s">
        <v>912</v>
      </c>
      <c r="M6599" t="s">
        <v>42</v>
      </c>
      <c r="N6599">
        <v>1</v>
      </c>
      <c r="O6599" s="1" t="s">
        <v>205</v>
      </c>
      <c r="P6599" t="s">
        <v>154</v>
      </c>
      <c r="Q6599">
        <v>1</v>
      </c>
      <c r="R6599" t="s">
        <v>255</v>
      </c>
      <c r="S6599" t="s">
        <v>180</v>
      </c>
    </row>
    <row r="6600" spans="1:19" x14ac:dyDescent="0.35">
      <c r="A6600" s="2" t="s">
        <v>112</v>
      </c>
      <c r="B6600" s="1" t="s">
        <v>786</v>
      </c>
      <c r="C6600" t="s">
        <v>908</v>
      </c>
      <c r="D6600" s="1" t="s">
        <v>171</v>
      </c>
      <c r="E6600" s="1" t="s">
        <v>12</v>
      </c>
      <c r="F6600" s="1" t="s">
        <v>13</v>
      </c>
      <c r="G6600" s="1" t="s">
        <v>137</v>
      </c>
      <c r="H6600" t="s">
        <v>17</v>
      </c>
      <c r="I6600" s="1" t="s">
        <v>788</v>
      </c>
      <c r="J6600" s="1" t="s">
        <v>230</v>
      </c>
      <c r="K6600" s="1" t="s">
        <v>40</v>
      </c>
      <c r="L6600" s="1" t="s">
        <v>912</v>
      </c>
      <c r="M6600" t="s">
        <v>42</v>
      </c>
      <c r="N6600">
        <v>1</v>
      </c>
      <c r="O6600" s="1" t="s">
        <v>205</v>
      </c>
      <c r="P6600" t="s">
        <v>154</v>
      </c>
      <c r="Q6600">
        <v>2</v>
      </c>
      <c r="R6600" t="s">
        <v>255</v>
      </c>
      <c r="S6600" t="s">
        <v>180</v>
      </c>
    </row>
    <row r="6601" spans="1:19" x14ac:dyDescent="0.35">
      <c r="A6601" s="2" t="s">
        <v>112</v>
      </c>
      <c r="B6601" s="1" t="s">
        <v>786</v>
      </c>
      <c r="C6601" t="s">
        <v>908</v>
      </c>
      <c r="D6601" s="1" t="s">
        <v>171</v>
      </c>
      <c r="E6601" s="1" t="s">
        <v>12</v>
      </c>
      <c r="F6601" s="1" t="s">
        <v>13</v>
      </c>
      <c r="G6601" s="1" t="s">
        <v>137</v>
      </c>
      <c r="H6601" t="s">
        <v>21</v>
      </c>
      <c r="I6601" s="1" t="s">
        <v>788</v>
      </c>
      <c r="J6601" s="1" t="s">
        <v>230</v>
      </c>
      <c r="K6601" s="1" t="s">
        <v>40</v>
      </c>
      <c r="L6601" s="1" t="s">
        <v>912</v>
      </c>
      <c r="M6601" t="s">
        <v>42</v>
      </c>
      <c r="N6601">
        <v>1</v>
      </c>
      <c r="O6601" s="1" t="s">
        <v>205</v>
      </c>
      <c r="P6601" t="s">
        <v>154</v>
      </c>
      <c r="Q6601">
        <v>2</v>
      </c>
      <c r="R6601" t="s">
        <v>255</v>
      </c>
      <c r="S6601" t="s">
        <v>180</v>
      </c>
    </row>
    <row r="6602" spans="1:19" x14ac:dyDescent="0.35">
      <c r="A6602" s="2" t="s">
        <v>112</v>
      </c>
      <c r="B6602" s="1" t="s">
        <v>786</v>
      </c>
      <c r="C6602" t="s">
        <v>908</v>
      </c>
      <c r="D6602" s="1" t="s">
        <v>171</v>
      </c>
      <c r="E6602" s="1" t="s">
        <v>12</v>
      </c>
      <c r="F6602" s="1" t="s">
        <v>26</v>
      </c>
      <c r="G6602" s="1" t="s">
        <v>26</v>
      </c>
      <c r="H6602" t="s">
        <v>21</v>
      </c>
      <c r="I6602" s="1" t="s">
        <v>788</v>
      </c>
      <c r="J6602" s="1" t="s">
        <v>230</v>
      </c>
      <c r="K6602" s="1" t="s">
        <v>40</v>
      </c>
      <c r="L6602" s="1" t="s">
        <v>912</v>
      </c>
      <c r="M6602" t="s">
        <v>42</v>
      </c>
      <c r="N6602">
        <v>1</v>
      </c>
      <c r="O6602" s="1" t="s">
        <v>205</v>
      </c>
      <c r="P6602" t="s">
        <v>154</v>
      </c>
      <c r="Q6602">
        <v>2</v>
      </c>
      <c r="R6602" t="s">
        <v>255</v>
      </c>
      <c r="S6602" t="s">
        <v>180</v>
      </c>
    </row>
    <row r="6603" spans="1:19" x14ac:dyDescent="0.35">
      <c r="A6603" s="2" t="s">
        <v>112</v>
      </c>
      <c r="B6603" s="1" t="s">
        <v>786</v>
      </c>
      <c r="C6603" t="s">
        <v>59</v>
      </c>
      <c r="D6603" s="1" t="s">
        <v>81</v>
      </c>
      <c r="E6603" s="1" t="s">
        <v>12</v>
      </c>
      <c r="F6603" s="1" t="s">
        <v>13</v>
      </c>
      <c r="G6603" s="1" t="s">
        <v>137</v>
      </c>
      <c r="H6603" t="s">
        <v>35</v>
      </c>
      <c r="I6603" s="1" t="s">
        <v>1169</v>
      </c>
      <c r="J6603" s="1" t="s">
        <v>230</v>
      </c>
      <c r="K6603" s="1" t="s">
        <v>59</v>
      </c>
      <c r="L6603" s="1" t="s">
        <v>912</v>
      </c>
      <c r="M6603" t="s">
        <v>73</v>
      </c>
      <c r="N6603">
        <v>1</v>
      </c>
      <c r="O6603" s="1" t="s">
        <v>205</v>
      </c>
      <c r="P6603" t="s">
        <v>154</v>
      </c>
      <c r="Q6603">
        <v>2</v>
      </c>
      <c r="R6603" t="s">
        <v>255</v>
      </c>
      <c r="S6603" t="s">
        <v>180</v>
      </c>
    </row>
    <row r="6604" spans="1:19" x14ac:dyDescent="0.35">
      <c r="A6604" s="2" t="s">
        <v>112</v>
      </c>
      <c r="B6604" s="1" t="s">
        <v>244</v>
      </c>
      <c r="C6604" t="s">
        <v>52</v>
      </c>
      <c r="D6604" s="1" t="s">
        <v>51</v>
      </c>
      <c r="E6604" s="1" t="s">
        <v>12</v>
      </c>
      <c r="F6604" s="1" t="s">
        <v>29</v>
      </c>
      <c r="G6604" s="1" t="s">
        <v>136</v>
      </c>
      <c r="H6604" t="s">
        <v>27</v>
      </c>
      <c r="I6604" s="1" t="s">
        <v>404</v>
      </c>
      <c r="J6604" s="1" t="s">
        <v>230</v>
      </c>
      <c r="K6604" s="1" t="s">
        <v>52</v>
      </c>
      <c r="L6604" s="1" t="s">
        <v>912</v>
      </c>
      <c r="M6604" t="s">
        <v>54</v>
      </c>
      <c r="N6604">
        <v>1</v>
      </c>
      <c r="O6604" s="1" t="s">
        <v>205</v>
      </c>
      <c r="P6604" t="s">
        <v>154</v>
      </c>
      <c r="Q6604">
        <v>2</v>
      </c>
      <c r="R6604" t="s">
        <v>179</v>
      </c>
      <c r="S6604" t="s">
        <v>180</v>
      </c>
    </row>
    <row r="6605" spans="1:19" x14ac:dyDescent="0.35">
      <c r="A6605" s="2" t="s">
        <v>112</v>
      </c>
      <c r="B6605" s="1" t="s">
        <v>244</v>
      </c>
      <c r="C6605" t="s">
        <v>52</v>
      </c>
      <c r="D6605" s="1" t="s">
        <v>51</v>
      </c>
      <c r="E6605" s="1" t="s">
        <v>12</v>
      </c>
      <c r="F6605" s="1" t="s">
        <v>29</v>
      </c>
      <c r="G6605" s="1" t="s">
        <v>136</v>
      </c>
      <c r="H6605" t="s">
        <v>32</v>
      </c>
      <c r="I6605" s="1" t="s">
        <v>404</v>
      </c>
      <c r="J6605" s="1" t="s">
        <v>230</v>
      </c>
      <c r="K6605" s="1" t="s">
        <v>52</v>
      </c>
      <c r="L6605" s="1" t="s">
        <v>912</v>
      </c>
      <c r="M6605" t="s">
        <v>52</v>
      </c>
      <c r="N6605">
        <v>1</v>
      </c>
      <c r="O6605" s="1" t="s">
        <v>205</v>
      </c>
      <c r="P6605" t="s">
        <v>154</v>
      </c>
      <c r="Q6605">
        <v>2</v>
      </c>
      <c r="R6605" t="s">
        <v>179</v>
      </c>
      <c r="S6605" t="s">
        <v>180</v>
      </c>
    </row>
    <row r="6606" spans="1:19" x14ac:dyDescent="0.35">
      <c r="A6606" s="2" t="s">
        <v>112</v>
      </c>
      <c r="B6606" s="1" t="s">
        <v>244</v>
      </c>
      <c r="C6606" t="s">
        <v>52</v>
      </c>
      <c r="D6606" s="1" t="s">
        <v>51</v>
      </c>
      <c r="E6606" s="1" t="s">
        <v>12</v>
      </c>
      <c r="F6606" s="1" t="s">
        <v>29</v>
      </c>
      <c r="G6606" s="1" t="s">
        <v>136</v>
      </c>
      <c r="H6606" t="s">
        <v>32</v>
      </c>
      <c r="I6606" s="1" t="s">
        <v>404</v>
      </c>
      <c r="J6606" s="1" t="s">
        <v>230</v>
      </c>
      <c r="K6606" s="1" t="s">
        <v>52</v>
      </c>
      <c r="L6606" s="1" t="s">
        <v>912</v>
      </c>
      <c r="M6606" t="s">
        <v>53</v>
      </c>
      <c r="N6606">
        <v>1</v>
      </c>
      <c r="O6606" s="1" t="s">
        <v>205</v>
      </c>
      <c r="P6606" t="s">
        <v>154</v>
      </c>
      <c r="Q6606">
        <v>2</v>
      </c>
      <c r="R6606" t="s">
        <v>179</v>
      </c>
      <c r="S6606" t="s">
        <v>180</v>
      </c>
    </row>
    <row r="6607" spans="1:19" x14ac:dyDescent="0.35">
      <c r="A6607" s="2" t="s">
        <v>112</v>
      </c>
      <c r="B6607" s="1" t="s">
        <v>244</v>
      </c>
      <c r="C6607" t="s">
        <v>52</v>
      </c>
      <c r="D6607" s="1" t="s">
        <v>51</v>
      </c>
      <c r="E6607" s="1" t="s">
        <v>12</v>
      </c>
      <c r="F6607" s="1" t="s">
        <v>29</v>
      </c>
      <c r="G6607" s="1" t="s">
        <v>136</v>
      </c>
      <c r="H6607" t="s">
        <v>32</v>
      </c>
      <c r="I6607" s="1" t="s">
        <v>404</v>
      </c>
      <c r="J6607" s="1" t="s">
        <v>230</v>
      </c>
      <c r="K6607" s="1" t="s">
        <v>52</v>
      </c>
      <c r="L6607" s="1" t="s">
        <v>912</v>
      </c>
      <c r="M6607" t="s">
        <v>54</v>
      </c>
      <c r="N6607">
        <v>1</v>
      </c>
      <c r="O6607" s="1" t="s">
        <v>205</v>
      </c>
      <c r="P6607" t="s">
        <v>154</v>
      </c>
      <c r="Q6607">
        <v>2</v>
      </c>
      <c r="R6607" t="s">
        <v>179</v>
      </c>
      <c r="S6607" t="s">
        <v>180</v>
      </c>
    </row>
    <row r="6608" spans="1:19" x14ac:dyDescent="0.35">
      <c r="A6608" s="2" t="s">
        <v>112</v>
      </c>
      <c r="B6608" s="1" t="s">
        <v>244</v>
      </c>
      <c r="C6608" t="s">
        <v>52</v>
      </c>
      <c r="D6608" s="1" t="s">
        <v>51</v>
      </c>
      <c r="E6608" s="1" t="s">
        <v>12</v>
      </c>
      <c r="F6608" s="1" t="s">
        <v>29</v>
      </c>
      <c r="G6608" s="1" t="s">
        <v>136</v>
      </c>
      <c r="H6608" t="s">
        <v>21</v>
      </c>
      <c r="I6608" s="1" t="s">
        <v>404</v>
      </c>
      <c r="J6608" s="1" t="s">
        <v>230</v>
      </c>
      <c r="K6608" s="1" t="s">
        <v>52</v>
      </c>
      <c r="L6608" s="1" t="s">
        <v>912</v>
      </c>
      <c r="M6608" t="s">
        <v>95</v>
      </c>
      <c r="N6608">
        <v>1</v>
      </c>
      <c r="O6608" s="1" t="s">
        <v>205</v>
      </c>
      <c r="P6608" t="s">
        <v>154</v>
      </c>
      <c r="Q6608">
        <v>2</v>
      </c>
      <c r="R6608" t="s">
        <v>179</v>
      </c>
      <c r="S6608" t="s">
        <v>180</v>
      </c>
    </row>
    <row r="6609" spans="1:19" x14ac:dyDescent="0.35">
      <c r="A6609" s="2" t="s">
        <v>112</v>
      </c>
      <c r="B6609" s="1" t="s">
        <v>244</v>
      </c>
      <c r="C6609" t="s">
        <v>52</v>
      </c>
      <c r="D6609" s="1" t="s">
        <v>51</v>
      </c>
      <c r="E6609" s="1" t="s">
        <v>12</v>
      </c>
      <c r="F6609" s="1" t="s">
        <v>29</v>
      </c>
      <c r="G6609" s="1" t="s">
        <v>136</v>
      </c>
      <c r="H6609" t="s">
        <v>21</v>
      </c>
      <c r="I6609" s="1" t="s">
        <v>404</v>
      </c>
      <c r="J6609" s="1" t="s">
        <v>230</v>
      </c>
      <c r="K6609" s="1" t="s">
        <v>52</v>
      </c>
      <c r="L6609" s="1" t="s">
        <v>912</v>
      </c>
      <c r="M6609" t="s">
        <v>169</v>
      </c>
      <c r="N6609">
        <v>2</v>
      </c>
      <c r="O6609" s="1" t="s">
        <v>205</v>
      </c>
      <c r="P6609" t="s">
        <v>154</v>
      </c>
      <c r="Q6609">
        <v>2</v>
      </c>
      <c r="R6609" t="s">
        <v>179</v>
      </c>
      <c r="S6609" t="s">
        <v>180</v>
      </c>
    </row>
    <row r="6610" spans="1:19" x14ac:dyDescent="0.35">
      <c r="A6610" s="2" t="s">
        <v>112</v>
      </c>
      <c r="B6610" s="1" t="s">
        <v>244</v>
      </c>
      <c r="C6610" t="s">
        <v>52</v>
      </c>
      <c r="D6610" s="1" t="s">
        <v>51</v>
      </c>
      <c r="E6610" s="1" t="s">
        <v>12</v>
      </c>
      <c r="F6610" s="1" t="s">
        <v>29</v>
      </c>
      <c r="G6610" s="1" t="s">
        <v>136</v>
      </c>
      <c r="H6610" t="s">
        <v>21</v>
      </c>
      <c r="I6610" s="1" t="s">
        <v>404</v>
      </c>
      <c r="J6610" s="1" t="s">
        <v>230</v>
      </c>
      <c r="K6610" s="1" t="s">
        <v>52</v>
      </c>
      <c r="L6610" s="1" t="s">
        <v>912</v>
      </c>
      <c r="M6610" t="s">
        <v>104</v>
      </c>
      <c r="N6610">
        <v>1</v>
      </c>
      <c r="O6610" s="1" t="s">
        <v>205</v>
      </c>
      <c r="P6610" t="s">
        <v>154</v>
      </c>
      <c r="Q6610">
        <v>2</v>
      </c>
      <c r="R6610" t="s">
        <v>179</v>
      </c>
      <c r="S6610" t="s">
        <v>180</v>
      </c>
    </row>
    <row r="6611" spans="1:19" x14ac:dyDescent="0.35">
      <c r="A6611" s="2" t="s">
        <v>112</v>
      </c>
      <c r="B6611" s="1" t="s">
        <v>244</v>
      </c>
      <c r="C6611" t="s">
        <v>52</v>
      </c>
      <c r="D6611" s="1" t="s">
        <v>51</v>
      </c>
      <c r="E6611" s="1" t="s">
        <v>12</v>
      </c>
      <c r="F6611" s="1" t="s">
        <v>29</v>
      </c>
      <c r="G6611" s="1" t="s">
        <v>136</v>
      </c>
      <c r="H6611" t="s">
        <v>35</v>
      </c>
      <c r="I6611" s="1" t="s">
        <v>404</v>
      </c>
      <c r="J6611" s="1" t="s">
        <v>230</v>
      </c>
      <c r="K6611" s="1" t="s">
        <v>52</v>
      </c>
      <c r="L6611" s="1" t="s">
        <v>912</v>
      </c>
      <c r="M6611" t="s">
        <v>52</v>
      </c>
      <c r="N6611">
        <v>1</v>
      </c>
      <c r="O6611" s="1" t="s">
        <v>205</v>
      </c>
      <c r="P6611" t="s">
        <v>154</v>
      </c>
      <c r="Q6611">
        <v>2</v>
      </c>
      <c r="R6611" t="s">
        <v>179</v>
      </c>
      <c r="S6611" t="s">
        <v>180</v>
      </c>
    </row>
    <row r="6612" spans="1:19" x14ac:dyDescent="0.35">
      <c r="A6612" s="2" t="s">
        <v>112</v>
      </c>
      <c r="B6612" s="1" t="s">
        <v>244</v>
      </c>
      <c r="C6612" t="s">
        <v>52</v>
      </c>
      <c r="D6612" s="1" t="s">
        <v>51</v>
      </c>
      <c r="E6612" s="1" t="s">
        <v>12</v>
      </c>
      <c r="F6612" s="1" t="s">
        <v>29</v>
      </c>
      <c r="G6612" s="1" t="s">
        <v>136</v>
      </c>
      <c r="H6612" t="s">
        <v>35</v>
      </c>
      <c r="I6612" s="1" t="s">
        <v>404</v>
      </c>
      <c r="J6612" s="1" t="s">
        <v>230</v>
      </c>
      <c r="K6612" s="1" t="s">
        <v>52</v>
      </c>
      <c r="L6612" s="1" t="s">
        <v>912</v>
      </c>
      <c r="M6612" t="s">
        <v>55</v>
      </c>
      <c r="N6612">
        <v>1</v>
      </c>
      <c r="O6612" s="1" t="s">
        <v>205</v>
      </c>
      <c r="P6612" t="s">
        <v>154</v>
      </c>
      <c r="Q6612">
        <v>2</v>
      </c>
      <c r="R6612" t="s">
        <v>179</v>
      </c>
      <c r="S6612" t="s">
        <v>180</v>
      </c>
    </row>
    <row r="6613" spans="1:19" x14ac:dyDescent="0.35">
      <c r="A6613" s="2" t="s">
        <v>112</v>
      </c>
      <c r="B6613" s="1" t="s">
        <v>244</v>
      </c>
      <c r="C6613" t="s">
        <v>52</v>
      </c>
      <c r="D6613" s="1" t="s">
        <v>51</v>
      </c>
      <c r="E6613" s="1" t="s">
        <v>12</v>
      </c>
      <c r="F6613" s="1" t="s">
        <v>29</v>
      </c>
      <c r="G6613" s="1" t="s">
        <v>136</v>
      </c>
      <c r="H6613" t="s">
        <v>35</v>
      </c>
      <c r="I6613" s="1" t="s">
        <v>404</v>
      </c>
      <c r="J6613" s="1" t="s">
        <v>230</v>
      </c>
      <c r="K6613" s="1" t="s">
        <v>52</v>
      </c>
      <c r="L6613" s="1" t="s">
        <v>912</v>
      </c>
      <c r="M6613" t="s">
        <v>54</v>
      </c>
      <c r="N6613">
        <v>2</v>
      </c>
      <c r="O6613" s="1" t="s">
        <v>205</v>
      </c>
      <c r="P6613" t="s">
        <v>154</v>
      </c>
      <c r="Q6613">
        <v>2</v>
      </c>
      <c r="R6613" t="s">
        <v>179</v>
      </c>
      <c r="S6613" t="s">
        <v>180</v>
      </c>
    </row>
    <row r="6614" spans="1:19" x14ac:dyDescent="0.35">
      <c r="A6614" s="2" t="s">
        <v>112</v>
      </c>
      <c r="B6614" s="1" t="s">
        <v>244</v>
      </c>
      <c r="C6614" t="s">
        <v>52</v>
      </c>
      <c r="D6614" s="1" t="s">
        <v>51</v>
      </c>
      <c r="E6614" s="1" t="s">
        <v>12</v>
      </c>
      <c r="F6614" s="1" t="s">
        <v>29</v>
      </c>
      <c r="G6614" s="1" t="s">
        <v>136</v>
      </c>
      <c r="H6614" t="s">
        <v>58</v>
      </c>
      <c r="I6614" s="1" t="s">
        <v>404</v>
      </c>
      <c r="J6614" s="1" t="s">
        <v>230</v>
      </c>
      <c r="K6614" s="1" t="s">
        <v>52</v>
      </c>
      <c r="L6614" s="1" t="s">
        <v>912</v>
      </c>
      <c r="M6614" t="s">
        <v>52</v>
      </c>
      <c r="N6614">
        <v>1</v>
      </c>
      <c r="O6614" s="1" t="s">
        <v>205</v>
      </c>
      <c r="P6614" t="s">
        <v>154</v>
      </c>
      <c r="Q6614">
        <v>2</v>
      </c>
      <c r="R6614" t="s">
        <v>179</v>
      </c>
      <c r="S6614" t="s">
        <v>180</v>
      </c>
    </row>
    <row r="6615" spans="1:19" x14ac:dyDescent="0.35">
      <c r="A6615" s="2" t="s">
        <v>112</v>
      </c>
      <c r="B6615" s="1" t="s">
        <v>244</v>
      </c>
      <c r="C6615" t="s">
        <v>52</v>
      </c>
      <c r="D6615" s="1" t="s">
        <v>51</v>
      </c>
      <c r="E6615" s="1" t="s">
        <v>12</v>
      </c>
      <c r="F6615" s="1" t="s">
        <v>29</v>
      </c>
      <c r="G6615" s="1" t="s">
        <v>136</v>
      </c>
      <c r="H6615" t="s">
        <v>58</v>
      </c>
      <c r="I6615" s="1" t="s">
        <v>404</v>
      </c>
      <c r="J6615" s="1" t="s">
        <v>230</v>
      </c>
      <c r="K6615" s="1" t="s">
        <v>52</v>
      </c>
      <c r="L6615" s="1" t="s">
        <v>912</v>
      </c>
      <c r="M6615" t="s">
        <v>175</v>
      </c>
      <c r="N6615">
        <v>1</v>
      </c>
      <c r="O6615" s="1" t="s">
        <v>205</v>
      </c>
      <c r="P6615" t="s">
        <v>154</v>
      </c>
      <c r="Q6615">
        <v>2</v>
      </c>
      <c r="R6615" t="s">
        <v>179</v>
      </c>
      <c r="S6615" t="s">
        <v>180</v>
      </c>
    </row>
    <row r="6616" spans="1:19" x14ac:dyDescent="0.35">
      <c r="A6616" s="2" t="s">
        <v>112</v>
      </c>
      <c r="B6616" s="1" t="s">
        <v>244</v>
      </c>
      <c r="C6616" t="s">
        <v>52</v>
      </c>
      <c r="D6616" s="1" t="s">
        <v>51</v>
      </c>
      <c r="E6616" s="1" t="s">
        <v>12</v>
      </c>
      <c r="F6616" s="1" t="s">
        <v>23</v>
      </c>
      <c r="G6616" s="1" t="s">
        <v>137</v>
      </c>
      <c r="H6616" t="s">
        <v>14</v>
      </c>
      <c r="I6616" s="1" t="s">
        <v>404</v>
      </c>
      <c r="J6616" s="1" t="s">
        <v>230</v>
      </c>
      <c r="K6616" s="1" t="s">
        <v>52</v>
      </c>
      <c r="L6616" s="1" t="s">
        <v>912</v>
      </c>
      <c r="M6616" t="s">
        <v>54</v>
      </c>
      <c r="N6616">
        <v>1</v>
      </c>
      <c r="O6616" s="1" t="s">
        <v>205</v>
      </c>
      <c r="P6616" t="s">
        <v>154</v>
      </c>
      <c r="Q6616">
        <v>2</v>
      </c>
      <c r="R6616" t="s">
        <v>179</v>
      </c>
      <c r="S6616" t="s">
        <v>180</v>
      </c>
    </row>
    <row r="6617" spans="1:19" x14ac:dyDescent="0.35">
      <c r="A6617" s="2" t="s">
        <v>112</v>
      </c>
      <c r="B6617" s="1" t="s">
        <v>244</v>
      </c>
      <c r="C6617" t="s">
        <v>52</v>
      </c>
      <c r="D6617" s="1" t="s">
        <v>51</v>
      </c>
      <c r="E6617" s="1" t="s">
        <v>12</v>
      </c>
      <c r="F6617" s="1" t="s">
        <v>23</v>
      </c>
      <c r="G6617" s="1" t="s">
        <v>137</v>
      </c>
      <c r="H6617" t="s">
        <v>17</v>
      </c>
      <c r="I6617" s="1" t="s">
        <v>404</v>
      </c>
      <c r="J6617" s="1" t="s">
        <v>230</v>
      </c>
      <c r="K6617" s="1" t="s">
        <v>52</v>
      </c>
      <c r="L6617" s="1" t="s">
        <v>912</v>
      </c>
      <c r="M6617" t="s">
        <v>52</v>
      </c>
      <c r="N6617">
        <v>1</v>
      </c>
      <c r="O6617" s="1" t="s">
        <v>205</v>
      </c>
      <c r="P6617" t="s">
        <v>154</v>
      </c>
      <c r="Q6617">
        <v>2</v>
      </c>
      <c r="R6617" t="s">
        <v>179</v>
      </c>
      <c r="S6617" t="s">
        <v>180</v>
      </c>
    </row>
    <row r="6618" spans="1:19" x14ac:dyDescent="0.35">
      <c r="A6618" s="2" t="s">
        <v>112</v>
      </c>
      <c r="B6618" s="1" t="s">
        <v>244</v>
      </c>
      <c r="C6618" t="s">
        <v>52</v>
      </c>
      <c r="D6618" s="1" t="s">
        <v>51</v>
      </c>
      <c r="E6618" s="1" t="s">
        <v>12</v>
      </c>
      <c r="F6618" s="1" t="s">
        <v>23</v>
      </c>
      <c r="G6618" s="1" t="s">
        <v>137</v>
      </c>
      <c r="H6618" t="s">
        <v>24</v>
      </c>
      <c r="I6618" s="1" t="s">
        <v>404</v>
      </c>
      <c r="J6618" s="1" t="s">
        <v>230</v>
      </c>
      <c r="K6618" s="1" t="s">
        <v>52</v>
      </c>
      <c r="L6618" s="1" t="s">
        <v>912</v>
      </c>
      <c r="M6618" t="s">
        <v>52</v>
      </c>
      <c r="N6618">
        <v>3</v>
      </c>
      <c r="O6618" s="1" t="s">
        <v>205</v>
      </c>
      <c r="P6618" t="s">
        <v>154</v>
      </c>
      <c r="Q6618">
        <v>2</v>
      </c>
      <c r="R6618" t="s">
        <v>179</v>
      </c>
      <c r="S6618" t="s">
        <v>180</v>
      </c>
    </row>
    <row r="6619" spans="1:19" x14ac:dyDescent="0.35">
      <c r="A6619" s="2" t="s">
        <v>112</v>
      </c>
      <c r="B6619" s="1" t="s">
        <v>244</v>
      </c>
      <c r="C6619" t="s">
        <v>52</v>
      </c>
      <c r="D6619" s="1" t="s">
        <v>51</v>
      </c>
      <c r="E6619" s="1" t="s">
        <v>12</v>
      </c>
      <c r="F6619" s="1" t="s">
        <v>23</v>
      </c>
      <c r="G6619" s="1" t="s">
        <v>137</v>
      </c>
      <c r="H6619" t="s">
        <v>24</v>
      </c>
      <c r="I6619" s="1" t="s">
        <v>404</v>
      </c>
      <c r="J6619" s="1" t="s">
        <v>230</v>
      </c>
      <c r="K6619" s="1" t="s">
        <v>52</v>
      </c>
      <c r="L6619" s="1" t="s">
        <v>912</v>
      </c>
      <c r="M6619" t="s">
        <v>54</v>
      </c>
      <c r="N6619">
        <v>2</v>
      </c>
      <c r="O6619" s="1" t="s">
        <v>205</v>
      </c>
      <c r="P6619" t="s">
        <v>154</v>
      </c>
      <c r="Q6619">
        <v>1</v>
      </c>
      <c r="R6619" t="s">
        <v>179</v>
      </c>
      <c r="S6619" t="s">
        <v>180</v>
      </c>
    </row>
    <row r="6620" spans="1:19" x14ac:dyDescent="0.35">
      <c r="A6620" s="2" t="s">
        <v>112</v>
      </c>
      <c r="B6620" s="1" t="s">
        <v>244</v>
      </c>
      <c r="C6620" t="s">
        <v>52</v>
      </c>
      <c r="D6620" s="1" t="s">
        <v>51</v>
      </c>
      <c r="E6620" s="1" t="s">
        <v>12</v>
      </c>
      <c r="F6620" s="1" t="s">
        <v>23</v>
      </c>
      <c r="G6620" s="1" t="s">
        <v>137</v>
      </c>
      <c r="H6620" t="s">
        <v>24</v>
      </c>
      <c r="I6620" s="1" t="s">
        <v>404</v>
      </c>
      <c r="J6620" s="1" t="s">
        <v>230</v>
      </c>
      <c r="K6620" s="1" t="s">
        <v>52</v>
      </c>
      <c r="L6620" s="1" t="s">
        <v>912</v>
      </c>
      <c r="M6620" t="s">
        <v>54</v>
      </c>
      <c r="N6620">
        <v>3</v>
      </c>
      <c r="O6620" s="1" t="s">
        <v>205</v>
      </c>
      <c r="P6620" t="s">
        <v>154</v>
      </c>
      <c r="Q6620">
        <v>2</v>
      </c>
      <c r="R6620" t="s">
        <v>179</v>
      </c>
      <c r="S6620" t="s">
        <v>180</v>
      </c>
    </row>
    <row r="6621" spans="1:19" x14ac:dyDescent="0.35">
      <c r="A6621" s="2" t="s">
        <v>112</v>
      </c>
      <c r="B6621" s="1" t="s">
        <v>244</v>
      </c>
      <c r="C6621" t="s">
        <v>52</v>
      </c>
      <c r="D6621" s="1" t="s">
        <v>51</v>
      </c>
      <c r="E6621" s="1" t="s">
        <v>12</v>
      </c>
      <c r="F6621" s="1" t="s">
        <v>23</v>
      </c>
      <c r="G6621" s="1" t="s">
        <v>137</v>
      </c>
      <c r="H6621" t="s">
        <v>27</v>
      </c>
      <c r="I6621" s="1" t="s">
        <v>404</v>
      </c>
      <c r="J6621" s="1" t="s">
        <v>230</v>
      </c>
      <c r="K6621" s="1" t="s">
        <v>52</v>
      </c>
      <c r="L6621" s="1" t="s">
        <v>912</v>
      </c>
      <c r="M6621" t="s">
        <v>95</v>
      </c>
      <c r="N6621">
        <v>1</v>
      </c>
      <c r="O6621" s="1" t="s">
        <v>205</v>
      </c>
      <c r="P6621" t="s">
        <v>154</v>
      </c>
      <c r="Q6621">
        <v>2</v>
      </c>
      <c r="R6621" t="s">
        <v>179</v>
      </c>
      <c r="S6621" t="s">
        <v>180</v>
      </c>
    </row>
    <row r="6622" spans="1:19" x14ac:dyDescent="0.35">
      <c r="A6622" s="2" t="s">
        <v>112</v>
      </c>
      <c r="B6622" s="1" t="s">
        <v>244</v>
      </c>
      <c r="C6622" t="s">
        <v>52</v>
      </c>
      <c r="D6622" s="1" t="s">
        <v>51</v>
      </c>
      <c r="E6622" s="1" t="s">
        <v>12</v>
      </c>
      <c r="F6622" s="1" t="s">
        <v>23</v>
      </c>
      <c r="G6622" s="1" t="s">
        <v>137</v>
      </c>
      <c r="H6622" t="s">
        <v>27</v>
      </c>
      <c r="I6622" s="1" t="s">
        <v>404</v>
      </c>
      <c r="J6622" s="1" t="s">
        <v>230</v>
      </c>
      <c r="K6622" s="1" t="s">
        <v>52</v>
      </c>
      <c r="L6622" s="1" t="s">
        <v>912</v>
      </c>
      <c r="M6622" t="s">
        <v>52</v>
      </c>
      <c r="N6622">
        <v>3</v>
      </c>
      <c r="O6622" s="1" t="s">
        <v>205</v>
      </c>
      <c r="P6622" t="s">
        <v>154</v>
      </c>
      <c r="Q6622">
        <v>2</v>
      </c>
      <c r="R6622" t="s">
        <v>179</v>
      </c>
      <c r="S6622" t="s">
        <v>180</v>
      </c>
    </row>
    <row r="6623" spans="1:19" x14ac:dyDescent="0.35">
      <c r="A6623" s="2" t="s">
        <v>112</v>
      </c>
      <c r="B6623" s="1" t="s">
        <v>244</v>
      </c>
      <c r="C6623" t="s">
        <v>52</v>
      </c>
      <c r="D6623" s="1" t="s">
        <v>51</v>
      </c>
      <c r="E6623" s="1" t="s">
        <v>12</v>
      </c>
      <c r="F6623" s="1" t="s">
        <v>23</v>
      </c>
      <c r="G6623" s="1" t="s">
        <v>137</v>
      </c>
      <c r="H6623" t="s">
        <v>27</v>
      </c>
      <c r="I6623" s="1" t="s">
        <v>404</v>
      </c>
      <c r="J6623" s="1" t="s">
        <v>230</v>
      </c>
      <c r="K6623" s="1" t="s">
        <v>52</v>
      </c>
      <c r="L6623" s="1" t="s">
        <v>912</v>
      </c>
      <c r="M6623" t="s">
        <v>175</v>
      </c>
      <c r="N6623">
        <v>1</v>
      </c>
      <c r="O6623" s="1" t="s">
        <v>205</v>
      </c>
      <c r="P6623" t="s">
        <v>154</v>
      </c>
      <c r="Q6623">
        <v>2</v>
      </c>
      <c r="R6623" t="s">
        <v>179</v>
      </c>
      <c r="S6623" t="s">
        <v>180</v>
      </c>
    </row>
    <row r="6624" spans="1:19" x14ac:dyDescent="0.35">
      <c r="A6624" s="2" t="s">
        <v>112</v>
      </c>
      <c r="B6624" s="1" t="s">
        <v>244</v>
      </c>
      <c r="C6624" t="s">
        <v>52</v>
      </c>
      <c r="D6624" s="1" t="s">
        <v>51</v>
      </c>
      <c r="E6624" s="1" t="s">
        <v>12</v>
      </c>
      <c r="F6624" s="1" t="s">
        <v>23</v>
      </c>
      <c r="G6624" s="1" t="s">
        <v>137</v>
      </c>
      <c r="H6624" t="s">
        <v>27</v>
      </c>
      <c r="I6624" s="1" t="s">
        <v>404</v>
      </c>
      <c r="J6624" s="1" t="s">
        <v>230</v>
      </c>
      <c r="K6624" s="1" t="s">
        <v>52</v>
      </c>
      <c r="L6624" s="1" t="s">
        <v>912</v>
      </c>
      <c r="M6624" t="s">
        <v>54</v>
      </c>
      <c r="N6624">
        <v>3</v>
      </c>
      <c r="O6624" s="1" t="s">
        <v>205</v>
      </c>
      <c r="P6624" t="s">
        <v>154</v>
      </c>
      <c r="Q6624">
        <v>2</v>
      </c>
      <c r="R6624" t="s">
        <v>179</v>
      </c>
      <c r="S6624" t="s">
        <v>180</v>
      </c>
    </row>
    <row r="6625" spans="1:19" x14ac:dyDescent="0.35">
      <c r="A6625" s="2" t="s">
        <v>112</v>
      </c>
      <c r="B6625" s="1" t="s">
        <v>244</v>
      </c>
      <c r="C6625" t="s">
        <v>52</v>
      </c>
      <c r="D6625" s="1" t="s">
        <v>51</v>
      </c>
      <c r="E6625" s="1" t="s">
        <v>12</v>
      </c>
      <c r="F6625" s="1" t="s">
        <v>23</v>
      </c>
      <c r="G6625" s="1" t="s">
        <v>137</v>
      </c>
      <c r="H6625" t="s">
        <v>27</v>
      </c>
      <c r="I6625" s="1" t="s">
        <v>404</v>
      </c>
      <c r="J6625" s="1" t="s">
        <v>230</v>
      </c>
      <c r="K6625" s="1" t="s">
        <v>52</v>
      </c>
      <c r="L6625" s="1" t="s">
        <v>912</v>
      </c>
      <c r="M6625" t="s">
        <v>104</v>
      </c>
      <c r="N6625">
        <v>1</v>
      </c>
      <c r="O6625" s="1" t="s">
        <v>205</v>
      </c>
      <c r="P6625" t="s">
        <v>154</v>
      </c>
      <c r="Q6625">
        <v>2</v>
      </c>
      <c r="R6625" t="s">
        <v>179</v>
      </c>
      <c r="S6625" t="s">
        <v>180</v>
      </c>
    </row>
    <row r="6626" spans="1:19" x14ac:dyDescent="0.35">
      <c r="A6626" s="2" t="s">
        <v>112</v>
      </c>
      <c r="B6626" s="1" t="s">
        <v>244</v>
      </c>
      <c r="C6626" t="s">
        <v>52</v>
      </c>
      <c r="D6626" s="1" t="s">
        <v>51</v>
      </c>
      <c r="E6626" s="1" t="s">
        <v>12</v>
      </c>
      <c r="F6626" s="1" t="s">
        <v>23</v>
      </c>
      <c r="G6626" s="1" t="s">
        <v>137</v>
      </c>
      <c r="H6626" t="s">
        <v>32</v>
      </c>
      <c r="I6626" s="1" t="s">
        <v>404</v>
      </c>
      <c r="J6626" s="1" t="s">
        <v>230</v>
      </c>
      <c r="K6626" s="1" t="s">
        <v>52</v>
      </c>
      <c r="L6626" s="1" t="s">
        <v>912</v>
      </c>
      <c r="M6626" t="s">
        <v>52</v>
      </c>
      <c r="N6626">
        <v>1</v>
      </c>
      <c r="O6626" s="1" t="s">
        <v>205</v>
      </c>
      <c r="P6626" t="s">
        <v>154</v>
      </c>
      <c r="Q6626">
        <v>1</v>
      </c>
      <c r="R6626" t="s">
        <v>179</v>
      </c>
      <c r="S6626" t="s">
        <v>180</v>
      </c>
    </row>
    <row r="6627" spans="1:19" x14ac:dyDescent="0.35">
      <c r="A6627" s="2" t="s">
        <v>112</v>
      </c>
      <c r="B6627" s="1" t="s">
        <v>244</v>
      </c>
      <c r="C6627" t="s">
        <v>52</v>
      </c>
      <c r="D6627" s="1" t="s">
        <v>51</v>
      </c>
      <c r="E6627" s="1" t="s">
        <v>12</v>
      </c>
      <c r="F6627" s="1" t="s">
        <v>23</v>
      </c>
      <c r="G6627" s="1" t="s">
        <v>137</v>
      </c>
      <c r="H6627" t="s">
        <v>32</v>
      </c>
      <c r="I6627" s="1" t="s">
        <v>404</v>
      </c>
      <c r="J6627" s="1" t="s">
        <v>230</v>
      </c>
      <c r="K6627" s="1" t="s">
        <v>52</v>
      </c>
      <c r="L6627" s="1" t="s">
        <v>912</v>
      </c>
      <c r="M6627" t="s">
        <v>169</v>
      </c>
      <c r="N6627">
        <v>1</v>
      </c>
      <c r="O6627" s="1" t="s">
        <v>205</v>
      </c>
      <c r="P6627" t="s">
        <v>154</v>
      </c>
      <c r="Q6627">
        <v>2</v>
      </c>
      <c r="R6627" t="s">
        <v>179</v>
      </c>
      <c r="S6627" t="s">
        <v>180</v>
      </c>
    </row>
    <row r="6628" spans="1:19" x14ac:dyDescent="0.35">
      <c r="A6628" s="2" t="s">
        <v>112</v>
      </c>
      <c r="B6628" s="1" t="s">
        <v>244</v>
      </c>
      <c r="C6628" t="s">
        <v>52</v>
      </c>
      <c r="D6628" s="1" t="s">
        <v>51</v>
      </c>
      <c r="E6628" s="1" t="s">
        <v>12</v>
      </c>
      <c r="F6628" s="1" t="s">
        <v>23</v>
      </c>
      <c r="G6628" s="1" t="s">
        <v>137</v>
      </c>
      <c r="H6628" t="s">
        <v>32</v>
      </c>
      <c r="I6628" s="1" t="s">
        <v>404</v>
      </c>
      <c r="J6628" s="1" t="s">
        <v>230</v>
      </c>
      <c r="K6628" s="1" t="s">
        <v>52</v>
      </c>
      <c r="L6628" s="1" t="s">
        <v>912</v>
      </c>
      <c r="M6628" t="s">
        <v>54</v>
      </c>
      <c r="N6628">
        <v>3</v>
      </c>
      <c r="O6628" s="1" t="s">
        <v>205</v>
      </c>
      <c r="P6628" t="s">
        <v>154</v>
      </c>
      <c r="Q6628">
        <v>2</v>
      </c>
      <c r="R6628" t="s">
        <v>179</v>
      </c>
      <c r="S6628" t="s">
        <v>180</v>
      </c>
    </row>
    <row r="6629" spans="1:19" x14ac:dyDescent="0.35">
      <c r="A6629" s="2" t="s">
        <v>112</v>
      </c>
      <c r="B6629" s="1" t="s">
        <v>244</v>
      </c>
      <c r="C6629" t="s">
        <v>52</v>
      </c>
      <c r="D6629" s="1" t="s">
        <v>51</v>
      </c>
      <c r="E6629" s="1" t="s">
        <v>12</v>
      </c>
      <c r="F6629" s="1" t="s">
        <v>23</v>
      </c>
      <c r="G6629" s="1" t="s">
        <v>137</v>
      </c>
      <c r="H6629" t="s">
        <v>21</v>
      </c>
      <c r="I6629" s="1" t="s">
        <v>404</v>
      </c>
      <c r="J6629" s="1" t="s">
        <v>230</v>
      </c>
      <c r="K6629" s="1" t="s">
        <v>52</v>
      </c>
      <c r="L6629" s="1" t="s">
        <v>912</v>
      </c>
      <c r="M6629" t="s">
        <v>95</v>
      </c>
      <c r="N6629">
        <v>2</v>
      </c>
      <c r="O6629" s="1" t="s">
        <v>205</v>
      </c>
      <c r="P6629" t="s">
        <v>154</v>
      </c>
      <c r="Q6629">
        <v>2</v>
      </c>
      <c r="R6629" t="s">
        <v>179</v>
      </c>
      <c r="S6629" t="s">
        <v>180</v>
      </c>
    </row>
    <row r="6630" spans="1:19" x14ac:dyDescent="0.35">
      <c r="A6630" s="2" t="s">
        <v>112</v>
      </c>
      <c r="B6630" s="1" t="s">
        <v>244</v>
      </c>
      <c r="C6630" t="s">
        <v>52</v>
      </c>
      <c r="D6630" s="1" t="s">
        <v>51</v>
      </c>
      <c r="E6630" s="1" t="s">
        <v>12</v>
      </c>
      <c r="F6630" s="1" t="s">
        <v>23</v>
      </c>
      <c r="G6630" s="1" t="s">
        <v>137</v>
      </c>
      <c r="H6630" t="s">
        <v>21</v>
      </c>
      <c r="I6630" s="1" t="s">
        <v>404</v>
      </c>
      <c r="J6630" s="1" t="s">
        <v>230</v>
      </c>
      <c r="K6630" s="1" t="s">
        <v>52</v>
      </c>
      <c r="L6630" s="1" t="s">
        <v>912</v>
      </c>
      <c r="M6630" t="s">
        <v>52</v>
      </c>
      <c r="N6630">
        <v>1</v>
      </c>
      <c r="O6630" s="1" t="s">
        <v>205</v>
      </c>
      <c r="P6630" t="s">
        <v>154</v>
      </c>
      <c r="Q6630">
        <v>2</v>
      </c>
      <c r="R6630" t="s">
        <v>179</v>
      </c>
      <c r="S6630" t="s">
        <v>180</v>
      </c>
    </row>
    <row r="6631" spans="1:19" x14ac:dyDescent="0.35">
      <c r="A6631" s="2" t="s">
        <v>112</v>
      </c>
      <c r="B6631" s="1" t="s">
        <v>244</v>
      </c>
      <c r="C6631" t="s">
        <v>52</v>
      </c>
      <c r="D6631" s="1" t="s">
        <v>51</v>
      </c>
      <c r="E6631" s="1" t="s">
        <v>12</v>
      </c>
      <c r="F6631" s="1" t="s">
        <v>23</v>
      </c>
      <c r="G6631" s="1" t="s">
        <v>137</v>
      </c>
      <c r="H6631" t="s">
        <v>21</v>
      </c>
      <c r="I6631" s="1" t="s">
        <v>404</v>
      </c>
      <c r="J6631" s="1" t="s">
        <v>230</v>
      </c>
      <c r="K6631" s="1" t="s">
        <v>19</v>
      </c>
      <c r="L6631" s="1" t="s">
        <v>912</v>
      </c>
      <c r="M6631" t="s">
        <v>19</v>
      </c>
      <c r="N6631">
        <v>1</v>
      </c>
      <c r="O6631" s="1" t="s">
        <v>205</v>
      </c>
      <c r="P6631" t="s">
        <v>154</v>
      </c>
      <c r="Q6631">
        <v>2</v>
      </c>
      <c r="R6631" t="s">
        <v>179</v>
      </c>
      <c r="S6631" t="s">
        <v>180</v>
      </c>
    </row>
    <row r="6632" spans="1:19" x14ac:dyDescent="0.35">
      <c r="A6632" s="2" t="s">
        <v>112</v>
      </c>
      <c r="B6632" s="1" t="s">
        <v>244</v>
      </c>
      <c r="C6632" t="s">
        <v>52</v>
      </c>
      <c r="D6632" s="1" t="s">
        <v>51</v>
      </c>
      <c r="E6632" s="1" t="s">
        <v>12</v>
      </c>
      <c r="F6632" s="1" t="s">
        <v>23</v>
      </c>
      <c r="G6632" s="1" t="s">
        <v>137</v>
      </c>
      <c r="H6632" t="s">
        <v>35</v>
      </c>
      <c r="I6632" s="1" t="s">
        <v>404</v>
      </c>
      <c r="J6632" s="1" t="s">
        <v>230</v>
      </c>
      <c r="K6632" s="1" t="s">
        <v>52</v>
      </c>
      <c r="L6632" s="1" t="s">
        <v>912</v>
      </c>
      <c r="M6632" t="s">
        <v>52</v>
      </c>
      <c r="N6632">
        <v>2</v>
      </c>
      <c r="O6632" s="1" t="s">
        <v>205</v>
      </c>
      <c r="P6632" t="s">
        <v>154</v>
      </c>
      <c r="Q6632">
        <v>2</v>
      </c>
      <c r="R6632" t="s">
        <v>179</v>
      </c>
      <c r="S6632" t="s">
        <v>180</v>
      </c>
    </row>
    <row r="6633" spans="1:19" x14ac:dyDescent="0.35">
      <c r="A6633" s="2" t="s">
        <v>112</v>
      </c>
      <c r="B6633" s="1" t="s">
        <v>244</v>
      </c>
      <c r="C6633" t="s">
        <v>52</v>
      </c>
      <c r="D6633" s="1" t="s">
        <v>51</v>
      </c>
      <c r="E6633" s="1" t="s">
        <v>12</v>
      </c>
      <c r="F6633" s="1" t="s">
        <v>23</v>
      </c>
      <c r="G6633" s="1" t="s">
        <v>137</v>
      </c>
      <c r="H6633" t="s">
        <v>35</v>
      </c>
      <c r="I6633" s="1" t="s">
        <v>404</v>
      </c>
      <c r="J6633" s="1" t="s">
        <v>230</v>
      </c>
      <c r="K6633" s="1" t="s">
        <v>52</v>
      </c>
      <c r="L6633" s="1" t="s">
        <v>912</v>
      </c>
      <c r="M6633" t="s">
        <v>54</v>
      </c>
      <c r="N6633">
        <v>2</v>
      </c>
      <c r="O6633" s="1" t="s">
        <v>205</v>
      </c>
      <c r="P6633" t="s">
        <v>154</v>
      </c>
      <c r="Q6633">
        <v>2</v>
      </c>
      <c r="R6633" t="s">
        <v>179</v>
      </c>
      <c r="S6633" t="s">
        <v>180</v>
      </c>
    </row>
    <row r="6634" spans="1:19" x14ac:dyDescent="0.35">
      <c r="A6634" s="2" t="s">
        <v>112</v>
      </c>
      <c r="B6634" s="1" t="s">
        <v>244</v>
      </c>
      <c r="C6634" t="s">
        <v>52</v>
      </c>
      <c r="D6634" s="1" t="s">
        <v>51</v>
      </c>
      <c r="E6634" s="1" t="s">
        <v>12</v>
      </c>
      <c r="F6634" s="1" t="s">
        <v>23</v>
      </c>
      <c r="G6634" s="1" t="s">
        <v>137</v>
      </c>
      <c r="H6634" t="s">
        <v>58</v>
      </c>
      <c r="I6634" s="1" t="s">
        <v>404</v>
      </c>
      <c r="J6634" s="1" t="s">
        <v>230</v>
      </c>
      <c r="K6634" s="1" t="s">
        <v>52</v>
      </c>
      <c r="L6634" s="1" t="s">
        <v>912</v>
      </c>
      <c r="M6634" t="s">
        <v>95</v>
      </c>
      <c r="N6634">
        <v>1</v>
      </c>
      <c r="O6634" s="1" t="s">
        <v>205</v>
      </c>
      <c r="P6634" t="s">
        <v>154</v>
      </c>
      <c r="Q6634">
        <v>2</v>
      </c>
      <c r="R6634" t="s">
        <v>179</v>
      </c>
      <c r="S6634" t="s">
        <v>180</v>
      </c>
    </row>
    <row r="6635" spans="1:19" x14ac:dyDescent="0.35">
      <c r="A6635" s="2" t="s">
        <v>112</v>
      </c>
      <c r="B6635" s="1" t="s">
        <v>244</v>
      </c>
      <c r="C6635" t="s">
        <v>52</v>
      </c>
      <c r="D6635" s="1" t="s">
        <v>51</v>
      </c>
      <c r="E6635" s="1" t="s">
        <v>12</v>
      </c>
      <c r="F6635" s="1" t="s">
        <v>23</v>
      </c>
      <c r="G6635" s="1" t="s">
        <v>137</v>
      </c>
      <c r="H6635" t="s">
        <v>58</v>
      </c>
      <c r="I6635" s="1" t="s">
        <v>404</v>
      </c>
      <c r="J6635" s="1" t="s">
        <v>230</v>
      </c>
      <c r="K6635" s="1" t="s">
        <v>52</v>
      </c>
      <c r="L6635" s="1" t="s">
        <v>912</v>
      </c>
      <c r="M6635" t="s">
        <v>52</v>
      </c>
      <c r="N6635">
        <v>2</v>
      </c>
      <c r="O6635" s="1" t="s">
        <v>205</v>
      </c>
      <c r="P6635" t="s">
        <v>154</v>
      </c>
      <c r="Q6635">
        <v>2</v>
      </c>
      <c r="R6635" t="s">
        <v>179</v>
      </c>
      <c r="S6635" t="s">
        <v>180</v>
      </c>
    </row>
    <row r="6636" spans="1:19" x14ac:dyDescent="0.35">
      <c r="A6636" s="2" t="s">
        <v>112</v>
      </c>
      <c r="B6636" s="1" t="s">
        <v>244</v>
      </c>
      <c r="C6636" t="s">
        <v>52</v>
      </c>
      <c r="D6636" s="1" t="s">
        <v>51</v>
      </c>
      <c r="E6636" s="1" t="s">
        <v>12</v>
      </c>
      <c r="F6636" s="1" t="s">
        <v>23</v>
      </c>
      <c r="G6636" s="1" t="s">
        <v>137</v>
      </c>
      <c r="H6636" t="s">
        <v>58</v>
      </c>
      <c r="I6636" s="1" t="s">
        <v>404</v>
      </c>
      <c r="J6636" s="1" t="s">
        <v>230</v>
      </c>
      <c r="K6636" s="1" t="s">
        <v>52</v>
      </c>
      <c r="L6636" s="1" t="s">
        <v>912</v>
      </c>
      <c r="M6636" t="s">
        <v>169</v>
      </c>
      <c r="N6636">
        <v>1</v>
      </c>
      <c r="O6636" s="1" t="s">
        <v>205</v>
      </c>
      <c r="P6636" t="s">
        <v>154</v>
      </c>
      <c r="Q6636">
        <v>2</v>
      </c>
      <c r="R6636" t="s">
        <v>179</v>
      </c>
      <c r="S6636" t="s">
        <v>180</v>
      </c>
    </row>
    <row r="6637" spans="1:19" x14ac:dyDescent="0.35">
      <c r="A6637" s="2" t="s">
        <v>112</v>
      </c>
      <c r="B6637" s="1" t="s">
        <v>244</v>
      </c>
      <c r="C6637" t="s">
        <v>52</v>
      </c>
      <c r="D6637" s="1" t="s">
        <v>51</v>
      </c>
      <c r="E6637" s="1" t="s">
        <v>12</v>
      </c>
      <c r="F6637" s="1" t="s">
        <v>23</v>
      </c>
      <c r="G6637" s="1" t="s">
        <v>137</v>
      </c>
      <c r="H6637" t="s">
        <v>58</v>
      </c>
      <c r="I6637" s="1" t="s">
        <v>404</v>
      </c>
      <c r="J6637" s="1" t="s">
        <v>230</v>
      </c>
      <c r="K6637" s="1" t="s">
        <v>52</v>
      </c>
      <c r="L6637" s="1" t="s">
        <v>912</v>
      </c>
      <c r="M6637" t="s">
        <v>53</v>
      </c>
      <c r="N6637">
        <v>1</v>
      </c>
      <c r="O6637" s="1" t="s">
        <v>205</v>
      </c>
      <c r="P6637" t="s">
        <v>154</v>
      </c>
      <c r="Q6637">
        <v>2</v>
      </c>
      <c r="R6637" t="s">
        <v>179</v>
      </c>
      <c r="S6637" t="s">
        <v>180</v>
      </c>
    </row>
    <row r="6638" spans="1:19" x14ac:dyDescent="0.35">
      <c r="A6638" s="2" t="s">
        <v>112</v>
      </c>
      <c r="B6638" s="1" t="s">
        <v>244</v>
      </c>
      <c r="C6638" t="s">
        <v>52</v>
      </c>
      <c r="D6638" s="1" t="s">
        <v>51</v>
      </c>
      <c r="E6638" s="1" t="s">
        <v>12</v>
      </c>
      <c r="F6638" s="1" t="s">
        <v>23</v>
      </c>
      <c r="G6638" s="1" t="s">
        <v>137</v>
      </c>
      <c r="H6638" t="s">
        <v>58</v>
      </c>
      <c r="I6638" s="1" t="s">
        <v>404</v>
      </c>
      <c r="J6638" s="1" t="s">
        <v>230</v>
      </c>
      <c r="K6638" s="1" t="s">
        <v>52</v>
      </c>
      <c r="L6638" s="1" t="s">
        <v>912</v>
      </c>
      <c r="M6638" t="s">
        <v>54</v>
      </c>
      <c r="N6638">
        <v>1</v>
      </c>
      <c r="O6638" s="1" t="s">
        <v>205</v>
      </c>
      <c r="P6638" t="s">
        <v>154</v>
      </c>
      <c r="Q6638">
        <v>2</v>
      </c>
      <c r="R6638" t="s">
        <v>179</v>
      </c>
      <c r="S6638" t="s">
        <v>180</v>
      </c>
    </row>
    <row r="6639" spans="1:19" x14ac:dyDescent="0.35">
      <c r="A6639" s="2" t="s">
        <v>112</v>
      </c>
      <c r="B6639" s="1" t="s">
        <v>244</v>
      </c>
      <c r="C6639" t="s">
        <v>52</v>
      </c>
      <c r="D6639" s="1" t="s">
        <v>51</v>
      </c>
      <c r="E6639" s="1" t="s">
        <v>12</v>
      </c>
      <c r="F6639" s="1" t="s">
        <v>23</v>
      </c>
      <c r="G6639" s="1" t="s">
        <v>137</v>
      </c>
      <c r="H6639" t="s">
        <v>39</v>
      </c>
      <c r="I6639" s="1" t="s">
        <v>404</v>
      </c>
      <c r="J6639" s="1" t="s">
        <v>230</v>
      </c>
      <c r="K6639" s="1" t="s">
        <v>52</v>
      </c>
      <c r="L6639" s="1" t="s">
        <v>912</v>
      </c>
      <c r="M6639" t="s">
        <v>95</v>
      </c>
      <c r="N6639">
        <v>1</v>
      </c>
      <c r="O6639" s="1" t="s">
        <v>205</v>
      </c>
      <c r="P6639" t="s">
        <v>154</v>
      </c>
      <c r="Q6639">
        <v>2</v>
      </c>
      <c r="R6639" t="s">
        <v>179</v>
      </c>
      <c r="S6639" t="s">
        <v>180</v>
      </c>
    </row>
    <row r="6640" spans="1:19" x14ac:dyDescent="0.35">
      <c r="A6640" s="2" t="s">
        <v>112</v>
      </c>
      <c r="B6640" s="1" t="s">
        <v>244</v>
      </c>
      <c r="C6640" t="s">
        <v>52</v>
      </c>
      <c r="D6640" s="1" t="s">
        <v>51</v>
      </c>
      <c r="E6640" s="1" t="s">
        <v>12</v>
      </c>
      <c r="F6640" s="1" t="s">
        <v>23</v>
      </c>
      <c r="G6640" s="1" t="s">
        <v>137</v>
      </c>
      <c r="H6640" t="s">
        <v>39</v>
      </c>
      <c r="I6640" s="1" t="s">
        <v>404</v>
      </c>
      <c r="J6640" s="1" t="s">
        <v>230</v>
      </c>
      <c r="K6640" s="1" t="s">
        <v>52</v>
      </c>
      <c r="L6640" s="1" t="s">
        <v>912</v>
      </c>
      <c r="M6640" t="s">
        <v>52</v>
      </c>
      <c r="N6640">
        <v>1</v>
      </c>
      <c r="O6640" s="1" t="s">
        <v>205</v>
      </c>
      <c r="P6640" t="s">
        <v>154</v>
      </c>
      <c r="Q6640">
        <v>2</v>
      </c>
      <c r="R6640" t="s">
        <v>179</v>
      </c>
      <c r="S6640" t="s">
        <v>180</v>
      </c>
    </row>
    <row r="6641" spans="1:19" x14ac:dyDescent="0.35">
      <c r="A6641" s="2" t="s">
        <v>112</v>
      </c>
      <c r="B6641" s="1" t="s">
        <v>244</v>
      </c>
      <c r="C6641" t="s">
        <v>52</v>
      </c>
      <c r="D6641" s="1" t="s">
        <v>51</v>
      </c>
      <c r="E6641" s="1" t="s">
        <v>12</v>
      </c>
      <c r="F6641" s="1" t="s">
        <v>23</v>
      </c>
      <c r="G6641" s="1" t="s">
        <v>137</v>
      </c>
      <c r="H6641" t="s">
        <v>39</v>
      </c>
      <c r="I6641" s="1" t="s">
        <v>404</v>
      </c>
      <c r="J6641" s="1" t="s">
        <v>230</v>
      </c>
      <c r="K6641" s="1" t="s">
        <v>52</v>
      </c>
      <c r="L6641" s="1" t="s">
        <v>912</v>
      </c>
      <c r="M6641" t="s">
        <v>175</v>
      </c>
      <c r="N6641">
        <v>1</v>
      </c>
      <c r="O6641" s="1" t="s">
        <v>205</v>
      </c>
      <c r="P6641" t="s">
        <v>154</v>
      </c>
      <c r="Q6641">
        <v>2</v>
      </c>
      <c r="R6641" t="s">
        <v>179</v>
      </c>
      <c r="S6641" t="s">
        <v>180</v>
      </c>
    </row>
    <row r="6642" spans="1:19" x14ac:dyDescent="0.35">
      <c r="A6642" s="2" t="s">
        <v>112</v>
      </c>
      <c r="B6642" s="1" t="s">
        <v>244</v>
      </c>
      <c r="C6642" t="s">
        <v>52</v>
      </c>
      <c r="D6642" s="1" t="s">
        <v>51</v>
      </c>
      <c r="E6642" s="1" t="s">
        <v>12</v>
      </c>
      <c r="F6642" s="1" t="s">
        <v>23</v>
      </c>
      <c r="G6642" s="1" t="s">
        <v>137</v>
      </c>
      <c r="H6642" t="s">
        <v>39</v>
      </c>
      <c r="I6642" s="1" t="s">
        <v>404</v>
      </c>
      <c r="J6642" s="1" t="s">
        <v>230</v>
      </c>
      <c r="K6642" s="1" t="s">
        <v>52</v>
      </c>
      <c r="L6642" s="1" t="s">
        <v>912</v>
      </c>
      <c r="M6642" t="s">
        <v>54</v>
      </c>
      <c r="N6642">
        <v>1</v>
      </c>
      <c r="O6642" s="1" t="s">
        <v>205</v>
      </c>
      <c r="P6642" t="s">
        <v>154</v>
      </c>
      <c r="Q6642">
        <v>2</v>
      </c>
      <c r="R6642" t="s">
        <v>179</v>
      </c>
      <c r="S6642" t="s">
        <v>180</v>
      </c>
    </row>
    <row r="6643" spans="1:19" x14ac:dyDescent="0.35">
      <c r="A6643" s="2" t="s">
        <v>112</v>
      </c>
      <c r="B6643" s="1" t="s">
        <v>244</v>
      </c>
      <c r="C6643" t="s">
        <v>52</v>
      </c>
      <c r="D6643" s="1" t="s">
        <v>51</v>
      </c>
      <c r="E6643" s="1" t="s">
        <v>12</v>
      </c>
      <c r="F6643" s="1" t="s">
        <v>13</v>
      </c>
      <c r="G6643" s="1" t="s">
        <v>137</v>
      </c>
      <c r="H6643" t="s">
        <v>17</v>
      </c>
      <c r="I6643" s="1" t="s">
        <v>404</v>
      </c>
      <c r="J6643" s="1" t="s">
        <v>230</v>
      </c>
      <c r="K6643" s="1" t="s">
        <v>52</v>
      </c>
      <c r="L6643" s="1" t="s">
        <v>912</v>
      </c>
      <c r="M6643" t="s">
        <v>54</v>
      </c>
      <c r="N6643">
        <v>1</v>
      </c>
      <c r="O6643" s="1" t="s">
        <v>205</v>
      </c>
      <c r="P6643" t="s">
        <v>154</v>
      </c>
      <c r="Q6643">
        <v>2</v>
      </c>
      <c r="R6643" t="s">
        <v>179</v>
      </c>
      <c r="S6643" t="s">
        <v>180</v>
      </c>
    </row>
    <row r="6644" spans="1:19" x14ac:dyDescent="0.35">
      <c r="A6644" s="2" t="s">
        <v>112</v>
      </c>
      <c r="B6644" s="1" t="s">
        <v>244</v>
      </c>
      <c r="C6644" t="s">
        <v>52</v>
      </c>
      <c r="D6644" s="1" t="s">
        <v>51</v>
      </c>
      <c r="E6644" s="1" t="s">
        <v>12</v>
      </c>
      <c r="F6644" s="1" t="s">
        <v>13</v>
      </c>
      <c r="G6644" s="1" t="s">
        <v>137</v>
      </c>
      <c r="H6644" t="s">
        <v>24</v>
      </c>
      <c r="I6644" s="1" t="s">
        <v>404</v>
      </c>
      <c r="J6644" s="1" t="s">
        <v>230</v>
      </c>
      <c r="K6644" s="1" t="s">
        <v>52</v>
      </c>
      <c r="L6644" s="1" t="s">
        <v>912</v>
      </c>
      <c r="M6644" t="s">
        <v>52</v>
      </c>
      <c r="N6644">
        <v>1</v>
      </c>
      <c r="O6644" s="1" t="s">
        <v>205</v>
      </c>
      <c r="P6644" t="s">
        <v>154</v>
      </c>
      <c r="Q6644">
        <v>1</v>
      </c>
      <c r="R6644" t="s">
        <v>179</v>
      </c>
      <c r="S6644" t="s">
        <v>180</v>
      </c>
    </row>
    <row r="6645" spans="1:19" x14ac:dyDescent="0.35">
      <c r="A6645" s="2" t="s">
        <v>112</v>
      </c>
      <c r="B6645" s="1" t="s">
        <v>244</v>
      </c>
      <c r="C6645" t="s">
        <v>52</v>
      </c>
      <c r="D6645" s="1" t="s">
        <v>51</v>
      </c>
      <c r="E6645" s="1" t="s">
        <v>12</v>
      </c>
      <c r="F6645" s="1" t="s">
        <v>13</v>
      </c>
      <c r="G6645" s="1" t="s">
        <v>137</v>
      </c>
      <c r="H6645" t="s">
        <v>24</v>
      </c>
      <c r="I6645" s="1" t="s">
        <v>404</v>
      </c>
      <c r="J6645" s="1" t="s">
        <v>230</v>
      </c>
      <c r="K6645" s="1" t="s">
        <v>52</v>
      </c>
      <c r="L6645" s="1" t="s">
        <v>912</v>
      </c>
      <c r="M6645" t="s">
        <v>52</v>
      </c>
      <c r="N6645">
        <v>2</v>
      </c>
      <c r="O6645" s="1" t="s">
        <v>205</v>
      </c>
      <c r="P6645" t="s">
        <v>154</v>
      </c>
      <c r="Q6645">
        <v>2</v>
      </c>
      <c r="R6645" t="s">
        <v>179</v>
      </c>
      <c r="S6645" t="s">
        <v>180</v>
      </c>
    </row>
    <row r="6646" spans="1:19" x14ac:dyDescent="0.35">
      <c r="A6646" s="2" t="s">
        <v>112</v>
      </c>
      <c r="B6646" s="1" t="s">
        <v>244</v>
      </c>
      <c r="C6646" t="s">
        <v>52</v>
      </c>
      <c r="D6646" s="1" t="s">
        <v>51</v>
      </c>
      <c r="E6646" s="1" t="s">
        <v>12</v>
      </c>
      <c r="F6646" s="1" t="s">
        <v>13</v>
      </c>
      <c r="G6646" s="1" t="s">
        <v>137</v>
      </c>
      <c r="H6646" t="s">
        <v>24</v>
      </c>
      <c r="I6646" s="1" t="s">
        <v>404</v>
      </c>
      <c r="J6646" s="1" t="s">
        <v>230</v>
      </c>
      <c r="K6646" s="1" t="s">
        <v>52</v>
      </c>
      <c r="L6646" s="1" t="s">
        <v>912</v>
      </c>
      <c r="M6646" t="s">
        <v>54</v>
      </c>
      <c r="N6646">
        <v>1</v>
      </c>
      <c r="O6646" s="1" t="s">
        <v>205</v>
      </c>
      <c r="P6646" t="s">
        <v>154</v>
      </c>
      <c r="Q6646">
        <v>1</v>
      </c>
      <c r="R6646" t="s">
        <v>179</v>
      </c>
      <c r="S6646" t="s">
        <v>180</v>
      </c>
    </row>
    <row r="6647" spans="1:19" x14ac:dyDescent="0.35">
      <c r="A6647" s="2" t="s">
        <v>112</v>
      </c>
      <c r="B6647" s="1" t="s">
        <v>244</v>
      </c>
      <c r="C6647" t="s">
        <v>52</v>
      </c>
      <c r="D6647" s="1" t="s">
        <v>51</v>
      </c>
      <c r="E6647" s="1" t="s">
        <v>12</v>
      </c>
      <c r="F6647" s="1" t="s">
        <v>13</v>
      </c>
      <c r="G6647" s="1" t="s">
        <v>137</v>
      </c>
      <c r="H6647" t="s">
        <v>24</v>
      </c>
      <c r="I6647" s="1" t="s">
        <v>404</v>
      </c>
      <c r="J6647" s="1" t="s">
        <v>230</v>
      </c>
      <c r="K6647" s="1" t="s">
        <v>52</v>
      </c>
      <c r="L6647" s="1" t="s">
        <v>912</v>
      </c>
      <c r="M6647" t="s">
        <v>54</v>
      </c>
      <c r="N6647">
        <v>5</v>
      </c>
      <c r="O6647" s="1" t="s">
        <v>205</v>
      </c>
      <c r="P6647" t="s">
        <v>154</v>
      </c>
      <c r="Q6647">
        <v>2</v>
      </c>
      <c r="R6647" t="s">
        <v>179</v>
      </c>
      <c r="S6647" t="s">
        <v>180</v>
      </c>
    </row>
    <row r="6648" spans="1:19" x14ac:dyDescent="0.35">
      <c r="A6648" s="2" t="s">
        <v>112</v>
      </c>
      <c r="B6648" s="1" t="s">
        <v>244</v>
      </c>
      <c r="C6648" t="s">
        <v>52</v>
      </c>
      <c r="D6648" s="1" t="s">
        <v>51</v>
      </c>
      <c r="E6648" s="1" t="s">
        <v>12</v>
      </c>
      <c r="F6648" s="1" t="s">
        <v>13</v>
      </c>
      <c r="G6648" s="1" t="s">
        <v>137</v>
      </c>
      <c r="H6648" t="s">
        <v>27</v>
      </c>
      <c r="I6648" s="1" t="s">
        <v>404</v>
      </c>
      <c r="J6648" s="1" t="s">
        <v>230</v>
      </c>
      <c r="K6648" s="1" t="s">
        <v>52</v>
      </c>
      <c r="L6648" s="1" t="s">
        <v>913</v>
      </c>
      <c r="M6648" t="s">
        <v>54</v>
      </c>
      <c r="N6648">
        <v>1</v>
      </c>
      <c r="O6648" s="1" t="s">
        <v>205</v>
      </c>
      <c r="P6648" t="s">
        <v>154</v>
      </c>
      <c r="Q6648">
        <v>2</v>
      </c>
      <c r="R6648" t="s">
        <v>179</v>
      </c>
      <c r="S6648" t="s">
        <v>180</v>
      </c>
    </row>
    <row r="6649" spans="1:19" x14ac:dyDescent="0.35">
      <c r="A6649" s="2" t="s">
        <v>112</v>
      </c>
      <c r="B6649" s="1" t="s">
        <v>244</v>
      </c>
      <c r="C6649" t="s">
        <v>52</v>
      </c>
      <c r="D6649" s="1" t="s">
        <v>51</v>
      </c>
      <c r="E6649" s="1" t="s">
        <v>12</v>
      </c>
      <c r="F6649" s="1" t="s">
        <v>13</v>
      </c>
      <c r="G6649" s="1" t="s">
        <v>137</v>
      </c>
      <c r="H6649" t="s">
        <v>27</v>
      </c>
      <c r="I6649" s="1" t="s">
        <v>404</v>
      </c>
      <c r="J6649" s="1" t="s">
        <v>230</v>
      </c>
      <c r="K6649" s="1" t="s">
        <v>52</v>
      </c>
      <c r="L6649" s="1" t="s">
        <v>912</v>
      </c>
      <c r="M6649" t="s">
        <v>54</v>
      </c>
      <c r="N6649">
        <v>3</v>
      </c>
      <c r="O6649" s="1" t="s">
        <v>205</v>
      </c>
      <c r="P6649" t="s">
        <v>154</v>
      </c>
      <c r="Q6649">
        <v>2</v>
      </c>
      <c r="R6649" t="s">
        <v>179</v>
      </c>
      <c r="S6649" t="s">
        <v>180</v>
      </c>
    </row>
    <row r="6650" spans="1:19" x14ac:dyDescent="0.35">
      <c r="A6650" s="2" t="s">
        <v>112</v>
      </c>
      <c r="B6650" s="1" t="s">
        <v>244</v>
      </c>
      <c r="C6650" t="s">
        <v>52</v>
      </c>
      <c r="D6650" s="1" t="s">
        <v>51</v>
      </c>
      <c r="E6650" s="1" t="s">
        <v>12</v>
      </c>
      <c r="F6650" s="1" t="s">
        <v>13</v>
      </c>
      <c r="G6650" s="1" t="s">
        <v>137</v>
      </c>
      <c r="H6650" t="s">
        <v>27</v>
      </c>
      <c r="I6650" s="1" t="s">
        <v>404</v>
      </c>
      <c r="J6650" s="1" t="s">
        <v>230</v>
      </c>
      <c r="K6650" s="1" t="s">
        <v>19</v>
      </c>
      <c r="L6650" s="1" t="s">
        <v>912</v>
      </c>
      <c r="M6650" t="s">
        <v>62</v>
      </c>
      <c r="N6650">
        <v>1</v>
      </c>
      <c r="O6650" s="1" t="s">
        <v>205</v>
      </c>
      <c r="P6650" t="s">
        <v>154</v>
      </c>
      <c r="Q6650">
        <v>1</v>
      </c>
      <c r="R6650" t="s">
        <v>179</v>
      </c>
      <c r="S6650" t="s">
        <v>180</v>
      </c>
    </row>
    <row r="6651" spans="1:19" x14ac:dyDescent="0.35">
      <c r="A6651" s="2" t="s">
        <v>112</v>
      </c>
      <c r="B6651" s="1" t="s">
        <v>244</v>
      </c>
      <c r="C6651" t="s">
        <v>52</v>
      </c>
      <c r="D6651" s="1" t="s">
        <v>51</v>
      </c>
      <c r="E6651" s="1" t="s">
        <v>12</v>
      </c>
      <c r="F6651" s="1" t="s">
        <v>13</v>
      </c>
      <c r="G6651" s="1" t="s">
        <v>137</v>
      </c>
      <c r="H6651" t="s">
        <v>32</v>
      </c>
      <c r="I6651" s="1" t="s">
        <v>404</v>
      </c>
      <c r="J6651" s="1" t="s">
        <v>230</v>
      </c>
      <c r="K6651" s="1" t="s">
        <v>52</v>
      </c>
      <c r="L6651" s="1" t="s">
        <v>912</v>
      </c>
      <c r="M6651" t="s">
        <v>52</v>
      </c>
      <c r="N6651">
        <v>1</v>
      </c>
      <c r="O6651" s="1" t="s">
        <v>205</v>
      </c>
      <c r="P6651" t="s">
        <v>154</v>
      </c>
      <c r="Q6651">
        <v>2</v>
      </c>
      <c r="R6651" t="s">
        <v>179</v>
      </c>
      <c r="S6651" t="s">
        <v>180</v>
      </c>
    </row>
    <row r="6652" spans="1:19" x14ac:dyDescent="0.35">
      <c r="A6652" s="2" t="s">
        <v>112</v>
      </c>
      <c r="B6652" s="1" t="s">
        <v>244</v>
      </c>
      <c r="C6652" t="s">
        <v>52</v>
      </c>
      <c r="D6652" s="1" t="s">
        <v>51</v>
      </c>
      <c r="E6652" s="1" t="s">
        <v>12</v>
      </c>
      <c r="F6652" s="1" t="s">
        <v>13</v>
      </c>
      <c r="G6652" s="1" t="s">
        <v>137</v>
      </c>
      <c r="H6652" t="s">
        <v>32</v>
      </c>
      <c r="I6652" s="1" t="s">
        <v>404</v>
      </c>
      <c r="J6652" s="1" t="s">
        <v>230</v>
      </c>
      <c r="K6652" s="1" t="s">
        <v>52</v>
      </c>
      <c r="L6652" s="1" t="s">
        <v>912</v>
      </c>
      <c r="M6652" t="s">
        <v>169</v>
      </c>
      <c r="N6652">
        <v>1</v>
      </c>
      <c r="O6652" s="1" t="s">
        <v>205</v>
      </c>
      <c r="P6652" t="s">
        <v>154</v>
      </c>
      <c r="Q6652">
        <v>2</v>
      </c>
      <c r="R6652" t="s">
        <v>179</v>
      </c>
      <c r="S6652" t="s">
        <v>180</v>
      </c>
    </row>
    <row r="6653" spans="1:19" x14ac:dyDescent="0.35">
      <c r="A6653" s="2" t="s">
        <v>112</v>
      </c>
      <c r="B6653" s="1" t="s">
        <v>244</v>
      </c>
      <c r="C6653" t="s">
        <v>52</v>
      </c>
      <c r="D6653" s="1" t="s">
        <v>51</v>
      </c>
      <c r="E6653" s="1" t="s">
        <v>12</v>
      </c>
      <c r="F6653" s="1" t="s">
        <v>13</v>
      </c>
      <c r="G6653" s="1" t="s">
        <v>137</v>
      </c>
      <c r="H6653" t="s">
        <v>32</v>
      </c>
      <c r="I6653" s="1" t="s">
        <v>404</v>
      </c>
      <c r="J6653" s="1" t="s">
        <v>230</v>
      </c>
      <c r="K6653" s="1" t="s">
        <v>52</v>
      </c>
      <c r="L6653" s="1" t="s">
        <v>912</v>
      </c>
      <c r="M6653" t="s">
        <v>53</v>
      </c>
      <c r="N6653">
        <v>1</v>
      </c>
      <c r="O6653" s="1" t="s">
        <v>205</v>
      </c>
      <c r="P6653" t="s">
        <v>154</v>
      </c>
      <c r="Q6653">
        <v>2</v>
      </c>
      <c r="R6653" t="s">
        <v>179</v>
      </c>
      <c r="S6653" t="s">
        <v>180</v>
      </c>
    </row>
    <row r="6654" spans="1:19" x14ac:dyDescent="0.35">
      <c r="A6654" s="2" t="s">
        <v>112</v>
      </c>
      <c r="B6654" s="1" t="s">
        <v>244</v>
      </c>
      <c r="C6654" t="s">
        <v>52</v>
      </c>
      <c r="D6654" s="1" t="s">
        <v>51</v>
      </c>
      <c r="E6654" s="1" t="s">
        <v>12</v>
      </c>
      <c r="F6654" s="1" t="s">
        <v>13</v>
      </c>
      <c r="G6654" s="1" t="s">
        <v>137</v>
      </c>
      <c r="H6654" t="s">
        <v>32</v>
      </c>
      <c r="I6654" s="1" t="s">
        <v>404</v>
      </c>
      <c r="J6654" s="1" t="s">
        <v>230</v>
      </c>
      <c r="K6654" s="1" t="s">
        <v>52</v>
      </c>
      <c r="L6654" s="1" t="s">
        <v>912</v>
      </c>
      <c r="M6654" t="s">
        <v>54</v>
      </c>
      <c r="N6654">
        <v>4</v>
      </c>
      <c r="O6654" s="1" t="s">
        <v>205</v>
      </c>
      <c r="P6654" t="s">
        <v>154</v>
      </c>
      <c r="Q6654">
        <v>2</v>
      </c>
      <c r="R6654" t="s">
        <v>179</v>
      </c>
      <c r="S6654" t="s">
        <v>180</v>
      </c>
    </row>
    <row r="6655" spans="1:19" x14ac:dyDescent="0.35">
      <c r="A6655" s="2" t="s">
        <v>112</v>
      </c>
      <c r="B6655" s="1" t="s">
        <v>244</v>
      </c>
      <c r="C6655" t="s">
        <v>52</v>
      </c>
      <c r="D6655" s="1" t="s">
        <v>51</v>
      </c>
      <c r="E6655" s="1" t="s">
        <v>12</v>
      </c>
      <c r="F6655" s="1" t="s">
        <v>13</v>
      </c>
      <c r="G6655" s="1" t="s">
        <v>137</v>
      </c>
      <c r="H6655" t="s">
        <v>21</v>
      </c>
      <c r="I6655" s="1" t="s">
        <v>404</v>
      </c>
      <c r="J6655" s="1" t="s">
        <v>230</v>
      </c>
      <c r="K6655" s="1" t="s">
        <v>52</v>
      </c>
      <c r="L6655" s="1" t="s">
        <v>912</v>
      </c>
      <c r="M6655" t="s">
        <v>95</v>
      </c>
      <c r="N6655">
        <v>1</v>
      </c>
      <c r="O6655" s="1" t="s">
        <v>205</v>
      </c>
      <c r="P6655" t="s">
        <v>154</v>
      </c>
      <c r="Q6655">
        <v>2</v>
      </c>
      <c r="R6655" t="s">
        <v>179</v>
      </c>
      <c r="S6655" t="s">
        <v>180</v>
      </c>
    </row>
    <row r="6656" spans="1:19" x14ac:dyDescent="0.35">
      <c r="A6656" s="2" t="s">
        <v>112</v>
      </c>
      <c r="B6656" s="1" t="s">
        <v>244</v>
      </c>
      <c r="C6656" t="s">
        <v>52</v>
      </c>
      <c r="D6656" s="1" t="s">
        <v>51</v>
      </c>
      <c r="E6656" s="1" t="s">
        <v>12</v>
      </c>
      <c r="F6656" s="1" t="s">
        <v>13</v>
      </c>
      <c r="G6656" s="1" t="s">
        <v>137</v>
      </c>
      <c r="H6656" t="s">
        <v>21</v>
      </c>
      <c r="I6656" s="1" t="s">
        <v>404</v>
      </c>
      <c r="J6656" s="1" t="s">
        <v>230</v>
      </c>
      <c r="K6656" s="1" t="s">
        <v>52</v>
      </c>
      <c r="L6656" s="1" t="s">
        <v>912</v>
      </c>
      <c r="M6656" t="s">
        <v>52</v>
      </c>
      <c r="N6656">
        <v>4</v>
      </c>
      <c r="O6656" s="1" t="s">
        <v>205</v>
      </c>
      <c r="P6656" t="s">
        <v>154</v>
      </c>
      <c r="Q6656">
        <v>2</v>
      </c>
      <c r="R6656" t="s">
        <v>179</v>
      </c>
      <c r="S6656" t="s">
        <v>180</v>
      </c>
    </row>
    <row r="6657" spans="1:19" x14ac:dyDescent="0.35">
      <c r="A6657" s="2" t="s">
        <v>112</v>
      </c>
      <c r="B6657" s="1" t="s">
        <v>244</v>
      </c>
      <c r="C6657" t="s">
        <v>52</v>
      </c>
      <c r="D6657" s="1" t="s">
        <v>51</v>
      </c>
      <c r="E6657" s="1" t="s">
        <v>12</v>
      </c>
      <c r="F6657" s="1" t="s">
        <v>13</v>
      </c>
      <c r="G6657" s="1" t="s">
        <v>137</v>
      </c>
      <c r="H6657" t="s">
        <v>21</v>
      </c>
      <c r="I6657" s="1" t="s">
        <v>404</v>
      </c>
      <c r="J6657" s="1" t="s">
        <v>230</v>
      </c>
      <c r="K6657" s="1" t="s">
        <v>52</v>
      </c>
      <c r="L6657" s="1" t="s">
        <v>912</v>
      </c>
      <c r="M6657" t="s">
        <v>169</v>
      </c>
      <c r="N6657">
        <v>1</v>
      </c>
      <c r="O6657" s="1" t="s">
        <v>205</v>
      </c>
      <c r="P6657" t="s">
        <v>154</v>
      </c>
      <c r="Q6657">
        <v>2</v>
      </c>
      <c r="R6657" t="s">
        <v>179</v>
      </c>
      <c r="S6657" t="s">
        <v>180</v>
      </c>
    </row>
    <row r="6658" spans="1:19" x14ac:dyDescent="0.35">
      <c r="A6658" s="2" t="s">
        <v>112</v>
      </c>
      <c r="B6658" s="1" t="s">
        <v>244</v>
      </c>
      <c r="C6658" t="s">
        <v>52</v>
      </c>
      <c r="D6658" s="1" t="s">
        <v>51</v>
      </c>
      <c r="E6658" s="1" t="s">
        <v>12</v>
      </c>
      <c r="F6658" s="1" t="s">
        <v>13</v>
      </c>
      <c r="G6658" s="1" t="s">
        <v>137</v>
      </c>
      <c r="H6658" t="s">
        <v>21</v>
      </c>
      <c r="I6658" s="1" t="s">
        <v>404</v>
      </c>
      <c r="J6658" s="1" t="s">
        <v>230</v>
      </c>
      <c r="K6658" s="1" t="s">
        <v>52</v>
      </c>
      <c r="L6658" s="1" t="s">
        <v>912</v>
      </c>
      <c r="M6658" t="s">
        <v>53</v>
      </c>
      <c r="N6658">
        <v>1</v>
      </c>
      <c r="O6658" s="1" t="s">
        <v>205</v>
      </c>
      <c r="P6658" t="s">
        <v>154</v>
      </c>
      <c r="Q6658">
        <v>2</v>
      </c>
      <c r="R6658" t="s">
        <v>179</v>
      </c>
      <c r="S6658" t="s">
        <v>180</v>
      </c>
    </row>
    <row r="6659" spans="1:19" x14ac:dyDescent="0.35">
      <c r="A6659" s="2" t="s">
        <v>112</v>
      </c>
      <c r="B6659" s="1" t="s">
        <v>244</v>
      </c>
      <c r="C6659" t="s">
        <v>52</v>
      </c>
      <c r="D6659" s="1" t="s">
        <v>51</v>
      </c>
      <c r="E6659" s="1" t="s">
        <v>12</v>
      </c>
      <c r="F6659" s="1" t="s">
        <v>13</v>
      </c>
      <c r="G6659" s="1" t="s">
        <v>137</v>
      </c>
      <c r="H6659" t="s">
        <v>21</v>
      </c>
      <c r="I6659" s="1" t="s">
        <v>404</v>
      </c>
      <c r="J6659" s="1" t="s">
        <v>230</v>
      </c>
      <c r="K6659" s="1" t="s">
        <v>52</v>
      </c>
      <c r="L6659" s="1" t="s">
        <v>912</v>
      </c>
      <c r="M6659" t="s">
        <v>54</v>
      </c>
      <c r="N6659">
        <v>1</v>
      </c>
      <c r="O6659" s="1" t="s">
        <v>205</v>
      </c>
      <c r="P6659" t="s">
        <v>154</v>
      </c>
      <c r="Q6659">
        <v>2</v>
      </c>
      <c r="R6659" t="s">
        <v>179</v>
      </c>
      <c r="S6659" t="s">
        <v>180</v>
      </c>
    </row>
    <row r="6660" spans="1:19" x14ac:dyDescent="0.35">
      <c r="A6660" s="2" t="s">
        <v>112</v>
      </c>
      <c r="B6660" s="1" t="s">
        <v>244</v>
      </c>
      <c r="C6660" t="s">
        <v>52</v>
      </c>
      <c r="D6660" s="1" t="s">
        <v>51</v>
      </c>
      <c r="E6660" s="1" t="s">
        <v>12</v>
      </c>
      <c r="F6660" s="1" t="s">
        <v>13</v>
      </c>
      <c r="G6660" s="1" t="s">
        <v>137</v>
      </c>
      <c r="H6660" t="s">
        <v>21</v>
      </c>
      <c r="I6660" s="1" t="s">
        <v>404</v>
      </c>
      <c r="J6660" s="1" t="s">
        <v>230</v>
      </c>
      <c r="K6660" s="1" t="s">
        <v>52</v>
      </c>
      <c r="L6660" s="1" t="s">
        <v>912</v>
      </c>
      <c r="M6660" t="s">
        <v>104</v>
      </c>
      <c r="N6660">
        <v>1</v>
      </c>
      <c r="O6660" s="1" t="s">
        <v>205</v>
      </c>
      <c r="P6660" t="s">
        <v>154</v>
      </c>
      <c r="Q6660">
        <v>2</v>
      </c>
      <c r="R6660" t="s">
        <v>179</v>
      </c>
      <c r="S6660" t="s">
        <v>180</v>
      </c>
    </row>
    <row r="6661" spans="1:19" x14ac:dyDescent="0.35">
      <c r="A6661" s="2" t="s">
        <v>112</v>
      </c>
      <c r="B6661" s="1" t="s">
        <v>244</v>
      </c>
      <c r="C6661" t="s">
        <v>52</v>
      </c>
      <c r="D6661" s="1" t="s">
        <v>51</v>
      </c>
      <c r="E6661" s="1" t="s">
        <v>12</v>
      </c>
      <c r="F6661" s="1" t="s">
        <v>13</v>
      </c>
      <c r="G6661" s="1" t="s">
        <v>137</v>
      </c>
      <c r="H6661" t="s">
        <v>35</v>
      </c>
      <c r="I6661" s="1" t="s">
        <v>404</v>
      </c>
      <c r="J6661" s="1" t="s">
        <v>230</v>
      </c>
      <c r="K6661" s="1" t="s">
        <v>52</v>
      </c>
      <c r="L6661" s="1" t="s">
        <v>912</v>
      </c>
      <c r="M6661" t="s">
        <v>95</v>
      </c>
      <c r="N6661">
        <v>1</v>
      </c>
      <c r="O6661" s="1" t="s">
        <v>205</v>
      </c>
      <c r="P6661" t="s">
        <v>154</v>
      </c>
      <c r="Q6661">
        <v>2</v>
      </c>
      <c r="R6661" t="s">
        <v>179</v>
      </c>
      <c r="S6661" t="s">
        <v>180</v>
      </c>
    </row>
    <row r="6662" spans="1:19" x14ac:dyDescent="0.35">
      <c r="A6662" s="2" t="s">
        <v>112</v>
      </c>
      <c r="B6662" s="1" t="s">
        <v>244</v>
      </c>
      <c r="C6662" t="s">
        <v>52</v>
      </c>
      <c r="D6662" s="1" t="s">
        <v>51</v>
      </c>
      <c r="E6662" s="1" t="s">
        <v>12</v>
      </c>
      <c r="F6662" s="1" t="s">
        <v>13</v>
      </c>
      <c r="G6662" s="1" t="s">
        <v>137</v>
      </c>
      <c r="H6662" t="s">
        <v>35</v>
      </c>
      <c r="I6662" s="1" t="s">
        <v>404</v>
      </c>
      <c r="J6662" s="1" t="s">
        <v>230</v>
      </c>
      <c r="K6662" s="1" t="s">
        <v>52</v>
      </c>
      <c r="L6662" s="1" t="s">
        <v>912</v>
      </c>
      <c r="M6662" t="s">
        <v>104</v>
      </c>
      <c r="N6662">
        <v>1</v>
      </c>
      <c r="O6662" s="1" t="s">
        <v>205</v>
      </c>
      <c r="P6662" t="s">
        <v>154</v>
      </c>
      <c r="Q6662">
        <v>2</v>
      </c>
      <c r="R6662" t="s">
        <v>179</v>
      </c>
      <c r="S6662" t="s">
        <v>180</v>
      </c>
    </row>
    <row r="6663" spans="1:19" x14ac:dyDescent="0.35">
      <c r="A6663" s="2" t="s">
        <v>112</v>
      </c>
      <c r="B6663" s="1" t="s">
        <v>244</v>
      </c>
      <c r="C6663" t="s">
        <v>52</v>
      </c>
      <c r="D6663" s="1" t="s">
        <v>51</v>
      </c>
      <c r="E6663" s="1" t="s">
        <v>12</v>
      </c>
      <c r="F6663" s="1" t="s">
        <v>13</v>
      </c>
      <c r="G6663" s="1" t="s">
        <v>137</v>
      </c>
      <c r="H6663" t="s">
        <v>58</v>
      </c>
      <c r="I6663" s="1" t="s">
        <v>404</v>
      </c>
      <c r="J6663" s="1" t="s">
        <v>230</v>
      </c>
      <c r="K6663" s="1" t="s">
        <v>52</v>
      </c>
      <c r="L6663" s="1" t="s">
        <v>912</v>
      </c>
      <c r="M6663" t="s">
        <v>52</v>
      </c>
      <c r="N6663">
        <v>1</v>
      </c>
      <c r="O6663" s="1" t="s">
        <v>205</v>
      </c>
      <c r="P6663" t="s">
        <v>154</v>
      </c>
      <c r="Q6663">
        <v>2</v>
      </c>
      <c r="R6663" t="s">
        <v>179</v>
      </c>
      <c r="S6663" t="s">
        <v>180</v>
      </c>
    </row>
    <row r="6664" spans="1:19" x14ac:dyDescent="0.35">
      <c r="A6664" s="2" t="s">
        <v>112</v>
      </c>
      <c r="B6664" s="1" t="s">
        <v>244</v>
      </c>
      <c r="C6664" t="s">
        <v>52</v>
      </c>
      <c r="D6664" s="1" t="s">
        <v>51</v>
      </c>
      <c r="E6664" s="1" t="s">
        <v>12</v>
      </c>
      <c r="F6664" s="1" t="s">
        <v>13</v>
      </c>
      <c r="G6664" s="1" t="s">
        <v>137</v>
      </c>
      <c r="H6664" t="s">
        <v>58</v>
      </c>
      <c r="I6664" s="1" t="s">
        <v>404</v>
      </c>
      <c r="J6664" s="1" t="s">
        <v>230</v>
      </c>
      <c r="K6664" s="1" t="s">
        <v>52</v>
      </c>
      <c r="L6664" s="1" t="s">
        <v>912</v>
      </c>
      <c r="M6664" t="s">
        <v>169</v>
      </c>
      <c r="N6664">
        <v>1</v>
      </c>
      <c r="O6664" s="1" t="s">
        <v>205</v>
      </c>
      <c r="P6664" t="s">
        <v>154</v>
      </c>
      <c r="Q6664">
        <v>2</v>
      </c>
      <c r="R6664" t="s">
        <v>179</v>
      </c>
      <c r="S6664" t="s">
        <v>180</v>
      </c>
    </row>
    <row r="6665" spans="1:19" x14ac:dyDescent="0.35">
      <c r="A6665" s="2" t="s">
        <v>112</v>
      </c>
      <c r="B6665" s="1" t="s">
        <v>244</v>
      </c>
      <c r="C6665" t="s">
        <v>52</v>
      </c>
      <c r="D6665" s="1" t="s">
        <v>51</v>
      </c>
      <c r="E6665" s="1" t="s">
        <v>12</v>
      </c>
      <c r="F6665" s="1" t="s">
        <v>13</v>
      </c>
      <c r="G6665" s="1" t="s">
        <v>137</v>
      </c>
      <c r="H6665" t="s">
        <v>39</v>
      </c>
      <c r="I6665" s="1" t="s">
        <v>404</v>
      </c>
      <c r="J6665" s="1" t="s">
        <v>230</v>
      </c>
      <c r="K6665" s="1" t="s">
        <v>52</v>
      </c>
      <c r="L6665" s="1" t="s">
        <v>912</v>
      </c>
      <c r="M6665" t="s">
        <v>52</v>
      </c>
      <c r="N6665">
        <v>2</v>
      </c>
      <c r="O6665" s="1" t="s">
        <v>205</v>
      </c>
      <c r="P6665" t="s">
        <v>154</v>
      </c>
      <c r="Q6665">
        <v>2</v>
      </c>
      <c r="R6665" t="s">
        <v>179</v>
      </c>
      <c r="S6665" t="s">
        <v>180</v>
      </c>
    </row>
    <row r="6666" spans="1:19" x14ac:dyDescent="0.35">
      <c r="A6666" s="2" t="s">
        <v>112</v>
      </c>
      <c r="B6666" s="1" t="s">
        <v>244</v>
      </c>
      <c r="C6666" t="s">
        <v>52</v>
      </c>
      <c r="D6666" s="1" t="s">
        <v>51</v>
      </c>
      <c r="E6666" s="1" t="s">
        <v>12</v>
      </c>
      <c r="F6666" s="1" t="s">
        <v>26</v>
      </c>
      <c r="G6666" s="1" t="s">
        <v>26</v>
      </c>
      <c r="H6666" t="s">
        <v>24</v>
      </c>
      <c r="I6666" s="1" t="s">
        <v>404</v>
      </c>
      <c r="J6666" s="1" t="s">
        <v>230</v>
      </c>
      <c r="K6666" s="1" t="s">
        <v>52</v>
      </c>
      <c r="L6666" s="1" t="s">
        <v>912</v>
      </c>
      <c r="M6666" t="s">
        <v>52</v>
      </c>
      <c r="N6666">
        <v>1</v>
      </c>
      <c r="O6666" s="1" t="s">
        <v>205</v>
      </c>
      <c r="P6666" t="s">
        <v>154</v>
      </c>
      <c r="Q6666">
        <v>1</v>
      </c>
      <c r="R6666" t="s">
        <v>179</v>
      </c>
      <c r="S6666" t="s">
        <v>180</v>
      </c>
    </row>
    <row r="6667" spans="1:19" x14ac:dyDescent="0.35">
      <c r="A6667" s="2" t="s">
        <v>112</v>
      </c>
      <c r="B6667" s="1" t="s">
        <v>244</v>
      </c>
      <c r="C6667" t="s">
        <v>52</v>
      </c>
      <c r="D6667" s="1" t="s">
        <v>51</v>
      </c>
      <c r="E6667" s="1" t="s">
        <v>12</v>
      </c>
      <c r="F6667" s="1" t="s">
        <v>26</v>
      </c>
      <c r="G6667" s="1" t="s">
        <v>26</v>
      </c>
      <c r="H6667" t="s">
        <v>24</v>
      </c>
      <c r="I6667" s="1" t="s">
        <v>404</v>
      </c>
      <c r="J6667" s="1" t="s">
        <v>230</v>
      </c>
      <c r="K6667" s="1" t="s">
        <v>52</v>
      </c>
      <c r="L6667" s="1" t="s">
        <v>912</v>
      </c>
      <c r="M6667" t="s">
        <v>54</v>
      </c>
      <c r="N6667">
        <v>1</v>
      </c>
      <c r="O6667" s="1" t="s">
        <v>205</v>
      </c>
      <c r="P6667" t="s">
        <v>154</v>
      </c>
      <c r="Q6667">
        <v>1</v>
      </c>
      <c r="R6667" t="s">
        <v>179</v>
      </c>
      <c r="S6667" t="s">
        <v>180</v>
      </c>
    </row>
    <row r="6668" spans="1:19" x14ac:dyDescent="0.35">
      <c r="A6668" s="2" t="s">
        <v>112</v>
      </c>
      <c r="B6668" s="1" t="s">
        <v>244</v>
      </c>
      <c r="C6668" t="s">
        <v>52</v>
      </c>
      <c r="D6668" s="1" t="s">
        <v>51</v>
      </c>
      <c r="E6668" s="1" t="s">
        <v>12</v>
      </c>
      <c r="F6668" s="1" t="s">
        <v>26</v>
      </c>
      <c r="G6668" s="1" t="s">
        <v>26</v>
      </c>
      <c r="H6668" t="s">
        <v>27</v>
      </c>
      <c r="I6668" s="1" t="s">
        <v>404</v>
      </c>
      <c r="J6668" s="1" t="s">
        <v>230</v>
      </c>
      <c r="K6668" s="1" t="s">
        <v>52</v>
      </c>
      <c r="L6668" s="1" t="s">
        <v>912</v>
      </c>
      <c r="M6668" t="s">
        <v>52</v>
      </c>
      <c r="N6668">
        <v>1</v>
      </c>
      <c r="O6668" s="1" t="s">
        <v>205</v>
      </c>
      <c r="P6668" t="s">
        <v>154</v>
      </c>
      <c r="Q6668">
        <v>1</v>
      </c>
      <c r="R6668" t="s">
        <v>179</v>
      </c>
      <c r="S6668" t="s">
        <v>180</v>
      </c>
    </row>
    <row r="6669" spans="1:19" x14ac:dyDescent="0.35">
      <c r="A6669" s="2" t="s">
        <v>112</v>
      </c>
      <c r="B6669" s="1" t="s">
        <v>244</v>
      </c>
      <c r="C6669" t="s">
        <v>52</v>
      </c>
      <c r="D6669" s="1" t="s">
        <v>51</v>
      </c>
      <c r="E6669" s="1" t="s">
        <v>12</v>
      </c>
      <c r="F6669" s="1" t="s">
        <v>26</v>
      </c>
      <c r="G6669" s="1" t="s">
        <v>26</v>
      </c>
      <c r="H6669" t="s">
        <v>27</v>
      </c>
      <c r="I6669" s="1" t="s">
        <v>404</v>
      </c>
      <c r="J6669" s="1" t="s">
        <v>230</v>
      </c>
      <c r="K6669" s="1" t="s">
        <v>52</v>
      </c>
      <c r="L6669" s="1" t="s">
        <v>912</v>
      </c>
      <c r="M6669" t="s">
        <v>169</v>
      </c>
      <c r="N6669">
        <v>1</v>
      </c>
      <c r="O6669" s="1" t="s">
        <v>205</v>
      </c>
      <c r="P6669" t="s">
        <v>154</v>
      </c>
      <c r="Q6669">
        <v>2</v>
      </c>
      <c r="R6669" t="s">
        <v>179</v>
      </c>
      <c r="S6669" t="s">
        <v>180</v>
      </c>
    </row>
    <row r="6670" spans="1:19" x14ac:dyDescent="0.35">
      <c r="A6670" s="2" t="s">
        <v>112</v>
      </c>
      <c r="B6670" s="1" t="s">
        <v>244</v>
      </c>
      <c r="C6670" t="s">
        <v>52</v>
      </c>
      <c r="D6670" s="1" t="s">
        <v>51</v>
      </c>
      <c r="E6670" s="1" t="s">
        <v>12</v>
      </c>
      <c r="F6670" s="1" t="s">
        <v>26</v>
      </c>
      <c r="G6670" s="1" t="s">
        <v>26</v>
      </c>
      <c r="H6670" t="s">
        <v>27</v>
      </c>
      <c r="I6670" s="1" t="s">
        <v>404</v>
      </c>
      <c r="J6670" s="1" t="s">
        <v>230</v>
      </c>
      <c r="K6670" s="1" t="s">
        <v>52</v>
      </c>
      <c r="L6670" s="1" t="s">
        <v>912</v>
      </c>
      <c r="M6670" t="s">
        <v>54</v>
      </c>
      <c r="N6670">
        <v>1</v>
      </c>
      <c r="O6670" s="1" t="s">
        <v>205</v>
      </c>
      <c r="P6670" t="s">
        <v>154</v>
      </c>
      <c r="Q6670">
        <v>2</v>
      </c>
      <c r="R6670" t="s">
        <v>179</v>
      </c>
      <c r="S6670" t="s">
        <v>180</v>
      </c>
    </row>
    <row r="6671" spans="1:19" x14ac:dyDescent="0.35">
      <c r="A6671" s="2" t="s">
        <v>112</v>
      </c>
      <c r="B6671" s="1" t="s">
        <v>244</v>
      </c>
      <c r="C6671" t="s">
        <v>52</v>
      </c>
      <c r="D6671" s="1" t="s">
        <v>51</v>
      </c>
      <c r="E6671" s="1" t="s">
        <v>12</v>
      </c>
      <c r="F6671" s="1" t="s">
        <v>26</v>
      </c>
      <c r="G6671" s="1" t="s">
        <v>26</v>
      </c>
      <c r="H6671" t="s">
        <v>27</v>
      </c>
      <c r="I6671" s="1" t="s">
        <v>404</v>
      </c>
      <c r="J6671" s="1" t="s">
        <v>230</v>
      </c>
      <c r="K6671" s="1" t="s">
        <v>52</v>
      </c>
      <c r="L6671" s="1" t="s">
        <v>912</v>
      </c>
      <c r="M6671" t="s">
        <v>104</v>
      </c>
      <c r="N6671">
        <v>1</v>
      </c>
      <c r="O6671" s="1" t="s">
        <v>205</v>
      </c>
      <c r="P6671" t="s">
        <v>154</v>
      </c>
      <c r="Q6671">
        <v>1</v>
      </c>
      <c r="R6671" t="s">
        <v>179</v>
      </c>
      <c r="S6671" t="s">
        <v>180</v>
      </c>
    </row>
    <row r="6672" spans="1:19" x14ac:dyDescent="0.35">
      <c r="A6672" s="2" t="s">
        <v>112</v>
      </c>
      <c r="B6672" s="1" t="s">
        <v>244</v>
      </c>
      <c r="C6672" t="s">
        <v>52</v>
      </c>
      <c r="D6672" s="1" t="s">
        <v>51</v>
      </c>
      <c r="E6672" s="1" t="s">
        <v>12</v>
      </c>
      <c r="F6672" s="1" t="s">
        <v>26</v>
      </c>
      <c r="G6672" s="1" t="s">
        <v>26</v>
      </c>
      <c r="H6672" t="s">
        <v>32</v>
      </c>
      <c r="I6672" s="1" t="s">
        <v>404</v>
      </c>
      <c r="J6672" s="1" t="s">
        <v>230</v>
      </c>
      <c r="K6672" s="1" t="s">
        <v>52</v>
      </c>
      <c r="L6672" s="1" t="s">
        <v>912</v>
      </c>
      <c r="M6672" t="s">
        <v>52</v>
      </c>
      <c r="N6672">
        <v>5</v>
      </c>
      <c r="O6672" s="1" t="s">
        <v>205</v>
      </c>
      <c r="P6672" t="s">
        <v>154</v>
      </c>
      <c r="Q6672">
        <v>2</v>
      </c>
      <c r="R6672" t="s">
        <v>179</v>
      </c>
      <c r="S6672" t="s">
        <v>180</v>
      </c>
    </row>
    <row r="6673" spans="1:19" x14ac:dyDescent="0.35">
      <c r="A6673" s="2" t="s">
        <v>112</v>
      </c>
      <c r="B6673" s="1" t="s">
        <v>244</v>
      </c>
      <c r="C6673" t="s">
        <v>52</v>
      </c>
      <c r="D6673" s="1" t="s">
        <v>51</v>
      </c>
      <c r="E6673" s="1" t="s">
        <v>12</v>
      </c>
      <c r="F6673" s="1" t="s">
        <v>26</v>
      </c>
      <c r="G6673" s="1" t="s">
        <v>26</v>
      </c>
      <c r="H6673" t="s">
        <v>32</v>
      </c>
      <c r="I6673" s="1" t="s">
        <v>404</v>
      </c>
      <c r="J6673" s="1" t="s">
        <v>230</v>
      </c>
      <c r="K6673" s="1" t="s">
        <v>52</v>
      </c>
      <c r="L6673" s="1" t="s">
        <v>912</v>
      </c>
      <c r="M6673" t="s">
        <v>53</v>
      </c>
      <c r="N6673">
        <v>2</v>
      </c>
      <c r="O6673" s="1" t="s">
        <v>205</v>
      </c>
      <c r="P6673" t="s">
        <v>154</v>
      </c>
      <c r="Q6673">
        <v>2</v>
      </c>
      <c r="R6673" t="s">
        <v>179</v>
      </c>
      <c r="S6673" t="s">
        <v>180</v>
      </c>
    </row>
    <row r="6674" spans="1:19" x14ac:dyDescent="0.35">
      <c r="A6674" s="2" t="s">
        <v>112</v>
      </c>
      <c r="B6674" s="1" t="s">
        <v>244</v>
      </c>
      <c r="C6674" t="s">
        <v>52</v>
      </c>
      <c r="D6674" s="1" t="s">
        <v>51</v>
      </c>
      <c r="E6674" s="1" t="s">
        <v>12</v>
      </c>
      <c r="F6674" s="1" t="s">
        <v>26</v>
      </c>
      <c r="G6674" s="1" t="s">
        <v>26</v>
      </c>
      <c r="H6674" t="s">
        <v>32</v>
      </c>
      <c r="I6674" s="1" t="s">
        <v>404</v>
      </c>
      <c r="J6674" s="1" t="s">
        <v>230</v>
      </c>
      <c r="K6674" s="1" t="s">
        <v>52</v>
      </c>
      <c r="L6674" s="1" t="s">
        <v>912</v>
      </c>
      <c r="M6674" t="s">
        <v>54</v>
      </c>
      <c r="N6674">
        <v>1</v>
      </c>
      <c r="O6674" s="1" t="s">
        <v>205</v>
      </c>
      <c r="P6674" t="s">
        <v>154</v>
      </c>
      <c r="Q6674">
        <v>1</v>
      </c>
      <c r="R6674" t="s">
        <v>179</v>
      </c>
      <c r="S6674" t="s">
        <v>180</v>
      </c>
    </row>
    <row r="6675" spans="1:19" x14ac:dyDescent="0.35">
      <c r="A6675" s="2" t="s">
        <v>112</v>
      </c>
      <c r="B6675" s="1" t="s">
        <v>244</v>
      </c>
      <c r="C6675" t="s">
        <v>52</v>
      </c>
      <c r="D6675" s="1" t="s">
        <v>51</v>
      </c>
      <c r="E6675" s="1" t="s">
        <v>12</v>
      </c>
      <c r="F6675" s="1" t="s">
        <v>26</v>
      </c>
      <c r="G6675" s="1" t="s">
        <v>26</v>
      </c>
      <c r="H6675" t="s">
        <v>32</v>
      </c>
      <c r="I6675" s="1" t="s">
        <v>404</v>
      </c>
      <c r="J6675" s="1" t="s">
        <v>230</v>
      </c>
      <c r="K6675" s="1" t="s">
        <v>52</v>
      </c>
      <c r="L6675" s="1" t="s">
        <v>912</v>
      </c>
      <c r="M6675" t="s">
        <v>54</v>
      </c>
      <c r="N6675">
        <v>3</v>
      </c>
      <c r="O6675" s="1" t="s">
        <v>205</v>
      </c>
      <c r="P6675" t="s">
        <v>154</v>
      </c>
      <c r="Q6675">
        <v>2</v>
      </c>
      <c r="R6675" t="s">
        <v>179</v>
      </c>
      <c r="S6675" t="s">
        <v>180</v>
      </c>
    </row>
    <row r="6676" spans="1:19" x14ac:dyDescent="0.35">
      <c r="A6676" s="2" t="s">
        <v>112</v>
      </c>
      <c r="B6676" s="1" t="s">
        <v>244</v>
      </c>
      <c r="C6676" t="s">
        <v>52</v>
      </c>
      <c r="D6676" s="1" t="s">
        <v>51</v>
      </c>
      <c r="E6676" s="1" t="s">
        <v>12</v>
      </c>
      <c r="F6676" s="1" t="s">
        <v>26</v>
      </c>
      <c r="G6676" s="1" t="s">
        <v>26</v>
      </c>
      <c r="H6676" t="s">
        <v>21</v>
      </c>
      <c r="I6676" s="1" t="s">
        <v>404</v>
      </c>
      <c r="J6676" s="1" t="s">
        <v>230</v>
      </c>
      <c r="K6676" s="1" t="s">
        <v>52</v>
      </c>
      <c r="L6676" s="1" t="s">
        <v>912</v>
      </c>
      <c r="M6676" t="s">
        <v>95</v>
      </c>
      <c r="N6676">
        <v>1</v>
      </c>
      <c r="O6676" s="1" t="s">
        <v>205</v>
      </c>
      <c r="P6676" t="s">
        <v>154</v>
      </c>
      <c r="Q6676">
        <v>2</v>
      </c>
      <c r="R6676" t="s">
        <v>179</v>
      </c>
      <c r="S6676" t="s">
        <v>180</v>
      </c>
    </row>
    <row r="6677" spans="1:19" x14ac:dyDescent="0.35">
      <c r="A6677" s="2" t="s">
        <v>112</v>
      </c>
      <c r="B6677" s="1" t="s">
        <v>244</v>
      </c>
      <c r="C6677" t="s">
        <v>52</v>
      </c>
      <c r="D6677" s="1" t="s">
        <v>51</v>
      </c>
      <c r="E6677" s="1" t="s">
        <v>12</v>
      </c>
      <c r="F6677" s="1" t="s">
        <v>26</v>
      </c>
      <c r="G6677" s="1" t="s">
        <v>26</v>
      </c>
      <c r="H6677" t="s">
        <v>21</v>
      </c>
      <c r="I6677" s="1" t="s">
        <v>404</v>
      </c>
      <c r="J6677" s="1" t="s">
        <v>230</v>
      </c>
      <c r="K6677" s="1" t="s">
        <v>52</v>
      </c>
      <c r="L6677" s="1" t="s">
        <v>912</v>
      </c>
      <c r="M6677" t="s">
        <v>52</v>
      </c>
      <c r="N6677">
        <v>2</v>
      </c>
      <c r="O6677" s="1" t="s">
        <v>205</v>
      </c>
      <c r="P6677" t="s">
        <v>154</v>
      </c>
      <c r="Q6677">
        <v>2</v>
      </c>
      <c r="R6677" t="s">
        <v>179</v>
      </c>
      <c r="S6677" t="s">
        <v>180</v>
      </c>
    </row>
    <row r="6678" spans="1:19" x14ac:dyDescent="0.35">
      <c r="A6678" s="2" t="s">
        <v>112</v>
      </c>
      <c r="B6678" s="1" t="s">
        <v>244</v>
      </c>
      <c r="C6678" t="s">
        <v>52</v>
      </c>
      <c r="D6678" s="1" t="s">
        <v>51</v>
      </c>
      <c r="E6678" s="1" t="s">
        <v>12</v>
      </c>
      <c r="F6678" s="1" t="s">
        <v>26</v>
      </c>
      <c r="G6678" s="1" t="s">
        <v>26</v>
      </c>
      <c r="H6678" t="s">
        <v>35</v>
      </c>
      <c r="I6678" s="1" t="s">
        <v>404</v>
      </c>
      <c r="J6678" s="1" t="s">
        <v>230</v>
      </c>
      <c r="K6678" s="1" t="s">
        <v>52</v>
      </c>
      <c r="L6678" s="1" t="s">
        <v>912</v>
      </c>
      <c r="M6678" t="s">
        <v>95</v>
      </c>
      <c r="N6678">
        <v>1</v>
      </c>
      <c r="O6678" s="1" t="s">
        <v>205</v>
      </c>
      <c r="P6678" t="s">
        <v>154</v>
      </c>
      <c r="Q6678">
        <v>2</v>
      </c>
      <c r="R6678" t="s">
        <v>179</v>
      </c>
      <c r="S6678" t="s">
        <v>180</v>
      </c>
    </row>
    <row r="6679" spans="1:19" x14ac:dyDescent="0.35">
      <c r="A6679" s="2" t="s">
        <v>112</v>
      </c>
      <c r="B6679" s="1" t="s">
        <v>244</v>
      </c>
      <c r="C6679" t="s">
        <v>52</v>
      </c>
      <c r="D6679" s="1" t="s">
        <v>51</v>
      </c>
      <c r="E6679" s="1" t="s">
        <v>12</v>
      </c>
      <c r="F6679" s="1" t="s">
        <v>26</v>
      </c>
      <c r="G6679" s="1" t="s">
        <v>26</v>
      </c>
      <c r="H6679" t="s">
        <v>35</v>
      </c>
      <c r="I6679" s="1" t="s">
        <v>404</v>
      </c>
      <c r="J6679" s="1" t="s">
        <v>230</v>
      </c>
      <c r="K6679" s="1" t="s">
        <v>52</v>
      </c>
      <c r="L6679" s="1" t="s">
        <v>912</v>
      </c>
      <c r="M6679" t="s">
        <v>52</v>
      </c>
      <c r="N6679">
        <v>1</v>
      </c>
      <c r="O6679" s="1" t="s">
        <v>205</v>
      </c>
      <c r="P6679" t="s">
        <v>154</v>
      </c>
      <c r="Q6679">
        <v>2</v>
      </c>
      <c r="R6679" t="s">
        <v>179</v>
      </c>
      <c r="S6679" t="s">
        <v>180</v>
      </c>
    </row>
    <row r="6680" spans="1:19" x14ac:dyDescent="0.35">
      <c r="A6680" s="2" t="s">
        <v>112</v>
      </c>
      <c r="B6680" s="1" t="s">
        <v>244</v>
      </c>
      <c r="C6680" t="s">
        <v>52</v>
      </c>
      <c r="D6680" s="1" t="s">
        <v>51</v>
      </c>
      <c r="E6680" s="1" t="s">
        <v>12</v>
      </c>
      <c r="F6680" s="1" t="s">
        <v>26</v>
      </c>
      <c r="G6680" s="1" t="s">
        <v>26</v>
      </c>
      <c r="H6680" t="s">
        <v>35</v>
      </c>
      <c r="I6680" s="1" t="s">
        <v>404</v>
      </c>
      <c r="J6680" s="1" t="s">
        <v>230</v>
      </c>
      <c r="K6680" s="1" t="s">
        <v>52</v>
      </c>
      <c r="L6680" s="1" t="s">
        <v>912</v>
      </c>
      <c r="M6680" t="s">
        <v>54</v>
      </c>
      <c r="N6680">
        <v>1</v>
      </c>
      <c r="O6680" s="1" t="s">
        <v>205</v>
      </c>
      <c r="P6680" t="s">
        <v>154</v>
      </c>
      <c r="Q6680">
        <v>2</v>
      </c>
      <c r="R6680" t="s">
        <v>179</v>
      </c>
      <c r="S6680" t="s">
        <v>180</v>
      </c>
    </row>
    <row r="6681" spans="1:19" x14ac:dyDescent="0.35">
      <c r="A6681" s="2" t="s">
        <v>112</v>
      </c>
      <c r="B6681" s="1" t="s">
        <v>244</v>
      </c>
      <c r="C6681" t="s">
        <v>52</v>
      </c>
      <c r="D6681" s="1" t="s">
        <v>51</v>
      </c>
      <c r="E6681" s="1" t="s">
        <v>12</v>
      </c>
      <c r="F6681" s="1" t="s">
        <v>18</v>
      </c>
      <c r="G6681" s="1" t="s">
        <v>26</v>
      </c>
      <c r="H6681" t="s">
        <v>17</v>
      </c>
      <c r="I6681" s="1" t="s">
        <v>404</v>
      </c>
      <c r="J6681" s="1" t="s">
        <v>230</v>
      </c>
      <c r="K6681" s="1" t="s">
        <v>52</v>
      </c>
      <c r="L6681" s="1" t="s">
        <v>912</v>
      </c>
      <c r="M6681" t="s">
        <v>95</v>
      </c>
      <c r="N6681">
        <v>1</v>
      </c>
      <c r="O6681" s="1" t="s">
        <v>205</v>
      </c>
      <c r="P6681" t="s">
        <v>154</v>
      </c>
      <c r="Q6681">
        <v>2</v>
      </c>
      <c r="R6681" t="s">
        <v>179</v>
      </c>
      <c r="S6681" t="s">
        <v>180</v>
      </c>
    </row>
    <row r="6682" spans="1:19" x14ac:dyDescent="0.35">
      <c r="A6682" s="2" t="s">
        <v>112</v>
      </c>
      <c r="B6682" s="1" t="s">
        <v>244</v>
      </c>
      <c r="C6682" t="s">
        <v>52</v>
      </c>
      <c r="D6682" s="1" t="s">
        <v>51</v>
      </c>
      <c r="E6682" s="1" t="s">
        <v>12</v>
      </c>
      <c r="F6682" s="1" t="s">
        <v>18</v>
      </c>
      <c r="G6682" s="1" t="s">
        <v>26</v>
      </c>
      <c r="H6682" t="s">
        <v>17</v>
      </c>
      <c r="I6682" s="1" t="s">
        <v>404</v>
      </c>
      <c r="J6682" s="1" t="s">
        <v>230</v>
      </c>
      <c r="K6682" s="1" t="s">
        <v>52</v>
      </c>
      <c r="L6682" s="1" t="s">
        <v>912</v>
      </c>
      <c r="M6682" t="s">
        <v>52</v>
      </c>
      <c r="N6682">
        <v>1</v>
      </c>
      <c r="O6682" s="1" t="s">
        <v>205</v>
      </c>
      <c r="P6682" t="s">
        <v>154</v>
      </c>
      <c r="Q6682">
        <v>2</v>
      </c>
      <c r="R6682" t="s">
        <v>179</v>
      </c>
      <c r="S6682" t="s">
        <v>180</v>
      </c>
    </row>
    <row r="6683" spans="1:19" x14ac:dyDescent="0.35">
      <c r="A6683" s="2" t="s">
        <v>112</v>
      </c>
      <c r="B6683" s="1" t="s">
        <v>244</v>
      </c>
      <c r="C6683" t="s">
        <v>52</v>
      </c>
      <c r="D6683" s="1" t="s">
        <v>51</v>
      </c>
      <c r="E6683" s="1" t="s">
        <v>12</v>
      </c>
      <c r="F6683" s="1" t="s">
        <v>18</v>
      </c>
      <c r="G6683" s="1" t="s">
        <v>26</v>
      </c>
      <c r="H6683" t="s">
        <v>17</v>
      </c>
      <c r="I6683" s="1" t="s">
        <v>404</v>
      </c>
      <c r="J6683" s="1" t="s">
        <v>230</v>
      </c>
      <c r="K6683" s="1" t="s">
        <v>52</v>
      </c>
      <c r="L6683" s="1" t="s">
        <v>912</v>
      </c>
      <c r="M6683" t="s">
        <v>54</v>
      </c>
      <c r="N6683">
        <v>1</v>
      </c>
      <c r="O6683" s="1" t="s">
        <v>205</v>
      </c>
      <c r="P6683" t="s">
        <v>154</v>
      </c>
      <c r="Q6683">
        <v>2</v>
      </c>
      <c r="R6683" t="s">
        <v>179</v>
      </c>
      <c r="S6683" t="s">
        <v>180</v>
      </c>
    </row>
    <row r="6684" spans="1:19" x14ac:dyDescent="0.35">
      <c r="A6684" s="2" t="s">
        <v>112</v>
      </c>
      <c r="B6684" s="1" t="s">
        <v>244</v>
      </c>
      <c r="C6684" t="s">
        <v>52</v>
      </c>
      <c r="D6684" s="1" t="s">
        <v>51</v>
      </c>
      <c r="E6684" s="1" t="s">
        <v>12</v>
      </c>
      <c r="F6684" s="1" t="s">
        <v>18</v>
      </c>
      <c r="G6684" s="1" t="s">
        <v>26</v>
      </c>
      <c r="H6684" t="s">
        <v>24</v>
      </c>
      <c r="I6684" s="1" t="s">
        <v>404</v>
      </c>
      <c r="J6684" s="1" t="s">
        <v>230</v>
      </c>
      <c r="K6684" s="1" t="s">
        <v>52</v>
      </c>
      <c r="L6684" s="1" t="s">
        <v>912</v>
      </c>
      <c r="M6684" t="s">
        <v>53</v>
      </c>
      <c r="N6684">
        <v>1</v>
      </c>
      <c r="O6684" s="1" t="s">
        <v>205</v>
      </c>
      <c r="P6684" t="s">
        <v>154</v>
      </c>
      <c r="Q6684">
        <v>2</v>
      </c>
      <c r="R6684" t="s">
        <v>179</v>
      </c>
      <c r="S6684" t="s">
        <v>180</v>
      </c>
    </row>
    <row r="6685" spans="1:19" x14ac:dyDescent="0.35">
      <c r="A6685" s="2" t="s">
        <v>112</v>
      </c>
      <c r="B6685" s="1" t="s">
        <v>244</v>
      </c>
      <c r="C6685" t="s">
        <v>52</v>
      </c>
      <c r="D6685" s="1" t="s">
        <v>51</v>
      </c>
      <c r="E6685" s="1" t="s">
        <v>12</v>
      </c>
      <c r="F6685" s="1" t="s">
        <v>18</v>
      </c>
      <c r="G6685" s="1" t="s">
        <v>26</v>
      </c>
      <c r="H6685" t="s">
        <v>24</v>
      </c>
      <c r="I6685" s="1" t="s">
        <v>404</v>
      </c>
      <c r="J6685" s="1" t="s">
        <v>230</v>
      </c>
      <c r="K6685" s="1" t="s">
        <v>52</v>
      </c>
      <c r="L6685" s="1" t="s">
        <v>912</v>
      </c>
      <c r="M6685" t="s">
        <v>54</v>
      </c>
      <c r="N6685">
        <v>1</v>
      </c>
      <c r="O6685" s="1" t="s">
        <v>205</v>
      </c>
      <c r="P6685" t="s">
        <v>154</v>
      </c>
      <c r="Q6685">
        <v>2</v>
      </c>
      <c r="R6685" t="s">
        <v>179</v>
      </c>
      <c r="S6685" t="s">
        <v>180</v>
      </c>
    </row>
    <row r="6686" spans="1:19" x14ac:dyDescent="0.35">
      <c r="A6686" s="2" t="s">
        <v>112</v>
      </c>
      <c r="B6686" s="1" t="s">
        <v>244</v>
      </c>
      <c r="C6686" t="s">
        <v>52</v>
      </c>
      <c r="D6686" s="1" t="s">
        <v>51</v>
      </c>
      <c r="E6686" s="1" t="s">
        <v>12</v>
      </c>
      <c r="F6686" s="1" t="s">
        <v>18</v>
      </c>
      <c r="G6686" s="1" t="s">
        <v>26</v>
      </c>
      <c r="H6686" t="s">
        <v>27</v>
      </c>
      <c r="I6686" s="1" t="s">
        <v>404</v>
      </c>
      <c r="J6686" s="1" t="s">
        <v>230</v>
      </c>
      <c r="K6686" s="1" t="s">
        <v>52</v>
      </c>
      <c r="L6686" s="1" t="s">
        <v>912</v>
      </c>
      <c r="M6686" t="s">
        <v>52</v>
      </c>
      <c r="N6686">
        <v>4</v>
      </c>
      <c r="O6686" s="1" t="s">
        <v>205</v>
      </c>
      <c r="P6686" t="s">
        <v>154</v>
      </c>
      <c r="Q6686">
        <v>2</v>
      </c>
      <c r="R6686" t="s">
        <v>179</v>
      </c>
      <c r="S6686" t="s">
        <v>180</v>
      </c>
    </row>
    <row r="6687" spans="1:19" x14ac:dyDescent="0.35">
      <c r="A6687" s="2" t="s">
        <v>112</v>
      </c>
      <c r="B6687" s="1" t="s">
        <v>244</v>
      </c>
      <c r="C6687" t="s">
        <v>52</v>
      </c>
      <c r="D6687" s="1" t="s">
        <v>51</v>
      </c>
      <c r="E6687" s="1" t="s">
        <v>12</v>
      </c>
      <c r="F6687" s="1" t="s">
        <v>18</v>
      </c>
      <c r="G6687" s="1" t="s">
        <v>26</v>
      </c>
      <c r="H6687" t="s">
        <v>27</v>
      </c>
      <c r="I6687" s="1" t="s">
        <v>404</v>
      </c>
      <c r="J6687" s="1" t="s">
        <v>230</v>
      </c>
      <c r="K6687" s="1" t="s">
        <v>52</v>
      </c>
      <c r="L6687" s="1" t="s">
        <v>912</v>
      </c>
      <c r="M6687" t="s">
        <v>55</v>
      </c>
      <c r="N6687">
        <v>1</v>
      </c>
      <c r="O6687" s="1" t="s">
        <v>205</v>
      </c>
      <c r="P6687" t="s">
        <v>154</v>
      </c>
      <c r="Q6687">
        <v>1</v>
      </c>
      <c r="R6687" t="s">
        <v>179</v>
      </c>
      <c r="S6687" t="s">
        <v>180</v>
      </c>
    </row>
    <row r="6688" spans="1:19" x14ac:dyDescent="0.35">
      <c r="A6688" s="2" t="s">
        <v>112</v>
      </c>
      <c r="B6688" s="1" t="s">
        <v>244</v>
      </c>
      <c r="C6688" t="s">
        <v>52</v>
      </c>
      <c r="D6688" s="1" t="s">
        <v>51</v>
      </c>
      <c r="E6688" s="1" t="s">
        <v>12</v>
      </c>
      <c r="F6688" s="1" t="s">
        <v>18</v>
      </c>
      <c r="G6688" s="1" t="s">
        <v>26</v>
      </c>
      <c r="H6688" t="s">
        <v>27</v>
      </c>
      <c r="I6688" s="1" t="s">
        <v>404</v>
      </c>
      <c r="J6688" s="1" t="s">
        <v>230</v>
      </c>
      <c r="K6688" s="1" t="s">
        <v>52</v>
      </c>
      <c r="L6688" s="1" t="s">
        <v>912</v>
      </c>
      <c r="M6688" t="s">
        <v>53</v>
      </c>
      <c r="N6688">
        <v>1</v>
      </c>
      <c r="O6688" s="1" t="s">
        <v>205</v>
      </c>
      <c r="P6688" t="s">
        <v>154</v>
      </c>
      <c r="Q6688">
        <v>2</v>
      </c>
      <c r="R6688" t="s">
        <v>179</v>
      </c>
      <c r="S6688" t="s">
        <v>180</v>
      </c>
    </row>
    <row r="6689" spans="1:19" x14ac:dyDescent="0.35">
      <c r="A6689" s="2" t="s">
        <v>112</v>
      </c>
      <c r="B6689" s="1" t="s">
        <v>244</v>
      </c>
      <c r="C6689" t="s">
        <v>52</v>
      </c>
      <c r="D6689" s="1" t="s">
        <v>51</v>
      </c>
      <c r="E6689" s="1" t="s">
        <v>12</v>
      </c>
      <c r="F6689" s="1" t="s">
        <v>18</v>
      </c>
      <c r="G6689" s="1" t="s">
        <v>26</v>
      </c>
      <c r="H6689" t="s">
        <v>27</v>
      </c>
      <c r="I6689" s="1" t="s">
        <v>404</v>
      </c>
      <c r="J6689" s="1" t="s">
        <v>230</v>
      </c>
      <c r="K6689" s="1" t="s">
        <v>52</v>
      </c>
      <c r="L6689" s="1" t="s">
        <v>912</v>
      </c>
      <c r="M6689" t="s">
        <v>54</v>
      </c>
      <c r="N6689">
        <v>2</v>
      </c>
      <c r="O6689" s="1" t="s">
        <v>205</v>
      </c>
      <c r="P6689" t="s">
        <v>154</v>
      </c>
      <c r="Q6689">
        <v>2</v>
      </c>
      <c r="R6689" t="s">
        <v>179</v>
      </c>
      <c r="S6689" t="s">
        <v>180</v>
      </c>
    </row>
    <row r="6690" spans="1:19" x14ac:dyDescent="0.35">
      <c r="A6690" s="2" t="s">
        <v>112</v>
      </c>
      <c r="B6690" s="1" t="s">
        <v>244</v>
      </c>
      <c r="C6690" t="s">
        <v>52</v>
      </c>
      <c r="D6690" s="1" t="s">
        <v>51</v>
      </c>
      <c r="E6690" s="1" t="s">
        <v>12</v>
      </c>
      <c r="F6690" s="1" t="s">
        <v>18</v>
      </c>
      <c r="G6690" s="1" t="s">
        <v>26</v>
      </c>
      <c r="H6690" t="s">
        <v>32</v>
      </c>
      <c r="I6690" s="1" t="s">
        <v>404</v>
      </c>
      <c r="J6690" s="1" t="s">
        <v>230</v>
      </c>
      <c r="K6690" s="1" t="s">
        <v>52</v>
      </c>
      <c r="L6690" s="1" t="s">
        <v>912</v>
      </c>
      <c r="M6690" t="s">
        <v>95</v>
      </c>
      <c r="N6690">
        <v>1</v>
      </c>
      <c r="O6690" s="1" t="s">
        <v>205</v>
      </c>
      <c r="P6690" t="s">
        <v>154</v>
      </c>
      <c r="Q6690">
        <v>2</v>
      </c>
      <c r="R6690" t="s">
        <v>179</v>
      </c>
      <c r="S6690" t="s">
        <v>180</v>
      </c>
    </row>
    <row r="6691" spans="1:19" x14ac:dyDescent="0.35">
      <c r="A6691" s="2" t="s">
        <v>112</v>
      </c>
      <c r="B6691" s="1" t="s">
        <v>244</v>
      </c>
      <c r="C6691" t="s">
        <v>52</v>
      </c>
      <c r="D6691" s="1" t="s">
        <v>51</v>
      </c>
      <c r="E6691" s="1" t="s">
        <v>12</v>
      </c>
      <c r="F6691" s="1" t="s">
        <v>18</v>
      </c>
      <c r="G6691" s="1" t="s">
        <v>26</v>
      </c>
      <c r="H6691" t="s">
        <v>32</v>
      </c>
      <c r="I6691" s="1" t="s">
        <v>404</v>
      </c>
      <c r="J6691" s="1" t="s">
        <v>230</v>
      </c>
      <c r="K6691" s="1" t="s">
        <v>52</v>
      </c>
      <c r="L6691" s="1" t="s">
        <v>912</v>
      </c>
      <c r="M6691" t="s">
        <v>52</v>
      </c>
      <c r="N6691">
        <v>3</v>
      </c>
      <c r="O6691" s="1" t="s">
        <v>205</v>
      </c>
      <c r="P6691" t="s">
        <v>154</v>
      </c>
      <c r="Q6691">
        <v>2</v>
      </c>
      <c r="R6691" t="s">
        <v>179</v>
      </c>
      <c r="S6691" t="s">
        <v>180</v>
      </c>
    </row>
    <row r="6692" spans="1:19" x14ac:dyDescent="0.35">
      <c r="A6692" s="2" t="s">
        <v>112</v>
      </c>
      <c r="B6692" s="1" t="s">
        <v>244</v>
      </c>
      <c r="C6692" t="s">
        <v>52</v>
      </c>
      <c r="D6692" s="1" t="s">
        <v>51</v>
      </c>
      <c r="E6692" s="1" t="s">
        <v>12</v>
      </c>
      <c r="F6692" s="1" t="s">
        <v>18</v>
      </c>
      <c r="G6692" s="1" t="s">
        <v>26</v>
      </c>
      <c r="H6692" t="s">
        <v>32</v>
      </c>
      <c r="I6692" s="1" t="s">
        <v>404</v>
      </c>
      <c r="J6692" s="1" t="s">
        <v>230</v>
      </c>
      <c r="K6692" s="1" t="s">
        <v>52</v>
      </c>
      <c r="L6692" s="1" t="s">
        <v>912</v>
      </c>
      <c r="M6692" t="s">
        <v>53</v>
      </c>
      <c r="N6692">
        <v>1</v>
      </c>
      <c r="O6692" s="1" t="s">
        <v>205</v>
      </c>
      <c r="P6692" t="s">
        <v>154</v>
      </c>
      <c r="Q6692">
        <v>2</v>
      </c>
      <c r="R6692" t="s">
        <v>179</v>
      </c>
      <c r="S6692" t="s">
        <v>180</v>
      </c>
    </row>
    <row r="6693" spans="1:19" x14ac:dyDescent="0.35">
      <c r="A6693" s="2" t="s">
        <v>112</v>
      </c>
      <c r="B6693" s="1" t="s">
        <v>244</v>
      </c>
      <c r="C6693" t="s">
        <v>52</v>
      </c>
      <c r="D6693" s="1" t="s">
        <v>51</v>
      </c>
      <c r="E6693" s="1" t="s">
        <v>12</v>
      </c>
      <c r="F6693" s="1" t="s">
        <v>18</v>
      </c>
      <c r="G6693" s="1" t="s">
        <v>26</v>
      </c>
      <c r="H6693" t="s">
        <v>32</v>
      </c>
      <c r="I6693" s="1" t="s">
        <v>404</v>
      </c>
      <c r="J6693" s="1" t="s">
        <v>230</v>
      </c>
      <c r="K6693" s="1" t="s">
        <v>52</v>
      </c>
      <c r="L6693" s="1" t="s">
        <v>912</v>
      </c>
      <c r="M6693" t="s">
        <v>54</v>
      </c>
      <c r="N6693">
        <v>2</v>
      </c>
      <c r="O6693" s="1" t="s">
        <v>205</v>
      </c>
      <c r="P6693" t="s">
        <v>154</v>
      </c>
      <c r="Q6693">
        <v>2</v>
      </c>
      <c r="R6693" t="s">
        <v>179</v>
      </c>
      <c r="S6693" t="s">
        <v>180</v>
      </c>
    </row>
    <row r="6694" spans="1:19" x14ac:dyDescent="0.35">
      <c r="A6694" s="2" t="s">
        <v>112</v>
      </c>
      <c r="B6694" s="1" t="s">
        <v>244</v>
      </c>
      <c r="C6694" t="s">
        <v>52</v>
      </c>
      <c r="D6694" s="1" t="s">
        <v>51</v>
      </c>
      <c r="E6694" s="1" t="s">
        <v>12</v>
      </c>
      <c r="F6694" s="1" t="s">
        <v>18</v>
      </c>
      <c r="G6694" s="1" t="s">
        <v>26</v>
      </c>
      <c r="H6694" t="s">
        <v>21</v>
      </c>
      <c r="I6694" s="1" t="s">
        <v>404</v>
      </c>
      <c r="J6694" s="1" t="s">
        <v>230</v>
      </c>
      <c r="K6694" s="1" t="s">
        <v>52</v>
      </c>
      <c r="L6694" s="1" t="s">
        <v>912</v>
      </c>
      <c r="M6694" t="s">
        <v>54</v>
      </c>
      <c r="N6694">
        <v>2</v>
      </c>
      <c r="O6694" s="1" t="s">
        <v>205</v>
      </c>
      <c r="P6694" t="s">
        <v>154</v>
      </c>
      <c r="Q6694">
        <v>2</v>
      </c>
      <c r="R6694" t="s">
        <v>179</v>
      </c>
      <c r="S6694" t="s">
        <v>180</v>
      </c>
    </row>
    <row r="6695" spans="1:19" x14ac:dyDescent="0.35">
      <c r="A6695" s="2" t="s">
        <v>112</v>
      </c>
      <c r="B6695" s="1" t="s">
        <v>244</v>
      </c>
      <c r="C6695" t="s">
        <v>52</v>
      </c>
      <c r="D6695" s="1" t="s">
        <v>51</v>
      </c>
      <c r="E6695" s="1" t="s">
        <v>12</v>
      </c>
      <c r="F6695" s="1" t="s">
        <v>18</v>
      </c>
      <c r="G6695" s="1" t="s">
        <v>26</v>
      </c>
      <c r="H6695" t="s">
        <v>35</v>
      </c>
      <c r="I6695" s="1" t="s">
        <v>404</v>
      </c>
      <c r="J6695" s="1" t="s">
        <v>230</v>
      </c>
      <c r="K6695" s="1" t="s">
        <v>52</v>
      </c>
      <c r="L6695" s="1" t="s">
        <v>912</v>
      </c>
      <c r="M6695" t="s">
        <v>54</v>
      </c>
      <c r="N6695">
        <v>1</v>
      </c>
      <c r="O6695" s="1" t="s">
        <v>205</v>
      </c>
      <c r="P6695" t="s">
        <v>154</v>
      </c>
      <c r="Q6695">
        <v>2</v>
      </c>
      <c r="R6695" t="s">
        <v>179</v>
      </c>
      <c r="S6695" t="s">
        <v>180</v>
      </c>
    </row>
    <row r="6696" spans="1:19" x14ac:dyDescent="0.35">
      <c r="A6696" s="2" t="s">
        <v>112</v>
      </c>
      <c r="B6696" s="1" t="s">
        <v>244</v>
      </c>
      <c r="C6696" t="s">
        <v>52</v>
      </c>
      <c r="D6696" s="1" t="s">
        <v>51</v>
      </c>
      <c r="E6696" s="1" t="s">
        <v>12</v>
      </c>
      <c r="F6696" s="1" t="s">
        <v>18</v>
      </c>
      <c r="G6696" s="1" t="s">
        <v>26</v>
      </c>
      <c r="H6696" t="s">
        <v>58</v>
      </c>
      <c r="I6696" s="1" t="s">
        <v>404</v>
      </c>
      <c r="J6696" s="1" t="s">
        <v>230</v>
      </c>
      <c r="K6696" s="1" t="s">
        <v>52</v>
      </c>
      <c r="L6696" s="1" t="s">
        <v>912</v>
      </c>
      <c r="M6696" t="s">
        <v>52</v>
      </c>
      <c r="N6696">
        <v>2</v>
      </c>
      <c r="O6696" s="1" t="s">
        <v>205</v>
      </c>
      <c r="P6696" t="s">
        <v>154</v>
      </c>
      <c r="Q6696">
        <v>2</v>
      </c>
      <c r="R6696" t="s">
        <v>179</v>
      </c>
      <c r="S6696" t="s">
        <v>180</v>
      </c>
    </row>
    <row r="6697" spans="1:19" x14ac:dyDescent="0.35">
      <c r="A6697" s="2" t="s">
        <v>112</v>
      </c>
      <c r="B6697" s="1" t="s">
        <v>244</v>
      </c>
      <c r="C6697" t="s">
        <v>52</v>
      </c>
      <c r="D6697" s="1" t="s">
        <v>51</v>
      </c>
      <c r="E6697" s="1" t="s">
        <v>12</v>
      </c>
      <c r="F6697" s="1" t="s">
        <v>18</v>
      </c>
      <c r="G6697" s="1" t="s">
        <v>26</v>
      </c>
      <c r="H6697" t="s">
        <v>58</v>
      </c>
      <c r="I6697" s="1" t="s">
        <v>404</v>
      </c>
      <c r="J6697" s="1" t="s">
        <v>230</v>
      </c>
      <c r="K6697" s="1" t="s">
        <v>52</v>
      </c>
      <c r="L6697" s="1" t="s">
        <v>912</v>
      </c>
      <c r="M6697" t="s">
        <v>53</v>
      </c>
      <c r="N6697">
        <v>1</v>
      </c>
      <c r="O6697" s="1" t="s">
        <v>205</v>
      </c>
      <c r="P6697" t="s">
        <v>154</v>
      </c>
      <c r="Q6697">
        <v>2</v>
      </c>
      <c r="R6697" t="s">
        <v>179</v>
      </c>
      <c r="S6697" t="s">
        <v>180</v>
      </c>
    </row>
    <row r="6698" spans="1:19" x14ac:dyDescent="0.35">
      <c r="A6698" s="2" t="s">
        <v>112</v>
      </c>
      <c r="B6698" s="1" t="s">
        <v>244</v>
      </c>
      <c r="C6698" t="s">
        <v>52</v>
      </c>
      <c r="D6698" s="1" t="s">
        <v>51</v>
      </c>
      <c r="E6698" s="1" t="s">
        <v>12</v>
      </c>
      <c r="F6698" s="1" t="s">
        <v>18</v>
      </c>
      <c r="G6698" s="1" t="s">
        <v>26</v>
      </c>
      <c r="H6698" t="s">
        <v>39</v>
      </c>
      <c r="I6698" s="1" t="s">
        <v>404</v>
      </c>
      <c r="J6698" s="1" t="s">
        <v>230</v>
      </c>
      <c r="K6698" s="1" t="s">
        <v>52</v>
      </c>
      <c r="L6698" s="1" t="s">
        <v>912</v>
      </c>
      <c r="M6698" t="s">
        <v>52</v>
      </c>
      <c r="N6698">
        <v>3</v>
      </c>
      <c r="O6698" s="1" t="s">
        <v>205</v>
      </c>
      <c r="P6698" t="s">
        <v>154</v>
      </c>
      <c r="Q6698">
        <v>2</v>
      </c>
      <c r="R6698" t="s">
        <v>179</v>
      </c>
      <c r="S6698" t="s">
        <v>180</v>
      </c>
    </row>
    <row r="6699" spans="1:19" x14ac:dyDescent="0.35">
      <c r="A6699" s="2" t="s">
        <v>112</v>
      </c>
      <c r="B6699" s="1" t="s">
        <v>244</v>
      </c>
      <c r="C6699" t="s">
        <v>52</v>
      </c>
      <c r="D6699" s="1" t="s">
        <v>51</v>
      </c>
      <c r="E6699" s="1" t="s">
        <v>22</v>
      </c>
      <c r="F6699" s="1" t="s">
        <v>26</v>
      </c>
      <c r="G6699" s="1" t="s">
        <v>26</v>
      </c>
      <c r="H6699" t="s">
        <v>24</v>
      </c>
      <c r="I6699" s="1" t="s">
        <v>404</v>
      </c>
      <c r="J6699" s="1" t="s">
        <v>230</v>
      </c>
      <c r="K6699" s="1" t="s">
        <v>52</v>
      </c>
      <c r="L6699" s="1" t="s">
        <v>912</v>
      </c>
      <c r="M6699" t="s">
        <v>169</v>
      </c>
      <c r="N6699">
        <v>1</v>
      </c>
      <c r="O6699" s="1" t="s">
        <v>205</v>
      </c>
      <c r="P6699" t="s">
        <v>154</v>
      </c>
      <c r="Q6699">
        <v>1</v>
      </c>
      <c r="R6699" t="s">
        <v>179</v>
      </c>
      <c r="S6699" t="s">
        <v>180</v>
      </c>
    </row>
    <row r="6700" spans="1:19" x14ac:dyDescent="0.35">
      <c r="A6700" s="2" t="s">
        <v>112</v>
      </c>
      <c r="B6700" s="1" t="s">
        <v>244</v>
      </c>
      <c r="C6700" t="s">
        <v>52</v>
      </c>
      <c r="D6700" s="1" t="s">
        <v>51</v>
      </c>
      <c r="E6700" s="1" t="s">
        <v>22</v>
      </c>
      <c r="F6700" s="1" t="s">
        <v>26</v>
      </c>
      <c r="G6700" s="1" t="s">
        <v>26</v>
      </c>
      <c r="H6700" t="s">
        <v>24</v>
      </c>
      <c r="I6700" s="1" t="s">
        <v>404</v>
      </c>
      <c r="J6700" s="1" t="s">
        <v>230</v>
      </c>
      <c r="K6700" s="1" t="s">
        <v>52</v>
      </c>
      <c r="L6700" s="1" t="s">
        <v>912</v>
      </c>
      <c r="M6700" t="s">
        <v>53</v>
      </c>
      <c r="N6700">
        <v>1</v>
      </c>
      <c r="O6700" s="1" t="s">
        <v>205</v>
      </c>
      <c r="P6700" t="s">
        <v>154</v>
      </c>
      <c r="Q6700">
        <v>1</v>
      </c>
      <c r="R6700" t="s">
        <v>179</v>
      </c>
      <c r="S6700" t="s">
        <v>180</v>
      </c>
    </row>
    <row r="6701" spans="1:19" x14ac:dyDescent="0.35">
      <c r="A6701" s="2" t="s">
        <v>112</v>
      </c>
      <c r="B6701" s="1" t="s">
        <v>244</v>
      </c>
      <c r="C6701" t="s">
        <v>52</v>
      </c>
      <c r="D6701" s="1" t="s">
        <v>51</v>
      </c>
      <c r="E6701" s="1" t="s">
        <v>22</v>
      </c>
      <c r="F6701" s="1" t="s">
        <v>26</v>
      </c>
      <c r="G6701" s="1" t="s">
        <v>26</v>
      </c>
      <c r="H6701" t="s">
        <v>24</v>
      </c>
      <c r="I6701" s="1" t="s">
        <v>404</v>
      </c>
      <c r="J6701" s="1" t="s">
        <v>230</v>
      </c>
      <c r="K6701" s="1" t="s">
        <v>52</v>
      </c>
      <c r="L6701" s="1" t="s">
        <v>912</v>
      </c>
      <c r="M6701" t="s">
        <v>53</v>
      </c>
      <c r="N6701">
        <v>1</v>
      </c>
      <c r="O6701" s="1" t="s">
        <v>205</v>
      </c>
      <c r="P6701" t="s">
        <v>154</v>
      </c>
      <c r="Q6701">
        <v>2</v>
      </c>
      <c r="R6701" t="s">
        <v>179</v>
      </c>
      <c r="S6701" t="s">
        <v>180</v>
      </c>
    </row>
    <row r="6702" spans="1:19" x14ac:dyDescent="0.35">
      <c r="A6702" s="2" t="s">
        <v>112</v>
      </c>
      <c r="B6702" s="1" t="s">
        <v>244</v>
      </c>
      <c r="C6702" t="s">
        <v>52</v>
      </c>
      <c r="D6702" s="1" t="s">
        <v>51</v>
      </c>
      <c r="E6702" s="1" t="s">
        <v>22</v>
      </c>
      <c r="F6702" s="1" t="s">
        <v>26</v>
      </c>
      <c r="G6702" s="1" t="s">
        <v>26</v>
      </c>
      <c r="H6702" t="s">
        <v>24</v>
      </c>
      <c r="I6702" s="1" t="s">
        <v>404</v>
      </c>
      <c r="J6702" s="1" t="s">
        <v>230</v>
      </c>
      <c r="K6702" s="1" t="s">
        <v>52</v>
      </c>
      <c r="L6702" s="1" t="s">
        <v>912</v>
      </c>
      <c r="M6702" t="s">
        <v>54</v>
      </c>
      <c r="N6702">
        <v>1</v>
      </c>
      <c r="O6702" s="1" t="s">
        <v>205</v>
      </c>
      <c r="P6702" t="s">
        <v>154</v>
      </c>
      <c r="Q6702">
        <v>1</v>
      </c>
      <c r="R6702" t="s">
        <v>179</v>
      </c>
      <c r="S6702" t="s">
        <v>180</v>
      </c>
    </row>
    <row r="6703" spans="1:19" x14ac:dyDescent="0.35">
      <c r="A6703" s="2" t="s">
        <v>112</v>
      </c>
      <c r="B6703" s="1" t="s">
        <v>244</v>
      </c>
      <c r="C6703" t="s">
        <v>52</v>
      </c>
      <c r="D6703" s="1" t="s">
        <v>51</v>
      </c>
      <c r="E6703" s="1" t="s">
        <v>22</v>
      </c>
      <c r="F6703" s="1" t="s">
        <v>26</v>
      </c>
      <c r="G6703" s="1" t="s">
        <v>26</v>
      </c>
      <c r="H6703" t="s">
        <v>27</v>
      </c>
      <c r="I6703" s="1" t="s">
        <v>404</v>
      </c>
      <c r="J6703" s="1" t="s">
        <v>230</v>
      </c>
      <c r="K6703" s="1" t="s">
        <v>52</v>
      </c>
      <c r="L6703" s="1" t="s">
        <v>912</v>
      </c>
      <c r="M6703" t="s">
        <v>52</v>
      </c>
      <c r="N6703">
        <v>1</v>
      </c>
      <c r="O6703" s="1" t="s">
        <v>205</v>
      </c>
      <c r="P6703" t="s">
        <v>154</v>
      </c>
      <c r="Q6703">
        <v>2</v>
      </c>
      <c r="R6703" t="s">
        <v>179</v>
      </c>
      <c r="S6703" t="s">
        <v>180</v>
      </c>
    </row>
    <row r="6704" spans="1:19" x14ac:dyDescent="0.35">
      <c r="A6704" s="2" t="s">
        <v>112</v>
      </c>
      <c r="B6704" s="1" t="s">
        <v>244</v>
      </c>
      <c r="C6704" t="s">
        <v>52</v>
      </c>
      <c r="D6704" s="1" t="s">
        <v>51</v>
      </c>
      <c r="E6704" s="1" t="s">
        <v>22</v>
      </c>
      <c r="F6704" s="1" t="s">
        <v>26</v>
      </c>
      <c r="G6704" s="1" t="s">
        <v>26</v>
      </c>
      <c r="H6704" t="s">
        <v>27</v>
      </c>
      <c r="I6704" s="1" t="s">
        <v>404</v>
      </c>
      <c r="J6704" s="1" t="s">
        <v>230</v>
      </c>
      <c r="K6704" s="1" t="s">
        <v>52</v>
      </c>
      <c r="L6704" s="1" t="s">
        <v>912</v>
      </c>
      <c r="M6704" t="s">
        <v>169</v>
      </c>
      <c r="N6704">
        <v>1</v>
      </c>
      <c r="O6704" s="1" t="s">
        <v>205</v>
      </c>
      <c r="P6704" t="s">
        <v>154</v>
      </c>
      <c r="Q6704">
        <v>2</v>
      </c>
      <c r="R6704" t="s">
        <v>179</v>
      </c>
      <c r="S6704" t="s">
        <v>180</v>
      </c>
    </row>
    <row r="6705" spans="1:19" x14ac:dyDescent="0.35">
      <c r="A6705" s="2" t="s">
        <v>112</v>
      </c>
      <c r="B6705" s="1" t="s">
        <v>244</v>
      </c>
      <c r="C6705" t="s">
        <v>52</v>
      </c>
      <c r="D6705" s="1" t="s">
        <v>51</v>
      </c>
      <c r="E6705" s="1" t="s">
        <v>22</v>
      </c>
      <c r="F6705" s="1" t="s">
        <v>26</v>
      </c>
      <c r="G6705" s="1" t="s">
        <v>26</v>
      </c>
      <c r="H6705" t="s">
        <v>21</v>
      </c>
      <c r="I6705" s="1" t="s">
        <v>404</v>
      </c>
      <c r="J6705" s="1" t="s">
        <v>230</v>
      </c>
      <c r="K6705" s="1" t="s">
        <v>52</v>
      </c>
      <c r="L6705" s="1" t="s">
        <v>912</v>
      </c>
      <c r="M6705" t="s">
        <v>52</v>
      </c>
      <c r="N6705">
        <v>1</v>
      </c>
      <c r="O6705" s="1" t="s">
        <v>205</v>
      </c>
      <c r="P6705" t="s">
        <v>154</v>
      </c>
      <c r="Q6705">
        <v>2</v>
      </c>
      <c r="R6705" t="s">
        <v>179</v>
      </c>
      <c r="S6705" t="s">
        <v>180</v>
      </c>
    </row>
    <row r="6706" spans="1:19" x14ac:dyDescent="0.35">
      <c r="A6706" s="2" t="s">
        <v>112</v>
      </c>
      <c r="B6706" s="1" t="s">
        <v>244</v>
      </c>
      <c r="C6706" t="s">
        <v>907</v>
      </c>
      <c r="D6706" s="1" t="s">
        <v>105</v>
      </c>
      <c r="E6706" s="1" t="s">
        <v>12</v>
      </c>
      <c r="F6706" s="1" t="s">
        <v>29</v>
      </c>
      <c r="G6706" s="1" t="s">
        <v>136</v>
      </c>
      <c r="H6706" t="s">
        <v>32</v>
      </c>
      <c r="I6706" s="1" t="s">
        <v>1516</v>
      </c>
      <c r="J6706" s="1" t="s">
        <v>230</v>
      </c>
      <c r="K6706" s="1" t="s">
        <v>19</v>
      </c>
      <c r="L6706" s="1" t="s">
        <v>912</v>
      </c>
      <c r="M6706" t="s">
        <v>38</v>
      </c>
      <c r="N6706">
        <v>1</v>
      </c>
      <c r="O6706" s="1" t="s">
        <v>205</v>
      </c>
      <c r="P6706" t="s">
        <v>154</v>
      </c>
      <c r="Q6706">
        <v>2</v>
      </c>
      <c r="R6706" t="s">
        <v>179</v>
      </c>
      <c r="S6706" t="s">
        <v>180</v>
      </c>
    </row>
    <row r="6707" spans="1:19" x14ac:dyDescent="0.35">
      <c r="A6707" s="2" t="s">
        <v>112</v>
      </c>
      <c r="B6707" s="1" t="s">
        <v>244</v>
      </c>
      <c r="C6707" t="s">
        <v>907</v>
      </c>
      <c r="D6707" s="1" t="s">
        <v>105</v>
      </c>
      <c r="E6707" s="1" t="s">
        <v>12</v>
      </c>
      <c r="F6707" s="1" t="s">
        <v>29</v>
      </c>
      <c r="G6707" s="1" t="s">
        <v>136</v>
      </c>
      <c r="H6707" t="s">
        <v>21</v>
      </c>
      <c r="I6707" s="1" t="s">
        <v>1516</v>
      </c>
      <c r="J6707" s="1" t="s">
        <v>230</v>
      </c>
      <c r="K6707" s="1" t="s">
        <v>19</v>
      </c>
      <c r="L6707" s="1" t="s">
        <v>912</v>
      </c>
      <c r="M6707" t="s">
        <v>62</v>
      </c>
      <c r="N6707">
        <v>1</v>
      </c>
      <c r="O6707" s="1" t="s">
        <v>205</v>
      </c>
      <c r="P6707" t="s">
        <v>154</v>
      </c>
      <c r="Q6707">
        <v>2</v>
      </c>
      <c r="R6707" t="s">
        <v>179</v>
      </c>
      <c r="S6707" t="s">
        <v>180</v>
      </c>
    </row>
    <row r="6708" spans="1:19" x14ac:dyDescent="0.35">
      <c r="A6708" s="2" t="s">
        <v>112</v>
      </c>
      <c r="B6708" s="1" t="s">
        <v>244</v>
      </c>
      <c r="C6708" t="s">
        <v>907</v>
      </c>
      <c r="D6708" s="1" t="s">
        <v>105</v>
      </c>
      <c r="E6708" s="1" t="s">
        <v>12</v>
      </c>
      <c r="F6708" s="1" t="s">
        <v>13</v>
      </c>
      <c r="G6708" s="1" t="s">
        <v>137</v>
      </c>
      <c r="H6708" t="s">
        <v>43</v>
      </c>
      <c r="I6708" s="1" t="s">
        <v>1516</v>
      </c>
      <c r="J6708" s="1" t="s">
        <v>230</v>
      </c>
      <c r="K6708" s="1" t="s">
        <v>19</v>
      </c>
      <c r="L6708" s="1" t="s">
        <v>913</v>
      </c>
      <c r="M6708" t="s">
        <v>19</v>
      </c>
      <c r="N6708">
        <v>1</v>
      </c>
      <c r="O6708" s="1" t="s">
        <v>205</v>
      </c>
      <c r="P6708" t="s">
        <v>154</v>
      </c>
      <c r="Q6708">
        <v>2</v>
      </c>
      <c r="R6708" t="s">
        <v>179</v>
      </c>
      <c r="S6708" t="s">
        <v>180</v>
      </c>
    </row>
    <row r="6709" spans="1:19" x14ac:dyDescent="0.35">
      <c r="A6709" s="2" t="s">
        <v>112</v>
      </c>
      <c r="B6709" s="1" t="s">
        <v>244</v>
      </c>
      <c r="C6709" t="s">
        <v>907</v>
      </c>
      <c r="D6709" s="1" t="s">
        <v>105</v>
      </c>
      <c r="E6709" s="1" t="s">
        <v>12</v>
      </c>
      <c r="F6709" s="1" t="s">
        <v>13</v>
      </c>
      <c r="G6709" s="1" t="s">
        <v>137</v>
      </c>
      <c r="H6709" t="s">
        <v>14</v>
      </c>
      <c r="I6709" s="1" t="s">
        <v>1516</v>
      </c>
      <c r="J6709" s="1" t="s">
        <v>230</v>
      </c>
      <c r="K6709" s="1" t="s">
        <v>19</v>
      </c>
      <c r="L6709" s="1" t="s">
        <v>912</v>
      </c>
      <c r="M6709" t="s">
        <v>19</v>
      </c>
      <c r="N6709">
        <v>1</v>
      </c>
      <c r="O6709" s="1" t="s">
        <v>205</v>
      </c>
      <c r="P6709" t="s">
        <v>154</v>
      </c>
      <c r="Q6709">
        <v>2</v>
      </c>
      <c r="R6709" t="s">
        <v>179</v>
      </c>
      <c r="S6709" t="s">
        <v>180</v>
      </c>
    </row>
    <row r="6710" spans="1:19" x14ac:dyDescent="0.35">
      <c r="A6710" s="2" t="s">
        <v>112</v>
      </c>
      <c r="B6710" s="1" t="s">
        <v>244</v>
      </c>
      <c r="C6710" t="s">
        <v>907</v>
      </c>
      <c r="D6710" s="1" t="s">
        <v>105</v>
      </c>
      <c r="E6710" s="1" t="s">
        <v>12</v>
      </c>
      <c r="F6710" s="1" t="s">
        <v>13</v>
      </c>
      <c r="G6710" s="1" t="s">
        <v>137</v>
      </c>
      <c r="H6710" t="s">
        <v>17</v>
      </c>
      <c r="I6710" s="1" t="s">
        <v>1516</v>
      </c>
      <c r="J6710" s="1" t="s">
        <v>230</v>
      </c>
      <c r="K6710" s="1" t="s">
        <v>19</v>
      </c>
      <c r="L6710" s="1" t="s">
        <v>912</v>
      </c>
      <c r="M6710" t="s">
        <v>19</v>
      </c>
      <c r="N6710">
        <v>1</v>
      </c>
      <c r="O6710" s="1" t="s">
        <v>205</v>
      </c>
      <c r="P6710" t="s">
        <v>154</v>
      </c>
      <c r="Q6710">
        <v>2</v>
      </c>
      <c r="R6710" t="s">
        <v>179</v>
      </c>
      <c r="S6710" t="s">
        <v>180</v>
      </c>
    </row>
    <row r="6711" spans="1:19" x14ac:dyDescent="0.35">
      <c r="A6711" s="2" t="s">
        <v>112</v>
      </c>
      <c r="B6711" s="1" t="s">
        <v>244</v>
      </c>
      <c r="C6711" t="s">
        <v>911</v>
      </c>
      <c r="D6711" s="1" t="s">
        <v>176</v>
      </c>
      <c r="E6711" s="1" t="s">
        <v>12</v>
      </c>
      <c r="F6711" s="1" t="s">
        <v>29</v>
      </c>
      <c r="G6711" s="1" t="s">
        <v>136</v>
      </c>
      <c r="H6711" t="s">
        <v>24</v>
      </c>
      <c r="I6711" s="1" t="s">
        <v>1170</v>
      </c>
      <c r="J6711" s="1" t="s">
        <v>230</v>
      </c>
      <c r="K6711" s="1" t="s">
        <v>47</v>
      </c>
      <c r="L6711" s="1" t="s">
        <v>912</v>
      </c>
      <c r="M6711" t="s">
        <v>241</v>
      </c>
      <c r="N6711">
        <v>1</v>
      </c>
      <c r="O6711" s="1" t="s">
        <v>205</v>
      </c>
      <c r="P6711" t="s">
        <v>154</v>
      </c>
      <c r="Q6711">
        <v>2</v>
      </c>
      <c r="R6711" t="s">
        <v>179</v>
      </c>
      <c r="S6711" t="s">
        <v>180</v>
      </c>
    </row>
    <row r="6712" spans="1:19" x14ac:dyDescent="0.35">
      <c r="A6712" s="2" t="s">
        <v>112</v>
      </c>
      <c r="B6712" s="1" t="s">
        <v>244</v>
      </c>
      <c r="C6712" t="s">
        <v>911</v>
      </c>
      <c r="D6712" s="1" t="s">
        <v>176</v>
      </c>
      <c r="E6712" s="1" t="s">
        <v>12</v>
      </c>
      <c r="F6712" s="1" t="s">
        <v>29</v>
      </c>
      <c r="G6712" s="1" t="s">
        <v>136</v>
      </c>
      <c r="H6712" t="s">
        <v>32</v>
      </c>
      <c r="I6712" s="1" t="s">
        <v>1170</v>
      </c>
      <c r="J6712" s="1" t="s">
        <v>230</v>
      </c>
      <c r="K6712" s="1" t="s">
        <v>47</v>
      </c>
      <c r="L6712" s="1" t="s">
        <v>912</v>
      </c>
      <c r="M6712" t="s">
        <v>241</v>
      </c>
      <c r="N6712">
        <v>1</v>
      </c>
      <c r="O6712" s="1" t="s">
        <v>205</v>
      </c>
      <c r="P6712" t="s">
        <v>154</v>
      </c>
      <c r="Q6712">
        <v>2</v>
      </c>
      <c r="R6712" t="s">
        <v>179</v>
      </c>
      <c r="S6712" t="s">
        <v>180</v>
      </c>
    </row>
    <row r="6713" spans="1:19" x14ac:dyDescent="0.35">
      <c r="A6713" s="2" t="s">
        <v>112</v>
      </c>
      <c r="B6713" s="1" t="s">
        <v>244</v>
      </c>
      <c r="C6713" t="s">
        <v>911</v>
      </c>
      <c r="D6713" s="1" t="s">
        <v>176</v>
      </c>
      <c r="E6713" s="1" t="s">
        <v>12</v>
      </c>
      <c r="F6713" s="1" t="s">
        <v>29</v>
      </c>
      <c r="G6713" s="1" t="s">
        <v>136</v>
      </c>
      <c r="H6713" t="s">
        <v>21</v>
      </c>
      <c r="I6713" s="1" t="s">
        <v>1170</v>
      </c>
      <c r="J6713" s="1" t="s">
        <v>230</v>
      </c>
      <c r="K6713" s="1" t="s">
        <v>47</v>
      </c>
      <c r="L6713" s="1" t="s">
        <v>912</v>
      </c>
      <c r="M6713" t="s">
        <v>241</v>
      </c>
      <c r="N6713">
        <v>1</v>
      </c>
      <c r="O6713" s="1" t="s">
        <v>205</v>
      </c>
      <c r="P6713" t="s">
        <v>154</v>
      </c>
      <c r="Q6713">
        <v>2</v>
      </c>
      <c r="R6713" t="s">
        <v>179</v>
      </c>
      <c r="S6713" t="s">
        <v>180</v>
      </c>
    </row>
    <row r="6714" spans="1:19" x14ac:dyDescent="0.35">
      <c r="A6714" s="2" t="s">
        <v>112</v>
      </c>
      <c r="B6714" s="1" t="s">
        <v>244</v>
      </c>
      <c r="C6714" t="s">
        <v>911</v>
      </c>
      <c r="D6714" s="1" t="s">
        <v>176</v>
      </c>
      <c r="E6714" s="1" t="s">
        <v>12</v>
      </c>
      <c r="F6714" s="1" t="s">
        <v>23</v>
      </c>
      <c r="G6714" s="1" t="s">
        <v>137</v>
      </c>
      <c r="H6714" t="s">
        <v>17</v>
      </c>
      <c r="I6714" s="1" t="s">
        <v>1170</v>
      </c>
      <c r="J6714" s="1" t="s">
        <v>230</v>
      </c>
      <c r="K6714" s="1" t="s">
        <v>47</v>
      </c>
      <c r="L6714" s="1" t="s">
        <v>912</v>
      </c>
      <c r="M6714" t="s">
        <v>676</v>
      </c>
      <c r="N6714">
        <v>1</v>
      </c>
      <c r="O6714" s="1" t="s">
        <v>205</v>
      </c>
      <c r="P6714" t="s">
        <v>154</v>
      </c>
      <c r="Q6714">
        <v>2</v>
      </c>
      <c r="R6714" t="s">
        <v>179</v>
      </c>
      <c r="S6714" t="s">
        <v>180</v>
      </c>
    </row>
    <row r="6715" spans="1:19" x14ac:dyDescent="0.35">
      <c r="A6715" s="2" t="s">
        <v>112</v>
      </c>
      <c r="B6715" s="1" t="s">
        <v>244</v>
      </c>
      <c r="C6715" t="s">
        <v>911</v>
      </c>
      <c r="D6715" s="1" t="s">
        <v>176</v>
      </c>
      <c r="E6715" s="1" t="s">
        <v>12</v>
      </c>
      <c r="F6715" s="1" t="s">
        <v>13</v>
      </c>
      <c r="G6715" s="1" t="s">
        <v>137</v>
      </c>
      <c r="H6715" t="s">
        <v>17</v>
      </c>
      <c r="I6715" s="1" t="s">
        <v>1170</v>
      </c>
      <c r="J6715" s="1" t="s">
        <v>230</v>
      </c>
      <c r="K6715" s="1" t="s">
        <v>47</v>
      </c>
      <c r="L6715" s="1" t="s">
        <v>912</v>
      </c>
      <c r="M6715" t="s">
        <v>676</v>
      </c>
      <c r="N6715">
        <v>1</v>
      </c>
      <c r="O6715" s="1" t="s">
        <v>205</v>
      </c>
      <c r="P6715" t="s">
        <v>154</v>
      </c>
      <c r="Q6715">
        <v>2</v>
      </c>
      <c r="R6715" t="s">
        <v>179</v>
      </c>
      <c r="S6715" t="s">
        <v>180</v>
      </c>
    </row>
    <row r="6716" spans="1:19" x14ac:dyDescent="0.35">
      <c r="A6716" s="2" t="s">
        <v>112</v>
      </c>
      <c r="B6716" s="1" t="s">
        <v>244</v>
      </c>
      <c r="C6716" t="s">
        <v>911</v>
      </c>
      <c r="D6716" s="1" t="s">
        <v>176</v>
      </c>
      <c r="E6716" s="1" t="s">
        <v>12</v>
      </c>
      <c r="F6716" s="1" t="s">
        <v>13</v>
      </c>
      <c r="G6716" s="1" t="s">
        <v>137</v>
      </c>
      <c r="H6716" t="s">
        <v>24</v>
      </c>
      <c r="I6716" s="1" t="s">
        <v>1170</v>
      </c>
      <c r="J6716" s="1" t="s">
        <v>230</v>
      </c>
      <c r="K6716" s="1" t="s">
        <v>47</v>
      </c>
      <c r="L6716" s="1" t="s">
        <v>912</v>
      </c>
      <c r="M6716" t="s">
        <v>241</v>
      </c>
      <c r="N6716">
        <v>2</v>
      </c>
      <c r="O6716" s="1" t="s">
        <v>205</v>
      </c>
      <c r="P6716" t="s">
        <v>154</v>
      </c>
      <c r="Q6716">
        <v>2</v>
      </c>
      <c r="R6716" t="s">
        <v>179</v>
      </c>
      <c r="S6716" t="s">
        <v>180</v>
      </c>
    </row>
    <row r="6717" spans="1:19" x14ac:dyDescent="0.35">
      <c r="A6717" s="2" t="s">
        <v>112</v>
      </c>
      <c r="B6717" s="1" t="s">
        <v>244</v>
      </c>
      <c r="C6717" t="s">
        <v>911</v>
      </c>
      <c r="D6717" s="1" t="s">
        <v>176</v>
      </c>
      <c r="E6717" s="1" t="s">
        <v>12</v>
      </c>
      <c r="F6717" s="1" t="s">
        <v>13</v>
      </c>
      <c r="G6717" s="1" t="s">
        <v>137</v>
      </c>
      <c r="H6717" t="s">
        <v>32</v>
      </c>
      <c r="I6717" s="1" t="s">
        <v>1170</v>
      </c>
      <c r="J6717" s="1" t="s">
        <v>230</v>
      </c>
      <c r="K6717" s="1" t="s">
        <v>47</v>
      </c>
      <c r="L6717" s="1" t="s">
        <v>912</v>
      </c>
      <c r="M6717" t="s">
        <v>241</v>
      </c>
      <c r="N6717">
        <v>1</v>
      </c>
      <c r="O6717" s="1" t="s">
        <v>205</v>
      </c>
      <c r="P6717" t="s">
        <v>154</v>
      </c>
      <c r="Q6717">
        <v>2</v>
      </c>
      <c r="R6717" t="s">
        <v>179</v>
      </c>
      <c r="S6717" t="s">
        <v>180</v>
      </c>
    </row>
    <row r="6718" spans="1:19" x14ac:dyDescent="0.35">
      <c r="A6718" s="2" t="s">
        <v>112</v>
      </c>
      <c r="B6718" s="1" t="s">
        <v>244</v>
      </c>
      <c r="C6718" t="s">
        <v>911</v>
      </c>
      <c r="D6718" s="1" t="s">
        <v>176</v>
      </c>
      <c r="E6718" s="1" t="s">
        <v>12</v>
      </c>
      <c r="F6718" s="1" t="s">
        <v>26</v>
      </c>
      <c r="G6718" s="1" t="s">
        <v>26</v>
      </c>
      <c r="H6718" t="s">
        <v>14</v>
      </c>
      <c r="I6718" s="1" t="s">
        <v>1170</v>
      </c>
      <c r="J6718" s="1" t="s">
        <v>230</v>
      </c>
      <c r="K6718" s="1" t="s">
        <v>47</v>
      </c>
      <c r="L6718" s="1" t="s">
        <v>912</v>
      </c>
      <c r="M6718" t="s">
        <v>241</v>
      </c>
      <c r="N6718">
        <v>1</v>
      </c>
      <c r="O6718" s="1" t="s">
        <v>205</v>
      </c>
      <c r="P6718" t="s">
        <v>154</v>
      </c>
      <c r="Q6718">
        <v>2</v>
      </c>
      <c r="R6718" t="s">
        <v>179</v>
      </c>
      <c r="S6718" t="s">
        <v>180</v>
      </c>
    </row>
    <row r="6719" spans="1:19" x14ac:dyDescent="0.35">
      <c r="A6719" s="2" t="s">
        <v>112</v>
      </c>
      <c r="B6719" s="1" t="s">
        <v>244</v>
      </c>
      <c r="C6719" t="s">
        <v>911</v>
      </c>
      <c r="D6719" s="1" t="s">
        <v>176</v>
      </c>
      <c r="E6719" s="1" t="s">
        <v>12</v>
      </c>
      <c r="F6719" s="1" t="s">
        <v>26</v>
      </c>
      <c r="G6719" s="1" t="s">
        <v>26</v>
      </c>
      <c r="H6719" t="s">
        <v>17</v>
      </c>
      <c r="I6719" s="1" t="s">
        <v>1170</v>
      </c>
      <c r="J6719" s="1" t="s">
        <v>230</v>
      </c>
      <c r="K6719" s="1" t="s">
        <v>47</v>
      </c>
      <c r="L6719" s="1" t="s">
        <v>912</v>
      </c>
      <c r="M6719" t="s">
        <v>241</v>
      </c>
      <c r="N6719">
        <v>1</v>
      </c>
      <c r="O6719" s="1" t="s">
        <v>205</v>
      </c>
      <c r="P6719" t="s">
        <v>154</v>
      </c>
      <c r="Q6719">
        <v>2</v>
      </c>
      <c r="R6719" t="s">
        <v>179</v>
      </c>
      <c r="S6719" t="s">
        <v>180</v>
      </c>
    </row>
    <row r="6720" spans="1:19" x14ac:dyDescent="0.35">
      <c r="A6720" s="2" t="s">
        <v>112</v>
      </c>
      <c r="B6720" s="1" t="s">
        <v>244</v>
      </c>
      <c r="C6720" t="s">
        <v>911</v>
      </c>
      <c r="D6720" s="1" t="s">
        <v>176</v>
      </c>
      <c r="E6720" s="1" t="s">
        <v>12</v>
      </c>
      <c r="F6720" s="1" t="s">
        <v>18</v>
      </c>
      <c r="G6720" s="1" t="s">
        <v>26</v>
      </c>
      <c r="H6720" t="s">
        <v>14</v>
      </c>
      <c r="I6720" s="1" t="s">
        <v>1170</v>
      </c>
      <c r="J6720" s="1" t="s">
        <v>230</v>
      </c>
      <c r="K6720" s="1" t="s">
        <v>47</v>
      </c>
      <c r="L6720" s="1" t="s">
        <v>912</v>
      </c>
      <c r="M6720" t="s">
        <v>676</v>
      </c>
      <c r="N6720">
        <v>1</v>
      </c>
      <c r="O6720" s="1" t="s">
        <v>205</v>
      </c>
      <c r="P6720" t="s">
        <v>154</v>
      </c>
      <c r="Q6720">
        <v>1</v>
      </c>
      <c r="R6720" t="s">
        <v>179</v>
      </c>
      <c r="S6720" t="s">
        <v>180</v>
      </c>
    </row>
    <row r="6721" spans="1:19" x14ac:dyDescent="0.35">
      <c r="A6721" s="2" t="s">
        <v>112</v>
      </c>
      <c r="B6721" s="1" t="s">
        <v>113</v>
      </c>
      <c r="C6721" t="s">
        <v>905</v>
      </c>
      <c r="D6721" s="1" t="s">
        <v>46</v>
      </c>
      <c r="E6721" s="1" t="s">
        <v>12</v>
      </c>
      <c r="F6721" s="1" t="s">
        <v>29</v>
      </c>
      <c r="G6721" s="1" t="s">
        <v>136</v>
      </c>
      <c r="H6721" t="s">
        <v>24</v>
      </c>
      <c r="I6721" s="1" t="s">
        <v>1517</v>
      </c>
      <c r="J6721" s="1" t="s">
        <v>230</v>
      </c>
      <c r="K6721" s="1" t="s">
        <v>47</v>
      </c>
      <c r="L6721" s="1" t="s">
        <v>912</v>
      </c>
      <c r="M6721" t="s">
        <v>48</v>
      </c>
      <c r="N6721">
        <v>1</v>
      </c>
      <c r="O6721" s="1" t="s">
        <v>205</v>
      </c>
      <c r="P6721" t="s">
        <v>154</v>
      </c>
      <c r="Q6721">
        <v>1</v>
      </c>
      <c r="R6721" t="s">
        <v>179</v>
      </c>
      <c r="S6721" t="s">
        <v>180</v>
      </c>
    </row>
    <row r="6722" spans="1:19" x14ac:dyDescent="0.35">
      <c r="A6722" s="2" t="s">
        <v>112</v>
      </c>
      <c r="B6722" s="1" t="s">
        <v>113</v>
      </c>
      <c r="C6722" t="s">
        <v>905</v>
      </c>
      <c r="D6722" s="1" t="s">
        <v>46</v>
      </c>
      <c r="E6722" s="1" t="s">
        <v>12</v>
      </c>
      <c r="F6722" s="1" t="s">
        <v>29</v>
      </c>
      <c r="G6722" s="1" t="s">
        <v>136</v>
      </c>
      <c r="H6722" t="s">
        <v>21</v>
      </c>
      <c r="I6722" s="1" t="s">
        <v>1517</v>
      </c>
      <c r="J6722" s="1" t="s">
        <v>230</v>
      </c>
      <c r="K6722" s="1" t="s">
        <v>47</v>
      </c>
      <c r="L6722" s="1" t="s">
        <v>912</v>
      </c>
      <c r="M6722" t="s">
        <v>48</v>
      </c>
      <c r="N6722">
        <v>1</v>
      </c>
      <c r="O6722" s="1" t="s">
        <v>205</v>
      </c>
      <c r="P6722" t="s">
        <v>153</v>
      </c>
      <c r="Q6722">
        <v>2</v>
      </c>
      <c r="R6722" t="s">
        <v>179</v>
      </c>
      <c r="S6722" t="s">
        <v>180</v>
      </c>
    </row>
    <row r="6723" spans="1:19" x14ac:dyDescent="0.35">
      <c r="A6723" s="2" t="s">
        <v>112</v>
      </c>
      <c r="B6723" s="1" t="s">
        <v>113</v>
      </c>
      <c r="C6723" t="s">
        <v>905</v>
      </c>
      <c r="D6723" s="1" t="s">
        <v>46</v>
      </c>
      <c r="E6723" s="1" t="s">
        <v>12</v>
      </c>
      <c r="F6723" s="1" t="s">
        <v>29</v>
      </c>
      <c r="G6723" s="1" t="s">
        <v>136</v>
      </c>
      <c r="H6723" t="s">
        <v>21</v>
      </c>
      <c r="I6723" s="1" t="s">
        <v>1518</v>
      </c>
      <c r="J6723" s="1" t="s">
        <v>230</v>
      </c>
      <c r="K6723" s="1" t="s">
        <v>47</v>
      </c>
      <c r="L6723" s="1" t="s">
        <v>912</v>
      </c>
      <c r="M6723" t="s">
        <v>48</v>
      </c>
      <c r="N6723">
        <v>1</v>
      </c>
      <c r="O6723" s="1" t="s">
        <v>205</v>
      </c>
      <c r="P6723" t="s">
        <v>153</v>
      </c>
      <c r="Q6723">
        <v>2</v>
      </c>
      <c r="R6723" t="s">
        <v>179</v>
      </c>
      <c r="S6723" t="s">
        <v>180</v>
      </c>
    </row>
    <row r="6724" spans="1:19" x14ac:dyDescent="0.35">
      <c r="A6724" s="2" t="s">
        <v>112</v>
      </c>
      <c r="B6724" s="1" t="s">
        <v>113</v>
      </c>
      <c r="C6724" t="s">
        <v>905</v>
      </c>
      <c r="D6724" s="1" t="s">
        <v>46</v>
      </c>
      <c r="E6724" s="1" t="s">
        <v>12</v>
      </c>
      <c r="F6724" s="1" t="s">
        <v>29</v>
      </c>
      <c r="G6724" s="1" t="s">
        <v>136</v>
      </c>
      <c r="H6724" t="s">
        <v>35</v>
      </c>
      <c r="I6724" s="1" t="s">
        <v>1517</v>
      </c>
      <c r="J6724" s="1" t="s">
        <v>230</v>
      </c>
      <c r="K6724" s="1" t="s">
        <v>47</v>
      </c>
      <c r="L6724" s="1" t="s">
        <v>912</v>
      </c>
      <c r="M6724" t="s">
        <v>48</v>
      </c>
      <c r="N6724">
        <v>1</v>
      </c>
      <c r="O6724" s="1" t="s">
        <v>205</v>
      </c>
      <c r="P6724" t="s">
        <v>153</v>
      </c>
      <c r="Q6724">
        <v>2</v>
      </c>
      <c r="R6724" t="s">
        <v>179</v>
      </c>
      <c r="S6724" t="s">
        <v>180</v>
      </c>
    </row>
    <row r="6725" spans="1:19" x14ac:dyDescent="0.35">
      <c r="A6725" s="2" t="s">
        <v>112</v>
      </c>
      <c r="B6725" s="1" t="s">
        <v>113</v>
      </c>
      <c r="C6725" t="s">
        <v>905</v>
      </c>
      <c r="D6725" s="1" t="s">
        <v>46</v>
      </c>
      <c r="E6725" s="1" t="s">
        <v>12</v>
      </c>
      <c r="F6725" s="1" t="s">
        <v>29</v>
      </c>
      <c r="G6725" s="1" t="s">
        <v>136</v>
      </c>
      <c r="H6725" t="s">
        <v>35</v>
      </c>
      <c r="I6725" s="1" t="s">
        <v>1518</v>
      </c>
      <c r="J6725" s="1" t="s">
        <v>230</v>
      </c>
      <c r="K6725" s="1" t="s">
        <v>47</v>
      </c>
      <c r="L6725" s="1" t="s">
        <v>912</v>
      </c>
      <c r="M6725" t="s">
        <v>48</v>
      </c>
      <c r="N6725">
        <v>1</v>
      </c>
      <c r="O6725" s="1" t="s">
        <v>205</v>
      </c>
      <c r="P6725" t="s">
        <v>154</v>
      </c>
      <c r="Q6725">
        <v>2</v>
      </c>
      <c r="R6725" t="s">
        <v>179</v>
      </c>
      <c r="S6725" t="s">
        <v>180</v>
      </c>
    </row>
    <row r="6726" spans="1:19" x14ac:dyDescent="0.35">
      <c r="A6726" s="2" t="s">
        <v>112</v>
      </c>
      <c r="B6726" s="1" t="s">
        <v>113</v>
      </c>
      <c r="C6726" t="s">
        <v>905</v>
      </c>
      <c r="D6726" s="1" t="s">
        <v>46</v>
      </c>
      <c r="E6726" s="1" t="s">
        <v>12</v>
      </c>
      <c r="F6726" s="1" t="s">
        <v>29</v>
      </c>
      <c r="G6726" s="1" t="s">
        <v>136</v>
      </c>
      <c r="H6726" t="s">
        <v>58</v>
      </c>
      <c r="I6726" s="1" t="s">
        <v>1517</v>
      </c>
      <c r="J6726" s="1" t="s">
        <v>230</v>
      </c>
      <c r="K6726" s="1" t="s">
        <v>47</v>
      </c>
      <c r="L6726" s="1" t="s">
        <v>912</v>
      </c>
      <c r="M6726" t="s">
        <v>48</v>
      </c>
      <c r="N6726">
        <v>1</v>
      </c>
      <c r="O6726" s="1" t="s">
        <v>205</v>
      </c>
      <c r="P6726" t="s">
        <v>153</v>
      </c>
      <c r="Q6726">
        <v>2</v>
      </c>
      <c r="R6726" t="s">
        <v>179</v>
      </c>
      <c r="S6726" t="s">
        <v>180</v>
      </c>
    </row>
    <row r="6727" spans="1:19" x14ac:dyDescent="0.35">
      <c r="A6727" s="2" t="s">
        <v>112</v>
      </c>
      <c r="B6727" s="1" t="s">
        <v>113</v>
      </c>
      <c r="C6727" t="s">
        <v>905</v>
      </c>
      <c r="D6727" s="1" t="s">
        <v>46</v>
      </c>
      <c r="E6727" s="1" t="s">
        <v>12</v>
      </c>
      <c r="F6727" s="1" t="s">
        <v>29</v>
      </c>
      <c r="G6727" s="1" t="s">
        <v>136</v>
      </c>
      <c r="H6727" t="s">
        <v>58</v>
      </c>
      <c r="I6727" s="1" t="s">
        <v>1517</v>
      </c>
      <c r="J6727" s="1" t="s">
        <v>230</v>
      </c>
      <c r="K6727" s="1" t="s">
        <v>47</v>
      </c>
      <c r="L6727" s="1" t="s">
        <v>912</v>
      </c>
      <c r="M6727" t="s">
        <v>48</v>
      </c>
      <c r="N6727">
        <v>1</v>
      </c>
      <c r="O6727" s="1" t="s">
        <v>205</v>
      </c>
      <c r="P6727" t="s">
        <v>154</v>
      </c>
      <c r="Q6727">
        <v>2</v>
      </c>
      <c r="R6727" t="s">
        <v>179</v>
      </c>
      <c r="S6727" t="s">
        <v>180</v>
      </c>
    </row>
    <row r="6728" spans="1:19" x14ac:dyDescent="0.35">
      <c r="A6728" s="2" t="s">
        <v>112</v>
      </c>
      <c r="B6728" s="1" t="s">
        <v>113</v>
      </c>
      <c r="C6728" t="s">
        <v>905</v>
      </c>
      <c r="D6728" s="1" t="s">
        <v>46</v>
      </c>
      <c r="E6728" s="1" t="s">
        <v>12</v>
      </c>
      <c r="F6728" s="1" t="s">
        <v>29</v>
      </c>
      <c r="G6728" s="1" t="s">
        <v>136</v>
      </c>
      <c r="H6728" t="s">
        <v>58</v>
      </c>
      <c r="I6728" s="1" t="s">
        <v>1518</v>
      </c>
      <c r="J6728" s="1" t="s">
        <v>230</v>
      </c>
      <c r="K6728" s="1" t="s">
        <v>47</v>
      </c>
      <c r="L6728" s="1" t="s">
        <v>912</v>
      </c>
      <c r="M6728" t="s">
        <v>48</v>
      </c>
      <c r="N6728">
        <v>1</v>
      </c>
      <c r="O6728" s="1" t="s">
        <v>205</v>
      </c>
      <c r="P6728" t="s">
        <v>154</v>
      </c>
      <c r="Q6728">
        <v>2</v>
      </c>
      <c r="R6728" t="s">
        <v>179</v>
      </c>
      <c r="S6728" t="s">
        <v>180</v>
      </c>
    </row>
    <row r="6729" spans="1:19" x14ac:dyDescent="0.35">
      <c r="A6729" s="2" t="s">
        <v>112</v>
      </c>
      <c r="B6729" s="1" t="s">
        <v>113</v>
      </c>
      <c r="C6729" t="s">
        <v>905</v>
      </c>
      <c r="D6729" s="1" t="s">
        <v>46</v>
      </c>
      <c r="E6729" s="1" t="s">
        <v>12</v>
      </c>
      <c r="F6729" s="1" t="s">
        <v>23</v>
      </c>
      <c r="G6729" s="1" t="s">
        <v>137</v>
      </c>
      <c r="H6729" t="s">
        <v>27</v>
      </c>
      <c r="I6729" s="1" t="s">
        <v>1517</v>
      </c>
      <c r="J6729" s="1" t="s">
        <v>230</v>
      </c>
      <c r="K6729" s="1" t="s">
        <v>47</v>
      </c>
      <c r="L6729" s="1" t="s">
        <v>912</v>
      </c>
      <c r="M6729" t="s">
        <v>48</v>
      </c>
      <c r="N6729">
        <v>1</v>
      </c>
      <c r="O6729" s="1" t="s">
        <v>205</v>
      </c>
      <c r="P6729" t="s">
        <v>153</v>
      </c>
      <c r="Q6729">
        <v>2</v>
      </c>
      <c r="R6729" t="s">
        <v>179</v>
      </c>
      <c r="S6729" t="s">
        <v>180</v>
      </c>
    </row>
    <row r="6730" spans="1:19" x14ac:dyDescent="0.35">
      <c r="A6730" s="2" t="s">
        <v>112</v>
      </c>
      <c r="B6730" s="1" t="s">
        <v>113</v>
      </c>
      <c r="C6730" t="s">
        <v>905</v>
      </c>
      <c r="D6730" s="1" t="s">
        <v>46</v>
      </c>
      <c r="E6730" s="1" t="s">
        <v>12</v>
      </c>
      <c r="F6730" s="1" t="s">
        <v>23</v>
      </c>
      <c r="G6730" s="1" t="s">
        <v>137</v>
      </c>
      <c r="H6730" t="s">
        <v>27</v>
      </c>
      <c r="I6730" s="1" t="s">
        <v>1517</v>
      </c>
      <c r="J6730" s="1" t="s">
        <v>230</v>
      </c>
      <c r="K6730" s="1" t="s">
        <v>47</v>
      </c>
      <c r="L6730" s="1" t="s">
        <v>912</v>
      </c>
      <c r="M6730" t="s">
        <v>48</v>
      </c>
      <c r="N6730">
        <v>1</v>
      </c>
      <c r="O6730" s="1" t="s">
        <v>205</v>
      </c>
      <c r="P6730" t="s">
        <v>154</v>
      </c>
      <c r="Q6730">
        <v>2</v>
      </c>
      <c r="R6730" t="s">
        <v>179</v>
      </c>
      <c r="S6730" t="s">
        <v>180</v>
      </c>
    </row>
    <row r="6731" spans="1:19" x14ac:dyDescent="0.35">
      <c r="A6731" s="2" t="s">
        <v>112</v>
      </c>
      <c r="B6731" s="1" t="s">
        <v>113</v>
      </c>
      <c r="C6731" t="s">
        <v>905</v>
      </c>
      <c r="D6731" s="1" t="s">
        <v>46</v>
      </c>
      <c r="E6731" s="1" t="s">
        <v>12</v>
      </c>
      <c r="F6731" s="1" t="s">
        <v>23</v>
      </c>
      <c r="G6731" s="1" t="s">
        <v>137</v>
      </c>
      <c r="H6731" t="s">
        <v>27</v>
      </c>
      <c r="I6731" s="1" t="s">
        <v>1518</v>
      </c>
      <c r="J6731" s="1" t="s">
        <v>230</v>
      </c>
      <c r="K6731" s="1" t="s">
        <v>47</v>
      </c>
      <c r="L6731" s="1" t="s">
        <v>912</v>
      </c>
      <c r="M6731" t="s">
        <v>48</v>
      </c>
      <c r="N6731">
        <v>1</v>
      </c>
      <c r="O6731" s="1" t="s">
        <v>205</v>
      </c>
      <c r="P6731" t="s">
        <v>153</v>
      </c>
      <c r="Q6731">
        <v>2</v>
      </c>
      <c r="R6731" t="s">
        <v>179</v>
      </c>
      <c r="S6731" t="s">
        <v>180</v>
      </c>
    </row>
    <row r="6732" spans="1:19" x14ac:dyDescent="0.35">
      <c r="A6732" s="2" t="s">
        <v>112</v>
      </c>
      <c r="B6732" s="1" t="s">
        <v>113</v>
      </c>
      <c r="C6732" t="s">
        <v>905</v>
      </c>
      <c r="D6732" s="1" t="s">
        <v>46</v>
      </c>
      <c r="E6732" s="1" t="s">
        <v>12</v>
      </c>
      <c r="F6732" s="1" t="s">
        <v>23</v>
      </c>
      <c r="G6732" s="1" t="s">
        <v>137</v>
      </c>
      <c r="H6732" t="s">
        <v>21</v>
      </c>
      <c r="I6732" s="1" t="s">
        <v>1517</v>
      </c>
      <c r="J6732" s="1" t="s">
        <v>230</v>
      </c>
      <c r="K6732" s="1" t="s">
        <v>47</v>
      </c>
      <c r="L6732" s="1" t="s">
        <v>912</v>
      </c>
      <c r="M6732" t="s">
        <v>48</v>
      </c>
      <c r="N6732">
        <v>1</v>
      </c>
      <c r="O6732" s="1" t="s">
        <v>205</v>
      </c>
      <c r="P6732" t="s">
        <v>153</v>
      </c>
      <c r="Q6732">
        <v>2</v>
      </c>
      <c r="R6732" t="s">
        <v>179</v>
      </c>
      <c r="S6732" t="s">
        <v>180</v>
      </c>
    </row>
    <row r="6733" spans="1:19" x14ac:dyDescent="0.35">
      <c r="A6733" s="2" t="s">
        <v>112</v>
      </c>
      <c r="B6733" s="1" t="s">
        <v>113</v>
      </c>
      <c r="C6733" t="s">
        <v>905</v>
      </c>
      <c r="D6733" s="1" t="s">
        <v>46</v>
      </c>
      <c r="E6733" s="1" t="s">
        <v>12</v>
      </c>
      <c r="F6733" s="1" t="s">
        <v>23</v>
      </c>
      <c r="G6733" s="1" t="s">
        <v>137</v>
      </c>
      <c r="H6733" t="s">
        <v>21</v>
      </c>
      <c r="I6733" s="1" t="s">
        <v>1518</v>
      </c>
      <c r="J6733" s="1" t="s">
        <v>230</v>
      </c>
      <c r="K6733" s="1" t="s">
        <v>47</v>
      </c>
      <c r="L6733" s="1" t="s">
        <v>912</v>
      </c>
      <c r="M6733" t="s">
        <v>48</v>
      </c>
      <c r="N6733">
        <v>1</v>
      </c>
      <c r="O6733" s="1" t="s">
        <v>205</v>
      </c>
      <c r="P6733" t="s">
        <v>154</v>
      </c>
      <c r="Q6733">
        <v>2</v>
      </c>
      <c r="R6733" t="s">
        <v>179</v>
      </c>
      <c r="S6733" t="s">
        <v>180</v>
      </c>
    </row>
    <row r="6734" spans="1:19" x14ac:dyDescent="0.35">
      <c r="A6734" s="2" t="s">
        <v>112</v>
      </c>
      <c r="B6734" s="1" t="s">
        <v>113</v>
      </c>
      <c r="C6734" t="s">
        <v>905</v>
      </c>
      <c r="D6734" s="1" t="s">
        <v>46</v>
      </c>
      <c r="E6734" s="1" t="s">
        <v>12</v>
      </c>
      <c r="F6734" s="1" t="s">
        <v>13</v>
      </c>
      <c r="G6734" s="1" t="s">
        <v>137</v>
      </c>
      <c r="H6734" t="s">
        <v>17</v>
      </c>
      <c r="I6734" s="1" t="s">
        <v>1517</v>
      </c>
      <c r="J6734" s="1" t="s">
        <v>230</v>
      </c>
      <c r="K6734" s="1" t="s">
        <v>47</v>
      </c>
      <c r="L6734" s="1" t="s">
        <v>912</v>
      </c>
      <c r="M6734" t="s">
        <v>48</v>
      </c>
      <c r="N6734">
        <v>1</v>
      </c>
      <c r="O6734" s="1" t="s">
        <v>205</v>
      </c>
      <c r="P6734" t="s">
        <v>153</v>
      </c>
      <c r="Q6734">
        <v>2</v>
      </c>
      <c r="R6734" t="s">
        <v>179</v>
      </c>
      <c r="S6734" t="s">
        <v>180</v>
      </c>
    </row>
    <row r="6735" spans="1:19" x14ac:dyDescent="0.35">
      <c r="A6735" s="2" t="s">
        <v>112</v>
      </c>
      <c r="B6735" s="1" t="s">
        <v>113</v>
      </c>
      <c r="C6735" t="s">
        <v>905</v>
      </c>
      <c r="D6735" s="1" t="s">
        <v>46</v>
      </c>
      <c r="E6735" s="1" t="s">
        <v>12</v>
      </c>
      <c r="F6735" s="1" t="s">
        <v>13</v>
      </c>
      <c r="G6735" s="1" t="s">
        <v>137</v>
      </c>
      <c r="H6735" t="s">
        <v>17</v>
      </c>
      <c r="I6735" s="1" t="s">
        <v>1518</v>
      </c>
      <c r="J6735" s="1" t="s">
        <v>230</v>
      </c>
      <c r="K6735" s="1" t="s">
        <v>47</v>
      </c>
      <c r="L6735" s="1" t="s">
        <v>912</v>
      </c>
      <c r="M6735" t="s">
        <v>48</v>
      </c>
      <c r="N6735">
        <v>1</v>
      </c>
      <c r="O6735" s="1" t="s">
        <v>205</v>
      </c>
      <c r="P6735" t="s">
        <v>154</v>
      </c>
      <c r="Q6735">
        <v>2</v>
      </c>
      <c r="R6735" t="s">
        <v>179</v>
      </c>
      <c r="S6735" t="s">
        <v>180</v>
      </c>
    </row>
    <row r="6736" spans="1:19" x14ac:dyDescent="0.35">
      <c r="A6736" s="2" t="s">
        <v>112</v>
      </c>
      <c r="B6736" s="1" t="s">
        <v>113</v>
      </c>
      <c r="C6736" t="s">
        <v>905</v>
      </c>
      <c r="D6736" s="1" t="s">
        <v>46</v>
      </c>
      <c r="E6736" s="1" t="s">
        <v>12</v>
      </c>
      <c r="F6736" s="1" t="s">
        <v>13</v>
      </c>
      <c r="G6736" s="1" t="s">
        <v>137</v>
      </c>
      <c r="H6736" t="s">
        <v>27</v>
      </c>
      <c r="I6736" s="1" t="s">
        <v>1517</v>
      </c>
      <c r="J6736" s="1" t="s">
        <v>230</v>
      </c>
      <c r="K6736" s="1" t="s">
        <v>47</v>
      </c>
      <c r="L6736" s="1" t="s">
        <v>912</v>
      </c>
      <c r="M6736" t="s">
        <v>48</v>
      </c>
      <c r="N6736">
        <v>1</v>
      </c>
      <c r="O6736" s="1" t="s">
        <v>205</v>
      </c>
      <c r="P6736" t="s">
        <v>153</v>
      </c>
      <c r="Q6736">
        <v>2</v>
      </c>
      <c r="R6736" t="s">
        <v>179</v>
      </c>
      <c r="S6736" t="s">
        <v>180</v>
      </c>
    </row>
    <row r="6737" spans="1:19" x14ac:dyDescent="0.35">
      <c r="A6737" s="2" t="s">
        <v>112</v>
      </c>
      <c r="B6737" s="1" t="s">
        <v>113</v>
      </c>
      <c r="C6737" t="s">
        <v>905</v>
      </c>
      <c r="D6737" s="1" t="s">
        <v>46</v>
      </c>
      <c r="E6737" s="1" t="s">
        <v>12</v>
      </c>
      <c r="F6737" s="1" t="s">
        <v>13</v>
      </c>
      <c r="G6737" s="1" t="s">
        <v>137</v>
      </c>
      <c r="H6737" t="s">
        <v>27</v>
      </c>
      <c r="I6737" s="1" t="s">
        <v>1518</v>
      </c>
      <c r="J6737" s="1" t="s">
        <v>230</v>
      </c>
      <c r="K6737" s="1" t="s">
        <v>47</v>
      </c>
      <c r="L6737" s="1" t="s">
        <v>912</v>
      </c>
      <c r="M6737" t="s">
        <v>48</v>
      </c>
      <c r="N6737">
        <v>1</v>
      </c>
      <c r="O6737" s="1" t="s">
        <v>205</v>
      </c>
      <c r="P6737" t="s">
        <v>154</v>
      </c>
      <c r="Q6737">
        <v>2</v>
      </c>
      <c r="R6737" t="s">
        <v>179</v>
      </c>
      <c r="S6737" t="s">
        <v>180</v>
      </c>
    </row>
    <row r="6738" spans="1:19" x14ac:dyDescent="0.35">
      <c r="A6738" s="2" t="s">
        <v>112</v>
      </c>
      <c r="B6738" s="1" t="s">
        <v>113</v>
      </c>
      <c r="C6738" t="s">
        <v>905</v>
      </c>
      <c r="D6738" s="1" t="s">
        <v>46</v>
      </c>
      <c r="E6738" s="1" t="s">
        <v>12</v>
      </c>
      <c r="F6738" s="1" t="s">
        <v>13</v>
      </c>
      <c r="G6738" s="1" t="s">
        <v>137</v>
      </c>
      <c r="H6738" t="s">
        <v>21</v>
      </c>
      <c r="I6738" s="1" t="s">
        <v>1517</v>
      </c>
      <c r="J6738" s="1" t="s">
        <v>230</v>
      </c>
      <c r="K6738" s="1" t="s">
        <v>47</v>
      </c>
      <c r="L6738" s="1" t="s">
        <v>912</v>
      </c>
      <c r="M6738" t="s">
        <v>48</v>
      </c>
      <c r="N6738">
        <v>1</v>
      </c>
      <c r="O6738" s="1" t="s">
        <v>205</v>
      </c>
      <c r="P6738" t="s">
        <v>153</v>
      </c>
      <c r="Q6738">
        <v>2</v>
      </c>
      <c r="R6738" t="s">
        <v>179</v>
      </c>
      <c r="S6738" t="s">
        <v>180</v>
      </c>
    </row>
    <row r="6739" spans="1:19" x14ac:dyDescent="0.35">
      <c r="A6739" s="2" t="s">
        <v>112</v>
      </c>
      <c r="B6739" s="1" t="s">
        <v>113</v>
      </c>
      <c r="C6739" t="s">
        <v>905</v>
      </c>
      <c r="D6739" s="1" t="s">
        <v>46</v>
      </c>
      <c r="E6739" s="1" t="s">
        <v>12</v>
      </c>
      <c r="F6739" s="1" t="s">
        <v>13</v>
      </c>
      <c r="G6739" s="1" t="s">
        <v>137</v>
      </c>
      <c r="H6739" t="s">
        <v>21</v>
      </c>
      <c r="I6739" s="1" t="s">
        <v>1518</v>
      </c>
      <c r="J6739" s="1" t="s">
        <v>230</v>
      </c>
      <c r="K6739" s="1" t="s">
        <v>47</v>
      </c>
      <c r="L6739" s="1" t="s">
        <v>912</v>
      </c>
      <c r="M6739" t="s">
        <v>48</v>
      </c>
      <c r="N6739">
        <v>1</v>
      </c>
      <c r="O6739" s="1" t="s">
        <v>205</v>
      </c>
      <c r="P6739" t="s">
        <v>154</v>
      </c>
      <c r="Q6739">
        <v>2</v>
      </c>
      <c r="R6739" t="s">
        <v>179</v>
      </c>
      <c r="S6739" t="s">
        <v>180</v>
      </c>
    </row>
    <row r="6740" spans="1:19" x14ac:dyDescent="0.35">
      <c r="A6740" s="2" t="s">
        <v>112</v>
      </c>
      <c r="B6740" s="1" t="s">
        <v>113</v>
      </c>
      <c r="C6740" t="s">
        <v>906</v>
      </c>
      <c r="D6740" s="1" t="s">
        <v>1171</v>
      </c>
      <c r="E6740" s="1" t="s">
        <v>12</v>
      </c>
      <c r="F6740" s="1" t="s">
        <v>29</v>
      </c>
      <c r="G6740" s="1" t="s">
        <v>136</v>
      </c>
      <c r="H6740" t="s">
        <v>32</v>
      </c>
      <c r="I6740" s="1" t="s">
        <v>1172</v>
      </c>
      <c r="J6740" s="1" t="s">
        <v>230</v>
      </c>
      <c r="K6740" s="1" t="s">
        <v>15</v>
      </c>
      <c r="L6740" s="1" t="s">
        <v>912</v>
      </c>
      <c r="M6740" t="s">
        <v>57</v>
      </c>
      <c r="N6740">
        <v>1</v>
      </c>
      <c r="O6740" s="1" t="s">
        <v>205</v>
      </c>
      <c r="P6740" t="s">
        <v>154</v>
      </c>
      <c r="Q6740">
        <v>2</v>
      </c>
      <c r="R6740" t="s">
        <v>255</v>
      </c>
      <c r="S6740" t="s">
        <v>180</v>
      </c>
    </row>
    <row r="6741" spans="1:19" x14ac:dyDescent="0.35">
      <c r="A6741" s="2" t="s">
        <v>112</v>
      </c>
      <c r="B6741" s="1" t="s">
        <v>113</v>
      </c>
      <c r="C6741" t="s">
        <v>906</v>
      </c>
      <c r="D6741" s="1" t="s">
        <v>1171</v>
      </c>
      <c r="E6741" s="1" t="s">
        <v>12</v>
      </c>
      <c r="F6741" s="1" t="s">
        <v>29</v>
      </c>
      <c r="G6741" s="1" t="s">
        <v>136</v>
      </c>
      <c r="H6741" t="s">
        <v>21</v>
      </c>
      <c r="I6741" s="1" t="s">
        <v>1519</v>
      </c>
      <c r="J6741" s="1" t="s">
        <v>230</v>
      </c>
      <c r="K6741" s="1" t="s">
        <v>15</v>
      </c>
      <c r="L6741" s="1" t="s">
        <v>912</v>
      </c>
      <c r="M6741" t="s">
        <v>15</v>
      </c>
      <c r="N6741">
        <v>1</v>
      </c>
      <c r="O6741" s="1" t="s">
        <v>205</v>
      </c>
      <c r="P6741" t="s">
        <v>154</v>
      </c>
      <c r="Q6741">
        <v>2</v>
      </c>
      <c r="R6741" t="s">
        <v>255</v>
      </c>
      <c r="S6741" t="s">
        <v>180</v>
      </c>
    </row>
    <row r="6742" spans="1:19" x14ac:dyDescent="0.35">
      <c r="A6742" s="2" t="s">
        <v>112</v>
      </c>
      <c r="B6742" s="1" t="s">
        <v>113</v>
      </c>
      <c r="C6742" t="s">
        <v>906</v>
      </c>
      <c r="D6742" s="1" t="s">
        <v>1171</v>
      </c>
      <c r="E6742" s="1" t="s">
        <v>12</v>
      </c>
      <c r="F6742" s="1" t="s">
        <v>23</v>
      </c>
      <c r="G6742" s="1" t="s">
        <v>137</v>
      </c>
      <c r="H6742" t="s">
        <v>32</v>
      </c>
      <c r="I6742" s="1" t="s">
        <v>1519</v>
      </c>
      <c r="J6742" s="1" t="s">
        <v>230</v>
      </c>
      <c r="K6742" s="1" t="s">
        <v>15</v>
      </c>
      <c r="L6742" s="1" t="s">
        <v>912</v>
      </c>
      <c r="M6742" t="s">
        <v>15</v>
      </c>
      <c r="N6742">
        <v>1</v>
      </c>
      <c r="O6742" s="1" t="s">
        <v>205</v>
      </c>
      <c r="P6742" t="s">
        <v>154</v>
      </c>
      <c r="Q6742">
        <v>2</v>
      </c>
      <c r="R6742" t="s">
        <v>255</v>
      </c>
      <c r="S6742" t="s">
        <v>180</v>
      </c>
    </row>
    <row r="6743" spans="1:19" x14ac:dyDescent="0.35">
      <c r="A6743" s="2" t="s">
        <v>112</v>
      </c>
      <c r="B6743" s="1" t="s">
        <v>113</v>
      </c>
      <c r="C6743" t="s">
        <v>906</v>
      </c>
      <c r="D6743" s="1" t="s">
        <v>1171</v>
      </c>
      <c r="E6743" s="1" t="s">
        <v>12</v>
      </c>
      <c r="F6743" s="1" t="s">
        <v>13</v>
      </c>
      <c r="G6743" s="1" t="s">
        <v>137</v>
      </c>
      <c r="H6743" t="s">
        <v>14</v>
      </c>
      <c r="I6743" s="1" t="s">
        <v>1519</v>
      </c>
      <c r="J6743" s="1" t="s">
        <v>230</v>
      </c>
      <c r="K6743" s="1" t="s">
        <v>15</v>
      </c>
      <c r="L6743" s="1" t="s">
        <v>912</v>
      </c>
      <c r="M6743" t="s">
        <v>15</v>
      </c>
      <c r="N6743">
        <v>2</v>
      </c>
      <c r="O6743" s="1" t="s">
        <v>205</v>
      </c>
      <c r="P6743" t="s">
        <v>154</v>
      </c>
      <c r="Q6743">
        <v>2</v>
      </c>
      <c r="R6743" t="s">
        <v>255</v>
      </c>
      <c r="S6743" t="s">
        <v>180</v>
      </c>
    </row>
    <row r="6744" spans="1:19" x14ac:dyDescent="0.35">
      <c r="A6744" s="2" t="s">
        <v>112</v>
      </c>
      <c r="B6744" s="1" t="s">
        <v>113</v>
      </c>
      <c r="C6744" t="s">
        <v>906</v>
      </c>
      <c r="D6744" s="1" t="s">
        <v>1171</v>
      </c>
      <c r="E6744" s="1" t="s">
        <v>12</v>
      </c>
      <c r="F6744" s="1" t="s">
        <v>13</v>
      </c>
      <c r="G6744" s="1" t="s">
        <v>137</v>
      </c>
      <c r="H6744" t="s">
        <v>27</v>
      </c>
      <c r="I6744" s="1" t="s">
        <v>1172</v>
      </c>
      <c r="J6744" s="1" t="s">
        <v>230</v>
      </c>
      <c r="K6744" s="1" t="s">
        <v>15</v>
      </c>
      <c r="L6744" s="1" t="s">
        <v>912</v>
      </c>
      <c r="M6744" t="s">
        <v>57</v>
      </c>
      <c r="N6744">
        <v>1</v>
      </c>
      <c r="O6744" s="1" t="s">
        <v>205</v>
      </c>
      <c r="P6744" t="s">
        <v>154</v>
      </c>
      <c r="Q6744">
        <v>2</v>
      </c>
      <c r="R6744" t="s">
        <v>255</v>
      </c>
      <c r="S6744" t="s">
        <v>180</v>
      </c>
    </row>
    <row r="6745" spans="1:19" x14ac:dyDescent="0.35">
      <c r="A6745" s="2" t="s">
        <v>112</v>
      </c>
      <c r="B6745" s="1" t="s">
        <v>113</v>
      </c>
      <c r="C6745" t="s">
        <v>906</v>
      </c>
      <c r="D6745" s="1" t="s">
        <v>1171</v>
      </c>
      <c r="E6745" s="1" t="s">
        <v>12</v>
      </c>
      <c r="F6745" s="1" t="s">
        <v>13</v>
      </c>
      <c r="G6745" s="1" t="s">
        <v>137</v>
      </c>
      <c r="H6745" t="s">
        <v>27</v>
      </c>
      <c r="I6745" s="1" t="s">
        <v>1519</v>
      </c>
      <c r="J6745" s="1" t="s">
        <v>230</v>
      </c>
      <c r="K6745" s="1" t="s">
        <v>15</v>
      </c>
      <c r="L6745" s="1" t="s">
        <v>912</v>
      </c>
      <c r="M6745" t="s">
        <v>15</v>
      </c>
      <c r="N6745">
        <v>1</v>
      </c>
      <c r="O6745" s="1" t="s">
        <v>205</v>
      </c>
      <c r="P6745" t="s">
        <v>154</v>
      </c>
      <c r="Q6745">
        <v>2</v>
      </c>
      <c r="R6745" t="s">
        <v>255</v>
      </c>
      <c r="S6745" t="s">
        <v>180</v>
      </c>
    </row>
    <row r="6746" spans="1:19" x14ac:dyDescent="0.35">
      <c r="A6746" s="2" t="s">
        <v>112</v>
      </c>
      <c r="B6746" s="1" t="s">
        <v>113</v>
      </c>
      <c r="C6746" t="s">
        <v>906</v>
      </c>
      <c r="D6746" s="1" t="s">
        <v>1171</v>
      </c>
      <c r="E6746" s="1" t="s">
        <v>12</v>
      </c>
      <c r="F6746" s="1" t="s">
        <v>13</v>
      </c>
      <c r="G6746" s="1" t="s">
        <v>137</v>
      </c>
      <c r="H6746" t="s">
        <v>35</v>
      </c>
      <c r="I6746" s="1" t="s">
        <v>1172</v>
      </c>
      <c r="J6746" s="1" t="s">
        <v>230</v>
      </c>
      <c r="K6746" s="1" t="s">
        <v>15</v>
      </c>
      <c r="L6746" s="1" t="s">
        <v>912</v>
      </c>
      <c r="M6746" t="s">
        <v>57</v>
      </c>
      <c r="N6746">
        <v>1</v>
      </c>
      <c r="O6746" s="1" t="s">
        <v>205</v>
      </c>
      <c r="P6746" t="s">
        <v>154</v>
      </c>
      <c r="Q6746">
        <v>2</v>
      </c>
      <c r="R6746" t="s">
        <v>255</v>
      </c>
      <c r="S6746" t="s">
        <v>180</v>
      </c>
    </row>
    <row r="6747" spans="1:19" x14ac:dyDescent="0.35">
      <c r="A6747" s="2" t="s">
        <v>112</v>
      </c>
      <c r="B6747" s="1" t="s">
        <v>113</v>
      </c>
      <c r="C6747" t="s">
        <v>906</v>
      </c>
      <c r="D6747" s="1" t="s">
        <v>1171</v>
      </c>
      <c r="E6747" s="1" t="s">
        <v>12</v>
      </c>
      <c r="F6747" s="1" t="s">
        <v>18</v>
      </c>
      <c r="G6747" s="1" t="s">
        <v>26</v>
      </c>
      <c r="H6747" t="s">
        <v>35</v>
      </c>
      <c r="I6747" s="1" t="s">
        <v>1519</v>
      </c>
      <c r="J6747" s="1" t="s">
        <v>230</v>
      </c>
      <c r="K6747" s="1" t="s">
        <v>15</v>
      </c>
      <c r="L6747" s="1" t="s">
        <v>912</v>
      </c>
      <c r="M6747" t="s">
        <v>15</v>
      </c>
      <c r="N6747">
        <v>1</v>
      </c>
      <c r="O6747" s="1" t="s">
        <v>205</v>
      </c>
      <c r="P6747" t="s">
        <v>154</v>
      </c>
      <c r="Q6747">
        <v>2</v>
      </c>
      <c r="R6747" t="s">
        <v>255</v>
      </c>
      <c r="S6747" t="s">
        <v>180</v>
      </c>
    </row>
    <row r="6748" spans="1:19" x14ac:dyDescent="0.35">
      <c r="A6748" s="2" t="s">
        <v>112</v>
      </c>
      <c r="B6748" s="1" t="s">
        <v>113</v>
      </c>
      <c r="C6748" t="s">
        <v>907</v>
      </c>
      <c r="D6748" s="1" t="s">
        <v>105</v>
      </c>
      <c r="E6748" s="1" t="s">
        <v>12</v>
      </c>
      <c r="F6748" s="1" t="s">
        <v>29</v>
      </c>
      <c r="G6748" s="1" t="s">
        <v>136</v>
      </c>
      <c r="H6748" t="s">
        <v>43</v>
      </c>
      <c r="I6748" s="1" t="s">
        <v>1173</v>
      </c>
      <c r="J6748" s="1" t="s">
        <v>230</v>
      </c>
      <c r="K6748" s="1" t="s">
        <v>19</v>
      </c>
      <c r="L6748" s="1" t="s">
        <v>913</v>
      </c>
      <c r="M6748" t="s">
        <v>62</v>
      </c>
      <c r="N6748">
        <v>1</v>
      </c>
      <c r="O6748" s="1" t="s">
        <v>205</v>
      </c>
      <c r="P6748" t="s">
        <v>154</v>
      </c>
      <c r="Q6748">
        <v>2</v>
      </c>
      <c r="R6748" t="s">
        <v>179</v>
      </c>
      <c r="S6748" t="s">
        <v>180</v>
      </c>
    </row>
    <row r="6749" spans="1:19" x14ac:dyDescent="0.35">
      <c r="A6749" s="2" t="s">
        <v>112</v>
      </c>
      <c r="B6749" s="1" t="s">
        <v>113</v>
      </c>
      <c r="C6749" t="s">
        <v>907</v>
      </c>
      <c r="D6749" s="1" t="s">
        <v>105</v>
      </c>
      <c r="E6749" s="1" t="s">
        <v>12</v>
      </c>
      <c r="F6749" s="1" t="s">
        <v>29</v>
      </c>
      <c r="G6749" s="1" t="s">
        <v>136</v>
      </c>
      <c r="H6749" t="s">
        <v>17</v>
      </c>
      <c r="I6749" s="1" t="s">
        <v>789</v>
      </c>
      <c r="J6749" s="1" t="s">
        <v>230</v>
      </c>
      <c r="K6749" s="1" t="s">
        <v>19</v>
      </c>
      <c r="L6749" s="1" t="s">
        <v>912</v>
      </c>
      <c r="M6749" t="s">
        <v>67</v>
      </c>
      <c r="N6749">
        <v>1</v>
      </c>
      <c r="O6749" s="1" t="s">
        <v>205</v>
      </c>
      <c r="P6749" t="s">
        <v>154</v>
      </c>
      <c r="Q6749">
        <v>2</v>
      </c>
      <c r="R6749" t="s">
        <v>179</v>
      </c>
      <c r="S6749" t="s">
        <v>180</v>
      </c>
    </row>
    <row r="6750" spans="1:19" x14ac:dyDescent="0.35">
      <c r="A6750" s="2" t="s">
        <v>112</v>
      </c>
      <c r="B6750" s="1" t="s">
        <v>113</v>
      </c>
      <c r="C6750" t="s">
        <v>907</v>
      </c>
      <c r="D6750" s="1" t="s">
        <v>105</v>
      </c>
      <c r="E6750" s="1" t="s">
        <v>12</v>
      </c>
      <c r="F6750" s="1" t="s">
        <v>29</v>
      </c>
      <c r="G6750" s="1" t="s">
        <v>136</v>
      </c>
      <c r="H6750" t="s">
        <v>24</v>
      </c>
      <c r="I6750" s="1" t="s">
        <v>405</v>
      </c>
      <c r="J6750" s="1" t="s">
        <v>230</v>
      </c>
      <c r="K6750" s="1" t="s">
        <v>19</v>
      </c>
      <c r="L6750" s="1" t="s">
        <v>912</v>
      </c>
      <c r="M6750" t="s">
        <v>87</v>
      </c>
      <c r="N6750">
        <v>2</v>
      </c>
      <c r="O6750" s="1" t="s">
        <v>205</v>
      </c>
      <c r="P6750" t="s">
        <v>154</v>
      </c>
      <c r="Q6750">
        <v>2</v>
      </c>
      <c r="R6750" t="s">
        <v>179</v>
      </c>
      <c r="S6750" t="s">
        <v>180</v>
      </c>
    </row>
    <row r="6751" spans="1:19" x14ac:dyDescent="0.35">
      <c r="A6751" s="2" t="s">
        <v>112</v>
      </c>
      <c r="B6751" s="1" t="s">
        <v>113</v>
      </c>
      <c r="C6751" t="s">
        <v>907</v>
      </c>
      <c r="D6751" s="1" t="s">
        <v>105</v>
      </c>
      <c r="E6751" s="1" t="s">
        <v>12</v>
      </c>
      <c r="F6751" s="1" t="s">
        <v>29</v>
      </c>
      <c r="G6751" s="1" t="s">
        <v>136</v>
      </c>
      <c r="H6751" t="s">
        <v>27</v>
      </c>
      <c r="I6751" s="1" t="s">
        <v>789</v>
      </c>
      <c r="J6751" s="1" t="s">
        <v>230</v>
      </c>
      <c r="K6751" s="1" t="s">
        <v>59</v>
      </c>
      <c r="L6751" s="1" t="s">
        <v>912</v>
      </c>
      <c r="M6751" t="s">
        <v>60</v>
      </c>
      <c r="N6751">
        <v>1</v>
      </c>
      <c r="O6751" s="1" t="s">
        <v>205</v>
      </c>
      <c r="P6751" t="s">
        <v>154</v>
      </c>
      <c r="Q6751">
        <v>2</v>
      </c>
      <c r="R6751" t="s">
        <v>179</v>
      </c>
      <c r="S6751" t="s">
        <v>180</v>
      </c>
    </row>
    <row r="6752" spans="1:19" x14ac:dyDescent="0.35">
      <c r="A6752" s="2" t="s">
        <v>112</v>
      </c>
      <c r="B6752" s="1" t="s">
        <v>113</v>
      </c>
      <c r="C6752" t="s">
        <v>907</v>
      </c>
      <c r="D6752" s="1" t="s">
        <v>105</v>
      </c>
      <c r="E6752" s="1" t="s">
        <v>12</v>
      </c>
      <c r="F6752" s="1" t="s">
        <v>29</v>
      </c>
      <c r="G6752" s="1" t="s">
        <v>136</v>
      </c>
      <c r="H6752" t="s">
        <v>32</v>
      </c>
      <c r="I6752" s="1" t="s">
        <v>405</v>
      </c>
      <c r="J6752" s="1" t="s">
        <v>230</v>
      </c>
      <c r="K6752" s="1" t="s">
        <v>19</v>
      </c>
      <c r="L6752" s="1" t="s">
        <v>912</v>
      </c>
      <c r="M6752" t="s">
        <v>87</v>
      </c>
      <c r="N6752">
        <v>1</v>
      </c>
      <c r="O6752" s="1" t="s">
        <v>205</v>
      </c>
      <c r="P6752" t="s">
        <v>154</v>
      </c>
      <c r="Q6752">
        <v>2</v>
      </c>
      <c r="R6752" t="s">
        <v>179</v>
      </c>
      <c r="S6752" t="s">
        <v>180</v>
      </c>
    </row>
    <row r="6753" spans="1:19" x14ac:dyDescent="0.35">
      <c r="A6753" s="2" t="s">
        <v>112</v>
      </c>
      <c r="B6753" s="1" t="s">
        <v>113</v>
      </c>
      <c r="C6753" t="s">
        <v>907</v>
      </c>
      <c r="D6753" s="1" t="s">
        <v>105</v>
      </c>
      <c r="E6753" s="1" t="s">
        <v>12</v>
      </c>
      <c r="F6753" s="1" t="s">
        <v>29</v>
      </c>
      <c r="G6753" s="1" t="s">
        <v>136</v>
      </c>
      <c r="H6753" t="s">
        <v>21</v>
      </c>
      <c r="I6753" s="1" t="s">
        <v>1520</v>
      </c>
      <c r="J6753" s="1" t="s">
        <v>230</v>
      </c>
      <c r="K6753" s="1" t="s">
        <v>52</v>
      </c>
      <c r="L6753" s="1" t="s">
        <v>912</v>
      </c>
      <c r="M6753" t="s">
        <v>169</v>
      </c>
      <c r="N6753">
        <v>1</v>
      </c>
      <c r="O6753" s="1" t="s">
        <v>205</v>
      </c>
      <c r="P6753" t="s">
        <v>154</v>
      </c>
      <c r="Q6753">
        <v>2</v>
      </c>
      <c r="R6753" t="s">
        <v>255</v>
      </c>
      <c r="S6753" t="s">
        <v>180</v>
      </c>
    </row>
    <row r="6754" spans="1:19" x14ac:dyDescent="0.35">
      <c r="A6754" s="2" t="s">
        <v>112</v>
      </c>
      <c r="B6754" s="1" t="s">
        <v>113</v>
      </c>
      <c r="C6754" t="s">
        <v>907</v>
      </c>
      <c r="D6754" s="1" t="s">
        <v>105</v>
      </c>
      <c r="E6754" s="1" t="s">
        <v>12</v>
      </c>
      <c r="F6754" s="1" t="s">
        <v>29</v>
      </c>
      <c r="G6754" s="1" t="s">
        <v>136</v>
      </c>
      <c r="H6754" t="s">
        <v>35</v>
      </c>
      <c r="I6754" s="1" t="s">
        <v>789</v>
      </c>
      <c r="J6754" s="1" t="s">
        <v>230</v>
      </c>
      <c r="K6754" s="1" t="s">
        <v>19</v>
      </c>
      <c r="L6754" s="1" t="s">
        <v>912</v>
      </c>
      <c r="M6754" t="s">
        <v>64</v>
      </c>
      <c r="N6754">
        <v>1</v>
      </c>
      <c r="O6754" s="1" t="s">
        <v>205</v>
      </c>
      <c r="P6754" t="s">
        <v>154</v>
      </c>
      <c r="Q6754">
        <v>2</v>
      </c>
      <c r="R6754" t="s">
        <v>179</v>
      </c>
      <c r="S6754" t="s">
        <v>180</v>
      </c>
    </row>
    <row r="6755" spans="1:19" x14ac:dyDescent="0.35">
      <c r="A6755" s="2" t="s">
        <v>112</v>
      </c>
      <c r="B6755" s="1" t="s">
        <v>113</v>
      </c>
      <c r="C6755" t="s">
        <v>907</v>
      </c>
      <c r="D6755" s="1" t="s">
        <v>105</v>
      </c>
      <c r="E6755" s="1" t="s">
        <v>12</v>
      </c>
      <c r="F6755" s="1" t="s">
        <v>29</v>
      </c>
      <c r="G6755" s="1" t="s">
        <v>136</v>
      </c>
      <c r="H6755" t="s">
        <v>35</v>
      </c>
      <c r="I6755" s="1" t="s">
        <v>789</v>
      </c>
      <c r="J6755" s="1" t="s">
        <v>230</v>
      </c>
      <c r="K6755" s="1" t="s">
        <v>19</v>
      </c>
      <c r="L6755" s="1" t="s">
        <v>912</v>
      </c>
      <c r="M6755" t="s">
        <v>72</v>
      </c>
      <c r="N6755">
        <v>1</v>
      </c>
      <c r="O6755" s="1" t="s">
        <v>205</v>
      </c>
      <c r="P6755" t="s">
        <v>154</v>
      </c>
      <c r="Q6755">
        <v>2</v>
      </c>
      <c r="R6755" t="s">
        <v>179</v>
      </c>
      <c r="S6755" t="s">
        <v>180</v>
      </c>
    </row>
    <row r="6756" spans="1:19" x14ac:dyDescent="0.35">
      <c r="A6756" s="2" t="s">
        <v>112</v>
      </c>
      <c r="B6756" s="1" t="s">
        <v>113</v>
      </c>
      <c r="C6756" t="s">
        <v>907</v>
      </c>
      <c r="D6756" s="1" t="s">
        <v>105</v>
      </c>
      <c r="E6756" s="1" t="s">
        <v>12</v>
      </c>
      <c r="F6756" s="1" t="s">
        <v>29</v>
      </c>
      <c r="G6756" s="1" t="s">
        <v>136</v>
      </c>
      <c r="H6756" t="s">
        <v>35</v>
      </c>
      <c r="I6756" s="1" t="s">
        <v>405</v>
      </c>
      <c r="J6756" s="1" t="s">
        <v>230</v>
      </c>
      <c r="K6756" s="1" t="s">
        <v>59</v>
      </c>
      <c r="L6756" s="1" t="s">
        <v>912</v>
      </c>
      <c r="M6756" t="s">
        <v>75</v>
      </c>
      <c r="N6756">
        <v>1</v>
      </c>
      <c r="O6756" s="1" t="s">
        <v>205</v>
      </c>
      <c r="P6756" t="s">
        <v>154</v>
      </c>
      <c r="Q6756">
        <v>2</v>
      </c>
      <c r="R6756" t="s">
        <v>179</v>
      </c>
      <c r="S6756" t="s">
        <v>180</v>
      </c>
    </row>
    <row r="6757" spans="1:19" x14ac:dyDescent="0.35">
      <c r="A6757" s="2" t="s">
        <v>112</v>
      </c>
      <c r="B6757" s="1" t="s">
        <v>113</v>
      </c>
      <c r="C6757" t="s">
        <v>907</v>
      </c>
      <c r="D6757" s="1" t="s">
        <v>105</v>
      </c>
      <c r="E6757" s="1" t="s">
        <v>12</v>
      </c>
      <c r="F6757" s="1" t="s">
        <v>29</v>
      </c>
      <c r="G6757" s="1" t="s">
        <v>136</v>
      </c>
      <c r="H6757" t="s">
        <v>35</v>
      </c>
      <c r="I6757" s="1" t="s">
        <v>405</v>
      </c>
      <c r="J6757" s="1" t="s">
        <v>230</v>
      </c>
      <c r="K6757" s="1" t="s">
        <v>19</v>
      </c>
      <c r="L6757" s="1" t="s">
        <v>912</v>
      </c>
      <c r="M6757" t="s">
        <v>87</v>
      </c>
      <c r="N6757">
        <v>1</v>
      </c>
      <c r="O6757" s="1" t="s">
        <v>205</v>
      </c>
      <c r="P6757" t="s">
        <v>154</v>
      </c>
      <c r="Q6757">
        <v>2</v>
      </c>
      <c r="R6757" t="s">
        <v>179</v>
      </c>
      <c r="S6757" t="s">
        <v>180</v>
      </c>
    </row>
    <row r="6758" spans="1:19" x14ac:dyDescent="0.35">
      <c r="A6758" s="2" t="s">
        <v>112</v>
      </c>
      <c r="B6758" s="1" t="s">
        <v>113</v>
      </c>
      <c r="C6758" t="s">
        <v>907</v>
      </c>
      <c r="D6758" s="1" t="s">
        <v>105</v>
      </c>
      <c r="E6758" s="1" t="s">
        <v>12</v>
      </c>
      <c r="F6758" s="1" t="s">
        <v>29</v>
      </c>
      <c r="G6758" s="1" t="s">
        <v>136</v>
      </c>
      <c r="H6758" t="s">
        <v>58</v>
      </c>
      <c r="I6758" s="1" t="s">
        <v>789</v>
      </c>
      <c r="J6758" s="1" t="s">
        <v>230</v>
      </c>
      <c r="K6758" s="1" t="s">
        <v>19</v>
      </c>
      <c r="L6758" s="1" t="s">
        <v>912</v>
      </c>
      <c r="M6758" t="s">
        <v>38</v>
      </c>
      <c r="N6758">
        <v>1</v>
      </c>
      <c r="O6758" s="1" t="s">
        <v>205</v>
      </c>
      <c r="P6758" t="s">
        <v>154</v>
      </c>
      <c r="Q6758">
        <v>2</v>
      </c>
      <c r="R6758" t="s">
        <v>179</v>
      </c>
      <c r="S6758" t="s">
        <v>180</v>
      </c>
    </row>
    <row r="6759" spans="1:19" x14ac:dyDescent="0.35">
      <c r="A6759" s="2" t="s">
        <v>112</v>
      </c>
      <c r="B6759" s="1" t="s">
        <v>113</v>
      </c>
      <c r="C6759" t="s">
        <v>907</v>
      </c>
      <c r="D6759" s="1" t="s">
        <v>105</v>
      </c>
      <c r="E6759" s="1" t="s">
        <v>12</v>
      </c>
      <c r="F6759" s="1" t="s">
        <v>29</v>
      </c>
      <c r="G6759" s="1" t="s">
        <v>136</v>
      </c>
      <c r="H6759" t="s">
        <v>58</v>
      </c>
      <c r="I6759" s="1" t="s">
        <v>405</v>
      </c>
      <c r="J6759" s="1" t="s">
        <v>230</v>
      </c>
      <c r="K6759" s="1" t="s">
        <v>19</v>
      </c>
      <c r="L6759" s="1" t="s">
        <v>912</v>
      </c>
      <c r="M6759" t="s">
        <v>87</v>
      </c>
      <c r="N6759">
        <v>1</v>
      </c>
      <c r="O6759" s="1" t="s">
        <v>205</v>
      </c>
      <c r="P6759" t="s">
        <v>154</v>
      </c>
      <c r="Q6759">
        <v>2</v>
      </c>
      <c r="R6759" t="s">
        <v>179</v>
      </c>
      <c r="S6759" t="s">
        <v>180</v>
      </c>
    </row>
    <row r="6760" spans="1:19" x14ac:dyDescent="0.35">
      <c r="A6760" s="2" t="s">
        <v>112</v>
      </c>
      <c r="B6760" s="1" t="s">
        <v>113</v>
      </c>
      <c r="C6760" t="s">
        <v>907</v>
      </c>
      <c r="D6760" s="1" t="s">
        <v>105</v>
      </c>
      <c r="E6760" s="1" t="s">
        <v>12</v>
      </c>
      <c r="F6760" s="1" t="s">
        <v>29</v>
      </c>
      <c r="G6760" s="1" t="s">
        <v>136</v>
      </c>
      <c r="H6760" t="s">
        <v>39</v>
      </c>
      <c r="I6760" s="1" t="s">
        <v>789</v>
      </c>
      <c r="J6760" s="1" t="s">
        <v>230</v>
      </c>
      <c r="K6760" s="1" t="s">
        <v>19</v>
      </c>
      <c r="L6760" s="1" t="s">
        <v>912</v>
      </c>
      <c r="M6760" t="s">
        <v>63</v>
      </c>
      <c r="N6760">
        <v>1</v>
      </c>
      <c r="O6760" s="1" t="s">
        <v>205</v>
      </c>
      <c r="P6760" t="s">
        <v>154</v>
      </c>
      <c r="Q6760">
        <v>2</v>
      </c>
      <c r="R6760" t="s">
        <v>179</v>
      </c>
      <c r="S6760" t="s">
        <v>180</v>
      </c>
    </row>
    <row r="6761" spans="1:19" x14ac:dyDescent="0.35">
      <c r="A6761" s="2" t="s">
        <v>112</v>
      </c>
      <c r="B6761" s="1" t="s">
        <v>113</v>
      </c>
      <c r="C6761" t="s">
        <v>907</v>
      </c>
      <c r="D6761" s="1" t="s">
        <v>105</v>
      </c>
      <c r="E6761" s="1" t="s">
        <v>12</v>
      </c>
      <c r="F6761" s="1" t="s">
        <v>23</v>
      </c>
      <c r="G6761" s="1" t="s">
        <v>137</v>
      </c>
      <c r="H6761" t="s">
        <v>43</v>
      </c>
      <c r="I6761" s="1" t="s">
        <v>1173</v>
      </c>
      <c r="J6761" s="1" t="s">
        <v>230</v>
      </c>
      <c r="K6761" s="1" t="s">
        <v>19</v>
      </c>
      <c r="L6761" s="1" t="s">
        <v>913</v>
      </c>
      <c r="M6761" t="s">
        <v>62</v>
      </c>
      <c r="N6761">
        <v>1</v>
      </c>
      <c r="O6761" s="1" t="s">
        <v>205</v>
      </c>
      <c r="P6761" t="s">
        <v>154</v>
      </c>
      <c r="Q6761">
        <v>2</v>
      </c>
      <c r="R6761" t="s">
        <v>179</v>
      </c>
      <c r="S6761" t="s">
        <v>180</v>
      </c>
    </row>
    <row r="6762" spans="1:19" x14ac:dyDescent="0.35">
      <c r="A6762" s="2" t="s">
        <v>112</v>
      </c>
      <c r="B6762" s="1" t="s">
        <v>113</v>
      </c>
      <c r="C6762" t="s">
        <v>907</v>
      </c>
      <c r="D6762" s="1" t="s">
        <v>105</v>
      </c>
      <c r="E6762" s="1" t="s">
        <v>12</v>
      </c>
      <c r="F6762" s="1" t="s">
        <v>23</v>
      </c>
      <c r="G6762" s="1" t="s">
        <v>137</v>
      </c>
      <c r="H6762" t="s">
        <v>14</v>
      </c>
      <c r="I6762" s="1" t="s">
        <v>1173</v>
      </c>
      <c r="J6762" s="1" t="s">
        <v>230</v>
      </c>
      <c r="K6762" s="1" t="s">
        <v>52</v>
      </c>
      <c r="L6762" s="1" t="s">
        <v>912</v>
      </c>
      <c r="M6762" t="s">
        <v>55</v>
      </c>
      <c r="N6762">
        <v>1</v>
      </c>
      <c r="O6762" s="1" t="s">
        <v>205</v>
      </c>
      <c r="P6762" t="s">
        <v>154</v>
      </c>
      <c r="Q6762">
        <v>2</v>
      </c>
      <c r="R6762" t="s">
        <v>179</v>
      </c>
      <c r="S6762" t="s">
        <v>180</v>
      </c>
    </row>
    <row r="6763" spans="1:19" x14ac:dyDescent="0.35">
      <c r="A6763" s="2" t="s">
        <v>112</v>
      </c>
      <c r="B6763" s="1" t="s">
        <v>113</v>
      </c>
      <c r="C6763" t="s">
        <v>907</v>
      </c>
      <c r="D6763" s="1" t="s">
        <v>105</v>
      </c>
      <c r="E6763" s="1" t="s">
        <v>12</v>
      </c>
      <c r="F6763" s="1" t="s">
        <v>23</v>
      </c>
      <c r="G6763" s="1" t="s">
        <v>137</v>
      </c>
      <c r="H6763" t="s">
        <v>14</v>
      </c>
      <c r="I6763" s="1" t="s">
        <v>1520</v>
      </c>
      <c r="J6763" s="1" t="s">
        <v>230</v>
      </c>
      <c r="K6763" s="1" t="s">
        <v>15</v>
      </c>
      <c r="L6763" s="1" t="s">
        <v>912</v>
      </c>
      <c r="M6763" t="s">
        <v>77</v>
      </c>
      <c r="N6763">
        <v>1</v>
      </c>
      <c r="O6763" s="1" t="s">
        <v>205</v>
      </c>
      <c r="P6763" t="s">
        <v>154</v>
      </c>
      <c r="Q6763">
        <v>2</v>
      </c>
      <c r="R6763" t="s">
        <v>255</v>
      </c>
      <c r="S6763" t="s">
        <v>180</v>
      </c>
    </row>
    <row r="6764" spans="1:19" x14ac:dyDescent="0.35">
      <c r="A6764" s="2" t="s">
        <v>112</v>
      </c>
      <c r="B6764" s="1" t="s">
        <v>113</v>
      </c>
      <c r="C6764" t="s">
        <v>907</v>
      </c>
      <c r="D6764" s="1" t="s">
        <v>105</v>
      </c>
      <c r="E6764" s="1" t="s">
        <v>12</v>
      </c>
      <c r="F6764" s="1" t="s">
        <v>23</v>
      </c>
      <c r="G6764" s="1" t="s">
        <v>137</v>
      </c>
      <c r="H6764" t="s">
        <v>14</v>
      </c>
      <c r="I6764" s="1" t="s">
        <v>1520</v>
      </c>
      <c r="J6764" s="1" t="s">
        <v>230</v>
      </c>
      <c r="K6764" s="1" t="s">
        <v>15</v>
      </c>
      <c r="L6764" s="1" t="s">
        <v>912</v>
      </c>
      <c r="M6764" t="s">
        <v>575</v>
      </c>
      <c r="N6764">
        <v>1</v>
      </c>
      <c r="O6764" s="1" t="s">
        <v>205</v>
      </c>
      <c r="P6764" t="s">
        <v>154</v>
      </c>
      <c r="Q6764">
        <v>2</v>
      </c>
      <c r="R6764" t="s">
        <v>255</v>
      </c>
      <c r="S6764" t="s">
        <v>180</v>
      </c>
    </row>
    <row r="6765" spans="1:19" x14ac:dyDescent="0.35">
      <c r="A6765" s="2" t="s">
        <v>112</v>
      </c>
      <c r="B6765" s="1" t="s">
        <v>113</v>
      </c>
      <c r="C6765" t="s">
        <v>907</v>
      </c>
      <c r="D6765" s="1" t="s">
        <v>105</v>
      </c>
      <c r="E6765" s="1" t="s">
        <v>12</v>
      </c>
      <c r="F6765" s="1" t="s">
        <v>23</v>
      </c>
      <c r="G6765" s="1" t="s">
        <v>137</v>
      </c>
      <c r="H6765" t="s">
        <v>14</v>
      </c>
      <c r="I6765" s="1" t="s">
        <v>1520</v>
      </c>
      <c r="J6765" s="1" t="s">
        <v>230</v>
      </c>
      <c r="K6765" s="1" t="s">
        <v>19</v>
      </c>
      <c r="L6765" s="1" t="s">
        <v>912</v>
      </c>
      <c r="M6765" t="s">
        <v>25</v>
      </c>
      <c r="N6765">
        <v>1</v>
      </c>
      <c r="O6765" s="1" t="s">
        <v>205</v>
      </c>
      <c r="P6765" t="s">
        <v>154</v>
      </c>
      <c r="Q6765">
        <v>2</v>
      </c>
      <c r="R6765" t="s">
        <v>255</v>
      </c>
      <c r="S6765" t="s">
        <v>180</v>
      </c>
    </row>
    <row r="6766" spans="1:19" x14ac:dyDescent="0.35">
      <c r="A6766" s="2" t="s">
        <v>112</v>
      </c>
      <c r="B6766" s="1" t="s">
        <v>113</v>
      </c>
      <c r="C6766" t="s">
        <v>907</v>
      </c>
      <c r="D6766" s="1" t="s">
        <v>105</v>
      </c>
      <c r="E6766" s="1" t="s">
        <v>12</v>
      </c>
      <c r="F6766" s="1" t="s">
        <v>23</v>
      </c>
      <c r="G6766" s="1" t="s">
        <v>137</v>
      </c>
      <c r="H6766" t="s">
        <v>17</v>
      </c>
      <c r="I6766" s="1" t="s">
        <v>1174</v>
      </c>
      <c r="J6766" s="1" t="s">
        <v>230</v>
      </c>
      <c r="K6766" s="1" t="s">
        <v>19</v>
      </c>
      <c r="L6766" s="1" t="s">
        <v>912</v>
      </c>
      <c r="M6766" t="s">
        <v>38</v>
      </c>
      <c r="N6766">
        <v>1</v>
      </c>
      <c r="O6766" s="1" t="s">
        <v>205</v>
      </c>
      <c r="P6766" t="s">
        <v>154</v>
      </c>
      <c r="Q6766">
        <v>2</v>
      </c>
      <c r="R6766" t="s">
        <v>179</v>
      </c>
      <c r="S6766" t="s">
        <v>180</v>
      </c>
    </row>
    <row r="6767" spans="1:19" x14ac:dyDescent="0.35">
      <c r="A6767" s="2" t="s">
        <v>112</v>
      </c>
      <c r="B6767" s="1" t="s">
        <v>113</v>
      </c>
      <c r="C6767" t="s">
        <v>907</v>
      </c>
      <c r="D6767" s="1" t="s">
        <v>105</v>
      </c>
      <c r="E6767" s="1" t="s">
        <v>12</v>
      </c>
      <c r="F6767" s="1" t="s">
        <v>23</v>
      </c>
      <c r="G6767" s="1" t="s">
        <v>137</v>
      </c>
      <c r="H6767" t="s">
        <v>17</v>
      </c>
      <c r="I6767" s="1" t="s">
        <v>1520</v>
      </c>
      <c r="J6767" s="1" t="s">
        <v>230</v>
      </c>
      <c r="K6767" s="1" t="s">
        <v>15</v>
      </c>
      <c r="L6767" s="1" t="s">
        <v>912</v>
      </c>
      <c r="M6767" t="s">
        <v>575</v>
      </c>
      <c r="N6767">
        <v>1</v>
      </c>
      <c r="O6767" s="1" t="s">
        <v>205</v>
      </c>
      <c r="P6767" t="s">
        <v>154</v>
      </c>
      <c r="Q6767">
        <v>2</v>
      </c>
      <c r="R6767" t="s">
        <v>255</v>
      </c>
      <c r="S6767" t="s">
        <v>180</v>
      </c>
    </row>
    <row r="6768" spans="1:19" x14ac:dyDescent="0.35">
      <c r="A6768" s="2" t="s">
        <v>112</v>
      </c>
      <c r="B6768" s="1" t="s">
        <v>113</v>
      </c>
      <c r="C6768" t="s">
        <v>907</v>
      </c>
      <c r="D6768" s="1" t="s">
        <v>105</v>
      </c>
      <c r="E6768" s="1" t="s">
        <v>12</v>
      </c>
      <c r="F6768" s="1" t="s">
        <v>23</v>
      </c>
      <c r="G6768" s="1" t="s">
        <v>137</v>
      </c>
      <c r="H6768" t="s">
        <v>17</v>
      </c>
      <c r="I6768" s="1" t="s">
        <v>1520</v>
      </c>
      <c r="J6768" s="1" t="s">
        <v>230</v>
      </c>
      <c r="K6768" s="1" t="s">
        <v>30</v>
      </c>
      <c r="L6768" s="1" t="s">
        <v>912</v>
      </c>
      <c r="M6768" t="s">
        <v>30</v>
      </c>
      <c r="N6768">
        <v>1</v>
      </c>
      <c r="O6768" s="1" t="s">
        <v>205</v>
      </c>
      <c r="P6768" t="s">
        <v>154</v>
      </c>
      <c r="Q6768">
        <v>2</v>
      </c>
      <c r="R6768" t="s">
        <v>255</v>
      </c>
      <c r="S6768" t="s">
        <v>180</v>
      </c>
    </row>
    <row r="6769" spans="1:19" x14ac:dyDescent="0.35">
      <c r="A6769" s="2" t="s">
        <v>112</v>
      </c>
      <c r="B6769" s="1" t="s">
        <v>113</v>
      </c>
      <c r="C6769" t="s">
        <v>907</v>
      </c>
      <c r="D6769" s="1" t="s">
        <v>105</v>
      </c>
      <c r="E6769" s="1" t="s">
        <v>12</v>
      </c>
      <c r="F6769" s="1" t="s">
        <v>23</v>
      </c>
      <c r="G6769" s="1" t="s">
        <v>137</v>
      </c>
      <c r="H6769" t="s">
        <v>24</v>
      </c>
      <c r="I6769" s="1" t="s">
        <v>1520</v>
      </c>
      <c r="J6769" s="1" t="s">
        <v>230</v>
      </c>
      <c r="K6769" s="1" t="s">
        <v>15</v>
      </c>
      <c r="L6769" s="1" t="s">
        <v>912</v>
      </c>
      <c r="M6769" t="s">
        <v>77</v>
      </c>
      <c r="N6769">
        <v>1</v>
      </c>
      <c r="O6769" s="1" t="s">
        <v>205</v>
      </c>
      <c r="P6769" t="s">
        <v>154</v>
      </c>
      <c r="Q6769">
        <v>2</v>
      </c>
      <c r="R6769" t="s">
        <v>255</v>
      </c>
      <c r="S6769" t="s">
        <v>180</v>
      </c>
    </row>
    <row r="6770" spans="1:19" x14ac:dyDescent="0.35">
      <c r="A6770" s="2" t="s">
        <v>112</v>
      </c>
      <c r="B6770" s="1" t="s">
        <v>113</v>
      </c>
      <c r="C6770" t="s">
        <v>907</v>
      </c>
      <c r="D6770" s="1" t="s">
        <v>105</v>
      </c>
      <c r="E6770" s="1" t="s">
        <v>12</v>
      </c>
      <c r="F6770" s="1" t="s">
        <v>23</v>
      </c>
      <c r="G6770" s="1" t="s">
        <v>137</v>
      </c>
      <c r="H6770" t="s">
        <v>27</v>
      </c>
      <c r="I6770" s="1" t="s">
        <v>1173</v>
      </c>
      <c r="J6770" s="1" t="s">
        <v>230</v>
      </c>
      <c r="K6770" s="1" t="s">
        <v>52</v>
      </c>
      <c r="L6770" s="1" t="s">
        <v>913</v>
      </c>
      <c r="M6770" t="s">
        <v>52</v>
      </c>
      <c r="N6770">
        <v>1</v>
      </c>
      <c r="O6770" s="1" t="s">
        <v>205</v>
      </c>
      <c r="P6770" t="s">
        <v>154</v>
      </c>
      <c r="Q6770">
        <v>1</v>
      </c>
      <c r="R6770" t="s">
        <v>179</v>
      </c>
      <c r="S6770" t="s">
        <v>180</v>
      </c>
    </row>
    <row r="6771" spans="1:19" x14ac:dyDescent="0.35">
      <c r="A6771" s="2" t="s">
        <v>112</v>
      </c>
      <c r="B6771" s="1" t="s">
        <v>113</v>
      </c>
      <c r="C6771" t="s">
        <v>907</v>
      </c>
      <c r="D6771" s="1" t="s">
        <v>105</v>
      </c>
      <c r="E6771" s="1" t="s">
        <v>12</v>
      </c>
      <c r="F6771" s="1" t="s">
        <v>23</v>
      </c>
      <c r="G6771" s="1" t="s">
        <v>137</v>
      </c>
      <c r="H6771" t="s">
        <v>27</v>
      </c>
      <c r="I6771" s="1" t="s">
        <v>1520</v>
      </c>
      <c r="J6771" s="1" t="s">
        <v>230</v>
      </c>
      <c r="K6771" s="1" t="s">
        <v>19</v>
      </c>
      <c r="L6771" s="1" t="s">
        <v>912</v>
      </c>
      <c r="M6771" t="s">
        <v>19</v>
      </c>
      <c r="N6771">
        <v>1</v>
      </c>
      <c r="O6771" s="1" t="s">
        <v>205</v>
      </c>
      <c r="P6771" t="s">
        <v>154</v>
      </c>
      <c r="Q6771">
        <v>2</v>
      </c>
      <c r="R6771" t="s">
        <v>255</v>
      </c>
      <c r="S6771" t="s">
        <v>180</v>
      </c>
    </row>
    <row r="6772" spans="1:19" x14ac:dyDescent="0.35">
      <c r="A6772" s="2" t="s">
        <v>112</v>
      </c>
      <c r="B6772" s="1" t="s">
        <v>113</v>
      </c>
      <c r="C6772" t="s">
        <v>907</v>
      </c>
      <c r="D6772" s="1" t="s">
        <v>105</v>
      </c>
      <c r="E6772" s="1" t="s">
        <v>12</v>
      </c>
      <c r="F6772" s="1" t="s">
        <v>23</v>
      </c>
      <c r="G6772" s="1" t="s">
        <v>137</v>
      </c>
      <c r="H6772" t="s">
        <v>32</v>
      </c>
      <c r="I6772" s="1" t="s">
        <v>789</v>
      </c>
      <c r="J6772" s="1" t="s">
        <v>230</v>
      </c>
      <c r="K6772" s="1" t="s">
        <v>19</v>
      </c>
      <c r="L6772" s="1" t="s">
        <v>912</v>
      </c>
      <c r="M6772" t="s">
        <v>66</v>
      </c>
      <c r="N6772">
        <v>1</v>
      </c>
      <c r="O6772" s="1" t="s">
        <v>205</v>
      </c>
      <c r="P6772" t="s">
        <v>154</v>
      </c>
      <c r="Q6772">
        <v>2</v>
      </c>
      <c r="R6772" t="s">
        <v>179</v>
      </c>
      <c r="S6772" t="s">
        <v>180</v>
      </c>
    </row>
    <row r="6773" spans="1:19" x14ac:dyDescent="0.35">
      <c r="A6773" s="2" t="s">
        <v>112</v>
      </c>
      <c r="B6773" s="1" t="s">
        <v>113</v>
      </c>
      <c r="C6773" t="s">
        <v>907</v>
      </c>
      <c r="D6773" s="1" t="s">
        <v>105</v>
      </c>
      <c r="E6773" s="1" t="s">
        <v>12</v>
      </c>
      <c r="F6773" s="1" t="s">
        <v>23</v>
      </c>
      <c r="G6773" s="1" t="s">
        <v>137</v>
      </c>
      <c r="H6773" t="s">
        <v>21</v>
      </c>
      <c r="I6773" s="1" t="s">
        <v>1174</v>
      </c>
      <c r="J6773" s="1" t="s">
        <v>230</v>
      </c>
      <c r="K6773" s="1" t="s">
        <v>52</v>
      </c>
      <c r="L6773" s="1" t="s">
        <v>912</v>
      </c>
      <c r="M6773" t="s">
        <v>54</v>
      </c>
      <c r="N6773">
        <v>1</v>
      </c>
      <c r="O6773" s="1" t="s">
        <v>205</v>
      </c>
      <c r="P6773" t="s">
        <v>154</v>
      </c>
      <c r="Q6773">
        <v>2</v>
      </c>
      <c r="R6773" t="s">
        <v>179</v>
      </c>
      <c r="S6773" t="s">
        <v>180</v>
      </c>
    </row>
    <row r="6774" spans="1:19" x14ac:dyDescent="0.35">
      <c r="A6774" s="2" t="s">
        <v>112</v>
      </c>
      <c r="B6774" s="1" t="s">
        <v>113</v>
      </c>
      <c r="C6774" t="s">
        <v>907</v>
      </c>
      <c r="D6774" s="1" t="s">
        <v>105</v>
      </c>
      <c r="E6774" s="1" t="s">
        <v>12</v>
      </c>
      <c r="F6774" s="1" t="s">
        <v>23</v>
      </c>
      <c r="G6774" s="1" t="s">
        <v>137</v>
      </c>
      <c r="H6774" t="s">
        <v>21</v>
      </c>
      <c r="I6774" s="1" t="s">
        <v>1174</v>
      </c>
      <c r="J6774" s="1" t="s">
        <v>230</v>
      </c>
      <c r="K6774" s="1" t="s">
        <v>19</v>
      </c>
      <c r="L6774" s="1" t="s">
        <v>912</v>
      </c>
      <c r="M6774" t="s">
        <v>38</v>
      </c>
      <c r="N6774">
        <v>1</v>
      </c>
      <c r="O6774" s="1" t="s">
        <v>205</v>
      </c>
      <c r="P6774" t="s">
        <v>154</v>
      </c>
      <c r="Q6774">
        <v>2</v>
      </c>
      <c r="R6774" t="s">
        <v>179</v>
      </c>
      <c r="S6774" t="s">
        <v>180</v>
      </c>
    </row>
    <row r="6775" spans="1:19" x14ac:dyDescent="0.35">
      <c r="A6775" s="2" t="s">
        <v>112</v>
      </c>
      <c r="B6775" s="1" t="s">
        <v>113</v>
      </c>
      <c r="C6775" t="s">
        <v>907</v>
      </c>
      <c r="D6775" s="1" t="s">
        <v>105</v>
      </c>
      <c r="E6775" s="1" t="s">
        <v>12</v>
      </c>
      <c r="F6775" s="1" t="s">
        <v>23</v>
      </c>
      <c r="G6775" s="1" t="s">
        <v>137</v>
      </c>
      <c r="H6775" t="s">
        <v>35</v>
      </c>
      <c r="I6775" s="1" t="s">
        <v>1174</v>
      </c>
      <c r="J6775" s="1" t="s">
        <v>230</v>
      </c>
      <c r="K6775" s="1" t="s">
        <v>52</v>
      </c>
      <c r="L6775" s="1" t="s">
        <v>912</v>
      </c>
      <c r="M6775" t="s">
        <v>52</v>
      </c>
      <c r="N6775">
        <v>1</v>
      </c>
      <c r="O6775" s="1" t="s">
        <v>205</v>
      </c>
      <c r="P6775" t="s">
        <v>154</v>
      </c>
      <c r="Q6775">
        <v>2</v>
      </c>
      <c r="R6775" t="s">
        <v>179</v>
      </c>
      <c r="S6775" t="s">
        <v>180</v>
      </c>
    </row>
    <row r="6776" spans="1:19" x14ac:dyDescent="0.35">
      <c r="A6776" s="2" t="s">
        <v>112</v>
      </c>
      <c r="B6776" s="1" t="s">
        <v>113</v>
      </c>
      <c r="C6776" t="s">
        <v>907</v>
      </c>
      <c r="D6776" s="1" t="s">
        <v>105</v>
      </c>
      <c r="E6776" s="1" t="s">
        <v>12</v>
      </c>
      <c r="F6776" s="1" t="s">
        <v>23</v>
      </c>
      <c r="G6776" s="1" t="s">
        <v>137</v>
      </c>
      <c r="H6776" t="s">
        <v>35</v>
      </c>
      <c r="I6776" s="1" t="s">
        <v>1520</v>
      </c>
      <c r="J6776" s="1" t="s">
        <v>230</v>
      </c>
      <c r="K6776" s="1" t="s">
        <v>15</v>
      </c>
      <c r="L6776" s="1" t="s">
        <v>912</v>
      </c>
      <c r="M6776" t="s">
        <v>37</v>
      </c>
      <c r="N6776">
        <v>1</v>
      </c>
      <c r="O6776" s="1" t="s">
        <v>205</v>
      </c>
      <c r="P6776" t="s">
        <v>154</v>
      </c>
      <c r="Q6776">
        <v>2</v>
      </c>
      <c r="R6776" t="s">
        <v>255</v>
      </c>
      <c r="S6776" t="s">
        <v>180</v>
      </c>
    </row>
    <row r="6777" spans="1:19" x14ac:dyDescent="0.35">
      <c r="A6777" s="2" t="s">
        <v>112</v>
      </c>
      <c r="B6777" s="1" t="s">
        <v>113</v>
      </c>
      <c r="C6777" t="s">
        <v>907</v>
      </c>
      <c r="D6777" s="1" t="s">
        <v>105</v>
      </c>
      <c r="E6777" s="1" t="s">
        <v>12</v>
      </c>
      <c r="F6777" s="1" t="s">
        <v>23</v>
      </c>
      <c r="G6777" s="1" t="s">
        <v>137</v>
      </c>
      <c r="H6777" t="s">
        <v>58</v>
      </c>
      <c r="I6777" s="1" t="s">
        <v>789</v>
      </c>
      <c r="J6777" s="1" t="s">
        <v>230</v>
      </c>
      <c r="K6777" s="1" t="s">
        <v>19</v>
      </c>
      <c r="L6777" s="1" t="s">
        <v>912</v>
      </c>
      <c r="M6777" t="s">
        <v>63</v>
      </c>
      <c r="N6777">
        <v>1</v>
      </c>
      <c r="O6777" s="1" t="s">
        <v>205</v>
      </c>
      <c r="P6777" t="s">
        <v>154</v>
      </c>
      <c r="Q6777">
        <v>2</v>
      </c>
      <c r="R6777" t="s">
        <v>179</v>
      </c>
      <c r="S6777" t="s">
        <v>180</v>
      </c>
    </row>
    <row r="6778" spans="1:19" x14ac:dyDescent="0.35">
      <c r="A6778" s="2" t="s">
        <v>112</v>
      </c>
      <c r="B6778" s="1" t="s">
        <v>113</v>
      </c>
      <c r="C6778" t="s">
        <v>907</v>
      </c>
      <c r="D6778" s="1" t="s">
        <v>105</v>
      </c>
      <c r="E6778" s="1" t="s">
        <v>12</v>
      </c>
      <c r="F6778" s="1" t="s">
        <v>23</v>
      </c>
      <c r="G6778" s="1" t="s">
        <v>137</v>
      </c>
      <c r="H6778" t="s">
        <v>58</v>
      </c>
      <c r="I6778" s="1" t="s">
        <v>1520</v>
      </c>
      <c r="J6778" s="1" t="s">
        <v>230</v>
      </c>
      <c r="K6778" s="1" t="s">
        <v>19</v>
      </c>
      <c r="L6778" s="1" t="s">
        <v>912</v>
      </c>
      <c r="M6778" t="s">
        <v>19</v>
      </c>
      <c r="N6778">
        <v>1</v>
      </c>
      <c r="O6778" s="1" t="s">
        <v>205</v>
      </c>
      <c r="P6778" t="s">
        <v>154</v>
      </c>
      <c r="Q6778">
        <v>2</v>
      </c>
      <c r="R6778" t="s">
        <v>255</v>
      </c>
      <c r="S6778" t="s">
        <v>180</v>
      </c>
    </row>
    <row r="6779" spans="1:19" x14ac:dyDescent="0.35">
      <c r="A6779" s="2" t="s">
        <v>112</v>
      </c>
      <c r="B6779" s="1" t="s">
        <v>113</v>
      </c>
      <c r="C6779" t="s">
        <v>907</v>
      </c>
      <c r="D6779" s="1" t="s">
        <v>105</v>
      </c>
      <c r="E6779" s="1" t="s">
        <v>12</v>
      </c>
      <c r="F6779" s="1" t="s">
        <v>23</v>
      </c>
      <c r="G6779" s="1" t="s">
        <v>137</v>
      </c>
      <c r="H6779" t="s">
        <v>39</v>
      </c>
      <c r="I6779" s="1" t="s">
        <v>1175</v>
      </c>
      <c r="J6779" s="1" t="s">
        <v>230</v>
      </c>
      <c r="K6779" s="1" t="s">
        <v>19</v>
      </c>
      <c r="L6779" s="1" t="s">
        <v>912</v>
      </c>
      <c r="M6779" t="s">
        <v>72</v>
      </c>
      <c r="N6779">
        <v>1</v>
      </c>
      <c r="O6779" s="1" t="s">
        <v>205</v>
      </c>
      <c r="P6779" t="s">
        <v>154</v>
      </c>
      <c r="Q6779">
        <v>2</v>
      </c>
      <c r="R6779" t="s">
        <v>179</v>
      </c>
      <c r="S6779" t="s">
        <v>180</v>
      </c>
    </row>
    <row r="6780" spans="1:19" x14ac:dyDescent="0.35">
      <c r="A6780" s="2" t="s">
        <v>112</v>
      </c>
      <c r="B6780" s="1" t="s">
        <v>113</v>
      </c>
      <c r="C6780" t="s">
        <v>907</v>
      </c>
      <c r="D6780" s="1" t="s">
        <v>105</v>
      </c>
      <c r="E6780" s="1" t="s">
        <v>12</v>
      </c>
      <c r="F6780" s="1" t="s">
        <v>23</v>
      </c>
      <c r="G6780" s="1" t="s">
        <v>137</v>
      </c>
      <c r="H6780" t="s">
        <v>39</v>
      </c>
      <c r="I6780" s="1" t="s">
        <v>789</v>
      </c>
      <c r="J6780" s="1" t="s">
        <v>230</v>
      </c>
      <c r="K6780" s="1" t="s">
        <v>19</v>
      </c>
      <c r="L6780" s="1" t="s">
        <v>912</v>
      </c>
      <c r="M6780" t="s">
        <v>72</v>
      </c>
      <c r="N6780">
        <v>1</v>
      </c>
      <c r="O6780" s="1" t="s">
        <v>205</v>
      </c>
      <c r="P6780" t="s">
        <v>154</v>
      </c>
      <c r="Q6780">
        <v>2</v>
      </c>
      <c r="R6780" t="s">
        <v>179</v>
      </c>
      <c r="S6780" t="s">
        <v>180</v>
      </c>
    </row>
    <row r="6781" spans="1:19" x14ac:dyDescent="0.35">
      <c r="A6781" s="2" t="s">
        <v>112</v>
      </c>
      <c r="B6781" s="1" t="s">
        <v>113</v>
      </c>
      <c r="C6781" t="s">
        <v>907</v>
      </c>
      <c r="D6781" s="1" t="s">
        <v>105</v>
      </c>
      <c r="E6781" s="1" t="s">
        <v>12</v>
      </c>
      <c r="F6781" s="1" t="s">
        <v>13</v>
      </c>
      <c r="G6781" s="1" t="s">
        <v>137</v>
      </c>
      <c r="H6781" t="s">
        <v>43</v>
      </c>
      <c r="I6781" s="1" t="s">
        <v>1173</v>
      </c>
      <c r="J6781" s="1" t="s">
        <v>230</v>
      </c>
      <c r="K6781" s="1" t="s">
        <v>19</v>
      </c>
      <c r="L6781" s="1" t="s">
        <v>913</v>
      </c>
      <c r="M6781" t="s">
        <v>62</v>
      </c>
      <c r="N6781">
        <v>1</v>
      </c>
      <c r="O6781" s="1" t="s">
        <v>205</v>
      </c>
      <c r="P6781" t="s">
        <v>154</v>
      </c>
      <c r="Q6781">
        <v>2</v>
      </c>
      <c r="R6781" t="s">
        <v>179</v>
      </c>
      <c r="S6781" t="s">
        <v>180</v>
      </c>
    </row>
    <row r="6782" spans="1:19" x14ac:dyDescent="0.35">
      <c r="A6782" s="2" t="s">
        <v>112</v>
      </c>
      <c r="B6782" s="1" t="s">
        <v>113</v>
      </c>
      <c r="C6782" t="s">
        <v>907</v>
      </c>
      <c r="D6782" s="1" t="s">
        <v>105</v>
      </c>
      <c r="E6782" s="1" t="s">
        <v>12</v>
      </c>
      <c r="F6782" s="1" t="s">
        <v>13</v>
      </c>
      <c r="G6782" s="1" t="s">
        <v>137</v>
      </c>
      <c r="H6782" t="s">
        <v>17</v>
      </c>
      <c r="I6782" s="1" t="s">
        <v>1520</v>
      </c>
      <c r="J6782" s="1" t="s">
        <v>230</v>
      </c>
      <c r="K6782" s="1" t="s">
        <v>15</v>
      </c>
      <c r="L6782" s="1" t="s">
        <v>912</v>
      </c>
      <c r="M6782" t="s">
        <v>57</v>
      </c>
      <c r="N6782">
        <v>1</v>
      </c>
      <c r="O6782" s="1" t="s">
        <v>205</v>
      </c>
      <c r="P6782" t="s">
        <v>154</v>
      </c>
      <c r="Q6782">
        <v>2</v>
      </c>
      <c r="R6782" t="s">
        <v>255</v>
      </c>
      <c r="S6782" t="s">
        <v>180</v>
      </c>
    </row>
    <row r="6783" spans="1:19" x14ac:dyDescent="0.35">
      <c r="A6783" s="2" t="s">
        <v>112</v>
      </c>
      <c r="B6783" s="1" t="s">
        <v>113</v>
      </c>
      <c r="C6783" t="s">
        <v>907</v>
      </c>
      <c r="D6783" s="1" t="s">
        <v>105</v>
      </c>
      <c r="E6783" s="1" t="s">
        <v>12</v>
      </c>
      <c r="F6783" s="1" t="s">
        <v>13</v>
      </c>
      <c r="G6783" s="1" t="s">
        <v>137</v>
      </c>
      <c r="H6783" t="s">
        <v>17</v>
      </c>
      <c r="I6783" s="1" t="s">
        <v>1520</v>
      </c>
      <c r="J6783" s="1" t="s">
        <v>230</v>
      </c>
      <c r="K6783" s="1" t="s">
        <v>15</v>
      </c>
      <c r="L6783" s="1" t="s">
        <v>912</v>
      </c>
      <c r="M6783" t="s">
        <v>77</v>
      </c>
      <c r="N6783">
        <v>1</v>
      </c>
      <c r="O6783" s="1" t="s">
        <v>205</v>
      </c>
      <c r="P6783" t="s">
        <v>154</v>
      </c>
      <c r="Q6783">
        <v>2</v>
      </c>
      <c r="R6783" t="s">
        <v>255</v>
      </c>
      <c r="S6783" t="s">
        <v>180</v>
      </c>
    </row>
    <row r="6784" spans="1:19" x14ac:dyDescent="0.35">
      <c r="A6784" s="2" t="s">
        <v>112</v>
      </c>
      <c r="B6784" s="1" t="s">
        <v>113</v>
      </c>
      <c r="C6784" t="s">
        <v>907</v>
      </c>
      <c r="D6784" s="1" t="s">
        <v>105</v>
      </c>
      <c r="E6784" s="1" t="s">
        <v>12</v>
      </c>
      <c r="F6784" s="1" t="s">
        <v>13</v>
      </c>
      <c r="G6784" s="1" t="s">
        <v>137</v>
      </c>
      <c r="H6784" t="s">
        <v>17</v>
      </c>
      <c r="I6784" s="1" t="s">
        <v>1520</v>
      </c>
      <c r="J6784" s="1" t="s">
        <v>230</v>
      </c>
      <c r="K6784" s="1" t="s">
        <v>30</v>
      </c>
      <c r="L6784" s="1" t="s">
        <v>912</v>
      </c>
      <c r="M6784" t="s">
        <v>31</v>
      </c>
      <c r="N6784">
        <v>1</v>
      </c>
      <c r="O6784" s="1" t="s">
        <v>205</v>
      </c>
      <c r="P6784" t="s">
        <v>154</v>
      </c>
      <c r="Q6784">
        <v>2</v>
      </c>
      <c r="R6784" t="s">
        <v>255</v>
      </c>
      <c r="S6784" t="s">
        <v>180</v>
      </c>
    </row>
    <row r="6785" spans="1:19" x14ac:dyDescent="0.35">
      <c r="A6785" s="2" t="s">
        <v>112</v>
      </c>
      <c r="B6785" s="1" t="s">
        <v>113</v>
      </c>
      <c r="C6785" t="s">
        <v>907</v>
      </c>
      <c r="D6785" s="1" t="s">
        <v>105</v>
      </c>
      <c r="E6785" s="1" t="s">
        <v>12</v>
      </c>
      <c r="F6785" s="1" t="s">
        <v>13</v>
      </c>
      <c r="G6785" s="1" t="s">
        <v>137</v>
      </c>
      <c r="H6785" t="s">
        <v>17</v>
      </c>
      <c r="I6785" s="1" t="s">
        <v>1520</v>
      </c>
      <c r="J6785" s="1" t="s">
        <v>230</v>
      </c>
      <c r="K6785" s="1" t="s">
        <v>19</v>
      </c>
      <c r="L6785" s="1" t="s">
        <v>912</v>
      </c>
      <c r="M6785" t="s">
        <v>25</v>
      </c>
      <c r="N6785">
        <v>1</v>
      </c>
      <c r="O6785" s="1" t="s">
        <v>205</v>
      </c>
      <c r="P6785" t="s">
        <v>154</v>
      </c>
      <c r="Q6785">
        <v>2</v>
      </c>
      <c r="R6785" t="s">
        <v>255</v>
      </c>
      <c r="S6785" t="s">
        <v>180</v>
      </c>
    </row>
    <row r="6786" spans="1:19" x14ac:dyDescent="0.35">
      <c r="A6786" s="2" t="s">
        <v>112</v>
      </c>
      <c r="B6786" s="1" t="s">
        <v>113</v>
      </c>
      <c r="C6786" t="s">
        <v>907</v>
      </c>
      <c r="D6786" s="1" t="s">
        <v>105</v>
      </c>
      <c r="E6786" s="1" t="s">
        <v>12</v>
      </c>
      <c r="F6786" s="1" t="s">
        <v>13</v>
      </c>
      <c r="G6786" s="1" t="s">
        <v>137</v>
      </c>
      <c r="H6786" t="s">
        <v>24</v>
      </c>
      <c r="I6786" s="1" t="s">
        <v>1174</v>
      </c>
      <c r="J6786" s="1" t="s">
        <v>230</v>
      </c>
      <c r="K6786" s="1" t="s">
        <v>52</v>
      </c>
      <c r="L6786" s="1" t="s">
        <v>912</v>
      </c>
      <c r="M6786" t="s">
        <v>55</v>
      </c>
      <c r="N6786">
        <v>1</v>
      </c>
      <c r="O6786" s="1" t="s">
        <v>205</v>
      </c>
      <c r="P6786" t="s">
        <v>153</v>
      </c>
      <c r="Q6786">
        <v>2</v>
      </c>
      <c r="R6786" t="s">
        <v>179</v>
      </c>
      <c r="S6786" t="s">
        <v>180</v>
      </c>
    </row>
    <row r="6787" spans="1:19" x14ac:dyDescent="0.35">
      <c r="A6787" s="2" t="s">
        <v>112</v>
      </c>
      <c r="B6787" s="1" t="s">
        <v>113</v>
      </c>
      <c r="C6787" t="s">
        <v>907</v>
      </c>
      <c r="D6787" s="1" t="s">
        <v>105</v>
      </c>
      <c r="E6787" s="1" t="s">
        <v>12</v>
      </c>
      <c r="F6787" s="1" t="s">
        <v>13</v>
      </c>
      <c r="G6787" s="1" t="s">
        <v>137</v>
      </c>
      <c r="H6787" t="s">
        <v>24</v>
      </c>
      <c r="I6787" s="1" t="s">
        <v>1173</v>
      </c>
      <c r="J6787" s="1" t="s">
        <v>230</v>
      </c>
      <c r="K6787" s="1" t="s">
        <v>52</v>
      </c>
      <c r="L6787" s="1" t="s">
        <v>912</v>
      </c>
      <c r="M6787" t="s">
        <v>55</v>
      </c>
      <c r="N6787">
        <v>1</v>
      </c>
      <c r="O6787" s="1" t="s">
        <v>205</v>
      </c>
      <c r="P6787" t="s">
        <v>154</v>
      </c>
      <c r="Q6787">
        <v>2</v>
      </c>
      <c r="R6787" t="s">
        <v>179</v>
      </c>
      <c r="S6787" t="s">
        <v>180</v>
      </c>
    </row>
    <row r="6788" spans="1:19" x14ac:dyDescent="0.35">
      <c r="A6788" s="2" t="s">
        <v>112</v>
      </c>
      <c r="B6788" s="1" t="s">
        <v>113</v>
      </c>
      <c r="C6788" t="s">
        <v>907</v>
      </c>
      <c r="D6788" s="1" t="s">
        <v>105</v>
      </c>
      <c r="E6788" s="1" t="s">
        <v>12</v>
      </c>
      <c r="F6788" s="1" t="s">
        <v>13</v>
      </c>
      <c r="G6788" s="1" t="s">
        <v>137</v>
      </c>
      <c r="H6788" t="s">
        <v>24</v>
      </c>
      <c r="I6788" s="1" t="s">
        <v>1520</v>
      </c>
      <c r="J6788" s="1" t="s">
        <v>230</v>
      </c>
      <c r="K6788" s="1" t="s">
        <v>15</v>
      </c>
      <c r="L6788" s="1" t="s">
        <v>913</v>
      </c>
      <c r="M6788" t="s">
        <v>77</v>
      </c>
      <c r="N6788">
        <v>1</v>
      </c>
      <c r="O6788" s="1" t="s">
        <v>205</v>
      </c>
      <c r="P6788" t="s">
        <v>154</v>
      </c>
      <c r="Q6788">
        <v>2</v>
      </c>
      <c r="R6788" t="s">
        <v>179</v>
      </c>
      <c r="S6788" t="s">
        <v>180</v>
      </c>
    </row>
    <row r="6789" spans="1:19" x14ac:dyDescent="0.35">
      <c r="A6789" s="2" t="s">
        <v>112</v>
      </c>
      <c r="B6789" s="1" t="s">
        <v>113</v>
      </c>
      <c r="C6789" t="s">
        <v>907</v>
      </c>
      <c r="D6789" s="1" t="s">
        <v>105</v>
      </c>
      <c r="E6789" s="1" t="s">
        <v>12</v>
      </c>
      <c r="F6789" s="1" t="s">
        <v>13</v>
      </c>
      <c r="G6789" s="1" t="s">
        <v>137</v>
      </c>
      <c r="H6789" t="s">
        <v>24</v>
      </c>
      <c r="I6789" s="1" t="s">
        <v>1520</v>
      </c>
      <c r="J6789" s="1" t="s">
        <v>230</v>
      </c>
      <c r="K6789" s="1" t="s">
        <v>30</v>
      </c>
      <c r="L6789" s="1" t="s">
        <v>912</v>
      </c>
      <c r="M6789" t="s">
        <v>30</v>
      </c>
      <c r="N6789">
        <v>1</v>
      </c>
      <c r="O6789" s="1" t="s">
        <v>205</v>
      </c>
      <c r="P6789" t="s">
        <v>154</v>
      </c>
      <c r="Q6789">
        <v>2</v>
      </c>
      <c r="R6789" t="s">
        <v>255</v>
      </c>
      <c r="S6789" t="s">
        <v>180</v>
      </c>
    </row>
    <row r="6790" spans="1:19" x14ac:dyDescent="0.35">
      <c r="A6790" s="2" t="s">
        <v>112</v>
      </c>
      <c r="B6790" s="1" t="s">
        <v>113</v>
      </c>
      <c r="C6790" t="s">
        <v>907</v>
      </c>
      <c r="D6790" s="1" t="s">
        <v>105</v>
      </c>
      <c r="E6790" s="1" t="s">
        <v>12</v>
      </c>
      <c r="F6790" s="1" t="s">
        <v>13</v>
      </c>
      <c r="G6790" s="1" t="s">
        <v>137</v>
      </c>
      <c r="H6790" t="s">
        <v>24</v>
      </c>
      <c r="I6790" s="1" t="s">
        <v>1520</v>
      </c>
      <c r="J6790" s="1" t="s">
        <v>230</v>
      </c>
      <c r="K6790" s="1" t="s">
        <v>19</v>
      </c>
      <c r="L6790" s="1" t="s">
        <v>912</v>
      </c>
      <c r="M6790" t="s">
        <v>64</v>
      </c>
      <c r="N6790">
        <v>1</v>
      </c>
      <c r="O6790" s="1" t="s">
        <v>205</v>
      </c>
      <c r="P6790" t="s">
        <v>154</v>
      </c>
      <c r="Q6790">
        <v>2</v>
      </c>
      <c r="R6790" t="s">
        <v>255</v>
      </c>
      <c r="S6790" t="s">
        <v>180</v>
      </c>
    </row>
    <row r="6791" spans="1:19" x14ac:dyDescent="0.35">
      <c r="A6791" s="2" t="s">
        <v>112</v>
      </c>
      <c r="B6791" s="1" t="s">
        <v>113</v>
      </c>
      <c r="C6791" t="s">
        <v>907</v>
      </c>
      <c r="D6791" s="1" t="s">
        <v>105</v>
      </c>
      <c r="E6791" s="1" t="s">
        <v>12</v>
      </c>
      <c r="F6791" s="1" t="s">
        <v>13</v>
      </c>
      <c r="G6791" s="1" t="s">
        <v>137</v>
      </c>
      <c r="H6791" t="s">
        <v>27</v>
      </c>
      <c r="I6791" s="1" t="s">
        <v>1520</v>
      </c>
      <c r="J6791" s="1" t="s">
        <v>230</v>
      </c>
      <c r="K6791" s="1" t="s">
        <v>30</v>
      </c>
      <c r="L6791" s="1" t="s">
        <v>912</v>
      </c>
      <c r="M6791" t="s">
        <v>538</v>
      </c>
      <c r="N6791">
        <v>1</v>
      </c>
      <c r="O6791" s="1" t="s">
        <v>205</v>
      </c>
      <c r="P6791" t="s">
        <v>154</v>
      </c>
      <c r="Q6791">
        <v>2</v>
      </c>
      <c r="R6791" t="s">
        <v>255</v>
      </c>
      <c r="S6791" t="s">
        <v>180</v>
      </c>
    </row>
    <row r="6792" spans="1:19" x14ac:dyDescent="0.35">
      <c r="A6792" s="2" t="s">
        <v>112</v>
      </c>
      <c r="B6792" s="1" t="s">
        <v>113</v>
      </c>
      <c r="C6792" t="s">
        <v>907</v>
      </c>
      <c r="D6792" s="1" t="s">
        <v>105</v>
      </c>
      <c r="E6792" s="1" t="s">
        <v>12</v>
      </c>
      <c r="F6792" s="1" t="s">
        <v>13</v>
      </c>
      <c r="G6792" s="1" t="s">
        <v>137</v>
      </c>
      <c r="H6792" t="s">
        <v>32</v>
      </c>
      <c r="I6792" s="1" t="s">
        <v>1520</v>
      </c>
      <c r="J6792" s="1" t="s">
        <v>230</v>
      </c>
      <c r="K6792" s="1" t="s">
        <v>30</v>
      </c>
      <c r="L6792" s="1" t="s">
        <v>912</v>
      </c>
      <c r="M6792" t="s">
        <v>31</v>
      </c>
      <c r="N6792">
        <v>1</v>
      </c>
      <c r="O6792" s="1" t="s">
        <v>205</v>
      </c>
      <c r="P6792" t="s">
        <v>154</v>
      </c>
      <c r="Q6792">
        <v>2</v>
      </c>
      <c r="R6792" t="s">
        <v>255</v>
      </c>
      <c r="S6792" t="s">
        <v>180</v>
      </c>
    </row>
    <row r="6793" spans="1:19" x14ac:dyDescent="0.35">
      <c r="A6793" s="2" t="s">
        <v>112</v>
      </c>
      <c r="B6793" s="1" t="s">
        <v>113</v>
      </c>
      <c r="C6793" t="s">
        <v>907</v>
      </c>
      <c r="D6793" s="1" t="s">
        <v>105</v>
      </c>
      <c r="E6793" s="1" t="s">
        <v>12</v>
      </c>
      <c r="F6793" s="1" t="s">
        <v>13</v>
      </c>
      <c r="G6793" s="1" t="s">
        <v>137</v>
      </c>
      <c r="H6793" t="s">
        <v>32</v>
      </c>
      <c r="I6793" s="1" t="s">
        <v>1520</v>
      </c>
      <c r="J6793" s="1" t="s">
        <v>230</v>
      </c>
      <c r="K6793" s="1" t="s">
        <v>19</v>
      </c>
      <c r="L6793" s="1" t="s">
        <v>912</v>
      </c>
      <c r="M6793" t="s">
        <v>64</v>
      </c>
      <c r="N6793">
        <v>1</v>
      </c>
      <c r="O6793" s="1" t="s">
        <v>205</v>
      </c>
      <c r="P6793" t="s">
        <v>154</v>
      </c>
      <c r="Q6793">
        <v>2</v>
      </c>
      <c r="R6793" t="s">
        <v>255</v>
      </c>
      <c r="S6793" t="s">
        <v>180</v>
      </c>
    </row>
    <row r="6794" spans="1:19" x14ac:dyDescent="0.35">
      <c r="A6794" s="2" t="s">
        <v>112</v>
      </c>
      <c r="B6794" s="1" t="s">
        <v>113</v>
      </c>
      <c r="C6794" t="s">
        <v>907</v>
      </c>
      <c r="D6794" s="1" t="s">
        <v>105</v>
      </c>
      <c r="E6794" s="1" t="s">
        <v>12</v>
      </c>
      <c r="F6794" s="1" t="s">
        <v>13</v>
      </c>
      <c r="G6794" s="1" t="s">
        <v>137</v>
      </c>
      <c r="H6794" t="s">
        <v>21</v>
      </c>
      <c r="I6794" s="1" t="s">
        <v>1520</v>
      </c>
      <c r="J6794" s="1" t="s">
        <v>230</v>
      </c>
      <c r="K6794" s="1" t="s">
        <v>59</v>
      </c>
      <c r="L6794" s="1" t="s">
        <v>912</v>
      </c>
      <c r="M6794" t="s">
        <v>75</v>
      </c>
      <c r="N6794">
        <v>1</v>
      </c>
      <c r="O6794" s="1" t="s">
        <v>205</v>
      </c>
      <c r="P6794" t="s">
        <v>154</v>
      </c>
      <c r="Q6794">
        <v>2</v>
      </c>
      <c r="R6794" t="s">
        <v>255</v>
      </c>
      <c r="S6794" t="s">
        <v>180</v>
      </c>
    </row>
    <row r="6795" spans="1:19" x14ac:dyDescent="0.35">
      <c r="A6795" s="2" t="s">
        <v>112</v>
      </c>
      <c r="B6795" s="1" t="s">
        <v>113</v>
      </c>
      <c r="C6795" t="s">
        <v>907</v>
      </c>
      <c r="D6795" s="1" t="s">
        <v>105</v>
      </c>
      <c r="E6795" s="1" t="s">
        <v>12</v>
      </c>
      <c r="F6795" s="1" t="s">
        <v>13</v>
      </c>
      <c r="G6795" s="1" t="s">
        <v>137</v>
      </c>
      <c r="H6795" t="s">
        <v>35</v>
      </c>
      <c r="I6795" s="1" t="s">
        <v>1520</v>
      </c>
      <c r="J6795" s="1" t="s">
        <v>230</v>
      </c>
      <c r="K6795" s="1" t="s">
        <v>19</v>
      </c>
      <c r="L6795" s="1" t="s">
        <v>912</v>
      </c>
      <c r="M6795" t="s">
        <v>71</v>
      </c>
      <c r="N6795">
        <v>1</v>
      </c>
      <c r="O6795" s="1" t="s">
        <v>205</v>
      </c>
      <c r="P6795" t="s">
        <v>154</v>
      </c>
      <c r="Q6795">
        <v>2</v>
      </c>
      <c r="R6795" t="s">
        <v>255</v>
      </c>
      <c r="S6795" t="s">
        <v>180</v>
      </c>
    </row>
    <row r="6796" spans="1:19" x14ac:dyDescent="0.35">
      <c r="A6796" s="2" t="s">
        <v>112</v>
      </c>
      <c r="B6796" s="1" t="s">
        <v>113</v>
      </c>
      <c r="C6796" t="s">
        <v>907</v>
      </c>
      <c r="D6796" s="1" t="s">
        <v>105</v>
      </c>
      <c r="E6796" s="1" t="s">
        <v>12</v>
      </c>
      <c r="F6796" s="1" t="s">
        <v>13</v>
      </c>
      <c r="G6796" s="1" t="s">
        <v>137</v>
      </c>
      <c r="H6796" t="s">
        <v>58</v>
      </c>
      <c r="I6796" s="1" t="s">
        <v>1520</v>
      </c>
      <c r="J6796" s="1" t="s">
        <v>230</v>
      </c>
      <c r="K6796" s="1" t="s">
        <v>15</v>
      </c>
      <c r="L6796" s="1" t="s">
        <v>912</v>
      </c>
      <c r="M6796" t="s">
        <v>57</v>
      </c>
      <c r="N6796">
        <v>1</v>
      </c>
      <c r="O6796" s="1" t="s">
        <v>205</v>
      </c>
      <c r="P6796" t="s">
        <v>154</v>
      </c>
      <c r="Q6796">
        <v>2</v>
      </c>
      <c r="R6796" t="s">
        <v>255</v>
      </c>
      <c r="S6796" t="s">
        <v>180</v>
      </c>
    </row>
    <row r="6797" spans="1:19" x14ac:dyDescent="0.35">
      <c r="A6797" s="2" t="s">
        <v>112</v>
      </c>
      <c r="B6797" s="1" t="s">
        <v>113</v>
      </c>
      <c r="C6797" t="s">
        <v>907</v>
      </c>
      <c r="D6797" s="1" t="s">
        <v>105</v>
      </c>
      <c r="E6797" s="1" t="s">
        <v>12</v>
      </c>
      <c r="F6797" s="1" t="s">
        <v>13</v>
      </c>
      <c r="G6797" s="1" t="s">
        <v>137</v>
      </c>
      <c r="H6797" t="s">
        <v>39</v>
      </c>
      <c r="I6797" s="1" t="s">
        <v>1520</v>
      </c>
      <c r="J6797" s="1" t="s">
        <v>230</v>
      </c>
      <c r="K6797" s="1" t="s">
        <v>19</v>
      </c>
      <c r="L6797" s="1" t="s">
        <v>912</v>
      </c>
      <c r="M6797" t="s">
        <v>28</v>
      </c>
      <c r="N6797">
        <v>1</v>
      </c>
      <c r="O6797" s="1" t="s">
        <v>205</v>
      </c>
      <c r="P6797" t="s">
        <v>154</v>
      </c>
      <c r="Q6797">
        <v>2</v>
      </c>
      <c r="R6797" t="s">
        <v>255</v>
      </c>
      <c r="S6797" t="s">
        <v>180</v>
      </c>
    </row>
    <row r="6798" spans="1:19" x14ac:dyDescent="0.35">
      <c r="A6798" s="2" t="s">
        <v>112</v>
      </c>
      <c r="B6798" s="1" t="s">
        <v>113</v>
      </c>
      <c r="C6798" t="s">
        <v>907</v>
      </c>
      <c r="D6798" s="1" t="s">
        <v>105</v>
      </c>
      <c r="E6798" s="1" t="s">
        <v>12</v>
      </c>
      <c r="F6798" s="1" t="s">
        <v>26</v>
      </c>
      <c r="G6798" s="1" t="s">
        <v>26</v>
      </c>
      <c r="H6798" t="s">
        <v>24</v>
      </c>
      <c r="I6798" s="1" t="s">
        <v>1520</v>
      </c>
      <c r="J6798" s="1" t="s">
        <v>230</v>
      </c>
      <c r="K6798" s="1" t="s">
        <v>15</v>
      </c>
      <c r="L6798" s="1" t="s">
        <v>912</v>
      </c>
      <c r="M6798" t="s">
        <v>70</v>
      </c>
      <c r="N6798">
        <v>1</v>
      </c>
      <c r="O6798" s="1" t="s">
        <v>205</v>
      </c>
      <c r="P6798" t="s">
        <v>154</v>
      </c>
      <c r="Q6798">
        <v>2</v>
      </c>
      <c r="R6798" t="s">
        <v>255</v>
      </c>
      <c r="S6798" t="s">
        <v>180</v>
      </c>
    </row>
    <row r="6799" spans="1:19" x14ac:dyDescent="0.35">
      <c r="A6799" s="2" t="s">
        <v>112</v>
      </c>
      <c r="B6799" s="1" t="s">
        <v>113</v>
      </c>
      <c r="C6799" t="s">
        <v>907</v>
      </c>
      <c r="D6799" s="1" t="s">
        <v>105</v>
      </c>
      <c r="E6799" s="1" t="s">
        <v>12</v>
      </c>
      <c r="F6799" s="1" t="s">
        <v>26</v>
      </c>
      <c r="G6799" s="1" t="s">
        <v>26</v>
      </c>
      <c r="H6799" t="s">
        <v>24</v>
      </c>
      <c r="I6799" s="1" t="s">
        <v>1520</v>
      </c>
      <c r="J6799" s="1" t="s">
        <v>230</v>
      </c>
      <c r="K6799" s="1" t="s">
        <v>15</v>
      </c>
      <c r="L6799" s="1" t="s">
        <v>912</v>
      </c>
      <c r="M6799" t="s">
        <v>37</v>
      </c>
      <c r="N6799">
        <v>1</v>
      </c>
      <c r="O6799" s="1" t="s">
        <v>205</v>
      </c>
      <c r="P6799" t="s">
        <v>154</v>
      </c>
      <c r="Q6799">
        <v>2</v>
      </c>
      <c r="R6799" t="s">
        <v>255</v>
      </c>
      <c r="S6799" t="s">
        <v>180</v>
      </c>
    </row>
    <row r="6800" spans="1:19" x14ac:dyDescent="0.35">
      <c r="A6800" s="2" t="s">
        <v>112</v>
      </c>
      <c r="B6800" s="1" t="s">
        <v>113</v>
      </c>
      <c r="C6800" t="s">
        <v>907</v>
      </c>
      <c r="D6800" s="1" t="s">
        <v>105</v>
      </c>
      <c r="E6800" s="1" t="s">
        <v>12</v>
      </c>
      <c r="F6800" s="1" t="s">
        <v>26</v>
      </c>
      <c r="G6800" s="1" t="s">
        <v>26</v>
      </c>
      <c r="H6800" t="s">
        <v>27</v>
      </c>
      <c r="I6800" s="1" t="s">
        <v>1520</v>
      </c>
      <c r="J6800" s="1" t="s">
        <v>230</v>
      </c>
      <c r="K6800" s="1" t="s">
        <v>15</v>
      </c>
      <c r="L6800" s="1" t="s">
        <v>912</v>
      </c>
      <c r="M6800" t="s">
        <v>57</v>
      </c>
      <c r="N6800">
        <v>1</v>
      </c>
      <c r="O6800" s="1" t="s">
        <v>205</v>
      </c>
      <c r="P6800" t="s">
        <v>154</v>
      </c>
      <c r="Q6800">
        <v>2</v>
      </c>
      <c r="R6800" t="s">
        <v>255</v>
      </c>
      <c r="S6800" t="s">
        <v>180</v>
      </c>
    </row>
    <row r="6801" spans="1:19" x14ac:dyDescent="0.35">
      <c r="A6801" s="2" t="s">
        <v>112</v>
      </c>
      <c r="B6801" s="1" t="s">
        <v>113</v>
      </c>
      <c r="C6801" t="s">
        <v>907</v>
      </c>
      <c r="D6801" s="1" t="s">
        <v>105</v>
      </c>
      <c r="E6801" s="1" t="s">
        <v>12</v>
      </c>
      <c r="F6801" s="1" t="s">
        <v>26</v>
      </c>
      <c r="G6801" s="1" t="s">
        <v>26</v>
      </c>
      <c r="H6801" t="s">
        <v>21</v>
      </c>
      <c r="I6801" s="1" t="s">
        <v>1520</v>
      </c>
      <c r="J6801" s="1" t="s">
        <v>230</v>
      </c>
      <c r="K6801" s="1" t="s">
        <v>52</v>
      </c>
      <c r="L6801" s="1" t="s">
        <v>912</v>
      </c>
      <c r="M6801" t="s">
        <v>169</v>
      </c>
      <c r="N6801">
        <v>1</v>
      </c>
      <c r="O6801" s="1" t="s">
        <v>205</v>
      </c>
      <c r="P6801" t="s">
        <v>154</v>
      </c>
      <c r="Q6801">
        <v>2</v>
      </c>
      <c r="R6801" t="s">
        <v>255</v>
      </c>
      <c r="S6801" t="s">
        <v>180</v>
      </c>
    </row>
    <row r="6802" spans="1:19" x14ac:dyDescent="0.35">
      <c r="A6802" s="2" t="s">
        <v>112</v>
      </c>
      <c r="B6802" s="1" t="s">
        <v>113</v>
      </c>
      <c r="C6802" t="s">
        <v>907</v>
      </c>
      <c r="D6802" s="1" t="s">
        <v>105</v>
      </c>
      <c r="E6802" s="1" t="s">
        <v>12</v>
      </c>
      <c r="F6802" s="1" t="s">
        <v>26</v>
      </c>
      <c r="G6802" s="1" t="s">
        <v>26</v>
      </c>
      <c r="H6802" t="s">
        <v>35</v>
      </c>
      <c r="I6802" s="1" t="s">
        <v>1175</v>
      </c>
      <c r="J6802" s="1" t="s">
        <v>230</v>
      </c>
      <c r="K6802" s="1" t="s">
        <v>59</v>
      </c>
      <c r="L6802" s="1" t="s">
        <v>912</v>
      </c>
      <c r="M6802" t="s">
        <v>73</v>
      </c>
      <c r="N6802">
        <v>1</v>
      </c>
      <c r="O6802" s="1" t="s">
        <v>205</v>
      </c>
      <c r="P6802" t="s">
        <v>154</v>
      </c>
      <c r="Q6802">
        <v>2</v>
      </c>
      <c r="R6802" t="s">
        <v>179</v>
      </c>
      <c r="S6802" t="s">
        <v>180</v>
      </c>
    </row>
    <row r="6803" spans="1:19" x14ac:dyDescent="0.35">
      <c r="A6803" s="2" t="s">
        <v>112</v>
      </c>
      <c r="B6803" s="1" t="s">
        <v>113</v>
      </c>
      <c r="C6803" t="s">
        <v>907</v>
      </c>
      <c r="D6803" s="1" t="s">
        <v>105</v>
      </c>
      <c r="E6803" s="1" t="s">
        <v>12</v>
      </c>
      <c r="F6803" s="1" t="s">
        <v>26</v>
      </c>
      <c r="G6803" s="1" t="s">
        <v>26</v>
      </c>
      <c r="H6803" t="s">
        <v>58</v>
      </c>
      <c r="I6803" s="1" t="s">
        <v>1520</v>
      </c>
      <c r="J6803" s="1" t="s">
        <v>230</v>
      </c>
      <c r="K6803" s="1" t="s">
        <v>15</v>
      </c>
      <c r="L6803" s="1" t="s">
        <v>912</v>
      </c>
      <c r="M6803" t="s">
        <v>37</v>
      </c>
      <c r="N6803">
        <v>1</v>
      </c>
      <c r="O6803" s="1" t="s">
        <v>205</v>
      </c>
      <c r="P6803" t="s">
        <v>154</v>
      </c>
      <c r="Q6803">
        <v>2</v>
      </c>
      <c r="R6803" t="s">
        <v>255</v>
      </c>
      <c r="S6803" t="s">
        <v>180</v>
      </c>
    </row>
    <row r="6804" spans="1:19" x14ac:dyDescent="0.35">
      <c r="A6804" s="2" t="s">
        <v>112</v>
      </c>
      <c r="B6804" s="1" t="s">
        <v>113</v>
      </c>
      <c r="C6804" t="s">
        <v>907</v>
      </c>
      <c r="D6804" s="1" t="s">
        <v>105</v>
      </c>
      <c r="E6804" s="1" t="s">
        <v>12</v>
      </c>
      <c r="F6804" s="1" t="s">
        <v>18</v>
      </c>
      <c r="G6804" s="1" t="s">
        <v>26</v>
      </c>
      <c r="H6804" t="s">
        <v>17</v>
      </c>
      <c r="I6804" s="1" t="s">
        <v>1174</v>
      </c>
      <c r="J6804" s="1" t="s">
        <v>230</v>
      </c>
      <c r="K6804" s="1" t="s">
        <v>19</v>
      </c>
      <c r="L6804" s="1" t="s">
        <v>912</v>
      </c>
      <c r="M6804" t="s">
        <v>62</v>
      </c>
      <c r="N6804">
        <v>1</v>
      </c>
      <c r="O6804" s="1" t="s">
        <v>205</v>
      </c>
      <c r="P6804" t="s">
        <v>154</v>
      </c>
      <c r="Q6804">
        <v>2</v>
      </c>
      <c r="R6804" t="s">
        <v>179</v>
      </c>
      <c r="S6804" t="s">
        <v>180</v>
      </c>
    </row>
    <row r="6805" spans="1:19" x14ac:dyDescent="0.35">
      <c r="A6805" s="2" t="s">
        <v>112</v>
      </c>
      <c r="B6805" s="1" t="s">
        <v>113</v>
      </c>
      <c r="C6805" t="s">
        <v>907</v>
      </c>
      <c r="D6805" s="1" t="s">
        <v>105</v>
      </c>
      <c r="E6805" s="1" t="s">
        <v>12</v>
      </c>
      <c r="F6805" s="1" t="s">
        <v>18</v>
      </c>
      <c r="G6805" s="1" t="s">
        <v>26</v>
      </c>
      <c r="H6805" t="s">
        <v>17</v>
      </c>
      <c r="I6805" s="1" t="s">
        <v>1520</v>
      </c>
      <c r="J6805" s="1" t="s">
        <v>230</v>
      </c>
      <c r="K6805" s="1" t="s">
        <v>19</v>
      </c>
      <c r="L6805" s="1" t="s">
        <v>912</v>
      </c>
      <c r="M6805" t="s">
        <v>19</v>
      </c>
      <c r="N6805">
        <v>1</v>
      </c>
      <c r="O6805" s="1" t="s">
        <v>205</v>
      </c>
      <c r="P6805" t="s">
        <v>154</v>
      </c>
      <c r="Q6805">
        <v>2</v>
      </c>
      <c r="R6805" t="s">
        <v>255</v>
      </c>
      <c r="S6805" t="s">
        <v>180</v>
      </c>
    </row>
    <row r="6806" spans="1:19" x14ac:dyDescent="0.35">
      <c r="A6806" s="2" t="s">
        <v>112</v>
      </c>
      <c r="B6806" s="1" t="s">
        <v>113</v>
      </c>
      <c r="C6806" t="s">
        <v>907</v>
      </c>
      <c r="D6806" s="1" t="s">
        <v>105</v>
      </c>
      <c r="E6806" s="1" t="s">
        <v>12</v>
      </c>
      <c r="F6806" s="1" t="s">
        <v>18</v>
      </c>
      <c r="G6806" s="1" t="s">
        <v>26</v>
      </c>
      <c r="H6806" t="s">
        <v>24</v>
      </c>
      <c r="I6806" s="1" t="s">
        <v>1520</v>
      </c>
      <c r="J6806" s="1" t="s">
        <v>230</v>
      </c>
      <c r="K6806" s="1" t="s">
        <v>52</v>
      </c>
      <c r="L6806" s="1" t="s">
        <v>912</v>
      </c>
      <c r="M6806" t="s">
        <v>169</v>
      </c>
      <c r="N6806">
        <v>1</v>
      </c>
      <c r="O6806" s="1" t="s">
        <v>205</v>
      </c>
      <c r="P6806" t="s">
        <v>154</v>
      </c>
      <c r="Q6806">
        <v>2</v>
      </c>
      <c r="R6806" t="s">
        <v>255</v>
      </c>
      <c r="S6806" t="s">
        <v>180</v>
      </c>
    </row>
    <row r="6807" spans="1:19" x14ac:dyDescent="0.35">
      <c r="A6807" s="2" t="s">
        <v>112</v>
      </c>
      <c r="B6807" s="1" t="s">
        <v>113</v>
      </c>
      <c r="C6807" t="s">
        <v>907</v>
      </c>
      <c r="D6807" s="1" t="s">
        <v>105</v>
      </c>
      <c r="E6807" s="1" t="s">
        <v>12</v>
      </c>
      <c r="F6807" s="1" t="s">
        <v>18</v>
      </c>
      <c r="G6807" s="1" t="s">
        <v>26</v>
      </c>
      <c r="H6807" t="s">
        <v>24</v>
      </c>
      <c r="I6807" s="1" t="s">
        <v>1520</v>
      </c>
      <c r="J6807" s="1" t="s">
        <v>230</v>
      </c>
      <c r="K6807" s="1" t="s">
        <v>30</v>
      </c>
      <c r="L6807" s="1" t="s">
        <v>912</v>
      </c>
      <c r="M6807" t="s">
        <v>30</v>
      </c>
      <c r="N6807">
        <v>1</v>
      </c>
      <c r="O6807" s="1" t="s">
        <v>205</v>
      </c>
      <c r="P6807" t="s">
        <v>154</v>
      </c>
      <c r="Q6807">
        <v>2</v>
      </c>
      <c r="R6807" t="s">
        <v>255</v>
      </c>
      <c r="S6807" t="s">
        <v>180</v>
      </c>
    </row>
    <row r="6808" spans="1:19" x14ac:dyDescent="0.35">
      <c r="A6808" s="2" t="s">
        <v>112</v>
      </c>
      <c r="B6808" s="1" t="s">
        <v>113</v>
      </c>
      <c r="C6808" t="s">
        <v>907</v>
      </c>
      <c r="D6808" s="1" t="s">
        <v>105</v>
      </c>
      <c r="E6808" s="1" t="s">
        <v>12</v>
      </c>
      <c r="F6808" s="1" t="s">
        <v>18</v>
      </c>
      <c r="G6808" s="1" t="s">
        <v>26</v>
      </c>
      <c r="H6808" t="s">
        <v>27</v>
      </c>
      <c r="I6808" s="1" t="s">
        <v>1521</v>
      </c>
      <c r="J6808" s="1" t="s">
        <v>230</v>
      </c>
      <c r="K6808" s="1" t="s">
        <v>19</v>
      </c>
      <c r="L6808" s="1" t="s">
        <v>912</v>
      </c>
      <c r="M6808" t="s">
        <v>62</v>
      </c>
      <c r="N6808">
        <v>1</v>
      </c>
      <c r="O6808" s="1" t="s">
        <v>205</v>
      </c>
      <c r="P6808" t="s">
        <v>154</v>
      </c>
      <c r="Q6808">
        <v>2</v>
      </c>
      <c r="R6808" t="s">
        <v>255</v>
      </c>
      <c r="S6808" t="s">
        <v>180</v>
      </c>
    </row>
    <row r="6809" spans="1:19" x14ac:dyDescent="0.35">
      <c r="A6809" s="2" t="s">
        <v>112</v>
      </c>
      <c r="B6809" s="1" t="s">
        <v>113</v>
      </c>
      <c r="C6809" t="s">
        <v>907</v>
      </c>
      <c r="D6809" s="1" t="s">
        <v>105</v>
      </c>
      <c r="E6809" s="1" t="s">
        <v>12</v>
      </c>
      <c r="F6809" s="1" t="s">
        <v>18</v>
      </c>
      <c r="G6809" s="1" t="s">
        <v>26</v>
      </c>
      <c r="H6809" t="s">
        <v>27</v>
      </c>
      <c r="I6809" s="1" t="s">
        <v>1173</v>
      </c>
      <c r="J6809" s="1" t="s">
        <v>230</v>
      </c>
      <c r="K6809" s="1" t="s">
        <v>59</v>
      </c>
      <c r="L6809" s="1" t="s">
        <v>912</v>
      </c>
      <c r="M6809" t="s">
        <v>69</v>
      </c>
      <c r="N6809">
        <v>1</v>
      </c>
      <c r="O6809" s="1" t="s">
        <v>205</v>
      </c>
      <c r="P6809" t="s">
        <v>154</v>
      </c>
      <c r="Q6809">
        <v>1</v>
      </c>
      <c r="R6809" t="s">
        <v>179</v>
      </c>
      <c r="S6809" t="s">
        <v>180</v>
      </c>
    </row>
    <row r="6810" spans="1:19" x14ac:dyDescent="0.35">
      <c r="A6810" s="2" t="s">
        <v>112</v>
      </c>
      <c r="B6810" s="1" t="s">
        <v>113</v>
      </c>
      <c r="C6810" t="s">
        <v>907</v>
      </c>
      <c r="D6810" s="1" t="s">
        <v>105</v>
      </c>
      <c r="E6810" s="1" t="s">
        <v>12</v>
      </c>
      <c r="F6810" s="1" t="s">
        <v>18</v>
      </c>
      <c r="G6810" s="1" t="s">
        <v>26</v>
      </c>
      <c r="H6810" t="s">
        <v>32</v>
      </c>
      <c r="I6810" s="1" t="s">
        <v>1174</v>
      </c>
      <c r="J6810" s="1" t="s">
        <v>230</v>
      </c>
      <c r="K6810" s="1" t="s">
        <v>59</v>
      </c>
      <c r="L6810" s="1" t="s">
        <v>912</v>
      </c>
      <c r="M6810" t="s">
        <v>86</v>
      </c>
      <c r="N6810">
        <v>1</v>
      </c>
      <c r="O6810" s="1" t="s">
        <v>205</v>
      </c>
      <c r="P6810" t="s">
        <v>154</v>
      </c>
      <c r="Q6810">
        <v>2</v>
      </c>
      <c r="R6810" t="s">
        <v>179</v>
      </c>
      <c r="S6810" t="s">
        <v>180</v>
      </c>
    </row>
    <row r="6811" spans="1:19" x14ac:dyDescent="0.35">
      <c r="A6811" s="2" t="s">
        <v>112</v>
      </c>
      <c r="B6811" s="1" t="s">
        <v>113</v>
      </c>
      <c r="C6811" t="s">
        <v>907</v>
      </c>
      <c r="D6811" s="1" t="s">
        <v>105</v>
      </c>
      <c r="E6811" s="1" t="s">
        <v>12</v>
      </c>
      <c r="F6811" s="1" t="s">
        <v>18</v>
      </c>
      <c r="G6811" s="1" t="s">
        <v>26</v>
      </c>
      <c r="H6811" t="s">
        <v>32</v>
      </c>
      <c r="I6811" s="1" t="s">
        <v>1520</v>
      </c>
      <c r="J6811" s="1" t="s">
        <v>230</v>
      </c>
      <c r="K6811" s="1" t="s">
        <v>59</v>
      </c>
      <c r="L6811" s="1" t="s">
        <v>912</v>
      </c>
      <c r="M6811" t="s">
        <v>84</v>
      </c>
      <c r="N6811">
        <v>1</v>
      </c>
      <c r="O6811" s="1" t="s">
        <v>205</v>
      </c>
      <c r="P6811" t="s">
        <v>154</v>
      </c>
      <c r="Q6811">
        <v>2</v>
      </c>
      <c r="R6811" t="s">
        <v>255</v>
      </c>
      <c r="S6811" t="s">
        <v>180</v>
      </c>
    </row>
    <row r="6812" spans="1:19" x14ac:dyDescent="0.35">
      <c r="A6812" s="2" t="s">
        <v>112</v>
      </c>
      <c r="B6812" s="1" t="s">
        <v>113</v>
      </c>
      <c r="C6812" t="s">
        <v>907</v>
      </c>
      <c r="D6812" s="1" t="s">
        <v>105</v>
      </c>
      <c r="E6812" s="1" t="s">
        <v>12</v>
      </c>
      <c r="F6812" s="1" t="s">
        <v>18</v>
      </c>
      <c r="G6812" s="1" t="s">
        <v>26</v>
      </c>
      <c r="H6812" t="s">
        <v>32</v>
      </c>
      <c r="I6812" s="1" t="s">
        <v>1520</v>
      </c>
      <c r="J6812" s="1" t="s">
        <v>230</v>
      </c>
      <c r="K6812" s="1" t="s">
        <v>30</v>
      </c>
      <c r="L6812" s="1" t="s">
        <v>912</v>
      </c>
      <c r="M6812" t="s">
        <v>30</v>
      </c>
      <c r="N6812">
        <v>1</v>
      </c>
      <c r="O6812" s="1" t="s">
        <v>205</v>
      </c>
      <c r="P6812" t="s">
        <v>154</v>
      </c>
      <c r="Q6812">
        <v>2</v>
      </c>
      <c r="R6812" t="s">
        <v>255</v>
      </c>
      <c r="S6812" t="s">
        <v>180</v>
      </c>
    </row>
    <row r="6813" spans="1:19" x14ac:dyDescent="0.35">
      <c r="A6813" s="2" t="s">
        <v>112</v>
      </c>
      <c r="B6813" s="1" t="s">
        <v>113</v>
      </c>
      <c r="C6813" t="s">
        <v>907</v>
      </c>
      <c r="D6813" s="1" t="s">
        <v>105</v>
      </c>
      <c r="E6813" s="1" t="s">
        <v>12</v>
      </c>
      <c r="F6813" s="1" t="s">
        <v>18</v>
      </c>
      <c r="G6813" s="1" t="s">
        <v>26</v>
      </c>
      <c r="H6813" t="s">
        <v>21</v>
      </c>
      <c r="I6813" s="1" t="s">
        <v>1174</v>
      </c>
      <c r="J6813" s="1" t="s">
        <v>230</v>
      </c>
      <c r="K6813" s="1" t="s">
        <v>30</v>
      </c>
      <c r="L6813" s="1" t="s">
        <v>912</v>
      </c>
      <c r="M6813" t="s">
        <v>31</v>
      </c>
      <c r="N6813">
        <v>1</v>
      </c>
      <c r="O6813" s="1" t="s">
        <v>205</v>
      </c>
      <c r="P6813" t="s">
        <v>153</v>
      </c>
      <c r="Q6813">
        <v>2</v>
      </c>
      <c r="R6813" t="s">
        <v>179</v>
      </c>
      <c r="S6813" t="s">
        <v>180</v>
      </c>
    </row>
    <row r="6814" spans="1:19" x14ac:dyDescent="0.35">
      <c r="A6814" s="2" t="s">
        <v>112</v>
      </c>
      <c r="B6814" s="1" t="s">
        <v>113</v>
      </c>
      <c r="C6814" t="s">
        <v>907</v>
      </c>
      <c r="D6814" s="1" t="s">
        <v>105</v>
      </c>
      <c r="E6814" s="1" t="s">
        <v>12</v>
      </c>
      <c r="F6814" s="1" t="s">
        <v>18</v>
      </c>
      <c r="G6814" s="1" t="s">
        <v>26</v>
      </c>
      <c r="H6814" t="s">
        <v>21</v>
      </c>
      <c r="I6814" s="1" t="s">
        <v>1173</v>
      </c>
      <c r="J6814" s="1" t="s">
        <v>230</v>
      </c>
      <c r="K6814" s="1" t="s">
        <v>30</v>
      </c>
      <c r="L6814" s="1" t="s">
        <v>912</v>
      </c>
      <c r="M6814" t="s">
        <v>31</v>
      </c>
      <c r="N6814">
        <v>1</v>
      </c>
      <c r="O6814" s="1" t="s">
        <v>205</v>
      </c>
      <c r="P6814" t="s">
        <v>154</v>
      </c>
      <c r="Q6814">
        <v>2</v>
      </c>
      <c r="R6814" t="s">
        <v>179</v>
      </c>
      <c r="S6814" t="s">
        <v>180</v>
      </c>
    </row>
    <row r="6815" spans="1:19" x14ac:dyDescent="0.35">
      <c r="A6815" s="2" t="s">
        <v>112</v>
      </c>
      <c r="B6815" s="1" t="s">
        <v>113</v>
      </c>
      <c r="C6815" t="s">
        <v>907</v>
      </c>
      <c r="D6815" s="1" t="s">
        <v>105</v>
      </c>
      <c r="E6815" s="1" t="s">
        <v>12</v>
      </c>
      <c r="F6815" s="1" t="s">
        <v>18</v>
      </c>
      <c r="G6815" s="1" t="s">
        <v>26</v>
      </c>
      <c r="H6815" t="s">
        <v>58</v>
      </c>
      <c r="I6815" s="1" t="s">
        <v>1173</v>
      </c>
      <c r="J6815" s="1" t="s">
        <v>230</v>
      </c>
      <c r="K6815" s="1" t="s">
        <v>19</v>
      </c>
      <c r="L6815" s="1" t="s">
        <v>912</v>
      </c>
      <c r="M6815" t="s">
        <v>72</v>
      </c>
      <c r="N6815">
        <v>1</v>
      </c>
      <c r="O6815" s="1" t="s">
        <v>205</v>
      </c>
      <c r="P6815" t="s">
        <v>154</v>
      </c>
      <c r="Q6815">
        <v>2</v>
      </c>
      <c r="R6815" t="s">
        <v>179</v>
      </c>
      <c r="S6815" t="s">
        <v>180</v>
      </c>
    </row>
    <row r="6816" spans="1:19" x14ac:dyDescent="0.35">
      <c r="A6816" s="2" t="s">
        <v>112</v>
      </c>
      <c r="B6816" s="1" t="s">
        <v>113</v>
      </c>
      <c r="C6816" t="s">
        <v>907</v>
      </c>
      <c r="D6816" s="1" t="s">
        <v>105</v>
      </c>
      <c r="E6816" s="1" t="s">
        <v>12</v>
      </c>
      <c r="F6816" s="1" t="s">
        <v>18</v>
      </c>
      <c r="G6816" s="1" t="s">
        <v>26</v>
      </c>
      <c r="H6816" t="s">
        <v>58</v>
      </c>
      <c r="I6816" s="1" t="s">
        <v>405</v>
      </c>
      <c r="J6816" s="1" t="s">
        <v>230</v>
      </c>
      <c r="K6816" s="1" t="s">
        <v>59</v>
      </c>
      <c r="L6816" s="1" t="s">
        <v>912</v>
      </c>
      <c r="M6816" t="s">
        <v>75</v>
      </c>
      <c r="N6816">
        <v>1</v>
      </c>
      <c r="O6816" s="1" t="s">
        <v>205</v>
      </c>
      <c r="P6816" t="s">
        <v>154</v>
      </c>
      <c r="Q6816">
        <v>2</v>
      </c>
      <c r="R6816" t="s">
        <v>179</v>
      </c>
      <c r="S6816" t="s">
        <v>180</v>
      </c>
    </row>
    <row r="6817" spans="1:19" x14ac:dyDescent="0.35">
      <c r="A6817" s="2" t="s">
        <v>112</v>
      </c>
      <c r="B6817" s="1" t="s">
        <v>113</v>
      </c>
      <c r="C6817" t="s">
        <v>907</v>
      </c>
      <c r="D6817" s="1" t="s">
        <v>105</v>
      </c>
      <c r="E6817" s="1" t="s">
        <v>12</v>
      </c>
      <c r="F6817" s="1" t="s">
        <v>18</v>
      </c>
      <c r="G6817" s="1" t="s">
        <v>26</v>
      </c>
      <c r="H6817" t="s">
        <v>39</v>
      </c>
      <c r="I6817" s="1" t="s">
        <v>1521</v>
      </c>
      <c r="J6817" s="1" t="s">
        <v>230</v>
      </c>
      <c r="K6817" s="1" t="s">
        <v>19</v>
      </c>
      <c r="L6817" s="1" t="s">
        <v>912</v>
      </c>
      <c r="M6817" t="s">
        <v>19</v>
      </c>
      <c r="N6817">
        <v>1</v>
      </c>
      <c r="O6817" s="1" t="s">
        <v>205</v>
      </c>
      <c r="P6817" t="s">
        <v>154</v>
      </c>
      <c r="Q6817">
        <v>2</v>
      </c>
      <c r="R6817" t="s">
        <v>255</v>
      </c>
      <c r="S6817" t="s">
        <v>180</v>
      </c>
    </row>
    <row r="6818" spans="1:19" x14ac:dyDescent="0.35">
      <c r="A6818" s="2" t="s">
        <v>112</v>
      </c>
      <c r="B6818" s="1" t="s">
        <v>113</v>
      </c>
      <c r="C6818" t="s">
        <v>907</v>
      </c>
      <c r="D6818" s="1" t="s">
        <v>105</v>
      </c>
      <c r="E6818" s="1" t="s">
        <v>22</v>
      </c>
      <c r="F6818" s="1" t="s">
        <v>23</v>
      </c>
      <c r="G6818" s="1" t="s">
        <v>137</v>
      </c>
      <c r="H6818" t="s">
        <v>27</v>
      </c>
      <c r="I6818" s="1" t="s">
        <v>1520</v>
      </c>
      <c r="J6818" s="1" t="s">
        <v>230</v>
      </c>
      <c r="K6818" s="1" t="s">
        <v>15</v>
      </c>
      <c r="L6818" s="1" t="s">
        <v>912</v>
      </c>
      <c r="M6818" t="s">
        <v>77</v>
      </c>
      <c r="N6818">
        <v>1</v>
      </c>
      <c r="O6818" s="1" t="s">
        <v>205</v>
      </c>
      <c r="P6818" t="s">
        <v>154</v>
      </c>
      <c r="Q6818">
        <v>2</v>
      </c>
      <c r="R6818" t="s">
        <v>255</v>
      </c>
      <c r="S6818" t="s">
        <v>180</v>
      </c>
    </row>
    <row r="6819" spans="1:19" x14ac:dyDescent="0.35">
      <c r="A6819" s="2" t="s">
        <v>112</v>
      </c>
      <c r="B6819" s="1" t="s">
        <v>113</v>
      </c>
      <c r="C6819" t="s">
        <v>907</v>
      </c>
      <c r="D6819" s="1" t="s">
        <v>105</v>
      </c>
      <c r="E6819" s="1" t="s">
        <v>22</v>
      </c>
      <c r="F6819" s="1" t="s">
        <v>13</v>
      </c>
      <c r="G6819" s="1" t="s">
        <v>137</v>
      </c>
      <c r="H6819" t="s">
        <v>17</v>
      </c>
      <c r="I6819" s="1" t="s">
        <v>1520</v>
      </c>
      <c r="J6819" s="1" t="s">
        <v>230</v>
      </c>
      <c r="K6819" s="1" t="s">
        <v>59</v>
      </c>
      <c r="L6819" s="1" t="s">
        <v>913</v>
      </c>
      <c r="M6819" t="s">
        <v>75</v>
      </c>
      <c r="N6819">
        <v>1</v>
      </c>
      <c r="O6819" s="1" t="s">
        <v>205</v>
      </c>
      <c r="P6819" t="s">
        <v>154</v>
      </c>
      <c r="Q6819">
        <v>2</v>
      </c>
      <c r="R6819" t="s">
        <v>179</v>
      </c>
      <c r="S6819" t="s">
        <v>180</v>
      </c>
    </row>
    <row r="6820" spans="1:19" x14ac:dyDescent="0.35">
      <c r="A6820" s="2" t="s">
        <v>112</v>
      </c>
      <c r="B6820" s="1" t="s">
        <v>113</v>
      </c>
      <c r="C6820" t="s">
        <v>907</v>
      </c>
      <c r="D6820" s="1" t="s">
        <v>105</v>
      </c>
      <c r="E6820" s="1" t="s">
        <v>22</v>
      </c>
      <c r="F6820" s="1" t="s">
        <v>13</v>
      </c>
      <c r="G6820" s="1" t="s">
        <v>137</v>
      </c>
      <c r="H6820" t="s">
        <v>27</v>
      </c>
      <c r="I6820" s="1" t="s">
        <v>1173</v>
      </c>
      <c r="J6820" s="1" t="s">
        <v>230</v>
      </c>
      <c r="K6820" s="1" t="s">
        <v>19</v>
      </c>
      <c r="L6820" s="1" t="s">
        <v>912</v>
      </c>
      <c r="M6820" t="s">
        <v>20</v>
      </c>
      <c r="N6820">
        <v>1</v>
      </c>
      <c r="O6820" s="1" t="s">
        <v>205</v>
      </c>
      <c r="P6820" t="s">
        <v>154</v>
      </c>
      <c r="Q6820">
        <v>2</v>
      </c>
      <c r="R6820" t="s">
        <v>179</v>
      </c>
      <c r="S6820" t="s">
        <v>180</v>
      </c>
    </row>
    <row r="6821" spans="1:19" x14ac:dyDescent="0.35">
      <c r="A6821" s="2" t="s">
        <v>112</v>
      </c>
      <c r="B6821" s="1" t="s">
        <v>113</v>
      </c>
      <c r="C6821" t="s">
        <v>907</v>
      </c>
      <c r="D6821" s="1" t="s">
        <v>105</v>
      </c>
      <c r="E6821" s="1" t="s">
        <v>22</v>
      </c>
      <c r="F6821" s="1" t="s">
        <v>18</v>
      </c>
      <c r="G6821" s="1" t="s">
        <v>26</v>
      </c>
      <c r="H6821" t="s">
        <v>14</v>
      </c>
      <c r="I6821" s="1" t="s">
        <v>1174</v>
      </c>
      <c r="J6821" s="1" t="s">
        <v>230</v>
      </c>
      <c r="K6821" s="1" t="s">
        <v>52</v>
      </c>
      <c r="L6821" s="1" t="s">
        <v>912</v>
      </c>
      <c r="M6821" t="s">
        <v>95</v>
      </c>
      <c r="N6821">
        <v>1</v>
      </c>
      <c r="O6821" s="1" t="s">
        <v>205</v>
      </c>
      <c r="P6821" t="s">
        <v>154</v>
      </c>
      <c r="Q6821">
        <v>2</v>
      </c>
      <c r="R6821" t="s">
        <v>179</v>
      </c>
      <c r="S6821" t="s">
        <v>180</v>
      </c>
    </row>
    <row r="6822" spans="1:19" x14ac:dyDescent="0.35">
      <c r="A6822" s="2" t="s">
        <v>112</v>
      </c>
      <c r="B6822" s="1" t="s">
        <v>113</v>
      </c>
      <c r="C6822" t="s">
        <v>907</v>
      </c>
      <c r="D6822" s="1" t="s">
        <v>105</v>
      </c>
      <c r="E6822" s="1" t="s">
        <v>22</v>
      </c>
      <c r="F6822" s="1" t="s">
        <v>18</v>
      </c>
      <c r="G6822" s="1" t="s">
        <v>26</v>
      </c>
      <c r="H6822" t="s">
        <v>17</v>
      </c>
      <c r="I6822" s="1" t="s">
        <v>789</v>
      </c>
      <c r="J6822" s="1" t="s">
        <v>230</v>
      </c>
      <c r="K6822" s="1" t="s">
        <v>59</v>
      </c>
      <c r="L6822" s="1" t="s">
        <v>912</v>
      </c>
      <c r="M6822" t="s">
        <v>75</v>
      </c>
      <c r="N6822">
        <v>1</v>
      </c>
      <c r="O6822" s="1" t="s">
        <v>205</v>
      </c>
      <c r="P6822" t="s">
        <v>154</v>
      </c>
      <c r="Q6822">
        <v>2</v>
      </c>
      <c r="R6822" t="s">
        <v>179</v>
      </c>
      <c r="S6822" t="s">
        <v>180</v>
      </c>
    </row>
    <row r="6823" spans="1:19" x14ac:dyDescent="0.35">
      <c r="A6823" s="2" t="s">
        <v>112</v>
      </c>
      <c r="B6823" s="1" t="s">
        <v>113</v>
      </c>
      <c r="C6823" t="s">
        <v>907</v>
      </c>
      <c r="D6823" s="1" t="s">
        <v>105</v>
      </c>
      <c r="E6823" s="1" t="s">
        <v>22</v>
      </c>
      <c r="F6823" s="1" t="s">
        <v>18</v>
      </c>
      <c r="G6823" s="1" t="s">
        <v>26</v>
      </c>
      <c r="H6823" t="s">
        <v>24</v>
      </c>
      <c r="I6823" s="1" t="s">
        <v>1520</v>
      </c>
      <c r="J6823" s="1" t="s">
        <v>230</v>
      </c>
      <c r="K6823" s="1" t="s">
        <v>30</v>
      </c>
      <c r="L6823" s="1" t="s">
        <v>912</v>
      </c>
      <c r="M6823" t="s">
        <v>31</v>
      </c>
      <c r="N6823">
        <v>1</v>
      </c>
      <c r="O6823" s="1" t="s">
        <v>205</v>
      </c>
      <c r="P6823" t="s">
        <v>154</v>
      </c>
      <c r="Q6823">
        <v>2</v>
      </c>
      <c r="R6823" t="s">
        <v>255</v>
      </c>
      <c r="S6823" t="s">
        <v>180</v>
      </c>
    </row>
    <row r="6824" spans="1:19" x14ac:dyDescent="0.35">
      <c r="A6824" s="2" t="s">
        <v>112</v>
      </c>
      <c r="B6824" s="1" t="s">
        <v>113</v>
      </c>
      <c r="C6824" t="s">
        <v>907</v>
      </c>
      <c r="D6824" s="1" t="s">
        <v>105</v>
      </c>
      <c r="E6824" s="1" t="s">
        <v>904</v>
      </c>
      <c r="F6824" s="1" t="s">
        <v>23</v>
      </c>
      <c r="G6824" s="1" t="s">
        <v>137</v>
      </c>
      <c r="H6824" t="s">
        <v>32</v>
      </c>
      <c r="I6824" s="1" t="s">
        <v>1520</v>
      </c>
      <c r="J6824" s="1" t="s">
        <v>230</v>
      </c>
      <c r="K6824" s="1" t="s">
        <v>19</v>
      </c>
      <c r="L6824" s="1" t="s">
        <v>912</v>
      </c>
      <c r="M6824" t="s">
        <v>19</v>
      </c>
      <c r="N6824">
        <v>1</v>
      </c>
      <c r="O6824" s="1" t="s">
        <v>205</v>
      </c>
      <c r="P6824" t="s">
        <v>154</v>
      </c>
      <c r="Q6824">
        <v>1</v>
      </c>
      <c r="R6824" t="s">
        <v>255</v>
      </c>
      <c r="S6824" t="s">
        <v>180</v>
      </c>
    </row>
    <row r="6825" spans="1:19" x14ac:dyDescent="0.35">
      <c r="A6825" s="2" t="s">
        <v>112</v>
      </c>
      <c r="B6825" s="1" t="s">
        <v>113</v>
      </c>
      <c r="C6825" t="s">
        <v>907</v>
      </c>
      <c r="D6825" s="1" t="s">
        <v>105</v>
      </c>
      <c r="E6825" s="1" t="s">
        <v>904</v>
      </c>
      <c r="F6825" s="1" t="s">
        <v>23</v>
      </c>
      <c r="G6825" s="1" t="s">
        <v>137</v>
      </c>
      <c r="H6825" t="s">
        <v>35</v>
      </c>
      <c r="I6825" s="1" t="s">
        <v>789</v>
      </c>
      <c r="J6825" s="1" t="s">
        <v>230</v>
      </c>
      <c r="K6825" s="1" t="s">
        <v>19</v>
      </c>
      <c r="L6825" s="1" t="s">
        <v>912</v>
      </c>
      <c r="M6825" t="s">
        <v>72</v>
      </c>
      <c r="N6825">
        <v>1</v>
      </c>
      <c r="O6825" s="1" t="s">
        <v>205</v>
      </c>
      <c r="P6825" t="s">
        <v>154</v>
      </c>
      <c r="Q6825">
        <v>2</v>
      </c>
      <c r="R6825" t="s">
        <v>179</v>
      </c>
      <c r="S6825" t="s">
        <v>180</v>
      </c>
    </row>
    <row r="6826" spans="1:19" x14ac:dyDescent="0.35">
      <c r="A6826" s="2" t="s">
        <v>112</v>
      </c>
      <c r="B6826" s="1" t="s">
        <v>113</v>
      </c>
      <c r="C6826" t="s">
        <v>908</v>
      </c>
      <c r="D6826" s="1" t="s">
        <v>171</v>
      </c>
      <c r="E6826" s="1" t="s">
        <v>12</v>
      </c>
      <c r="F6826" s="1" t="s">
        <v>107</v>
      </c>
      <c r="G6826" s="1" t="s">
        <v>904</v>
      </c>
      <c r="H6826" t="s">
        <v>35</v>
      </c>
      <c r="I6826" s="1" t="s">
        <v>1176</v>
      </c>
      <c r="J6826" s="1" t="s">
        <v>230</v>
      </c>
      <c r="K6826" s="1" t="s">
        <v>40</v>
      </c>
      <c r="L6826" s="1" t="s">
        <v>912</v>
      </c>
      <c r="M6826" t="s">
        <v>80</v>
      </c>
      <c r="N6826">
        <v>1</v>
      </c>
      <c r="O6826" s="1" t="s">
        <v>205</v>
      </c>
      <c r="P6826" t="s">
        <v>154</v>
      </c>
      <c r="Q6826">
        <v>2</v>
      </c>
      <c r="R6826" t="s">
        <v>179</v>
      </c>
      <c r="S6826" t="s">
        <v>180</v>
      </c>
    </row>
    <row r="6827" spans="1:19" x14ac:dyDescent="0.35">
      <c r="A6827" s="2" t="s">
        <v>112</v>
      </c>
      <c r="B6827" s="1" t="s">
        <v>113</v>
      </c>
      <c r="C6827" t="s">
        <v>908</v>
      </c>
      <c r="D6827" s="1" t="s">
        <v>171</v>
      </c>
      <c r="E6827" s="1" t="s">
        <v>12</v>
      </c>
      <c r="F6827" s="1" t="s">
        <v>29</v>
      </c>
      <c r="G6827" s="1" t="s">
        <v>136</v>
      </c>
      <c r="H6827" t="s">
        <v>24</v>
      </c>
      <c r="I6827" s="1" t="s">
        <v>1176</v>
      </c>
      <c r="J6827" s="1" t="s">
        <v>230</v>
      </c>
      <c r="K6827" s="1" t="s">
        <v>40</v>
      </c>
      <c r="L6827" s="1" t="s">
        <v>912</v>
      </c>
      <c r="M6827" t="s">
        <v>42</v>
      </c>
      <c r="N6827">
        <v>1</v>
      </c>
      <c r="O6827" s="1" t="s">
        <v>205</v>
      </c>
      <c r="P6827" t="s">
        <v>154</v>
      </c>
      <c r="Q6827">
        <v>2</v>
      </c>
      <c r="R6827" t="s">
        <v>179</v>
      </c>
      <c r="S6827" t="s">
        <v>180</v>
      </c>
    </row>
    <row r="6828" spans="1:19" x14ac:dyDescent="0.35">
      <c r="A6828" s="2" t="s">
        <v>112</v>
      </c>
      <c r="B6828" s="1" t="s">
        <v>113</v>
      </c>
      <c r="C6828" t="s">
        <v>908</v>
      </c>
      <c r="D6828" s="1" t="s">
        <v>171</v>
      </c>
      <c r="E6828" s="1" t="s">
        <v>12</v>
      </c>
      <c r="F6828" s="1" t="s">
        <v>33</v>
      </c>
      <c r="G6828" s="1" t="s">
        <v>136</v>
      </c>
      <c r="H6828" t="s">
        <v>21</v>
      </c>
      <c r="I6828" s="1" t="s">
        <v>1176</v>
      </c>
      <c r="J6828" s="1" t="s">
        <v>230</v>
      </c>
      <c r="K6828" s="1" t="s">
        <v>40</v>
      </c>
      <c r="L6828" s="1" t="s">
        <v>912</v>
      </c>
      <c r="M6828" t="s">
        <v>80</v>
      </c>
      <c r="N6828">
        <v>1</v>
      </c>
      <c r="O6828" s="1" t="s">
        <v>205</v>
      </c>
      <c r="P6828" t="s">
        <v>154</v>
      </c>
      <c r="Q6828">
        <v>2</v>
      </c>
      <c r="R6828" t="s">
        <v>179</v>
      </c>
      <c r="S6828" t="s">
        <v>180</v>
      </c>
    </row>
    <row r="6829" spans="1:19" x14ac:dyDescent="0.35">
      <c r="A6829" s="2" t="s">
        <v>112</v>
      </c>
      <c r="B6829" s="1" t="s">
        <v>113</v>
      </c>
      <c r="C6829" t="s">
        <v>908</v>
      </c>
      <c r="D6829" s="1" t="s">
        <v>171</v>
      </c>
      <c r="E6829" s="1" t="s">
        <v>12</v>
      </c>
      <c r="F6829" s="1" t="s">
        <v>23</v>
      </c>
      <c r="G6829" s="1" t="s">
        <v>137</v>
      </c>
      <c r="H6829" t="s">
        <v>14</v>
      </c>
      <c r="I6829" s="1" t="s">
        <v>1176</v>
      </c>
      <c r="J6829" s="1" t="s">
        <v>230</v>
      </c>
      <c r="K6829" s="1" t="s">
        <v>40</v>
      </c>
      <c r="L6829" s="1" t="s">
        <v>912</v>
      </c>
      <c r="M6829" t="s">
        <v>80</v>
      </c>
      <c r="N6829">
        <v>1</v>
      </c>
      <c r="O6829" s="1" t="s">
        <v>205</v>
      </c>
      <c r="P6829" t="s">
        <v>154</v>
      </c>
      <c r="Q6829">
        <v>1</v>
      </c>
      <c r="R6829" t="s">
        <v>179</v>
      </c>
      <c r="S6829" t="s">
        <v>180</v>
      </c>
    </row>
    <row r="6830" spans="1:19" x14ac:dyDescent="0.35">
      <c r="A6830" s="2" t="s">
        <v>112</v>
      </c>
      <c r="B6830" s="1" t="s">
        <v>113</v>
      </c>
      <c r="C6830" t="s">
        <v>908</v>
      </c>
      <c r="D6830" s="1" t="s">
        <v>171</v>
      </c>
      <c r="E6830" s="1" t="s">
        <v>12</v>
      </c>
      <c r="F6830" s="1" t="s">
        <v>23</v>
      </c>
      <c r="G6830" s="1" t="s">
        <v>137</v>
      </c>
      <c r="H6830" t="s">
        <v>17</v>
      </c>
      <c r="I6830" s="1" t="s">
        <v>1176</v>
      </c>
      <c r="J6830" s="1" t="s">
        <v>230</v>
      </c>
      <c r="K6830" s="1" t="s">
        <v>40</v>
      </c>
      <c r="L6830" s="1" t="s">
        <v>912</v>
      </c>
      <c r="M6830" t="s">
        <v>80</v>
      </c>
      <c r="N6830">
        <v>2</v>
      </c>
      <c r="O6830" s="1" t="s">
        <v>205</v>
      </c>
      <c r="P6830" t="s">
        <v>154</v>
      </c>
      <c r="Q6830">
        <v>1</v>
      </c>
      <c r="R6830" t="s">
        <v>179</v>
      </c>
      <c r="S6830" t="s">
        <v>180</v>
      </c>
    </row>
    <row r="6831" spans="1:19" x14ac:dyDescent="0.35">
      <c r="A6831" s="2" t="s">
        <v>112</v>
      </c>
      <c r="B6831" s="1" t="s">
        <v>113</v>
      </c>
      <c r="C6831" t="s">
        <v>908</v>
      </c>
      <c r="D6831" s="1" t="s">
        <v>171</v>
      </c>
      <c r="E6831" s="1" t="s">
        <v>12</v>
      </c>
      <c r="F6831" s="1" t="s">
        <v>23</v>
      </c>
      <c r="G6831" s="1" t="s">
        <v>137</v>
      </c>
      <c r="H6831" t="s">
        <v>24</v>
      </c>
      <c r="I6831" s="1" t="s">
        <v>1176</v>
      </c>
      <c r="J6831" s="1" t="s">
        <v>230</v>
      </c>
      <c r="K6831" s="1" t="s">
        <v>40</v>
      </c>
      <c r="L6831" s="1" t="s">
        <v>912</v>
      </c>
      <c r="M6831" t="s">
        <v>42</v>
      </c>
      <c r="N6831">
        <v>3</v>
      </c>
      <c r="O6831" s="1" t="s">
        <v>205</v>
      </c>
      <c r="P6831" t="s">
        <v>154</v>
      </c>
      <c r="Q6831">
        <v>2</v>
      </c>
      <c r="R6831" t="s">
        <v>179</v>
      </c>
      <c r="S6831" t="s">
        <v>180</v>
      </c>
    </row>
    <row r="6832" spans="1:19" x14ac:dyDescent="0.35">
      <c r="A6832" s="2" t="s">
        <v>112</v>
      </c>
      <c r="B6832" s="1" t="s">
        <v>113</v>
      </c>
      <c r="C6832" t="s">
        <v>908</v>
      </c>
      <c r="D6832" s="1" t="s">
        <v>171</v>
      </c>
      <c r="E6832" s="1" t="s">
        <v>12</v>
      </c>
      <c r="F6832" s="1" t="s">
        <v>23</v>
      </c>
      <c r="G6832" s="1" t="s">
        <v>137</v>
      </c>
      <c r="H6832" t="s">
        <v>27</v>
      </c>
      <c r="I6832" s="1" t="s">
        <v>1176</v>
      </c>
      <c r="J6832" s="1" t="s">
        <v>230</v>
      </c>
      <c r="K6832" s="1" t="s">
        <v>40</v>
      </c>
      <c r="L6832" s="1" t="s">
        <v>912</v>
      </c>
      <c r="M6832" t="s">
        <v>80</v>
      </c>
      <c r="N6832">
        <v>2</v>
      </c>
      <c r="O6832" s="1" t="s">
        <v>205</v>
      </c>
      <c r="P6832" t="s">
        <v>154</v>
      </c>
      <c r="Q6832">
        <v>1</v>
      </c>
      <c r="R6832" t="s">
        <v>179</v>
      </c>
      <c r="S6832" t="s">
        <v>180</v>
      </c>
    </row>
    <row r="6833" spans="1:19" x14ac:dyDescent="0.35">
      <c r="A6833" s="2" t="s">
        <v>112</v>
      </c>
      <c r="B6833" s="1" t="s">
        <v>113</v>
      </c>
      <c r="C6833" t="s">
        <v>908</v>
      </c>
      <c r="D6833" s="1" t="s">
        <v>171</v>
      </c>
      <c r="E6833" s="1" t="s">
        <v>12</v>
      </c>
      <c r="F6833" s="1" t="s">
        <v>23</v>
      </c>
      <c r="G6833" s="1" t="s">
        <v>137</v>
      </c>
      <c r="H6833" t="s">
        <v>27</v>
      </c>
      <c r="I6833" s="1" t="s">
        <v>1176</v>
      </c>
      <c r="J6833" s="1" t="s">
        <v>230</v>
      </c>
      <c r="K6833" s="1" t="s">
        <v>40</v>
      </c>
      <c r="L6833" s="1" t="s">
        <v>912</v>
      </c>
      <c r="M6833" t="s">
        <v>80</v>
      </c>
      <c r="N6833">
        <v>1</v>
      </c>
      <c r="O6833" s="1" t="s">
        <v>205</v>
      </c>
      <c r="P6833" t="s">
        <v>154</v>
      </c>
      <c r="Q6833">
        <v>2</v>
      </c>
      <c r="R6833" t="s">
        <v>179</v>
      </c>
      <c r="S6833" t="s">
        <v>180</v>
      </c>
    </row>
    <row r="6834" spans="1:19" x14ac:dyDescent="0.35">
      <c r="A6834" s="2" t="s">
        <v>112</v>
      </c>
      <c r="B6834" s="1" t="s">
        <v>113</v>
      </c>
      <c r="C6834" t="s">
        <v>908</v>
      </c>
      <c r="D6834" s="1" t="s">
        <v>171</v>
      </c>
      <c r="E6834" s="1" t="s">
        <v>12</v>
      </c>
      <c r="F6834" s="1" t="s">
        <v>23</v>
      </c>
      <c r="G6834" s="1" t="s">
        <v>137</v>
      </c>
      <c r="H6834" t="s">
        <v>21</v>
      </c>
      <c r="I6834" s="1" t="s">
        <v>1176</v>
      </c>
      <c r="J6834" s="1" t="s">
        <v>230</v>
      </c>
      <c r="K6834" s="1" t="s">
        <v>40</v>
      </c>
      <c r="L6834" s="1" t="s">
        <v>912</v>
      </c>
      <c r="M6834" t="s">
        <v>42</v>
      </c>
      <c r="N6834">
        <v>1</v>
      </c>
      <c r="O6834" s="1" t="s">
        <v>205</v>
      </c>
      <c r="P6834" t="s">
        <v>154</v>
      </c>
      <c r="Q6834">
        <v>2</v>
      </c>
      <c r="R6834" t="s">
        <v>179</v>
      </c>
      <c r="S6834" t="s">
        <v>180</v>
      </c>
    </row>
    <row r="6835" spans="1:19" x14ac:dyDescent="0.35">
      <c r="A6835" s="2" t="s">
        <v>112</v>
      </c>
      <c r="B6835" s="1" t="s">
        <v>113</v>
      </c>
      <c r="C6835" t="s">
        <v>908</v>
      </c>
      <c r="D6835" s="1" t="s">
        <v>171</v>
      </c>
      <c r="E6835" s="1" t="s">
        <v>12</v>
      </c>
      <c r="F6835" s="1" t="s">
        <v>13</v>
      </c>
      <c r="G6835" s="1" t="s">
        <v>137</v>
      </c>
      <c r="H6835" t="s">
        <v>17</v>
      </c>
      <c r="I6835" s="1" t="s">
        <v>1176</v>
      </c>
      <c r="J6835" s="1" t="s">
        <v>230</v>
      </c>
      <c r="K6835" s="1" t="s">
        <v>40</v>
      </c>
      <c r="L6835" s="1" t="s">
        <v>912</v>
      </c>
      <c r="M6835" t="s">
        <v>42</v>
      </c>
      <c r="N6835">
        <v>1</v>
      </c>
      <c r="O6835" s="1" t="s">
        <v>205</v>
      </c>
      <c r="P6835" t="s">
        <v>154</v>
      </c>
      <c r="Q6835">
        <v>2</v>
      </c>
      <c r="R6835" t="s">
        <v>179</v>
      </c>
      <c r="S6835" t="s">
        <v>180</v>
      </c>
    </row>
    <row r="6836" spans="1:19" x14ac:dyDescent="0.35">
      <c r="A6836" s="2" t="s">
        <v>112</v>
      </c>
      <c r="B6836" s="1" t="s">
        <v>113</v>
      </c>
      <c r="C6836" t="s">
        <v>908</v>
      </c>
      <c r="D6836" s="1" t="s">
        <v>171</v>
      </c>
      <c r="E6836" s="1" t="s">
        <v>12</v>
      </c>
      <c r="F6836" s="1" t="s">
        <v>13</v>
      </c>
      <c r="G6836" s="1" t="s">
        <v>137</v>
      </c>
      <c r="H6836" t="s">
        <v>17</v>
      </c>
      <c r="I6836" s="1" t="s">
        <v>1176</v>
      </c>
      <c r="J6836" s="1" t="s">
        <v>230</v>
      </c>
      <c r="K6836" s="1" t="s">
        <v>40</v>
      </c>
      <c r="L6836" s="1" t="s">
        <v>912</v>
      </c>
      <c r="M6836" t="s">
        <v>80</v>
      </c>
      <c r="N6836">
        <v>1</v>
      </c>
      <c r="O6836" s="1" t="s">
        <v>205</v>
      </c>
      <c r="P6836" t="s">
        <v>154</v>
      </c>
      <c r="Q6836">
        <v>2</v>
      </c>
      <c r="R6836" t="s">
        <v>179</v>
      </c>
      <c r="S6836" t="s">
        <v>180</v>
      </c>
    </row>
    <row r="6837" spans="1:19" x14ac:dyDescent="0.35">
      <c r="A6837" s="2" t="s">
        <v>112</v>
      </c>
      <c r="B6837" s="1" t="s">
        <v>113</v>
      </c>
      <c r="C6837" t="s">
        <v>908</v>
      </c>
      <c r="D6837" s="1" t="s">
        <v>171</v>
      </c>
      <c r="E6837" s="1" t="s">
        <v>12</v>
      </c>
      <c r="F6837" s="1" t="s">
        <v>13</v>
      </c>
      <c r="G6837" s="1" t="s">
        <v>137</v>
      </c>
      <c r="H6837" t="s">
        <v>24</v>
      </c>
      <c r="I6837" s="1" t="s">
        <v>1176</v>
      </c>
      <c r="J6837" s="1" t="s">
        <v>230</v>
      </c>
      <c r="K6837" s="1" t="s">
        <v>40</v>
      </c>
      <c r="L6837" s="1" t="s">
        <v>912</v>
      </c>
      <c r="M6837" t="s">
        <v>42</v>
      </c>
      <c r="N6837">
        <v>1</v>
      </c>
      <c r="O6837" s="1" t="s">
        <v>205</v>
      </c>
      <c r="P6837" t="s">
        <v>154</v>
      </c>
      <c r="Q6837">
        <v>2</v>
      </c>
      <c r="R6837" t="s">
        <v>179</v>
      </c>
      <c r="S6837" t="s">
        <v>180</v>
      </c>
    </row>
    <row r="6838" spans="1:19" x14ac:dyDescent="0.35">
      <c r="A6838" s="2" t="s">
        <v>112</v>
      </c>
      <c r="B6838" s="1" t="s">
        <v>113</v>
      </c>
      <c r="C6838" t="s">
        <v>908</v>
      </c>
      <c r="D6838" s="1" t="s">
        <v>171</v>
      </c>
      <c r="E6838" s="1" t="s">
        <v>12</v>
      </c>
      <c r="F6838" s="1" t="s">
        <v>13</v>
      </c>
      <c r="G6838" s="1" t="s">
        <v>137</v>
      </c>
      <c r="H6838" t="s">
        <v>24</v>
      </c>
      <c r="I6838" s="1" t="s">
        <v>1176</v>
      </c>
      <c r="J6838" s="1" t="s">
        <v>230</v>
      </c>
      <c r="K6838" s="1" t="s">
        <v>40</v>
      </c>
      <c r="L6838" s="1" t="s">
        <v>912</v>
      </c>
      <c r="M6838" t="s">
        <v>80</v>
      </c>
      <c r="N6838">
        <v>1</v>
      </c>
      <c r="O6838" s="1" t="s">
        <v>205</v>
      </c>
      <c r="P6838" t="s">
        <v>154</v>
      </c>
      <c r="Q6838">
        <v>1</v>
      </c>
      <c r="R6838" t="s">
        <v>179</v>
      </c>
      <c r="S6838" t="s">
        <v>180</v>
      </c>
    </row>
    <row r="6839" spans="1:19" x14ac:dyDescent="0.35">
      <c r="A6839" s="2" t="s">
        <v>112</v>
      </c>
      <c r="B6839" s="1" t="s">
        <v>113</v>
      </c>
      <c r="C6839" t="s">
        <v>908</v>
      </c>
      <c r="D6839" s="1" t="s">
        <v>171</v>
      </c>
      <c r="E6839" s="1" t="s">
        <v>12</v>
      </c>
      <c r="F6839" s="1" t="s">
        <v>13</v>
      </c>
      <c r="G6839" s="1" t="s">
        <v>137</v>
      </c>
      <c r="H6839" t="s">
        <v>27</v>
      </c>
      <c r="I6839" s="1" t="s">
        <v>1176</v>
      </c>
      <c r="J6839" s="1" t="s">
        <v>230</v>
      </c>
      <c r="K6839" s="1" t="s">
        <v>40</v>
      </c>
      <c r="L6839" s="1" t="s">
        <v>912</v>
      </c>
      <c r="M6839" t="s">
        <v>80</v>
      </c>
      <c r="N6839">
        <v>1</v>
      </c>
      <c r="O6839" s="1" t="s">
        <v>205</v>
      </c>
      <c r="P6839" t="s">
        <v>154</v>
      </c>
      <c r="Q6839">
        <v>2</v>
      </c>
      <c r="R6839" t="s">
        <v>179</v>
      </c>
      <c r="S6839" t="s">
        <v>180</v>
      </c>
    </row>
    <row r="6840" spans="1:19" x14ac:dyDescent="0.35">
      <c r="A6840" s="2" t="s">
        <v>112</v>
      </c>
      <c r="B6840" s="1" t="s">
        <v>113</v>
      </c>
      <c r="C6840" t="s">
        <v>908</v>
      </c>
      <c r="D6840" s="1" t="s">
        <v>171</v>
      </c>
      <c r="E6840" s="1" t="s">
        <v>12</v>
      </c>
      <c r="F6840" s="1" t="s">
        <v>13</v>
      </c>
      <c r="G6840" s="1" t="s">
        <v>137</v>
      </c>
      <c r="H6840" t="s">
        <v>32</v>
      </c>
      <c r="I6840" s="1" t="s">
        <v>1176</v>
      </c>
      <c r="J6840" s="1" t="s">
        <v>230</v>
      </c>
      <c r="K6840" s="1" t="s">
        <v>40</v>
      </c>
      <c r="L6840" s="1" t="s">
        <v>912</v>
      </c>
      <c r="M6840" t="s">
        <v>101</v>
      </c>
      <c r="N6840">
        <v>1</v>
      </c>
      <c r="O6840" s="1" t="s">
        <v>205</v>
      </c>
      <c r="P6840" t="s">
        <v>154</v>
      </c>
      <c r="Q6840">
        <v>2</v>
      </c>
      <c r="R6840" t="s">
        <v>179</v>
      </c>
      <c r="S6840" t="s">
        <v>180</v>
      </c>
    </row>
    <row r="6841" spans="1:19" x14ac:dyDescent="0.35">
      <c r="A6841" s="2" t="s">
        <v>112</v>
      </c>
      <c r="B6841" s="1" t="s">
        <v>113</v>
      </c>
      <c r="C6841" t="s">
        <v>908</v>
      </c>
      <c r="D6841" s="1" t="s">
        <v>171</v>
      </c>
      <c r="E6841" s="1" t="s">
        <v>12</v>
      </c>
      <c r="F6841" s="1" t="s">
        <v>13</v>
      </c>
      <c r="G6841" s="1" t="s">
        <v>137</v>
      </c>
      <c r="H6841" t="s">
        <v>21</v>
      </c>
      <c r="I6841" s="1" t="s">
        <v>1176</v>
      </c>
      <c r="J6841" s="1" t="s">
        <v>230</v>
      </c>
      <c r="K6841" s="1" t="s">
        <v>40</v>
      </c>
      <c r="L6841" s="1" t="s">
        <v>912</v>
      </c>
      <c r="M6841" t="s">
        <v>42</v>
      </c>
      <c r="N6841">
        <v>1</v>
      </c>
      <c r="O6841" s="1" t="s">
        <v>205</v>
      </c>
      <c r="P6841" t="s">
        <v>154</v>
      </c>
      <c r="Q6841">
        <v>2</v>
      </c>
      <c r="R6841" t="s">
        <v>179</v>
      </c>
      <c r="S6841" t="s">
        <v>180</v>
      </c>
    </row>
    <row r="6842" spans="1:19" x14ac:dyDescent="0.35">
      <c r="A6842" s="2" t="s">
        <v>112</v>
      </c>
      <c r="B6842" s="1" t="s">
        <v>113</v>
      </c>
      <c r="C6842" t="s">
        <v>908</v>
      </c>
      <c r="D6842" s="1" t="s">
        <v>171</v>
      </c>
      <c r="E6842" s="1" t="s">
        <v>12</v>
      </c>
      <c r="F6842" s="1" t="s">
        <v>13</v>
      </c>
      <c r="G6842" s="1" t="s">
        <v>137</v>
      </c>
      <c r="H6842" t="s">
        <v>58</v>
      </c>
      <c r="I6842" s="1" t="s">
        <v>1176</v>
      </c>
      <c r="J6842" s="1" t="s">
        <v>230</v>
      </c>
      <c r="K6842" s="1" t="s">
        <v>40</v>
      </c>
      <c r="L6842" s="1" t="s">
        <v>912</v>
      </c>
      <c r="M6842" t="s">
        <v>80</v>
      </c>
      <c r="N6842">
        <v>1</v>
      </c>
      <c r="O6842" s="1" t="s">
        <v>205</v>
      </c>
      <c r="P6842" t="s">
        <v>154</v>
      </c>
      <c r="Q6842">
        <v>2</v>
      </c>
      <c r="R6842" t="s">
        <v>179</v>
      </c>
      <c r="S6842" t="s">
        <v>180</v>
      </c>
    </row>
    <row r="6843" spans="1:19" x14ac:dyDescent="0.35">
      <c r="A6843" s="2" t="s">
        <v>112</v>
      </c>
      <c r="B6843" s="1" t="s">
        <v>113</v>
      </c>
      <c r="C6843" t="s">
        <v>908</v>
      </c>
      <c r="D6843" s="1" t="s">
        <v>171</v>
      </c>
      <c r="E6843" s="1" t="s">
        <v>12</v>
      </c>
      <c r="F6843" s="1" t="s">
        <v>26</v>
      </c>
      <c r="G6843" s="1" t="s">
        <v>26</v>
      </c>
      <c r="H6843" t="s">
        <v>14</v>
      </c>
      <c r="I6843" s="1" t="s">
        <v>1176</v>
      </c>
      <c r="J6843" s="1" t="s">
        <v>230</v>
      </c>
      <c r="K6843" s="1" t="s">
        <v>40</v>
      </c>
      <c r="L6843" s="1" t="s">
        <v>912</v>
      </c>
      <c r="M6843" t="s">
        <v>42</v>
      </c>
      <c r="N6843">
        <v>1</v>
      </c>
      <c r="O6843" s="1" t="s">
        <v>205</v>
      </c>
      <c r="P6843" t="s">
        <v>154</v>
      </c>
      <c r="Q6843">
        <v>2</v>
      </c>
      <c r="R6843" t="s">
        <v>179</v>
      </c>
      <c r="S6843" t="s">
        <v>180</v>
      </c>
    </row>
    <row r="6844" spans="1:19" x14ac:dyDescent="0.35">
      <c r="A6844" s="2" t="s">
        <v>112</v>
      </c>
      <c r="B6844" s="1" t="s">
        <v>113</v>
      </c>
      <c r="C6844" t="s">
        <v>908</v>
      </c>
      <c r="D6844" s="1" t="s">
        <v>171</v>
      </c>
      <c r="E6844" s="1" t="s">
        <v>12</v>
      </c>
      <c r="F6844" s="1" t="s">
        <v>26</v>
      </c>
      <c r="G6844" s="1" t="s">
        <v>26</v>
      </c>
      <c r="H6844" t="s">
        <v>17</v>
      </c>
      <c r="I6844" s="1" t="s">
        <v>1176</v>
      </c>
      <c r="J6844" s="1" t="s">
        <v>230</v>
      </c>
      <c r="K6844" s="1" t="s">
        <v>40</v>
      </c>
      <c r="L6844" s="1" t="s">
        <v>912</v>
      </c>
      <c r="M6844" t="s">
        <v>42</v>
      </c>
      <c r="N6844">
        <v>1</v>
      </c>
      <c r="O6844" s="1" t="s">
        <v>205</v>
      </c>
      <c r="P6844" t="s">
        <v>154</v>
      </c>
      <c r="Q6844">
        <v>2</v>
      </c>
      <c r="R6844" t="s">
        <v>179</v>
      </c>
      <c r="S6844" t="s">
        <v>180</v>
      </c>
    </row>
    <row r="6845" spans="1:19" x14ac:dyDescent="0.35">
      <c r="A6845" s="2" t="s">
        <v>112</v>
      </c>
      <c r="B6845" s="1" t="s">
        <v>113</v>
      </c>
      <c r="C6845" t="s">
        <v>908</v>
      </c>
      <c r="D6845" s="1" t="s">
        <v>171</v>
      </c>
      <c r="E6845" s="1" t="s">
        <v>12</v>
      </c>
      <c r="F6845" s="1" t="s">
        <v>26</v>
      </c>
      <c r="G6845" s="1" t="s">
        <v>26</v>
      </c>
      <c r="H6845" t="s">
        <v>24</v>
      </c>
      <c r="I6845" s="1" t="s">
        <v>1176</v>
      </c>
      <c r="J6845" s="1" t="s">
        <v>230</v>
      </c>
      <c r="K6845" s="1" t="s">
        <v>40</v>
      </c>
      <c r="L6845" s="1" t="s">
        <v>912</v>
      </c>
      <c r="M6845" t="s">
        <v>42</v>
      </c>
      <c r="N6845">
        <v>1</v>
      </c>
      <c r="O6845" s="1" t="s">
        <v>205</v>
      </c>
      <c r="P6845" t="s">
        <v>154</v>
      </c>
      <c r="Q6845">
        <v>2</v>
      </c>
      <c r="R6845" t="s">
        <v>179</v>
      </c>
      <c r="S6845" t="s">
        <v>180</v>
      </c>
    </row>
    <row r="6846" spans="1:19" x14ac:dyDescent="0.35">
      <c r="A6846" s="2" t="s">
        <v>112</v>
      </c>
      <c r="B6846" s="1" t="s">
        <v>113</v>
      </c>
      <c r="C6846" t="s">
        <v>908</v>
      </c>
      <c r="D6846" s="1" t="s">
        <v>171</v>
      </c>
      <c r="E6846" s="1" t="s">
        <v>12</v>
      </c>
      <c r="F6846" s="1" t="s">
        <v>26</v>
      </c>
      <c r="G6846" s="1" t="s">
        <v>26</v>
      </c>
      <c r="H6846" t="s">
        <v>24</v>
      </c>
      <c r="I6846" s="1" t="s">
        <v>1176</v>
      </c>
      <c r="J6846" s="1" t="s">
        <v>230</v>
      </c>
      <c r="K6846" s="1" t="s">
        <v>40</v>
      </c>
      <c r="L6846" s="1" t="s">
        <v>912</v>
      </c>
      <c r="M6846" t="s">
        <v>80</v>
      </c>
      <c r="N6846">
        <v>1</v>
      </c>
      <c r="O6846" s="1" t="s">
        <v>205</v>
      </c>
      <c r="P6846" t="s">
        <v>154</v>
      </c>
      <c r="Q6846">
        <v>1</v>
      </c>
      <c r="R6846" t="s">
        <v>179</v>
      </c>
      <c r="S6846" t="s">
        <v>180</v>
      </c>
    </row>
    <row r="6847" spans="1:19" x14ac:dyDescent="0.35">
      <c r="A6847" s="2" t="s">
        <v>112</v>
      </c>
      <c r="B6847" s="1" t="s">
        <v>113</v>
      </c>
      <c r="C6847" t="s">
        <v>908</v>
      </c>
      <c r="D6847" s="1" t="s">
        <v>171</v>
      </c>
      <c r="E6847" s="1" t="s">
        <v>12</v>
      </c>
      <c r="F6847" s="1" t="s">
        <v>26</v>
      </c>
      <c r="G6847" s="1" t="s">
        <v>26</v>
      </c>
      <c r="H6847" t="s">
        <v>24</v>
      </c>
      <c r="I6847" s="1" t="s">
        <v>1176</v>
      </c>
      <c r="J6847" s="1" t="s">
        <v>230</v>
      </c>
      <c r="K6847" s="1" t="s">
        <v>40</v>
      </c>
      <c r="L6847" s="1" t="s">
        <v>912</v>
      </c>
      <c r="M6847" t="s">
        <v>80</v>
      </c>
      <c r="N6847">
        <v>1</v>
      </c>
      <c r="O6847" s="1" t="s">
        <v>205</v>
      </c>
      <c r="P6847" t="s">
        <v>154</v>
      </c>
      <c r="Q6847">
        <v>2</v>
      </c>
      <c r="R6847" t="s">
        <v>179</v>
      </c>
      <c r="S6847" t="s">
        <v>180</v>
      </c>
    </row>
    <row r="6848" spans="1:19" x14ac:dyDescent="0.35">
      <c r="A6848" s="2" t="s">
        <v>112</v>
      </c>
      <c r="B6848" s="1" t="s">
        <v>113</v>
      </c>
      <c r="C6848" t="s">
        <v>908</v>
      </c>
      <c r="D6848" s="1" t="s">
        <v>171</v>
      </c>
      <c r="E6848" s="1" t="s">
        <v>12</v>
      </c>
      <c r="F6848" s="1" t="s">
        <v>26</v>
      </c>
      <c r="G6848" s="1" t="s">
        <v>26</v>
      </c>
      <c r="H6848" t="s">
        <v>27</v>
      </c>
      <c r="I6848" s="1" t="s">
        <v>1176</v>
      </c>
      <c r="J6848" s="1" t="s">
        <v>230</v>
      </c>
      <c r="K6848" s="1" t="s">
        <v>40</v>
      </c>
      <c r="L6848" s="1" t="s">
        <v>912</v>
      </c>
      <c r="M6848" t="s">
        <v>80</v>
      </c>
      <c r="N6848">
        <v>1</v>
      </c>
      <c r="O6848" s="1" t="s">
        <v>205</v>
      </c>
      <c r="P6848" t="s">
        <v>154</v>
      </c>
      <c r="Q6848">
        <v>2</v>
      </c>
      <c r="R6848" t="s">
        <v>179</v>
      </c>
      <c r="S6848" t="s">
        <v>180</v>
      </c>
    </row>
    <row r="6849" spans="1:19" x14ac:dyDescent="0.35">
      <c r="A6849" s="2" t="s">
        <v>112</v>
      </c>
      <c r="B6849" s="1" t="s">
        <v>113</v>
      </c>
      <c r="C6849" t="s">
        <v>908</v>
      </c>
      <c r="D6849" s="1" t="s">
        <v>171</v>
      </c>
      <c r="E6849" s="1" t="s">
        <v>22</v>
      </c>
      <c r="F6849" s="1" t="s">
        <v>29</v>
      </c>
      <c r="G6849" s="1" t="s">
        <v>136</v>
      </c>
      <c r="H6849" t="s">
        <v>24</v>
      </c>
      <c r="I6849" s="1" t="s">
        <v>1176</v>
      </c>
      <c r="J6849" s="1" t="s">
        <v>230</v>
      </c>
      <c r="K6849" s="1" t="s">
        <v>40</v>
      </c>
      <c r="L6849" s="1" t="s">
        <v>912</v>
      </c>
      <c r="M6849" t="s">
        <v>80</v>
      </c>
      <c r="N6849">
        <v>1</v>
      </c>
      <c r="O6849" s="1" t="s">
        <v>205</v>
      </c>
      <c r="P6849" t="s">
        <v>154</v>
      </c>
      <c r="Q6849">
        <v>2</v>
      </c>
      <c r="R6849" t="s">
        <v>179</v>
      </c>
      <c r="S6849" t="s">
        <v>180</v>
      </c>
    </row>
    <row r="6850" spans="1:19" x14ac:dyDescent="0.35">
      <c r="A6850" s="2" t="s">
        <v>112</v>
      </c>
      <c r="B6850" s="1" t="s">
        <v>113</v>
      </c>
      <c r="C6850" t="s">
        <v>908</v>
      </c>
      <c r="D6850" s="1" t="s">
        <v>171</v>
      </c>
      <c r="E6850" s="1" t="s">
        <v>22</v>
      </c>
      <c r="F6850" s="1" t="s">
        <v>33</v>
      </c>
      <c r="G6850" s="1" t="s">
        <v>136</v>
      </c>
      <c r="H6850" t="s">
        <v>24</v>
      </c>
      <c r="I6850" s="1" t="s">
        <v>1176</v>
      </c>
      <c r="J6850" s="1" t="s">
        <v>230</v>
      </c>
      <c r="K6850" s="1" t="s">
        <v>40</v>
      </c>
      <c r="L6850" s="1" t="s">
        <v>912</v>
      </c>
      <c r="M6850" t="s">
        <v>42</v>
      </c>
      <c r="N6850">
        <v>1</v>
      </c>
      <c r="O6850" s="1" t="s">
        <v>205</v>
      </c>
      <c r="P6850" t="s">
        <v>154</v>
      </c>
      <c r="Q6850">
        <v>2</v>
      </c>
      <c r="R6850" t="s">
        <v>179</v>
      </c>
      <c r="S6850" t="s">
        <v>180</v>
      </c>
    </row>
    <row r="6851" spans="1:19" x14ac:dyDescent="0.35">
      <c r="A6851" s="2" t="s">
        <v>114</v>
      </c>
      <c r="B6851" s="1" t="s">
        <v>790</v>
      </c>
      <c r="C6851" t="s">
        <v>905</v>
      </c>
      <c r="D6851" s="1" t="s">
        <v>46</v>
      </c>
      <c r="E6851" s="1" t="s">
        <v>12</v>
      </c>
      <c r="F6851" s="1" t="s">
        <v>107</v>
      </c>
      <c r="G6851" s="1" t="s">
        <v>904</v>
      </c>
      <c r="H6851" t="s">
        <v>27</v>
      </c>
      <c r="I6851" s="1" t="s">
        <v>1177</v>
      </c>
      <c r="J6851" s="1" t="s">
        <v>230</v>
      </c>
      <c r="K6851" s="1" t="s">
        <v>47</v>
      </c>
      <c r="L6851" s="1" t="s">
        <v>912</v>
      </c>
      <c r="M6851" t="s">
        <v>49</v>
      </c>
      <c r="N6851">
        <v>1</v>
      </c>
      <c r="O6851" s="1" t="s">
        <v>205</v>
      </c>
      <c r="P6851" t="s">
        <v>154</v>
      </c>
      <c r="Q6851">
        <v>2</v>
      </c>
      <c r="R6851" t="s">
        <v>179</v>
      </c>
      <c r="S6851" t="s">
        <v>180</v>
      </c>
    </row>
    <row r="6852" spans="1:19" x14ac:dyDescent="0.35">
      <c r="A6852" s="2" t="s">
        <v>114</v>
      </c>
      <c r="B6852" s="1" t="s">
        <v>790</v>
      </c>
      <c r="C6852" t="s">
        <v>905</v>
      </c>
      <c r="D6852" s="1" t="s">
        <v>46</v>
      </c>
      <c r="E6852" s="1" t="s">
        <v>12</v>
      </c>
      <c r="F6852" s="1" t="s">
        <v>107</v>
      </c>
      <c r="G6852" s="1" t="s">
        <v>904</v>
      </c>
      <c r="H6852" t="s">
        <v>27</v>
      </c>
      <c r="I6852" s="1" t="s">
        <v>1178</v>
      </c>
      <c r="J6852" s="1" t="s">
        <v>230</v>
      </c>
      <c r="K6852" s="1" t="s">
        <v>47</v>
      </c>
      <c r="L6852" s="1" t="s">
        <v>912</v>
      </c>
      <c r="M6852" t="s">
        <v>49</v>
      </c>
      <c r="N6852">
        <v>1</v>
      </c>
      <c r="O6852" s="1" t="s">
        <v>205</v>
      </c>
      <c r="P6852" t="s">
        <v>153</v>
      </c>
      <c r="Q6852">
        <v>2</v>
      </c>
      <c r="R6852" t="s">
        <v>179</v>
      </c>
      <c r="S6852" t="s">
        <v>180</v>
      </c>
    </row>
    <row r="6853" spans="1:19" x14ac:dyDescent="0.35">
      <c r="A6853" s="2" t="s">
        <v>114</v>
      </c>
      <c r="B6853" s="1" t="s">
        <v>790</v>
      </c>
      <c r="C6853" t="s">
        <v>905</v>
      </c>
      <c r="D6853" s="1" t="s">
        <v>46</v>
      </c>
      <c r="E6853" s="1" t="s">
        <v>12</v>
      </c>
      <c r="F6853" s="1" t="s">
        <v>107</v>
      </c>
      <c r="G6853" s="1" t="s">
        <v>904</v>
      </c>
      <c r="H6853" t="s">
        <v>27</v>
      </c>
      <c r="I6853" s="1" t="s">
        <v>1179</v>
      </c>
      <c r="J6853" s="1" t="s">
        <v>230</v>
      </c>
      <c r="K6853" s="1" t="s">
        <v>47</v>
      </c>
      <c r="L6853" s="1" t="s">
        <v>912</v>
      </c>
      <c r="M6853" t="s">
        <v>49</v>
      </c>
      <c r="N6853">
        <v>1</v>
      </c>
      <c r="O6853" s="1" t="s">
        <v>205</v>
      </c>
      <c r="P6853" t="s">
        <v>153</v>
      </c>
      <c r="Q6853">
        <v>2</v>
      </c>
      <c r="R6853" t="s">
        <v>179</v>
      </c>
      <c r="S6853" t="s">
        <v>180</v>
      </c>
    </row>
    <row r="6854" spans="1:19" x14ac:dyDescent="0.35">
      <c r="A6854" s="2" t="s">
        <v>114</v>
      </c>
      <c r="B6854" s="1" t="s">
        <v>790</v>
      </c>
      <c r="C6854" t="s">
        <v>905</v>
      </c>
      <c r="D6854" s="1" t="s">
        <v>46</v>
      </c>
      <c r="E6854" s="1" t="s">
        <v>12</v>
      </c>
      <c r="F6854" s="1" t="s">
        <v>107</v>
      </c>
      <c r="G6854" s="1" t="s">
        <v>904</v>
      </c>
      <c r="H6854" t="s">
        <v>27</v>
      </c>
      <c r="I6854" s="1" t="s">
        <v>1180</v>
      </c>
      <c r="J6854" s="1" t="s">
        <v>230</v>
      </c>
      <c r="K6854" s="1" t="s">
        <v>47</v>
      </c>
      <c r="L6854" s="1" t="s">
        <v>912</v>
      </c>
      <c r="M6854" t="s">
        <v>49</v>
      </c>
      <c r="N6854">
        <v>1</v>
      </c>
      <c r="O6854" s="1" t="s">
        <v>205</v>
      </c>
      <c r="P6854" t="s">
        <v>153</v>
      </c>
      <c r="Q6854">
        <v>2</v>
      </c>
      <c r="R6854" t="s">
        <v>179</v>
      </c>
      <c r="S6854" t="s">
        <v>180</v>
      </c>
    </row>
    <row r="6855" spans="1:19" x14ac:dyDescent="0.35">
      <c r="A6855" s="2" t="s">
        <v>114</v>
      </c>
      <c r="B6855" s="1" t="s">
        <v>790</v>
      </c>
      <c r="C6855" t="s">
        <v>905</v>
      </c>
      <c r="D6855" s="1" t="s">
        <v>46</v>
      </c>
      <c r="E6855" s="1" t="s">
        <v>12</v>
      </c>
      <c r="F6855" s="1" t="s">
        <v>29</v>
      </c>
      <c r="G6855" s="1" t="s">
        <v>136</v>
      </c>
      <c r="H6855" t="s">
        <v>24</v>
      </c>
      <c r="I6855" s="1" t="s">
        <v>1181</v>
      </c>
      <c r="J6855" s="1" t="s">
        <v>230</v>
      </c>
      <c r="K6855" s="1" t="s">
        <v>47</v>
      </c>
      <c r="L6855" s="1" t="s">
        <v>912</v>
      </c>
      <c r="M6855" t="s">
        <v>48</v>
      </c>
      <c r="N6855">
        <v>2</v>
      </c>
      <c r="O6855" s="1" t="s">
        <v>205</v>
      </c>
      <c r="P6855" t="s">
        <v>154</v>
      </c>
      <c r="Q6855">
        <v>2</v>
      </c>
      <c r="R6855" t="s">
        <v>179</v>
      </c>
      <c r="S6855" t="s">
        <v>180</v>
      </c>
    </row>
    <row r="6856" spans="1:19" x14ac:dyDescent="0.35">
      <c r="A6856" s="2" t="s">
        <v>114</v>
      </c>
      <c r="B6856" s="1" t="s">
        <v>790</v>
      </c>
      <c r="C6856" t="s">
        <v>905</v>
      </c>
      <c r="D6856" s="1" t="s">
        <v>46</v>
      </c>
      <c r="E6856" s="1" t="s">
        <v>12</v>
      </c>
      <c r="F6856" s="1" t="s">
        <v>29</v>
      </c>
      <c r="G6856" s="1" t="s">
        <v>136</v>
      </c>
      <c r="H6856" t="s">
        <v>27</v>
      </c>
      <c r="I6856" s="1" t="s">
        <v>1177</v>
      </c>
      <c r="J6856" s="1" t="s">
        <v>230</v>
      </c>
      <c r="K6856" s="1" t="s">
        <v>47</v>
      </c>
      <c r="L6856" s="1" t="s">
        <v>912</v>
      </c>
      <c r="M6856" t="s">
        <v>49</v>
      </c>
      <c r="N6856">
        <v>2</v>
      </c>
      <c r="O6856" s="1" t="s">
        <v>205</v>
      </c>
      <c r="P6856" t="s">
        <v>154</v>
      </c>
      <c r="Q6856">
        <v>2</v>
      </c>
      <c r="R6856" t="s">
        <v>179</v>
      </c>
      <c r="S6856" t="s">
        <v>180</v>
      </c>
    </row>
    <row r="6857" spans="1:19" x14ac:dyDescent="0.35">
      <c r="A6857" s="2" t="s">
        <v>114</v>
      </c>
      <c r="B6857" s="1" t="s">
        <v>790</v>
      </c>
      <c r="C6857" t="s">
        <v>905</v>
      </c>
      <c r="D6857" s="1" t="s">
        <v>46</v>
      </c>
      <c r="E6857" s="1" t="s">
        <v>12</v>
      </c>
      <c r="F6857" s="1" t="s">
        <v>29</v>
      </c>
      <c r="G6857" s="1" t="s">
        <v>136</v>
      </c>
      <c r="H6857" t="s">
        <v>27</v>
      </c>
      <c r="I6857" s="1" t="s">
        <v>1178</v>
      </c>
      <c r="J6857" s="1" t="s">
        <v>230</v>
      </c>
      <c r="K6857" s="1" t="s">
        <v>47</v>
      </c>
      <c r="L6857" s="1" t="s">
        <v>912</v>
      </c>
      <c r="M6857" t="s">
        <v>49</v>
      </c>
      <c r="N6857">
        <v>2</v>
      </c>
      <c r="O6857" s="1" t="s">
        <v>205</v>
      </c>
      <c r="P6857" t="s">
        <v>153</v>
      </c>
      <c r="Q6857">
        <v>2</v>
      </c>
      <c r="R6857" t="s">
        <v>179</v>
      </c>
      <c r="S6857" t="s">
        <v>180</v>
      </c>
    </row>
    <row r="6858" spans="1:19" x14ac:dyDescent="0.35">
      <c r="A6858" s="2" t="s">
        <v>114</v>
      </c>
      <c r="B6858" s="1" t="s">
        <v>790</v>
      </c>
      <c r="C6858" t="s">
        <v>905</v>
      </c>
      <c r="D6858" s="1" t="s">
        <v>46</v>
      </c>
      <c r="E6858" s="1" t="s">
        <v>12</v>
      </c>
      <c r="F6858" s="1" t="s">
        <v>29</v>
      </c>
      <c r="G6858" s="1" t="s">
        <v>136</v>
      </c>
      <c r="H6858" t="s">
        <v>27</v>
      </c>
      <c r="I6858" s="1" t="s">
        <v>1179</v>
      </c>
      <c r="J6858" s="1" t="s">
        <v>230</v>
      </c>
      <c r="K6858" s="1" t="s">
        <v>47</v>
      </c>
      <c r="L6858" s="1" t="s">
        <v>912</v>
      </c>
      <c r="M6858" t="s">
        <v>49</v>
      </c>
      <c r="N6858">
        <v>2</v>
      </c>
      <c r="O6858" s="1" t="s">
        <v>205</v>
      </c>
      <c r="P6858" t="s">
        <v>153</v>
      </c>
      <c r="Q6858">
        <v>2</v>
      </c>
      <c r="R6858" t="s">
        <v>179</v>
      </c>
      <c r="S6858" t="s">
        <v>180</v>
      </c>
    </row>
    <row r="6859" spans="1:19" x14ac:dyDescent="0.35">
      <c r="A6859" s="2" t="s">
        <v>114</v>
      </c>
      <c r="B6859" s="1" t="s">
        <v>790</v>
      </c>
      <c r="C6859" t="s">
        <v>905</v>
      </c>
      <c r="D6859" s="1" t="s">
        <v>46</v>
      </c>
      <c r="E6859" s="1" t="s">
        <v>12</v>
      </c>
      <c r="F6859" s="1" t="s">
        <v>29</v>
      </c>
      <c r="G6859" s="1" t="s">
        <v>136</v>
      </c>
      <c r="H6859" t="s">
        <v>27</v>
      </c>
      <c r="I6859" s="1" t="s">
        <v>1180</v>
      </c>
      <c r="J6859" s="1" t="s">
        <v>230</v>
      </c>
      <c r="K6859" s="1" t="s">
        <v>47</v>
      </c>
      <c r="L6859" s="1" t="s">
        <v>912</v>
      </c>
      <c r="M6859" t="s">
        <v>49</v>
      </c>
      <c r="N6859">
        <v>2</v>
      </c>
      <c r="O6859" s="1" t="s">
        <v>205</v>
      </c>
      <c r="P6859" t="s">
        <v>153</v>
      </c>
      <c r="Q6859">
        <v>2</v>
      </c>
      <c r="R6859" t="s">
        <v>179</v>
      </c>
      <c r="S6859" t="s">
        <v>180</v>
      </c>
    </row>
    <row r="6860" spans="1:19" x14ac:dyDescent="0.35">
      <c r="A6860" s="2" t="s">
        <v>114</v>
      </c>
      <c r="B6860" s="1" t="s">
        <v>790</v>
      </c>
      <c r="C6860" t="s">
        <v>905</v>
      </c>
      <c r="D6860" s="1" t="s">
        <v>46</v>
      </c>
      <c r="E6860" s="1" t="s">
        <v>12</v>
      </c>
      <c r="F6860" s="1" t="s">
        <v>29</v>
      </c>
      <c r="G6860" s="1" t="s">
        <v>136</v>
      </c>
      <c r="H6860" t="s">
        <v>27</v>
      </c>
      <c r="I6860" s="1" t="s">
        <v>1181</v>
      </c>
      <c r="J6860" s="1" t="s">
        <v>230</v>
      </c>
      <c r="K6860" s="1" t="s">
        <v>47</v>
      </c>
      <c r="L6860" s="1" t="s">
        <v>912</v>
      </c>
      <c r="M6860" t="s">
        <v>48</v>
      </c>
      <c r="N6860">
        <v>1</v>
      </c>
      <c r="O6860" s="1" t="s">
        <v>205</v>
      </c>
      <c r="P6860" t="s">
        <v>154</v>
      </c>
      <c r="Q6860">
        <v>2</v>
      </c>
      <c r="R6860" t="s">
        <v>179</v>
      </c>
      <c r="S6860" t="s">
        <v>180</v>
      </c>
    </row>
    <row r="6861" spans="1:19" x14ac:dyDescent="0.35">
      <c r="A6861" s="2" t="s">
        <v>114</v>
      </c>
      <c r="B6861" s="1" t="s">
        <v>790</v>
      </c>
      <c r="C6861" t="s">
        <v>905</v>
      </c>
      <c r="D6861" s="1" t="s">
        <v>46</v>
      </c>
      <c r="E6861" s="1" t="s">
        <v>12</v>
      </c>
      <c r="F6861" s="1" t="s">
        <v>29</v>
      </c>
      <c r="G6861" s="1" t="s">
        <v>136</v>
      </c>
      <c r="H6861" t="s">
        <v>27</v>
      </c>
      <c r="I6861" s="1" t="s">
        <v>1181</v>
      </c>
      <c r="J6861" s="1" t="s">
        <v>230</v>
      </c>
      <c r="K6861" s="1" t="s">
        <v>19</v>
      </c>
      <c r="L6861" s="1" t="s">
        <v>912</v>
      </c>
      <c r="M6861" t="s">
        <v>25</v>
      </c>
      <c r="N6861">
        <v>1</v>
      </c>
      <c r="O6861" s="1" t="s">
        <v>205</v>
      </c>
      <c r="P6861" t="s">
        <v>154</v>
      </c>
      <c r="Q6861">
        <v>2</v>
      </c>
      <c r="R6861" t="s">
        <v>179</v>
      </c>
      <c r="S6861" t="s">
        <v>180</v>
      </c>
    </row>
    <row r="6862" spans="1:19" x14ac:dyDescent="0.35">
      <c r="A6862" s="2" t="s">
        <v>114</v>
      </c>
      <c r="B6862" s="1" t="s">
        <v>790</v>
      </c>
      <c r="C6862" t="s">
        <v>905</v>
      </c>
      <c r="D6862" s="1" t="s">
        <v>46</v>
      </c>
      <c r="E6862" s="1" t="s">
        <v>12</v>
      </c>
      <c r="F6862" s="1" t="s">
        <v>29</v>
      </c>
      <c r="G6862" s="1" t="s">
        <v>136</v>
      </c>
      <c r="H6862" t="s">
        <v>32</v>
      </c>
      <c r="I6862" s="1" t="s">
        <v>1181</v>
      </c>
      <c r="J6862" s="1" t="s">
        <v>230</v>
      </c>
      <c r="K6862" s="1" t="s">
        <v>19</v>
      </c>
      <c r="L6862" s="1" t="s">
        <v>912</v>
      </c>
      <c r="M6862" t="s">
        <v>25</v>
      </c>
      <c r="N6862">
        <v>1</v>
      </c>
      <c r="O6862" s="1" t="s">
        <v>205</v>
      </c>
      <c r="P6862" t="s">
        <v>154</v>
      </c>
      <c r="Q6862">
        <v>2</v>
      </c>
      <c r="R6862" t="s">
        <v>179</v>
      </c>
      <c r="S6862" t="s">
        <v>180</v>
      </c>
    </row>
    <row r="6863" spans="1:19" x14ac:dyDescent="0.35">
      <c r="A6863" s="2" t="s">
        <v>114</v>
      </c>
      <c r="B6863" s="1" t="s">
        <v>790</v>
      </c>
      <c r="C6863" t="s">
        <v>905</v>
      </c>
      <c r="D6863" s="1" t="s">
        <v>46</v>
      </c>
      <c r="E6863" s="1" t="s">
        <v>12</v>
      </c>
      <c r="F6863" s="1" t="s">
        <v>29</v>
      </c>
      <c r="G6863" s="1" t="s">
        <v>136</v>
      </c>
      <c r="H6863" t="s">
        <v>21</v>
      </c>
      <c r="I6863" s="1" t="s">
        <v>1181</v>
      </c>
      <c r="J6863" s="1" t="s">
        <v>230</v>
      </c>
      <c r="K6863" s="1" t="s">
        <v>47</v>
      </c>
      <c r="L6863" s="1" t="s">
        <v>912</v>
      </c>
      <c r="M6863" t="s">
        <v>48</v>
      </c>
      <c r="N6863">
        <v>3</v>
      </c>
      <c r="O6863" s="1" t="s">
        <v>205</v>
      </c>
      <c r="P6863" t="s">
        <v>154</v>
      </c>
      <c r="Q6863">
        <v>2</v>
      </c>
      <c r="R6863" t="s">
        <v>179</v>
      </c>
      <c r="S6863" t="s">
        <v>180</v>
      </c>
    </row>
    <row r="6864" spans="1:19" x14ac:dyDescent="0.35">
      <c r="A6864" s="2" t="s">
        <v>114</v>
      </c>
      <c r="B6864" s="1" t="s">
        <v>790</v>
      </c>
      <c r="C6864" t="s">
        <v>905</v>
      </c>
      <c r="D6864" s="1" t="s">
        <v>46</v>
      </c>
      <c r="E6864" s="1" t="s">
        <v>12</v>
      </c>
      <c r="F6864" s="1" t="s">
        <v>29</v>
      </c>
      <c r="G6864" s="1" t="s">
        <v>136</v>
      </c>
      <c r="H6864" t="s">
        <v>21</v>
      </c>
      <c r="I6864" s="1" t="s">
        <v>1182</v>
      </c>
      <c r="J6864" s="1" t="s">
        <v>230</v>
      </c>
      <c r="K6864" s="1" t="s">
        <v>19</v>
      </c>
      <c r="L6864" s="1" t="s">
        <v>912</v>
      </c>
      <c r="M6864" t="s">
        <v>25</v>
      </c>
      <c r="N6864">
        <v>1</v>
      </c>
      <c r="O6864" s="1" t="s">
        <v>205</v>
      </c>
      <c r="P6864" t="s">
        <v>154</v>
      </c>
      <c r="Q6864">
        <v>2</v>
      </c>
      <c r="R6864" t="s">
        <v>179</v>
      </c>
      <c r="S6864" t="s">
        <v>180</v>
      </c>
    </row>
    <row r="6865" spans="1:19" x14ac:dyDescent="0.35">
      <c r="A6865" s="2" t="s">
        <v>114</v>
      </c>
      <c r="B6865" s="1" t="s">
        <v>790</v>
      </c>
      <c r="C6865" t="s">
        <v>905</v>
      </c>
      <c r="D6865" s="1" t="s">
        <v>46</v>
      </c>
      <c r="E6865" s="1" t="s">
        <v>12</v>
      </c>
      <c r="F6865" s="1" t="s">
        <v>29</v>
      </c>
      <c r="G6865" s="1" t="s">
        <v>136</v>
      </c>
      <c r="H6865" t="s">
        <v>35</v>
      </c>
      <c r="I6865" s="1" t="s">
        <v>1177</v>
      </c>
      <c r="J6865" s="1" t="s">
        <v>230</v>
      </c>
      <c r="K6865" s="1" t="s">
        <v>47</v>
      </c>
      <c r="L6865" s="1" t="s">
        <v>912</v>
      </c>
      <c r="M6865" t="s">
        <v>49</v>
      </c>
      <c r="N6865">
        <v>1</v>
      </c>
      <c r="O6865" s="1" t="s">
        <v>205</v>
      </c>
      <c r="P6865" t="s">
        <v>154</v>
      </c>
      <c r="Q6865">
        <v>2</v>
      </c>
      <c r="R6865" t="s">
        <v>179</v>
      </c>
      <c r="S6865" t="s">
        <v>180</v>
      </c>
    </row>
    <row r="6866" spans="1:19" x14ac:dyDescent="0.35">
      <c r="A6866" s="2" t="s">
        <v>114</v>
      </c>
      <c r="B6866" s="1" t="s">
        <v>790</v>
      </c>
      <c r="C6866" t="s">
        <v>905</v>
      </c>
      <c r="D6866" s="1" t="s">
        <v>46</v>
      </c>
      <c r="E6866" s="1" t="s">
        <v>12</v>
      </c>
      <c r="F6866" s="1" t="s">
        <v>29</v>
      </c>
      <c r="G6866" s="1" t="s">
        <v>136</v>
      </c>
      <c r="H6866" t="s">
        <v>35</v>
      </c>
      <c r="I6866" s="1" t="s">
        <v>1178</v>
      </c>
      <c r="J6866" s="1" t="s">
        <v>230</v>
      </c>
      <c r="K6866" s="1" t="s">
        <v>47</v>
      </c>
      <c r="L6866" s="1" t="s">
        <v>912</v>
      </c>
      <c r="M6866" t="s">
        <v>49</v>
      </c>
      <c r="N6866">
        <v>1</v>
      </c>
      <c r="O6866" s="1" t="s">
        <v>205</v>
      </c>
      <c r="P6866" t="s">
        <v>153</v>
      </c>
      <c r="Q6866">
        <v>2</v>
      </c>
      <c r="R6866" t="s">
        <v>179</v>
      </c>
      <c r="S6866" t="s">
        <v>180</v>
      </c>
    </row>
    <row r="6867" spans="1:19" x14ac:dyDescent="0.35">
      <c r="A6867" s="2" t="s">
        <v>114</v>
      </c>
      <c r="B6867" s="1" t="s">
        <v>790</v>
      </c>
      <c r="C6867" t="s">
        <v>905</v>
      </c>
      <c r="D6867" s="1" t="s">
        <v>46</v>
      </c>
      <c r="E6867" s="1" t="s">
        <v>12</v>
      </c>
      <c r="F6867" s="1" t="s">
        <v>29</v>
      </c>
      <c r="G6867" s="1" t="s">
        <v>136</v>
      </c>
      <c r="H6867" t="s">
        <v>35</v>
      </c>
      <c r="I6867" s="1" t="s">
        <v>1179</v>
      </c>
      <c r="J6867" s="1" t="s">
        <v>230</v>
      </c>
      <c r="K6867" s="1" t="s">
        <v>47</v>
      </c>
      <c r="L6867" s="1" t="s">
        <v>912</v>
      </c>
      <c r="M6867" t="s">
        <v>49</v>
      </c>
      <c r="N6867">
        <v>1</v>
      </c>
      <c r="O6867" s="1" t="s">
        <v>205</v>
      </c>
      <c r="P6867" t="s">
        <v>153</v>
      </c>
      <c r="Q6867">
        <v>2</v>
      </c>
      <c r="R6867" t="s">
        <v>179</v>
      </c>
      <c r="S6867" t="s">
        <v>180</v>
      </c>
    </row>
    <row r="6868" spans="1:19" x14ac:dyDescent="0.35">
      <c r="A6868" s="2" t="s">
        <v>114</v>
      </c>
      <c r="B6868" s="1" t="s">
        <v>790</v>
      </c>
      <c r="C6868" t="s">
        <v>905</v>
      </c>
      <c r="D6868" s="1" t="s">
        <v>46</v>
      </c>
      <c r="E6868" s="1" t="s">
        <v>12</v>
      </c>
      <c r="F6868" s="1" t="s">
        <v>29</v>
      </c>
      <c r="G6868" s="1" t="s">
        <v>136</v>
      </c>
      <c r="H6868" t="s">
        <v>35</v>
      </c>
      <c r="I6868" s="1" t="s">
        <v>1180</v>
      </c>
      <c r="J6868" s="1" t="s">
        <v>230</v>
      </c>
      <c r="K6868" s="1" t="s">
        <v>47</v>
      </c>
      <c r="L6868" s="1" t="s">
        <v>912</v>
      </c>
      <c r="M6868" t="s">
        <v>49</v>
      </c>
      <c r="N6868">
        <v>1</v>
      </c>
      <c r="O6868" s="1" t="s">
        <v>205</v>
      </c>
      <c r="P6868" t="s">
        <v>153</v>
      </c>
      <c r="Q6868">
        <v>2</v>
      </c>
      <c r="R6868" t="s">
        <v>179</v>
      </c>
      <c r="S6868" t="s">
        <v>180</v>
      </c>
    </row>
    <row r="6869" spans="1:19" x14ac:dyDescent="0.35">
      <c r="A6869" s="2" t="s">
        <v>114</v>
      </c>
      <c r="B6869" s="1" t="s">
        <v>790</v>
      </c>
      <c r="C6869" t="s">
        <v>905</v>
      </c>
      <c r="D6869" s="1" t="s">
        <v>46</v>
      </c>
      <c r="E6869" s="1" t="s">
        <v>12</v>
      </c>
      <c r="F6869" s="1" t="s">
        <v>29</v>
      </c>
      <c r="G6869" s="1" t="s">
        <v>136</v>
      </c>
      <c r="H6869" t="s">
        <v>35</v>
      </c>
      <c r="I6869" s="1" t="s">
        <v>1181</v>
      </c>
      <c r="J6869" s="1" t="s">
        <v>230</v>
      </c>
      <c r="K6869" s="1" t="s">
        <v>47</v>
      </c>
      <c r="L6869" s="1" t="s">
        <v>912</v>
      </c>
      <c r="M6869" t="s">
        <v>48</v>
      </c>
      <c r="N6869">
        <v>1</v>
      </c>
      <c r="O6869" s="1" t="s">
        <v>205</v>
      </c>
      <c r="P6869" t="s">
        <v>154</v>
      </c>
      <c r="Q6869">
        <v>2</v>
      </c>
      <c r="R6869" t="s">
        <v>179</v>
      </c>
      <c r="S6869" t="s">
        <v>180</v>
      </c>
    </row>
    <row r="6870" spans="1:19" x14ac:dyDescent="0.35">
      <c r="A6870" s="2" t="s">
        <v>114</v>
      </c>
      <c r="B6870" s="1" t="s">
        <v>790</v>
      </c>
      <c r="C6870" t="s">
        <v>905</v>
      </c>
      <c r="D6870" s="1" t="s">
        <v>46</v>
      </c>
      <c r="E6870" s="1" t="s">
        <v>12</v>
      </c>
      <c r="F6870" s="1" t="s">
        <v>29</v>
      </c>
      <c r="G6870" s="1" t="s">
        <v>136</v>
      </c>
      <c r="H6870" t="s">
        <v>35</v>
      </c>
      <c r="I6870" s="1" t="s">
        <v>1181</v>
      </c>
      <c r="J6870" s="1" t="s">
        <v>230</v>
      </c>
      <c r="K6870" s="1" t="s">
        <v>19</v>
      </c>
      <c r="L6870" s="1" t="s">
        <v>912</v>
      </c>
      <c r="M6870" t="s">
        <v>25</v>
      </c>
      <c r="N6870">
        <v>1</v>
      </c>
      <c r="O6870" s="1" t="s">
        <v>205</v>
      </c>
      <c r="P6870" t="s">
        <v>154</v>
      </c>
      <c r="Q6870">
        <v>2</v>
      </c>
      <c r="R6870" t="s">
        <v>179</v>
      </c>
      <c r="S6870" t="s">
        <v>180</v>
      </c>
    </row>
    <row r="6871" spans="1:19" x14ac:dyDescent="0.35">
      <c r="A6871" s="2" t="s">
        <v>114</v>
      </c>
      <c r="B6871" s="1" t="s">
        <v>790</v>
      </c>
      <c r="C6871" t="s">
        <v>905</v>
      </c>
      <c r="D6871" s="1" t="s">
        <v>46</v>
      </c>
      <c r="E6871" s="1" t="s">
        <v>12</v>
      </c>
      <c r="F6871" s="1" t="s">
        <v>29</v>
      </c>
      <c r="G6871" s="1" t="s">
        <v>136</v>
      </c>
      <c r="H6871" t="s">
        <v>58</v>
      </c>
      <c r="I6871" s="1" t="s">
        <v>1177</v>
      </c>
      <c r="J6871" s="1" t="s">
        <v>230</v>
      </c>
      <c r="K6871" s="1" t="s">
        <v>47</v>
      </c>
      <c r="L6871" s="1" t="s">
        <v>912</v>
      </c>
      <c r="M6871" t="s">
        <v>49</v>
      </c>
      <c r="N6871">
        <v>1</v>
      </c>
      <c r="O6871" s="1" t="s">
        <v>205</v>
      </c>
      <c r="P6871" t="s">
        <v>154</v>
      </c>
      <c r="Q6871">
        <v>2</v>
      </c>
      <c r="R6871" t="s">
        <v>179</v>
      </c>
      <c r="S6871" t="s">
        <v>180</v>
      </c>
    </row>
    <row r="6872" spans="1:19" x14ac:dyDescent="0.35">
      <c r="A6872" s="2" t="s">
        <v>114</v>
      </c>
      <c r="B6872" s="1" t="s">
        <v>790</v>
      </c>
      <c r="C6872" t="s">
        <v>905</v>
      </c>
      <c r="D6872" s="1" t="s">
        <v>46</v>
      </c>
      <c r="E6872" s="1" t="s">
        <v>12</v>
      </c>
      <c r="F6872" s="1" t="s">
        <v>29</v>
      </c>
      <c r="G6872" s="1" t="s">
        <v>136</v>
      </c>
      <c r="H6872" t="s">
        <v>58</v>
      </c>
      <c r="I6872" s="1" t="s">
        <v>1178</v>
      </c>
      <c r="J6872" s="1" t="s">
        <v>230</v>
      </c>
      <c r="K6872" s="1" t="s">
        <v>47</v>
      </c>
      <c r="L6872" s="1" t="s">
        <v>912</v>
      </c>
      <c r="M6872" t="s">
        <v>49</v>
      </c>
      <c r="N6872">
        <v>1</v>
      </c>
      <c r="O6872" s="1" t="s">
        <v>205</v>
      </c>
      <c r="P6872" t="s">
        <v>153</v>
      </c>
      <c r="Q6872">
        <v>2</v>
      </c>
      <c r="R6872" t="s">
        <v>179</v>
      </c>
      <c r="S6872" t="s">
        <v>180</v>
      </c>
    </row>
    <row r="6873" spans="1:19" x14ac:dyDescent="0.35">
      <c r="A6873" s="2" t="s">
        <v>114</v>
      </c>
      <c r="B6873" s="1" t="s">
        <v>790</v>
      </c>
      <c r="C6873" t="s">
        <v>905</v>
      </c>
      <c r="D6873" s="1" t="s">
        <v>46</v>
      </c>
      <c r="E6873" s="1" t="s">
        <v>12</v>
      </c>
      <c r="F6873" s="1" t="s">
        <v>29</v>
      </c>
      <c r="G6873" s="1" t="s">
        <v>136</v>
      </c>
      <c r="H6873" t="s">
        <v>58</v>
      </c>
      <c r="I6873" s="1" t="s">
        <v>1179</v>
      </c>
      <c r="J6873" s="1" t="s">
        <v>230</v>
      </c>
      <c r="K6873" s="1" t="s">
        <v>47</v>
      </c>
      <c r="L6873" s="1" t="s">
        <v>912</v>
      </c>
      <c r="M6873" t="s">
        <v>49</v>
      </c>
      <c r="N6873">
        <v>1</v>
      </c>
      <c r="O6873" s="1" t="s">
        <v>205</v>
      </c>
      <c r="P6873" t="s">
        <v>153</v>
      </c>
      <c r="Q6873">
        <v>2</v>
      </c>
      <c r="R6873" t="s">
        <v>179</v>
      </c>
      <c r="S6873" t="s">
        <v>180</v>
      </c>
    </row>
    <row r="6874" spans="1:19" x14ac:dyDescent="0.35">
      <c r="A6874" s="2" t="s">
        <v>114</v>
      </c>
      <c r="B6874" s="1" t="s">
        <v>790</v>
      </c>
      <c r="C6874" t="s">
        <v>905</v>
      </c>
      <c r="D6874" s="1" t="s">
        <v>46</v>
      </c>
      <c r="E6874" s="1" t="s">
        <v>12</v>
      </c>
      <c r="F6874" s="1" t="s">
        <v>29</v>
      </c>
      <c r="G6874" s="1" t="s">
        <v>136</v>
      </c>
      <c r="H6874" t="s">
        <v>58</v>
      </c>
      <c r="I6874" s="1" t="s">
        <v>1180</v>
      </c>
      <c r="J6874" s="1" t="s">
        <v>230</v>
      </c>
      <c r="K6874" s="1" t="s">
        <v>47</v>
      </c>
      <c r="L6874" s="1" t="s">
        <v>912</v>
      </c>
      <c r="M6874" t="s">
        <v>49</v>
      </c>
      <c r="N6874">
        <v>1</v>
      </c>
      <c r="O6874" s="1" t="s">
        <v>205</v>
      </c>
      <c r="P6874" t="s">
        <v>153</v>
      </c>
      <c r="Q6874">
        <v>2</v>
      </c>
      <c r="R6874" t="s">
        <v>179</v>
      </c>
      <c r="S6874" t="s">
        <v>180</v>
      </c>
    </row>
    <row r="6875" spans="1:19" x14ac:dyDescent="0.35">
      <c r="A6875" s="2" t="s">
        <v>114</v>
      </c>
      <c r="B6875" s="1" t="s">
        <v>790</v>
      </c>
      <c r="C6875" t="s">
        <v>905</v>
      </c>
      <c r="D6875" s="1" t="s">
        <v>46</v>
      </c>
      <c r="E6875" s="1" t="s">
        <v>12</v>
      </c>
      <c r="F6875" s="1" t="s">
        <v>29</v>
      </c>
      <c r="G6875" s="1" t="s">
        <v>136</v>
      </c>
      <c r="H6875" t="s">
        <v>58</v>
      </c>
      <c r="I6875" s="1" t="s">
        <v>1181</v>
      </c>
      <c r="J6875" s="1" t="s">
        <v>230</v>
      </c>
      <c r="K6875" s="1" t="s">
        <v>47</v>
      </c>
      <c r="L6875" s="1" t="s">
        <v>912</v>
      </c>
      <c r="M6875" t="s">
        <v>48</v>
      </c>
      <c r="N6875">
        <v>1</v>
      </c>
      <c r="O6875" s="1" t="s">
        <v>205</v>
      </c>
      <c r="P6875" t="s">
        <v>154</v>
      </c>
      <c r="Q6875">
        <v>2</v>
      </c>
      <c r="R6875" t="s">
        <v>179</v>
      </c>
      <c r="S6875" t="s">
        <v>180</v>
      </c>
    </row>
    <row r="6876" spans="1:19" x14ac:dyDescent="0.35">
      <c r="A6876" s="2" t="s">
        <v>114</v>
      </c>
      <c r="B6876" s="1" t="s">
        <v>790</v>
      </c>
      <c r="C6876" t="s">
        <v>905</v>
      </c>
      <c r="D6876" s="1" t="s">
        <v>46</v>
      </c>
      <c r="E6876" s="1" t="s">
        <v>12</v>
      </c>
      <c r="F6876" s="1" t="s">
        <v>29</v>
      </c>
      <c r="G6876" s="1" t="s">
        <v>136</v>
      </c>
      <c r="H6876" t="s">
        <v>58</v>
      </c>
      <c r="I6876" s="1" t="s">
        <v>1181</v>
      </c>
      <c r="J6876" s="1" t="s">
        <v>230</v>
      </c>
      <c r="K6876" s="1" t="s">
        <v>19</v>
      </c>
      <c r="L6876" s="1" t="s">
        <v>912</v>
      </c>
      <c r="M6876" t="s">
        <v>25</v>
      </c>
      <c r="N6876">
        <v>1</v>
      </c>
      <c r="O6876" s="1" t="s">
        <v>205</v>
      </c>
      <c r="P6876" t="s">
        <v>154</v>
      </c>
      <c r="Q6876">
        <v>2</v>
      </c>
      <c r="R6876" t="s">
        <v>179</v>
      </c>
      <c r="S6876" t="s">
        <v>180</v>
      </c>
    </row>
    <row r="6877" spans="1:19" x14ac:dyDescent="0.35">
      <c r="A6877" s="2" t="s">
        <v>114</v>
      </c>
      <c r="B6877" s="1" t="s">
        <v>790</v>
      </c>
      <c r="C6877" t="s">
        <v>905</v>
      </c>
      <c r="D6877" s="1" t="s">
        <v>46</v>
      </c>
      <c r="E6877" s="1" t="s">
        <v>12</v>
      </c>
      <c r="F6877" s="1" t="s">
        <v>33</v>
      </c>
      <c r="G6877" s="1" t="s">
        <v>136</v>
      </c>
      <c r="H6877" t="s">
        <v>17</v>
      </c>
      <c r="I6877" s="1" t="s">
        <v>1177</v>
      </c>
      <c r="J6877" s="1" t="s">
        <v>230</v>
      </c>
      <c r="K6877" s="1" t="s">
        <v>47</v>
      </c>
      <c r="L6877" s="1" t="s">
        <v>912</v>
      </c>
      <c r="M6877" t="s">
        <v>49</v>
      </c>
      <c r="N6877">
        <v>1</v>
      </c>
      <c r="O6877" s="1" t="s">
        <v>205</v>
      </c>
      <c r="P6877" t="s">
        <v>154</v>
      </c>
      <c r="Q6877">
        <v>2</v>
      </c>
      <c r="R6877" t="s">
        <v>179</v>
      </c>
      <c r="S6877" t="s">
        <v>180</v>
      </c>
    </row>
    <row r="6878" spans="1:19" x14ac:dyDescent="0.35">
      <c r="A6878" s="2" t="s">
        <v>114</v>
      </c>
      <c r="B6878" s="1" t="s">
        <v>790</v>
      </c>
      <c r="C6878" t="s">
        <v>905</v>
      </c>
      <c r="D6878" s="1" t="s">
        <v>46</v>
      </c>
      <c r="E6878" s="1" t="s">
        <v>12</v>
      </c>
      <c r="F6878" s="1" t="s">
        <v>33</v>
      </c>
      <c r="G6878" s="1" t="s">
        <v>136</v>
      </c>
      <c r="H6878" t="s">
        <v>17</v>
      </c>
      <c r="I6878" s="1" t="s">
        <v>1178</v>
      </c>
      <c r="J6878" s="1" t="s">
        <v>230</v>
      </c>
      <c r="K6878" s="1" t="s">
        <v>47</v>
      </c>
      <c r="L6878" s="1" t="s">
        <v>912</v>
      </c>
      <c r="M6878" t="s">
        <v>49</v>
      </c>
      <c r="N6878">
        <v>1</v>
      </c>
      <c r="O6878" s="1" t="s">
        <v>205</v>
      </c>
      <c r="P6878" t="s">
        <v>153</v>
      </c>
      <c r="Q6878">
        <v>2</v>
      </c>
      <c r="R6878" t="s">
        <v>179</v>
      </c>
      <c r="S6878" t="s">
        <v>180</v>
      </c>
    </row>
    <row r="6879" spans="1:19" x14ac:dyDescent="0.35">
      <c r="A6879" s="2" t="s">
        <v>114</v>
      </c>
      <c r="B6879" s="1" t="s">
        <v>790</v>
      </c>
      <c r="C6879" t="s">
        <v>905</v>
      </c>
      <c r="D6879" s="1" t="s">
        <v>46</v>
      </c>
      <c r="E6879" s="1" t="s">
        <v>12</v>
      </c>
      <c r="F6879" s="1" t="s">
        <v>33</v>
      </c>
      <c r="G6879" s="1" t="s">
        <v>136</v>
      </c>
      <c r="H6879" t="s">
        <v>17</v>
      </c>
      <c r="I6879" s="1" t="s">
        <v>1179</v>
      </c>
      <c r="J6879" s="1" t="s">
        <v>230</v>
      </c>
      <c r="K6879" s="1" t="s">
        <v>47</v>
      </c>
      <c r="L6879" s="1" t="s">
        <v>912</v>
      </c>
      <c r="M6879" t="s">
        <v>49</v>
      </c>
      <c r="N6879">
        <v>1</v>
      </c>
      <c r="O6879" s="1" t="s">
        <v>205</v>
      </c>
      <c r="P6879" t="s">
        <v>153</v>
      </c>
      <c r="Q6879">
        <v>2</v>
      </c>
      <c r="R6879" t="s">
        <v>179</v>
      </c>
      <c r="S6879" t="s">
        <v>180</v>
      </c>
    </row>
    <row r="6880" spans="1:19" x14ac:dyDescent="0.35">
      <c r="A6880" s="2" t="s">
        <v>114</v>
      </c>
      <c r="B6880" s="1" t="s">
        <v>790</v>
      </c>
      <c r="C6880" t="s">
        <v>905</v>
      </c>
      <c r="D6880" s="1" t="s">
        <v>46</v>
      </c>
      <c r="E6880" s="1" t="s">
        <v>12</v>
      </c>
      <c r="F6880" s="1" t="s">
        <v>33</v>
      </c>
      <c r="G6880" s="1" t="s">
        <v>136</v>
      </c>
      <c r="H6880" t="s">
        <v>17</v>
      </c>
      <c r="I6880" s="1" t="s">
        <v>1180</v>
      </c>
      <c r="J6880" s="1" t="s">
        <v>230</v>
      </c>
      <c r="K6880" s="1" t="s">
        <v>47</v>
      </c>
      <c r="L6880" s="1" t="s">
        <v>912</v>
      </c>
      <c r="M6880" t="s">
        <v>49</v>
      </c>
      <c r="N6880">
        <v>1</v>
      </c>
      <c r="O6880" s="1" t="s">
        <v>205</v>
      </c>
      <c r="P6880" t="s">
        <v>153</v>
      </c>
      <c r="Q6880">
        <v>2</v>
      </c>
      <c r="R6880" t="s">
        <v>179</v>
      </c>
      <c r="S6880" t="s">
        <v>180</v>
      </c>
    </row>
    <row r="6881" spans="1:19" x14ac:dyDescent="0.35">
      <c r="A6881" s="2" t="s">
        <v>114</v>
      </c>
      <c r="B6881" s="1" t="s">
        <v>790</v>
      </c>
      <c r="C6881" t="s">
        <v>905</v>
      </c>
      <c r="D6881" s="1" t="s">
        <v>46</v>
      </c>
      <c r="E6881" s="1" t="s">
        <v>12</v>
      </c>
      <c r="F6881" s="1" t="s">
        <v>33</v>
      </c>
      <c r="G6881" s="1" t="s">
        <v>136</v>
      </c>
      <c r="H6881" t="s">
        <v>32</v>
      </c>
      <c r="I6881" s="1" t="s">
        <v>1181</v>
      </c>
      <c r="J6881" s="1" t="s">
        <v>230</v>
      </c>
      <c r="K6881" s="1" t="s">
        <v>19</v>
      </c>
      <c r="L6881" s="1" t="s">
        <v>912</v>
      </c>
      <c r="M6881" t="s">
        <v>25</v>
      </c>
      <c r="N6881">
        <v>1</v>
      </c>
      <c r="O6881" s="1" t="s">
        <v>205</v>
      </c>
      <c r="P6881" t="s">
        <v>154</v>
      </c>
      <c r="Q6881">
        <v>2</v>
      </c>
      <c r="R6881" t="s">
        <v>179</v>
      </c>
      <c r="S6881" t="s">
        <v>180</v>
      </c>
    </row>
    <row r="6882" spans="1:19" x14ac:dyDescent="0.35">
      <c r="A6882" s="2" t="s">
        <v>114</v>
      </c>
      <c r="B6882" s="1" t="s">
        <v>790</v>
      </c>
      <c r="C6882" t="s">
        <v>905</v>
      </c>
      <c r="D6882" s="1" t="s">
        <v>46</v>
      </c>
      <c r="E6882" s="1" t="s">
        <v>12</v>
      </c>
      <c r="F6882" s="1" t="s">
        <v>33</v>
      </c>
      <c r="G6882" s="1" t="s">
        <v>136</v>
      </c>
      <c r="H6882" t="s">
        <v>21</v>
      </c>
      <c r="I6882" s="1" t="s">
        <v>1181</v>
      </c>
      <c r="J6882" s="1" t="s">
        <v>230</v>
      </c>
      <c r="K6882" s="1" t="s">
        <v>47</v>
      </c>
      <c r="L6882" s="1" t="s">
        <v>912</v>
      </c>
      <c r="M6882" t="s">
        <v>48</v>
      </c>
      <c r="N6882">
        <v>1</v>
      </c>
      <c r="O6882" s="1" t="s">
        <v>205</v>
      </c>
      <c r="P6882" t="s">
        <v>154</v>
      </c>
      <c r="Q6882">
        <v>2</v>
      </c>
      <c r="R6882" t="s">
        <v>179</v>
      </c>
      <c r="S6882" t="s">
        <v>180</v>
      </c>
    </row>
    <row r="6883" spans="1:19" x14ac:dyDescent="0.35">
      <c r="A6883" s="2" t="s">
        <v>114</v>
      </c>
      <c r="B6883" s="1" t="s">
        <v>790</v>
      </c>
      <c r="C6883" t="s">
        <v>905</v>
      </c>
      <c r="D6883" s="1" t="s">
        <v>46</v>
      </c>
      <c r="E6883" s="1" t="s">
        <v>12</v>
      </c>
      <c r="F6883" s="1" t="s">
        <v>23</v>
      </c>
      <c r="G6883" s="1" t="s">
        <v>137</v>
      </c>
      <c r="H6883" t="s">
        <v>14</v>
      </c>
      <c r="I6883" s="1" t="s">
        <v>1181</v>
      </c>
      <c r="J6883" s="1" t="s">
        <v>230</v>
      </c>
      <c r="K6883" s="1" t="s">
        <v>47</v>
      </c>
      <c r="L6883" s="1" t="s">
        <v>912</v>
      </c>
      <c r="M6883" t="s">
        <v>48</v>
      </c>
      <c r="N6883">
        <v>3</v>
      </c>
      <c r="O6883" s="1" t="s">
        <v>205</v>
      </c>
      <c r="P6883" t="s">
        <v>154</v>
      </c>
      <c r="Q6883">
        <v>2</v>
      </c>
      <c r="R6883" t="s">
        <v>179</v>
      </c>
      <c r="S6883" t="s">
        <v>180</v>
      </c>
    </row>
    <row r="6884" spans="1:19" x14ac:dyDescent="0.35">
      <c r="A6884" s="2" t="s">
        <v>114</v>
      </c>
      <c r="B6884" s="1" t="s">
        <v>790</v>
      </c>
      <c r="C6884" t="s">
        <v>905</v>
      </c>
      <c r="D6884" s="1" t="s">
        <v>46</v>
      </c>
      <c r="E6884" s="1" t="s">
        <v>12</v>
      </c>
      <c r="F6884" s="1" t="s">
        <v>23</v>
      </c>
      <c r="G6884" s="1" t="s">
        <v>137</v>
      </c>
      <c r="H6884" t="s">
        <v>17</v>
      </c>
      <c r="I6884" s="1" t="s">
        <v>1183</v>
      </c>
      <c r="J6884" s="1" t="s">
        <v>230</v>
      </c>
      <c r="K6884" s="1" t="s">
        <v>47</v>
      </c>
      <c r="L6884" s="1" t="s">
        <v>912</v>
      </c>
      <c r="M6884" t="s">
        <v>49</v>
      </c>
      <c r="N6884">
        <v>1</v>
      </c>
      <c r="O6884" s="1" t="s">
        <v>205</v>
      </c>
      <c r="P6884" t="s">
        <v>153</v>
      </c>
      <c r="Q6884">
        <v>1</v>
      </c>
      <c r="R6884" t="s">
        <v>255</v>
      </c>
      <c r="S6884" t="s">
        <v>180</v>
      </c>
    </row>
    <row r="6885" spans="1:19" x14ac:dyDescent="0.35">
      <c r="A6885" s="2" t="s">
        <v>114</v>
      </c>
      <c r="B6885" s="1" t="s">
        <v>790</v>
      </c>
      <c r="C6885" t="s">
        <v>905</v>
      </c>
      <c r="D6885" s="1" t="s">
        <v>46</v>
      </c>
      <c r="E6885" s="1" t="s">
        <v>12</v>
      </c>
      <c r="F6885" s="1" t="s">
        <v>23</v>
      </c>
      <c r="G6885" s="1" t="s">
        <v>137</v>
      </c>
      <c r="H6885" t="s">
        <v>17</v>
      </c>
      <c r="I6885" s="1" t="s">
        <v>1522</v>
      </c>
      <c r="J6885" s="1" t="s">
        <v>230</v>
      </c>
      <c r="K6885" s="1" t="s">
        <v>47</v>
      </c>
      <c r="L6885" s="1" t="s">
        <v>912</v>
      </c>
      <c r="M6885" t="s">
        <v>49</v>
      </c>
      <c r="N6885">
        <v>1</v>
      </c>
      <c r="O6885" s="1" t="s">
        <v>205</v>
      </c>
      <c r="P6885" t="s">
        <v>154</v>
      </c>
      <c r="Q6885">
        <v>1</v>
      </c>
      <c r="R6885" t="s">
        <v>255</v>
      </c>
      <c r="S6885" t="s">
        <v>180</v>
      </c>
    </row>
    <row r="6886" spans="1:19" x14ac:dyDescent="0.35">
      <c r="A6886" s="2" t="s">
        <v>114</v>
      </c>
      <c r="B6886" s="1" t="s">
        <v>790</v>
      </c>
      <c r="C6886" t="s">
        <v>905</v>
      </c>
      <c r="D6886" s="1" t="s">
        <v>46</v>
      </c>
      <c r="E6886" s="1" t="s">
        <v>12</v>
      </c>
      <c r="F6886" s="1" t="s">
        <v>23</v>
      </c>
      <c r="G6886" s="1" t="s">
        <v>137</v>
      </c>
      <c r="H6886" t="s">
        <v>17</v>
      </c>
      <c r="I6886" s="1" t="s">
        <v>1522</v>
      </c>
      <c r="J6886" s="1" t="s">
        <v>230</v>
      </c>
      <c r="K6886" s="1" t="s">
        <v>47</v>
      </c>
      <c r="L6886" s="1" t="s">
        <v>912</v>
      </c>
      <c r="M6886" t="s">
        <v>49</v>
      </c>
      <c r="N6886">
        <v>1</v>
      </c>
      <c r="O6886" s="1" t="s">
        <v>205</v>
      </c>
      <c r="P6886" t="s">
        <v>154</v>
      </c>
      <c r="Q6886">
        <v>2</v>
      </c>
      <c r="R6886" t="s">
        <v>255</v>
      </c>
      <c r="S6886" t="s">
        <v>180</v>
      </c>
    </row>
    <row r="6887" spans="1:19" x14ac:dyDescent="0.35">
      <c r="A6887" s="2" t="s">
        <v>114</v>
      </c>
      <c r="B6887" s="1" t="s">
        <v>790</v>
      </c>
      <c r="C6887" t="s">
        <v>905</v>
      </c>
      <c r="D6887" s="1" t="s">
        <v>46</v>
      </c>
      <c r="E6887" s="1" t="s">
        <v>12</v>
      </c>
      <c r="F6887" s="1" t="s">
        <v>23</v>
      </c>
      <c r="G6887" s="1" t="s">
        <v>137</v>
      </c>
      <c r="H6887" t="s">
        <v>17</v>
      </c>
      <c r="I6887" s="1" t="s">
        <v>1184</v>
      </c>
      <c r="J6887" s="1" t="s">
        <v>230</v>
      </c>
      <c r="K6887" s="1" t="s">
        <v>47</v>
      </c>
      <c r="L6887" s="1" t="s">
        <v>912</v>
      </c>
      <c r="M6887" t="s">
        <v>49</v>
      </c>
      <c r="N6887">
        <v>1</v>
      </c>
      <c r="O6887" s="1" t="s">
        <v>205</v>
      </c>
      <c r="P6887" t="s">
        <v>153</v>
      </c>
      <c r="Q6887">
        <v>1</v>
      </c>
      <c r="R6887" t="s">
        <v>255</v>
      </c>
      <c r="S6887" t="s">
        <v>180</v>
      </c>
    </row>
    <row r="6888" spans="1:19" x14ac:dyDescent="0.35">
      <c r="A6888" s="2" t="s">
        <v>114</v>
      </c>
      <c r="B6888" s="1" t="s">
        <v>790</v>
      </c>
      <c r="C6888" t="s">
        <v>905</v>
      </c>
      <c r="D6888" s="1" t="s">
        <v>46</v>
      </c>
      <c r="E6888" s="1" t="s">
        <v>12</v>
      </c>
      <c r="F6888" s="1" t="s">
        <v>23</v>
      </c>
      <c r="G6888" s="1" t="s">
        <v>137</v>
      </c>
      <c r="H6888" t="s">
        <v>17</v>
      </c>
      <c r="I6888" s="1" t="s">
        <v>1181</v>
      </c>
      <c r="J6888" s="1" t="s">
        <v>230</v>
      </c>
      <c r="K6888" s="1" t="s">
        <v>47</v>
      </c>
      <c r="L6888" s="1" t="s">
        <v>912</v>
      </c>
      <c r="M6888" t="s">
        <v>48</v>
      </c>
      <c r="N6888">
        <v>1</v>
      </c>
      <c r="O6888" s="1" t="s">
        <v>205</v>
      </c>
      <c r="P6888" t="s">
        <v>154</v>
      </c>
      <c r="Q6888">
        <v>2</v>
      </c>
      <c r="R6888" t="s">
        <v>179</v>
      </c>
      <c r="S6888" t="s">
        <v>180</v>
      </c>
    </row>
    <row r="6889" spans="1:19" x14ac:dyDescent="0.35">
      <c r="A6889" s="2" t="s">
        <v>114</v>
      </c>
      <c r="B6889" s="1" t="s">
        <v>790</v>
      </c>
      <c r="C6889" t="s">
        <v>905</v>
      </c>
      <c r="D6889" s="1" t="s">
        <v>46</v>
      </c>
      <c r="E6889" s="1" t="s">
        <v>12</v>
      </c>
      <c r="F6889" s="1" t="s">
        <v>23</v>
      </c>
      <c r="G6889" s="1" t="s">
        <v>137</v>
      </c>
      <c r="H6889" t="s">
        <v>17</v>
      </c>
      <c r="I6889" s="1" t="s">
        <v>1181</v>
      </c>
      <c r="J6889" s="1" t="s">
        <v>230</v>
      </c>
      <c r="K6889" s="1" t="s">
        <v>47</v>
      </c>
      <c r="L6889" s="1" t="s">
        <v>912</v>
      </c>
      <c r="M6889" t="s">
        <v>173</v>
      </c>
      <c r="N6889">
        <v>1</v>
      </c>
      <c r="O6889" s="1" t="s">
        <v>205</v>
      </c>
      <c r="P6889" t="s">
        <v>154</v>
      </c>
      <c r="Q6889">
        <v>2</v>
      </c>
      <c r="R6889" t="s">
        <v>179</v>
      </c>
      <c r="S6889" t="s">
        <v>180</v>
      </c>
    </row>
    <row r="6890" spans="1:19" x14ac:dyDescent="0.35">
      <c r="A6890" s="2" t="s">
        <v>114</v>
      </c>
      <c r="B6890" s="1" t="s">
        <v>790</v>
      </c>
      <c r="C6890" t="s">
        <v>905</v>
      </c>
      <c r="D6890" s="1" t="s">
        <v>46</v>
      </c>
      <c r="E6890" s="1" t="s">
        <v>12</v>
      </c>
      <c r="F6890" s="1" t="s">
        <v>23</v>
      </c>
      <c r="G6890" s="1" t="s">
        <v>137</v>
      </c>
      <c r="H6890" t="s">
        <v>24</v>
      </c>
      <c r="I6890" s="1" t="s">
        <v>1183</v>
      </c>
      <c r="J6890" s="1" t="s">
        <v>230</v>
      </c>
      <c r="K6890" s="1" t="s">
        <v>47</v>
      </c>
      <c r="L6890" s="1" t="s">
        <v>912</v>
      </c>
      <c r="M6890" t="s">
        <v>49</v>
      </c>
      <c r="N6890">
        <v>1</v>
      </c>
      <c r="O6890" s="1" t="s">
        <v>205</v>
      </c>
      <c r="P6890" t="s">
        <v>153</v>
      </c>
      <c r="Q6890">
        <v>1</v>
      </c>
      <c r="R6890" t="s">
        <v>255</v>
      </c>
      <c r="S6890" t="s">
        <v>180</v>
      </c>
    </row>
    <row r="6891" spans="1:19" x14ac:dyDescent="0.35">
      <c r="A6891" s="2" t="s">
        <v>114</v>
      </c>
      <c r="B6891" s="1" t="s">
        <v>790</v>
      </c>
      <c r="C6891" t="s">
        <v>905</v>
      </c>
      <c r="D6891" s="1" t="s">
        <v>46</v>
      </c>
      <c r="E6891" s="1" t="s">
        <v>12</v>
      </c>
      <c r="F6891" s="1" t="s">
        <v>23</v>
      </c>
      <c r="G6891" s="1" t="s">
        <v>137</v>
      </c>
      <c r="H6891" t="s">
        <v>24</v>
      </c>
      <c r="I6891" s="1" t="s">
        <v>1522</v>
      </c>
      <c r="J6891" s="1" t="s">
        <v>230</v>
      </c>
      <c r="K6891" s="1" t="s">
        <v>47</v>
      </c>
      <c r="L6891" s="1" t="s">
        <v>912</v>
      </c>
      <c r="M6891" t="s">
        <v>49</v>
      </c>
      <c r="N6891">
        <v>1</v>
      </c>
      <c r="O6891" s="1" t="s">
        <v>205</v>
      </c>
      <c r="P6891" t="s">
        <v>154</v>
      </c>
      <c r="Q6891">
        <v>1</v>
      </c>
      <c r="R6891" t="s">
        <v>255</v>
      </c>
      <c r="S6891" t="s">
        <v>180</v>
      </c>
    </row>
    <row r="6892" spans="1:19" x14ac:dyDescent="0.35">
      <c r="A6892" s="2" t="s">
        <v>114</v>
      </c>
      <c r="B6892" s="1" t="s">
        <v>790</v>
      </c>
      <c r="C6892" t="s">
        <v>905</v>
      </c>
      <c r="D6892" s="1" t="s">
        <v>46</v>
      </c>
      <c r="E6892" s="1" t="s">
        <v>12</v>
      </c>
      <c r="F6892" s="1" t="s">
        <v>23</v>
      </c>
      <c r="G6892" s="1" t="s">
        <v>137</v>
      </c>
      <c r="H6892" t="s">
        <v>24</v>
      </c>
      <c r="I6892" s="1" t="s">
        <v>1184</v>
      </c>
      <c r="J6892" s="1" t="s">
        <v>230</v>
      </c>
      <c r="K6892" s="1" t="s">
        <v>47</v>
      </c>
      <c r="L6892" s="1" t="s">
        <v>912</v>
      </c>
      <c r="M6892" t="s">
        <v>49</v>
      </c>
      <c r="N6892">
        <v>1</v>
      </c>
      <c r="O6892" s="1" t="s">
        <v>205</v>
      </c>
      <c r="P6892" t="s">
        <v>153</v>
      </c>
      <c r="Q6892">
        <v>1</v>
      </c>
      <c r="R6892" t="s">
        <v>255</v>
      </c>
      <c r="S6892" t="s">
        <v>180</v>
      </c>
    </row>
    <row r="6893" spans="1:19" x14ac:dyDescent="0.35">
      <c r="A6893" s="2" t="s">
        <v>114</v>
      </c>
      <c r="B6893" s="1" t="s">
        <v>790</v>
      </c>
      <c r="C6893" t="s">
        <v>905</v>
      </c>
      <c r="D6893" s="1" t="s">
        <v>46</v>
      </c>
      <c r="E6893" s="1" t="s">
        <v>12</v>
      </c>
      <c r="F6893" s="1" t="s">
        <v>23</v>
      </c>
      <c r="G6893" s="1" t="s">
        <v>137</v>
      </c>
      <c r="H6893" t="s">
        <v>24</v>
      </c>
      <c r="I6893" s="1" t="s">
        <v>1182</v>
      </c>
      <c r="J6893" s="1" t="s">
        <v>230</v>
      </c>
      <c r="K6893" s="1" t="s">
        <v>19</v>
      </c>
      <c r="L6893" s="1" t="s">
        <v>912</v>
      </c>
      <c r="M6893" t="s">
        <v>25</v>
      </c>
      <c r="N6893">
        <v>1</v>
      </c>
      <c r="O6893" s="1" t="s">
        <v>205</v>
      </c>
      <c r="P6893" t="s">
        <v>154</v>
      </c>
      <c r="Q6893">
        <v>2</v>
      </c>
      <c r="R6893" t="s">
        <v>179</v>
      </c>
      <c r="S6893" t="s">
        <v>180</v>
      </c>
    </row>
    <row r="6894" spans="1:19" x14ac:dyDescent="0.35">
      <c r="A6894" s="2" t="s">
        <v>114</v>
      </c>
      <c r="B6894" s="1" t="s">
        <v>790</v>
      </c>
      <c r="C6894" t="s">
        <v>905</v>
      </c>
      <c r="D6894" s="1" t="s">
        <v>46</v>
      </c>
      <c r="E6894" s="1" t="s">
        <v>12</v>
      </c>
      <c r="F6894" s="1" t="s">
        <v>23</v>
      </c>
      <c r="G6894" s="1" t="s">
        <v>137</v>
      </c>
      <c r="H6894" t="s">
        <v>27</v>
      </c>
      <c r="I6894" s="1" t="s">
        <v>1181</v>
      </c>
      <c r="J6894" s="1" t="s">
        <v>230</v>
      </c>
      <c r="K6894" s="1" t="s">
        <v>47</v>
      </c>
      <c r="L6894" s="1" t="s">
        <v>912</v>
      </c>
      <c r="M6894" t="s">
        <v>48</v>
      </c>
      <c r="N6894">
        <v>1</v>
      </c>
      <c r="O6894" s="1" t="s">
        <v>205</v>
      </c>
      <c r="P6894" t="s">
        <v>154</v>
      </c>
      <c r="Q6894">
        <v>1</v>
      </c>
      <c r="R6894" t="s">
        <v>179</v>
      </c>
      <c r="S6894" t="s">
        <v>180</v>
      </c>
    </row>
    <row r="6895" spans="1:19" x14ac:dyDescent="0.35">
      <c r="A6895" s="2" t="s">
        <v>114</v>
      </c>
      <c r="B6895" s="1" t="s">
        <v>790</v>
      </c>
      <c r="C6895" t="s">
        <v>905</v>
      </c>
      <c r="D6895" s="1" t="s">
        <v>46</v>
      </c>
      <c r="E6895" s="1" t="s">
        <v>12</v>
      </c>
      <c r="F6895" s="1" t="s">
        <v>23</v>
      </c>
      <c r="G6895" s="1" t="s">
        <v>137</v>
      </c>
      <c r="H6895" t="s">
        <v>27</v>
      </c>
      <c r="I6895" s="1" t="s">
        <v>1181</v>
      </c>
      <c r="J6895" s="1" t="s">
        <v>230</v>
      </c>
      <c r="K6895" s="1" t="s">
        <v>47</v>
      </c>
      <c r="L6895" s="1" t="s">
        <v>912</v>
      </c>
      <c r="M6895" t="s">
        <v>48</v>
      </c>
      <c r="N6895">
        <v>5</v>
      </c>
      <c r="O6895" s="1" t="s">
        <v>205</v>
      </c>
      <c r="P6895" t="s">
        <v>154</v>
      </c>
      <c r="Q6895">
        <v>2</v>
      </c>
      <c r="R6895" t="s">
        <v>179</v>
      </c>
      <c r="S6895" t="s">
        <v>180</v>
      </c>
    </row>
    <row r="6896" spans="1:19" x14ac:dyDescent="0.35">
      <c r="A6896" s="2" t="s">
        <v>114</v>
      </c>
      <c r="B6896" s="1" t="s">
        <v>790</v>
      </c>
      <c r="C6896" t="s">
        <v>905</v>
      </c>
      <c r="D6896" s="1" t="s">
        <v>46</v>
      </c>
      <c r="E6896" s="1" t="s">
        <v>12</v>
      </c>
      <c r="F6896" s="1" t="s">
        <v>23</v>
      </c>
      <c r="G6896" s="1" t="s">
        <v>137</v>
      </c>
      <c r="H6896" t="s">
        <v>32</v>
      </c>
      <c r="I6896" s="1" t="s">
        <v>1177</v>
      </c>
      <c r="J6896" s="1" t="s">
        <v>230</v>
      </c>
      <c r="K6896" s="1" t="s">
        <v>47</v>
      </c>
      <c r="L6896" s="1" t="s">
        <v>912</v>
      </c>
      <c r="M6896" t="s">
        <v>49</v>
      </c>
      <c r="N6896">
        <v>1</v>
      </c>
      <c r="O6896" s="1" t="s">
        <v>205</v>
      </c>
      <c r="P6896" t="s">
        <v>154</v>
      </c>
      <c r="Q6896">
        <v>2</v>
      </c>
      <c r="R6896" t="s">
        <v>179</v>
      </c>
      <c r="S6896" t="s">
        <v>180</v>
      </c>
    </row>
    <row r="6897" spans="1:19" x14ac:dyDescent="0.35">
      <c r="A6897" s="2" t="s">
        <v>114</v>
      </c>
      <c r="B6897" s="1" t="s">
        <v>790</v>
      </c>
      <c r="C6897" t="s">
        <v>905</v>
      </c>
      <c r="D6897" s="1" t="s">
        <v>46</v>
      </c>
      <c r="E6897" s="1" t="s">
        <v>12</v>
      </c>
      <c r="F6897" s="1" t="s">
        <v>23</v>
      </c>
      <c r="G6897" s="1" t="s">
        <v>137</v>
      </c>
      <c r="H6897" t="s">
        <v>32</v>
      </c>
      <c r="I6897" s="1" t="s">
        <v>1178</v>
      </c>
      <c r="J6897" s="1" t="s">
        <v>230</v>
      </c>
      <c r="K6897" s="1" t="s">
        <v>47</v>
      </c>
      <c r="L6897" s="1" t="s">
        <v>912</v>
      </c>
      <c r="M6897" t="s">
        <v>49</v>
      </c>
      <c r="N6897">
        <v>1</v>
      </c>
      <c r="O6897" s="1" t="s">
        <v>205</v>
      </c>
      <c r="P6897" t="s">
        <v>153</v>
      </c>
      <c r="Q6897">
        <v>2</v>
      </c>
      <c r="R6897" t="s">
        <v>179</v>
      </c>
      <c r="S6897" t="s">
        <v>180</v>
      </c>
    </row>
    <row r="6898" spans="1:19" x14ac:dyDescent="0.35">
      <c r="A6898" s="2" t="s">
        <v>114</v>
      </c>
      <c r="B6898" s="1" t="s">
        <v>790</v>
      </c>
      <c r="C6898" t="s">
        <v>905</v>
      </c>
      <c r="D6898" s="1" t="s">
        <v>46</v>
      </c>
      <c r="E6898" s="1" t="s">
        <v>12</v>
      </c>
      <c r="F6898" s="1" t="s">
        <v>23</v>
      </c>
      <c r="G6898" s="1" t="s">
        <v>137</v>
      </c>
      <c r="H6898" t="s">
        <v>32</v>
      </c>
      <c r="I6898" s="1" t="s">
        <v>1179</v>
      </c>
      <c r="J6898" s="1" t="s">
        <v>230</v>
      </c>
      <c r="K6898" s="1" t="s">
        <v>47</v>
      </c>
      <c r="L6898" s="1" t="s">
        <v>912</v>
      </c>
      <c r="M6898" t="s">
        <v>49</v>
      </c>
      <c r="N6898">
        <v>1</v>
      </c>
      <c r="O6898" s="1" t="s">
        <v>205</v>
      </c>
      <c r="P6898" t="s">
        <v>153</v>
      </c>
      <c r="Q6898">
        <v>2</v>
      </c>
      <c r="R6898" t="s">
        <v>179</v>
      </c>
      <c r="S6898" t="s">
        <v>180</v>
      </c>
    </row>
    <row r="6899" spans="1:19" x14ac:dyDescent="0.35">
      <c r="A6899" s="2" t="s">
        <v>114</v>
      </c>
      <c r="B6899" s="1" t="s">
        <v>790</v>
      </c>
      <c r="C6899" t="s">
        <v>905</v>
      </c>
      <c r="D6899" s="1" t="s">
        <v>46</v>
      </c>
      <c r="E6899" s="1" t="s">
        <v>12</v>
      </c>
      <c r="F6899" s="1" t="s">
        <v>23</v>
      </c>
      <c r="G6899" s="1" t="s">
        <v>137</v>
      </c>
      <c r="H6899" t="s">
        <v>32</v>
      </c>
      <c r="I6899" s="1" t="s">
        <v>1180</v>
      </c>
      <c r="J6899" s="1" t="s">
        <v>230</v>
      </c>
      <c r="K6899" s="1" t="s">
        <v>47</v>
      </c>
      <c r="L6899" s="1" t="s">
        <v>912</v>
      </c>
      <c r="M6899" t="s">
        <v>49</v>
      </c>
      <c r="N6899">
        <v>1</v>
      </c>
      <c r="O6899" s="1" t="s">
        <v>205</v>
      </c>
      <c r="P6899" t="s">
        <v>153</v>
      </c>
      <c r="Q6899">
        <v>2</v>
      </c>
      <c r="R6899" t="s">
        <v>179</v>
      </c>
      <c r="S6899" t="s">
        <v>180</v>
      </c>
    </row>
    <row r="6900" spans="1:19" x14ac:dyDescent="0.35">
      <c r="A6900" s="2" t="s">
        <v>114</v>
      </c>
      <c r="B6900" s="1" t="s">
        <v>790</v>
      </c>
      <c r="C6900" t="s">
        <v>905</v>
      </c>
      <c r="D6900" s="1" t="s">
        <v>46</v>
      </c>
      <c r="E6900" s="1" t="s">
        <v>12</v>
      </c>
      <c r="F6900" s="1" t="s">
        <v>23</v>
      </c>
      <c r="G6900" s="1" t="s">
        <v>137</v>
      </c>
      <c r="H6900" t="s">
        <v>32</v>
      </c>
      <c r="I6900" s="1" t="s">
        <v>1181</v>
      </c>
      <c r="J6900" s="1" t="s">
        <v>230</v>
      </c>
      <c r="K6900" s="1" t="s">
        <v>47</v>
      </c>
      <c r="L6900" s="1" t="s">
        <v>912</v>
      </c>
      <c r="M6900" t="s">
        <v>48</v>
      </c>
      <c r="N6900">
        <v>1</v>
      </c>
      <c r="O6900" s="1" t="s">
        <v>205</v>
      </c>
      <c r="P6900" t="s">
        <v>154</v>
      </c>
      <c r="Q6900">
        <v>2</v>
      </c>
      <c r="R6900" t="s">
        <v>179</v>
      </c>
      <c r="S6900" t="s">
        <v>180</v>
      </c>
    </row>
    <row r="6901" spans="1:19" x14ac:dyDescent="0.35">
      <c r="A6901" s="2" t="s">
        <v>114</v>
      </c>
      <c r="B6901" s="1" t="s">
        <v>790</v>
      </c>
      <c r="C6901" t="s">
        <v>905</v>
      </c>
      <c r="D6901" s="1" t="s">
        <v>46</v>
      </c>
      <c r="E6901" s="1" t="s">
        <v>12</v>
      </c>
      <c r="F6901" s="1" t="s">
        <v>23</v>
      </c>
      <c r="G6901" s="1" t="s">
        <v>137</v>
      </c>
      <c r="H6901" t="s">
        <v>35</v>
      </c>
      <c r="I6901" s="1" t="s">
        <v>1183</v>
      </c>
      <c r="J6901" s="1" t="s">
        <v>230</v>
      </c>
      <c r="K6901" s="1" t="s">
        <v>47</v>
      </c>
      <c r="L6901" s="1" t="s">
        <v>912</v>
      </c>
      <c r="M6901" t="s">
        <v>49</v>
      </c>
      <c r="N6901">
        <v>1</v>
      </c>
      <c r="O6901" s="1" t="s">
        <v>205</v>
      </c>
      <c r="P6901" t="s">
        <v>153</v>
      </c>
      <c r="Q6901">
        <v>2</v>
      </c>
      <c r="R6901" t="s">
        <v>255</v>
      </c>
      <c r="S6901" t="s">
        <v>180</v>
      </c>
    </row>
    <row r="6902" spans="1:19" x14ac:dyDescent="0.35">
      <c r="A6902" s="2" t="s">
        <v>114</v>
      </c>
      <c r="B6902" s="1" t="s">
        <v>790</v>
      </c>
      <c r="C6902" t="s">
        <v>905</v>
      </c>
      <c r="D6902" s="1" t="s">
        <v>46</v>
      </c>
      <c r="E6902" s="1" t="s">
        <v>12</v>
      </c>
      <c r="F6902" s="1" t="s">
        <v>23</v>
      </c>
      <c r="G6902" s="1" t="s">
        <v>137</v>
      </c>
      <c r="H6902" t="s">
        <v>35</v>
      </c>
      <c r="I6902" s="1" t="s">
        <v>1522</v>
      </c>
      <c r="J6902" s="1" t="s">
        <v>230</v>
      </c>
      <c r="K6902" s="1" t="s">
        <v>47</v>
      </c>
      <c r="L6902" s="1" t="s">
        <v>912</v>
      </c>
      <c r="M6902" t="s">
        <v>49</v>
      </c>
      <c r="N6902">
        <v>1</v>
      </c>
      <c r="O6902" s="1" t="s">
        <v>205</v>
      </c>
      <c r="P6902" t="s">
        <v>154</v>
      </c>
      <c r="Q6902">
        <v>2</v>
      </c>
      <c r="R6902" t="s">
        <v>255</v>
      </c>
      <c r="S6902" t="s">
        <v>180</v>
      </c>
    </row>
    <row r="6903" spans="1:19" x14ac:dyDescent="0.35">
      <c r="A6903" s="2" t="s">
        <v>114</v>
      </c>
      <c r="B6903" s="1" t="s">
        <v>790</v>
      </c>
      <c r="C6903" t="s">
        <v>905</v>
      </c>
      <c r="D6903" s="1" t="s">
        <v>46</v>
      </c>
      <c r="E6903" s="1" t="s">
        <v>12</v>
      </c>
      <c r="F6903" s="1" t="s">
        <v>23</v>
      </c>
      <c r="G6903" s="1" t="s">
        <v>137</v>
      </c>
      <c r="H6903" t="s">
        <v>35</v>
      </c>
      <c r="I6903" s="1" t="s">
        <v>1184</v>
      </c>
      <c r="J6903" s="1" t="s">
        <v>230</v>
      </c>
      <c r="K6903" s="1" t="s">
        <v>47</v>
      </c>
      <c r="L6903" s="1" t="s">
        <v>912</v>
      </c>
      <c r="M6903" t="s">
        <v>49</v>
      </c>
      <c r="N6903">
        <v>1</v>
      </c>
      <c r="O6903" s="1" t="s">
        <v>205</v>
      </c>
      <c r="P6903" t="s">
        <v>153</v>
      </c>
      <c r="Q6903">
        <v>2</v>
      </c>
      <c r="R6903" t="s">
        <v>255</v>
      </c>
      <c r="S6903" t="s">
        <v>180</v>
      </c>
    </row>
    <row r="6904" spans="1:19" x14ac:dyDescent="0.35">
      <c r="A6904" s="2" t="s">
        <v>114</v>
      </c>
      <c r="B6904" s="1" t="s">
        <v>790</v>
      </c>
      <c r="C6904" t="s">
        <v>905</v>
      </c>
      <c r="D6904" s="1" t="s">
        <v>46</v>
      </c>
      <c r="E6904" s="1" t="s">
        <v>12</v>
      </c>
      <c r="F6904" s="1" t="s">
        <v>23</v>
      </c>
      <c r="G6904" s="1" t="s">
        <v>137</v>
      </c>
      <c r="H6904" t="s">
        <v>35</v>
      </c>
      <c r="I6904" s="1" t="s">
        <v>1178</v>
      </c>
      <c r="J6904" s="1" t="s">
        <v>230</v>
      </c>
      <c r="K6904" s="1" t="s">
        <v>47</v>
      </c>
      <c r="L6904" s="1" t="s">
        <v>912</v>
      </c>
      <c r="M6904" t="s">
        <v>49</v>
      </c>
      <c r="N6904">
        <v>1</v>
      </c>
      <c r="O6904" s="1" t="s">
        <v>205</v>
      </c>
      <c r="P6904" t="s">
        <v>154</v>
      </c>
      <c r="Q6904">
        <v>2</v>
      </c>
      <c r="R6904" t="s">
        <v>179</v>
      </c>
      <c r="S6904" t="s">
        <v>180</v>
      </c>
    </row>
    <row r="6905" spans="1:19" x14ac:dyDescent="0.35">
      <c r="A6905" s="2" t="s">
        <v>114</v>
      </c>
      <c r="B6905" s="1" t="s">
        <v>790</v>
      </c>
      <c r="C6905" t="s">
        <v>905</v>
      </c>
      <c r="D6905" s="1" t="s">
        <v>46</v>
      </c>
      <c r="E6905" s="1" t="s">
        <v>12</v>
      </c>
      <c r="F6905" s="1" t="s">
        <v>23</v>
      </c>
      <c r="G6905" s="1" t="s">
        <v>137</v>
      </c>
      <c r="H6905" t="s">
        <v>35</v>
      </c>
      <c r="I6905" s="1" t="s">
        <v>1179</v>
      </c>
      <c r="J6905" s="1" t="s">
        <v>230</v>
      </c>
      <c r="K6905" s="1" t="s">
        <v>47</v>
      </c>
      <c r="L6905" s="1" t="s">
        <v>912</v>
      </c>
      <c r="M6905" t="s">
        <v>49</v>
      </c>
      <c r="N6905">
        <v>1</v>
      </c>
      <c r="O6905" s="1" t="s">
        <v>205</v>
      </c>
      <c r="P6905" t="s">
        <v>153</v>
      </c>
      <c r="Q6905">
        <v>2</v>
      </c>
      <c r="R6905" t="s">
        <v>179</v>
      </c>
      <c r="S6905" t="s">
        <v>180</v>
      </c>
    </row>
    <row r="6906" spans="1:19" x14ac:dyDescent="0.35">
      <c r="A6906" s="2" t="s">
        <v>114</v>
      </c>
      <c r="B6906" s="1" t="s">
        <v>790</v>
      </c>
      <c r="C6906" t="s">
        <v>905</v>
      </c>
      <c r="D6906" s="1" t="s">
        <v>46</v>
      </c>
      <c r="E6906" s="1" t="s">
        <v>12</v>
      </c>
      <c r="F6906" s="1" t="s">
        <v>23</v>
      </c>
      <c r="G6906" s="1" t="s">
        <v>137</v>
      </c>
      <c r="H6906" t="s">
        <v>35</v>
      </c>
      <c r="I6906" s="1" t="s">
        <v>1180</v>
      </c>
      <c r="J6906" s="1" t="s">
        <v>230</v>
      </c>
      <c r="K6906" s="1" t="s">
        <v>47</v>
      </c>
      <c r="L6906" s="1" t="s">
        <v>912</v>
      </c>
      <c r="M6906" t="s">
        <v>49</v>
      </c>
      <c r="N6906">
        <v>1</v>
      </c>
      <c r="O6906" s="1" t="s">
        <v>205</v>
      </c>
      <c r="P6906" t="s">
        <v>153</v>
      </c>
      <c r="Q6906">
        <v>2</v>
      </c>
      <c r="R6906" t="s">
        <v>179</v>
      </c>
      <c r="S6906" t="s">
        <v>180</v>
      </c>
    </row>
    <row r="6907" spans="1:19" x14ac:dyDescent="0.35">
      <c r="A6907" s="2" t="s">
        <v>114</v>
      </c>
      <c r="B6907" s="1" t="s">
        <v>790</v>
      </c>
      <c r="C6907" t="s">
        <v>905</v>
      </c>
      <c r="D6907" s="1" t="s">
        <v>46</v>
      </c>
      <c r="E6907" s="1" t="s">
        <v>12</v>
      </c>
      <c r="F6907" s="1" t="s">
        <v>23</v>
      </c>
      <c r="G6907" s="1" t="s">
        <v>137</v>
      </c>
      <c r="H6907" t="s">
        <v>35</v>
      </c>
      <c r="I6907" s="1" t="s">
        <v>1181</v>
      </c>
      <c r="J6907" s="1" t="s">
        <v>230</v>
      </c>
      <c r="K6907" s="1" t="s">
        <v>47</v>
      </c>
      <c r="L6907" s="1" t="s">
        <v>912</v>
      </c>
      <c r="M6907" t="s">
        <v>48</v>
      </c>
      <c r="N6907">
        <v>1</v>
      </c>
      <c r="O6907" s="1" t="s">
        <v>205</v>
      </c>
      <c r="P6907" t="s">
        <v>154</v>
      </c>
      <c r="Q6907">
        <v>2</v>
      </c>
      <c r="R6907" t="s">
        <v>179</v>
      </c>
      <c r="S6907" t="s">
        <v>180</v>
      </c>
    </row>
    <row r="6908" spans="1:19" x14ac:dyDescent="0.35">
      <c r="A6908" s="2" t="s">
        <v>114</v>
      </c>
      <c r="B6908" s="1" t="s">
        <v>790</v>
      </c>
      <c r="C6908" t="s">
        <v>905</v>
      </c>
      <c r="D6908" s="1" t="s">
        <v>46</v>
      </c>
      <c r="E6908" s="1" t="s">
        <v>12</v>
      </c>
      <c r="F6908" s="1" t="s">
        <v>13</v>
      </c>
      <c r="G6908" s="1" t="s">
        <v>137</v>
      </c>
      <c r="H6908" t="s">
        <v>14</v>
      </c>
      <c r="I6908" s="1" t="s">
        <v>1181</v>
      </c>
      <c r="J6908" s="1" t="s">
        <v>230</v>
      </c>
      <c r="K6908" s="1" t="s">
        <v>47</v>
      </c>
      <c r="L6908" s="1" t="s">
        <v>912</v>
      </c>
      <c r="M6908" t="s">
        <v>48</v>
      </c>
      <c r="N6908">
        <v>1</v>
      </c>
      <c r="O6908" s="1" t="s">
        <v>205</v>
      </c>
      <c r="P6908" t="s">
        <v>154</v>
      </c>
      <c r="Q6908">
        <v>2</v>
      </c>
      <c r="R6908" t="s">
        <v>179</v>
      </c>
      <c r="S6908" t="s">
        <v>180</v>
      </c>
    </row>
    <row r="6909" spans="1:19" x14ac:dyDescent="0.35">
      <c r="A6909" s="2" t="s">
        <v>114</v>
      </c>
      <c r="B6909" s="1" t="s">
        <v>790</v>
      </c>
      <c r="C6909" t="s">
        <v>905</v>
      </c>
      <c r="D6909" s="1" t="s">
        <v>46</v>
      </c>
      <c r="E6909" s="1" t="s">
        <v>12</v>
      </c>
      <c r="F6909" s="1" t="s">
        <v>13</v>
      </c>
      <c r="G6909" s="1" t="s">
        <v>137</v>
      </c>
      <c r="H6909" t="s">
        <v>24</v>
      </c>
      <c r="I6909" s="1" t="s">
        <v>1177</v>
      </c>
      <c r="J6909" s="1" t="s">
        <v>230</v>
      </c>
      <c r="K6909" s="1" t="s">
        <v>47</v>
      </c>
      <c r="L6909" s="1" t="s">
        <v>912</v>
      </c>
      <c r="M6909" t="s">
        <v>50</v>
      </c>
      <c r="N6909">
        <v>1</v>
      </c>
      <c r="O6909" s="1" t="s">
        <v>205</v>
      </c>
      <c r="P6909" t="s">
        <v>154</v>
      </c>
      <c r="Q6909">
        <v>2</v>
      </c>
      <c r="R6909" t="s">
        <v>179</v>
      </c>
      <c r="S6909" t="s">
        <v>180</v>
      </c>
    </row>
    <row r="6910" spans="1:19" x14ac:dyDescent="0.35">
      <c r="A6910" s="2" t="s">
        <v>114</v>
      </c>
      <c r="B6910" s="1" t="s">
        <v>790</v>
      </c>
      <c r="C6910" t="s">
        <v>905</v>
      </c>
      <c r="D6910" s="1" t="s">
        <v>46</v>
      </c>
      <c r="E6910" s="1" t="s">
        <v>12</v>
      </c>
      <c r="F6910" s="1" t="s">
        <v>13</v>
      </c>
      <c r="G6910" s="1" t="s">
        <v>137</v>
      </c>
      <c r="H6910" t="s">
        <v>24</v>
      </c>
      <c r="I6910" s="1" t="s">
        <v>1178</v>
      </c>
      <c r="J6910" s="1" t="s">
        <v>230</v>
      </c>
      <c r="K6910" s="1" t="s">
        <v>47</v>
      </c>
      <c r="L6910" s="1" t="s">
        <v>912</v>
      </c>
      <c r="M6910" t="s">
        <v>50</v>
      </c>
      <c r="N6910">
        <v>1</v>
      </c>
      <c r="O6910" s="1" t="s">
        <v>205</v>
      </c>
      <c r="P6910" t="s">
        <v>153</v>
      </c>
      <c r="Q6910">
        <v>2</v>
      </c>
      <c r="R6910" t="s">
        <v>179</v>
      </c>
      <c r="S6910" t="s">
        <v>180</v>
      </c>
    </row>
    <row r="6911" spans="1:19" x14ac:dyDescent="0.35">
      <c r="A6911" s="2" t="s">
        <v>114</v>
      </c>
      <c r="B6911" s="1" t="s">
        <v>790</v>
      </c>
      <c r="C6911" t="s">
        <v>905</v>
      </c>
      <c r="D6911" s="1" t="s">
        <v>46</v>
      </c>
      <c r="E6911" s="1" t="s">
        <v>12</v>
      </c>
      <c r="F6911" s="1" t="s">
        <v>13</v>
      </c>
      <c r="G6911" s="1" t="s">
        <v>137</v>
      </c>
      <c r="H6911" t="s">
        <v>24</v>
      </c>
      <c r="I6911" s="1" t="s">
        <v>1179</v>
      </c>
      <c r="J6911" s="1" t="s">
        <v>230</v>
      </c>
      <c r="K6911" s="1" t="s">
        <v>47</v>
      </c>
      <c r="L6911" s="1" t="s">
        <v>912</v>
      </c>
      <c r="M6911" t="s">
        <v>50</v>
      </c>
      <c r="N6911">
        <v>1</v>
      </c>
      <c r="O6911" s="1" t="s">
        <v>205</v>
      </c>
      <c r="P6911" t="s">
        <v>153</v>
      </c>
      <c r="Q6911">
        <v>2</v>
      </c>
      <c r="R6911" t="s">
        <v>179</v>
      </c>
      <c r="S6911" t="s">
        <v>180</v>
      </c>
    </row>
    <row r="6912" spans="1:19" x14ac:dyDescent="0.35">
      <c r="A6912" s="2" t="s">
        <v>114</v>
      </c>
      <c r="B6912" s="1" t="s">
        <v>790</v>
      </c>
      <c r="C6912" t="s">
        <v>905</v>
      </c>
      <c r="D6912" s="1" t="s">
        <v>46</v>
      </c>
      <c r="E6912" s="1" t="s">
        <v>12</v>
      </c>
      <c r="F6912" s="1" t="s">
        <v>13</v>
      </c>
      <c r="G6912" s="1" t="s">
        <v>137</v>
      </c>
      <c r="H6912" t="s">
        <v>24</v>
      </c>
      <c r="I6912" s="1" t="s">
        <v>1180</v>
      </c>
      <c r="J6912" s="1" t="s">
        <v>230</v>
      </c>
      <c r="K6912" s="1" t="s">
        <v>47</v>
      </c>
      <c r="L6912" s="1" t="s">
        <v>912</v>
      </c>
      <c r="M6912" t="s">
        <v>50</v>
      </c>
      <c r="N6912">
        <v>1</v>
      </c>
      <c r="O6912" s="1" t="s">
        <v>205</v>
      </c>
      <c r="P6912" t="s">
        <v>153</v>
      </c>
      <c r="Q6912">
        <v>2</v>
      </c>
      <c r="R6912" t="s">
        <v>179</v>
      </c>
      <c r="S6912" t="s">
        <v>180</v>
      </c>
    </row>
    <row r="6913" spans="1:19" x14ac:dyDescent="0.35">
      <c r="A6913" s="2" t="s">
        <v>114</v>
      </c>
      <c r="B6913" s="1" t="s">
        <v>790</v>
      </c>
      <c r="C6913" t="s">
        <v>905</v>
      </c>
      <c r="D6913" s="1" t="s">
        <v>46</v>
      </c>
      <c r="E6913" s="1" t="s">
        <v>12</v>
      </c>
      <c r="F6913" s="1" t="s">
        <v>13</v>
      </c>
      <c r="G6913" s="1" t="s">
        <v>137</v>
      </c>
      <c r="H6913" t="s">
        <v>24</v>
      </c>
      <c r="I6913" s="1" t="s">
        <v>1181</v>
      </c>
      <c r="J6913" s="1" t="s">
        <v>230</v>
      </c>
      <c r="K6913" s="1" t="s">
        <v>47</v>
      </c>
      <c r="L6913" s="1" t="s">
        <v>912</v>
      </c>
      <c r="M6913" t="s">
        <v>48</v>
      </c>
      <c r="N6913">
        <v>4</v>
      </c>
      <c r="O6913" s="1" t="s">
        <v>205</v>
      </c>
      <c r="P6913" t="s">
        <v>154</v>
      </c>
      <c r="Q6913">
        <v>2</v>
      </c>
      <c r="R6913" t="s">
        <v>179</v>
      </c>
      <c r="S6913" t="s">
        <v>180</v>
      </c>
    </row>
    <row r="6914" spans="1:19" x14ac:dyDescent="0.35">
      <c r="A6914" s="2" t="s">
        <v>114</v>
      </c>
      <c r="B6914" s="1" t="s">
        <v>790</v>
      </c>
      <c r="C6914" t="s">
        <v>905</v>
      </c>
      <c r="D6914" s="1" t="s">
        <v>46</v>
      </c>
      <c r="E6914" s="1" t="s">
        <v>12</v>
      </c>
      <c r="F6914" s="1" t="s">
        <v>13</v>
      </c>
      <c r="G6914" s="1" t="s">
        <v>137</v>
      </c>
      <c r="H6914" t="s">
        <v>24</v>
      </c>
      <c r="I6914" s="1" t="s">
        <v>1182</v>
      </c>
      <c r="J6914" s="1" t="s">
        <v>230</v>
      </c>
      <c r="K6914" s="1" t="s">
        <v>19</v>
      </c>
      <c r="L6914" s="1" t="s">
        <v>912</v>
      </c>
      <c r="M6914" t="s">
        <v>25</v>
      </c>
      <c r="N6914">
        <v>1</v>
      </c>
      <c r="O6914" s="1" t="s">
        <v>205</v>
      </c>
      <c r="P6914" t="s">
        <v>154</v>
      </c>
      <c r="Q6914">
        <v>2</v>
      </c>
      <c r="R6914" t="s">
        <v>179</v>
      </c>
      <c r="S6914" t="s">
        <v>180</v>
      </c>
    </row>
    <row r="6915" spans="1:19" x14ac:dyDescent="0.35">
      <c r="A6915" s="2" t="s">
        <v>114</v>
      </c>
      <c r="B6915" s="1" t="s">
        <v>790</v>
      </c>
      <c r="C6915" t="s">
        <v>905</v>
      </c>
      <c r="D6915" s="1" t="s">
        <v>46</v>
      </c>
      <c r="E6915" s="1" t="s">
        <v>12</v>
      </c>
      <c r="F6915" s="1" t="s">
        <v>13</v>
      </c>
      <c r="G6915" s="1" t="s">
        <v>137</v>
      </c>
      <c r="H6915" t="s">
        <v>27</v>
      </c>
      <c r="I6915" s="1" t="s">
        <v>1177</v>
      </c>
      <c r="J6915" s="1" t="s">
        <v>230</v>
      </c>
      <c r="K6915" s="1" t="s">
        <v>47</v>
      </c>
      <c r="L6915" s="1" t="s">
        <v>912</v>
      </c>
      <c r="M6915" t="s">
        <v>49</v>
      </c>
      <c r="N6915">
        <v>1</v>
      </c>
      <c r="O6915" s="1" t="s">
        <v>205</v>
      </c>
      <c r="P6915" t="s">
        <v>154</v>
      </c>
      <c r="Q6915">
        <v>2</v>
      </c>
      <c r="R6915" t="s">
        <v>179</v>
      </c>
      <c r="S6915" t="s">
        <v>180</v>
      </c>
    </row>
    <row r="6916" spans="1:19" x14ac:dyDescent="0.35">
      <c r="A6916" s="2" t="s">
        <v>114</v>
      </c>
      <c r="B6916" s="1" t="s">
        <v>790</v>
      </c>
      <c r="C6916" t="s">
        <v>905</v>
      </c>
      <c r="D6916" s="1" t="s">
        <v>46</v>
      </c>
      <c r="E6916" s="1" t="s">
        <v>12</v>
      </c>
      <c r="F6916" s="1" t="s">
        <v>13</v>
      </c>
      <c r="G6916" s="1" t="s">
        <v>137</v>
      </c>
      <c r="H6916" t="s">
        <v>27</v>
      </c>
      <c r="I6916" s="1" t="s">
        <v>1178</v>
      </c>
      <c r="J6916" s="1" t="s">
        <v>230</v>
      </c>
      <c r="K6916" s="1" t="s">
        <v>47</v>
      </c>
      <c r="L6916" s="1" t="s">
        <v>912</v>
      </c>
      <c r="M6916" t="s">
        <v>49</v>
      </c>
      <c r="N6916">
        <v>1</v>
      </c>
      <c r="O6916" s="1" t="s">
        <v>205</v>
      </c>
      <c r="P6916" t="s">
        <v>153</v>
      </c>
      <c r="Q6916">
        <v>2</v>
      </c>
      <c r="R6916" t="s">
        <v>179</v>
      </c>
      <c r="S6916" t="s">
        <v>180</v>
      </c>
    </row>
    <row r="6917" spans="1:19" x14ac:dyDescent="0.35">
      <c r="A6917" s="2" t="s">
        <v>114</v>
      </c>
      <c r="B6917" s="1" t="s">
        <v>790</v>
      </c>
      <c r="C6917" t="s">
        <v>905</v>
      </c>
      <c r="D6917" s="1" t="s">
        <v>46</v>
      </c>
      <c r="E6917" s="1" t="s">
        <v>12</v>
      </c>
      <c r="F6917" s="1" t="s">
        <v>13</v>
      </c>
      <c r="G6917" s="1" t="s">
        <v>137</v>
      </c>
      <c r="H6917" t="s">
        <v>27</v>
      </c>
      <c r="I6917" s="1" t="s">
        <v>1179</v>
      </c>
      <c r="J6917" s="1" t="s">
        <v>230</v>
      </c>
      <c r="K6917" s="1" t="s">
        <v>47</v>
      </c>
      <c r="L6917" s="1" t="s">
        <v>912</v>
      </c>
      <c r="M6917" t="s">
        <v>49</v>
      </c>
      <c r="N6917">
        <v>1</v>
      </c>
      <c r="O6917" s="1" t="s">
        <v>205</v>
      </c>
      <c r="P6917" t="s">
        <v>153</v>
      </c>
      <c r="Q6917">
        <v>2</v>
      </c>
      <c r="R6917" t="s">
        <v>179</v>
      </c>
      <c r="S6917" t="s">
        <v>180</v>
      </c>
    </row>
    <row r="6918" spans="1:19" x14ac:dyDescent="0.35">
      <c r="A6918" s="2" t="s">
        <v>114</v>
      </c>
      <c r="B6918" s="1" t="s">
        <v>790</v>
      </c>
      <c r="C6918" t="s">
        <v>905</v>
      </c>
      <c r="D6918" s="1" t="s">
        <v>46</v>
      </c>
      <c r="E6918" s="1" t="s">
        <v>12</v>
      </c>
      <c r="F6918" s="1" t="s">
        <v>13</v>
      </c>
      <c r="G6918" s="1" t="s">
        <v>137</v>
      </c>
      <c r="H6918" t="s">
        <v>27</v>
      </c>
      <c r="I6918" s="1" t="s">
        <v>1180</v>
      </c>
      <c r="J6918" s="1" t="s">
        <v>230</v>
      </c>
      <c r="K6918" s="1" t="s">
        <v>47</v>
      </c>
      <c r="L6918" s="1" t="s">
        <v>912</v>
      </c>
      <c r="M6918" t="s">
        <v>49</v>
      </c>
      <c r="N6918">
        <v>1</v>
      </c>
      <c r="O6918" s="1" t="s">
        <v>205</v>
      </c>
      <c r="P6918" t="s">
        <v>153</v>
      </c>
      <c r="Q6918">
        <v>2</v>
      </c>
      <c r="R6918" t="s">
        <v>179</v>
      </c>
      <c r="S6918" t="s">
        <v>180</v>
      </c>
    </row>
    <row r="6919" spans="1:19" x14ac:dyDescent="0.35">
      <c r="A6919" s="2" t="s">
        <v>114</v>
      </c>
      <c r="B6919" s="1" t="s">
        <v>790</v>
      </c>
      <c r="C6919" t="s">
        <v>905</v>
      </c>
      <c r="D6919" s="1" t="s">
        <v>46</v>
      </c>
      <c r="E6919" s="1" t="s">
        <v>12</v>
      </c>
      <c r="F6919" s="1" t="s">
        <v>13</v>
      </c>
      <c r="G6919" s="1" t="s">
        <v>137</v>
      </c>
      <c r="H6919" t="s">
        <v>27</v>
      </c>
      <c r="I6919" s="1" t="s">
        <v>1181</v>
      </c>
      <c r="J6919" s="1" t="s">
        <v>230</v>
      </c>
      <c r="K6919" s="1" t="s">
        <v>47</v>
      </c>
      <c r="L6919" s="1" t="s">
        <v>912</v>
      </c>
      <c r="M6919" t="s">
        <v>48</v>
      </c>
      <c r="N6919">
        <v>2</v>
      </c>
      <c r="O6919" s="1" t="s">
        <v>205</v>
      </c>
      <c r="P6919" t="s">
        <v>154</v>
      </c>
      <c r="Q6919">
        <v>2</v>
      </c>
      <c r="R6919" t="s">
        <v>179</v>
      </c>
      <c r="S6919" t="s">
        <v>180</v>
      </c>
    </row>
    <row r="6920" spans="1:19" x14ac:dyDescent="0.35">
      <c r="A6920" s="2" t="s">
        <v>114</v>
      </c>
      <c r="B6920" s="1" t="s">
        <v>790</v>
      </c>
      <c r="C6920" t="s">
        <v>905</v>
      </c>
      <c r="D6920" s="1" t="s">
        <v>46</v>
      </c>
      <c r="E6920" s="1" t="s">
        <v>12</v>
      </c>
      <c r="F6920" s="1" t="s">
        <v>13</v>
      </c>
      <c r="G6920" s="1" t="s">
        <v>137</v>
      </c>
      <c r="H6920" t="s">
        <v>27</v>
      </c>
      <c r="I6920" s="1" t="s">
        <v>1181</v>
      </c>
      <c r="J6920" s="1" t="s">
        <v>230</v>
      </c>
      <c r="K6920" s="1" t="s">
        <v>19</v>
      </c>
      <c r="L6920" s="1" t="s">
        <v>912</v>
      </c>
      <c r="M6920" t="s">
        <v>25</v>
      </c>
      <c r="N6920">
        <v>1</v>
      </c>
      <c r="O6920" s="1" t="s">
        <v>205</v>
      </c>
      <c r="P6920" t="s">
        <v>154</v>
      </c>
      <c r="Q6920">
        <v>2</v>
      </c>
      <c r="R6920" t="s">
        <v>179</v>
      </c>
      <c r="S6920" t="s">
        <v>180</v>
      </c>
    </row>
    <row r="6921" spans="1:19" x14ac:dyDescent="0.35">
      <c r="A6921" s="2" t="s">
        <v>114</v>
      </c>
      <c r="B6921" s="1" t="s">
        <v>790</v>
      </c>
      <c r="C6921" t="s">
        <v>905</v>
      </c>
      <c r="D6921" s="1" t="s">
        <v>46</v>
      </c>
      <c r="E6921" s="1" t="s">
        <v>12</v>
      </c>
      <c r="F6921" s="1" t="s">
        <v>13</v>
      </c>
      <c r="G6921" s="1" t="s">
        <v>137</v>
      </c>
      <c r="H6921" t="s">
        <v>32</v>
      </c>
      <c r="I6921" s="1" t="s">
        <v>1177</v>
      </c>
      <c r="J6921" s="1" t="s">
        <v>230</v>
      </c>
      <c r="K6921" s="1" t="s">
        <v>47</v>
      </c>
      <c r="L6921" s="1" t="s">
        <v>912</v>
      </c>
      <c r="M6921" t="s">
        <v>49</v>
      </c>
      <c r="N6921">
        <v>1</v>
      </c>
      <c r="O6921" s="1" t="s">
        <v>205</v>
      </c>
      <c r="P6921" t="s">
        <v>154</v>
      </c>
      <c r="Q6921">
        <v>2</v>
      </c>
      <c r="R6921" t="s">
        <v>179</v>
      </c>
      <c r="S6921" t="s">
        <v>180</v>
      </c>
    </row>
    <row r="6922" spans="1:19" x14ac:dyDescent="0.35">
      <c r="A6922" s="2" t="s">
        <v>114</v>
      </c>
      <c r="B6922" s="1" t="s">
        <v>790</v>
      </c>
      <c r="C6922" t="s">
        <v>905</v>
      </c>
      <c r="D6922" s="1" t="s">
        <v>46</v>
      </c>
      <c r="E6922" s="1" t="s">
        <v>12</v>
      </c>
      <c r="F6922" s="1" t="s">
        <v>13</v>
      </c>
      <c r="G6922" s="1" t="s">
        <v>137</v>
      </c>
      <c r="H6922" t="s">
        <v>32</v>
      </c>
      <c r="I6922" s="1" t="s">
        <v>1178</v>
      </c>
      <c r="J6922" s="1" t="s">
        <v>230</v>
      </c>
      <c r="K6922" s="1" t="s">
        <v>47</v>
      </c>
      <c r="L6922" s="1" t="s">
        <v>912</v>
      </c>
      <c r="M6922" t="s">
        <v>49</v>
      </c>
      <c r="N6922">
        <v>1</v>
      </c>
      <c r="O6922" s="1" t="s">
        <v>205</v>
      </c>
      <c r="P6922" t="s">
        <v>153</v>
      </c>
      <c r="Q6922">
        <v>2</v>
      </c>
      <c r="R6922" t="s">
        <v>179</v>
      </c>
      <c r="S6922" t="s">
        <v>180</v>
      </c>
    </row>
    <row r="6923" spans="1:19" x14ac:dyDescent="0.35">
      <c r="A6923" s="2" t="s">
        <v>114</v>
      </c>
      <c r="B6923" s="1" t="s">
        <v>790</v>
      </c>
      <c r="C6923" t="s">
        <v>905</v>
      </c>
      <c r="D6923" s="1" t="s">
        <v>46</v>
      </c>
      <c r="E6923" s="1" t="s">
        <v>12</v>
      </c>
      <c r="F6923" s="1" t="s">
        <v>13</v>
      </c>
      <c r="G6923" s="1" t="s">
        <v>137</v>
      </c>
      <c r="H6923" t="s">
        <v>32</v>
      </c>
      <c r="I6923" s="1" t="s">
        <v>1179</v>
      </c>
      <c r="J6923" s="1" t="s">
        <v>230</v>
      </c>
      <c r="K6923" s="1" t="s">
        <v>47</v>
      </c>
      <c r="L6923" s="1" t="s">
        <v>912</v>
      </c>
      <c r="M6923" t="s">
        <v>49</v>
      </c>
      <c r="N6923">
        <v>1</v>
      </c>
      <c r="O6923" s="1" t="s">
        <v>205</v>
      </c>
      <c r="P6923" t="s">
        <v>153</v>
      </c>
      <c r="Q6923">
        <v>2</v>
      </c>
      <c r="R6923" t="s">
        <v>179</v>
      </c>
      <c r="S6923" t="s">
        <v>180</v>
      </c>
    </row>
    <row r="6924" spans="1:19" x14ac:dyDescent="0.35">
      <c r="A6924" s="2" t="s">
        <v>114</v>
      </c>
      <c r="B6924" s="1" t="s">
        <v>790</v>
      </c>
      <c r="C6924" t="s">
        <v>905</v>
      </c>
      <c r="D6924" s="1" t="s">
        <v>46</v>
      </c>
      <c r="E6924" s="1" t="s">
        <v>12</v>
      </c>
      <c r="F6924" s="1" t="s">
        <v>13</v>
      </c>
      <c r="G6924" s="1" t="s">
        <v>137</v>
      </c>
      <c r="H6924" t="s">
        <v>32</v>
      </c>
      <c r="I6924" s="1" t="s">
        <v>1180</v>
      </c>
      <c r="J6924" s="1" t="s">
        <v>230</v>
      </c>
      <c r="K6924" s="1" t="s">
        <v>47</v>
      </c>
      <c r="L6924" s="1" t="s">
        <v>912</v>
      </c>
      <c r="M6924" t="s">
        <v>49</v>
      </c>
      <c r="N6924">
        <v>1</v>
      </c>
      <c r="O6924" s="1" t="s">
        <v>205</v>
      </c>
      <c r="P6924" t="s">
        <v>153</v>
      </c>
      <c r="Q6924">
        <v>2</v>
      </c>
      <c r="R6924" t="s">
        <v>179</v>
      </c>
      <c r="S6924" t="s">
        <v>180</v>
      </c>
    </row>
    <row r="6925" spans="1:19" x14ac:dyDescent="0.35">
      <c r="A6925" s="2" t="s">
        <v>114</v>
      </c>
      <c r="B6925" s="1" t="s">
        <v>790</v>
      </c>
      <c r="C6925" t="s">
        <v>905</v>
      </c>
      <c r="D6925" s="1" t="s">
        <v>46</v>
      </c>
      <c r="E6925" s="1" t="s">
        <v>12</v>
      </c>
      <c r="F6925" s="1" t="s">
        <v>13</v>
      </c>
      <c r="G6925" s="1" t="s">
        <v>137</v>
      </c>
      <c r="H6925" t="s">
        <v>32</v>
      </c>
      <c r="I6925" s="1" t="s">
        <v>1181</v>
      </c>
      <c r="J6925" s="1" t="s">
        <v>230</v>
      </c>
      <c r="K6925" s="1" t="s">
        <v>47</v>
      </c>
      <c r="L6925" s="1" t="s">
        <v>912</v>
      </c>
      <c r="M6925" t="s">
        <v>48</v>
      </c>
      <c r="N6925">
        <v>1</v>
      </c>
      <c r="O6925" s="1" t="s">
        <v>205</v>
      </c>
      <c r="P6925" t="s">
        <v>154</v>
      </c>
      <c r="Q6925">
        <v>1</v>
      </c>
      <c r="R6925" t="s">
        <v>179</v>
      </c>
      <c r="S6925" t="s">
        <v>180</v>
      </c>
    </row>
    <row r="6926" spans="1:19" x14ac:dyDescent="0.35">
      <c r="A6926" s="2" t="s">
        <v>114</v>
      </c>
      <c r="B6926" s="1" t="s">
        <v>790</v>
      </c>
      <c r="C6926" t="s">
        <v>905</v>
      </c>
      <c r="D6926" s="1" t="s">
        <v>46</v>
      </c>
      <c r="E6926" s="1" t="s">
        <v>12</v>
      </c>
      <c r="F6926" s="1" t="s">
        <v>13</v>
      </c>
      <c r="G6926" s="1" t="s">
        <v>137</v>
      </c>
      <c r="H6926" t="s">
        <v>32</v>
      </c>
      <c r="I6926" s="1" t="s">
        <v>1181</v>
      </c>
      <c r="J6926" s="1" t="s">
        <v>230</v>
      </c>
      <c r="K6926" s="1" t="s">
        <v>47</v>
      </c>
      <c r="L6926" s="1" t="s">
        <v>912</v>
      </c>
      <c r="M6926" t="s">
        <v>48</v>
      </c>
      <c r="N6926">
        <v>2</v>
      </c>
      <c r="O6926" s="1" t="s">
        <v>205</v>
      </c>
      <c r="P6926" t="s">
        <v>154</v>
      </c>
      <c r="Q6926">
        <v>2</v>
      </c>
      <c r="R6926" t="s">
        <v>179</v>
      </c>
      <c r="S6926" t="s">
        <v>180</v>
      </c>
    </row>
    <row r="6927" spans="1:19" x14ac:dyDescent="0.35">
      <c r="A6927" s="2" t="s">
        <v>114</v>
      </c>
      <c r="B6927" s="1" t="s">
        <v>790</v>
      </c>
      <c r="C6927" t="s">
        <v>905</v>
      </c>
      <c r="D6927" s="1" t="s">
        <v>46</v>
      </c>
      <c r="E6927" s="1" t="s">
        <v>12</v>
      </c>
      <c r="F6927" s="1" t="s">
        <v>13</v>
      </c>
      <c r="G6927" s="1" t="s">
        <v>137</v>
      </c>
      <c r="H6927" t="s">
        <v>21</v>
      </c>
      <c r="I6927" s="1" t="s">
        <v>1181</v>
      </c>
      <c r="J6927" s="1" t="s">
        <v>230</v>
      </c>
      <c r="K6927" s="1" t="s">
        <v>47</v>
      </c>
      <c r="L6927" s="1" t="s">
        <v>912</v>
      </c>
      <c r="M6927" t="s">
        <v>48</v>
      </c>
      <c r="N6927">
        <v>1</v>
      </c>
      <c r="O6927" s="1" t="s">
        <v>205</v>
      </c>
      <c r="P6927" t="s">
        <v>154</v>
      </c>
      <c r="Q6927">
        <v>2</v>
      </c>
      <c r="R6927" t="s">
        <v>179</v>
      </c>
      <c r="S6927" t="s">
        <v>180</v>
      </c>
    </row>
    <row r="6928" spans="1:19" x14ac:dyDescent="0.35">
      <c r="A6928" s="2" t="s">
        <v>114</v>
      </c>
      <c r="B6928" s="1" t="s">
        <v>790</v>
      </c>
      <c r="C6928" t="s">
        <v>905</v>
      </c>
      <c r="D6928" s="1" t="s">
        <v>46</v>
      </c>
      <c r="E6928" s="1" t="s">
        <v>12</v>
      </c>
      <c r="F6928" s="1" t="s">
        <v>26</v>
      </c>
      <c r="G6928" s="1" t="s">
        <v>26</v>
      </c>
      <c r="H6928" t="s">
        <v>14</v>
      </c>
      <c r="I6928" s="1" t="s">
        <v>1182</v>
      </c>
      <c r="J6928" s="1" t="s">
        <v>230</v>
      </c>
      <c r="K6928" s="1" t="s">
        <v>47</v>
      </c>
      <c r="L6928" s="1" t="s">
        <v>912</v>
      </c>
      <c r="M6928" t="s">
        <v>48</v>
      </c>
      <c r="N6928">
        <v>1</v>
      </c>
      <c r="O6928" s="1" t="s">
        <v>205</v>
      </c>
      <c r="P6928" t="s">
        <v>154</v>
      </c>
      <c r="Q6928">
        <v>2</v>
      </c>
      <c r="R6928" t="s">
        <v>179</v>
      </c>
      <c r="S6928" t="s">
        <v>180</v>
      </c>
    </row>
    <row r="6929" spans="1:19" x14ac:dyDescent="0.35">
      <c r="A6929" s="2" t="s">
        <v>114</v>
      </c>
      <c r="B6929" s="1" t="s">
        <v>790</v>
      </c>
      <c r="C6929" t="s">
        <v>905</v>
      </c>
      <c r="D6929" s="1" t="s">
        <v>46</v>
      </c>
      <c r="E6929" s="1" t="s">
        <v>12</v>
      </c>
      <c r="F6929" s="1" t="s">
        <v>18</v>
      </c>
      <c r="G6929" s="1" t="s">
        <v>26</v>
      </c>
      <c r="H6929" t="s">
        <v>24</v>
      </c>
      <c r="I6929" s="1" t="s">
        <v>1177</v>
      </c>
      <c r="J6929" s="1" t="s">
        <v>230</v>
      </c>
      <c r="K6929" s="1" t="s">
        <v>47</v>
      </c>
      <c r="L6929" s="1" t="s">
        <v>912</v>
      </c>
      <c r="M6929" t="s">
        <v>50</v>
      </c>
      <c r="N6929">
        <v>1</v>
      </c>
      <c r="O6929" s="1" t="s">
        <v>205</v>
      </c>
      <c r="P6929" t="s">
        <v>154</v>
      </c>
      <c r="Q6929">
        <v>2</v>
      </c>
      <c r="R6929" t="s">
        <v>179</v>
      </c>
      <c r="S6929" t="s">
        <v>180</v>
      </c>
    </row>
    <row r="6930" spans="1:19" x14ac:dyDescent="0.35">
      <c r="A6930" s="2" t="s">
        <v>114</v>
      </c>
      <c r="B6930" s="1" t="s">
        <v>790</v>
      </c>
      <c r="C6930" t="s">
        <v>905</v>
      </c>
      <c r="D6930" s="1" t="s">
        <v>46</v>
      </c>
      <c r="E6930" s="1" t="s">
        <v>12</v>
      </c>
      <c r="F6930" s="1" t="s">
        <v>18</v>
      </c>
      <c r="G6930" s="1" t="s">
        <v>26</v>
      </c>
      <c r="H6930" t="s">
        <v>24</v>
      </c>
      <c r="I6930" s="1" t="s">
        <v>1178</v>
      </c>
      <c r="J6930" s="1" t="s">
        <v>230</v>
      </c>
      <c r="K6930" s="1" t="s">
        <v>47</v>
      </c>
      <c r="L6930" s="1" t="s">
        <v>912</v>
      </c>
      <c r="M6930" t="s">
        <v>50</v>
      </c>
      <c r="N6930">
        <v>1</v>
      </c>
      <c r="O6930" s="1" t="s">
        <v>205</v>
      </c>
      <c r="P6930" t="s">
        <v>153</v>
      </c>
      <c r="Q6930">
        <v>2</v>
      </c>
      <c r="R6930" t="s">
        <v>179</v>
      </c>
      <c r="S6930" t="s">
        <v>180</v>
      </c>
    </row>
    <row r="6931" spans="1:19" x14ac:dyDescent="0.35">
      <c r="A6931" s="2" t="s">
        <v>114</v>
      </c>
      <c r="B6931" s="1" t="s">
        <v>790</v>
      </c>
      <c r="C6931" t="s">
        <v>905</v>
      </c>
      <c r="D6931" s="1" t="s">
        <v>46</v>
      </c>
      <c r="E6931" s="1" t="s">
        <v>12</v>
      </c>
      <c r="F6931" s="1" t="s">
        <v>18</v>
      </c>
      <c r="G6931" s="1" t="s">
        <v>26</v>
      </c>
      <c r="H6931" t="s">
        <v>24</v>
      </c>
      <c r="I6931" s="1" t="s">
        <v>1179</v>
      </c>
      <c r="J6931" s="1" t="s">
        <v>230</v>
      </c>
      <c r="K6931" s="1" t="s">
        <v>47</v>
      </c>
      <c r="L6931" s="1" t="s">
        <v>912</v>
      </c>
      <c r="M6931" t="s">
        <v>50</v>
      </c>
      <c r="N6931">
        <v>1</v>
      </c>
      <c r="O6931" s="1" t="s">
        <v>205</v>
      </c>
      <c r="P6931" t="s">
        <v>153</v>
      </c>
      <c r="Q6931">
        <v>2</v>
      </c>
      <c r="R6931" t="s">
        <v>179</v>
      </c>
      <c r="S6931" t="s">
        <v>180</v>
      </c>
    </row>
    <row r="6932" spans="1:19" x14ac:dyDescent="0.35">
      <c r="A6932" s="2" t="s">
        <v>114</v>
      </c>
      <c r="B6932" s="1" t="s">
        <v>790</v>
      </c>
      <c r="C6932" t="s">
        <v>905</v>
      </c>
      <c r="D6932" s="1" t="s">
        <v>46</v>
      </c>
      <c r="E6932" s="1" t="s">
        <v>12</v>
      </c>
      <c r="F6932" s="1" t="s">
        <v>18</v>
      </c>
      <c r="G6932" s="1" t="s">
        <v>26</v>
      </c>
      <c r="H6932" t="s">
        <v>24</v>
      </c>
      <c r="I6932" s="1" t="s">
        <v>1180</v>
      </c>
      <c r="J6932" s="1" t="s">
        <v>230</v>
      </c>
      <c r="K6932" s="1" t="s">
        <v>47</v>
      </c>
      <c r="L6932" s="1" t="s">
        <v>912</v>
      </c>
      <c r="M6932" t="s">
        <v>50</v>
      </c>
      <c r="N6932">
        <v>1</v>
      </c>
      <c r="O6932" s="1" t="s">
        <v>205</v>
      </c>
      <c r="P6932" t="s">
        <v>153</v>
      </c>
      <c r="Q6932">
        <v>2</v>
      </c>
      <c r="R6932" t="s">
        <v>179</v>
      </c>
      <c r="S6932" t="s">
        <v>180</v>
      </c>
    </row>
    <row r="6933" spans="1:19" x14ac:dyDescent="0.35">
      <c r="A6933" s="2" t="s">
        <v>114</v>
      </c>
      <c r="B6933" s="1" t="s">
        <v>790</v>
      </c>
      <c r="C6933" t="s">
        <v>905</v>
      </c>
      <c r="D6933" s="1" t="s">
        <v>46</v>
      </c>
      <c r="E6933" s="1" t="s">
        <v>12</v>
      </c>
      <c r="F6933" s="1" t="s">
        <v>18</v>
      </c>
      <c r="G6933" s="1" t="s">
        <v>26</v>
      </c>
      <c r="H6933" t="s">
        <v>24</v>
      </c>
      <c r="I6933" s="1" t="s">
        <v>1182</v>
      </c>
      <c r="J6933" s="1" t="s">
        <v>230</v>
      </c>
      <c r="K6933" s="1" t="s">
        <v>47</v>
      </c>
      <c r="L6933" s="1" t="s">
        <v>912</v>
      </c>
      <c r="M6933" t="s">
        <v>48</v>
      </c>
      <c r="N6933">
        <v>1</v>
      </c>
      <c r="O6933" s="1" t="s">
        <v>205</v>
      </c>
      <c r="P6933" t="s">
        <v>154</v>
      </c>
      <c r="Q6933">
        <v>2</v>
      </c>
      <c r="R6933" t="s">
        <v>179</v>
      </c>
      <c r="S6933" t="s">
        <v>180</v>
      </c>
    </row>
    <row r="6934" spans="1:19" x14ac:dyDescent="0.35">
      <c r="A6934" s="2" t="s">
        <v>114</v>
      </c>
      <c r="B6934" s="1" t="s">
        <v>790</v>
      </c>
      <c r="C6934" t="s">
        <v>905</v>
      </c>
      <c r="D6934" s="1" t="s">
        <v>46</v>
      </c>
      <c r="E6934" s="1" t="s">
        <v>12</v>
      </c>
      <c r="F6934" s="1" t="s">
        <v>18</v>
      </c>
      <c r="G6934" s="1" t="s">
        <v>26</v>
      </c>
      <c r="H6934" t="s">
        <v>27</v>
      </c>
      <c r="I6934" s="1" t="s">
        <v>1182</v>
      </c>
      <c r="J6934" s="1" t="s">
        <v>230</v>
      </c>
      <c r="K6934" s="1" t="s">
        <v>47</v>
      </c>
      <c r="L6934" s="1" t="s">
        <v>912</v>
      </c>
      <c r="M6934" t="s">
        <v>48</v>
      </c>
      <c r="N6934">
        <v>1</v>
      </c>
      <c r="O6934" s="1" t="s">
        <v>205</v>
      </c>
      <c r="P6934" t="s">
        <v>154</v>
      </c>
      <c r="Q6934">
        <v>2</v>
      </c>
      <c r="R6934" t="s">
        <v>179</v>
      </c>
      <c r="S6934" t="s">
        <v>180</v>
      </c>
    </row>
    <row r="6935" spans="1:19" x14ac:dyDescent="0.35">
      <c r="A6935" s="2" t="s">
        <v>114</v>
      </c>
      <c r="B6935" s="1" t="s">
        <v>790</v>
      </c>
      <c r="C6935" t="s">
        <v>52</v>
      </c>
      <c r="D6935" s="1" t="s">
        <v>51</v>
      </c>
      <c r="E6935" s="1" t="s">
        <v>12</v>
      </c>
      <c r="F6935" s="1" t="s">
        <v>23</v>
      </c>
      <c r="G6935" s="1" t="s">
        <v>137</v>
      </c>
      <c r="H6935" t="s">
        <v>14</v>
      </c>
      <c r="I6935" s="1" t="s">
        <v>1185</v>
      </c>
      <c r="J6935" s="1" t="s">
        <v>230</v>
      </c>
      <c r="K6935" s="1" t="s">
        <v>52</v>
      </c>
      <c r="L6935" s="1" t="s">
        <v>912</v>
      </c>
      <c r="M6935" t="s">
        <v>169</v>
      </c>
      <c r="N6935">
        <v>1</v>
      </c>
      <c r="O6935" s="1" t="s">
        <v>206</v>
      </c>
      <c r="P6935" t="s">
        <v>153</v>
      </c>
      <c r="Q6935">
        <v>2</v>
      </c>
      <c r="R6935" t="s">
        <v>255</v>
      </c>
      <c r="S6935" t="s">
        <v>180</v>
      </c>
    </row>
    <row r="6936" spans="1:19" x14ac:dyDescent="0.35">
      <c r="A6936" s="2" t="s">
        <v>114</v>
      </c>
      <c r="B6936" s="1" t="s">
        <v>790</v>
      </c>
      <c r="C6936" t="s">
        <v>52</v>
      </c>
      <c r="D6936" s="1" t="s">
        <v>51</v>
      </c>
      <c r="E6936" s="1" t="s">
        <v>12</v>
      </c>
      <c r="F6936" s="1" t="s">
        <v>23</v>
      </c>
      <c r="G6936" s="1" t="s">
        <v>137</v>
      </c>
      <c r="H6936" t="s">
        <v>14</v>
      </c>
      <c r="I6936" s="1" t="s">
        <v>1186</v>
      </c>
      <c r="J6936" s="1" t="s">
        <v>230</v>
      </c>
      <c r="K6936" s="1" t="s">
        <v>52</v>
      </c>
      <c r="L6936" s="1" t="s">
        <v>912</v>
      </c>
      <c r="M6936" t="s">
        <v>169</v>
      </c>
      <c r="N6936">
        <v>1</v>
      </c>
      <c r="O6936" s="1" t="s">
        <v>205</v>
      </c>
      <c r="P6936" t="s">
        <v>153</v>
      </c>
      <c r="Q6936">
        <v>2</v>
      </c>
      <c r="R6936" t="s">
        <v>255</v>
      </c>
      <c r="S6936" t="s">
        <v>180</v>
      </c>
    </row>
    <row r="6937" spans="1:19" x14ac:dyDescent="0.35">
      <c r="A6937" s="2" t="s">
        <v>114</v>
      </c>
      <c r="B6937" s="1" t="s">
        <v>790</v>
      </c>
      <c r="C6937" t="s">
        <v>52</v>
      </c>
      <c r="D6937" s="1" t="s">
        <v>51</v>
      </c>
      <c r="E6937" s="1" t="s">
        <v>12</v>
      </c>
      <c r="F6937" s="1" t="s">
        <v>13</v>
      </c>
      <c r="G6937" s="1" t="s">
        <v>137</v>
      </c>
      <c r="H6937" t="s">
        <v>17</v>
      </c>
      <c r="I6937" s="1" t="s">
        <v>1185</v>
      </c>
      <c r="J6937" s="1" t="s">
        <v>230</v>
      </c>
      <c r="K6937" s="1" t="s">
        <v>19</v>
      </c>
      <c r="L6937" s="1" t="s">
        <v>912</v>
      </c>
      <c r="M6937" t="s">
        <v>38</v>
      </c>
      <c r="N6937">
        <v>1</v>
      </c>
      <c r="O6937" s="1" t="s">
        <v>206</v>
      </c>
      <c r="P6937" t="s">
        <v>153</v>
      </c>
      <c r="Q6937">
        <v>2</v>
      </c>
      <c r="R6937" t="s">
        <v>255</v>
      </c>
      <c r="S6937" t="s">
        <v>180</v>
      </c>
    </row>
    <row r="6938" spans="1:19" x14ac:dyDescent="0.35">
      <c r="A6938" s="2" t="s">
        <v>114</v>
      </c>
      <c r="B6938" s="1" t="s">
        <v>790</v>
      </c>
      <c r="C6938" t="s">
        <v>52</v>
      </c>
      <c r="D6938" s="1" t="s">
        <v>51</v>
      </c>
      <c r="E6938" s="1" t="s">
        <v>12</v>
      </c>
      <c r="F6938" s="1" t="s">
        <v>13</v>
      </c>
      <c r="G6938" s="1" t="s">
        <v>137</v>
      </c>
      <c r="H6938" t="s">
        <v>17</v>
      </c>
      <c r="I6938" s="1" t="s">
        <v>1186</v>
      </c>
      <c r="J6938" s="1" t="s">
        <v>230</v>
      </c>
      <c r="K6938" s="1" t="s">
        <v>19</v>
      </c>
      <c r="L6938" s="1" t="s">
        <v>912</v>
      </c>
      <c r="M6938" t="s">
        <v>38</v>
      </c>
      <c r="N6938">
        <v>1</v>
      </c>
      <c r="O6938" s="1" t="s">
        <v>205</v>
      </c>
      <c r="P6938" t="s">
        <v>153</v>
      </c>
      <c r="Q6938">
        <v>2</v>
      </c>
      <c r="R6938" t="s">
        <v>255</v>
      </c>
      <c r="S6938" t="s">
        <v>180</v>
      </c>
    </row>
    <row r="6939" spans="1:19" x14ac:dyDescent="0.35">
      <c r="A6939" s="2" t="s">
        <v>114</v>
      </c>
      <c r="B6939" s="1" t="s">
        <v>790</v>
      </c>
      <c r="C6939" t="s">
        <v>52</v>
      </c>
      <c r="D6939" s="1" t="s">
        <v>51</v>
      </c>
      <c r="E6939" s="1" t="s">
        <v>12</v>
      </c>
      <c r="F6939" s="1" t="s">
        <v>13</v>
      </c>
      <c r="G6939" s="1" t="s">
        <v>137</v>
      </c>
      <c r="H6939" t="s">
        <v>24</v>
      </c>
      <c r="I6939" s="1" t="s">
        <v>1523</v>
      </c>
      <c r="J6939" s="1" t="s">
        <v>230</v>
      </c>
      <c r="K6939" s="1" t="s">
        <v>52</v>
      </c>
      <c r="L6939" s="1" t="s">
        <v>912</v>
      </c>
      <c r="M6939" t="s">
        <v>55</v>
      </c>
      <c r="N6939">
        <v>1</v>
      </c>
      <c r="O6939" s="1" t="s">
        <v>205</v>
      </c>
      <c r="P6939" t="s">
        <v>154</v>
      </c>
      <c r="Q6939">
        <v>2</v>
      </c>
      <c r="R6939" t="s">
        <v>255</v>
      </c>
      <c r="S6939" t="s">
        <v>180</v>
      </c>
    </row>
    <row r="6940" spans="1:19" x14ac:dyDescent="0.35">
      <c r="A6940" s="2" t="s">
        <v>114</v>
      </c>
      <c r="B6940" s="1" t="s">
        <v>790</v>
      </c>
      <c r="C6940" t="s">
        <v>52</v>
      </c>
      <c r="D6940" s="1" t="s">
        <v>51</v>
      </c>
      <c r="E6940" s="1" t="s">
        <v>12</v>
      </c>
      <c r="F6940" s="1" t="s">
        <v>13</v>
      </c>
      <c r="G6940" s="1" t="s">
        <v>137</v>
      </c>
      <c r="H6940" t="s">
        <v>24</v>
      </c>
      <c r="I6940" s="1" t="s">
        <v>1186</v>
      </c>
      <c r="J6940" s="1" t="s">
        <v>230</v>
      </c>
      <c r="K6940" s="1" t="s">
        <v>52</v>
      </c>
      <c r="L6940" s="1" t="s">
        <v>912</v>
      </c>
      <c r="M6940" t="s">
        <v>95</v>
      </c>
      <c r="N6940">
        <v>1</v>
      </c>
      <c r="O6940" s="1" t="s">
        <v>205</v>
      </c>
      <c r="P6940" t="s">
        <v>154</v>
      </c>
      <c r="Q6940">
        <v>2</v>
      </c>
      <c r="R6940" t="s">
        <v>255</v>
      </c>
      <c r="S6940" t="s">
        <v>180</v>
      </c>
    </row>
    <row r="6941" spans="1:19" x14ac:dyDescent="0.35">
      <c r="A6941" s="2" t="s">
        <v>114</v>
      </c>
      <c r="B6941" s="1" t="s">
        <v>790</v>
      </c>
      <c r="C6941" t="s">
        <v>52</v>
      </c>
      <c r="D6941" s="1" t="s">
        <v>51</v>
      </c>
      <c r="E6941" s="1" t="s">
        <v>12</v>
      </c>
      <c r="F6941" s="1" t="s">
        <v>13</v>
      </c>
      <c r="G6941" s="1" t="s">
        <v>137</v>
      </c>
      <c r="H6941" t="s">
        <v>24</v>
      </c>
      <c r="I6941" s="1" t="s">
        <v>1186</v>
      </c>
      <c r="J6941" s="1" t="s">
        <v>230</v>
      </c>
      <c r="K6941" s="1" t="s">
        <v>52</v>
      </c>
      <c r="L6941" s="1" t="s">
        <v>912</v>
      </c>
      <c r="M6941" t="s">
        <v>104</v>
      </c>
      <c r="N6941">
        <v>1</v>
      </c>
      <c r="O6941" s="1" t="s">
        <v>205</v>
      </c>
      <c r="P6941" t="s">
        <v>154</v>
      </c>
      <c r="Q6941">
        <v>1</v>
      </c>
      <c r="R6941" t="s">
        <v>255</v>
      </c>
      <c r="S6941" t="s">
        <v>180</v>
      </c>
    </row>
    <row r="6942" spans="1:19" x14ac:dyDescent="0.35">
      <c r="A6942" s="2" t="s">
        <v>114</v>
      </c>
      <c r="B6942" s="1" t="s">
        <v>790</v>
      </c>
      <c r="C6942" t="s">
        <v>52</v>
      </c>
      <c r="D6942" s="1" t="s">
        <v>51</v>
      </c>
      <c r="E6942" s="1" t="s">
        <v>12</v>
      </c>
      <c r="F6942" s="1" t="s">
        <v>13</v>
      </c>
      <c r="G6942" s="1" t="s">
        <v>137</v>
      </c>
      <c r="H6942" t="s">
        <v>27</v>
      </c>
      <c r="I6942" s="1" t="s">
        <v>1186</v>
      </c>
      <c r="J6942" s="1" t="s">
        <v>230</v>
      </c>
      <c r="K6942" s="1" t="s">
        <v>52</v>
      </c>
      <c r="L6942" s="1" t="s">
        <v>912</v>
      </c>
      <c r="M6942" t="s">
        <v>55</v>
      </c>
      <c r="N6942">
        <v>1</v>
      </c>
      <c r="O6942" s="1" t="s">
        <v>205</v>
      </c>
      <c r="P6942" t="s">
        <v>154</v>
      </c>
      <c r="Q6942">
        <v>2</v>
      </c>
      <c r="R6942" t="s">
        <v>255</v>
      </c>
      <c r="S6942" t="s">
        <v>180</v>
      </c>
    </row>
    <row r="6943" spans="1:19" x14ac:dyDescent="0.35">
      <c r="A6943" s="2" t="s">
        <v>114</v>
      </c>
      <c r="B6943" s="1" t="s">
        <v>790</v>
      </c>
      <c r="C6943" t="s">
        <v>52</v>
      </c>
      <c r="D6943" s="1" t="s">
        <v>51</v>
      </c>
      <c r="E6943" s="1" t="s">
        <v>12</v>
      </c>
      <c r="F6943" s="1" t="s">
        <v>13</v>
      </c>
      <c r="G6943" s="1" t="s">
        <v>137</v>
      </c>
      <c r="H6943" t="s">
        <v>27</v>
      </c>
      <c r="I6943" s="1" t="s">
        <v>1186</v>
      </c>
      <c r="J6943" s="1" t="s">
        <v>230</v>
      </c>
      <c r="K6943" s="1" t="s">
        <v>52</v>
      </c>
      <c r="L6943" s="1" t="s">
        <v>912</v>
      </c>
      <c r="M6943" t="s">
        <v>54</v>
      </c>
      <c r="N6943">
        <v>1</v>
      </c>
      <c r="O6943" s="1" t="s">
        <v>205</v>
      </c>
      <c r="P6943" t="s">
        <v>154</v>
      </c>
      <c r="Q6943">
        <v>2</v>
      </c>
      <c r="R6943" t="s">
        <v>255</v>
      </c>
      <c r="S6943" t="s">
        <v>180</v>
      </c>
    </row>
    <row r="6944" spans="1:19" x14ac:dyDescent="0.35">
      <c r="A6944" s="2" t="s">
        <v>114</v>
      </c>
      <c r="B6944" s="1" t="s">
        <v>790</v>
      </c>
      <c r="C6944" t="s">
        <v>52</v>
      </c>
      <c r="D6944" s="1" t="s">
        <v>51</v>
      </c>
      <c r="E6944" s="1" t="s">
        <v>12</v>
      </c>
      <c r="F6944" s="1" t="s">
        <v>13</v>
      </c>
      <c r="G6944" s="1" t="s">
        <v>137</v>
      </c>
      <c r="H6944" t="s">
        <v>32</v>
      </c>
      <c r="I6944" s="1" t="s">
        <v>1186</v>
      </c>
      <c r="J6944" s="1" t="s">
        <v>230</v>
      </c>
      <c r="K6944" s="1" t="s">
        <v>52</v>
      </c>
      <c r="L6944" s="1" t="s">
        <v>912</v>
      </c>
      <c r="M6944" t="s">
        <v>95</v>
      </c>
      <c r="N6944">
        <v>1</v>
      </c>
      <c r="O6944" s="1" t="s">
        <v>205</v>
      </c>
      <c r="P6944" t="s">
        <v>154</v>
      </c>
      <c r="Q6944">
        <v>2</v>
      </c>
      <c r="R6944" t="s">
        <v>255</v>
      </c>
      <c r="S6944" t="s">
        <v>180</v>
      </c>
    </row>
    <row r="6945" spans="1:19" x14ac:dyDescent="0.35">
      <c r="A6945" s="2" t="s">
        <v>114</v>
      </c>
      <c r="B6945" s="1" t="s">
        <v>790</v>
      </c>
      <c r="C6945" t="s">
        <v>52</v>
      </c>
      <c r="D6945" s="1" t="s">
        <v>51</v>
      </c>
      <c r="E6945" s="1" t="s">
        <v>12</v>
      </c>
      <c r="F6945" s="1" t="s">
        <v>18</v>
      </c>
      <c r="G6945" s="1" t="s">
        <v>26</v>
      </c>
      <c r="H6945" t="s">
        <v>17</v>
      </c>
      <c r="I6945" s="1" t="s">
        <v>1186</v>
      </c>
      <c r="J6945" s="1" t="s">
        <v>230</v>
      </c>
      <c r="K6945" s="1" t="s">
        <v>52</v>
      </c>
      <c r="L6945" s="1" t="s">
        <v>913</v>
      </c>
      <c r="M6945" t="s">
        <v>169</v>
      </c>
      <c r="N6945">
        <v>1</v>
      </c>
      <c r="O6945" s="1" t="s">
        <v>205</v>
      </c>
      <c r="P6945" t="s">
        <v>154</v>
      </c>
      <c r="Q6945">
        <v>2</v>
      </c>
      <c r="R6945" t="s">
        <v>255</v>
      </c>
      <c r="S6945" t="s">
        <v>180</v>
      </c>
    </row>
    <row r="6946" spans="1:19" x14ac:dyDescent="0.35">
      <c r="A6946" s="2" t="s">
        <v>114</v>
      </c>
      <c r="B6946" s="1" t="s">
        <v>790</v>
      </c>
      <c r="C6946" t="s">
        <v>52</v>
      </c>
      <c r="D6946" s="1" t="s">
        <v>51</v>
      </c>
      <c r="E6946" s="1" t="s">
        <v>12</v>
      </c>
      <c r="F6946" s="1" t="s">
        <v>18</v>
      </c>
      <c r="G6946" s="1" t="s">
        <v>26</v>
      </c>
      <c r="H6946" t="s">
        <v>24</v>
      </c>
      <c r="I6946" s="1" t="s">
        <v>1186</v>
      </c>
      <c r="J6946" s="1" t="s">
        <v>230</v>
      </c>
      <c r="K6946" s="1" t="s">
        <v>52</v>
      </c>
      <c r="L6946" s="1" t="s">
        <v>912</v>
      </c>
      <c r="M6946" t="s">
        <v>52</v>
      </c>
      <c r="N6946">
        <v>1</v>
      </c>
      <c r="O6946" s="1" t="s">
        <v>205</v>
      </c>
      <c r="P6946" t="s">
        <v>154</v>
      </c>
      <c r="Q6946">
        <v>2</v>
      </c>
      <c r="R6946" t="s">
        <v>255</v>
      </c>
      <c r="S6946" t="s">
        <v>180</v>
      </c>
    </row>
    <row r="6947" spans="1:19" x14ac:dyDescent="0.35">
      <c r="A6947" s="2" t="s">
        <v>114</v>
      </c>
      <c r="B6947" s="1" t="s">
        <v>790</v>
      </c>
      <c r="C6947" t="s">
        <v>52</v>
      </c>
      <c r="D6947" s="1" t="s">
        <v>51</v>
      </c>
      <c r="E6947" s="1" t="s">
        <v>22</v>
      </c>
      <c r="F6947" s="1" t="s">
        <v>26</v>
      </c>
      <c r="G6947" s="1" t="s">
        <v>26</v>
      </c>
      <c r="H6947" t="s">
        <v>21</v>
      </c>
      <c r="I6947" s="1" t="s">
        <v>1185</v>
      </c>
      <c r="J6947" s="1" t="s">
        <v>230</v>
      </c>
      <c r="K6947" s="1" t="s">
        <v>52</v>
      </c>
      <c r="L6947" s="1" t="s">
        <v>912</v>
      </c>
      <c r="M6947" t="s">
        <v>53</v>
      </c>
      <c r="N6947">
        <v>1</v>
      </c>
      <c r="O6947" s="1" t="s">
        <v>206</v>
      </c>
      <c r="P6947" t="s">
        <v>153</v>
      </c>
      <c r="Q6947">
        <v>1</v>
      </c>
      <c r="R6947" t="s">
        <v>255</v>
      </c>
      <c r="S6947" t="s">
        <v>180</v>
      </c>
    </row>
    <row r="6948" spans="1:19" x14ac:dyDescent="0.35">
      <c r="A6948" s="2" t="s">
        <v>114</v>
      </c>
      <c r="B6948" s="1" t="s">
        <v>790</v>
      </c>
      <c r="C6948" t="s">
        <v>52</v>
      </c>
      <c r="D6948" s="1" t="s">
        <v>51</v>
      </c>
      <c r="E6948" s="1" t="s">
        <v>22</v>
      </c>
      <c r="F6948" s="1" t="s">
        <v>26</v>
      </c>
      <c r="G6948" s="1" t="s">
        <v>26</v>
      </c>
      <c r="H6948" t="s">
        <v>21</v>
      </c>
      <c r="I6948" s="1" t="s">
        <v>1186</v>
      </c>
      <c r="J6948" s="1" t="s">
        <v>230</v>
      </c>
      <c r="K6948" s="1" t="s">
        <v>52</v>
      </c>
      <c r="L6948" s="1" t="s">
        <v>912</v>
      </c>
      <c r="M6948" t="s">
        <v>53</v>
      </c>
      <c r="N6948">
        <v>1</v>
      </c>
      <c r="O6948" s="1" t="s">
        <v>205</v>
      </c>
      <c r="P6948" t="s">
        <v>153</v>
      </c>
      <c r="Q6948">
        <v>1</v>
      </c>
      <c r="R6948" t="s">
        <v>255</v>
      </c>
      <c r="S6948" t="s">
        <v>180</v>
      </c>
    </row>
    <row r="6949" spans="1:19" x14ac:dyDescent="0.35">
      <c r="A6949" s="2" t="s">
        <v>114</v>
      </c>
      <c r="B6949" s="1" t="s">
        <v>790</v>
      </c>
      <c r="C6949" t="s">
        <v>52</v>
      </c>
      <c r="D6949" s="1" t="s">
        <v>51</v>
      </c>
      <c r="E6949" s="1" t="s">
        <v>904</v>
      </c>
      <c r="F6949" s="1" t="s">
        <v>13</v>
      </c>
      <c r="G6949" s="1" t="s">
        <v>137</v>
      </c>
      <c r="H6949" t="s">
        <v>24</v>
      </c>
      <c r="I6949" s="1" t="s">
        <v>1523</v>
      </c>
      <c r="J6949" s="1" t="s">
        <v>230</v>
      </c>
      <c r="K6949" s="1" t="s">
        <v>52</v>
      </c>
      <c r="L6949" s="1" t="s">
        <v>912</v>
      </c>
      <c r="M6949" t="s">
        <v>55</v>
      </c>
      <c r="N6949">
        <v>1</v>
      </c>
      <c r="O6949" s="1" t="s">
        <v>205</v>
      </c>
      <c r="P6949" t="s">
        <v>154</v>
      </c>
      <c r="Q6949">
        <v>2</v>
      </c>
      <c r="R6949" t="s">
        <v>255</v>
      </c>
      <c r="S6949" t="s">
        <v>180</v>
      </c>
    </row>
    <row r="6950" spans="1:19" x14ac:dyDescent="0.35">
      <c r="A6950" s="2" t="s">
        <v>114</v>
      </c>
      <c r="B6950" s="1" t="s">
        <v>790</v>
      </c>
      <c r="C6950" t="s">
        <v>52</v>
      </c>
      <c r="D6950" s="1" t="s">
        <v>51</v>
      </c>
      <c r="E6950" s="1" t="s">
        <v>904</v>
      </c>
      <c r="F6950" s="1" t="s">
        <v>13</v>
      </c>
      <c r="G6950" s="1" t="s">
        <v>137</v>
      </c>
      <c r="H6950" t="s">
        <v>24</v>
      </c>
      <c r="I6950" s="1" t="s">
        <v>1523</v>
      </c>
      <c r="J6950" s="1" t="s">
        <v>230</v>
      </c>
      <c r="K6950" s="1" t="s">
        <v>19</v>
      </c>
      <c r="L6950" s="1" t="s">
        <v>912</v>
      </c>
      <c r="M6950" t="s">
        <v>19</v>
      </c>
      <c r="N6950">
        <v>1</v>
      </c>
      <c r="O6950" s="1" t="s">
        <v>205</v>
      </c>
      <c r="P6950" t="s">
        <v>154</v>
      </c>
      <c r="Q6950">
        <v>2</v>
      </c>
      <c r="R6950" t="s">
        <v>255</v>
      </c>
      <c r="S6950" t="s">
        <v>180</v>
      </c>
    </row>
    <row r="6951" spans="1:19" x14ac:dyDescent="0.35">
      <c r="A6951" s="2" t="s">
        <v>114</v>
      </c>
      <c r="B6951" s="1" t="s">
        <v>790</v>
      </c>
      <c r="C6951" t="s">
        <v>52</v>
      </c>
      <c r="D6951" s="1" t="s">
        <v>51</v>
      </c>
      <c r="E6951" s="1" t="s">
        <v>904</v>
      </c>
      <c r="F6951" s="1" t="s">
        <v>13</v>
      </c>
      <c r="G6951" s="1" t="s">
        <v>137</v>
      </c>
      <c r="H6951" t="s">
        <v>32</v>
      </c>
      <c r="I6951" s="1" t="s">
        <v>1523</v>
      </c>
      <c r="J6951" s="1" t="s">
        <v>230</v>
      </c>
      <c r="K6951" s="1" t="s">
        <v>52</v>
      </c>
      <c r="L6951" s="1" t="s">
        <v>912</v>
      </c>
      <c r="M6951" t="s">
        <v>55</v>
      </c>
      <c r="N6951">
        <v>1</v>
      </c>
      <c r="O6951" s="1" t="s">
        <v>205</v>
      </c>
      <c r="P6951" t="s">
        <v>154</v>
      </c>
      <c r="Q6951">
        <v>2</v>
      </c>
      <c r="R6951" t="s">
        <v>255</v>
      </c>
      <c r="S6951" t="s">
        <v>180</v>
      </c>
    </row>
    <row r="6952" spans="1:19" x14ac:dyDescent="0.35">
      <c r="A6952" s="2" t="s">
        <v>114</v>
      </c>
      <c r="B6952" s="1" t="s">
        <v>790</v>
      </c>
      <c r="C6952" t="s">
        <v>52</v>
      </c>
      <c r="D6952" s="1" t="s">
        <v>51</v>
      </c>
      <c r="E6952" s="1" t="s">
        <v>904</v>
      </c>
      <c r="F6952" s="1" t="s">
        <v>18</v>
      </c>
      <c r="G6952" s="1" t="s">
        <v>26</v>
      </c>
      <c r="H6952" t="s">
        <v>24</v>
      </c>
      <c r="I6952" s="1" t="s">
        <v>1523</v>
      </c>
      <c r="J6952" s="1" t="s">
        <v>230</v>
      </c>
      <c r="K6952" s="1" t="s">
        <v>52</v>
      </c>
      <c r="L6952" s="1" t="s">
        <v>912</v>
      </c>
      <c r="M6952" t="s">
        <v>55</v>
      </c>
      <c r="N6952">
        <v>1</v>
      </c>
      <c r="O6952" s="1" t="s">
        <v>205</v>
      </c>
      <c r="P6952" t="s">
        <v>154</v>
      </c>
      <c r="Q6952">
        <v>2</v>
      </c>
      <c r="R6952" t="s">
        <v>255</v>
      </c>
      <c r="S6952" t="s">
        <v>180</v>
      </c>
    </row>
    <row r="6953" spans="1:19" x14ac:dyDescent="0.35">
      <c r="A6953" s="2" t="s">
        <v>114</v>
      </c>
      <c r="B6953" s="1" t="s">
        <v>790</v>
      </c>
      <c r="C6953" t="s">
        <v>906</v>
      </c>
      <c r="D6953" s="1" t="s">
        <v>1067</v>
      </c>
      <c r="E6953" s="1" t="s">
        <v>12</v>
      </c>
      <c r="F6953" s="1" t="s">
        <v>29</v>
      </c>
      <c r="G6953" s="1" t="s">
        <v>136</v>
      </c>
      <c r="H6953" t="s">
        <v>24</v>
      </c>
      <c r="I6953" s="1" t="s">
        <v>1524</v>
      </c>
      <c r="J6953" s="1" t="s">
        <v>230</v>
      </c>
      <c r="K6953" s="1" t="s">
        <v>15</v>
      </c>
      <c r="L6953" s="1" t="s">
        <v>912</v>
      </c>
      <c r="M6953" t="s">
        <v>57</v>
      </c>
      <c r="N6953">
        <v>1</v>
      </c>
      <c r="O6953" s="1" t="s">
        <v>206</v>
      </c>
      <c r="P6953" t="s">
        <v>154</v>
      </c>
      <c r="Q6953">
        <v>2</v>
      </c>
      <c r="R6953" t="s">
        <v>179</v>
      </c>
      <c r="S6953" t="s">
        <v>180</v>
      </c>
    </row>
    <row r="6954" spans="1:19" x14ac:dyDescent="0.35">
      <c r="A6954" s="2" t="s">
        <v>114</v>
      </c>
      <c r="B6954" s="1" t="s">
        <v>790</v>
      </c>
      <c r="C6954" t="s">
        <v>906</v>
      </c>
      <c r="D6954" s="1" t="s">
        <v>1067</v>
      </c>
      <c r="E6954" s="1" t="s">
        <v>12</v>
      </c>
      <c r="F6954" s="1" t="s">
        <v>29</v>
      </c>
      <c r="G6954" s="1" t="s">
        <v>136</v>
      </c>
      <c r="H6954" t="s">
        <v>35</v>
      </c>
      <c r="I6954" s="1" t="s">
        <v>1524</v>
      </c>
      <c r="J6954" s="1" t="s">
        <v>230</v>
      </c>
      <c r="K6954" s="1" t="s">
        <v>15</v>
      </c>
      <c r="L6954" s="1" t="s">
        <v>912</v>
      </c>
      <c r="M6954" t="s">
        <v>57</v>
      </c>
      <c r="N6954">
        <v>1</v>
      </c>
      <c r="O6954" s="1" t="s">
        <v>206</v>
      </c>
      <c r="P6954" t="s">
        <v>154</v>
      </c>
      <c r="Q6954">
        <v>2</v>
      </c>
      <c r="R6954" t="s">
        <v>179</v>
      </c>
      <c r="S6954" t="s">
        <v>180</v>
      </c>
    </row>
    <row r="6955" spans="1:19" x14ac:dyDescent="0.35">
      <c r="A6955" s="2" t="s">
        <v>114</v>
      </c>
      <c r="B6955" s="1" t="s">
        <v>790</v>
      </c>
      <c r="C6955" t="s">
        <v>906</v>
      </c>
      <c r="D6955" s="1" t="s">
        <v>1067</v>
      </c>
      <c r="E6955" s="1" t="s">
        <v>12</v>
      </c>
      <c r="F6955" s="1" t="s">
        <v>33</v>
      </c>
      <c r="G6955" s="1" t="s">
        <v>136</v>
      </c>
      <c r="H6955" t="s">
        <v>27</v>
      </c>
      <c r="I6955" s="1" t="s">
        <v>1524</v>
      </c>
      <c r="J6955" s="1" t="s">
        <v>230</v>
      </c>
      <c r="K6955" s="1" t="s">
        <v>15</v>
      </c>
      <c r="L6955" s="1" t="s">
        <v>912</v>
      </c>
      <c r="M6955" t="s">
        <v>57</v>
      </c>
      <c r="N6955">
        <v>1</v>
      </c>
      <c r="O6955" s="1" t="s">
        <v>206</v>
      </c>
      <c r="P6955" t="s">
        <v>154</v>
      </c>
      <c r="Q6955">
        <v>2</v>
      </c>
      <c r="R6955" t="s">
        <v>179</v>
      </c>
      <c r="S6955" t="s">
        <v>180</v>
      </c>
    </row>
    <row r="6956" spans="1:19" x14ac:dyDescent="0.35">
      <c r="A6956" s="2" t="s">
        <v>114</v>
      </c>
      <c r="B6956" s="1" t="s">
        <v>790</v>
      </c>
      <c r="C6956" t="s">
        <v>906</v>
      </c>
      <c r="D6956" s="1" t="s">
        <v>1067</v>
      </c>
      <c r="E6956" s="1" t="s">
        <v>12</v>
      </c>
      <c r="F6956" s="1" t="s">
        <v>13</v>
      </c>
      <c r="G6956" s="1" t="s">
        <v>137</v>
      </c>
      <c r="H6956" t="s">
        <v>17</v>
      </c>
      <c r="I6956" s="1" t="s">
        <v>1524</v>
      </c>
      <c r="J6956" s="1" t="s">
        <v>230</v>
      </c>
      <c r="K6956" s="1" t="s">
        <v>15</v>
      </c>
      <c r="L6956" s="1" t="s">
        <v>912</v>
      </c>
      <c r="M6956" t="s">
        <v>57</v>
      </c>
      <c r="N6956">
        <v>2</v>
      </c>
      <c r="O6956" s="1" t="s">
        <v>206</v>
      </c>
      <c r="P6956" t="s">
        <v>154</v>
      </c>
      <c r="Q6956">
        <v>2</v>
      </c>
      <c r="R6956" t="s">
        <v>179</v>
      </c>
      <c r="S6956" t="s">
        <v>180</v>
      </c>
    </row>
    <row r="6957" spans="1:19" x14ac:dyDescent="0.35">
      <c r="A6957" s="2" t="s">
        <v>114</v>
      </c>
      <c r="B6957" s="1" t="s">
        <v>790</v>
      </c>
      <c r="C6957" t="s">
        <v>906</v>
      </c>
      <c r="D6957" s="1" t="s">
        <v>1067</v>
      </c>
      <c r="E6957" s="1" t="s">
        <v>12</v>
      </c>
      <c r="F6957" s="1" t="s">
        <v>13</v>
      </c>
      <c r="G6957" s="1" t="s">
        <v>137</v>
      </c>
      <c r="H6957" t="s">
        <v>24</v>
      </c>
      <c r="I6957" s="1" t="s">
        <v>1524</v>
      </c>
      <c r="J6957" s="1" t="s">
        <v>230</v>
      </c>
      <c r="K6957" s="1" t="s">
        <v>15</v>
      </c>
      <c r="L6957" s="1" t="s">
        <v>912</v>
      </c>
      <c r="M6957" t="s">
        <v>57</v>
      </c>
      <c r="N6957">
        <v>1</v>
      </c>
      <c r="O6957" s="1" t="s">
        <v>206</v>
      </c>
      <c r="P6957" t="s">
        <v>154</v>
      </c>
      <c r="Q6957">
        <v>2</v>
      </c>
      <c r="R6957" t="s">
        <v>179</v>
      </c>
      <c r="S6957" t="s">
        <v>180</v>
      </c>
    </row>
    <row r="6958" spans="1:19" x14ac:dyDescent="0.35">
      <c r="A6958" s="2" t="s">
        <v>114</v>
      </c>
      <c r="B6958" s="1" t="s">
        <v>790</v>
      </c>
      <c r="C6958" t="s">
        <v>906</v>
      </c>
      <c r="D6958" s="1" t="s">
        <v>1067</v>
      </c>
      <c r="E6958" s="1" t="s">
        <v>904</v>
      </c>
      <c r="F6958" s="1" t="s">
        <v>23</v>
      </c>
      <c r="G6958" s="1" t="s">
        <v>137</v>
      </c>
      <c r="H6958" t="s">
        <v>32</v>
      </c>
      <c r="I6958" s="1" t="s">
        <v>1524</v>
      </c>
      <c r="J6958" s="1" t="s">
        <v>230</v>
      </c>
      <c r="K6958" s="1" t="s">
        <v>15</v>
      </c>
      <c r="L6958" s="1" t="s">
        <v>912</v>
      </c>
      <c r="M6958" t="s">
        <v>57</v>
      </c>
      <c r="N6958">
        <v>1</v>
      </c>
      <c r="O6958" s="1" t="s">
        <v>206</v>
      </c>
      <c r="P6958" t="s">
        <v>154</v>
      </c>
      <c r="Q6958">
        <v>2</v>
      </c>
      <c r="R6958" t="s">
        <v>179</v>
      </c>
      <c r="S6958" t="s">
        <v>180</v>
      </c>
    </row>
    <row r="6959" spans="1:19" x14ac:dyDescent="0.35">
      <c r="A6959" s="2" t="s">
        <v>114</v>
      </c>
      <c r="B6959" s="1" t="s">
        <v>790</v>
      </c>
      <c r="C6959" t="s">
        <v>907</v>
      </c>
      <c r="D6959" s="1" t="s">
        <v>105</v>
      </c>
      <c r="E6959" s="1" t="s">
        <v>12</v>
      </c>
      <c r="F6959" s="1" t="s">
        <v>29</v>
      </c>
      <c r="G6959" s="1" t="s">
        <v>136</v>
      </c>
      <c r="H6959" t="s">
        <v>32</v>
      </c>
      <c r="I6959" s="1" t="s">
        <v>791</v>
      </c>
      <c r="J6959" s="1" t="s">
        <v>230</v>
      </c>
      <c r="K6959" s="1" t="s">
        <v>19</v>
      </c>
      <c r="L6959" s="1" t="s">
        <v>912</v>
      </c>
      <c r="M6959" t="s">
        <v>38</v>
      </c>
      <c r="N6959">
        <v>1</v>
      </c>
      <c r="O6959" s="1" t="s">
        <v>205</v>
      </c>
      <c r="P6959" t="s">
        <v>154</v>
      </c>
      <c r="Q6959">
        <v>2</v>
      </c>
      <c r="R6959" t="s">
        <v>179</v>
      </c>
      <c r="S6959" t="s">
        <v>180</v>
      </c>
    </row>
    <row r="6960" spans="1:19" x14ac:dyDescent="0.35">
      <c r="A6960" s="2" t="s">
        <v>114</v>
      </c>
      <c r="B6960" s="1" t="s">
        <v>790</v>
      </c>
      <c r="C6960" t="s">
        <v>907</v>
      </c>
      <c r="D6960" s="1" t="s">
        <v>105</v>
      </c>
      <c r="E6960" s="1" t="s">
        <v>12</v>
      </c>
      <c r="F6960" s="1" t="s">
        <v>23</v>
      </c>
      <c r="G6960" s="1" t="s">
        <v>137</v>
      </c>
      <c r="H6960" t="s">
        <v>24</v>
      </c>
      <c r="I6960" s="1" t="s">
        <v>1187</v>
      </c>
      <c r="J6960" s="1" t="s">
        <v>230</v>
      </c>
      <c r="K6960" s="1" t="s">
        <v>19</v>
      </c>
      <c r="L6960" s="1" t="s">
        <v>912</v>
      </c>
      <c r="M6960" t="s">
        <v>19</v>
      </c>
      <c r="N6960">
        <v>1</v>
      </c>
      <c r="O6960" s="1" t="s">
        <v>205</v>
      </c>
      <c r="P6960" t="s">
        <v>154</v>
      </c>
      <c r="Q6960">
        <v>2</v>
      </c>
      <c r="R6960" t="s">
        <v>255</v>
      </c>
      <c r="S6960" t="s">
        <v>180</v>
      </c>
    </row>
    <row r="6961" spans="1:19" x14ac:dyDescent="0.35">
      <c r="A6961" s="2" t="s">
        <v>114</v>
      </c>
      <c r="B6961" s="1" t="s">
        <v>790</v>
      </c>
      <c r="C6961" t="s">
        <v>907</v>
      </c>
      <c r="D6961" s="1" t="s">
        <v>105</v>
      </c>
      <c r="E6961" s="1" t="s">
        <v>12</v>
      </c>
      <c r="F6961" s="1" t="s">
        <v>23</v>
      </c>
      <c r="G6961" s="1" t="s">
        <v>137</v>
      </c>
      <c r="H6961" t="s">
        <v>27</v>
      </c>
      <c r="I6961" s="1" t="s">
        <v>791</v>
      </c>
      <c r="J6961" s="1" t="s">
        <v>230</v>
      </c>
      <c r="K6961" s="1" t="s">
        <v>19</v>
      </c>
      <c r="L6961" s="1" t="s">
        <v>912</v>
      </c>
      <c r="M6961" t="s">
        <v>19</v>
      </c>
      <c r="N6961">
        <v>1</v>
      </c>
      <c r="O6961" s="1" t="s">
        <v>205</v>
      </c>
      <c r="P6961" t="s">
        <v>154</v>
      </c>
      <c r="Q6961">
        <v>2</v>
      </c>
      <c r="R6961" t="s">
        <v>179</v>
      </c>
      <c r="S6961" t="s">
        <v>180</v>
      </c>
    </row>
    <row r="6962" spans="1:19" x14ac:dyDescent="0.35">
      <c r="A6962" s="2" t="s">
        <v>114</v>
      </c>
      <c r="B6962" s="1" t="s">
        <v>790</v>
      </c>
      <c r="C6962" t="s">
        <v>907</v>
      </c>
      <c r="D6962" s="1" t="s">
        <v>105</v>
      </c>
      <c r="E6962" s="1" t="s">
        <v>12</v>
      </c>
      <c r="F6962" s="1" t="s">
        <v>13</v>
      </c>
      <c r="G6962" s="1" t="s">
        <v>137</v>
      </c>
      <c r="H6962" t="s">
        <v>24</v>
      </c>
      <c r="I6962" s="1" t="s">
        <v>791</v>
      </c>
      <c r="J6962" s="1" t="s">
        <v>230</v>
      </c>
      <c r="K6962" s="1" t="s">
        <v>59</v>
      </c>
      <c r="L6962" s="1" t="s">
        <v>912</v>
      </c>
      <c r="M6962" t="s">
        <v>75</v>
      </c>
      <c r="N6962">
        <v>1</v>
      </c>
      <c r="O6962" s="1" t="s">
        <v>205</v>
      </c>
      <c r="P6962" t="s">
        <v>154</v>
      </c>
      <c r="Q6962">
        <v>2</v>
      </c>
      <c r="R6962" t="s">
        <v>179</v>
      </c>
      <c r="S6962" t="s">
        <v>180</v>
      </c>
    </row>
    <row r="6963" spans="1:19" x14ac:dyDescent="0.35">
      <c r="A6963" s="2" t="s">
        <v>114</v>
      </c>
      <c r="B6963" s="1" t="s">
        <v>790</v>
      </c>
      <c r="C6963" t="s">
        <v>907</v>
      </c>
      <c r="D6963" s="1" t="s">
        <v>105</v>
      </c>
      <c r="E6963" s="1" t="s">
        <v>12</v>
      </c>
      <c r="F6963" s="1" t="s">
        <v>13</v>
      </c>
      <c r="G6963" s="1" t="s">
        <v>137</v>
      </c>
      <c r="H6963" t="s">
        <v>24</v>
      </c>
      <c r="I6963" s="1" t="s">
        <v>791</v>
      </c>
      <c r="J6963" s="1" t="s">
        <v>230</v>
      </c>
      <c r="K6963" s="1" t="s">
        <v>19</v>
      </c>
      <c r="L6963" s="1" t="s">
        <v>912</v>
      </c>
      <c r="M6963" t="s">
        <v>28</v>
      </c>
      <c r="N6963">
        <v>1</v>
      </c>
      <c r="O6963" s="1" t="s">
        <v>205</v>
      </c>
      <c r="P6963" t="s">
        <v>154</v>
      </c>
      <c r="Q6963">
        <v>1</v>
      </c>
      <c r="R6963" t="s">
        <v>179</v>
      </c>
      <c r="S6963" t="s">
        <v>180</v>
      </c>
    </row>
    <row r="6964" spans="1:19" x14ac:dyDescent="0.35">
      <c r="A6964" s="2" t="s">
        <v>114</v>
      </c>
      <c r="B6964" s="1" t="s">
        <v>790</v>
      </c>
      <c r="C6964" t="s">
        <v>907</v>
      </c>
      <c r="D6964" s="1" t="s">
        <v>105</v>
      </c>
      <c r="E6964" s="1" t="s">
        <v>12</v>
      </c>
      <c r="F6964" s="1" t="s">
        <v>13</v>
      </c>
      <c r="G6964" s="1" t="s">
        <v>137</v>
      </c>
      <c r="H6964" t="s">
        <v>24</v>
      </c>
      <c r="I6964" s="1" t="s">
        <v>1187</v>
      </c>
      <c r="J6964" s="1" t="s">
        <v>230</v>
      </c>
      <c r="K6964" s="1" t="s">
        <v>19</v>
      </c>
      <c r="L6964" s="1" t="s">
        <v>912</v>
      </c>
      <c r="M6964" t="s">
        <v>19</v>
      </c>
      <c r="N6964">
        <v>1</v>
      </c>
      <c r="O6964" s="1" t="s">
        <v>205</v>
      </c>
      <c r="P6964" t="s">
        <v>154</v>
      </c>
      <c r="Q6964">
        <v>2</v>
      </c>
      <c r="R6964" t="s">
        <v>255</v>
      </c>
      <c r="S6964" t="s">
        <v>180</v>
      </c>
    </row>
    <row r="6965" spans="1:19" x14ac:dyDescent="0.35">
      <c r="A6965" s="2" t="s">
        <v>114</v>
      </c>
      <c r="B6965" s="1" t="s">
        <v>790</v>
      </c>
      <c r="C6965" t="s">
        <v>907</v>
      </c>
      <c r="D6965" s="1" t="s">
        <v>105</v>
      </c>
      <c r="E6965" s="1" t="s">
        <v>12</v>
      </c>
      <c r="F6965" s="1" t="s">
        <v>13</v>
      </c>
      <c r="G6965" s="1" t="s">
        <v>137</v>
      </c>
      <c r="H6965" t="s">
        <v>27</v>
      </c>
      <c r="I6965" s="1" t="s">
        <v>791</v>
      </c>
      <c r="J6965" s="1" t="s">
        <v>230</v>
      </c>
      <c r="K6965" s="1" t="s">
        <v>19</v>
      </c>
      <c r="L6965" s="1" t="s">
        <v>912</v>
      </c>
      <c r="M6965" t="s">
        <v>71</v>
      </c>
      <c r="N6965">
        <v>1</v>
      </c>
      <c r="O6965" s="1" t="s">
        <v>205</v>
      </c>
      <c r="P6965" t="s">
        <v>154</v>
      </c>
      <c r="Q6965">
        <v>2</v>
      </c>
      <c r="R6965" t="s">
        <v>179</v>
      </c>
      <c r="S6965" t="s">
        <v>180</v>
      </c>
    </row>
    <row r="6966" spans="1:19" x14ac:dyDescent="0.35">
      <c r="A6966" s="2" t="s">
        <v>114</v>
      </c>
      <c r="B6966" s="1" t="s">
        <v>790</v>
      </c>
      <c r="C6966" t="s">
        <v>907</v>
      </c>
      <c r="D6966" s="1" t="s">
        <v>105</v>
      </c>
      <c r="E6966" s="1" t="s">
        <v>12</v>
      </c>
      <c r="F6966" s="1" t="s">
        <v>13</v>
      </c>
      <c r="G6966" s="1" t="s">
        <v>137</v>
      </c>
      <c r="H6966" t="s">
        <v>32</v>
      </c>
      <c r="I6966" s="1" t="s">
        <v>791</v>
      </c>
      <c r="J6966" s="1" t="s">
        <v>230</v>
      </c>
      <c r="K6966" s="1" t="s">
        <v>19</v>
      </c>
      <c r="L6966" s="1" t="s">
        <v>912</v>
      </c>
      <c r="M6966" t="s">
        <v>87</v>
      </c>
      <c r="N6966">
        <v>1</v>
      </c>
      <c r="O6966" s="1" t="s">
        <v>205</v>
      </c>
      <c r="P6966" t="s">
        <v>154</v>
      </c>
      <c r="Q6966">
        <v>2</v>
      </c>
      <c r="R6966" t="s">
        <v>179</v>
      </c>
      <c r="S6966" t="s">
        <v>180</v>
      </c>
    </row>
    <row r="6967" spans="1:19" x14ac:dyDescent="0.35">
      <c r="A6967" s="2" t="s">
        <v>114</v>
      </c>
      <c r="B6967" s="1" t="s">
        <v>790</v>
      </c>
      <c r="C6967" t="s">
        <v>907</v>
      </c>
      <c r="D6967" s="1" t="s">
        <v>105</v>
      </c>
      <c r="E6967" s="1" t="s">
        <v>12</v>
      </c>
      <c r="F6967" s="1" t="s">
        <v>13</v>
      </c>
      <c r="G6967" s="1" t="s">
        <v>137</v>
      </c>
      <c r="H6967" t="s">
        <v>21</v>
      </c>
      <c r="I6967" s="1" t="s">
        <v>791</v>
      </c>
      <c r="J6967" s="1" t="s">
        <v>230</v>
      </c>
      <c r="K6967" s="1" t="s">
        <v>19</v>
      </c>
      <c r="L6967" s="1" t="s">
        <v>912</v>
      </c>
      <c r="M6967" t="s">
        <v>64</v>
      </c>
      <c r="N6967">
        <v>1</v>
      </c>
      <c r="O6967" s="1" t="s">
        <v>205</v>
      </c>
      <c r="P6967" t="s">
        <v>154</v>
      </c>
      <c r="Q6967">
        <v>2</v>
      </c>
      <c r="R6967" t="s">
        <v>179</v>
      </c>
      <c r="S6967" t="s">
        <v>180</v>
      </c>
    </row>
    <row r="6968" spans="1:19" x14ac:dyDescent="0.35">
      <c r="A6968" s="2" t="s">
        <v>114</v>
      </c>
      <c r="B6968" s="1" t="s">
        <v>790</v>
      </c>
      <c r="C6968" t="s">
        <v>907</v>
      </c>
      <c r="D6968" s="1" t="s">
        <v>105</v>
      </c>
      <c r="E6968" s="1" t="s">
        <v>12</v>
      </c>
      <c r="F6968" s="1" t="s">
        <v>13</v>
      </c>
      <c r="G6968" s="1" t="s">
        <v>137</v>
      </c>
      <c r="H6968" t="s">
        <v>58</v>
      </c>
      <c r="I6968" s="1" t="s">
        <v>791</v>
      </c>
      <c r="J6968" s="1" t="s">
        <v>230</v>
      </c>
      <c r="K6968" s="1" t="s">
        <v>59</v>
      </c>
      <c r="L6968" s="1" t="s">
        <v>912</v>
      </c>
      <c r="M6968" t="s">
        <v>75</v>
      </c>
      <c r="N6968">
        <v>1</v>
      </c>
      <c r="O6968" s="1" t="s">
        <v>205</v>
      </c>
      <c r="P6968" t="s">
        <v>154</v>
      </c>
      <c r="Q6968">
        <v>2</v>
      </c>
      <c r="R6968" t="s">
        <v>179</v>
      </c>
      <c r="S6968" t="s">
        <v>180</v>
      </c>
    </row>
    <row r="6969" spans="1:19" x14ac:dyDescent="0.35">
      <c r="A6969" s="2" t="s">
        <v>114</v>
      </c>
      <c r="B6969" s="1" t="s">
        <v>790</v>
      </c>
      <c r="C6969" t="s">
        <v>908</v>
      </c>
      <c r="D6969" s="1" t="s">
        <v>171</v>
      </c>
      <c r="E6969" s="1" t="s">
        <v>12</v>
      </c>
      <c r="F6969" s="1" t="s">
        <v>29</v>
      </c>
      <c r="G6969" s="1" t="s">
        <v>136</v>
      </c>
      <c r="H6969" t="s">
        <v>24</v>
      </c>
      <c r="I6969" s="1" t="s">
        <v>1188</v>
      </c>
      <c r="J6969" s="1" t="s">
        <v>230</v>
      </c>
      <c r="K6969" s="1" t="s">
        <v>40</v>
      </c>
      <c r="L6969" s="1" t="s">
        <v>912</v>
      </c>
      <c r="M6969" t="s">
        <v>42</v>
      </c>
      <c r="N6969">
        <v>1</v>
      </c>
      <c r="O6969" s="1" t="s">
        <v>205</v>
      </c>
      <c r="P6969" t="s">
        <v>154</v>
      </c>
      <c r="Q6969">
        <v>2</v>
      </c>
      <c r="R6969" t="s">
        <v>179</v>
      </c>
      <c r="S6969" t="s">
        <v>180</v>
      </c>
    </row>
    <row r="6970" spans="1:19" x14ac:dyDescent="0.35">
      <c r="A6970" s="2" t="s">
        <v>114</v>
      </c>
      <c r="B6970" s="1" t="s">
        <v>790</v>
      </c>
      <c r="C6970" t="s">
        <v>908</v>
      </c>
      <c r="D6970" s="1" t="s">
        <v>171</v>
      </c>
      <c r="E6970" s="1" t="s">
        <v>12</v>
      </c>
      <c r="F6970" s="1" t="s">
        <v>29</v>
      </c>
      <c r="G6970" s="1" t="s">
        <v>136</v>
      </c>
      <c r="H6970" t="s">
        <v>27</v>
      </c>
      <c r="I6970" s="1" t="s">
        <v>1189</v>
      </c>
      <c r="J6970" s="1" t="s">
        <v>230</v>
      </c>
      <c r="K6970" s="1" t="s">
        <v>40</v>
      </c>
      <c r="L6970" s="1" t="s">
        <v>912</v>
      </c>
      <c r="M6970" t="s">
        <v>42</v>
      </c>
      <c r="N6970">
        <v>1</v>
      </c>
      <c r="O6970" s="1" t="s">
        <v>205</v>
      </c>
      <c r="P6970" t="s">
        <v>154</v>
      </c>
      <c r="Q6970">
        <v>2</v>
      </c>
      <c r="R6970" t="s">
        <v>179</v>
      </c>
      <c r="S6970" t="s">
        <v>180</v>
      </c>
    </row>
    <row r="6971" spans="1:19" x14ac:dyDescent="0.35">
      <c r="A6971" s="2" t="s">
        <v>114</v>
      </c>
      <c r="B6971" s="1" t="s">
        <v>790</v>
      </c>
      <c r="C6971" t="s">
        <v>908</v>
      </c>
      <c r="D6971" s="1" t="s">
        <v>171</v>
      </c>
      <c r="E6971" s="1" t="s">
        <v>12</v>
      </c>
      <c r="F6971" s="1" t="s">
        <v>29</v>
      </c>
      <c r="G6971" s="1" t="s">
        <v>136</v>
      </c>
      <c r="H6971" t="s">
        <v>27</v>
      </c>
      <c r="I6971" s="1" t="s">
        <v>1188</v>
      </c>
      <c r="J6971" s="1" t="s">
        <v>230</v>
      </c>
      <c r="K6971" s="1" t="s">
        <v>40</v>
      </c>
      <c r="L6971" s="1" t="s">
        <v>912</v>
      </c>
      <c r="M6971" t="s">
        <v>42</v>
      </c>
      <c r="N6971">
        <v>1</v>
      </c>
      <c r="O6971" s="1" t="s">
        <v>205</v>
      </c>
      <c r="P6971" t="s">
        <v>153</v>
      </c>
      <c r="Q6971">
        <v>2</v>
      </c>
      <c r="R6971" t="s">
        <v>179</v>
      </c>
      <c r="S6971" t="s">
        <v>180</v>
      </c>
    </row>
    <row r="6972" spans="1:19" x14ac:dyDescent="0.35">
      <c r="A6972" s="2" t="s">
        <v>114</v>
      </c>
      <c r="B6972" s="1" t="s">
        <v>790</v>
      </c>
      <c r="C6972" t="s">
        <v>908</v>
      </c>
      <c r="D6972" s="1" t="s">
        <v>171</v>
      </c>
      <c r="E6972" s="1" t="s">
        <v>12</v>
      </c>
      <c r="F6972" s="1" t="s">
        <v>29</v>
      </c>
      <c r="G6972" s="1" t="s">
        <v>136</v>
      </c>
      <c r="H6972" t="s">
        <v>27</v>
      </c>
      <c r="I6972" s="1" t="s">
        <v>1188</v>
      </c>
      <c r="J6972" s="1" t="s">
        <v>230</v>
      </c>
      <c r="K6972" s="1" t="s">
        <v>40</v>
      </c>
      <c r="L6972" s="1" t="s">
        <v>912</v>
      </c>
      <c r="M6972" t="s">
        <v>42</v>
      </c>
      <c r="N6972">
        <v>1</v>
      </c>
      <c r="O6972" s="1" t="s">
        <v>205</v>
      </c>
      <c r="P6972" t="s">
        <v>154</v>
      </c>
      <c r="Q6972">
        <v>2</v>
      </c>
      <c r="R6972" t="s">
        <v>179</v>
      </c>
      <c r="S6972" t="s">
        <v>180</v>
      </c>
    </row>
    <row r="6973" spans="1:19" x14ac:dyDescent="0.35">
      <c r="A6973" s="2" t="s">
        <v>114</v>
      </c>
      <c r="B6973" s="1" t="s">
        <v>790</v>
      </c>
      <c r="C6973" t="s">
        <v>908</v>
      </c>
      <c r="D6973" s="1" t="s">
        <v>171</v>
      </c>
      <c r="E6973" s="1" t="s">
        <v>12</v>
      </c>
      <c r="F6973" s="1" t="s">
        <v>29</v>
      </c>
      <c r="G6973" s="1" t="s">
        <v>136</v>
      </c>
      <c r="H6973" t="s">
        <v>32</v>
      </c>
      <c r="I6973" s="1" t="s">
        <v>792</v>
      </c>
      <c r="J6973" s="1" t="s">
        <v>230</v>
      </c>
      <c r="K6973" s="1" t="s">
        <v>40</v>
      </c>
      <c r="L6973" s="1" t="s">
        <v>912</v>
      </c>
      <c r="M6973" t="s">
        <v>80</v>
      </c>
      <c r="N6973">
        <v>1</v>
      </c>
      <c r="O6973" s="1" t="s">
        <v>205</v>
      </c>
      <c r="P6973" t="s">
        <v>154</v>
      </c>
      <c r="Q6973">
        <v>2</v>
      </c>
      <c r="R6973" t="s">
        <v>179</v>
      </c>
      <c r="S6973" t="s">
        <v>180</v>
      </c>
    </row>
    <row r="6974" spans="1:19" x14ac:dyDescent="0.35">
      <c r="A6974" s="2" t="s">
        <v>114</v>
      </c>
      <c r="B6974" s="1" t="s">
        <v>790</v>
      </c>
      <c r="C6974" t="s">
        <v>908</v>
      </c>
      <c r="D6974" s="1" t="s">
        <v>171</v>
      </c>
      <c r="E6974" s="1" t="s">
        <v>12</v>
      </c>
      <c r="F6974" s="1" t="s">
        <v>29</v>
      </c>
      <c r="G6974" s="1" t="s">
        <v>136</v>
      </c>
      <c r="H6974" t="s">
        <v>32</v>
      </c>
      <c r="I6974" s="1" t="s">
        <v>1188</v>
      </c>
      <c r="J6974" s="1" t="s">
        <v>230</v>
      </c>
      <c r="K6974" s="1" t="s">
        <v>40</v>
      </c>
      <c r="L6974" s="1" t="s">
        <v>912</v>
      </c>
      <c r="M6974" t="s">
        <v>42</v>
      </c>
      <c r="N6974">
        <v>2</v>
      </c>
      <c r="O6974" s="1" t="s">
        <v>205</v>
      </c>
      <c r="P6974" t="s">
        <v>154</v>
      </c>
      <c r="Q6974">
        <v>2</v>
      </c>
      <c r="R6974" t="s">
        <v>179</v>
      </c>
      <c r="S6974" t="s">
        <v>180</v>
      </c>
    </row>
    <row r="6975" spans="1:19" x14ac:dyDescent="0.35">
      <c r="A6975" s="2" t="s">
        <v>114</v>
      </c>
      <c r="B6975" s="1" t="s">
        <v>790</v>
      </c>
      <c r="C6975" t="s">
        <v>908</v>
      </c>
      <c r="D6975" s="1" t="s">
        <v>171</v>
      </c>
      <c r="E6975" s="1" t="s">
        <v>12</v>
      </c>
      <c r="F6975" s="1" t="s">
        <v>29</v>
      </c>
      <c r="G6975" s="1" t="s">
        <v>136</v>
      </c>
      <c r="H6975" t="s">
        <v>21</v>
      </c>
      <c r="I6975" s="1" t="s">
        <v>1189</v>
      </c>
      <c r="J6975" s="1" t="s">
        <v>230</v>
      </c>
      <c r="K6975" s="1" t="s">
        <v>40</v>
      </c>
      <c r="L6975" s="1" t="s">
        <v>912</v>
      </c>
      <c r="M6975" t="s">
        <v>42</v>
      </c>
      <c r="N6975">
        <v>1</v>
      </c>
      <c r="O6975" s="1" t="s">
        <v>205</v>
      </c>
      <c r="P6975" t="s">
        <v>154</v>
      </c>
      <c r="Q6975">
        <v>2</v>
      </c>
      <c r="R6975" t="s">
        <v>179</v>
      </c>
      <c r="S6975" t="s">
        <v>180</v>
      </c>
    </row>
    <row r="6976" spans="1:19" x14ac:dyDescent="0.35">
      <c r="A6976" s="2" t="s">
        <v>114</v>
      </c>
      <c r="B6976" s="1" t="s">
        <v>790</v>
      </c>
      <c r="C6976" t="s">
        <v>908</v>
      </c>
      <c r="D6976" s="1" t="s">
        <v>171</v>
      </c>
      <c r="E6976" s="1" t="s">
        <v>12</v>
      </c>
      <c r="F6976" s="1" t="s">
        <v>29</v>
      </c>
      <c r="G6976" s="1" t="s">
        <v>136</v>
      </c>
      <c r="H6976" t="s">
        <v>21</v>
      </c>
      <c r="I6976" s="1" t="s">
        <v>1188</v>
      </c>
      <c r="J6976" s="1" t="s">
        <v>230</v>
      </c>
      <c r="K6976" s="1" t="s">
        <v>40</v>
      </c>
      <c r="L6976" s="1" t="s">
        <v>912</v>
      </c>
      <c r="M6976" t="s">
        <v>42</v>
      </c>
      <c r="N6976">
        <v>3</v>
      </c>
      <c r="O6976" s="1" t="s">
        <v>205</v>
      </c>
      <c r="P6976" t="s">
        <v>154</v>
      </c>
      <c r="Q6976">
        <v>2</v>
      </c>
      <c r="R6976" t="s">
        <v>179</v>
      </c>
      <c r="S6976" t="s">
        <v>180</v>
      </c>
    </row>
    <row r="6977" spans="1:19" x14ac:dyDescent="0.35">
      <c r="A6977" s="2" t="s">
        <v>114</v>
      </c>
      <c r="B6977" s="1" t="s">
        <v>790</v>
      </c>
      <c r="C6977" t="s">
        <v>908</v>
      </c>
      <c r="D6977" s="1" t="s">
        <v>171</v>
      </c>
      <c r="E6977" s="1" t="s">
        <v>12</v>
      </c>
      <c r="F6977" s="1" t="s">
        <v>29</v>
      </c>
      <c r="G6977" s="1" t="s">
        <v>136</v>
      </c>
      <c r="H6977" t="s">
        <v>35</v>
      </c>
      <c r="I6977" s="1" t="s">
        <v>1189</v>
      </c>
      <c r="J6977" s="1" t="s">
        <v>230</v>
      </c>
      <c r="K6977" s="1" t="s">
        <v>40</v>
      </c>
      <c r="L6977" s="1" t="s">
        <v>912</v>
      </c>
      <c r="M6977" t="s">
        <v>42</v>
      </c>
      <c r="N6977">
        <v>1</v>
      </c>
      <c r="O6977" s="1" t="s">
        <v>205</v>
      </c>
      <c r="P6977" t="s">
        <v>154</v>
      </c>
      <c r="Q6977">
        <v>2</v>
      </c>
      <c r="R6977" t="s">
        <v>179</v>
      </c>
      <c r="S6977" t="s">
        <v>180</v>
      </c>
    </row>
    <row r="6978" spans="1:19" x14ac:dyDescent="0.35">
      <c r="A6978" s="2" t="s">
        <v>114</v>
      </c>
      <c r="B6978" s="1" t="s">
        <v>790</v>
      </c>
      <c r="C6978" t="s">
        <v>908</v>
      </c>
      <c r="D6978" s="1" t="s">
        <v>171</v>
      </c>
      <c r="E6978" s="1" t="s">
        <v>12</v>
      </c>
      <c r="F6978" s="1" t="s">
        <v>29</v>
      </c>
      <c r="G6978" s="1" t="s">
        <v>136</v>
      </c>
      <c r="H6978" t="s">
        <v>35</v>
      </c>
      <c r="I6978" s="1" t="s">
        <v>1189</v>
      </c>
      <c r="J6978" s="1" t="s">
        <v>230</v>
      </c>
      <c r="K6978" s="1" t="s">
        <v>40</v>
      </c>
      <c r="L6978" s="1" t="s">
        <v>912</v>
      </c>
      <c r="M6978" t="s">
        <v>101</v>
      </c>
      <c r="N6978">
        <v>1</v>
      </c>
      <c r="O6978" s="1" t="s">
        <v>205</v>
      </c>
      <c r="P6978" t="s">
        <v>154</v>
      </c>
      <c r="Q6978">
        <v>2</v>
      </c>
      <c r="R6978" t="s">
        <v>179</v>
      </c>
      <c r="S6978" t="s">
        <v>180</v>
      </c>
    </row>
    <row r="6979" spans="1:19" x14ac:dyDescent="0.35">
      <c r="A6979" s="2" t="s">
        <v>114</v>
      </c>
      <c r="B6979" s="1" t="s">
        <v>790</v>
      </c>
      <c r="C6979" t="s">
        <v>908</v>
      </c>
      <c r="D6979" s="1" t="s">
        <v>171</v>
      </c>
      <c r="E6979" s="1" t="s">
        <v>12</v>
      </c>
      <c r="F6979" s="1" t="s">
        <v>29</v>
      </c>
      <c r="G6979" s="1" t="s">
        <v>136</v>
      </c>
      <c r="H6979" t="s">
        <v>35</v>
      </c>
      <c r="I6979" s="1" t="s">
        <v>792</v>
      </c>
      <c r="J6979" s="1" t="s">
        <v>230</v>
      </c>
      <c r="K6979" s="1" t="s">
        <v>40</v>
      </c>
      <c r="L6979" s="1" t="s">
        <v>912</v>
      </c>
      <c r="M6979" t="s">
        <v>101</v>
      </c>
      <c r="N6979">
        <v>1</v>
      </c>
      <c r="O6979" s="1" t="s">
        <v>205</v>
      </c>
      <c r="P6979" t="s">
        <v>153</v>
      </c>
      <c r="Q6979">
        <v>2</v>
      </c>
      <c r="R6979" t="s">
        <v>179</v>
      </c>
      <c r="S6979" t="s">
        <v>180</v>
      </c>
    </row>
    <row r="6980" spans="1:19" x14ac:dyDescent="0.35">
      <c r="A6980" s="2" t="s">
        <v>114</v>
      </c>
      <c r="B6980" s="1" t="s">
        <v>790</v>
      </c>
      <c r="C6980" t="s">
        <v>908</v>
      </c>
      <c r="D6980" s="1" t="s">
        <v>171</v>
      </c>
      <c r="E6980" s="1" t="s">
        <v>12</v>
      </c>
      <c r="F6980" s="1" t="s">
        <v>29</v>
      </c>
      <c r="G6980" s="1" t="s">
        <v>136</v>
      </c>
      <c r="H6980" t="s">
        <v>35</v>
      </c>
      <c r="I6980" s="1" t="s">
        <v>1188</v>
      </c>
      <c r="J6980" s="1" t="s">
        <v>230</v>
      </c>
      <c r="K6980" s="1" t="s">
        <v>40</v>
      </c>
      <c r="L6980" s="1" t="s">
        <v>912</v>
      </c>
      <c r="M6980" t="s">
        <v>42</v>
      </c>
      <c r="N6980">
        <v>1</v>
      </c>
      <c r="O6980" s="1" t="s">
        <v>205</v>
      </c>
      <c r="P6980" t="s">
        <v>154</v>
      </c>
      <c r="Q6980">
        <v>2</v>
      </c>
      <c r="R6980" t="s">
        <v>179</v>
      </c>
      <c r="S6980" t="s">
        <v>180</v>
      </c>
    </row>
    <row r="6981" spans="1:19" x14ac:dyDescent="0.35">
      <c r="A6981" s="2" t="s">
        <v>114</v>
      </c>
      <c r="B6981" s="1" t="s">
        <v>790</v>
      </c>
      <c r="C6981" t="s">
        <v>908</v>
      </c>
      <c r="D6981" s="1" t="s">
        <v>171</v>
      </c>
      <c r="E6981" s="1" t="s">
        <v>12</v>
      </c>
      <c r="F6981" s="1" t="s">
        <v>33</v>
      </c>
      <c r="G6981" s="1" t="s">
        <v>136</v>
      </c>
      <c r="H6981" t="s">
        <v>21</v>
      </c>
      <c r="I6981" s="1" t="s">
        <v>1188</v>
      </c>
      <c r="J6981" s="1" t="s">
        <v>230</v>
      </c>
      <c r="K6981" s="1" t="s">
        <v>40</v>
      </c>
      <c r="L6981" s="1" t="s">
        <v>912</v>
      </c>
      <c r="M6981" t="s">
        <v>42</v>
      </c>
      <c r="N6981">
        <v>1</v>
      </c>
      <c r="O6981" s="1" t="s">
        <v>205</v>
      </c>
      <c r="P6981" t="s">
        <v>154</v>
      </c>
      <c r="Q6981">
        <v>2</v>
      </c>
      <c r="R6981" t="s">
        <v>179</v>
      </c>
      <c r="S6981" t="s">
        <v>180</v>
      </c>
    </row>
    <row r="6982" spans="1:19" x14ac:dyDescent="0.35">
      <c r="A6982" s="2" t="s">
        <v>114</v>
      </c>
      <c r="B6982" s="1" t="s">
        <v>790</v>
      </c>
      <c r="C6982" t="s">
        <v>908</v>
      </c>
      <c r="D6982" s="1" t="s">
        <v>171</v>
      </c>
      <c r="E6982" s="1" t="s">
        <v>12</v>
      </c>
      <c r="F6982" s="1" t="s">
        <v>33</v>
      </c>
      <c r="G6982" s="1" t="s">
        <v>136</v>
      </c>
      <c r="H6982" t="s">
        <v>35</v>
      </c>
      <c r="I6982" s="1" t="s">
        <v>792</v>
      </c>
      <c r="J6982" s="1" t="s">
        <v>230</v>
      </c>
      <c r="K6982" s="1" t="s">
        <v>40</v>
      </c>
      <c r="L6982" s="1" t="s">
        <v>912</v>
      </c>
      <c r="M6982" t="s">
        <v>42</v>
      </c>
      <c r="N6982">
        <v>1</v>
      </c>
      <c r="O6982" s="1" t="s">
        <v>205</v>
      </c>
      <c r="P6982" t="s">
        <v>154</v>
      </c>
      <c r="Q6982">
        <v>2</v>
      </c>
      <c r="R6982" t="s">
        <v>179</v>
      </c>
      <c r="S6982" t="s">
        <v>180</v>
      </c>
    </row>
    <row r="6983" spans="1:19" x14ac:dyDescent="0.35">
      <c r="A6983" s="2" t="s">
        <v>114</v>
      </c>
      <c r="B6983" s="1" t="s">
        <v>790</v>
      </c>
      <c r="C6983" t="s">
        <v>908</v>
      </c>
      <c r="D6983" s="1" t="s">
        <v>171</v>
      </c>
      <c r="E6983" s="1" t="s">
        <v>12</v>
      </c>
      <c r="F6983" s="1" t="s">
        <v>33</v>
      </c>
      <c r="G6983" s="1" t="s">
        <v>136</v>
      </c>
      <c r="H6983" t="s">
        <v>35</v>
      </c>
      <c r="I6983" s="1" t="s">
        <v>1188</v>
      </c>
      <c r="J6983" s="1" t="s">
        <v>230</v>
      </c>
      <c r="K6983" s="1" t="s">
        <v>40</v>
      </c>
      <c r="L6983" s="1" t="s">
        <v>912</v>
      </c>
      <c r="M6983" t="s">
        <v>42</v>
      </c>
      <c r="N6983">
        <v>1</v>
      </c>
      <c r="O6983" s="1" t="s">
        <v>205</v>
      </c>
      <c r="P6983" t="s">
        <v>154</v>
      </c>
      <c r="Q6983">
        <v>2</v>
      </c>
      <c r="R6983" t="s">
        <v>179</v>
      </c>
      <c r="S6983" t="s">
        <v>180</v>
      </c>
    </row>
    <row r="6984" spans="1:19" x14ac:dyDescent="0.35">
      <c r="A6984" s="2" t="s">
        <v>114</v>
      </c>
      <c r="B6984" s="1" t="s">
        <v>790</v>
      </c>
      <c r="C6984" t="s">
        <v>908</v>
      </c>
      <c r="D6984" s="1" t="s">
        <v>171</v>
      </c>
      <c r="E6984" s="1" t="s">
        <v>12</v>
      </c>
      <c r="F6984" s="1" t="s">
        <v>23</v>
      </c>
      <c r="G6984" s="1" t="s">
        <v>137</v>
      </c>
      <c r="H6984" t="s">
        <v>14</v>
      </c>
      <c r="I6984" s="1" t="s">
        <v>793</v>
      </c>
      <c r="J6984" s="1" t="s">
        <v>230</v>
      </c>
      <c r="K6984" s="1" t="s">
        <v>40</v>
      </c>
      <c r="L6984" s="1" t="s">
        <v>912</v>
      </c>
      <c r="M6984" t="s">
        <v>80</v>
      </c>
      <c r="N6984">
        <v>1</v>
      </c>
      <c r="O6984" s="1" t="s">
        <v>205</v>
      </c>
      <c r="P6984" t="s">
        <v>154</v>
      </c>
      <c r="Q6984">
        <v>1</v>
      </c>
      <c r="R6984" t="s">
        <v>179</v>
      </c>
      <c r="S6984" t="s">
        <v>180</v>
      </c>
    </row>
    <row r="6985" spans="1:19" x14ac:dyDescent="0.35">
      <c r="A6985" s="2" t="s">
        <v>114</v>
      </c>
      <c r="B6985" s="1" t="s">
        <v>790</v>
      </c>
      <c r="C6985" t="s">
        <v>908</v>
      </c>
      <c r="D6985" s="1" t="s">
        <v>171</v>
      </c>
      <c r="E6985" s="1" t="s">
        <v>12</v>
      </c>
      <c r="F6985" s="1" t="s">
        <v>23</v>
      </c>
      <c r="G6985" s="1" t="s">
        <v>137</v>
      </c>
      <c r="H6985" t="s">
        <v>14</v>
      </c>
      <c r="I6985" s="1" t="s">
        <v>792</v>
      </c>
      <c r="J6985" s="1" t="s">
        <v>230</v>
      </c>
      <c r="K6985" s="1" t="s">
        <v>40</v>
      </c>
      <c r="L6985" s="1" t="s">
        <v>912</v>
      </c>
      <c r="M6985" t="s">
        <v>42</v>
      </c>
      <c r="N6985">
        <v>2</v>
      </c>
      <c r="O6985" s="1" t="s">
        <v>205</v>
      </c>
      <c r="P6985" t="s">
        <v>153</v>
      </c>
      <c r="Q6985">
        <v>2</v>
      </c>
      <c r="R6985" t="s">
        <v>179</v>
      </c>
      <c r="S6985" t="s">
        <v>180</v>
      </c>
    </row>
    <row r="6986" spans="1:19" x14ac:dyDescent="0.35">
      <c r="A6986" s="2" t="s">
        <v>114</v>
      </c>
      <c r="B6986" s="1" t="s">
        <v>790</v>
      </c>
      <c r="C6986" t="s">
        <v>908</v>
      </c>
      <c r="D6986" s="1" t="s">
        <v>171</v>
      </c>
      <c r="E6986" s="1" t="s">
        <v>12</v>
      </c>
      <c r="F6986" s="1" t="s">
        <v>23</v>
      </c>
      <c r="G6986" s="1" t="s">
        <v>137</v>
      </c>
      <c r="H6986" t="s">
        <v>14</v>
      </c>
      <c r="I6986" s="1" t="s">
        <v>1188</v>
      </c>
      <c r="J6986" s="1" t="s">
        <v>230</v>
      </c>
      <c r="K6986" s="1" t="s">
        <v>40</v>
      </c>
      <c r="L6986" s="1" t="s">
        <v>912</v>
      </c>
      <c r="M6986" t="s">
        <v>42</v>
      </c>
      <c r="N6986">
        <v>2</v>
      </c>
      <c r="O6986" s="1" t="s">
        <v>205</v>
      </c>
      <c r="P6986" t="s">
        <v>153</v>
      </c>
      <c r="Q6986">
        <v>2</v>
      </c>
      <c r="R6986" t="s">
        <v>179</v>
      </c>
      <c r="S6986" t="s">
        <v>180</v>
      </c>
    </row>
    <row r="6987" spans="1:19" x14ac:dyDescent="0.35">
      <c r="A6987" s="2" t="s">
        <v>114</v>
      </c>
      <c r="B6987" s="1" t="s">
        <v>790</v>
      </c>
      <c r="C6987" t="s">
        <v>908</v>
      </c>
      <c r="D6987" s="1" t="s">
        <v>171</v>
      </c>
      <c r="E6987" s="1" t="s">
        <v>12</v>
      </c>
      <c r="F6987" s="1" t="s">
        <v>23</v>
      </c>
      <c r="G6987" s="1" t="s">
        <v>137</v>
      </c>
      <c r="H6987" t="s">
        <v>17</v>
      </c>
      <c r="I6987" s="1" t="s">
        <v>1189</v>
      </c>
      <c r="J6987" s="1" t="s">
        <v>230</v>
      </c>
      <c r="K6987" s="1" t="s">
        <v>40</v>
      </c>
      <c r="L6987" s="1" t="s">
        <v>912</v>
      </c>
      <c r="M6987" t="s">
        <v>42</v>
      </c>
      <c r="N6987">
        <v>1</v>
      </c>
      <c r="O6987" s="1" t="s">
        <v>205</v>
      </c>
      <c r="P6987" t="s">
        <v>154</v>
      </c>
      <c r="Q6987">
        <v>2</v>
      </c>
      <c r="R6987" t="s">
        <v>179</v>
      </c>
      <c r="S6987" t="s">
        <v>180</v>
      </c>
    </row>
    <row r="6988" spans="1:19" x14ac:dyDescent="0.35">
      <c r="A6988" s="2" t="s">
        <v>114</v>
      </c>
      <c r="B6988" s="1" t="s">
        <v>790</v>
      </c>
      <c r="C6988" t="s">
        <v>908</v>
      </c>
      <c r="D6988" s="1" t="s">
        <v>171</v>
      </c>
      <c r="E6988" s="1" t="s">
        <v>12</v>
      </c>
      <c r="F6988" s="1" t="s">
        <v>23</v>
      </c>
      <c r="G6988" s="1" t="s">
        <v>137</v>
      </c>
      <c r="H6988" t="s">
        <v>17</v>
      </c>
      <c r="I6988" s="1" t="s">
        <v>792</v>
      </c>
      <c r="J6988" s="1" t="s">
        <v>230</v>
      </c>
      <c r="K6988" s="1" t="s">
        <v>40</v>
      </c>
      <c r="L6988" s="1" t="s">
        <v>912</v>
      </c>
      <c r="M6988" t="s">
        <v>42</v>
      </c>
      <c r="N6988">
        <v>1</v>
      </c>
      <c r="O6988" s="1" t="s">
        <v>205</v>
      </c>
      <c r="P6988" t="s">
        <v>153</v>
      </c>
      <c r="Q6988">
        <v>1</v>
      </c>
      <c r="R6988" t="s">
        <v>179</v>
      </c>
      <c r="S6988" t="s">
        <v>180</v>
      </c>
    </row>
    <row r="6989" spans="1:19" x14ac:dyDescent="0.35">
      <c r="A6989" s="2" t="s">
        <v>114</v>
      </c>
      <c r="B6989" s="1" t="s">
        <v>790</v>
      </c>
      <c r="C6989" t="s">
        <v>908</v>
      </c>
      <c r="D6989" s="1" t="s">
        <v>171</v>
      </c>
      <c r="E6989" s="1" t="s">
        <v>12</v>
      </c>
      <c r="F6989" s="1" t="s">
        <v>23</v>
      </c>
      <c r="G6989" s="1" t="s">
        <v>137</v>
      </c>
      <c r="H6989" t="s">
        <v>17</v>
      </c>
      <c r="I6989" s="1" t="s">
        <v>792</v>
      </c>
      <c r="J6989" s="1" t="s">
        <v>230</v>
      </c>
      <c r="K6989" s="1" t="s">
        <v>40</v>
      </c>
      <c r="L6989" s="1" t="s">
        <v>912</v>
      </c>
      <c r="M6989" t="s">
        <v>42</v>
      </c>
      <c r="N6989">
        <v>1</v>
      </c>
      <c r="O6989" s="1" t="s">
        <v>205</v>
      </c>
      <c r="P6989" t="s">
        <v>154</v>
      </c>
      <c r="Q6989">
        <v>1</v>
      </c>
      <c r="R6989" t="s">
        <v>179</v>
      </c>
      <c r="S6989" t="s">
        <v>180</v>
      </c>
    </row>
    <row r="6990" spans="1:19" x14ac:dyDescent="0.35">
      <c r="A6990" s="2" t="s">
        <v>114</v>
      </c>
      <c r="B6990" s="1" t="s">
        <v>790</v>
      </c>
      <c r="C6990" t="s">
        <v>908</v>
      </c>
      <c r="D6990" s="1" t="s">
        <v>171</v>
      </c>
      <c r="E6990" s="1" t="s">
        <v>12</v>
      </c>
      <c r="F6990" s="1" t="s">
        <v>23</v>
      </c>
      <c r="G6990" s="1" t="s">
        <v>137</v>
      </c>
      <c r="H6990" t="s">
        <v>17</v>
      </c>
      <c r="I6990" s="1" t="s">
        <v>792</v>
      </c>
      <c r="J6990" s="1" t="s">
        <v>230</v>
      </c>
      <c r="K6990" s="1" t="s">
        <v>40</v>
      </c>
      <c r="L6990" s="1" t="s">
        <v>912</v>
      </c>
      <c r="M6990" t="s">
        <v>42</v>
      </c>
      <c r="N6990">
        <v>4</v>
      </c>
      <c r="O6990" s="1" t="s">
        <v>205</v>
      </c>
      <c r="P6990" t="s">
        <v>154</v>
      </c>
      <c r="Q6990">
        <v>2</v>
      </c>
      <c r="R6990" t="s">
        <v>179</v>
      </c>
      <c r="S6990" t="s">
        <v>180</v>
      </c>
    </row>
    <row r="6991" spans="1:19" x14ac:dyDescent="0.35">
      <c r="A6991" s="2" t="s">
        <v>114</v>
      </c>
      <c r="B6991" s="1" t="s">
        <v>790</v>
      </c>
      <c r="C6991" t="s">
        <v>908</v>
      </c>
      <c r="D6991" s="1" t="s">
        <v>171</v>
      </c>
      <c r="E6991" s="1" t="s">
        <v>12</v>
      </c>
      <c r="F6991" s="1" t="s">
        <v>23</v>
      </c>
      <c r="G6991" s="1" t="s">
        <v>137</v>
      </c>
      <c r="H6991" t="s">
        <v>17</v>
      </c>
      <c r="I6991" s="1" t="s">
        <v>792</v>
      </c>
      <c r="J6991" s="1" t="s">
        <v>230</v>
      </c>
      <c r="K6991" s="1" t="s">
        <v>40</v>
      </c>
      <c r="L6991" s="1" t="s">
        <v>912</v>
      </c>
      <c r="M6991" t="s">
        <v>101</v>
      </c>
      <c r="N6991">
        <v>1</v>
      </c>
      <c r="O6991" s="1" t="s">
        <v>205</v>
      </c>
      <c r="P6991" t="s">
        <v>154</v>
      </c>
      <c r="Q6991">
        <v>2</v>
      </c>
      <c r="R6991" t="s">
        <v>179</v>
      </c>
      <c r="S6991" t="s">
        <v>180</v>
      </c>
    </row>
    <row r="6992" spans="1:19" x14ac:dyDescent="0.35">
      <c r="A6992" s="2" t="s">
        <v>114</v>
      </c>
      <c r="B6992" s="1" t="s">
        <v>790</v>
      </c>
      <c r="C6992" t="s">
        <v>908</v>
      </c>
      <c r="D6992" s="1" t="s">
        <v>171</v>
      </c>
      <c r="E6992" s="1" t="s">
        <v>12</v>
      </c>
      <c r="F6992" s="1" t="s">
        <v>23</v>
      </c>
      <c r="G6992" s="1" t="s">
        <v>137</v>
      </c>
      <c r="H6992" t="s">
        <v>17</v>
      </c>
      <c r="I6992" s="1" t="s">
        <v>1188</v>
      </c>
      <c r="J6992" s="1" t="s">
        <v>230</v>
      </c>
      <c r="K6992" s="1" t="s">
        <v>40</v>
      </c>
      <c r="L6992" s="1" t="s">
        <v>912</v>
      </c>
      <c r="M6992" t="s">
        <v>42</v>
      </c>
      <c r="N6992">
        <v>1</v>
      </c>
      <c r="O6992" s="1" t="s">
        <v>205</v>
      </c>
      <c r="P6992" t="s">
        <v>154</v>
      </c>
      <c r="Q6992">
        <v>1</v>
      </c>
      <c r="R6992" t="s">
        <v>179</v>
      </c>
      <c r="S6992" t="s">
        <v>180</v>
      </c>
    </row>
    <row r="6993" spans="1:19" x14ac:dyDescent="0.35">
      <c r="A6993" s="2" t="s">
        <v>114</v>
      </c>
      <c r="B6993" s="1" t="s">
        <v>790</v>
      </c>
      <c r="C6993" t="s">
        <v>908</v>
      </c>
      <c r="D6993" s="1" t="s">
        <v>171</v>
      </c>
      <c r="E6993" s="1" t="s">
        <v>12</v>
      </c>
      <c r="F6993" s="1" t="s">
        <v>23</v>
      </c>
      <c r="G6993" s="1" t="s">
        <v>137</v>
      </c>
      <c r="H6993" t="s">
        <v>17</v>
      </c>
      <c r="I6993" s="1" t="s">
        <v>1188</v>
      </c>
      <c r="J6993" s="1" t="s">
        <v>230</v>
      </c>
      <c r="K6993" s="1" t="s">
        <v>40</v>
      </c>
      <c r="L6993" s="1" t="s">
        <v>912</v>
      </c>
      <c r="M6993" t="s">
        <v>42</v>
      </c>
      <c r="N6993">
        <v>1</v>
      </c>
      <c r="O6993" s="1" t="s">
        <v>205</v>
      </c>
      <c r="P6993" t="s">
        <v>153</v>
      </c>
      <c r="Q6993">
        <v>2</v>
      </c>
      <c r="R6993" t="s">
        <v>179</v>
      </c>
      <c r="S6993" t="s">
        <v>180</v>
      </c>
    </row>
    <row r="6994" spans="1:19" x14ac:dyDescent="0.35">
      <c r="A6994" s="2" t="s">
        <v>114</v>
      </c>
      <c r="B6994" s="1" t="s">
        <v>790</v>
      </c>
      <c r="C6994" t="s">
        <v>908</v>
      </c>
      <c r="D6994" s="1" t="s">
        <v>171</v>
      </c>
      <c r="E6994" s="1" t="s">
        <v>12</v>
      </c>
      <c r="F6994" s="1" t="s">
        <v>23</v>
      </c>
      <c r="G6994" s="1" t="s">
        <v>137</v>
      </c>
      <c r="H6994" t="s">
        <v>17</v>
      </c>
      <c r="I6994" s="1" t="s">
        <v>1188</v>
      </c>
      <c r="J6994" s="1" t="s">
        <v>230</v>
      </c>
      <c r="K6994" s="1" t="s">
        <v>40</v>
      </c>
      <c r="L6994" s="1" t="s">
        <v>912</v>
      </c>
      <c r="M6994" t="s">
        <v>42</v>
      </c>
      <c r="N6994">
        <v>2</v>
      </c>
      <c r="O6994" s="1" t="s">
        <v>205</v>
      </c>
      <c r="P6994" t="s">
        <v>154</v>
      </c>
      <c r="Q6994">
        <v>2</v>
      </c>
      <c r="R6994" t="s">
        <v>179</v>
      </c>
      <c r="S6994" t="s">
        <v>180</v>
      </c>
    </row>
    <row r="6995" spans="1:19" x14ac:dyDescent="0.35">
      <c r="A6995" s="2" t="s">
        <v>114</v>
      </c>
      <c r="B6995" s="1" t="s">
        <v>790</v>
      </c>
      <c r="C6995" t="s">
        <v>908</v>
      </c>
      <c r="D6995" s="1" t="s">
        <v>171</v>
      </c>
      <c r="E6995" s="1" t="s">
        <v>12</v>
      </c>
      <c r="F6995" s="1" t="s">
        <v>23</v>
      </c>
      <c r="G6995" s="1" t="s">
        <v>137</v>
      </c>
      <c r="H6995" t="s">
        <v>24</v>
      </c>
      <c r="I6995" s="1" t="s">
        <v>792</v>
      </c>
      <c r="J6995" s="1" t="s">
        <v>230</v>
      </c>
      <c r="K6995" s="1" t="s">
        <v>40</v>
      </c>
      <c r="L6995" s="1" t="s">
        <v>912</v>
      </c>
      <c r="M6995" t="s">
        <v>42</v>
      </c>
      <c r="N6995">
        <v>1</v>
      </c>
      <c r="O6995" s="1" t="s">
        <v>205</v>
      </c>
      <c r="P6995" t="s">
        <v>154</v>
      </c>
      <c r="Q6995">
        <v>2</v>
      </c>
      <c r="R6995" t="s">
        <v>179</v>
      </c>
      <c r="S6995" t="s">
        <v>180</v>
      </c>
    </row>
    <row r="6996" spans="1:19" x14ac:dyDescent="0.35">
      <c r="A6996" s="2" t="s">
        <v>114</v>
      </c>
      <c r="B6996" s="1" t="s">
        <v>790</v>
      </c>
      <c r="C6996" t="s">
        <v>908</v>
      </c>
      <c r="D6996" s="1" t="s">
        <v>171</v>
      </c>
      <c r="E6996" s="1" t="s">
        <v>12</v>
      </c>
      <c r="F6996" s="1" t="s">
        <v>23</v>
      </c>
      <c r="G6996" s="1" t="s">
        <v>137</v>
      </c>
      <c r="H6996" t="s">
        <v>27</v>
      </c>
      <c r="I6996" s="1" t="s">
        <v>792</v>
      </c>
      <c r="J6996" s="1" t="s">
        <v>230</v>
      </c>
      <c r="K6996" s="1" t="s">
        <v>40</v>
      </c>
      <c r="L6996" s="1" t="s">
        <v>912</v>
      </c>
      <c r="M6996" t="s">
        <v>42</v>
      </c>
      <c r="N6996">
        <v>1</v>
      </c>
      <c r="O6996" s="1" t="s">
        <v>205</v>
      </c>
      <c r="P6996" t="s">
        <v>154</v>
      </c>
      <c r="Q6996">
        <v>2</v>
      </c>
      <c r="R6996" t="s">
        <v>179</v>
      </c>
      <c r="S6996" t="s">
        <v>180</v>
      </c>
    </row>
    <row r="6997" spans="1:19" x14ac:dyDescent="0.35">
      <c r="A6997" s="2" t="s">
        <v>114</v>
      </c>
      <c r="B6997" s="1" t="s">
        <v>790</v>
      </c>
      <c r="C6997" t="s">
        <v>908</v>
      </c>
      <c r="D6997" s="1" t="s">
        <v>171</v>
      </c>
      <c r="E6997" s="1" t="s">
        <v>12</v>
      </c>
      <c r="F6997" s="1" t="s">
        <v>23</v>
      </c>
      <c r="G6997" s="1" t="s">
        <v>137</v>
      </c>
      <c r="H6997" t="s">
        <v>27</v>
      </c>
      <c r="I6997" s="1" t="s">
        <v>1188</v>
      </c>
      <c r="J6997" s="1" t="s">
        <v>230</v>
      </c>
      <c r="K6997" s="1" t="s">
        <v>40</v>
      </c>
      <c r="L6997" s="1" t="s">
        <v>912</v>
      </c>
      <c r="M6997" t="s">
        <v>42</v>
      </c>
      <c r="N6997">
        <v>1</v>
      </c>
      <c r="O6997" s="1" t="s">
        <v>205</v>
      </c>
      <c r="P6997" t="s">
        <v>154</v>
      </c>
      <c r="Q6997">
        <v>1</v>
      </c>
      <c r="R6997" t="s">
        <v>179</v>
      </c>
      <c r="S6997" t="s">
        <v>180</v>
      </c>
    </row>
    <row r="6998" spans="1:19" x14ac:dyDescent="0.35">
      <c r="A6998" s="2" t="s">
        <v>114</v>
      </c>
      <c r="B6998" s="1" t="s">
        <v>790</v>
      </c>
      <c r="C6998" t="s">
        <v>908</v>
      </c>
      <c r="D6998" s="1" t="s">
        <v>171</v>
      </c>
      <c r="E6998" s="1" t="s">
        <v>12</v>
      </c>
      <c r="F6998" s="1" t="s">
        <v>23</v>
      </c>
      <c r="G6998" s="1" t="s">
        <v>137</v>
      </c>
      <c r="H6998" t="s">
        <v>32</v>
      </c>
      <c r="I6998" s="1" t="s">
        <v>793</v>
      </c>
      <c r="J6998" s="1" t="s">
        <v>230</v>
      </c>
      <c r="K6998" s="1" t="s">
        <v>40</v>
      </c>
      <c r="L6998" s="1" t="s">
        <v>912</v>
      </c>
      <c r="M6998" t="s">
        <v>42</v>
      </c>
      <c r="N6998">
        <v>1</v>
      </c>
      <c r="O6998" s="1" t="s">
        <v>205</v>
      </c>
      <c r="P6998" t="s">
        <v>154</v>
      </c>
      <c r="Q6998">
        <v>2</v>
      </c>
      <c r="R6998" t="s">
        <v>179</v>
      </c>
      <c r="S6998" t="s">
        <v>180</v>
      </c>
    </row>
    <row r="6999" spans="1:19" x14ac:dyDescent="0.35">
      <c r="A6999" s="2" t="s">
        <v>114</v>
      </c>
      <c r="B6999" s="1" t="s">
        <v>790</v>
      </c>
      <c r="C6999" t="s">
        <v>908</v>
      </c>
      <c r="D6999" s="1" t="s">
        <v>171</v>
      </c>
      <c r="E6999" s="1" t="s">
        <v>12</v>
      </c>
      <c r="F6999" s="1" t="s">
        <v>23</v>
      </c>
      <c r="G6999" s="1" t="s">
        <v>137</v>
      </c>
      <c r="H6999" t="s">
        <v>21</v>
      </c>
      <c r="I6999" s="1" t="s">
        <v>1189</v>
      </c>
      <c r="J6999" s="1" t="s">
        <v>230</v>
      </c>
      <c r="K6999" s="1" t="s">
        <v>40</v>
      </c>
      <c r="L6999" s="1" t="s">
        <v>912</v>
      </c>
      <c r="M6999" t="s">
        <v>42</v>
      </c>
      <c r="N6999">
        <v>1</v>
      </c>
      <c r="O6999" s="1" t="s">
        <v>205</v>
      </c>
      <c r="P6999" t="s">
        <v>154</v>
      </c>
      <c r="Q6999">
        <v>2</v>
      </c>
      <c r="R6999" t="s">
        <v>179</v>
      </c>
      <c r="S6999" t="s">
        <v>180</v>
      </c>
    </row>
    <row r="7000" spans="1:19" x14ac:dyDescent="0.35">
      <c r="A7000" s="2" t="s">
        <v>114</v>
      </c>
      <c r="B7000" s="1" t="s">
        <v>790</v>
      </c>
      <c r="C7000" t="s">
        <v>908</v>
      </c>
      <c r="D7000" s="1" t="s">
        <v>171</v>
      </c>
      <c r="E7000" s="1" t="s">
        <v>12</v>
      </c>
      <c r="F7000" s="1" t="s">
        <v>23</v>
      </c>
      <c r="G7000" s="1" t="s">
        <v>137</v>
      </c>
      <c r="H7000" t="s">
        <v>21</v>
      </c>
      <c r="I7000" s="1" t="s">
        <v>1188</v>
      </c>
      <c r="J7000" s="1" t="s">
        <v>230</v>
      </c>
      <c r="K7000" s="1" t="s">
        <v>40</v>
      </c>
      <c r="L7000" s="1" t="s">
        <v>912</v>
      </c>
      <c r="M7000" t="s">
        <v>42</v>
      </c>
      <c r="N7000">
        <v>1</v>
      </c>
      <c r="O7000" s="1" t="s">
        <v>205</v>
      </c>
      <c r="P7000" t="s">
        <v>153</v>
      </c>
      <c r="Q7000">
        <v>2</v>
      </c>
      <c r="R7000" t="s">
        <v>179</v>
      </c>
      <c r="S7000" t="s">
        <v>180</v>
      </c>
    </row>
    <row r="7001" spans="1:19" x14ac:dyDescent="0.35">
      <c r="A7001" s="2" t="s">
        <v>114</v>
      </c>
      <c r="B7001" s="1" t="s">
        <v>790</v>
      </c>
      <c r="C7001" t="s">
        <v>908</v>
      </c>
      <c r="D7001" s="1" t="s">
        <v>171</v>
      </c>
      <c r="E7001" s="1" t="s">
        <v>12</v>
      </c>
      <c r="F7001" s="1" t="s">
        <v>13</v>
      </c>
      <c r="G7001" s="1" t="s">
        <v>137</v>
      </c>
      <c r="H7001" t="s">
        <v>14</v>
      </c>
      <c r="I7001" s="1" t="s">
        <v>792</v>
      </c>
      <c r="J7001" s="1" t="s">
        <v>230</v>
      </c>
      <c r="K7001" s="1" t="s">
        <v>40</v>
      </c>
      <c r="L7001" s="1" t="s">
        <v>912</v>
      </c>
      <c r="M7001" t="s">
        <v>42</v>
      </c>
      <c r="N7001">
        <v>1</v>
      </c>
      <c r="O7001" s="1" t="s">
        <v>205</v>
      </c>
      <c r="P7001" t="s">
        <v>154</v>
      </c>
      <c r="Q7001">
        <v>2</v>
      </c>
      <c r="R7001" t="s">
        <v>179</v>
      </c>
      <c r="S7001" t="s">
        <v>180</v>
      </c>
    </row>
    <row r="7002" spans="1:19" x14ac:dyDescent="0.35">
      <c r="A7002" s="2" t="s">
        <v>114</v>
      </c>
      <c r="B7002" s="1" t="s">
        <v>790</v>
      </c>
      <c r="C7002" t="s">
        <v>908</v>
      </c>
      <c r="D7002" s="1" t="s">
        <v>171</v>
      </c>
      <c r="E7002" s="1" t="s">
        <v>12</v>
      </c>
      <c r="F7002" s="1" t="s">
        <v>13</v>
      </c>
      <c r="G7002" s="1" t="s">
        <v>137</v>
      </c>
      <c r="H7002" t="s">
        <v>17</v>
      </c>
      <c r="I7002" s="1" t="s">
        <v>1189</v>
      </c>
      <c r="J7002" s="1" t="s">
        <v>230</v>
      </c>
      <c r="K7002" s="1" t="s">
        <v>40</v>
      </c>
      <c r="L7002" s="1" t="s">
        <v>912</v>
      </c>
      <c r="M7002" t="s">
        <v>42</v>
      </c>
      <c r="N7002">
        <v>1</v>
      </c>
      <c r="O7002" s="1" t="s">
        <v>205</v>
      </c>
      <c r="P7002" t="s">
        <v>154</v>
      </c>
      <c r="Q7002">
        <v>2</v>
      </c>
      <c r="R7002" t="s">
        <v>179</v>
      </c>
      <c r="S7002" t="s">
        <v>180</v>
      </c>
    </row>
    <row r="7003" spans="1:19" x14ac:dyDescent="0.35">
      <c r="A7003" s="2" t="s">
        <v>114</v>
      </c>
      <c r="B7003" s="1" t="s">
        <v>790</v>
      </c>
      <c r="C7003" t="s">
        <v>908</v>
      </c>
      <c r="D7003" s="1" t="s">
        <v>171</v>
      </c>
      <c r="E7003" s="1" t="s">
        <v>12</v>
      </c>
      <c r="F7003" s="1" t="s">
        <v>13</v>
      </c>
      <c r="G7003" s="1" t="s">
        <v>137</v>
      </c>
      <c r="H7003" t="s">
        <v>17</v>
      </c>
      <c r="I7003" s="1" t="s">
        <v>793</v>
      </c>
      <c r="J7003" s="1" t="s">
        <v>230</v>
      </c>
      <c r="K7003" s="1" t="s">
        <v>40</v>
      </c>
      <c r="L7003" s="1" t="s">
        <v>912</v>
      </c>
      <c r="M7003" t="s">
        <v>184</v>
      </c>
      <c r="N7003">
        <v>1</v>
      </c>
      <c r="O7003" s="1" t="s">
        <v>205</v>
      </c>
      <c r="P7003" t="s">
        <v>154</v>
      </c>
      <c r="Q7003">
        <v>2</v>
      </c>
      <c r="R7003" t="s">
        <v>179</v>
      </c>
      <c r="S7003" t="s">
        <v>180</v>
      </c>
    </row>
    <row r="7004" spans="1:19" x14ac:dyDescent="0.35">
      <c r="A7004" s="2" t="s">
        <v>114</v>
      </c>
      <c r="B7004" s="1" t="s">
        <v>790</v>
      </c>
      <c r="C7004" t="s">
        <v>908</v>
      </c>
      <c r="D7004" s="1" t="s">
        <v>171</v>
      </c>
      <c r="E7004" s="1" t="s">
        <v>12</v>
      </c>
      <c r="F7004" s="1" t="s">
        <v>13</v>
      </c>
      <c r="G7004" s="1" t="s">
        <v>137</v>
      </c>
      <c r="H7004" t="s">
        <v>17</v>
      </c>
      <c r="I7004" s="1" t="s">
        <v>792</v>
      </c>
      <c r="J7004" s="1" t="s">
        <v>230</v>
      </c>
      <c r="K7004" s="1" t="s">
        <v>40</v>
      </c>
      <c r="L7004" s="1" t="s">
        <v>912</v>
      </c>
      <c r="M7004" t="s">
        <v>42</v>
      </c>
      <c r="N7004">
        <v>2</v>
      </c>
      <c r="O7004" s="1" t="s">
        <v>205</v>
      </c>
      <c r="P7004" t="s">
        <v>153</v>
      </c>
      <c r="Q7004">
        <v>2</v>
      </c>
      <c r="R7004" t="s">
        <v>179</v>
      </c>
      <c r="S7004" t="s">
        <v>180</v>
      </c>
    </row>
    <row r="7005" spans="1:19" x14ac:dyDescent="0.35">
      <c r="A7005" s="2" t="s">
        <v>114</v>
      </c>
      <c r="B7005" s="1" t="s">
        <v>790</v>
      </c>
      <c r="C7005" t="s">
        <v>908</v>
      </c>
      <c r="D7005" s="1" t="s">
        <v>171</v>
      </c>
      <c r="E7005" s="1" t="s">
        <v>12</v>
      </c>
      <c r="F7005" s="1" t="s">
        <v>13</v>
      </c>
      <c r="G7005" s="1" t="s">
        <v>137</v>
      </c>
      <c r="H7005" t="s">
        <v>17</v>
      </c>
      <c r="I7005" s="1" t="s">
        <v>1188</v>
      </c>
      <c r="J7005" s="1" t="s">
        <v>230</v>
      </c>
      <c r="K7005" s="1" t="s">
        <v>40</v>
      </c>
      <c r="L7005" s="1" t="s">
        <v>912</v>
      </c>
      <c r="M7005" t="s">
        <v>42</v>
      </c>
      <c r="N7005">
        <v>1</v>
      </c>
      <c r="O7005" s="1" t="s">
        <v>205</v>
      </c>
      <c r="P7005" t="s">
        <v>154</v>
      </c>
      <c r="Q7005">
        <v>1</v>
      </c>
      <c r="R7005" t="s">
        <v>179</v>
      </c>
      <c r="S7005" t="s">
        <v>180</v>
      </c>
    </row>
    <row r="7006" spans="1:19" x14ac:dyDescent="0.35">
      <c r="A7006" s="2" t="s">
        <v>114</v>
      </c>
      <c r="B7006" s="1" t="s">
        <v>790</v>
      </c>
      <c r="C7006" t="s">
        <v>908</v>
      </c>
      <c r="D7006" s="1" t="s">
        <v>171</v>
      </c>
      <c r="E7006" s="1" t="s">
        <v>12</v>
      </c>
      <c r="F7006" s="1" t="s">
        <v>13</v>
      </c>
      <c r="G7006" s="1" t="s">
        <v>137</v>
      </c>
      <c r="H7006" t="s">
        <v>17</v>
      </c>
      <c r="I7006" s="1" t="s">
        <v>1188</v>
      </c>
      <c r="J7006" s="1" t="s">
        <v>230</v>
      </c>
      <c r="K7006" s="1" t="s">
        <v>40</v>
      </c>
      <c r="L7006" s="1" t="s">
        <v>912</v>
      </c>
      <c r="M7006" t="s">
        <v>42</v>
      </c>
      <c r="N7006">
        <v>1</v>
      </c>
      <c r="O7006" s="1" t="s">
        <v>205</v>
      </c>
      <c r="P7006" t="s">
        <v>154</v>
      </c>
      <c r="Q7006">
        <v>2</v>
      </c>
      <c r="R7006" t="s">
        <v>179</v>
      </c>
      <c r="S7006" t="s">
        <v>180</v>
      </c>
    </row>
    <row r="7007" spans="1:19" x14ac:dyDescent="0.35">
      <c r="A7007" s="2" t="s">
        <v>114</v>
      </c>
      <c r="B7007" s="1" t="s">
        <v>790</v>
      </c>
      <c r="C7007" t="s">
        <v>908</v>
      </c>
      <c r="D7007" s="1" t="s">
        <v>171</v>
      </c>
      <c r="E7007" s="1" t="s">
        <v>12</v>
      </c>
      <c r="F7007" s="1" t="s">
        <v>13</v>
      </c>
      <c r="G7007" s="1" t="s">
        <v>137</v>
      </c>
      <c r="H7007" t="s">
        <v>24</v>
      </c>
      <c r="I7007" s="1" t="s">
        <v>1189</v>
      </c>
      <c r="J7007" s="1" t="s">
        <v>230</v>
      </c>
      <c r="K7007" s="1" t="s">
        <v>40</v>
      </c>
      <c r="L7007" s="1" t="s">
        <v>912</v>
      </c>
      <c r="M7007" t="s">
        <v>42</v>
      </c>
      <c r="N7007">
        <v>1</v>
      </c>
      <c r="O7007" s="1" t="s">
        <v>205</v>
      </c>
      <c r="P7007" t="s">
        <v>154</v>
      </c>
      <c r="Q7007">
        <v>2</v>
      </c>
      <c r="R7007" t="s">
        <v>179</v>
      </c>
      <c r="S7007" t="s">
        <v>180</v>
      </c>
    </row>
    <row r="7008" spans="1:19" x14ac:dyDescent="0.35">
      <c r="A7008" s="2" t="s">
        <v>114</v>
      </c>
      <c r="B7008" s="1" t="s">
        <v>790</v>
      </c>
      <c r="C7008" t="s">
        <v>908</v>
      </c>
      <c r="D7008" s="1" t="s">
        <v>171</v>
      </c>
      <c r="E7008" s="1" t="s">
        <v>12</v>
      </c>
      <c r="F7008" s="1" t="s">
        <v>13</v>
      </c>
      <c r="G7008" s="1" t="s">
        <v>137</v>
      </c>
      <c r="H7008" t="s">
        <v>24</v>
      </c>
      <c r="I7008" s="1" t="s">
        <v>793</v>
      </c>
      <c r="J7008" s="1" t="s">
        <v>230</v>
      </c>
      <c r="K7008" s="1" t="s">
        <v>40</v>
      </c>
      <c r="L7008" s="1" t="s">
        <v>912</v>
      </c>
      <c r="M7008" t="s">
        <v>184</v>
      </c>
      <c r="N7008">
        <v>1</v>
      </c>
      <c r="O7008" s="1" t="s">
        <v>205</v>
      </c>
      <c r="P7008" t="s">
        <v>154</v>
      </c>
      <c r="Q7008">
        <v>1</v>
      </c>
      <c r="R7008" t="s">
        <v>179</v>
      </c>
      <c r="S7008" t="s">
        <v>180</v>
      </c>
    </row>
    <row r="7009" spans="1:19" x14ac:dyDescent="0.35">
      <c r="A7009" s="2" t="s">
        <v>114</v>
      </c>
      <c r="B7009" s="1" t="s">
        <v>790</v>
      </c>
      <c r="C7009" t="s">
        <v>908</v>
      </c>
      <c r="D7009" s="1" t="s">
        <v>171</v>
      </c>
      <c r="E7009" s="1" t="s">
        <v>12</v>
      </c>
      <c r="F7009" s="1" t="s">
        <v>13</v>
      </c>
      <c r="G7009" s="1" t="s">
        <v>137</v>
      </c>
      <c r="H7009" t="s">
        <v>24</v>
      </c>
      <c r="I7009" s="1" t="s">
        <v>793</v>
      </c>
      <c r="J7009" s="1" t="s">
        <v>230</v>
      </c>
      <c r="K7009" s="1" t="s">
        <v>40</v>
      </c>
      <c r="L7009" s="1" t="s">
        <v>912</v>
      </c>
      <c r="M7009" t="s">
        <v>184</v>
      </c>
      <c r="N7009">
        <v>2</v>
      </c>
      <c r="O7009" s="1" t="s">
        <v>205</v>
      </c>
      <c r="P7009" t="s">
        <v>154</v>
      </c>
      <c r="Q7009">
        <v>2</v>
      </c>
      <c r="R7009" t="s">
        <v>179</v>
      </c>
      <c r="S7009" t="s">
        <v>180</v>
      </c>
    </row>
    <row r="7010" spans="1:19" x14ac:dyDescent="0.35">
      <c r="A7010" s="2" t="s">
        <v>114</v>
      </c>
      <c r="B7010" s="1" t="s">
        <v>790</v>
      </c>
      <c r="C7010" t="s">
        <v>908</v>
      </c>
      <c r="D7010" s="1" t="s">
        <v>171</v>
      </c>
      <c r="E7010" s="1" t="s">
        <v>12</v>
      </c>
      <c r="F7010" s="1" t="s">
        <v>13</v>
      </c>
      <c r="G7010" s="1" t="s">
        <v>137</v>
      </c>
      <c r="H7010" t="s">
        <v>24</v>
      </c>
      <c r="I7010" s="1" t="s">
        <v>793</v>
      </c>
      <c r="J7010" s="1" t="s">
        <v>230</v>
      </c>
      <c r="K7010" s="1" t="s">
        <v>40</v>
      </c>
      <c r="L7010" s="1" t="s">
        <v>912</v>
      </c>
      <c r="M7010" t="s">
        <v>80</v>
      </c>
      <c r="N7010">
        <v>2</v>
      </c>
      <c r="O7010" s="1" t="s">
        <v>205</v>
      </c>
      <c r="P7010" t="s">
        <v>154</v>
      </c>
      <c r="Q7010">
        <v>2</v>
      </c>
      <c r="R7010" t="s">
        <v>179</v>
      </c>
      <c r="S7010" t="s">
        <v>180</v>
      </c>
    </row>
    <row r="7011" spans="1:19" x14ac:dyDescent="0.35">
      <c r="A7011" s="2" t="s">
        <v>114</v>
      </c>
      <c r="B7011" s="1" t="s">
        <v>790</v>
      </c>
      <c r="C7011" t="s">
        <v>908</v>
      </c>
      <c r="D7011" s="1" t="s">
        <v>171</v>
      </c>
      <c r="E7011" s="1" t="s">
        <v>12</v>
      </c>
      <c r="F7011" s="1" t="s">
        <v>13</v>
      </c>
      <c r="G7011" s="1" t="s">
        <v>137</v>
      </c>
      <c r="H7011" t="s">
        <v>24</v>
      </c>
      <c r="I7011" s="1" t="s">
        <v>792</v>
      </c>
      <c r="J7011" s="1" t="s">
        <v>230</v>
      </c>
      <c r="K7011" s="1" t="s">
        <v>40</v>
      </c>
      <c r="L7011" s="1" t="s">
        <v>912</v>
      </c>
      <c r="M7011" t="s">
        <v>42</v>
      </c>
      <c r="N7011">
        <v>1</v>
      </c>
      <c r="O7011" s="1" t="s">
        <v>205</v>
      </c>
      <c r="P7011" t="s">
        <v>154</v>
      </c>
      <c r="Q7011">
        <v>2</v>
      </c>
      <c r="R7011" t="s">
        <v>179</v>
      </c>
      <c r="S7011" t="s">
        <v>180</v>
      </c>
    </row>
    <row r="7012" spans="1:19" x14ac:dyDescent="0.35">
      <c r="A7012" s="2" t="s">
        <v>114</v>
      </c>
      <c r="B7012" s="1" t="s">
        <v>790</v>
      </c>
      <c r="C7012" t="s">
        <v>908</v>
      </c>
      <c r="D7012" s="1" t="s">
        <v>171</v>
      </c>
      <c r="E7012" s="1" t="s">
        <v>12</v>
      </c>
      <c r="F7012" s="1" t="s">
        <v>13</v>
      </c>
      <c r="G7012" s="1" t="s">
        <v>137</v>
      </c>
      <c r="H7012" t="s">
        <v>24</v>
      </c>
      <c r="I7012" s="1" t="s">
        <v>1188</v>
      </c>
      <c r="J7012" s="1" t="s">
        <v>230</v>
      </c>
      <c r="K7012" s="1" t="s">
        <v>40</v>
      </c>
      <c r="L7012" s="1" t="s">
        <v>912</v>
      </c>
      <c r="M7012" t="s">
        <v>42</v>
      </c>
      <c r="N7012">
        <v>1</v>
      </c>
      <c r="O7012" s="1" t="s">
        <v>205</v>
      </c>
      <c r="P7012" t="s">
        <v>153</v>
      </c>
      <c r="Q7012">
        <v>2</v>
      </c>
      <c r="R7012" t="s">
        <v>179</v>
      </c>
      <c r="S7012" t="s">
        <v>180</v>
      </c>
    </row>
    <row r="7013" spans="1:19" x14ac:dyDescent="0.35">
      <c r="A7013" s="2" t="s">
        <v>114</v>
      </c>
      <c r="B7013" s="1" t="s">
        <v>790</v>
      </c>
      <c r="C7013" t="s">
        <v>908</v>
      </c>
      <c r="D7013" s="1" t="s">
        <v>171</v>
      </c>
      <c r="E7013" s="1" t="s">
        <v>12</v>
      </c>
      <c r="F7013" s="1" t="s">
        <v>13</v>
      </c>
      <c r="G7013" s="1" t="s">
        <v>137</v>
      </c>
      <c r="H7013" t="s">
        <v>27</v>
      </c>
      <c r="I7013" s="1" t="s">
        <v>1189</v>
      </c>
      <c r="J7013" s="1" t="s">
        <v>230</v>
      </c>
      <c r="K7013" s="1" t="s">
        <v>40</v>
      </c>
      <c r="L7013" s="1" t="s">
        <v>912</v>
      </c>
      <c r="M7013" t="s">
        <v>184</v>
      </c>
      <c r="N7013">
        <v>1</v>
      </c>
      <c r="O7013" s="1" t="s">
        <v>205</v>
      </c>
      <c r="P7013" t="s">
        <v>154</v>
      </c>
      <c r="Q7013">
        <v>2</v>
      </c>
      <c r="R7013" t="s">
        <v>179</v>
      </c>
      <c r="S7013" t="s">
        <v>180</v>
      </c>
    </row>
    <row r="7014" spans="1:19" x14ac:dyDescent="0.35">
      <c r="A7014" s="2" t="s">
        <v>114</v>
      </c>
      <c r="B7014" s="1" t="s">
        <v>790</v>
      </c>
      <c r="C7014" t="s">
        <v>908</v>
      </c>
      <c r="D7014" s="1" t="s">
        <v>171</v>
      </c>
      <c r="E7014" s="1" t="s">
        <v>12</v>
      </c>
      <c r="F7014" s="1" t="s">
        <v>13</v>
      </c>
      <c r="G7014" s="1" t="s">
        <v>137</v>
      </c>
      <c r="H7014" t="s">
        <v>27</v>
      </c>
      <c r="I7014" s="1" t="s">
        <v>1189</v>
      </c>
      <c r="J7014" s="1" t="s">
        <v>230</v>
      </c>
      <c r="K7014" s="1" t="s">
        <v>40</v>
      </c>
      <c r="L7014" s="1" t="s">
        <v>912</v>
      </c>
      <c r="M7014" t="s">
        <v>80</v>
      </c>
      <c r="N7014">
        <v>1</v>
      </c>
      <c r="O7014" s="1" t="s">
        <v>205</v>
      </c>
      <c r="P7014" t="s">
        <v>154</v>
      </c>
      <c r="Q7014">
        <v>2</v>
      </c>
      <c r="R7014" t="s">
        <v>179</v>
      </c>
      <c r="S7014" t="s">
        <v>180</v>
      </c>
    </row>
    <row r="7015" spans="1:19" x14ac:dyDescent="0.35">
      <c r="A7015" s="2" t="s">
        <v>114</v>
      </c>
      <c r="B7015" s="1" t="s">
        <v>790</v>
      </c>
      <c r="C7015" t="s">
        <v>908</v>
      </c>
      <c r="D7015" s="1" t="s">
        <v>171</v>
      </c>
      <c r="E7015" s="1" t="s">
        <v>12</v>
      </c>
      <c r="F7015" s="1" t="s">
        <v>13</v>
      </c>
      <c r="G7015" s="1" t="s">
        <v>137</v>
      </c>
      <c r="H7015" t="s">
        <v>27</v>
      </c>
      <c r="I7015" s="1" t="s">
        <v>1188</v>
      </c>
      <c r="J7015" s="1" t="s">
        <v>230</v>
      </c>
      <c r="K7015" s="1" t="s">
        <v>40</v>
      </c>
      <c r="L7015" s="1" t="s">
        <v>912</v>
      </c>
      <c r="M7015" t="s">
        <v>184</v>
      </c>
      <c r="N7015">
        <v>1</v>
      </c>
      <c r="O7015" s="1" t="s">
        <v>205</v>
      </c>
      <c r="P7015" t="s">
        <v>153</v>
      </c>
      <c r="Q7015">
        <v>2</v>
      </c>
      <c r="R7015" t="s">
        <v>179</v>
      </c>
      <c r="S7015" t="s">
        <v>180</v>
      </c>
    </row>
    <row r="7016" spans="1:19" x14ac:dyDescent="0.35">
      <c r="A7016" s="2" t="s">
        <v>114</v>
      </c>
      <c r="B7016" s="1" t="s">
        <v>790</v>
      </c>
      <c r="C7016" t="s">
        <v>908</v>
      </c>
      <c r="D7016" s="1" t="s">
        <v>171</v>
      </c>
      <c r="E7016" s="1" t="s">
        <v>12</v>
      </c>
      <c r="F7016" s="1" t="s">
        <v>13</v>
      </c>
      <c r="G7016" s="1" t="s">
        <v>137</v>
      </c>
      <c r="H7016" t="s">
        <v>27</v>
      </c>
      <c r="I7016" s="1" t="s">
        <v>1188</v>
      </c>
      <c r="J7016" s="1" t="s">
        <v>230</v>
      </c>
      <c r="K7016" s="1" t="s">
        <v>40</v>
      </c>
      <c r="L7016" s="1" t="s">
        <v>912</v>
      </c>
      <c r="M7016" t="s">
        <v>42</v>
      </c>
      <c r="N7016">
        <v>1</v>
      </c>
      <c r="O7016" s="1" t="s">
        <v>205</v>
      </c>
      <c r="P7016" t="s">
        <v>154</v>
      </c>
      <c r="Q7016">
        <v>2</v>
      </c>
      <c r="R7016" t="s">
        <v>179</v>
      </c>
      <c r="S7016" t="s">
        <v>180</v>
      </c>
    </row>
    <row r="7017" spans="1:19" x14ac:dyDescent="0.35">
      <c r="A7017" s="2" t="s">
        <v>114</v>
      </c>
      <c r="B7017" s="1" t="s">
        <v>790</v>
      </c>
      <c r="C7017" t="s">
        <v>908</v>
      </c>
      <c r="D7017" s="1" t="s">
        <v>171</v>
      </c>
      <c r="E7017" s="1" t="s">
        <v>12</v>
      </c>
      <c r="F7017" s="1" t="s">
        <v>13</v>
      </c>
      <c r="G7017" s="1" t="s">
        <v>137</v>
      </c>
      <c r="H7017" t="s">
        <v>27</v>
      </c>
      <c r="I7017" s="1" t="s">
        <v>1188</v>
      </c>
      <c r="J7017" s="1" t="s">
        <v>230</v>
      </c>
      <c r="K7017" s="1" t="s">
        <v>40</v>
      </c>
      <c r="L7017" s="1" t="s">
        <v>912</v>
      </c>
      <c r="M7017" t="s">
        <v>80</v>
      </c>
      <c r="N7017">
        <v>1</v>
      </c>
      <c r="O7017" s="1" t="s">
        <v>205</v>
      </c>
      <c r="P7017" t="s">
        <v>153</v>
      </c>
      <c r="Q7017">
        <v>2</v>
      </c>
      <c r="R7017" t="s">
        <v>179</v>
      </c>
      <c r="S7017" t="s">
        <v>180</v>
      </c>
    </row>
    <row r="7018" spans="1:19" x14ac:dyDescent="0.35">
      <c r="A7018" s="2" t="s">
        <v>114</v>
      </c>
      <c r="B7018" s="1" t="s">
        <v>790</v>
      </c>
      <c r="C7018" t="s">
        <v>908</v>
      </c>
      <c r="D7018" s="1" t="s">
        <v>171</v>
      </c>
      <c r="E7018" s="1" t="s">
        <v>12</v>
      </c>
      <c r="F7018" s="1" t="s">
        <v>13</v>
      </c>
      <c r="G7018" s="1" t="s">
        <v>137</v>
      </c>
      <c r="H7018" t="s">
        <v>32</v>
      </c>
      <c r="I7018" s="1" t="s">
        <v>1188</v>
      </c>
      <c r="J7018" s="1" t="s">
        <v>230</v>
      </c>
      <c r="K7018" s="1" t="s">
        <v>40</v>
      </c>
      <c r="L7018" s="1" t="s">
        <v>912</v>
      </c>
      <c r="M7018" t="s">
        <v>42</v>
      </c>
      <c r="N7018">
        <v>1</v>
      </c>
      <c r="O7018" s="1" t="s">
        <v>205</v>
      </c>
      <c r="P7018" t="s">
        <v>154</v>
      </c>
      <c r="Q7018">
        <v>2</v>
      </c>
      <c r="R7018" t="s">
        <v>179</v>
      </c>
      <c r="S7018" t="s">
        <v>180</v>
      </c>
    </row>
    <row r="7019" spans="1:19" x14ac:dyDescent="0.35">
      <c r="A7019" s="2" t="s">
        <v>114</v>
      </c>
      <c r="B7019" s="1" t="s">
        <v>790</v>
      </c>
      <c r="C7019" t="s">
        <v>908</v>
      </c>
      <c r="D7019" s="1" t="s">
        <v>171</v>
      </c>
      <c r="E7019" s="1" t="s">
        <v>12</v>
      </c>
      <c r="F7019" s="1" t="s">
        <v>13</v>
      </c>
      <c r="G7019" s="1" t="s">
        <v>137</v>
      </c>
      <c r="H7019" t="s">
        <v>21</v>
      </c>
      <c r="I7019" s="1" t="s">
        <v>1189</v>
      </c>
      <c r="J7019" s="1" t="s">
        <v>230</v>
      </c>
      <c r="K7019" s="1" t="s">
        <v>40</v>
      </c>
      <c r="L7019" s="1" t="s">
        <v>912</v>
      </c>
      <c r="M7019" t="s">
        <v>80</v>
      </c>
      <c r="N7019">
        <v>1</v>
      </c>
      <c r="O7019" s="1" t="s">
        <v>205</v>
      </c>
      <c r="P7019" t="s">
        <v>154</v>
      </c>
      <c r="Q7019">
        <v>2</v>
      </c>
      <c r="R7019" t="s">
        <v>179</v>
      </c>
      <c r="S7019" t="s">
        <v>180</v>
      </c>
    </row>
    <row r="7020" spans="1:19" x14ac:dyDescent="0.35">
      <c r="A7020" s="2" t="s">
        <v>114</v>
      </c>
      <c r="B7020" s="1" t="s">
        <v>790</v>
      </c>
      <c r="C7020" t="s">
        <v>908</v>
      </c>
      <c r="D7020" s="1" t="s">
        <v>171</v>
      </c>
      <c r="E7020" s="1" t="s">
        <v>12</v>
      </c>
      <c r="F7020" s="1" t="s">
        <v>13</v>
      </c>
      <c r="G7020" s="1" t="s">
        <v>137</v>
      </c>
      <c r="H7020" t="s">
        <v>21</v>
      </c>
      <c r="I7020" s="1" t="s">
        <v>793</v>
      </c>
      <c r="J7020" s="1" t="s">
        <v>230</v>
      </c>
      <c r="K7020" s="1" t="s">
        <v>40</v>
      </c>
      <c r="L7020" s="1" t="s">
        <v>912</v>
      </c>
      <c r="M7020" t="s">
        <v>184</v>
      </c>
      <c r="N7020">
        <v>1</v>
      </c>
      <c r="O7020" s="1" t="s">
        <v>205</v>
      </c>
      <c r="P7020" t="s">
        <v>154</v>
      </c>
      <c r="Q7020">
        <v>2</v>
      </c>
      <c r="R7020" t="s">
        <v>179</v>
      </c>
      <c r="S7020" t="s">
        <v>180</v>
      </c>
    </row>
    <row r="7021" spans="1:19" x14ac:dyDescent="0.35">
      <c r="A7021" s="2" t="s">
        <v>114</v>
      </c>
      <c r="B7021" s="1" t="s">
        <v>790</v>
      </c>
      <c r="C7021" t="s">
        <v>908</v>
      </c>
      <c r="D7021" s="1" t="s">
        <v>171</v>
      </c>
      <c r="E7021" s="1" t="s">
        <v>12</v>
      </c>
      <c r="F7021" s="1" t="s">
        <v>13</v>
      </c>
      <c r="G7021" s="1" t="s">
        <v>137</v>
      </c>
      <c r="H7021" t="s">
        <v>21</v>
      </c>
      <c r="I7021" s="1" t="s">
        <v>793</v>
      </c>
      <c r="J7021" s="1" t="s">
        <v>230</v>
      </c>
      <c r="K7021" s="1" t="s">
        <v>40</v>
      </c>
      <c r="L7021" s="1" t="s">
        <v>912</v>
      </c>
      <c r="M7021" t="s">
        <v>80</v>
      </c>
      <c r="N7021">
        <v>1</v>
      </c>
      <c r="O7021" s="1" t="s">
        <v>205</v>
      </c>
      <c r="P7021" t="s">
        <v>153</v>
      </c>
      <c r="Q7021">
        <v>2</v>
      </c>
      <c r="R7021" t="s">
        <v>179</v>
      </c>
      <c r="S7021" t="s">
        <v>180</v>
      </c>
    </row>
    <row r="7022" spans="1:19" x14ac:dyDescent="0.35">
      <c r="A7022" s="2" t="s">
        <v>114</v>
      </c>
      <c r="B7022" s="1" t="s">
        <v>790</v>
      </c>
      <c r="C7022" t="s">
        <v>908</v>
      </c>
      <c r="D7022" s="1" t="s">
        <v>171</v>
      </c>
      <c r="E7022" s="1" t="s">
        <v>12</v>
      </c>
      <c r="F7022" s="1" t="s">
        <v>13</v>
      </c>
      <c r="G7022" s="1" t="s">
        <v>137</v>
      </c>
      <c r="H7022" t="s">
        <v>21</v>
      </c>
      <c r="I7022" s="1" t="s">
        <v>1188</v>
      </c>
      <c r="J7022" s="1" t="s">
        <v>230</v>
      </c>
      <c r="K7022" s="1" t="s">
        <v>40</v>
      </c>
      <c r="L7022" s="1" t="s">
        <v>912</v>
      </c>
      <c r="M7022" t="s">
        <v>80</v>
      </c>
      <c r="N7022">
        <v>1</v>
      </c>
      <c r="O7022" s="1" t="s">
        <v>205</v>
      </c>
      <c r="P7022" t="s">
        <v>153</v>
      </c>
      <c r="Q7022">
        <v>2</v>
      </c>
      <c r="R7022" t="s">
        <v>179</v>
      </c>
      <c r="S7022" t="s">
        <v>180</v>
      </c>
    </row>
    <row r="7023" spans="1:19" x14ac:dyDescent="0.35">
      <c r="A7023" s="2" t="s">
        <v>114</v>
      </c>
      <c r="B7023" s="1" t="s">
        <v>790</v>
      </c>
      <c r="C7023" t="s">
        <v>908</v>
      </c>
      <c r="D7023" s="1" t="s">
        <v>171</v>
      </c>
      <c r="E7023" s="1" t="s">
        <v>12</v>
      </c>
      <c r="F7023" s="1" t="s">
        <v>13</v>
      </c>
      <c r="G7023" s="1" t="s">
        <v>137</v>
      </c>
      <c r="H7023" t="s">
        <v>35</v>
      </c>
      <c r="I7023" s="1" t="s">
        <v>1189</v>
      </c>
      <c r="J7023" s="1" t="s">
        <v>230</v>
      </c>
      <c r="K7023" s="1" t="s">
        <v>40</v>
      </c>
      <c r="L7023" s="1" t="s">
        <v>912</v>
      </c>
      <c r="M7023" t="s">
        <v>42</v>
      </c>
      <c r="N7023">
        <v>1</v>
      </c>
      <c r="O7023" s="1" t="s">
        <v>205</v>
      </c>
      <c r="P7023" t="s">
        <v>154</v>
      </c>
      <c r="Q7023">
        <v>2</v>
      </c>
      <c r="R7023" t="s">
        <v>179</v>
      </c>
      <c r="S7023" t="s">
        <v>180</v>
      </c>
    </row>
    <row r="7024" spans="1:19" x14ac:dyDescent="0.35">
      <c r="A7024" s="2" t="s">
        <v>114</v>
      </c>
      <c r="B7024" s="1" t="s">
        <v>790</v>
      </c>
      <c r="C7024" t="s">
        <v>908</v>
      </c>
      <c r="D7024" s="1" t="s">
        <v>171</v>
      </c>
      <c r="E7024" s="1" t="s">
        <v>12</v>
      </c>
      <c r="F7024" s="1" t="s">
        <v>13</v>
      </c>
      <c r="G7024" s="1" t="s">
        <v>137</v>
      </c>
      <c r="H7024" t="s">
        <v>39</v>
      </c>
      <c r="I7024" s="1" t="s">
        <v>792</v>
      </c>
      <c r="J7024" s="1" t="s">
        <v>230</v>
      </c>
      <c r="K7024" s="1" t="s">
        <v>40</v>
      </c>
      <c r="L7024" s="1" t="s">
        <v>912</v>
      </c>
      <c r="M7024" t="s">
        <v>42</v>
      </c>
      <c r="N7024">
        <v>1</v>
      </c>
      <c r="O7024" s="1" t="s">
        <v>205</v>
      </c>
      <c r="P7024" t="s">
        <v>154</v>
      </c>
      <c r="Q7024">
        <v>2</v>
      </c>
      <c r="R7024" t="s">
        <v>179</v>
      </c>
      <c r="S7024" t="s">
        <v>180</v>
      </c>
    </row>
    <row r="7025" spans="1:19" x14ac:dyDescent="0.35">
      <c r="A7025" s="2" t="s">
        <v>114</v>
      </c>
      <c r="B7025" s="1" t="s">
        <v>790</v>
      </c>
      <c r="C7025" t="s">
        <v>908</v>
      </c>
      <c r="D7025" s="1" t="s">
        <v>171</v>
      </c>
      <c r="E7025" s="1" t="s">
        <v>12</v>
      </c>
      <c r="F7025" s="1" t="s">
        <v>26</v>
      </c>
      <c r="G7025" s="1" t="s">
        <v>26</v>
      </c>
      <c r="H7025" t="s">
        <v>17</v>
      </c>
      <c r="I7025" s="1" t="s">
        <v>792</v>
      </c>
      <c r="J7025" s="1" t="s">
        <v>230</v>
      </c>
      <c r="K7025" s="1" t="s">
        <v>40</v>
      </c>
      <c r="L7025" s="1" t="s">
        <v>912</v>
      </c>
      <c r="M7025" t="s">
        <v>101</v>
      </c>
      <c r="N7025">
        <v>1</v>
      </c>
      <c r="O7025" s="1" t="s">
        <v>205</v>
      </c>
      <c r="P7025" t="s">
        <v>154</v>
      </c>
      <c r="Q7025">
        <v>2</v>
      </c>
      <c r="R7025" t="s">
        <v>179</v>
      </c>
      <c r="S7025" t="s">
        <v>180</v>
      </c>
    </row>
    <row r="7026" spans="1:19" x14ac:dyDescent="0.35">
      <c r="A7026" s="2" t="s">
        <v>114</v>
      </c>
      <c r="B7026" s="1" t="s">
        <v>790</v>
      </c>
      <c r="C7026" t="s">
        <v>908</v>
      </c>
      <c r="D7026" s="1" t="s">
        <v>171</v>
      </c>
      <c r="E7026" s="1" t="s">
        <v>12</v>
      </c>
      <c r="F7026" s="1" t="s">
        <v>26</v>
      </c>
      <c r="G7026" s="1" t="s">
        <v>26</v>
      </c>
      <c r="H7026" t="s">
        <v>24</v>
      </c>
      <c r="I7026" s="1" t="s">
        <v>793</v>
      </c>
      <c r="J7026" s="1" t="s">
        <v>230</v>
      </c>
      <c r="K7026" s="1" t="s">
        <v>40</v>
      </c>
      <c r="L7026" s="1" t="s">
        <v>912</v>
      </c>
      <c r="M7026" t="s">
        <v>239</v>
      </c>
      <c r="N7026">
        <v>1</v>
      </c>
      <c r="O7026" s="1" t="s">
        <v>205</v>
      </c>
      <c r="P7026" t="s">
        <v>154</v>
      </c>
      <c r="Q7026">
        <v>1</v>
      </c>
      <c r="R7026" t="s">
        <v>179</v>
      </c>
      <c r="S7026" t="s">
        <v>180</v>
      </c>
    </row>
    <row r="7027" spans="1:19" x14ac:dyDescent="0.35">
      <c r="A7027" s="2" t="s">
        <v>114</v>
      </c>
      <c r="B7027" s="1" t="s">
        <v>790</v>
      </c>
      <c r="C7027" t="s">
        <v>908</v>
      </c>
      <c r="D7027" s="1" t="s">
        <v>171</v>
      </c>
      <c r="E7027" s="1" t="s">
        <v>12</v>
      </c>
      <c r="F7027" s="1" t="s">
        <v>26</v>
      </c>
      <c r="G7027" s="1" t="s">
        <v>26</v>
      </c>
      <c r="H7027" t="s">
        <v>24</v>
      </c>
      <c r="I7027" s="1" t="s">
        <v>792</v>
      </c>
      <c r="J7027" s="1" t="s">
        <v>230</v>
      </c>
      <c r="K7027" s="1" t="s">
        <v>40</v>
      </c>
      <c r="L7027" s="1" t="s">
        <v>912</v>
      </c>
      <c r="M7027" t="s">
        <v>101</v>
      </c>
      <c r="N7027">
        <v>1</v>
      </c>
      <c r="O7027" s="1" t="s">
        <v>205</v>
      </c>
      <c r="P7027" t="s">
        <v>154</v>
      </c>
      <c r="Q7027">
        <v>2</v>
      </c>
      <c r="R7027" t="s">
        <v>179</v>
      </c>
      <c r="S7027" t="s">
        <v>180</v>
      </c>
    </row>
    <row r="7028" spans="1:19" x14ac:dyDescent="0.35">
      <c r="A7028" s="2" t="s">
        <v>114</v>
      </c>
      <c r="B7028" s="1" t="s">
        <v>790</v>
      </c>
      <c r="C7028" t="s">
        <v>908</v>
      </c>
      <c r="D7028" s="1" t="s">
        <v>171</v>
      </c>
      <c r="E7028" s="1" t="s">
        <v>12</v>
      </c>
      <c r="F7028" s="1" t="s">
        <v>18</v>
      </c>
      <c r="G7028" s="1" t="s">
        <v>26</v>
      </c>
      <c r="H7028" t="s">
        <v>24</v>
      </c>
      <c r="I7028" s="1" t="s">
        <v>1189</v>
      </c>
      <c r="J7028" s="1" t="s">
        <v>230</v>
      </c>
      <c r="K7028" s="1" t="s">
        <v>40</v>
      </c>
      <c r="L7028" s="1" t="s">
        <v>912</v>
      </c>
      <c r="M7028" t="s">
        <v>101</v>
      </c>
      <c r="N7028">
        <v>1</v>
      </c>
      <c r="O7028" s="1" t="s">
        <v>205</v>
      </c>
      <c r="P7028" t="s">
        <v>154</v>
      </c>
      <c r="Q7028">
        <v>2</v>
      </c>
      <c r="R7028" t="s">
        <v>179</v>
      </c>
      <c r="S7028" t="s">
        <v>180</v>
      </c>
    </row>
    <row r="7029" spans="1:19" x14ac:dyDescent="0.35">
      <c r="A7029" s="2" t="s">
        <v>114</v>
      </c>
      <c r="B7029" s="1" t="s">
        <v>790</v>
      </c>
      <c r="C7029" t="s">
        <v>59</v>
      </c>
      <c r="D7029" s="1" t="s">
        <v>81</v>
      </c>
      <c r="E7029" s="1" t="s">
        <v>12</v>
      </c>
      <c r="F7029" s="1" t="s">
        <v>23</v>
      </c>
      <c r="G7029" s="1" t="s">
        <v>137</v>
      </c>
      <c r="H7029" t="s">
        <v>35</v>
      </c>
      <c r="I7029" s="1" t="s">
        <v>1525</v>
      </c>
      <c r="J7029" s="1" t="s">
        <v>230</v>
      </c>
      <c r="K7029" s="1" t="s">
        <v>15</v>
      </c>
      <c r="L7029" s="1" t="s">
        <v>912</v>
      </c>
      <c r="M7029" t="s">
        <v>15</v>
      </c>
      <c r="N7029">
        <v>1</v>
      </c>
      <c r="O7029" s="1" t="s">
        <v>205</v>
      </c>
      <c r="P7029" t="s">
        <v>154</v>
      </c>
      <c r="Q7029">
        <v>2</v>
      </c>
      <c r="R7029" t="s">
        <v>179</v>
      </c>
      <c r="S7029" t="s">
        <v>180</v>
      </c>
    </row>
    <row r="7030" spans="1:19" x14ac:dyDescent="0.35">
      <c r="A7030" s="2" t="s">
        <v>114</v>
      </c>
      <c r="B7030" s="1" t="s">
        <v>790</v>
      </c>
      <c r="C7030" t="s">
        <v>59</v>
      </c>
      <c r="D7030" s="1" t="s">
        <v>81</v>
      </c>
      <c r="E7030" s="1" t="s">
        <v>12</v>
      </c>
      <c r="F7030" s="1" t="s">
        <v>23</v>
      </c>
      <c r="G7030" s="1" t="s">
        <v>137</v>
      </c>
      <c r="H7030" t="s">
        <v>35</v>
      </c>
      <c r="I7030" s="1" t="s">
        <v>1525</v>
      </c>
      <c r="J7030" s="1" t="s">
        <v>230</v>
      </c>
      <c r="K7030" s="1" t="s">
        <v>19</v>
      </c>
      <c r="L7030" s="1" t="s">
        <v>912</v>
      </c>
      <c r="M7030" t="s">
        <v>19</v>
      </c>
      <c r="N7030">
        <v>1</v>
      </c>
      <c r="O7030" s="1" t="s">
        <v>205</v>
      </c>
      <c r="P7030" t="s">
        <v>154</v>
      </c>
      <c r="Q7030">
        <v>2</v>
      </c>
      <c r="R7030" t="s">
        <v>179</v>
      </c>
      <c r="S7030" t="s">
        <v>180</v>
      </c>
    </row>
    <row r="7031" spans="1:19" x14ac:dyDescent="0.35">
      <c r="A7031" s="2" t="s">
        <v>114</v>
      </c>
      <c r="B7031" s="1" t="s">
        <v>790</v>
      </c>
      <c r="C7031" t="s">
        <v>59</v>
      </c>
      <c r="D7031" s="1" t="s">
        <v>81</v>
      </c>
      <c r="E7031" s="1" t="s">
        <v>12</v>
      </c>
      <c r="F7031" s="1" t="s">
        <v>26</v>
      </c>
      <c r="G7031" s="1" t="s">
        <v>26</v>
      </c>
      <c r="H7031" t="s">
        <v>27</v>
      </c>
      <c r="I7031" s="1" t="s">
        <v>1525</v>
      </c>
      <c r="J7031" s="1" t="s">
        <v>230</v>
      </c>
      <c r="K7031" s="1" t="s">
        <v>59</v>
      </c>
      <c r="L7031" s="1" t="s">
        <v>912</v>
      </c>
      <c r="M7031" t="s">
        <v>59</v>
      </c>
      <c r="N7031">
        <v>1</v>
      </c>
      <c r="O7031" s="1" t="s">
        <v>205</v>
      </c>
      <c r="P7031" t="s">
        <v>154</v>
      </c>
      <c r="Q7031">
        <v>2</v>
      </c>
      <c r="R7031" t="s">
        <v>179</v>
      </c>
      <c r="S7031" t="s">
        <v>180</v>
      </c>
    </row>
    <row r="7032" spans="1:19" x14ac:dyDescent="0.35">
      <c r="A7032" s="2" t="s">
        <v>114</v>
      </c>
      <c r="B7032" s="1" t="s">
        <v>790</v>
      </c>
      <c r="C7032" t="s">
        <v>59</v>
      </c>
      <c r="D7032" s="1" t="s">
        <v>81</v>
      </c>
      <c r="E7032" s="1" t="s">
        <v>12</v>
      </c>
      <c r="F7032" s="1" t="s">
        <v>18</v>
      </c>
      <c r="G7032" s="1" t="s">
        <v>26</v>
      </c>
      <c r="H7032" t="s">
        <v>27</v>
      </c>
      <c r="I7032" s="1" t="s">
        <v>1525</v>
      </c>
      <c r="J7032" s="1" t="s">
        <v>230</v>
      </c>
      <c r="K7032" s="1" t="s">
        <v>15</v>
      </c>
      <c r="L7032" s="1" t="s">
        <v>912</v>
      </c>
      <c r="M7032" t="s">
        <v>15</v>
      </c>
      <c r="N7032">
        <v>1</v>
      </c>
      <c r="O7032" s="1" t="s">
        <v>205</v>
      </c>
      <c r="P7032" t="s">
        <v>154</v>
      </c>
      <c r="Q7032">
        <v>2</v>
      </c>
      <c r="R7032" t="s">
        <v>179</v>
      </c>
      <c r="S7032" t="s">
        <v>180</v>
      </c>
    </row>
    <row r="7033" spans="1:19" x14ac:dyDescent="0.35">
      <c r="A7033" s="2" t="s">
        <v>114</v>
      </c>
      <c r="B7033" s="1" t="s">
        <v>790</v>
      </c>
      <c r="C7033" t="s">
        <v>59</v>
      </c>
      <c r="D7033" s="1" t="s">
        <v>81</v>
      </c>
      <c r="E7033" s="1" t="s">
        <v>12</v>
      </c>
      <c r="F7033" s="1" t="s">
        <v>18</v>
      </c>
      <c r="G7033" s="1" t="s">
        <v>26</v>
      </c>
      <c r="H7033" t="s">
        <v>35</v>
      </c>
      <c r="I7033" s="1" t="s">
        <v>1525</v>
      </c>
      <c r="J7033" s="1" t="s">
        <v>230</v>
      </c>
      <c r="K7033" s="1" t="s">
        <v>19</v>
      </c>
      <c r="L7033" s="1" t="s">
        <v>912</v>
      </c>
      <c r="M7033" t="s">
        <v>67</v>
      </c>
      <c r="N7033">
        <v>1</v>
      </c>
      <c r="O7033" s="1" t="s">
        <v>205</v>
      </c>
      <c r="P7033" t="s">
        <v>154</v>
      </c>
      <c r="Q7033">
        <v>2</v>
      </c>
      <c r="R7033" t="s">
        <v>179</v>
      </c>
      <c r="S7033" t="s">
        <v>180</v>
      </c>
    </row>
    <row r="7034" spans="1:19" x14ac:dyDescent="0.35">
      <c r="A7034" s="2" t="s">
        <v>114</v>
      </c>
      <c r="B7034" s="1" t="s">
        <v>790</v>
      </c>
      <c r="C7034" t="s">
        <v>59</v>
      </c>
      <c r="D7034" s="1" t="s">
        <v>81</v>
      </c>
      <c r="E7034" s="1" t="s">
        <v>22</v>
      </c>
      <c r="F7034" s="1" t="s">
        <v>13</v>
      </c>
      <c r="G7034" s="1" t="s">
        <v>137</v>
      </c>
      <c r="H7034" t="s">
        <v>14</v>
      </c>
      <c r="I7034" s="1" t="s">
        <v>1525</v>
      </c>
      <c r="J7034" s="1" t="s">
        <v>230</v>
      </c>
      <c r="K7034" s="1" t="s">
        <v>59</v>
      </c>
      <c r="L7034" s="1" t="s">
        <v>912</v>
      </c>
      <c r="M7034" t="s">
        <v>69</v>
      </c>
      <c r="N7034">
        <v>1</v>
      </c>
      <c r="O7034" s="1" t="s">
        <v>205</v>
      </c>
      <c r="P7034" t="s">
        <v>154</v>
      </c>
      <c r="Q7034">
        <v>2</v>
      </c>
      <c r="R7034" t="s">
        <v>179</v>
      </c>
      <c r="S7034" t="s">
        <v>180</v>
      </c>
    </row>
    <row r="7035" spans="1:19" x14ac:dyDescent="0.35">
      <c r="A7035" s="2" t="s">
        <v>114</v>
      </c>
      <c r="B7035" s="1" t="s">
        <v>790</v>
      </c>
      <c r="C7035" t="s">
        <v>909</v>
      </c>
      <c r="D7035" s="1" t="s">
        <v>185</v>
      </c>
      <c r="E7035" s="1" t="s">
        <v>12</v>
      </c>
      <c r="F7035" s="1" t="s">
        <v>29</v>
      </c>
      <c r="G7035" s="1" t="s">
        <v>136</v>
      </c>
      <c r="H7035" t="s">
        <v>17</v>
      </c>
      <c r="I7035" s="1" t="s">
        <v>1526</v>
      </c>
      <c r="J7035" s="1" t="s">
        <v>230</v>
      </c>
      <c r="K7035" s="1" t="s">
        <v>30</v>
      </c>
      <c r="L7035" s="1" t="s">
        <v>912</v>
      </c>
      <c r="M7035" t="s">
        <v>817</v>
      </c>
      <c r="N7035">
        <v>1</v>
      </c>
      <c r="O7035" s="1" t="s">
        <v>205</v>
      </c>
      <c r="P7035" t="s">
        <v>154</v>
      </c>
      <c r="Q7035">
        <v>2</v>
      </c>
      <c r="R7035" t="s">
        <v>179</v>
      </c>
      <c r="S7035" t="s">
        <v>180</v>
      </c>
    </row>
    <row r="7036" spans="1:19" x14ac:dyDescent="0.35">
      <c r="A7036" s="2" t="s">
        <v>114</v>
      </c>
      <c r="B7036" s="1" t="s">
        <v>790</v>
      </c>
      <c r="C7036" t="s">
        <v>909</v>
      </c>
      <c r="D7036" s="1" t="s">
        <v>185</v>
      </c>
      <c r="E7036" s="1" t="s">
        <v>12</v>
      </c>
      <c r="F7036" s="1" t="s">
        <v>33</v>
      </c>
      <c r="G7036" s="1" t="s">
        <v>136</v>
      </c>
      <c r="H7036" t="s">
        <v>35</v>
      </c>
      <c r="I7036" s="1" t="s">
        <v>1526</v>
      </c>
      <c r="J7036" s="1" t="s">
        <v>230</v>
      </c>
      <c r="K7036" s="1" t="s">
        <v>30</v>
      </c>
      <c r="L7036" s="1" t="s">
        <v>912</v>
      </c>
      <c r="M7036" t="s">
        <v>817</v>
      </c>
      <c r="N7036">
        <v>1</v>
      </c>
      <c r="O7036" s="1" t="s">
        <v>205</v>
      </c>
      <c r="P7036" t="s">
        <v>154</v>
      </c>
      <c r="Q7036">
        <v>2</v>
      </c>
      <c r="R7036" t="s">
        <v>179</v>
      </c>
      <c r="S7036" t="s">
        <v>180</v>
      </c>
    </row>
    <row r="7037" spans="1:19" x14ac:dyDescent="0.35">
      <c r="A7037" s="2" t="s">
        <v>114</v>
      </c>
      <c r="B7037" s="1" t="s">
        <v>790</v>
      </c>
      <c r="C7037" t="s">
        <v>909</v>
      </c>
      <c r="D7037" s="1" t="s">
        <v>185</v>
      </c>
      <c r="E7037" s="1" t="s">
        <v>12</v>
      </c>
      <c r="F7037" s="1" t="s">
        <v>23</v>
      </c>
      <c r="G7037" s="1" t="s">
        <v>137</v>
      </c>
      <c r="H7037" t="s">
        <v>27</v>
      </c>
      <c r="I7037" s="1" t="s">
        <v>1526</v>
      </c>
      <c r="J7037" s="1" t="s">
        <v>230</v>
      </c>
      <c r="K7037" s="1" t="s">
        <v>30</v>
      </c>
      <c r="L7037" s="1" t="s">
        <v>912</v>
      </c>
      <c r="M7037" t="s">
        <v>34</v>
      </c>
      <c r="N7037">
        <v>1</v>
      </c>
      <c r="O7037" s="1" t="s">
        <v>205</v>
      </c>
      <c r="P7037" t="s">
        <v>154</v>
      </c>
      <c r="Q7037">
        <v>2</v>
      </c>
      <c r="R7037" t="s">
        <v>179</v>
      </c>
      <c r="S7037" t="s">
        <v>180</v>
      </c>
    </row>
    <row r="7038" spans="1:19" x14ac:dyDescent="0.35">
      <c r="A7038" s="2" t="s">
        <v>114</v>
      </c>
      <c r="B7038" s="1" t="s">
        <v>790</v>
      </c>
      <c r="C7038" t="s">
        <v>909</v>
      </c>
      <c r="D7038" s="1" t="s">
        <v>185</v>
      </c>
      <c r="E7038" s="1" t="s">
        <v>12</v>
      </c>
      <c r="F7038" s="1" t="s">
        <v>13</v>
      </c>
      <c r="G7038" s="1" t="s">
        <v>137</v>
      </c>
      <c r="H7038" t="s">
        <v>21</v>
      </c>
      <c r="I7038" s="1" t="s">
        <v>1526</v>
      </c>
      <c r="J7038" s="1" t="s">
        <v>230</v>
      </c>
      <c r="K7038" s="1" t="s">
        <v>30</v>
      </c>
      <c r="L7038" s="1" t="s">
        <v>912</v>
      </c>
      <c r="M7038" t="s">
        <v>817</v>
      </c>
      <c r="N7038">
        <v>1</v>
      </c>
      <c r="O7038" s="1" t="s">
        <v>205</v>
      </c>
      <c r="P7038" t="s">
        <v>154</v>
      </c>
      <c r="Q7038">
        <v>2</v>
      </c>
      <c r="R7038" t="s">
        <v>179</v>
      </c>
      <c r="S7038" t="s">
        <v>180</v>
      </c>
    </row>
    <row r="7039" spans="1:19" x14ac:dyDescent="0.35">
      <c r="A7039" s="2" t="s">
        <v>114</v>
      </c>
      <c r="B7039" s="1" t="s">
        <v>790</v>
      </c>
      <c r="C7039" t="s">
        <v>910</v>
      </c>
      <c r="D7039" s="1" t="s">
        <v>228</v>
      </c>
      <c r="E7039" s="1" t="s">
        <v>12</v>
      </c>
      <c r="F7039" s="1" t="s">
        <v>29</v>
      </c>
      <c r="G7039" s="1" t="s">
        <v>136</v>
      </c>
      <c r="H7039" t="s">
        <v>21</v>
      </c>
      <c r="I7039" s="1" t="s">
        <v>1190</v>
      </c>
      <c r="J7039" s="1" t="s">
        <v>230</v>
      </c>
      <c r="K7039" s="1" t="s">
        <v>59</v>
      </c>
      <c r="L7039" s="1" t="s">
        <v>912</v>
      </c>
      <c r="M7039" t="s">
        <v>85</v>
      </c>
      <c r="N7039">
        <v>1</v>
      </c>
      <c r="O7039" s="1" t="s">
        <v>205</v>
      </c>
      <c r="P7039" t="s">
        <v>154</v>
      </c>
      <c r="Q7039">
        <v>2</v>
      </c>
      <c r="R7039" t="s">
        <v>179</v>
      </c>
      <c r="S7039" t="s">
        <v>180</v>
      </c>
    </row>
    <row r="7040" spans="1:19" x14ac:dyDescent="0.35">
      <c r="A7040" s="2" t="s">
        <v>114</v>
      </c>
      <c r="B7040" s="1" t="s">
        <v>790</v>
      </c>
      <c r="C7040" t="s">
        <v>910</v>
      </c>
      <c r="D7040" s="1" t="s">
        <v>228</v>
      </c>
      <c r="E7040" s="1" t="s">
        <v>12</v>
      </c>
      <c r="F7040" s="1" t="s">
        <v>33</v>
      </c>
      <c r="G7040" s="1" t="s">
        <v>136</v>
      </c>
      <c r="H7040" t="s">
        <v>21</v>
      </c>
      <c r="I7040" s="1" t="s">
        <v>1190</v>
      </c>
      <c r="J7040" s="1" t="s">
        <v>230</v>
      </c>
      <c r="K7040" s="1" t="s">
        <v>59</v>
      </c>
      <c r="L7040" s="1" t="s">
        <v>912</v>
      </c>
      <c r="M7040" t="s">
        <v>85</v>
      </c>
      <c r="N7040">
        <v>1</v>
      </c>
      <c r="O7040" s="1" t="s">
        <v>205</v>
      </c>
      <c r="P7040" t="s">
        <v>154</v>
      </c>
      <c r="Q7040">
        <v>2</v>
      </c>
      <c r="R7040" t="s">
        <v>179</v>
      </c>
      <c r="S7040" t="s">
        <v>180</v>
      </c>
    </row>
    <row r="7041" spans="1:19" x14ac:dyDescent="0.35">
      <c r="A7041" s="2" t="s">
        <v>114</v>
      </c>
      <c r="B7041" s="1" t="s">
        <v>790</v>
      </c>
      <c r="C7041" t="s">
        <v>910</v>
      </c>
      <c r="D7041" s="1" t="s">
        <v>228</v>
      </c>
      <c r="E7041" s="1" t="s">
        <v>12</v>
      </c>
      <c r="F7041" s="1" t="s">
        <v>13</v>
      </c>
      <c r="G7041" s="1" t="s">
        <v>137</v>
      </c>
      <c r="H7041" t="s">
        <v>27</v>
      </c>
      <c r="I7041" s="1" t="s">
        <v>1190</v>
      </c>
      <c r="J7041" s="1" t="s">
        <v>230</v>
      </c>
      <c r="K7041" s="1" t="s">
        <v>59</v>
      </c>
      <c r="L7041" s="1" t="s">
        <v>912</v>
      </c>
      <c r="M7041" t="s">
        <v>85</v>
      </c>
      <c r="N7041">
        <v>2</v>
      </c>
      <c r="O7041" s="1" t="s">
        <v>205</v>
      </c>
      <c r="P7041" t="s">
        <v>154</v>
      </c>
      <c r="Q7041">
        <v>2</v>
      </c>
      <c r="R7041" t="s">
        <v>179</v>
      </c>
      <c r="S7041" t="s">
        <v>180</v>
      </c>
    </row>
    <row r="7042" spans="1:19" x14ac:dyDescent="0.35">
      <c r="A7042" s="2" t="s">
        <v>114</v>
      </c>
      <c r="B7042" s="1" t="s">
        <v>790</v>
      </c>
      <c r="C7042" t="s">
        <v>910</v>
      </c>
      <c r="D7042" s="1" t="s">
        <v>228</v>
      </c>
      <c r="E7042" s="1" t="s">
        <v>12</v>
      </c>
      <c r="F7042" s="1" t="s">
        <v>13</v>
      </c>
      <c r="G7042" s="1" t="s">
        <v>137</v>
      </c>
      <c r="H7042" t="s">
        <v>58</v>
      </c>
      <c r="I7042" s="1" t="s">
        <v>1190</v>
      </c>
      <c r="J7042" s="1" t="s">
        <v>230</v>
      </c>
      <c r="K7042" s="1" t="s">
        <v>59</v>
      </c>
      <c r="L7042" s="1" t="s">
        <v>912</v>
      </c>
      <c r="M7042" t="s">
        <v>85</v>
      </c>
      <c r="N7042">
        <v>1</v>
      </c>
      <c r="O7042" s="1" t="s">
        <v>205</v>
      </c>
      <c r="P7042" t="s">
        <v>154</v>
      </c>
      <c r="Q7042">
        <v>1</v>
      </c>
      <c r="R7042" t="s">
        <v>179</v>
      </c>
      <c r="S7042" t="s">
        <v>180</v>
      </c>
    </row>
    <row r="7043" spans="1:19" x14ac:dyDescent="0.35">
      <c r="A7043" s="2" t="s">
        <v>114</v>
      </c>
      <c r="B7043" s="1" t="s">
        <v>790</v>
      </c>
      <c r="C7043" t="s">
        <v>910</v>
      </c>
      <c r="D7043" s="1" t="s">
        <v>228</v>
      </c>
      <c r="E7043" s="1" t="s">
        <v>12</v>
      </c>
      <c r="F7043" s="1" t="s">
        <v>18</v>
      </c>
      <c r="G7043" s="1" t="s">
        <v>26</v>
      </c>
      <c r="H7043" t="s">
        <v>24</v>
      </c>
      <c r="I7043" s="1" t="s">
        <v>1190</v>
      </c>
      <c r="J7043" s="1" t="s">
        <v>230</v>
      </c>
      <c r="K7043" s="1" t="s">
        <v>59</v>
      </c>
      <c r="L7043" s="1" t="s">
        <v>912</v>
      </c>
      <c r="M7043" t="s">
        <v>85</v>
      </c>
      <c r="N7043">
        <v>1</v>
      </c>
      <c r="O7043" s="1" t="s">
        <v>205</v>
      </c>
      <c r="P7043" t="s">
        <v>154</v>
      </c>
      <c r="Q7043">
        <v>2</v>
      </c>
      <c r="R7043" t="s">
        <v>179</v>
      </c>
      <c r="S7043" t="s">
        <v>180</v>
      </c>
    </row>
    <row r="7044" spans="1:19" x14ac:dyDescent="0.35">
      <c r="A7044" s="2" t="s">
        <v>114</v>
      </c>
      <c r="B7044" s="1" t="s">
        <v>790</v>
      </c>
      <c r="C7044" t="s">
        <v>911</v>
      </c>
      <c r="D7044" s="1" t="s">
        <v>172</v>
      </c>
      <c r="E7044" s="1" t="s">
        <v>12</v>
      </c>
      <c r="F7044" s="1" t="s">
        <v>23</v>
      </c>
      <c r="G7044" s="1" t="s">
        <v>137</v>
      </c>
      <c r="H7044" t="s">
        <v>27</v>
      </c>
      <c r="I7044" s="1" t="s">
        <v>1191</v>
      </c>
      <c r="J7044" s="1" t="s">
        <v>230</v>
      </c>
      <c r="K7044" s="1" t="s">
        <v>47</v>
      </c>
      <c r="L7044" s="1" t="s">
        <v>912</v>
      </c>
      <c r="M7044" t="s">
        <v>182</v>
      </c>
      <c r="N7044">
        <v>1</v>
      </c>
      <c r="O7044" s="1" t="s">
        <v>206</v>
      </c>
      <c r="P7044" t="s">
        <v>153</v>
      </c>
      <c r="Q7044">
        <v>1</v>
      </c>
      <c r="R7044" t="s">
        <v>179</v>
      </c>
      <c r="S7044" t="s">
        <v>180</v>
      </c>
    </row>
    <row r="7045" spans="1:19" x14ac:dyDescent="0.35">
      <c r="A7045" s="2" t="s">
        <v>114</v>
      </c>
      <c r="B7045" s="1" t="s">
        <v>790</v>
      </c>
      <c r="C7045" t="s">
        <v>911</v>
      </c>
      <c r="D7045" s="1" t="s">
        <v>172</v>
      </c>
      <c r="E7045" s="1" t="s">
        <v>12</v>
      </c>
      <c r="F7045" s="1" t="s">
        <v>23</v>
      </c>
      <c r="G7045" s="1" t="s">
        <v>137</v>
      </c>
      <c r="H7045" t="s">
        <v>27</v>
      </c>
      <c r="I7045" s="1" t="s">
        <v>1192</v>
      </c>
      <c r="J7045" s="1" t="s">
        <v>230</v>
      </c>
      <c r="K7045" s="1" t="s">
        <v>47</v>
      </c>
      <c r="L7045" s="1" t="s">
        <v>912</v>
      </c>
      <c r="M7045" t="s">
        <v>182</v>
      </c>
      <c r="N7045">
        <v>1</v>
      </c>
      <c r="O7045" s="1" t="s">
        <v>205</v>
      </c>
      <c r="P7045" t="s">
        <v>154</v>
      </c>
      <c r="Q7045">
        <v>1</v>
      </c>
      <c r="R7045" t="s">
        <v>179</v>
      </c>
      <c r="S7045" t="s">
        <v>180</v>
      </c>
    </row>
    <row r="7046" spans="1:19" x14ac:dyDescent="0.35">
      <c r="A7046" s="2" t="s">
        <v>114</v>
      </c>
      <c r="B7046" s="1" t="s">
        <v>790</v>
      </c>
      <c r="C7046" t="s">
        <v>911</v>
      </c>
      <c r="D7046" s="1" t="s">
        <v>172</v>
      </c>
      <c r="E7046" s="1" t="s">
        <v>12</v>
      </c>
      <c r="F7046" s="1" t="s">
        <v>23</v>
      </c>
      <c r="G7046" s="1" t="s">
        <v>137</v>
      </c>
      <c r="H7046" t="s">
        <v>35</v>
      </c>
      <c r="I7046" s="1" t="s">
        <v>1191</v>
      </c>
      <c r="J7046" s="1" t="s">
        <v>230</v>
      </c>
      <c r="K7046" s="1" t="s">
        <v>47</v>
      </c>
      <c r="L7046" s="1" t="s">
        <v>912</v>
      </c>
      <c r="M7046" t="s">
        <v>182</v>
      </c>
      <c r="N7046">
        <v>1</v>
      </c>
      <c r="O7046" s="1" t="s">
        <v>206</v>
      </c>
      <c r="P7046" t="s">
        <v>153</v>
      </c>
      <c r="Q7046">
        <v>2</v>
      </c>
      <c r="R7046" t="s">
        <v>179</v>
      </c>
      <c r="S7046" t="s">
        <v>180</v>
      </c>
    </row>
    <row r="7047" spans="1:19" x14ac:dyDescent="0.35">
      <c r="A7047" s="2" t="s">
        <v>114</v>
      </c>
      <c r="B7047" s="1" t="s">
        <v>790</v>
      </c>
      <c r="C7047" t="s">
        <v>911</v>
      </c>
      <c r="D7047" s="1" t="s">
        <v>172</v>
      </c>
      <c r="E7047" s="1" t="s">
        <v>12</v>
      </c>
      <c r="F7047" s="1" t="s">
        <v>23</v>
      </c>
      <c r="G7047" s="1" t="s">
        <v>137</v>
      </c>
      <c r="H7047" t="s">
        <v>35</v>
      </c>
      <c r="I7047" s="1" t="s">
        <v>1192</v>
      </c>
      <c r="J7047" s="1" t="s">
        <v>230</v>
      </c>
      <c r="K7047" s="1" t="s">
        <v>47</v>
      </c>
      <c r="L7047" s="1" t="s">
        <v>912</v>
      </c>
      <c r="M7047" t="s">
        <v>182</v>
      </c>
      <c r="N7047">
        <v>1</v>
      </c>
      <c r="O7047" s="1" t="s">
        <v>205</v>
      </c>
      <c r="P7047" t="s">
        <v>154</v>
      </c>
      <c r="Q7047">
        <v>2</v>
      </c>
      <c r="R7047" t="s">
        <v>179</v>
      </c>
      <c r="S7047" t="s">
        <v>180</v>
      </c>
    </row>
    <row r="7048" spans="1:19" x14ac:dyDescent="0.35">
      <c r="A7048" s="2" t="s">
        <v>114</v>
      </c>
      <c r="B7048" s="1" t="s">
        <v>790</v>
      </c>
      <c r="C7048" t="s">
        <v>911</v>
      </c>
      <c r="D7048" s="1" t="s">
        <v>172</v>
      </c>
      <c r="E7048" s="1" t="s">
        <v>12</v>
      </c>
      <c r="F7048" s="1" t="s">
        <v>13</v>
      </c>
      <c r="G7048" s="1" t="s">
        <v>137</v>
      </c>
      <c r="H7048" t="s">
        <v>24</v>
      </c>
      <c r="I7048" s="1" t="s">
        <v>1191</v>
      </c>
      <c r="J7048" s="1" t="s">
        <v>230</v>
      </c>
      <c r="K7048" s="1" t="s">
        <v>47</v>
      </c>
      <c r="L7048" s="1" t="s">
        <v>912</v>
      </c>
      <c r="M7048" t="s">
        <v>182</v>
      </c>
      <c r="N7048">
        <v>1</v>
      </c>
      <c r="O7048" s="1" t="s">
        <v>206</v>
      </c>
      <c r="P7048" t="s">
        <v>153</v>
      </c>
      <c r="Q7048">
        <v>2</v>
      </c>
      <c r="R7048" t="s">
        <v>179</v>
      </c>
      <c r="S7048" t="s">
        <v>180</v>
      </c>
    </row>
    <row r="7049" spans="1:19" x14ac:dyDescent="0.35">
      <c r="A7049" s="2" t="s">
        <v>114</v>
      </c>
      <c r="B7049" s="1" t="s">
        <v>790</v>
      </c>
      <c r="C7049" t="s">
        <v>911</v>
      </c>
      <c r="D7049" s="1" t="s">
        <v>172</v>
      </c>
      <c r="E7049" s="1" t="s">
        <v>12</v>
      </c>
      <c r="F7049" s="1" t="s">
        <v>13</v>
      </c>
      <c r="G7049" s="1" t="s">
        <v>137</v>
      </c>
      <c r="H7049" t="s">
        <v>24</v>
      </c>
      <c r="I7049" s="1" t="s">
        <v>1192</v>
      </c>
      <c r="J7049" s="1" t="s">
        <v>230</v>
      </c>
      <c r="K7049" s="1" t="s">
        <v>47</v>
      </c>
      <c r="L7049" s="1" t="s">
        <v>912</v>
      </c>
      <c r="M7049" t="s">
        <v>182</v>
      </c>
      <c r="N7049">
        <v>1</v>
      </c>
      <c r="O7049" s="1" t="s">
        <v>205</v>
      </c>
      <c r="P7049" t="s">
        <v>154</v>
      </c>
      <c r="Q7049">
        <v>2</v>
      </c>
      <c r="R7049" t="s">
        <v>179</v>
      </c>
      <c r="S7049" t="s">
        <v>180</v>
      </c>
    </row>
    <row r="7050" spans="1:19" x14ac:dyDescent="0.35">
      <c r="A7050" s="2" t="s">
        <v>114</v>
      </c>
      <c r="B7050" s="1" t="s">
        <v>790</v>
      </c>
      <c r="C7050" t="s">
        <v>911</v>
      </c>
      <c r="D7050" s="1" t="s">
        <v>172</v>
      </c>
      <c r="E7050" s="1" t="s">
        <v>12</v>
      </c>
      <c r="F7050" s="1" t="s">
        <v>13</v>
      </c>
      <c r="G7050" s="1" t="s">
        <v>137</v>
      </c>
      <c r="H7050" t="s">
        <v>27</v>
      </c>
      <c r="I7050" s="1" t="s">
        <v>1191</v>
      </c>
      <c r="J7050" s="1" t="s">
        <v>230</v>
      </c>
      <c r="K7050" s="1" t="s">
        <v>15</v>
      </c>
      <c r="L7050" s="1" t="s">
        <v>912</v>
      </c>
      <c r="M7050" t="s">
        <v>93</v>
      </c>
      <c r="N7050">
        <v>2</v>
      </c>
      <c r="O7050" s="1" t="s">
        <v>206</v>
      </c>
      <c r="P7050" t="s">
        <v>153</v>
      </c>
      <c r="Q7050">
        <v>2</v>
      </c>
      <c r="R7050" t="s">
        <v>179</v>
      </c>
      <c r="S7050" t="s">
        <v>180</v>
      </c>
    </row>
    <row r="7051" spans="1:19" x14ac:dyDescent="0.35">
      <c r="A7051" s="2" t="s">
        <v>114</v>
      </c>
      <c r="B7051" s="1" t="s">
        <v>790</v>
      </c>
      <c r="C7051" t="s">
        <v>911</v>
      </c>
      <c r="D7051" s="1" t="s">
        <v>172</v>
      </c>
      <c r="E7051" s="1" t="s">
        <v>12</v>
      </c>
      <c r="F7051" s="1" t="s">
        <v>13</v>
      </c>
      <c r="G7051" s="1" t="s">
        <v>137</v>
      </c>
      <c r="H7051" t="s">
        <v>27</v>
      </c>
      <c r="I7051" s="1" t="s">
        <v>1191</v>
      </c>
      <c r="J7051" s="1" t="s">
        <v>230</v>
      </c>
      <c r="K7051" s="1" t="s">
        <v>47</v>
      </c>
      <c r="L7051" s="1" t="s">
        <v>912</v>
      </c>
      <c r="M7051" t="s">
        <v>182</v>
      </c>
      <c r="N7051">
        <v>2</v>
      </c>
      <c r="O7051" s="1" t="s">
        <v>206</v>
      </c>
      <c r="P7051" t="s">
        <v>153</v>
      </c>
      <c r="Q7051">
        <v>2</v>
      </c>
      <c r="R7051" t="s">
        <v>179</v>
      </c>
      <c r="S7051" t="s">
        <v>180</v>
      </c>
    </row>
    <row r="7052" spans="1:19" x14ac:dyDescent="0.35">
      <c r="A7052" s="2" t="s">
        <v>114</v>
      </c>
      <c r="B7052" s="1" t="s">
        <v>790</v>
      </c>
      <c r="C7052" t="s">
        <v>911</v>
      </c>
      <c r="D7052" s="1" t="s">
        <v>172</v>
      </c>
      <c r="E7052" s="1" t="s">
        <v>12</v>
      </c>
      <c r="F7052" s="1" t="s">
        <v>13</v>
      </c>
      <c r="G7052" s="1" t="s">
        <v>137</v>
      </c>
      <c r="H7052" t="s">
        <v>27</v>
      </c>
      <c r="I7052" s="1" t="s">
        <v>1191</v>
      </c>
      <c r="J7052" s="1" t="s">
        <v>230</v>
      </c>
      <c r="K7052" s="1" t="s">
        <v>47</v>
      </c>
      <c r="L7052" s="1" t="s">
        <v>912</v>
      </c>
      <c r="M7052" t="s">
        <v>47</v>
      </c>
      <c r="N7052">
        <v>1</v>
      </c>
      <c r="O7052" s="1" t="s">
        <v>206</v>
      </c>
      <c r="P7052" t="s">
        <v>153</v>
      </c>
      <c r="Q7052">
        <v>2</v>
      </c>
      <c r="R7052" t="s">
        <v>179</v>
      </c>
      <c r="S7052" t="s">
        <v>180</v>
      </c>
    </row>
    <row r="7053" spans="1:19" x14ac:dyDescent="0.35">
      <c r="A7053" s="2" t="s">
        <v>114</v>
      </c>
      <c r="B7053" s="1" t="s">
        <v>790</v>
      </c>
      <c r="C7053" t="s">
        <v>911</v>
      </c>
      <c r="D7053" s="1" t="s">
        <v>172</v>
      </c>
      <c r="E7053" s="1" t="s">
        <v>12</v>
      </c>
      <c r="F7053" s="1" t="s">
        <v>13</v>
      </c>
      <c r="G7053" s="1" t="s">
        <v>137</v>
      </c>
      <c r="H7053" t="s">
        <v>27</v>
      </c>
      <c r="I7053" s="1" t="s">
        <v>1192</v>
      </c>
      <c r="J7053" s="1" t="s">
        <v>230</v>
      </c>
      <c r="K7053" s="1" t="s">
        <v>15</v>
      </c>
      <c r="L7053" s="1" t="s">
        <v>912</v>
      </c>
      <c r="M7053" t="s">
        <v>93</v>
      </c>
      <c r="N7053">
        <v>2</v>
      </c>
      <c r="O7053" s="1" t="s">
        <v>205</v>
      </c>
      <c r="P7053" t="s">
        <v>153</v>
      </c>
      <c r="Q7053">
        <v>2</v>
      </c>
      <c r="R7053" t="s">
        <v>179</v>
      </c>
      <c r="S7053" t="s">
        <v>180</v>
      </c>
    </row>
    <row r="7054" spans="1:19" x14ac:dyDescent="0.35">
      <c r="A7054" s="2" t="s">
        <v>114</v>
      </c>
      <c r="B7054" s="1" t="s">
        <v>790</v>
      </c>
      <c r="C7054" t="s">
        <v>911</v>
      </c>
      <c r="D7054" s="1" t="s">
        <v>172</v>
      </c>
      <c r="E7054" s="1" t="s">
        <v>12</v>
      </c>
      <c r="F7054" s="1" t="s">
        <v>13</v>
      </c>
      <c r="G7054" s="1" t="s">
        <v>137</v>
      </c>
      <c r="H7054" t="s">
        <v>27</v>
      </c>
      <c r="I7054" s="1" t="s">
        <v>1192</v>
      </c>
      <c r="J7054" s="1" t="s">
        <v>230</v>
      </c>
      <c r="K7054" s="1" t="s">
        <v>47</v>
      </c>
      <c r="L7054" s="1" t="s">
        <v>912</v>
      </c>
      <c r="M7054" t="s">
        <v>182</v>
      </c>
      <c r="N7054">
        <v>1</v>
      </c>
      <c r="O7054" s="1" t="s">
        <v>205</v>
      </c>
      <c r="P7054" t="s">
        <v>153</v>
      </c>
      <c r="Q7054">
        <v>2</v>
      </c>
      <c r="R7054" t="s">
        <v>179</v>
      </c>
      <c r="S7054" t="s">
        <v>180</v>
      </c>
    </row>
    <row r="7055" spans="1:19" x14ac:dyDescent="0.35">
      <c r="A7055" s="2" t="s">
        <v>114</v>
      </c>
      <c r="B7055" s="1" t="s">
        <v>790</v>
      </c>
      <c r="C7055" t="s">
        <v>911</v>
      </c>
      <c r="D7055" s="1" t="s">
        <v>172</v>
      </c>
      <c r="E7055" s="1" t="s">
        <v>12</v>
      </c>
      <c r="F7055" s="1" t="s">
        <v>13</v>
      </c>
      <c r="G7055" s="1" t="s">
        <v>137</v>
      </c>
      <c r="H7055" t="s">
        <v>27</v>
      </c>
      <c r="I7055" s="1" t="s">
        <v>1192</v>
      </c>
      <c r="J7055" s="1" t="s">
        <v>230</v>
      </c>
      <c r="K7055" s="1" t="s">
        <v>47</v>
      </c>
      <c r="L7055" s="1" t="s">
        <v>912</v>
      </c>
      <c r="M7055" t="s">
        <v>182</v>
      </c>
      <c r="N7055">
        <v>1</v>
      </c>
      <c r="O7055" s="1" t="s">
        <v>205</v>
      </c>
      <c r="P7055" t="s">
        <v>154</v>
      </c>
      <c r="Q7055">
        <v>2</v>
      </c>
      <c r="R7055" t="s">
        <v>179</v>
      </c>
      <c r="S7055" t="s">
        <v>180</v>
      </c>
    </row>
    <row r="7056" spans="1:19" x14ac:dyDescent="0.35">
      <c r="A7056" s="2" t="s">
        <v>114</v>
      </c>
      <c r="B7056" s="1" t="s">
        <v>790</v>
      </c>
      <c r="C7056" t="s">
        <v>911</v>
      </c>
      <c r="D7056" s="1" t="s">
        <v>172</v>
      </c>
      <c r="E7056" s="1" t="s">
        <v>12</v>
      </c>
      <c r="F7056" s="1" t="s">
        <v>13</v>
      </c>
      <c r="G7056" s="1" t="s">
        <v>137</v>
      </c>
      <c r="H7056" t="s">
        <v>27</v>
      </c>
      <c r="I7056" s="1" t="s">
        <v>1192</v>
      </c>
      <c r="J7056" s="1" t="s">
        <v>230</v>
      </c>
      <c r="K7056" s="1" t="s">
        <v>47</v>
      </c>
      <c r="L7056" s="1" t="s">
        <v>912</v>
      </c>
      <c r="M7056" t="s">
        <v>47</v>
      </c>
      <c r="N7056">
        <v>1</v>
      </c>
      <c r="O7056" s="1" t="s">
        <v>205</v>
      </c>
      <c r="P7056" t="s">
        <v>154</v>
      </c>
      <c r="Q7056">
        <v>2</v>
      </c>
      <c r="R7056" t="s">
        <v>179</v>
      </c>
      <c r="S7056" t="s">
        <v>180</v>
      </c>
    </row>
    <row r="7057" spans="1:19" x14ac:dyDescent="0.35">
      <c r="A7057" s="2" t="s">
        <v>114</v>
      </c>
      <c r="B7057" s="1" t="s">
        <v>790</v>
      </c>
      <c r="C7057" t="s">
        <v>911</v>
      </c>
      <c r="D7057" s="1" t="s">
        <v>172</v>
      </c>
      <c r="E7057" s="1" t="s">
        <v>12</v>
      </c>
      <c r="F7057" s="1" t="s">
        <v>13</v>
      </c>
      <c r="G7057" s="1" t="s">
        <v>137</v>
      </c>
      <c r="H7057" t="s">
        <v>32</v>
      </c>
      <c r="I7057" s="1" t="s">
        <v>1191</v>
      </c>
      <c r="J7057" s="1" t="s">
        <v>230</v>
      </c>
      <c r="K7057" s="1" t="s">
        <v>47</v>
      </c>
      <c r="L7057" s="1" t="s">
        <v>912</v>
      </c>
      <c r="M7057" t="s">
        <v>186</v>
      </c>
      <c r="N7057">
        <v>1</v>
      </c>
      <c r="O7057" s="1" t="s">
        <v>206</v>
      </c>
      <c r="P7057" t="s">
        <v>153</v>
      </c>
      <c r="Q7057">
        <v>2</v>
      </c>
      <c r="R7057" t="s">
        <v>179</v>
      </c>
      <c r="S7057" t="s">
        <v>180</v>
      </c>
    </row>
    <row r="7058" spans="1:19" x14ac:dyDescent="0.35">
      <c r="A7058" s="2" t="s">
        <v>114</v>
      </c>
      <c r="B7058" s="1" t="s">
        <v>790</v>
      </c>
      <c r="C7058" t="s">
        <v>911</v>
      </c>
      <c r="D7058" s="1" t="s">
        <v>172</v>
      </c>
      <c r="E7058" s="1" t="s">
        <v>12</v>
      </c>
      <c r="F7058" s="1" t="s">
        <v>13</v>
      </c>
      <c r="G7058" s="1" t="s">
        <v>137</v>
      </c>
      <c r="H7058" t="s">
        <v>32</v>
      </c>
      <c r="I7058" s="1" t="s">
        <v>1192</v>
      </c>
      <c r="J7058" s="1" t="s">
        <v>230</v>
      </c>
      <c r="K7058" s="1" t="s">
        <v>47</v>
      </c>
      <c r="L7058" s="1" t="s">
        <v>912</v>
      </c>
      <c r="M7058" t="s">
        <v>186</v>
      </c>
      <c r="N7058">
        <v>1</v>
      </c>
      <c r="O7058" s="1" t="s">
        <v>205</v>
      </c>
      <c r="P7058" t="s">
        <v>154</v>
      </c>
      <c r="Q7058">
        <v>2</v>
      </c>
      <c r="R7058" t="s">
        <v>179</v>
      </c>
      <c r="S7058" t="s">
        <v>180</v>
      </c>
    </row>
    <row r="7059" spans="1:19" x14ac:dyDescent="0.35">
      <c r="A7059" s="2" t="s">
        <v>114</v>
      </c>
      <c r="B7059" s="1" t="s">
        <v>790</v>
      </c>
      <c r="C7059" t="s">
        <v>911</v>
      </c>
      <c r="D7059" s="1" t="s">
        <v>172</v>
      </c>
      <c r="E7059" s="1" t="s">
        <v>904</v>
      </c>
      <c r="F7059" s="1" t="s">
        <v>13</v>
      </c>
      <c r="G7059" s="1" t="s">
        <v>137</v>
      </c>
      <c r="H7059" t="s">
        <v>27</v>
      </c>
      <c r="I7059" s="1" t="s">
        <v>1191</v>
      </c>
      <c r="J7059" s="1" t="s">
        <v>230</v>
      </c>
      <c r="K7059" s="1" t="s">
        <v>47</v>
      </c>
      <c r="L7059" s="1" t="s">
        <v>912</v>
      </c>
      <c r="M7059" t="s">
        <v>47</v>
      </c>
      <c r="N7059">
        <v>1</v>
      </c>
      <c r="O7059" s="1" t="s">
        <v>206</v>
      </c>
      <c r="P7059" t="s">
        <v>153</v>
      </c>
      <c r="Q7059">
        <v>2</v>
      </c>
      <c r="R7059" t="s">
        <v>179</v>
      </c>
      <c r="S7059" t="s">
        <v>180</v>
      </c>
    </row>
    <row r="7060" spans="1:19" x14ac:dyDescent="0.35">
      <c r="A7060" s="2" t="s">
        <v>114</v>
      </c>
      <c r="B7060" s="1" t="s">
        <v>790</v>
      </c>
      <c r="C7060" t="s">
        <v>911</v>
      </c>
      <c r="D7060" s="1" t="s">
        <v>172</v>
      </c>
      <c r="E7060" s="1" t="s">
        <v>904</v>
      </c>
      <c r="F7060" s="1" t="s">
        <v>13</v>
      </c>
      <c r="G7060" s="1" t="s">
        <v>137</v>
      </c>
      <c r="H7060" t="s">
        <v>27</v>
      </c>
      <c r="I7060" s="1" t="s">
        <v>1192</v>
      </c>
      <c r="J7060" s="1" t="s">
        <v>230</v>
      </c>
      <c r="K7060" s="1" t="s">
        <v>47</v>
      </c>
      <c r="L7060" s="1" t="s">
        <v>912</v>
      </c>
      <c r="M7060" t="s">
        <v>47</v>
      </c>
      <c r="N7060">
        <v>1</v>
      </c>
      <c r="O7060" s="1" t="s">
        <v>205</v>
      </c>
      <c r="P7060" t="s">
        <v>154</v>
      </c>
      <c r="Q7060">
        <v>2</v>
      </c>
      <c r="R7060" t="s">
        <v>179</v>
      </c>
      <c r="S7060" t="s">
        <v>180</v>
      </c>
    </row>
    <row r="7061" spans="1:19" x14ac:dyDescent="0.35">
      <c r="A7061" s="2" t="s">
        <v>114</v>
      </c>
      <c r="B7061" s="1" t="s">
        <v>794</v>
      </c>
      <c r="C7061" t="s">
        <v>907</v>
      </c>
      <c r="D7061" s="1" t="s">
        <v>111</v>
      </c>
      <c r="E7061" s="1" t="s">
        <v>12</v>
      </c>
      <c r="F7061" s="1" t="s">
        <v>23</v>
      </c>
      <c r="G7061" s="1" t="s">
        <v>137</v>
      </c>
      <c r="H7061" t="s">
        <v>14</v>
      </c>
      <c r="I7061" s="1" t="s">
        <v>795</v>
      </c>
      <c r="J7061" s="1" t="s">
        <v>230</v>
      </c>
      <c r="K7061" s="1" t="s">
        <v>52</v>
      </c>
      <c r="L7061" s="1" t="s">
        <v>912</v>
      </c>
      <c r="M7061" t="s">
        <v>169</v>
      </c>
      <c r="N7061">
        <v>1</v>
      </c>
      <c r="O7061" s="1" t="s">
        <v>206</v>
      </c>
      <c r="P7061" t="s">
        <v>154</v>
      </c>
      <c r="Q7061">
        <v>2</v>
      </c>
      <c r="R7061" t="s">
        <v>179</v>
      </c>
      <c r="S7061" t="s">
        <v>180</v>
      </c>
    </row>
    <row r="7062" spans="1:19" x14ac:dyDescent="0.35">
      <c r="A7062" s="2" t="s">
        <v>114</v>
      </c>
      <c r="B7062" s="1" t="s">
        <v>794</v>
      </c>
      <c r="C7062" t="s">
        <v>907</v>
      </c>
      <c r="D7062" s="1" t="s">
        <v>111</v>
      </c>
      <c r="E7062" s="1" t="s">
        <v>12</v>
      </c>
      <c r="F7062" s="1" t="s">
        <v>23</v>
      </c>
      <c r="G7062" s="1" t="s">
        <v>137</v>
      </c>
      <c r="H7062" t="s">
        <v>14</v>
      </c>
      <c r="I7062" s="1" t="s">
        <v>1527</v>
      </c>
      <c r="J7062" s="1" t="s">
        <v>230</v>
      </c>
      <c r="K7062" s="1" t="s">
        <v>59</v>
      </c>
      <c r="L7062" s="1" t="s">
        <v>912</v>
      </c>
      <c r="M7062" t="s">
        <v>73</v>
      </c>
      <c r="N7062">
        <v>1</v>
      </c>
      <c r="O7062" s="1" t="s">
        <v>205</v>
      </c>
      <c r="P7062" t="s">
        <v>154</v>
      </c>
      <c r="Q7062">
        <v>1</v>
      </c>
      <c r="R7062" t="s">
        <v>179</v>
      </c>
      <c r="S7062" t="s">
        <v>180</v>
      </c>
    </row>
    <row r="7063" spans="1:19" x14ac:dyDescent="0.35">
      <c r="A7063" s="2" t="s">
        <v>114</v>
      </c>
      <c r="B7063" s="1" t="s">
        <v>794</v>
      </c>
      <c r="C7063" t="s">
        <v>907</v>
      </c>
      <c r="D7063" s="1" t="s">
        <v>111</v>
      </c>
      <c r="E7063" s="1" t="s">
        <v>12</v>
      </c>
      <c r="F7063" s="1" t="s">
        <v>23</v>
      </c>
      <c r="G7063" s="1" t="s">
        <v>137</v>
      </c>
      <c r="H7063" t="s">
        <v>24</v>
      </c>
      <c r="I7063" s="1" t="s">
        <v>1527</v>
      </c>
      <c r="J7063" s="1" t="s">
        <v>230</v>
      </c>
      <c r="K7063" s="1" t="s">
        <v>59</v>
      </c>
      <c r="L7063" s="1" t="s">
        <v>912</v>
      </c>
      <c r="M7063" t="s">
        <v>59</v>
      </c>
      <c r="N7063">
        <v>1</v>
      </c>
      <c r="O7063" s="1" t="s">
        <v>205</v>
      </c>
      <c r="P7063" t="s">
        <v>154</v>
      </c>
      <c r="Q7063">
        <v>2</v>
      </c>
      <c r="R7063" t="s">
        <v>179</v>
      </c>
      <c r="S7063" t="s">
        <v>180</v>
      </c>
    </row>
    <row r="7064" spans="1:19" x14ac:dyDescent="0.35">
      <c r="A7064" s="2" t="s">
        <v>114</v>
      </c>
      <c r="B7064" s="1" t="s">
        <v>794</v>
      </c>
      <c r="C7064" t="s">
        <v>907</v>
      </c>
      <c r="D7064" s="1" t="s">
        <v>111</v>
      </c>
      <c r="E7064" s="1" t="s">
        <v>12</v>
      </c>
      <c r="F7064" s="1" t="s">
        <v>23</v>
      </c>
      <c r="G7064" s="1" t="s">
        <v>137</v>
      </c>
      <c r="H7064" t="s">
        <v>27</v>
      </c>
      <c r="I7064" s="1" t="s">
        <v>1527</v>
      </c>
      <c r="J7064" s="1" t="s">
        <v>230</v>
      </c>
      <c r="K7064" s="1" t="s">
        <v>59</v>
      </c>
      <c r="L7064" s="1" t="s">
        <v>912</v>
      </c>
      <c r="M7064" t="s">
        <v>86</v>
      </c>
      <c r="N7064">
        <v>1</v>
      </c>
      <c r="O7064" s="1" t="s">
        <v>205</v>
      </c>
      <c r="P7064" t="s">
        <v>154</v>
      </c>
      <c r="Q7064">
        <v>1</v>
      </c>
      <c r="R7064" t="s">
        <v>179</v>
      </c>
      <c r="S7064" t="s">
        <v>180</v>
      </c>
    </row>
    <row r="7065" spans="1:19" x14ac:dyDescent="0.35">
      <c r="A7065" s="2" t="s">
        <v>114</v>
      </c>
      <c r="B7065" s="1" t="s">
        <v>794</v>
      </c>
      <c r="C7065" t="s">
        <v>907</v>
      </c>
      <c r="D7065" s="1" t="s">
        <v>111</v>
      </c>
      <c r="E7065" s="1" t="s">
        <v>12</v>
      </c>
      <c r="F7065" s="1" t="s">
        <v>23</v>
      </c>
      <c r="G7065" s="1" t="s">
        <v>137</v>
      </c>
      <c r="H7065" t="s">
        <v>32</v>
      </c>
      <c r="I7065" s="1" t="s">
        <v>1528</v>
      </c>
      <c r="J7065" s="1" t="s">
        <v>230</v>
      </c>
      <c r="K7065" s="1" t="s">
        <v>59</v>
      </c>
      <c r="L7065" s="1" t="s">
        <v>912</v>
      </c>
      <c r="M7065" t="s">
        <v>60</v>
      </c>
      <c r="N7065">
        <v>1</v>
      </c>
      <c r="O7065" s="1" t="s">
        <v>206</v>
      </c>
      <c r="P7065" t="s">
        <v>154</v>
      </c>
      <c r="Q7065">
        <v>2</v>
      </c>
      <c r="R7065" t="s">
        <v>179</v>
      </c>
      <c r="S7065" t="s">
        <v>180</v>
      </c>
    </row>
    <row r="7066" spans="1:19" x14ac:dyDescent="0.35">
      <c r="A7066" s="2" t="s">
        <v>114</v>
      </c>
      <c r="B7066" s="1" t="s">
        <v>794</v>
      </c>
      <c r="C7066" t="s">
        <v>907</v>
      </c>
      <c r="D7066" s="1" t="s">
        <v>111</v>
      </c>
      <c r="E7066" s="1" t="s">
        <v>12</v>
      </c>
      <c r="F7066" s="1" t="s">
        <v>23</v>
      </c>
      <c r="G7066" s="1" t="s">
        <v>137</v>
      </c>
      <c r="H7066" t="s">
        <v>32</v>
      </c>
      <c r="I7066" s="1" t="s">
        <v>796</v>
      </c>
      <c r="J7066" s="1" t="s">
        <v>230</v>
      </c>
      <c r="K7066" s="1" t="s">
        <v>59</v>
      </c>
      <c r="L7066" s="1" t="s">
        <v>912</v>
      </c>
      <c r="M7066" t="s">
        <v>75</v>
      </c>
      <c r="N7066">
        <v>1</v>
      </c>
      <c r="O7066" s="1" t="s">
        <v>206</v>
      </c>
      <c r="P7066" t="s">
        <v>154</v>
      </c>
      <c r="Q7066">
        <v>1</v>
      </c>
      <c r="R7066" t="s">
        <v>255</v>
      </c>
      <c r="S7066" t="s">
        <v>180</v>
      </c>
    </row>
    <row r="7067" spans="1:19" x14ac:dyDescent="0.35">
      <c r="A7067" s="2" t="s">
        <v>114</v>
      </c>
      <c r="B7067" s="1" t="s">
        <v>794</v>
      </c>
      <c r="C7067" t="s">
        <v>907</v>
      </c>
      <c r="D7067" s="1" t="s">
        <v>111</v>
      </c>
      <c r="E7067" s="1" t="s">
        <v>12</v>
      </c>
      <c r="F7067" s="1" t="s">
        <v>23</v>
      </c>
      <c r="G7067" s="1" t="s">
        <v>137</v>
      </c>
      <c r="H7067" t="s">
        <v>58</v>
      </c>
      <c r="I7067" s="1" t="s">
        <v>1528</v>
      </c>
      <c r="J7067" s="1" t="s">
        <v>230</v>
      </c>
      <c r="K7067" s="1" t="s">
        <v>19</v>
      </c>
      <c r="L7067" s="1" t="s">
        <v>912</v>
      </c>
      <c r="M7067" t="s">
        <v>63</v>
      </c>
      <c r="N7067">
        <v>1</v>
      </c>
      <c r="O7067" s="1" t="s">
        <v>206</v>
      </c>
      <c r="P7067" t="s">
        <v>154</v>
      </c>
      <c r="Q7067">
        <v>2</v>
      </c>
      <c r="R7067" t="s">
        <v>179</v>
      </c>
      <c r="S7067" t="s">
        <v>180</v>
      </c>
    </row>
    <row r="7068" spans="1:19" x14ac:dyDescent="0.35">
      <c r="A7068" s="2" t="s">
        <v>114</v>
      </c>
      <c r="B7068" s="1" t="s">
        <v>794</v>
      </c>
      <c r="C7068" t="s">
        <v>907</v>
      </c>
      <c r="D7068" s="1" t="s">
        <v>111</v>
      </c>
      <c r="E7068" s="1" t="s">
        <v>12</v>
      </c>
      <c r="F7068" s="1" t="s">
        <v>13</v>
      </c>
      <c r="G7068" s="1" t="s">
        <v>137</v>
      </c>
      <c r="H7068" t="s">
        <v>14</v>
      </c>
      <c r="I7068" s="1" t="s">
        <v>796</v>
      </c>
      <c r="J7068" s="1" t="s">
        <v>230</v>
      </c>
      <c r="K7068" s="1" t="s">
        <v>59</v>
      </c>
      <c r="L7068" s="1" t="s">
        <v>912</v>
      </c>
      <c r="M7068" t="s">
        <v>75</v>
      </c>
      <c r="N7068">
        <v>1</v>
      </c>
      <c r="O7068" s="1" t="s">
        <v>206</v>
      </c>
      <c r="P7068" t="s">
        <v>154</v>
      </c>
      <c r="Q7068">
        <v>2</v>
      </c>
      <c r="R7068" t="s">
        <v>255</v>
      </c>
      <c r="S7068" t="s">
        <v>180</v>
      </c>
    </row>
    <row r="7069" spans="1:19" x14ac:dyDescent="0.35">
      <c r="A7069" s="2" t="s">
        <v>114</v>
      </c>
      <c r="B7069" s="1" t="s">
        <v>794</v>
      </c>
      <c r="C7069" t="s">
        <v>907</v>
      </c>
      <c r="D7069" s="1" t="s">
        <v>111</v>
      </c>
      <c r="E7069" s="1" t="s">
        <v>12</v>
      </c>
      <c r="F7069" s="1" t="s">
        <v>13</v>
      </c>
      <c r="G7069" s="1" t="s">
        <v>137</v>
      </c>
      <c r="H7069" t="s">
        <v>14</v>
      </c>
      <c r="I7069" s="1" t="s">
        <v>796</v>
      </c>
      <c r="J7069" s="1" t="s">
        <v>230</v>
      </c>
      <c r="K7069" s="1" t="s">
        <v>19</v>
      </c>
      <c r="L7069" s="1" t="s">
        <v>912</v>
      </c>
      <c r="M7069" t="s">
        <v>62</v>
      </c>
      <c r="N7069">
        <v>1</v>
      </c>
      <c r="O7069" s="1" t="s">
        <v>206</v>
      </c>
      <c r="P7069" t="s">
        <v>154</v>
      </c>
      <c r="Q7069">
        <v>1</v>
      </c>
      <c r="R7069" t="s">
        <v>255</v>
      </c>
      <c r="S7069" t="s">
        <v>180</v>
      </c>
    </row>
    <row r="7070" spans="1:19" x14ac:dyDescent="0.35">
      <c r="A7070" s="2" t="s">
        <v>114</v>
      </c>
      <c r="B7070" s="1" t="s">
        <v>794</v>
      </c>
      <c r="C7070" t="s">
        <v>907</v>
      </c>
      <c r="D7070" s="1" t="s">
        <v>111</v>
      </c>
      <c r="E7070" s="1" t="s">
        <v>12</v>
      </c>
      <c r="F7070" s="1" t="s">
        <v>13</v>
      </c>
      <c r="G7070" s="1" t="s">
        <v>137</v>
      </c>
      <c r="H7070" t="s">
        <v>17</v>
      </c>
      <c r="I7070" s="1" t="s">
        <v>795</v>
      </c>
      <c r="J7070" s="1" t="s">
        <v>230</v>
      </c>
      <c r="K7070" s="1" t="s">
        <v>19</v>
      </c>
      <c r="L7070" s="1" t="s">
        <v>912</v>
      </c>
      <c r="M7070" t="s">
        <v>38</v>
      </c>
      <c r="N7070">
        <v>1</v>
      </c>
      <c r="O7070" s="1" t="s">
        <v>206</v>
      </c>
      <c r="P7070" t="s">
        <v>154</v>
      </c>
      <c r="Q7070">
        <v>2</v>
      </c>
      <c r="R7070" t="s">
        <v>179</v>
      </c>
      <c r="S7070" t="s">
        <v>180</v>
      </c>
    </row>
    <row r="7071" spans="1:19" x14ac:dyDescent="0.35">
      <c r="A7071" s="2" t="s">
        <v>114</v>
      </c>
      <c r="B7071" s="1" t="s">
        <v>794</v>
      </c>
      <c r="C7071" t="s">
        <v>907</v>
      </c>
      <c r="D7071" s="1" t="s">
        <v>111</v>
      </c>
      <c r="E7071" s="1" t="s">
        <v>12</v>
      </c>
      <c r="F7071" s="1" t="s">
        <v>26</v>
      </c>
      <c r="G7071" s="1" t="s">
        <v>26</v>
      </c>
      <c r="H7071" t="s">
        <v>17</v>
      </c>
      <c r="I7071" s="1" t="s">
        <v>1527</v>
      </c>
      <c r="J7071" s="1" t="s">
        <v>230</v>
      </c>
      <c r="K7071" s="1" t="s">
        <v>19</v>
      </c>
      <c r="L7071" s="1" t="s">
        <v>912</v>
      </c>
      <c r="M7071" t="s">
        <v>64</v>
      </c>
      <c r="N7071">
        <v>1</v>
      </c>
      <c r="O7071" s="1" t="s">
        <v>205</v>
      </c>
      <c r="P7071" t="s">
        <v>154</v>
      </c>
      <c r="Q7071">
        <v>1</v>
      </c>
      <c r="R7071" t="s">
        <v>179</v>
      </c>
      <c r="S7071" t="s">
        <v>180</v>
      </c>
    </row>
    <row r="7072" spans="1:19" x14ac:dyDescent="0.35">
      <c r="A7072" s="2" t="s">
        <v>114</v>
      </c>
      <c r="B7072" s="1" t="s">
        <v>794</v>
      </c>
      <c r="C7072" t="s">
        <v>907</v>
      </c>
      <c r="D7072" s="1" t="s">
        <v>111</v>
      </c>
      <c r="E7072" s="1" t="s">
        <v>12</v>
      </c>
      <c r="F7072" s="1" t="s">
        <v>26</v>
      </c>
      <c r="G7072" s="1" t="s">
        <v>26</v>
      </c>
      <c r="H7072" t="s">
        <v>27</v>
      </c>
      <c r="I7072" s="1" t="s">
        <v>1529</v>
      </c>
      <c r="J7072" s="1" t="s">
        <v>230</v>
      </c>
      <c r="K7072" s="1" t="s">
        <v>59</v>
      </c>
      <c r="L7072" s="1" t="s">
        <v>912</v>
      </c>
      <c r="M7072" t="s">
        <v>76</v>
      </c>
      <c r="N7072">
        <v>1</v>
      </c>
      <c r="O7072" s="1" t="s">
        <v>206</v>
      </c>
      <c r="P7072" t="s">
        <v>154</v>
      </c>
      <c r="Q7072">
        <v>1</v>
      </c>
      <c r="R7072" t="s">
        <v>179</v>
      </c>
      <c r="S7072" t="s">
        <v>180</v>
      </c>
    </row>
    <row r="7073" spans="1:19" x14ac:dyDescent="0.35">
      <c r="A7073" s="2" t="s">
        <v>114</v>
      </c>
      <c r="B7073" s="1" t="s">
        <v>794</v>
      </c>
      <c r="C7073" t="s">
        <v>907</v>
      </c>
      <c r="D7073" s="1" t="s">
        <v>111</v>
      </c>
      <c r="E7073" s="1" t="s">
        <v>12</v>
      </c>
      <c r="F7073" s="1" t="s">
        <v>26</v>
      </c>
      <c r="G7073" s="1" t="s">
        <v>26</v>
      </c>
      <c r="H7073" t="s">
        <v>27</v>
      </c>
      <c r="I7073" s="1" t="s">
        <v>1529</v>
      </c>
      <c r="J7073" s="1" t="s">
        <v>230</v>
      </c>
      <c r="K7073" s="1" t="s">
        <v>19</v>
      </c>
      <c r="L7073" s="1" t="s">
        <v>912</v>
      </c>
      <c r="M7073" t="s">
        <v>38</v>
      </c>
      <c r="N7073">
        <v>1</v>
      </c>
      <c r="O7073" s="1" t="s">
        <v>206</v>
      </c>
      <c r="P7073" t="s">
        <v>154</v>
      </c>
      <c r="Q7073">
        <v>1</v>
      </c>
      <c r="R7073" t="s">
        <v>179</v>
      </c>
      <c r="S7073" t="s">
        <v>180</v>
      </c>
    </row>
    <row r="7074" spans="1:19" x14ac:dyDescent="0.35">
      <c r="A7074" s="2" t="s">
        <v>114</v>
      </c>
      <c r="B7074" s="1" t="s">
        <v>794</v>
      </c>
      <c r="C7074" t="s">
        <v>907</v>
      </c>
      <c r="D7074" s="1" t="s">
        <v>111</v>
      </c>
      <c r="E7074" s="1" t="s">
        <v>12</v>
      </c>
      <c r="F7074" s="1" t="s">
        <v>26</v>
      </c>
      <c r="G7074" s="1" t="s">
        <v>26</v>
      </c>
      <c r="H7074" t="s">
        <v>27</v>
      </c>
      <c r="I7074" s="1" t="s">
        <v>797</v>
      </c>
      <c r="J7074" s="1" t="s">
        <v>230</v>
      </c>
      <c r="K7074" s="1" t="s">
        <v>52</v>
      </c>
      <c r="L7074" s="1" t="s">
        <v>912</v>
      </c>
      <c r="M7074" t="s">
        <v>52</v>
      </c>
      <c r="N7074">
        <v>1</v>
      </c>
      <c r="O7074" s="1" t="s">
        <v>206</v>
      </c>
      <c r="P7074" t="s">
        <v>153</v>
      </c>
      <c r="Q7074">
        <v>2</v>
      </c>
      <c r="R7074" t="s">
        <v>255</v>
      </c>
      <c r="S7074" t="s">
        <v>180</v>
      </c>
    </row>
    <row r="7075" spans="1:19" x14ac:dyDescent="0.35">
      <c r="A7075" s="2" t="s">
        <v>114</v>
      </c>
      <c r="B7075" s="1" t="s">
        <v>794</v>
      </c>
      <c r="C7075" t="s">
        <v>907</v>
      </c>
      <c r="D7075" s="1" t="s">
        <v>111</v>
      </c>
      <c r="E7075" s="1" t="s">
        <v>12</v>
      </c>
      <c r="F7075" s="1" t="s">
        <v>26</v>
      </c>
      <c r="G7075" s="1" t="s">
        <v>26</v>
      </c>
      <c r="H7075" t="s">
        <v>27</v>
      </c>
      <c r="I7075" s="1" t="s">
        <v>1193</v>
      </c>
      <c r="J7075" s="1" t="s">
        <v>230</v>
      </c>
      <c r="K7075" s="1" t="s">
        <v>59</v>
      </c>
      <c r="L7075" s="1" t="s">
        <v>912</v>
      </c>
      <c r="M7075" t="s">
        <v>76</v>
      </c>
      <c r="N7075">
        <v>1</v>
      </c>
      <c r="O7075" s="1" t="s">
        <v>206</v>
      </c>
      <c r="P7075" t="s">
        <v>153</v>
      </c>
      <c r="Q7075">
        <v>1</v>
      </c>
      <c r="R7075" t="s">
        <v>179</v>
      </c>
      <c r="S7075" t="s">
        <v>180</v>
      </c>
    </row>
    <row r="7076" spans="1:19" x14ac:dyDescent="0.35">
      <c r="A7076" s="2" t="s">
        <v>114</v>
      </c>
      <c r="B7076" s="1" t="s">
        <v>794</v>
      </c>
      <c r="C7076" t="s">
        <v>907</v>
      </c>
      <c r="D7076" s="1" t="s">
        <v>111</v>
      </c>
      <c r="E7076" s="1" t="s">
        <v>12</v>
      </c>
      <c r="F7076" s="1" t="s">
        <v>26</v>
      </c>
      <c r="G7076" s="1" t="s">
        <v>26</v>
      </c>
      <c r="H7076" t="s">
        <v>27</v>
      </c>
      <c r="I7076" s="1" t="s">
        <v>1193</v>
      </c>
      <c r="J7076" s="1" t="s">
        <v>230</v>
      </c>
      <c r="K7076" s="1" t="s">
        <v>19</v>
      </c>
      <c r="L7076" s="1" t="s">
        <v>912</v>
      </c>
      <c r="M7076" t="s">
        <v>38</v>
      </c>
      <c r="N7076">
        <v>1</v>
      </c>
      <c r="O7076" s="1" t="s">
        <v>206</v>
      </c>
      <c r="P7076" t="s">
        <v>153</v>
      </c>
      <c r="Q7076">
        <v>1</v>
      </c>
      <c r="R7076" t="s">
        <v>179</v>
      </c>
      <c r="S7076" t="s">
        <v>180</v>
      </c>
    </row>
    <row r="7077" spans="1:19" x14ac:dyDescent="0.35">
      <c r="A7077" s="2" t="s">
        <v>114</v>
      </c>
      <c r="B7077" s="1" t="s">
        <v>794</v>
      </c>
      <c r="C7077" t="s">
        <v>907</v>
      </c>
      <c r="D7077" s="1" t="s">
        <v>111</v>
      </c>
      <c r="E7077" s="1" t="s">
        <v>12</v>
      </c>
      <c r="F7077" s="1" t="s">
        <v>26</v>
      </c>
      <c r="G7077" s="1" t="s">
        <v>26</v>
      </c>
      <c r="H7077" t="s">
        <v>27</v>
      </c>
      <c r="I7077" s="1" t="s">
        <v>1194</v>
      </c>
      <c r="J7077" s="1" t="s">
        <v>230</v>
      </c>
      <c r="K7077" s="1" t="s">
        <v>59</v>
      </c>
      <c r="L7077" s="1" t="s">
        <v>912</v>
      </c>
      <c r="M7077" t="s">
        <v>76</v>
      </c>
      <c r="N7077">
        <v>1</v>
      </c>
      <c r="O7077" s="1" t="s">
        <v>206</v>
      </c>
      <c r="P7077" t="s">
        <v>153</v>
      </c>
      <c r="Q7077">
        <v>1</v>
      </c>
      <c r="R7077" t="s">
        <v>179</v>
      </c>
      <c r="S7077" t="s">
        <v>180</v>
      </c>
    </row>
    <row r="7078" spans="1:19" x14ac:dyDescent="0.35">
      <c r="A7078" s="2" t="s">
        <v>114</v>
      </c>
      <c r="B7078" s="1" t="s">
        <v>794</v>
      </c>
      <c r="C7078" t="s">
        <v>907</v>
      </c>
      <c r="D7078" s="1" t="s">
        <v>111</v>
      </c>
      <c r="E7078" s="1" t="s">
        <v>12</v>
      </c>
      <c r="F7078" s="1" t="s">
        <v>26</v>
      </c>
      <c r="G7078" s="1" t="s">
        <v>26</v>
      </c>
      <c r="H7078" t="s">
        <v>27</v>
      </c>
      <c r="I7078" s="1" t="s">
        <v>1194</v>
      </c>
      <c r="J7078" s="1" t="s">
        <v>230</v>
      </c>
      <c r="K7078" s="1" t="s">
        <v>19</v>
      </c>
      <c r="L7078" s="1" t="s">
        <v>912</v>
      </c>
      <c r="M7078" t="s">
        <v>38</v>
      </c>
      <c r="N7078">
        <v>1</v>
      </c>
      <c r="O7078" s="1" t="s">
        <v>206</v>
      </c>
      <c r="P7078" t="s">
        <v>153</v>
      </c>
      <c r="Q7078">
        <v>1</v>
      </c>
      <c r="R7078" t="s">
        <v>179</v>
      </c>
      <c r="S7078" t="s">
        <v>180</v>
      </c>
    </row>
    <row r="7079" spans="1:19" x14ac:dyDescent="0.35">
      <c r="A7079" s="2" t="s">
        <v>114</v>
      </c>
      <c r="B7079" s="1" t="s">
        <v>794</v>
      </c>
      <c r="C7079" t="s">
        <v>907</v>
      </c>
      <c r="D7079" s="1" t="s">
        <v>111</v>
      </c>
      <c r="E7079" s="1" t="s">
        <v>12</v>
      </c>
      <c r="F7079" s="1" t="s">
        <v>26</v>
      </c>
      <c r="G7079" s="1" t="s">
        <v>26</v>
      </c>
      <c r="H7079" t="s">
        <v>27</v>
      </c>
      <c r="I7079" s="1" t="s">
        <v>798</v>
      </c>
      <c r="J7079" s="1" t="s">
        <v>230</v>
      </c>
      <c r="K7079" s="1" t="s">
        <v>52</v>
      </c>
      <c r="L7079" s="1" t="s">
        <v>912</v>
      </c>
      <c r="M7079" t="s">
        <v>52</v>
      </c>
      <c r="N7079">
        <v>1</v>
      </c>
      <c r="O7079" s="1" t="s">
        <v>206</v>
      </c>
      <c r="P7079" t="s">
        <v>153</v>
      </c>
      <c r="Q7079">
        <v>2</v>
      </c>
      <c r="R7079" t="s">
        <v>255</v>
      </c>
      <c r="S7079" t="s">
        <v>180</v>
      </c>
    </row>
    <row r="7080" spans="1:19" x14ac:dyDescent="0.35">
      <c r="A7080" s="2" t="s">
        <v>114</v>
      </c>
      <c r="B7080" s="1" t="s">
        <v>794</v>
      </c>
      <c r="C7080" t="s">
        <v>907</v>
      </c>
      <c r="D7080" s="1" t="s">
        <v>111</v>
      </c>
      <c r="E7080" s="1" t="s">
        <v>12</v>
      </c>
      <c r="F7080" s="1" t="s">
        <v>26</v>
      </c>
      <c r="G7080" s="1" t="s">
        <v>26</v>
      </c>
      <c r="H7080" t="s">
        <v>27</v>
      </c>
      <c r="I7080" s="1" t="s">
        <v>1195</v>
      </c>
      <c r="J7080" s="1" t="s">
        <v>230</v>
      </c>
      <c r="K7080" s="1" t="s">
        <v>59</v>
      </c>
      <c r="L7080" s="1" t="s">
        <v>912</v>
      </c>
      <c r="M7080" t="s">
        <v>76</v>
      </c>
      <c r="N7080">
        <v>1</v>
      </c>
      <c r="O7080" s="1" t="s">
        <v>206</v>
      </c>
      <c r="P7080" t="s">
        <v>153</v>
      </c>
      <c r="Q7080">
        <v>1</v>
      </c>
      <c r="R7080" t="s">
        <v>179</v>
      </c>
      <c r="S7080" t="s">
        <v>180</v>
      </c>
    </row>
    <row r="7081" spans="1:19" x14ac:dyDescent="0.35">
      <c r="A7081" s="2" t="s">
        <v>114</v>
      </c>
      <c r="B7081" s="1" t="s">
        <v>794</v>
      </c>
      <c r="C7081" t="s">
        <v>907</v>
      </c>
      <c r="D7081" s="1" t="s">
        <v>111</v>
      </c>
      <c r="E7081" s="1" t="s">
        <v>12</v>
      </c>
      <c r="F7081" s="1" t="s">
        <v>26</v>
      </c>
      <c r="G7081" s="1" t="s">
        <v>26</v>
      </c>
      <c r="H7081" t="s">
        <v>27</v>
      </c>
      <c r="I7081" s="1" t="s">
        <v>1195</v>
      </c>
      <c r="J7081" s="1" t="s">
        <v>230</v>
      </c>
      <c r="K7081" s="1" t="s">
        <v>19</v>
      </c>
      <c r="L7081" s="1" t="s">
        <v>912</v>
      </c>
      <c r="M7081" t="s">
        <v>38</v>
      </c>
      <c r="N7081">
        <v>1</v>
      </c>
      <c r="O7081" s="1" t="s">
        <v>206</v>
      </c>
      <c r="P7081" t="s">
        <v>153</v>
      </c>
      <c r="Q7081">
        <v>1</v>
      </c>
      <c r="R7081" t="s">
        <v>179</v>
      </c>
      <c r="S7081" t="s">
        <v>180</v>
      </c>
    </row>
    <row r="7082" spans="1:19" x14ac:dyDescent="0.35">
      <c r="A7082" s="2" t="s">
        <v>114</v>
      </c>
      <c r="B7082" s="1" t="s">
        <v>794</v>
      </c>
      <c r="C7082" t="s">
        <v>907</v>
      </c>
      <c r="D7082" s="1" t="s">
        <v>111</v>
      </c>
      <c r="E7082" s="1" t="s">
        <v>12</v>
      </c>
      <c r="F7082" s="1" t="s">
        <v>26</v>
      </c>
      <c r="G7082" s="1" t="s">
        <v>26</v>
      </c>
      <c r="H7082" t="s">
        <v>27</v>
      </c>
      <c r="I7082" s="1" t="s">
        <v>1196</v>
      </c>
      <c r="J7082" s="1" t="s">
        <v>230</v>
      </c>
      <c r="K7082" s="1" t="s">
        <v>52</v>
      </c>
      <c r="L7082" s="1" t="s">
        <v>912</v>
      </c>
      <c r="M7082" t="s">
        <v>52</v>
      </c>
      <c r="N7082">
        <v>1</v>
      </c>
      <c r="O7082" s="1" t="s">
        <v>206</v>
      </c>
      <c r="P7082" t="s">
        <v>154</v>
      </c>
      <c r="Q7082">
        <v>2</v>
      </c>
      <c r="R7082" t="s">
        <v>255</v>
      </c>
      <c r="S7082" t="s">
        <v>180</v>
      </c>
    </row>
    <row r="7083" spans="1:19" x14ac:dyDescent="0.35">
      <c r="A7083" s="2" t="s">
        <v>114</v>
      </c>
      <c r="B7083" s="1" t="s">
        <v>794</v>
      </c>
      <c r="C7083" t="s">
        <v>907</v>
      </c>
      <c r="D7083" s="1" t="s">
        <v>111</v>
      </c>
      <c r="E7083" s="1" t="s">
        <v>12</v>
      </c>
      <c r="F7083" s="1" t="s">
        <v>26</v>
      </c>
      <c r="G7083" s="1" t="s">
        <v>26</v>
      </c>
      <c r="H7083" t="s">
        <v>21</v>
      </c>
      <c r="I7083" s="1" t="s">
        <v>1528</v>
      </c>
      <c r="J7083" s="1" t="s">
        <v>230</v>
      </c>
      <c r="K7083" s="1" t="s">
        <v>19</v>
      </c>
      <c r="L7083" s="1" t="s">
        <v>912</v>
      </c>
      <c r="M7083" t="s">
        <v>19</v>
      </c>
      <c r="N7083">
        <v>1</v>
      </c>
      <c r="O7083" s="1" t="s">
        <v>206</v>
      </c>
      <c r="P7083" t="s">
        <v>154</v>
      </c>
      <c r="Q7083">
        <v>2</v>
      </c>
      <c r="R7083" t="s">
        <v>179</v>
      </c>
      <c r="S7083" t="s">
        <v>180</v>
      </c>
    </row>
    <row r="7084" spans="1:19" x14ac:dyDescent="0.35">
      <c r="A7084" s="2" t="s">
        <v>114</v>
      </c>
      <c r="B7084" s="1" t="s">
        <v>794</v>
      </c>
      <c r="C7084" t="s">
        <v>907</v>
      </c>
      <c r="D7084" s="1" t="s">
        <v>111</v>
      </c>
      <c r="E7084" s="1" t="s">
        <v>12</v>
      </c>
      <c r="F7084" s="1" t="s">
        <v>26</v>
      </c>
      <c r="G7084" s="1" t="s">
        <v>26</v>
      </c>
      <c r="H7084" t="s">
        <v>58</v>
      </c>
      <c r="I7084" s="1" t="s">
        <v>1528</v>
      </c>
      <c r="J7084" s="1" t="s">
        <v>230</v>
      </c>
      <c r="K7084" s="1" t="s">
        <v>19</v>
      </c>
      <c r="L7084" s="1" t="s">
        <v>912</v>
      </c>
      <c r="M7084" t="s">
        <v>66</v>
      </c>
      <c r="N7084">
        <v>1</v>
      </c>
      <c r="O7084" s="1" t="s">
        <v>206</v>
      </c>
      <c r="P7084" t="s">
        <v>154</v>
      </c>
      <c r="Q7084">
        <v>2</v>
      </c>
      <c r="R7084" t="s">
        <v>179</v>
      </c>
      <c r="S7084" t="s">
        <v>180</v>
      </c>
    </row>
    <row r="7085" spans="1:19" x14ac:dyDescent="0.35">
      <c r="A7085" s="2" t="s">
        <v>114</v>
      </c>
      <c r="B7085" s="1" t="s">
        <v>794</v>
      </c>
      <c r="C7085" t="s">
        <v>907</v>
      </c>
      <c r="D7085" s="1" t="s">
        <v>111</v>
      </c>
      <c r="E7085" s="1" t="s">
        <v>12</v>
      </c>
      <c r="F7085" s="1" t="s">
        <v>18</v>
      </c>
      <c r="G7085" s="1" t="s">
        <v>26</v>
      </c>
      <c r="H7085" t="s">
        <v>14</v>
      </c>
      <c r="I7085" s="1" t="s">
        <v>1193</v>
      </c>
      <c r="J7085" s="1" t="s">
        <v>230</v>
      </c>
      <c r="K7085" s="1" t="s">
        <v>52</v>
      </c>
      <c r="L7085" s="1" t="s">
        <v>913</v>
      </c>
      <c r="M7085" t="s">
        <v>54</v>
      </c>
      <c r="N7085">
        <v>1</v>
      </c>
      <c r="O7085" s="1" t="s">
        <v>206</v>
      </c>
      <c r="P7085" t="s">
        <v>153</v>
      </c>
      <c r="Q7085">
        <v>2</v>
      </c>
      <c r="R7085" t="s">
        <v>179</v>
      </c>
      <c r="S7085" t="s">
        <v>180</v>
      </c>
    </row>
    <row r="7086" spans="1:19" x14ac:dyDescent="0.35">
      <c r="A7086" s="2" t="s">
        <v>114</v>
      </c>
      <c r="B7086" s="1" t="s">
        <v>794</v>
      </c>
      <c r="C7086" t="s">
        <v>907</v>
      </c>
      <c r="D7086" s="1" t="s">
        <v>111</v>
      </c>
      <c r="E7086" s="1" t="s">
        <v>12</v>
      </c>
      <c r="F7086" s="1" t="s">
        <v>18</v>
      </c>
      <c r="G7086" s="1" t="s">
        <v>26</v>
      </c>
      <c r="H7086" t="s">
        <v>14</v>
      </c>
      <c r="I7086" s="1" t="s">
        <v>1194</v>
      </c>
      <c r="J7086" s="1" t="s">
        <v>230</v>
      </c>
      <c r="K7086" s="1" t="s">
        <v>52</v>
      </c>
      <c r="L7086" s="1" t="s">
        <v>913</v>
      </c>
      <c r="M7086" t="s">
        <v>54</v>
      </c>
      <c r="N7086">
        <v>1</v>
      </c>
      <c r="O7086" s="1" t="s">
        <v>206</v>
      </c>
      <c r="P7086" t="s">
        <v>154</v>
      </c>
      <c r="Q7086">
        <v>2</v>
      </c>
      <c r="R7086" t="s">
        <v>179</v>
      </c>
      <c r="S7086" t="s">
        <v>180</v>
      </c>
    </row>
    <row r="7087" spans="1:19" x14ac:dyDescent="0.35">
      <c r="A7087" s="2" t="s">
        <v>114</v>
      </c>
      <c r="B7087" s="1" t="s">
        <v>794</v>
      </c>
      <c r="C7087" t="s">
        <v>907</v>
      </c>
      <c r="D7087" s="1" t="s">
        <v>111</v>
      </c>
      <c r="E7087" s="1" t="s">
        <v>12</v>
      </c>
      <c r="F7087" s="1" t="s">
        <v>18</v>
      </c>
      <c r="G7087" s="1" t="s">
        <v>26</v>
      </c>
      <c r="H7087" t="s">
        <v>14</v>
      </c>
      <c r="I7087" s="1" t="s">
        <v>1527</v>
      </c>
      <c r="J7087" s="1" t="s">
        <v>230</v>
      </c>
      <c r="K7087" s="1" t="s">
        <v>19</v>
      </c>
      <c r="L7087" s="1" t="s">
        <v>912</v>
      </c>
      <c r="M7087" t="s">
        <v>62</v>
      </c>
      <c r="N7087">
        <v>1</v>
      </c>
      <c r="O7087" s="1" t="s">
        <v>205</v>
      </c>
      <c r="P7087" t="s">
        <v>154</v>
      </c>
      <c r="Q7087">
        <v>1</v>
      </c>
      <c r="R7087" t="s">
        <v>179</v>
      </c>
      <c r="S7087" t="s">
        <v>180</v>
      </c>
    </row>
    <row r="7088" spans="1:19" x14ac:dyDescent="0.35">
      <c r="A7088" s="2" t="s">
        <v>114</v>
      </c>
      <c r="B7088" s="1" t="s">
        <v>794</v>
      </c>
      <c r="C7088" t="s">
        <v>907</v>
      </c>
      <c r="D7088" s="1" t="s">
        <v>111</v>
      </c>
      <c r="E7088" s="1" t="s">
        <v>12</v>
      </c>
      <c r="F7088" s="1" t="s">
        <v>18</v>
      </c>
      <c r="G7088" s="1" t="s">
        <v>26</v>
      </c>
      <c r="H7088" t="s">
        <v>14</v>
      </c>
      <c r="I7088" s="1" t="s">
        <v>1195</v>
      </c>
      <c r="J7088" s="1" t="s">
        <v>230</v>
      </c>
      <c r="K7088" s="1" t="s">
        <v>52</v>
      </c>
      <c r="L7088" s="1" t="s">
        <v>913</v>
      </c>
      <c r="M7088" t="s">
        <v>54</v>
      </c>
      <c r="N7088">
        <v>1</v>
      </c>
      <c r="O7088" s="1" t="s">
        <v>206</v>
      </c>
      <c r="P7088" t="s">
        <v>153</v>
      </c>
      <c r="Q7088">
        <v>2</v>
      </c>
      <c r="R7088" t="s">
        <v>179</v>
      </c>
      <c r="S7088" t="s">
        <v>180</v>
      </c>
    </row>
    <row r="7089" spans="1:19" x14ac:dyDescent="0.35">
      <c r="A7089" s="2" t="s">
        <v>114</v>
      </c>
      <c r="B7089" s="1" t="s">
        <v>794</v>
      </c>
      <c r="C7089" t="s">
        <v>907</v>
      </c>
      <c r="D7089" s="1" t="s">
        <v>111</v>
      </c>
      <c r="E7089" s="1" t="s">
        <v>12</v>
      </c>
      <c r="F7089" s="1" t="s">
        <v>18</v>
      </c>
      <c r="G7089" s="1" t="s">
        <v>26</v>
      </c>
      <c r="H7089" t="s">
        <v>24</v>
      </c>
      <c r="I7089" s="1" t="s">
        <v>1193</v>
      </c>
      <c r="J7089" s="1" t="s">
        <v>230</v>
      </c>
      <c r="K7089" s="1" t="s">
        <v>59</v>
      </c>
      <c r="L7089" s="1" t="s">
        <v>912</v>
      </c>
      <c r="M7089" t="s">
        <v>59</v>
      </c>
      <c r="N7089">
        <v>1</v>
      </c>
      <c r="O7089" s="1" t="s">
        <v>206</v>
      </c>
      <c r="P7089" t="s">
        <v>153</v>
      </c>
      <c r="Q7089">
        <v>2</v>
      </c>
      <c r="R7089" t="s">
        <v>179</v>
      </c>
      <c r="S7089" t="s">
        <v>180</v>
      </c>
    </row>
    <row r="7090" spans="1:19" x14ac:dyDescent="0.35">
      <c r="A7090" s="2" t="s">
        <v>114</v>
      </c>
      <c r="B7090" s="1" t="s">
        <v>794</v>
      </c>
      <c r="C7090" t="s">
        <v>907</v>
      </c>
      <c r="D7090" s="1" t="s">
        <v>111</v>
      </c>
      <c r="E7090" s="1" t="s">
        <v>12</v>
      </c>
      <c r="F7090" s="1" t="s">
        <v>18</v>
      </c>
      <c r="G7090" s="1" t="s">
        <v>26</v>
      </c>
      <c r="H7090" t="s">
        <v>24</v>
      </c>
      <c r="I7090" s="1" t="s">
        <v>1194</v>
      </c>
      <c r="J7090" s="1" t="s">
        <v>230</v>
      </c>
      <c r="K7090" s="1" t="s">
        <v>59</v>
      </c>
      <c r="L7090" s="1" t="s">
        <v>912</v>
      </c>
      <c r="M7090" t="s">
        <v>59</v>
      </c>
      <c r="N7090">
        <v>1</v>
      </c>
      <c r="O7090" s="1" t="s">
        <v>206</v>
      </c>
      <c r="P7090" t="s">
        <v>154</v>
      </c>
      <c r="Q7090">
        <v>2</v>
      </c>
      <c r="R7090" t="s">
        <v>179</v>
      </c>
      <c r="S7090" t="s">
        <v>180</v>
      </c>
    </row>
    <row r="7091" spans="1:19" x14ac:dyDescent="0.35">
      <c r="A7091" s="2" t="s">
        <v>114</v>
      </c>
      <c r="B7091" s="1" t="s">
        <v>794</v>
      </c>
      <c r="C7091" t="s">
        <v>907</v>
      </c>
      <c r="D7091" s="1" t="s">
        <v>111</v>
      </c>
      <c r="E7091" s="1" t="s">
        <v>12</v>
      </c>
      <c r="F7091" s="1" t="s">
        <v>18</v>
      </c>
      <c r="G7091" s="1" t="s">
        <v>26</v>
      </c>
      <c r="H7091" t="s">
        <v>24</v>
      </c>
      <c r="I7091" s="1" t="s">
        <v>1195</v>
      </c>
      <c r="J7091" s="1" t="s">
        <v>230</v>
      </c>
      <c r="K7091" s="1" t="s">
        <v>59</v>
      </c>
      <c r="L7091" s="1" t="s">
        <v>912</v>
      </c>
      <c r="M7091" t="s">
        <v>59</v>
      </c>
      <c r="N7091">
        <v>1</v>
      </c>
      <c r="O7091" s="1" t="s">
        <v>206</v>
      </c>
      <c r="P7091" t="s">
        <v>153</v>
      </c>
      <c r="Q7091">
        <v>2</v>
      </c>
      <c r="R7091" t="s">
        <v>179</v>
      </c>
      <c r="S7091" t="s">
        <v>180</v>
      </c>
    </row>
    <row r="7092" spans="1:19" x14ac:dyDescent="0.35">
      <c r="A7092" s="2" t="s">
        <v>114</v>
      </c>
      <c r="B7092" s="1" t="s">
        <v>794</v>
      </c>
      <c r="C7092" t="s">
        <v>907</v>
      </c>
      <c r="D7092" s="1" t="s">
        <v>111</v>
      </c>
      <c r="E7092" s="1" t="s">
        <v>12</v>
      </c>
      <c r="F7092" s="1" t="s">
        <v>18</v>
      </c>
      <c r="G7092" s="1" t="s">
        <v>26</v>
      </c>
      <c r="H7092" t="s">
        <v>32</v>
      </c>
      <c r="I7092" s="1" t="s">
        <v>1528</v>
      </c>
      <c r="J7092" s="1" t="s">
        <v>230</v>
      </c>
      <c r="K7092" s="1" t="s">
        <v>19</v>
      </c>
      <c r="L7092" s="1" t="s">
        <v>912</v>
      </c>
      <c r="M7092" t="s">
        <v>62</v>
      </c>
      <c r="N7092">
        <v>1</v>
      </c>
      <c r="O7092" s="1" t="s">
        <v>206</v>
      </c>
      <c r="P7092" t="s">
        <v>154</v>
      </c>
      <c r="Q7092">
        <v>2</v>
      </c>
      <c r="R7092" t="s">
        <v>179</v>
      </c>
      <c r="S7092" t="s">
        <v>180</v>
      </c>
    </row>
    <row r="7093" spans="1:19" x14ac:dyDescent="0.35">
      <c r="A7093" s="2" t="s">
        <v>114</v>
      </c>
      <c r="B7093" s="1" t="s">
        <v>794</v>
      </c>
      <c r="C7093" t="s">
        <v>907</v>
      </c>
      <c r="D7093" s="1" t="s">
        <v>111</v>
      </c>
      <c r="E7093" s="1" t="s">
        <v>12</v>
      </c>
      <c r="F7093" s="1" t="s">
        <v>18</v>
      </c>
      <c r="G7093" s="1" t="s">
        <v>26</v>
      </c>
      <c r="H7093" t="s">
        <v>39</v>
      </c>
      <c r="I7093" s="1" t="s">
        <v>1529</v>
      </c>
      <c r="J7093" s="1" t="s">
        <v>230</v>
      </c>
      <c r="K7093" s="1" t="s">
        <v>52</v>
      </c>
      <c r="L7093" s="1" t="s">
        <v>912</v>
      </c>
      <c r="M7093" t="s">
        <v>52</v>
      </c>
      <c r="N7093">
        <v>1</v>
      </c>
      <c r="O7093" s="1" t="s">
        <v>206</v>
      </c>
      <c r="P7093" t="s">
        <v>154</v>
      </c>
      <c r="Q7093">
        <v>2</v>
      </c>
      <c r="R7093" t="s">
        <v>179</v>
      </c>
      <c r="S7093" t="s">
        <v>180</v>
      </c>
    </row>
    <row r="7094" spans="1:19" x14ac:dyDescent="0.35">
      <c r="A7094" s="2" t="s">
        <v>114</v>
      </c>
      <c r="B7094" s="1" t="s">
        <v>794</v>
      </c>
      <c r="C7094" t="s">
        <v>907</v>
      </c>
      <c r="D7094" s="1" t="s">
        <v>111</v>
      </c>
      <c r="E7094" s="1" t="s">
        <v>12</v>
      </c>
      <c r="F7094" s="1" t="s">
        <v>18</v>
      </c>
      <c r="G7094" s="1" t="s">
        <v>26</v>
      </c>
      <c r="H7094" t="s">
        <v>39</v>
      </c>
      <c r="I7094" s="1" t="s">
        <v>1193</v>
      </c>
      <c r="J7094" s="1" t="s">
        <v>230</v>
      </c>
      <c r="K7094" s="1" t="s">
        <v>52</v>
      </c>
      <c r="L7094" s="1" t="s">
        <v>912</v>
      </c>
      <c r="M7094" t="s">
        <v>52</v>
      </c>
      <c r="N7094">
        <v>1</v>
      </c>
      <c r="O7094" s="1" t="s">
        <v>206</v>
      </c>
      <c r="P7094" t="s">
        <v>153</v>
      </c>
      <c r="Q7094">
        <v>2</v>
      </c>
      <c r="R7094" t="s">
        <v>179</v>
      </c>
      <c r="S7094" t="s">
        <v>180</v>
      </c>
    </row>
    <row r="7095" spans="1:19" x14ac:dyDescent="0.35">
      <c r="A7095" s="2" t="s">
        <v>114</v>
      </c>
      <c r="B7095" s="1" t="s">
        <v>794</v>
      </c>
      <c r="C7095" t="s">
        <v>907</v>
      </c>
      <c r="D7095" s="1" t="s">
        <v>111</v>
      </c>
      <c r="E7095" s="1" t="s">
        <v>12</v>
      </c>
      <c r="F7095" s="1" t="s">
        <v>18</v>
      </c>
      <c r="G7095" s="1" t="s">
        <v>26</v>
      </c>
      <c r="H7095" t="s">
        <v>39</v>
      </c>
      <c r="I7095" s="1" t="s">
        <v>1194</v>
      </c>
      <c r="J7095" s="1" t="s">
        <v>230</v>
      </c>
      <c r="K7095" s="1" t="s">
        <v>52</v>
      </c>
      <c r="L7095" s="1" t="s">
        <v>912</v>
      </c>
      <c r="M7095" t="s">
        <v>52</v>
      </c>
      <c r="N7095">
        <v>1</v>
      </c>
      <c r="O7095" s="1" t="s">
        <v>206</v>
      </c>
      <c r="P7095" t="s">
        <v>153</v>
      </c>
      <c r="Q7095">
        <v>2</v>
      </c>
      <c r="R7095" t="s">
        <v>179</v>
      </c>
      <c r="S7095" t="s">
        <v>180</v>
      </c>
    </row>
    <row r="7096" spans="1:19" x14ac:dyDescent="0.35">
      <c r="A7096" s="2" t="s">
        <v>114</v>
      </c>
      <c r="B7096" s="1" t="s">
        <v>794</v>
      </c>
      <c r="C7096" t="s">
        <v>907</v>
      </c>
      <c r="D7096" s="1" t="s">
        <v>111</v>
      </c>
      <c r="E7096" s="1" t="s">
        <v>12</v>
      </c>
      <c r="F7096" s="1" t="s">
        <v>18</v>
      </c>
      <c r="G7096" s="1" t="s">
        <v>26</v>
      </c>
      <c r="H7096" t="s">
        <v>39</v>
      </c>
      <c r="I7096" s="1" t="s">
        <v>1195</v>
      </c>
      <c r="J7096" s="1" t="s">
        <v>230</v>
      </c>
      <c r="K7096" s="1" t="s">
        <v>52</v>
      </c>
      <c r="L7096" s="1" t="s">
        <v>912</v>
      </c>
      <c r="M7096" t="s">
        <v>52</v>
      </c>
      <c r="N7096">
        <v>1</v>
      </c>
      <c r="O7096" s="1" t="s">
        <v>206</v>
      </c>
      <c r="P7096" t="s">
        <v>153</v>
      </c>
      <c r="Q7096">
        <v>2</v>
      </c>
      <c r="R7096" t="s">
        <v>179</v>
      </c>
      <c r="S7096" t="s">
        <v>180</v>
      </c>
    </row>
    <row r="7097" spans="1:19" x14ac:dyDescent="0.35">
      <c r="A7097" s="2" t="s">
        <v>114</v>
      </c>
      <c r="B7097" s="1" t="s">
        <v>794</v>
      </c>
      <c r="C7097" t="s">
        <v>907</v>
      </c>
      <c r="D7097" s="1" t="s">
        <v>111</v>
      </c>
      <c r="E7097" s="1" t="s">
        <v>22</v>
      </c>
      <c r="F7097" s="1" t="s">
        <v>13</v>
      </c>
      <c r="G7097" s="1" t="s">
        <v>137</v>
      </c>
      <c r="H7097" t="s">
        <v>17</v>
      </c>
      <c r="I7097" s="1" t="s">
        <v>1527</v>
      </c>
      <c r="J7097" s="1" t="s">
        <v>230</v>
      </c>
      <c r="K7097" s="1" t="s">
        <v>15</v>
      </c>
      <c r="L7097" s="1" t="s">
        <v>912</v>
      </c>
      <c r="M7097" t="s">
        <v>15</v>
      </c>
      <c r="N7097">
        <v>1</v>
      </c>
      <c r="O7097" s="1" t="s">
        <v>205</v>
      </c>
      <c r="P7097" t="s">
        <v>154</v>
      </c>
      <c r="Q7097">
        <v>2</v>
      </c>
      <c r="R7097" t="s">
        <v>179</v>
      </c>
      <c r="S7097" t="s">
        <v>180</v>
      </c>
    </row>
    <row r="7098" spans="1:19" x14ac:dyDescent="0.35">
      <c r="A7098" s="2" t="s">
        <v>114</v>
      </c>
      <c r="B7098" s="1" t="s">
        <v>794</v>
      </c>
      <c r="C7098" t="s">
        <v>907</v>
      </c>
      <c r="D7098" s="1" t="s">
        <v>111</v>
      </c>
      <c r="E7098" s="1" t="s">
        <v>22</v>
      </c>
      <c r="F7098" s="1" t="s">
        <v>13</v>
      </c>
      <c r="G7098" s="1" t="s">
        <v>137</v>
      </c>
      <c r="H7098" t="s">
        <v>17</v>
      </c>
      <c r="I7098" s="1" t="s">
        <v>1527</v>
      </c>
      <c r="J7098" s="1" t="s">
        <v>230</v>
      </c>
      <c r="K7098" s="1" t="s">
        <v>19</v>
      </c>
      <c r="L7098" s="1" t="s">
        <v>912</v>
      </c>
      <c r="M7098" t="s">
        <v>64</v>
      </c>
      <c r="N7098">
        <v>1</v>
      </c>
      <c r="O7098" s="1" t="s">
        <v>205</v>
      </c>
      <c r="P7098" t="s">
        <v>154</v>
      </c>
      <c r="Q7098">
        <v>2</v>
      </c>
      <c r="R7098" t="s">
        <v>179</v>
      </c>
      <c r="S7098" t="s">
        <v>180</v>
      </c>
    </row>
    <row r="7099" spans="1:19" x14ac:dyDescent="0.35">
      <c r="A7099" s="2" t="s">
        <v>114</v>
      </c>
      <c r="B7099" s="1" t="s">
        <v>794</v>
      </c>
      <c r="C7099" t="s">
        <v>907</v>
      </c>
      <c r="D7099" s="1" t="s">
        <v>111</v>
      </c>
      <c r="E7099" s="1" t="s">
        <v>22</v>
      </c>
      <c r="F7099" s="1" t="s">
        <v>13</v>
      </c>
      <c r="G7099" s="1" t="s">
        <v>137</v>
      </c>
      <c r="H7099" t="s">
        <v>24</v>
      </c>
      <c r="I7099" s="1" t="s">
        <v>797</v>
      </c>
      <c r="J7099" s="1" t="s">
        <v>230</v>
      </c>
      <c r="K7099" s="1" t="s">
        <v>52</v>
      </c>
      <c r="L7099" s="1" t="s">
        <v>912</v>
      </c>
      <c r="M7099" t="s">
        <v>52</v>
      </c>
      <c r="N7099">
        <v>1</v>
      </c>
      <c r="O7099" s="1" t="s">
        <v>206</v>
      </c>
      <c r="P7099" t="s">
        <v>153</v>
      </c>
      <c r="Q7099">
        <v>2</v>
      </c>
      <c r="R7099" t="s">
        <v>255</v>
      </c>
      <c r="S7099" t="s">
        <v>180</v>
      </c>
    </row>
    <row r="7100" spans="1:19" x14ac:dyDescent="0.35">
      <c r="A7100" s="2" t="s">
        <v>114</v>
      </c>
      <c r="B7100" s="1" t="s">
        <v>794</v>
      </c>
      <c r="C7100" t="s">
        <v>907</v>
      </c>
      <c r="D7100" s="1" t="s">
        <v>111</v>
      </c>
      <c r="E7100" s="1" t="s">
        <v>22</v>
      </c>
      <c r="F7100" s="1" t="s">
        <v>13</v>
      </c>
      <c r="G7100" s="1" t="s">
        <v>137</v>
      </c>
      <c r="H7100" t="s">
        <v>24</v>
      </c>
      <c r="I7100" s="1" t="s">
        <v>798</v>
      </c>
      <c r="J7100" s="1" t="s">
        <v>230</v>
      </c>
      <c r="K7100" s="1" t="s">
        <v>52</v>
      </c>
      <c r="L7100" s="1" t="s">
        <v>912</v>
      </c>
      <c r="M7100" t="s">
        <v>52</v>
      </c>
      <c r="N7100">
        <v>1</v>
      </c>
      <c r="O7100" s="1" t="s">
        <v>206</v>
      </c>
      <c r="P7100" t="s">
        <v>153</v>
      </c>
      <c r="Q7100">
        <v>2</v>
      </c>
      <c r="R7100" t="s">
        <v>255</v>
      </c>
      <c r="S7100" t="s">
        <v>180</v>
      </c>
    </row>
    <row r="7101" spans="1:19" x14ac:dyDescent="0.35">
      <c r="A7101" s="2" t="s">
        <v>114</v>
      </c>
      <c r="B7101" s="1" t="s">
        <v>794</v>
      </c>
      <c r="C7101" t="s">
        <v>907</v>
      </c>
      <c r="D7101" s="1" t="s">
        <v>111</v>
      </c>
      <c r="E7101" s="1" t="s">
        <v>22</v>
      </c>
      <c r="F7101" s="1" t="s">
        <v>13</v>
      </c>
      <c r="G7101" s="1" t="s">
        <v>137</v>
      </c>
      <c r="H7101" t="s">
        <v>24</v>
      </c>
      <c r="I7101" s="1" t="s">
        <v>1196</v>
      </c>
      <c r="J7101" s="1" t="s">
        <v>230</v>
      </c>
      <c r="K7101" s="1" t="s">
        <v>52</v>
      </c>
      <c r="L7101" s="1" t="s">
        <v>912</v>
      </c>
      <c r="M7101" t="s">
        <v>52</v>
      </c>
      <c r="N7101">
        <v>1</v>
      </c>
      <c r="O7101" s="1" t="s">
        <v>206</v>
      </c>
      <c r="P7101" t="s">
        <v>154</v>
      </c>
      <c r="Q7101">
        <v>2</v>
      </c>
      <c r="R7101" t="s">
        <v>255</v>
      </c>
      <c r="S7101" t="s">
        <v>180</v>
      </c>
    </row>
    <row r="7102" spans="1:19" x14ac:dyDescent="0.35">
      <c r="A7102" s="2" t="s">
        <v>114</v>
      </c>
      <c r="B7102" s="1" t="s">
        <v>794</v>
      </c>
      <c r="C7102" t="s">
        <v>907</v>
      </c>
      <c r="D7102" s="1" t="s">
        <v>111</v>
      </c>
      <c r="E7102" s="1" t="s">
        <v>22</v>
      </c>
      <c r="F7102" s="1" t="s">
        <v>26</v>
      </c>
      <c r="G7102" s="1" t="s">
        <v>26</v>
      </c>
      <c r="H7102" t="s">
        <v>27</v>
      </c>
      <c r="I7102" s="1" t="s">
        <v>1527</v>
      </c>
      <c r="J7102" s="1" t="s">
        <v>230</v>
      </c>
      <c r="K7102" s="1" t="s">
        <v>15</v>
      </c>
      <c r="L7102" s="1" t="s">
        <v>912</v>
      </c>
      <c r="M7102" t="s">
        <v>15</v>
      </c>
      <c r="N7102">
        <v>1</v>
      </c>
      <c r="O7102" s="1" t="s">
        <v>205</v>
      </c>
      <c r="P7102" t="s">
        <v>154</v>
      </c>
      <c r="Q7102">
        <v>1</v>
      </c>
      <c r="R7102" t="s">
        <v>179</v>
      </c>
      <c r="S7102" t="s">
        <v>180</v>
      </c>
    </row>
    <row r="7103" spans="1:19" x14ac:dyDescent="0.35">
      <c r="A7103" s="2" t="s">
        <v>114</v>
      </c>
      <c r="B7103" s="1" t="s">
        <v>794</v>
      </c>
      <c r="C7103" t="s">
        <v>907</v>
      </c>
      <c r="D7103" s="1" t="s">
        <v>111</v>
      </c>
      <c r="E7103" s="1" t="s">
        <v>22</v>
      </c>
      <c r="F7103" s="1" t="s">
        <v>26</v>
      </c>
      <c r="G7103" s="1" t="s">
        <v>26</v>
      </c>
      <c r="H7103" t="s">
        <v>27</v>
      </c>
      <c r="I7103" s="1" t="s">
        <v>1197</v>
      </c>
      <c r="J7103" s="1" t="s">
        <v>230</v>
      </c>
      <c r="K7103" s="1" t="s">
        <v>19</v>
      </c>
      <c r="L7103" s="1" t="s">
        <v>912</v>
      </c>
      <c r="M7103" t="s">
        <v>87</v>
      </c>
      <c r="N7103">
        <v>1</v>
      </c>
      <c r="O7103" s="1" t="s">
        <v>206</v>
      </c>
      <c r="P7103" t="s">
        <v>154</v>
      </c>
      <c r="Q7103">
        <v>2</v>
      </c>
      <c r="R7103" t="s">
        <v>179</v>
      </c>
      <c r="S7103" t="s">
        <v>180</v>
      </c>
    </row>
    <row r="7104" spans="1:19" x14ac:dyDescent="0.35">
      <c r="A7104" s="2" t="s">
        <v>114</v>
      </c>
      <c r="B7104" s="1" t="s">
        <v>794</v>
      </c>
      <c r="C7104" t="s">
        <v>907</v>
      </c>
      <c r="D7104" s="1" t="s">
        <v>111</v>
      </c>
      <c r="E7104" s="1" t="s">
        <v>22</v>
      </c>
      <c r="F7104" s="1" t="s">
        <v>26</v>
      </c>
      <c r="G7104" s="1" t="s">
        <v>26</v>
      </c>
      <c r="H7104" t="s">
        <v>32</v>
      </c>
      <c r="I7104" s="1" t="s">
        <v>1198</v>
      </c>
      <c r="J7104" s="1" t="s">
        <v>230</v>
      </c>
      <c r="K7104" s="1" t="s">
        <v>15</v>
      </c>
      <c r="L7104" s="1" t="s">
        <v>912</v>
      </c>
      <c r="M7104" t="s">
        <v>15</v>
      </c>
      <c r="N7104">
        <v>1</v>
      </c>
      <c r="O7104" s="1" t="s">
        <v>206</v>
      </c>
      <c r="P7104" t="s">
        <v>154</v>
      </c>
      <c r="Q7104">
        <v>2</v>
      </c>
      <c r="R7104" t="s">
        <v>179</v>
      </c>
      <c r="S7104" t="s">
        <v>180</v>
      </c>
    </row>
    <row r="7105" spans="1:19" x14ac:dyDescent="0.35">
      <c r="A7105" s="2" t="s">
        <v>114</v>
      </c>
      <c r="B7105" s="1" t="s">
        <v>794</v>
      </c>
      <c r="C7105" t="s">
        <v>907</v>
      </c>
      <c r="D7105" s="1" t="s">
        <v>111</v>
      </c>
      <c r="E7105" s="1" t="s">
        <v>22</v>
      </c>
      <c r="F7105" s="1" t="s">
        <v>26</v>
      </c>
      <c r="G7105" s="1" t="s">
        <v>26</v>
      </c>
      <c r="H7105" t="s">
        <v>32</v>
      </c>
      <c r="I7105" s="1" t="s">
        <v>1197</v>
      </c>
      <c r="J7105" s="1" t="s">
        <v>230</v>
      </c>
      <c r="K7105" s="1" t="s">
        <v>47</v>
      </c>
      <c r="L7105" s="1" t="s">
        <v>912</v>
      </c>
      <c r="M7105" t="s">
        <v>676</v>
      </c>
      <c r="N7105">
        <v>1</v>
      </c>
      <c r="O7105" s="1" t="s">
        <v>206</v>
      </c>
      <c r="P7105" t="s">
        <v>154</v>
      </c>
      <c r="Q7105">
        <v>1</v>
      </c>
      <c r="R7105" t="s">
        <v>179</v>
      </c>
      <c r="S7105" t="s">
        <v>180</v>
      </c>
    </row>
    <row r="7106" spans="1:19" x14ac:dyDescent="0.35">
      <c r="A7106" s="2" t="s">
        <v>114</v>
      </c>
      <c r="B7106" s="1" t="s">
        <v>794</v>
      </c>
      <c r="C7106" t="s">
        <v>907</v>
      </c>
      <c r="D7106" s="1" t="s">
        <v>111</v>
      </c>
      <c r="E7106" s="1" t="s">
        <v>22</v>
      </c>
      <c r="F7106" s="1" t="s">
        <v>26</v>
      </c>
      <c r="G7106" s="1" t="s">
        <v>26</v>
      </c>
      <c r="H7106" t="s">
        <v>32</v>
      </c>
      <c r="I7106" s="1" t="s">
        <v>1199</v>
      </c>
      <c r="J7106" s="1" t="s">
        <v>230</v>
      </c>
      <c r="K7106" s="1" t="s">
        <v>15</v>
      </c>
      <c r="L7106" s="1" t="s">
        <v>912</v>
      </c>
      <c r="M7106" t="s">
        <v>15</v>
      </c>
      <c r="N7106">
        <v>1</v>
      </c>
      <c r="O7106" s="1" t="s">
        <v>206</v>
      </c>
      <c r="P7106" t="s">
        <v>153</v>
      </c>
      <c r="Q7106">
        <v>2</v>
      </c>
      <c r="R7106" t="s">
        <v>179</v>
      </c>
      <c r="S7106" t="s">
        <v>180</v>
      </c>
    </row>
    <row r="7107" spans="1:19" x14ac:dyDescent="0.35">
      <c r="A7107" s="2" t="s">
        <v>114</v>
      </c>
      <c r="B7107" s="1" t="s">
        <v>794</v>
      </c>
      <c r="C7107" t="s">
        <v>907</v>
      </c>
      <c r="D7107" s="1" t="s">
        <v>111</v>
      </c>
      <c r="E7107" s="1" t="s">
        <v>22</v>
      </c>
      <c r="F7107" s="1" t="s">
        <v>26</v>
      </c>
      <c r="G7107" s="1" t="s">
        <v>26</v>
      </c>
      <c r="H7107" t="s">
        <v>58</v>
      </c>
      <c r="I7107" s="1" t="s">
        <v>1529</v>
      </c>
      <c r="J7107" s="1" t="s">
        <v>230</v>
      </c>
      <c r="K7107" s="1" t="s">
        <v>19</v>
      </c>
      <c r="L7107" s="1" t="s">
        <v>912</v>
      </c>
      <c r="M7107" t="s">
        <v>65</v>
      </c>
      <c r="N7107">
        <v>1</v>
      </c>
      <c r="O7107" s="1" t="s">
        <v>206</v>
      </c>
      <c r="P7107" t="s">
        <v>154</v>
      </c>
      <c r="Q7107">
        <v>2</v>
      </c>
      <c r="R7107" t="s">
        <v>179</v>
      </c>
      <c r="S7107" t="s">
        <v>180</v>
      </c>
    </row>
    <row r="7108" spans="1:19" x14ac:dyDescent="0.35">
      <c r="A7108" s="2" t="s">
        <v>114</v>
      </c>
      <c r="B7108" s="1" t="s">
        <v>794</v>
      </c>
      <c r="C7108" t="s">
        <v>907</v>
      </c>
      <c r="D7108" s="1" t="s">
        <v>111</v>
      </c>
      <c r="E7108" s="1" t="s">
        <v>22</v>
      </c>
      <c r="F7108" s="1" t="s">
        <v>26</v>
      </c>
      <c r="G7108" s="1" t="s">
        <v>26</v>
      </c>
      <c r="H7108" t="s">
        <v>58</v>
      </c>
      <c r="I7108" s="1" t="s">
        <v>1193</v>
      </c>
      <c r="J7108" s="1" t="s">
        <v>230</v>
      </c>
      <c r="K7108" s="1" t="s">
        <v>19</v>
      </c>
      <c r="L7108" s="1" t="s">
        <v>912</v>
      </c>
      <c r="M7108" t="s">
        <v>65</v>
      </c>
      <c r="N7108">
        <v>1</v>
      </c>
      <c r="O7108" s="1" t="s">
        <v>206</v>
      </c>
      <c r="P7108" t="s">
        <v>153</v>
      </c>
      <c r="Q7108">
        <v>2</v>
      </c>
      <c r="R7108" t="s">
        <v>179</v>
      </c>
      <c r="S7108" t="s">
        <v>180</v>
      </c>
    </row>
    <row r="7109" spans="1:19" x14ac:dyDescent="0.35">
      <c r="A7109" s="2" t="s">
        <v>114</v>
      </c>
      <c r="B7109" s="1" t="s">
        <v>794</v>
      </c>
      <c r="C7109" t="s">
        <v>907</v>
      </c>
      <c r="D7109" s="1" t="s">
        <v>111</v>
      </c>
      <c r="E7109" s="1" t="s">
        <v>22</v>
      </c>
      <c r="F7109" s="1" t="s">
        <v>26</v>
      </c>
      <c r="G7109" s="1" t="s">
        <v>26</v>
      </c>
      <c r="H7109" t="s">
        <v>58</v>
      </c>
      <c r="I7109" s="1" t="s">
        <v>1194</v>
      </c>
      <c r="J7109" s="1" t="s">
        <v>230</v>
      </c>
      <c r="K7109" s="1" t="s">
        <v>19</v>
      </c>
      <c r="L7109" s="1" t="s">
        <v>912</v>
      </c>
      <c r="M7109" t="s">
        <v>65</v>
      </c>
      <c r="N7109">
        <v>1</v>
      </c>
      <c r="O7109" s="1" t="s">
        <v>206</v>
      </c>
      <c r="P7109" t="s">
        <v>153</v>
      </c>
      <c r="Q7109">
        <v>2</v>
      </c>
      <c r="R7109" t="s">
        <v>179</v>
      </c>
      <c r="S7109" t="s">
        <v>180</v>
      </c>
    </row>
    <row r="7110" spans="1:19" x14ac:dyDescent="0.35">
      <c r="A7110" s="2" t="s">
        <v>114</v>
      </c>
      <c r="B7110" s="1" t="s">
        <v>794</v>
      </c>
      <c r="C7110" t="s">
        <v>907</v>
      </c>
      <c r="D7110" s="1" t="s">
        <v>111</v>
      </c>
      <c r="E7110" s="1" t="s">
        <v>22</v>
      </c>
      <c r="F7110" s="1" t="s">
        <v>26</v>
      </c>
      <c r="G7110" s="1" t="s">
        <v>26</v>
      </c>
      <c r="H7110" t="s">
        <v>58</v>
      </c>
      <c r="I7110" s="1" t="s">
        <v>1195</v>
      </c>
      <c r="J7110" s="1" t="s">
        <v>230</v>
      </c>
      <c r="K7110" s="1" t="s">
        <v>19</v>
      </c>
      <c r="L7110" s="1" t="s">
        <v>912</v>
      </c>
      <c r="M7110" t="s">
        <v>65</v>
      </c>
      <c r="N7110">
        <v>1</v>
      </c>
      <c r="O7110" s="1" t="s">
        <v>206</v>
      </c>
      <c r="P7110" t="s">
        <v>153</v>
      </c>
      <c r="Q7110">
        <v>2</v>
      </c>
      <c r="R7110" t="s">
        <v>179</v>
      </c>
      <c r="S7110" t="s">
        <v>180</v>
      </c>
    </row>
    <row r="7111" spans="1:19" x14ac:dyDescent="0.35">
      <c r="A7111" s="2" t="s">
        <v>114</v>
      </c>
      <c r="B7111" s="1" t="s">
        <v>794</v>
      </c>
      <c r="C7111" t="s">
        <v>907</v>
      </c>
      <c r="D7111" s="1" t="s">
        <v>111</v>
      </c>
      <c r="E7111" s="1" t="s">
        <v>22</v>
      </c>
      <c r="F7111" s="1" t="s">
        <v>18</v>
      </c>
      <c r="G7111" s="1" t="s">
        <v>26</v>
      </c>
      <c r="H7111" t="s">
        <v>14</v>
      </c>
      <c r="I7111" s="1" t="s">
        <v>799</v>
      </c>
      <c r="J7111" s="1" t="s">
        <v>230</v>
      </c>
      <c r="K7111" s="1" t="s">
        <v>19</v>
      </c>
      <c r="L7111" s="1" t="s">
        <v>912</v>
      </c>
      <c r="M7111" t="s">
        <v>19</v>
      </c>
      <c r="N7111">
        <v>1</v>
      </c>
      <c r="O7111" s="1" t="s">
        <v>206</v>
      </c>
      <c r="P7111" t="s">
        <v>153</v>
      </c>
      <c r="Q7111">
        <v>2</v>
      </c>
      <c r="R7111" t="s">
        <v>255</v>
      </c>
      <c r="S7111" t="s">
        <v>180</v>
      </c>
    </row>
    <row r="7112" spans="1:19" x14ac:dyDescent="0.35">
      <c r="A7112" s="2" t="s">
        <v>114</v>
      </c>
      <c r="B7112" s="1" t="s">
        <v>794</v>
      </c>
      <c r="C7112" t="s">
        <v>907</v>
      </c>
      <c r="D7112" s="1" t="s">
        <v>111</v>
      </c>
      <c r="E7112" s="1" t="s">
        <v>22</v>
      </c>
      <c r="F7112" s="1" t="s">
        <v>18</v>
      </c>
      <c r="G7112" s="1" t="s">
        <v>26</v>
      </c>
      <c r="H7112" t="s">
        <v>14</v>
      </c>
      <c r="I7112" s="1" t="s">
        <v>800</v>
      </c>
      <c r="J7112" s="1" t="s">
        <v>230</v>
      </c>
      <c r="K7112" s="1" t="s">
        <v>19</v>
      </c>
      <c r="L7112" s="1" t="s">
        <v>912</v>
      </c>
      <c r="M7112" t="s">
        <v>19</v>
      </c>
      <c r="N7112">
        <v>1</v>
      </c>
      <c r="O7112" s="1" t="s">
        <v>206</v>
      </c>
      <c r="P7112" t="s">
        <v>153</v>
      </c>
      <c r="Q7112">
        <v>2</v>
      </c>
      <c r="R7112" t="s">
        <v>255</v>
      </c>
      <c r="S7112" t="s">
        <v>180</v>
      </c>
    </row>
    <row r="7113" spans="1:19" x14ac:dyDescent="0.35">
      <c r="A7113" s="2" t="s">
        <v>114</v>
      </c>
      <c r="B7113" s="1" t="s">
        <v>794</v>
      </c>
      <c r="C7113" t="s">
        <v>907</v>
      </c>
      <c r="D7113" s="1" t="s">
        <v>111</v>
      </c>
      <c r="E7113" s="1" t="s">
        <v>22</v>
      </c>
      <c r="F7113" s="1" t="s">
        <v>18</v>
      </c>
      <c r="G7113" s="1" t="s">
        <v>26</v>
      </c>
      <c r="H7113" t="s">
        <v>14</v>
      </c>
      <c r="I7113" s="1" t="s">
        <v>801</v>
      </c>
      <c r="J7113" s="1" t="s">
        <v>230</v>
      </c>
      <c r="K7113" s="1" t="s">
        <v>19</v>
      </c>
      <c r="L7113" s="1" t="s">
        <v>912</v>
      </c>
      <c r="M7113" t="s">
        <v>19</v>
      </c>
      <c r="N7113">
        <v>1</v>
      </c>
      <c r="O7113" s="1" t="s">
        <v>206</v>
      </c>
      <c r="P7113" t="s">
        <v>153</v>
      </c>
      <c r="Q7113">
        <v>2</v>
      </c>
      <c r="R7113" t="s">
        <v>255</v>
      </c>
      <c r="S7113" t="s">
        <v>180</v>
      </c>
    </row>
    <row r="7114" spans="1:19" x14ac:dyDescent="0.35">
      <c r="A7114" s="2" t="s">
        <v>114</v>
      </c>
      <c r="B7114" s="1" t="s">
        <v>794</v>
      </c>
      <c r="C7114" t="s">
        <v>907</v>
      </c>
      <c r="D7114" s="1" t="s">
        <v>111</v>
      </c>
      <c r="E7114" s="1" t="s">
        <v>22</v>
      </c>
      <c r="F7114" s="1" t="s">
        <v>18</v>
      </c>
      <c r="G7114" s="1" t="s">
        <v>26</v>
      </c>
      <c r="H7114" t="s">
        <v>14</v>
      </c>
      <c r="I7114" s="1" t="s">
        <v>802</v>
      </c>
      <c r="J7114" s="1" t="s">
        <v>230</v>
      </c>
      <c r="K7114" s="1" t="s">
        <v>19</v>
      </c>
      <c r="L7114" s="1" t="s">
        <v>912</v>
      </c>
      <c r="M7114" t="s">
        <v>19</v>
      </c>
      <c r="N7114">
        <v>1</v>
      </c>
      <c r="O7114" s="1" t="s">
        <v>206</v>
      </c>
      <c r="P7114" t="s">
        <v>154</v>
      </c>
      <c r="Q7114">
        <v>2</v>
      </c>
      <c r="R7114" t="s">
        <v>255</v>
      </c>
      <c r="S7114" t="s">
        <v>180</v>
      </c>
    </row>
    <row r="7115" spans="1:19" x14ac:dyDescent="0.35">
      <c r="A7115" s="2" t="s">
        <v>114</v>
      </c>
      <c r="B7115" s="1" t="s">
        <v>794</v>
      </c>
      <c r="C7115" t="s">
        <v>907</v>
      </c>
      <c r="D7115" s="1" t="s">
        <v>111</v>
      </c>
      <c r="E7115" s="1" t="s">
        <v>904</v>
      </c>
      <c r="F7115" s="1" t="s">
        <v>13</v>
      </c>
      <c r="G7115" s="1" t="s">
        <v>137</v>
      </c>
      <c r="H7115" t="s">
        <v>35</v>
      </c>
      <c r="I7115" s="1" t="s">
        <v>796</v>
      </c>
      <c r="J7115" s="1" t="s">
        <v>230</v>
      </c>
      <c r="K7115" s="1" t="s">
        <v>59</v>
      </c>
      <c r="L7115" s="1" t="s">
        <v>912</v>
      </c>
      <c r="M7115" t="s">
        <v>75</v>
      </c>
      <c r="N7115">
        <v>1</v>
      </c>
      <c r="O7115" s="1" t="s">
        <v>206</v>
      </c>
      <c r="P7115" t="s">
        <v>154</v>
      </c>
      <c r="Q7115">
        <v>2</v>
      </c>
      <c r="R7115" t="s">
        <v>255</v>
      </c>
      <c r="S7115" t="s">
        <v>180</v>
      </c>
    </row>
    <row r="7116" spans="1:19" x14ac:dyDescent="0.35">
      <c r="A7116" s="2" t="s">
        <v>114</v>
      </c>
      <c r="B7116" s="1" t="s">
        <v>794</v>
      </c>
      <c r="C7116" t="s">
        <v>907</v>
      </c>
      <c r="D7116" s="1" t="s">
        <v>111</v>
      </c>
      <c r="E7116" s="1" t="s">
        <v>904</v>
      </c>
      <c r="F7116" s="1" t="s">
        <v>18</v>
      </c>
      <c r="G7116" s="1" t="s">
        <v>26</v>
      </c>
      <c r="H7116" t="s">
        <v>27</v>
      </c>
      <c r="I7116" s="1" t="s">
        <v>1527</v>
      </c>
      <c r="J7116" s="1" t="s">
        <v>230</v>
      </c>
      <c r="K7116" s="1" t="s">
        <v>59</v>
      </c>
      <c r="L7116" s="1" t="s">
        <v>912</v>
      </c>
      <c r="M7116" t="s">
        <v>59</v>
      </c>
      <c r="N7116">
        <v>1</v>
      </c>
      <c r="O7116" s="1" t="s">
        <v>205</v>
      </c>
      <c r="P7116" t="s">
        <v>154</v>
      </c>
      <c r="Q7116">
        <v>2</v>
      </c>
      <c r="R7116" t="s">
        <v>179</v>
      </c>
      <c r="S7116" t="s">
        <v>180</v>
      </c>
    </row>
    <row r="7117" spans="1:19" x14ac:dyDescent="0.35">
      <c r="A7117" s="2" t="s">
        <v>114</v>
      </c>
      <c r="B7117" s="1" t="s">
        <v>188</v>
      </c>
      <c r="C7117" t="s">
        <v>52</v>
      </c>
      <c r="D7117" s="1" t="s">
        <v>51</v>
      </c>
      <c r="E7117" s="1" t="s">
        <v>12</v>
      </c>
      <c r="F7117" s="1" t="s">
        <v>13</v>
      </c>
      <c r="G7117" s="1" t="s">
        <v>137</v>
      </c>
      <c r="H7117" t="s">
        <v>58</v>
      </c>
      <c r="I7117" s="1" t="s">
        <v>406</v>
      </c>
      <c r="J7117" s="1" t="s">
        <v>230</v>
      </c>
      <c r="K7117" s="1" t="s">
        <v>52</v>
      </c>
      <c r="L7117" s="1" t="s">
        <v>912</v>
      </c>
      <c r="M7117" t="s">
        <v>52</v>
      </c>
      <c r="N7117">
        <v>1</v>
      </c>
      <c r="O7117" s="1" t="s">
        <v>205</v>
      </c>
      <c r="P7117" t="s">
        <v>154</v>
      </c>
      <c r="Q7117">
        <v>2</v>
      </c>
      <c r="R7117" t="s">
        <v>255</v>
      </c>
      <c r="S7117" t="s">
        <v>180</v>
      </c>
    </row>
    <row r="7118" spans="1:19" x14ac:dyDescent="0.35">
      <c r="A7118" s="2" t="s">
        <v>114</v>
      </c>
      <c r="B7118" s="1" t="s">
        <v>188</v>
      </c>
      <c r="C7118" t="s">
        <v>52</v>
      </c>
      <c r="D7118" s="1" t="s">
        <v>51</v>
      </c>
      <c r="E7118" s="1" t="s">
        <v>12</v>
      </c>
      <c r="F7118" s="1" t="s">
        <v>13</v>
      </c>
      <c r="G7118" s="1" t="s">
        <v>137</v>
      </c>
      <c r="H7118" t="s">
        <v>58</v>
      </c>
      <c r="I7118" s="1" t="s">
        <v>407</v>
      </c>
      <c r="J7118" s="1" t="s">
        <v>230</v>
      </c>
      <c r="K7118" s="1" t="s">
        <v>52</v>
      </c>
      <c r="L7118" s="1" t="s">
        <v>912</v>
      </c>
      <c r="M7118" t="s">
        <v>52</v>
      </c>
      <c r="N7118">
        <v>1</v>
      </c>
      <c r="O7118" s="1" t="s">
        <v>205</v>
      </c>
      <c r="P7118" t="s">
        <v>153</v>
      </c>
      <c r="Q7118">
        <v>2</v>
      </c>
      <c r="R7118" t="s">
        <v>255</v>
      </c>
      <c r="S7118" t="s">
        <v>180</v>
      </c>
    </row>
    <row r="7119" spans="1:19" x14ac:dyDescent="0.35">
      <c r="A7119" s="2" t="s">
        <v>114</v>
      </c>
      <c r="B7119" s="1" t="s">
        <v>188</v>
      </c>
      <c r="C7119" t="s">
        <v>52</v>
      </c>
      <c r="D7119" s="1" t="s">
        <v>51</v>
      </c>
      <c r="E7119" s="1" t="s">
        <v>12</v>
      </c>
      <c r="F7119" s="1" t="s">
        <v>26</v>
      </c>
      <c r="G7119" s="1" t="s">
        <v>26</v>
      </c>
      <c r="H7119" t="s">
        <v>32</v>
      </c>
      <c r="I7119" s="1" t="s">
        <v>406</v>
      </c>
      <c r="J7119" s="1" t="s">
        <v>230</v>
      </c>
      <c r="K7119" s="1" t="s">
        <v>52</v>
      </c>
      <c r="L7119" s="1" t="s">
        <v>912</v>
      </c>
      <c r="M7119" t="s">
        <v>52</v>
      </c>
      <c r="N7119">
        <v>1</v>
      </c>
      <c r="O7119" s="1" t="s">
        <v>205</v>
      </c>
      <c r="P7119" t="s">
        <v>154</v>
      </c>
      <c r="Q7119">
        <v>2</v>
      </c>
      <c r="R7119" t="s">
        <v>255</v>
      </c>
      <c r="S7119" t="s">
        <v>180</v>
      </c>
    </row>
    <row r="7120" spans="1:19" x14ac:dyDescent="0.35">
      <c r="A7120" s="2" t="s">
        <v>114</v>
      </c>
      <c r="B7120" s="1" t="s">
        <v>188</v>
      </c>
      <c r="C7120" t="s">
        <v>52</v>
      </c>
      <c r="D7120" s="1" t="s">
        <v>51</v>
      </c>
      <c r="E7120" s="1" t="s">
        <v>12</v>
      </c>
      <c r="F7120" s="1" t="s">
        <v>26</v>
      </c>
      <c r="G7120" s="1" t="s">
        <v>26</v>
      </c>
      <c r="H7120" t="s">
        <v>32</v>
      </c>
      <c r="I7120" s="1" t="s">
        <v>407</v>
      </c>
      <c r="J7120" s="1" t="s">
        <v>230</v>
      </c>
      <c r="K7120" s="1" t="s">
        <v>52</v>
      </c>
      <c r="L7120" s="1" t="s">
        <v>912</v>
      </c>
      <c r="M7120" t="s">
        <v>52</v>
      </c>
      <c r="N7120">
        <v>1</v>
      </c>
      <c r="O7120" s="1" t="s">
        <v>205</v>
      </c>
      <c r="P7120" t="s">
        <v>153</v>
      </c>
      <c r="Q7120">
        <v>2</v>
      </c>
      <c r="R7120" t="s">
        <v>255</v>
      </c>
      <c r="S7120" t="s">
        <v>180</v>
      </c>
    </row>
    <row r="7121" spans="1:19" x14ac:dyDescent="0.35">
      <c r="A7121" s="2" t="s">
        <v>114</v>
      </c>
      <c r="B7121" s="1" t="s">
        <v>188</v>
      </c>
      <c r="C7121" t="s">
        <v>52</v>
      </c>
      <c r="D7121" s="1" t="s">
        <v>51</v>
      </c>
      <c r="E7121" s="1" t="s">
        <v>12</v>
      </c>
      <c r="F7121" s="1" t="s">
        <v>18</v>
      </c>
      <c r="G7121" s="1" t="s">
        <v>26</v>
      </c>
      <c r="H7121" t="s">
        <v>14</v>
      </c>
      <c r="I7121" s="1" t="s">
        <v>406</v>
      </c>
      <c r="J7121" s="1" t="s">
        <v>230</v>
      </c>
      <c r="K7121" s="1" t="s">
        <v>52</v>
      </c>
      <c r="L7121" s="1" t="s">
        <v>912</v>
      </c>
      <c r="M7121" t="s">
        <v>52</v>
      </c>
      <c r="N7121">
        <v>1</v>
      </c>
      <c r="O7121" s="1" t="s">
        <v>205</v>
      </c>
      <c r="P7121" t="s">
        <v>154</v>
      </c>
      <c r="Q7121">
        <v>2</v>
      </c>
      <c r="R7121" t="s">
        <v>255</v>
      </c>
      <c r="S7121" t="s">
        <v>180</v>
      </c>
    </row>
    <row r="7122" spans="1:19" x14ac:dyDescent="0.35">
      <c r="A7122" s="2" t="s">
        <v>114</v>
      </c>
      <c r="B7122" s="1" t="s">
        <v>188</v>
      </c>
      <c r="C7122" t="s">
        <v>52</v>
      </c>
      <c r="D7122" s="1" t="s">
        <v>51</v>
      </c>
      <c r="E7122" s="1" t="s">
        <v>12</v>
      </c>
      <c r="F7122" s="1" t="s">
        <v>18</v>
      </c>
      <c r="G7122" s="1" t="s">
        <v>26</v>
      </c>
      <c r="H7122" t="s">
        <v>14</v>
      </c>
      <c r="I7122" s="1" t="s">
        <v>407</v>
      </c>
      <c r="J7122" s="1" t="s">
        <v>230</v>
      </c>
      <c r="K7122" s="1" t="s">
        <v>52</v>
      </c>
      <c r="L7122" s="1" t="s">
        <v>912</v>
      </c>
      <c r="M7122" t="s">
        <v>52</v>
      </c>
      <c r="N7122">
        <v>1</v>
      </c>
      <c r="O7122" s="1" t="s">
        <v>205</v>
      </c>
      <c r="P7122" t="s">
        <v>153</v>
      </c>
      <c r="Q7122">
        <v>2</v>
      </c>
      <c r="R7122" t="s">
        <v>255</v>
      </c>
      <c r="S7122" t="s">
        <v>180</v>
      </c>
    </row>
    <row r="7123" spans="1:19" x14ac:dyDescent="0.35">
      <c r="A7123" s="2" t="s">
        <v>114</v>
      </c>
      <c r="B7123" s="1" t="s">
        <v>188</v>
      </c>
      <c r="C7123" t="s">
        <v>52</v>
      </c>
      <c r="D7123" s="1" t="s">
        <v>51</v>
      </c>
      <c r="E7123" s="1" t="s">
        <v>12</v>
      </c>
      <c r="F7123" s="1" t="s">
        <v>18</v>
      </c>
      <c r="G7123" s="1" t="s">
        <v>26</v>
      </c>
      <c r="H7123" t="s">
        <v>24</v>
      </c>
      <c r="I7123" s="1" t="s">
        <v>406</v>
      </c>
      <c r="J7123" s="1" t="s">
        <v>230</v>
      </c>
      <c r="K7123" s="1" t="s">
        <v>52</v>
      </c>
      <c r="L7123" s="1" t="s">
        <v>912</v>
      </c>
      <c r="M7123" t="s">
        <v>54</v>
      </c>
      <c r="N7123">
        <v>1</v>
      </c>
      <c r="O7123" s="1" t="s">
        <v>205</v>
      </c>
      <c r="P7123" t="s">
        <v>154</v>
      </c>
      <c r="Q7123">
        <v>1</v>
      </c>
      <c r="R7123" t="s">
        <v>255</v>
      </c>
      <c r="S7123" t="s">
        <v>180</v>
      </c>
    </row>
    <row r="7124" spans="1:19" x14ac:dyDescent="0.35">
      <c r="A7124" s="2" t="s">
        <v>114</v>
      </c>
      <c r="B7124" s="1" t="s">
        <v>188</v>
      </c>
      <c r="C7124" t="s">
        <v>52</v>
      </c>
      <c r="D7124" s="1" t="s">
        <v>51</v>
      </c>
      <c r="E7124" s="1" t="s">
        <v>12</v>
      </c>
      <c r="F7124" s="1" t="s">
        <v>18</v>
      </c>
      <c r="G7124" s="1" t="s">
        <v>26</v>
      </c>
      <c r="H7124" t="s">
        <v>24</v>
      </c>
      <c r="I7124" s="1" t="s">
        <v>406</v>
      </c>
      <c r="J7124" s="1" t="s">
        <v>230</v>
      </c>
      <c r="K7124" s="1" t="s">
        <v>19</v>
      </c>
      <c r="L7124" s="1" t="s">
        <v>912</v>
      </c>
      <c r="M7124" t="s">
        <v>62</v>
      </c>
      <c r="N7124">
        <v>1</v>
      </c>
      <c r="O7124" s="1" t="s">
        <v>205</v>
      </c>
      <c r="P7124" t="s">
        <v>154</v>
      </c>
      <c r="Q7124">
        <v>2</v>
      </c>
      <c r="R7124" t="s">
        <v>255</v>
      </c>
      <c r="S7124" t="s">
        <v>180</v>
      </c>
    </row>
    <row r="7125" spans="1:19" x14ac:dyDescent="0.35">
      <c r="A7125" s="2" t="s">
        <v>114</v>
      </c>
      <c r="B7125" s="1" t="s">
        <v>188</v>
      </c>
      <c r="C7125" t="s">
        <v>52</v>
      </c>
      <c r="D7125" s="1" t="s">
        <v>51</v>
      </c>
      <c r="E7125" s="1" t="s">
        <v>12</v>
      </c>
      <c r="F7125" s="1" t="s">
        <v>18</v>
      </c>
      <c r="G7125" s="1" t="s">
        <v>26</v>
      </c>
      <c r="H7125" t="s">
        <v>24</v>
      </c>
      <c r="I7125" s="1" t="s">
        <v>407</v>
      </c>
      <c r="J7125" s="1" t="s">
        <v>230</v>
      </c>
      <c r="K7125" s="1" t="s">
        <v>52</v>
      </c>
      <c r="L7125" s="1" t="s">
        <v>912</v>
      </c>
      <c r="M7125" t="s">
        <v>54</v>
      </c>
      <c r="N7125">
        <v>1</v>
      </c>
      <c r="O7125" s="1" t="s">
        <v>205</v>
      </c>
      <c r="P7125" t="s">
        <v>153</v>
      </c>
      <c r="Q7125">
        <v>1</v>
      </c>
      <c r="R7125" t="s">
        <v>255</v>
      </c>
      <c r="S7125" t="s">
        <v>180</v>
      </c>
    </row>
    <row r="7126" spans="1:19" x14ac:dyDescent="0.35">
      <c r="A7126" s="2" t="s">
        <v>114</v>
      </c>
      <c r="B7126" s="1" t="s">
        <v>188</v>
      </c>
      <c r="C7126" t="s">
        <v>52</v>
      </c>
      <c r="D7126" s="1" t="s">
        <v>51</v>
      </c>
      <c r="E7126" s="1" t="s">
        <v>12</v>
      </c>
      <c r="F7126" s="1" t="s">
        <v>18</v>
      </c>
      <c r="G7126" s="1" t="s">
        <v>26</v>
      </c>
      <c r="H7126" t="s">
        <v>24</v>
      </c>
      <c r="I7126" s="1" t="s">
        <v>407</v>
      </c>
      <c r="J7126" s="1" t="s">
        <v>230</v>
      </c>
      <c r="K7126" s="1" t="s">
        <v>19</v>
      </c>
      <c r="L7126" s="1" t="s">
        <v>912</v>
      </c>
      <c r="M7126" t="s">
        <v>62</v>
      </c>
      <c r="N7126">
        <v>1</v>
      </c>
      <c r="O7126" s="1" t="s">
        <v>205</v>
      </c>
      <c r="P7126" t="s">
        <v>153</v>
      </c>
      <c r="Q7126">
        <v>2</v>
      </c>
      <c r="R7126" t="s">
        <v>255</v>
      </c>
      <c r="S7126" t="s">
        <v>180</v>
      </c>
    </row>
    <row r="7127" spans="1:19" x14ac:dyDescent="0.35">
      <c r="A7127" s="2" t="s">
        <v>114</v>
      </c>
      <c r="B7127" s="1" t="s">
        <v>188</v>
      </c>
      <c r="C7127" t="s">
        <v>906</v>
      </c>
      <c r="D7127" s="1" t="s">
        <v>96</v>
      </c>
      <c r="E7127" s="1" t="s">
        <v>12</v>
      </c>
      <c r="F7127" s="1" t="s">
        <v>23</v>
      </c>
      <c r="G7127" s="1" t="s">
        <v>137</v>
      </c>
      <c r="H7127" t="s">
        <v>43</v>
      </c>
      <c r="I7127" s="1" t="s">
        <v>1530</v>
      </c>
      <c r="J7127" s="1" t="s">
        <v>230</v>
      </c>
      <c r="K7127" s="1" t="s">
        <v>15</v>
      </c>
      <c r="L7127" s="1" t="s">
        <v>912</v>
      </c>
      <c r="M7127" t="s">
        <v>15</v>
      </c>
      <c r="N7127">
        <v>1</v>
      </c>
      <c r="O7127" s="1" t="s">
        <v>205</v>
      </c>
      <c r="P7127" t="s">
        <v>154</v>
      </c>
      <c r="Q7127">
        <v>2</v>
      </c>
      <c r="R7127" t="s">
        <v>255</v>
      </c>
      <c r="S7127" t="s">
        <v>180</v>
      </c>
    </row>
    <row r="7128" spans="1:19" x14ac:dyDescent="0.35">
      <c r="A7128" s="2" t="s">
        <v>114</v>
      </c>
      <c r="B7128" s="1" t="s">
        <v>188</v>
      </c>
      <c r="C7128" t="s">
        <v>906</v>
      </c>
      <c r="D7128" s="1" t="s">
        <v>96</v>
      </c>
      <c r="E7128" s="1" t="s">
        <v>12</v>
      </c>
      <c r="F7128" s="1" t="s">
        <v>23</v>
      </c>
      <c r="G7128" s="1" t="s">
        <v>137</v>
      </c>
      <c r="H7128" t="s">
        <v>14</v>
      </c>
      <c r="I7128" s="1" t="s">
        <v>408</v>
      </c>
      <c r="J7128" s="1" t="s">
        <v>230</v>
      </c>
      <c r="K7128" s="1" t="s">
        <v>15</v>
      </c>
      <c r="L7128" s="1" t="s">
        <v>912</v>
      </c>
      <c r="M7128" t="s">
        <v>15</v>
      </c>
      <c r="N7128">
        <v>1</v>
      </c>
      <c r="O7128" s="1" t="s">
        <v>205</v>
      </c>
      <c r="P7128" t="s">
        <v>153</v>
      </c>
      <c r="Q7128">
        <v>2</v>
      </c>
      <c r="R7128" t="s">
        <v>179</v>
      </c>
      <c r="S7128" t="s">
        <v>180</v>
      </c>
    </row>
    <row r="7129" spans="1:19" x14ac:dyDescent="0.35">
      <c r="A7129" s="2" t="s">
        <v>114</v>
      </c>
      <c r="B7129" s="1" t="s">
        <v>188</v>
      </c>
      <c r="C7129" t="s">
        <v>906</v>
      </c>
      <c r="D7129" s="1" t="s">
        <v>96</v>
      </c>
      <c r="E7129" s="1" t="s">
        <v>12</v>
      </c>
      <c r="F7129" s="1" t="s">
        <v>23</v>
      </c>
      <c r="G7129" s="1" t="s">
        <v>137</v>
      </c>
      <c r="H7129" t="s">
        <v>14</v>
      </c>
      <c r="I7129" s="1" t="s">
        <v>408</v>
      </c>
      <c r="J7129" s="1" t="s">
        <v>230</v>
      </c>
      <c r="K7129" s="1" t="s">
        <v>59</v>
      </c>
      <c r="L7129" s="1" t="s">
        <v>912</v>
      </c>
      <c r="M7129" t="s">
        <v>83</v>
      </c>
      <c r="N7129">
        <v>1</v>
      </c>
      <c r="O7129" s="1" t="s">
        <v>205</v>
      </c>
      <c r="P7129" t="s">
        <v>154</v>
      </c>
      <c r="Q7129">
        <v>2</v>
      </c>
      <c r="R7129" t="s">
        <v>179</v>
      </c>
      <c r="S7129" t="s">
        <v>180</v>
      </c>
    </row>
    <row r="7130" spans="1:19" x14ac:dyDescent="0.35">
      <c r="A7130" s="2" t="s">
        <v>114</v>
      </c>
      <c r="B7130" s="1" t="s">
        <v>188</v>
      </c>
      <c r="C7130" t="s">
        <v>906</v>
      </c>
      <c r="D7130" s="1" t="s">
        <v>96</v>
      </c>
      <c r="E7130" s="1" t="s">
        <v>12</v>
      </c>
      <c r="F7130" s="1" t="s">
        <v>23</v>
      </c>
      <c r="G7130" s="1" t="s">
        <v>137</v>
      </c>
      <c r="H7130" t="s">
        <v>14</v>
      </c>
      <c r="I7130" s="1" t="s">
        <v>246</v>
      </c>
      <c r="J7130" s="1" t="s">
        <v>230</v>
      </c>
      <c r="K7130" s="1" t="s">
        <v>15</v>
      </c>
      <c r="L7130" s="1" t="s">
        <v>912</v>
      </c>
      <c r="M7130" t="s">
        <v>15</v>
      </c>
      <c r="N7130">
        <v>1</v>
      </c>
      <c r="O7130" s="1" t="s">
        <v>205</v>
      </c>
      <c r="P7130" t="s">
        <v>153</v>
      </c>
      <c r="Q7130">
        <v>2</v>
      </c>
      <c r="R7130" t="s">
        <v>179</v>
      </c>
      <c r="S7130" t="s">
        <v>180</v>
      </c>
    </row>
    <row r="7131" spans="1:19" x14ac:dyDescent="0.35">
      <c r="A7131" s="2" t="s">
        <v>114</v>
      </c>
      <c r="B7131" s="1" t="s">
        <v>188</v>
      </c>
      <c r="C7131" t="s">
        <v>906</v>
      </c>
      <c r="D7131" s="1" t="s">
        <v>96</v>
      </c>
      <c r="E7131" s="1" t="s">
        <v>12</v>
      </c>
      <c r="F7131" s="1" t="s">
        <v>23</v>
      </c>
      <c r="G7131" s="1" t="s">
        <v>137</v>
      </c>
      <c r="H7131" t="s">
        <v>14</v>
      </c>
      <c r="I7131" s="1" t="s">
        <v>803</v>
      </c>
      <c r="J7131" s="1" t="s">
        <v>230</v>
      </c>
      <c r="K7131" s="1" t="s">
        <v>15</v>
      </c>
      <c r="L7131" s="1" t="s">
        <v>912</v>
      </c>
      <c r="M7131" t="s">
        <v>15</v>
      </c>
      <c r="N7131">
        <v>1</v>
      </c>
      <c r="O7131" s="1" t="s">
        <v>205</v>
      </c>
      <c r="P7131" t="s">
        <v>153</v>
      </c>
      <c r="Q7131">
        <v>2</v>
      </c>
      <c r="R7131" t="s">
        <v>179</v>
      </c>
      <c r="S7131" t="s">
        <v>180</v>
      </c>
    </row>
    <row r="7132" spans="1:19" x14ac:dyDescent="0.35">
      <c r="A7132" s="2" t="s">
        <v>114</v>
      </c>
      <c r="B7132" s="1" t="s">
        <v>188</v>
      </c>
      <c r="C7132" t="s">
        <v>906</v>
      </c>
      <c r="D7132" s="1" t="s">
        <v>96</v>
      </c>
      <c r="E7132" s="1" t="s">
        <v>12</v>
      </c>
      <c r="F7132" s="1" t="s">
        <v>23</v>
      </c>
      <c r="G7132" s="1" t="s">
        <v>137</v>
      </c>
      <c r="H7132" t="s">
        <v>14</v>
      </c>
      <c r="I7132" s="1" t="s">
        <v>804</v>
      </c>
      <c r="J7132" s="1" t="s">
        <v>230</v>
      </c>
      <c r="K7132" s="1" t="s">
        <v>15</v>
      </c>
      <c r="L7132" s="1" t="s">
        <v>912</v>
      </c>
      <c r="M7132" t="s">
        <v>15</v>
      </c>
      <c r="N7132">
        <v>1</v>
      </c>
      <c r="O7132" s="1" t="s">
        <v>205</v>
      </c>
      <c r="P7132" t="s">
        <v>154</v>
      </c>
      <c r="Q7132">
        <v>2</v>
      </c>
      <c r="R7132" t="s">
        <v>179</v>
      </c>
      <c r="S7132" t="s">
        <v>180</v>
      </c>
    </row>
    <row r="7133" spans="1:19" x14ac:dyDescent="0.35">
      <c r="A7133" s="2" t="s">
        <v>114</v>
      </c>
      <c r="B7133" s="1" t="s">
        <v>188</v>
      </c>
      <c r="C7133" t="s">
        <v>906</v>
      </c>
      <c r="D7133" s="1" t="s">
        <v>96</v>
      </c>
      <c r="E7133" s="1" t="s">
        <v>12</v>
      </c>
      <c r="F7133" s="1" t="s">
        <v>23</v>
      </c>
      <c r="G7133" s="1" t="s">
        <v>137</v>
      </c>
      <c r="H7133" t="s">
        <v>27</v>
      </c>
      <c r="I7133" s="1" t="s">
        <v>408</v>
      </c>
      <c r="J7133" s="1" t="s">
        <v>230</v>
      </c>
      <c r="K7133" s="1" t="s">
        <v>59</v>
      </c>
      <c r="L7133" s="1" t="s">
        <v>912</v>
      </c>
      <c r="M7133" t="s">
        <v>69</v>
      </c>
      <c r="N7133">
        <v>1</v>
      </c>
      <c r="O7133" s="1" t="s">
        <v>205</v>
      </c>
      <c r="P7133" t="s">
        <v>153</v>
      </c>
      <c r="Q7133">
        <v>2</v>
      </c>
      <c r="R7133" t="s">
        <v>179</v>
      </c>
      <c r="S7133" t="s">
        <v>180</v>
      </c>
    </row>
    <row r="7134" spans="1:19" x14ac:dyDescent="0.35">
      <c r="A7134" s="2" t="s">
        <v>114</v>
      </c>
      <c r="B7134" s="1" t="s">
        <v>188</v>
      </c>
      <c r="C7134" t="s">
        <v>906</v>
      </c>
      <c r="D7134" s="1" t="s">
        <v>96</v>
      </c>
      <c r="E7134" s="1" t="s">
        <v>12</v>
      </c>
      <c r="F7134" s="1" t="s">
        <v>23</v>
      </c>
      <c r="G7134" s="1" t="s">
        <v>137</v>
      </c>
      <c r="H7134" t="s">
        <v>27</v>
      </c>
      <c r="I7134" s="1" t="s">
        <v>246</v>
      </c>
      <c r="J7134" s="1" t="s">
        <v>230</v>
      </c>
      <c r="K7134" s="1" t="s">
        <v>59</v>
      </c>
      <c r="L7134" s="1" t="s">
        <v>912</v>
      </c>
      <c r="M7134" t="s">
        <v>69</v>
      </c>
      <c r="N7134">
        <v>1</v>
      </c>
      <c r="O7134" s="1" t="s">
        <v>205</v>
      </c>
      <c r="P7134" t="s">
        <v>153</v>
      </c>
      <c r="Q7134">
        <v>2</v>
      </c>
      <c r="R7134" t="s">
        <v>179</v>
      </c>
      <c r="S7134" t="s">
        <v>180</v>
      </c>
    </row>
    <row r="7135" spans="1:19" x14ac:dyDescent="0.35">
      <c r="A7135" s="2" t="s">
        <v>114</v>
      </c>
      <c r="B7135" s="1" t="s">
        <v>188</v>
      </c>
      <c r="C7135" t="s">
        <v>906</v>
      </c>
      <c r="D7135" s="1" t="s">
        <v>96</v>
      </c>
      <c r="E7135" s="1" t="s">
        <v>12</v>
      </c>
      <c r="F7135" s="1" t="s">
        <v>23</v>
      </c>
      <c r="G7135" s="1" t="s">
        <v>137</v>
      </c>
      <c r="H7135" t="s">
        <v>27</v>
      </c>
      <c r="I7135" s="1" t="s">
        <v>803</v>
      </c>
      <c r="J7135" s="1" t="s">
        <v>230</v>
      </c>
      <c r="K7135" s="1" t="s">
        <v>59</v>
      </c>
      <c r="L7135" s="1" t="s">
        <v>912</v>
      </c>
      <c r="M7135" t="s">
        <v>69</v>
      </c>
      <c r="N7135">
        <v>1</v>
      </c>
      <c r="O7135" s="1" t="s">
        <v>205</v>
      </c>
      <c r="P7135" t="s">
        <v>153</v>
      </c>
      <c r="Q7135">
        <v>2</v>
      </c>
      <c r="R7135" t="s">
        <v>179</v>
      </c>
      <c r="S7135" t="s">
        <v>180</v>
      </c>
    </row>
    <row r="7136" spans="1:19" x14ac:dyDescent="0.35">
      <c r="A7136" s="2" t="s">
        <v>114</v>
      </c>
      <c r="B7136" s="1" t="s">
        <v>188</v>
      </c>
      <c r="C7136" t="s">
        <v>906</v>
      </c>
      <c r="D7136" s="1" t="s">
        <v>96</v>
      </c>
      <c r="E7136" s="1" t="s">
        <v>12</v>
      </c>
      <c r="F7136" s="1" t="s">
        <v>23</v>
      </c>
      <c r="G7136" s="1" t="s">
        <v>137</v>
      </c>
      <c r="H7136" t="s">
        <v>27</v>
      </c>
      <c r="I7136" s="1" t="s">
        <v>804</v>
      </c>
      <c r="J7136" s="1" t="s">
        <v>230</v>
      </c>
      <c r="K7136" s="1" t="s">
        <v>59</v>
      </c>
      <c r="L7136" s="1" t="s">
        <v>912</v>
      </c>
      <c r="M7136" t="s">
        <v>69</v>
      </c>
      <c r="N7136">
        <v>1</v>
      </c>
      <c r="O7136" s="1" t="s">
        <v>205</v>
      </c>
      <c r="P7136" t="s">
        <v>154</v>
      </c>
      <c r="Q7136">
        <v>2</v>
      </c>
      <c r="R7136" t="s">
        <v>179</v>
      </c>
      <c r="S7136" t="s">
        <v>180</v>
      </c>
    </row>
    <row r="7137" spans="1:19" x14ac:dyDescent="0.35">
      <c r="A7137" s="2" t="s">
        <v>114</v>
      </c>
      <c r="B7137" s="1" t="s">
        <v>188</v>
      </c>
      <c r="C7137" t="s">
        <v>906</v>
      </c>
      <c r="D7137" s="1" t="s">
        <v>96</v>
      </c>
      <c r="E7137" s="1" t="s">
        <v>12</v>
      </c>
      <c r="F7137" s="1" t="s">
        <v>13</v>
      </c>
      <c r="G7137" s="1" t="s">
        <v>137</v>
      </c>
      <c r="H7137" t="s">
        <v>17</v>
      </c>
      <c r="I7137" s="1" t="s">
        <v>408</v>
      </c>
      <c r="J7137" s="1" t="s">
        <v>230</v>
      </c>
      <c r="K7137" s="1" t="s">
        <v>15</v>
      </c>
      <c r="L7137" s="1" t="s">
        <v>912</v>
      </c>
      <c r="M7137" t="s">
        <v>15</v>
      </c>
      <c r="N7137">
        <v>1</v>
      </c>
      <c r="O7137" s="1" t="s">
        <v>205</v>
      </c>
      <c r="P7137" t="s">
        <v>153</v>
      </c>
      <c r="Q7137">
        <v>2</v>
      </c>
      <c r="R7137" t="s">
        <v>179</v>
      </c>
      <c r="S7137" t="s">
        <v>180</v>
      </c>
    </row>
    <row r="7138" spans="1:19" x14ac:dyDescent="0.35">
      <c r="A7138" s="2" t="s">
        <v>114</v>
      </c>
      <c r="B7138" s="1" t="s">
        <v>188</v>
      </c>
      <c r="C7138" t="s">
        <v>906</v>
      </c>
      <c r="D7138" s="1" t="s">
        <v>96</v>
      </c>
      <c r="E7138" s="1" t="s">
        <v>12</v>
      </c>
      <c r="F7138" s="1" t="s">
        <v>13</v>
      </c>
      <c r="G7138" s="1" t="s">
        <v>137</v>
      </c>
      <c r="H7138" t="s">
        <v>17</v>
      </c>
      <c r="I7138" s="1" t="s">
        <v>246</v>
      </c>
      <c r="J7138" s="1" t="s">
        <v>230</v>
      </c>
      <c r="K7138" s="1" t="s">
        <v>15</v>
      </c>
      <c r="L7138" s="1" t="s">
        <v>912</v>
      </c>
      <c r="M7138" t="s">
        <v>15</v>
      </c>
      <c r="N7138">
        <v>1</v>
      </c>
      <c r="O7138" s="1" t="s">
        <v>205</v>
      </c>
      <c r="P7138" t="s">
        <v>153</v>
      </c>
      <c r="Q7138">
        <v>2</v>
      </c>
      <c r="R7138" t="s">
        <v>179</v>
      </c>
      <c r="S7138" t="s">
        <v>180</v>
      </c>
    </row>
    <row r="7139" spans="1:19" x14ac:dyDescent="0.35">
      <c r="A7139" s="2" t="s">
        <v>114</v>
      </c>
      <c r="B7139" s="1" t="s">
        <v>188</v>
      </c>
      <c r="C7139" t="s">
        <v>906</v>
      </c>
      <c r="D7139" s="1" t="s">
        <v>96</v>
      </c>
      <c r="E7139" s="1" t="s">
        <v>12</v>
      </c>
      <c r="F7139" s="1" t="s">
        <v>13</v>
      </c>
      <c r="G7139" s="1" t="s">
        <v>137</v>
      </c>
      <c r="H7139" t="s">
        <v>17</v>
      </c>
      <c r="I7139" s="1" t="s">
        <v>803</v>
      </c>
      <c r="J7139" s="1" t="s">
        <v>230</v>
      </c>
      <c r="K7139" s="1" t="s">
        <v>15</v>
      </c>
      <c r="L7139" s="1" t="s">
        <v>912</v>
      </c>
      <c r="M7139" t="s">
        <v>15</v>
      </c>
      <c r="N7139">
        <v>1</v>
      </c>
      <c r="O7139" s="1" t="s">
        <v>205</v>
      </c>
      <c r="P7139" t="s">
        <v>153</v>
      </c>
      <c r="Q7139">
        <v>2</v>
      </c>
      <c r="R7139" t="s">
        <v>179</v>
      </c>
      <c r="S7139" t="s">
        <v>180</v>
      </c>
    </row>
    <row r="7140" spans="1:19" x14ac:dyDescent="0.35">
      <c r="A7140" s="2" t="s">
        <v>114</v>
      </c>
      <c r="B7140" s="1" t="s">
        <v>188</v>
      </c>
      <c r="C7140" t="s">
        <v>906</v>
      </c>
      <c r="D7140" s="1" t="s">
        <v>96</v>
      </c>
      <c r="E7140" s="1" t="s">
        <v>12</v>
      </c>
      <c r="F7140" s="1" t="s">
        <v>13</v>
      </c>
      <c r="G7140" s="1" t="s">
        <v>137</v>
      </c>
      <c r="H7140" t="s">
        <v>17</v>
      </c>
      <c r="I7140" s="1" t="s">
        <v>804</v>
      </c>
      <c r="J7140" s="1" t="s">
        <v>230</v>
      </c>
      <c r="K7140" s="1" t="s">
        <v>15</v>
      </c>
      <c r="L7140" s="1" t="s">
        <v>912</v>
      </c>
      <c r="M7140" t="s">
        <v>15</v>
      </c>
      <c r="N7140">
        <v>1</v>
      </c>
      <c r="O7140" s="1" t="s">
        <v>205</v>
      </c>
      <c r="P7140" t="s">
        <v>154</v>
      </c>
      <c r="Q7140">
        <v>2</v>
      </c>
      <c r="R7140" t="s">
        <v>179</v>
      </c>
      <c r="S7140" t="s">
        <v>180</v>
      </c>
    </row>
    <row r="7141" spans="1:19" x14ac:dyDescent="0.35">
      <c r="A7141" s="2" t="s">
        <v>114</v>
      </c>
      <c r="B7141" s="1" t="s">
        <v>188</v>
      </c>
      <c r="C7141" t="s">
        <v>906</v>
      </c>
      <c r="D7141" s="1" t="s">
        <v>96</v>
      </c>
      <c r="E7141" s="1" t="s">
        <v>12</v>
      </c>
      <c r="F7141" s="1" t="s">
        <v>13</v>
      </c>
      <c r="G7141" s="1" t="s">
        <v>137</v>
      </c>
      <c r="H7141" t="s">
        <v>24</v>
      </c>
      <c r="I7141" s="1" t="s">
        <v>408</v>
      </c>
      <c r="J7141" s="1" t="s">
        <v>230</v>
      </c>
      <c r="K7141" s="1" t="s">
        <v>59</v>
      </c>
      <c r="L7141" s="1" t="s">
        <v>912</v>
      </c>
      <c r="M7141" t="s">
        <v>69</v>
      </c>
      <c r="N7141">
        <v>1</v>
      </c>
      <c r="O7141" s="1" t="s">
        <v>205</v>
      </c>
      <c r="P7141" t="s">
        <v>153</v>
      </c>
      <c r="Q7141">
        <v>2</v>
      </c>
      <c r="R7141" t="s">
        <v>179</v>
      </c>
      <c r="S7141" t="s">
        <v>180</v>
      </c>
    </row>
    <row r="7142" spans="1:19" x14ac:dyDescent="0.35">
      <c r="A7142" s="2" t="s">
        <v>114</v>
      </c>
      <c r="B7142" s="1" t="s">
        <v>188</v>
      </c>
      <c r="C7142" t="s">
        <v>906</v>
      </c>
      <c r="D7142" s="1" t="s">
        <v>96</v>
      </c>
      <c r="E7142" s="1" t="s">
        <v>12</v>
      </c>
      <c r="F7142" s="1" t="s">
        <v>13</v>
      </c>
      <c r="G7142" s="1" t="s">
        <v>137</v>
      </c>
      <c r="H7142" t="s">
        <v>24</v>
      </c>
      <c r="I7142" s="1" t="s">
        <v>246</v>
      </c>
      <c r="J7142" s="1" t="s">
        <v>230</v>
      </c>
      <c r="K7142" s="1" t="s">
        <v>59</v>
      </c>
      <c r="L7142" s="1" t="s">
        <v>912</v>
      </c>
      <c r="M7142" t="s">
        <v>69</v>
      </c>
      <c r="N7142">
        <v>1</v>
      </c>
      <c r="O7142" s="1" t="s">
        <v>205</v>
      </c>
      <c r="P7142" t="s">
        <v>153</v>
      </c>
      <c r="Q7142">
        <v>2</v>
      </c>
      <c r="R7142" t="s">
        <v>179</v>
      </c>
      <c r="S7142" t="s">
        <v>180</v>
      </c>
    </row>
    <row r="7143" spans="1:19" x14ac:dyDescent="0.35">
      <c r="A7143" s="2" t="s">
        <v>114</v>
      </c>
      <c r="B7143" s="1" t="s">
        <v>188</v>
      </c>
      <c r="C7143" t="s">
        <v>906</v>
      </c>
      <c r="D7143" s="1" t="s">
        <v>96</v>
      </c>
      <c r="E7143" s="1" t="s">
        <v>12</v>
      </c>
      <c r="F7143" s="1" t="s">
        <v>13</v>
      </c>
      <c r="G7143" s="1" t="s">
        <v>137</v>
      </c>
      <c r="H7143" t="s">
        <v>24</v>
      </c>
      <c r="I7143" s="1" t="s">
        <v>803</v>
      </c>
      <c r="J7143" s="1" t="s">
        <v>230</v>
      </c>
      <c r="K7143" s="1" t="s">
        <v>59</v>
      </c>
      <c r="L7143" s="1" t="s">
        <v>912</v>
      </c>
      <c r="M7143" t="s">
        <v>69</v>
      </c>
      <c r="N7143">
        <v>1</v>
      </c>
      <c r="O7143" s="1" t="s">
        <v>205</v>
      </c>
      <c r="P7143" t="s">
        <v>153</v>
      </c>
      <c r="Q7143">
        <v>2</v>
      </c>
      <c r="R7143" t="s">
        <v>179</v>
      </c>
      <c r="S7143" t="s">
        <v>180</v>
      </c>
    </row>
    <row r="7144" spans="1:19" x14ac:dyDescent="0.35">
      <c r="A7144" s="2" t="s">
        <v>114</v>
      </c>
      <c r="B7144" s="1" t="s">
        <v>188</v>
      </c>
      <c r="C7144" t="s">
        <v>906</v>
      </c>
      <c r="D7144" s="1" t="s">
        <v>96</v>
      </c>
      <c r="E7144" s="1" t="s">
        <v>12</v>
      </c>
      <c r="F7144" s="1" t="s">
        <v>13</v>
      </c>
      <c r="G7144" s="1" t="s">
        <v>137</v>
      </c>
      <c r="H7144" t="s">
        <v>24</v>
      </c>
      <c r="I7144" s="1" t="s">
        <v>804</v>
      </c>
      <c r="J7144" s="1" t="s">
        <v>230</v>
      </c>
      <c r="K7144" s="1" t="s">
        <v>59</v>
      </c>
      <c r="L7144" s="1" t="s">
        <v>912</v>
      </c>
      <c r="M7144" t="s">
        <v>69</v>
      </c>
      <c r="N7144">
        <v>1</v>
      </c>
      <c r="O7144" s="1" t="s">
        <v>205</v>
      </c>
      <c r="P7144" t="s">
        <v>154</v>
      </c>
      <c r="Q7144">
        <v>2</v>
      </c>
      <c r="R7144" t="s">
        <v>179</v>
      </c>
      <c r="S7144" t="s">
        <v>180</v>
      </c>
    </row>
    <row r="7145" spans="1:19" x14ac:dyDescent="0.35">
      <c r="A7145" s="2" t="s">
        <v>114</v>
      </c>
      <c r="B7145" s="1" t="s">
        <v>188</v>
      </c>
      <c r="C7145" t="s">
        <v>906</v>
      </c>
      <c r="D7145" s="1" t="s">
        <v>96</v>
      </c>
      <c r="E7145" s="1" t="s">
        <v>12</v>
      </c>
      <c r="F7145" s="1" t="s">
        <v>13</v>
      </c>
      <c r="G7145" s="1" t="s">
        <v>137</v>
      </c>
      <c r="H7145" t="s">
        <v>27</v>
      </c>
      <c r="I7145" s="1" t="s">
        <v>1530</v>
      </c>
      <c r="J7145" s="1" t="s">
        <v>230</v>
      </c>
      <c r="K7145" s="1" t="s">
        <v>15</v>
      </c>
      <c r="L7145" s="1" t="s">
        <v>912</v>
      </c>
      <c r="M7145" t="s">
        <v>15</v>
      </c>
      <c r="N7145">
        <v>1</v>
      </c>
      <c r="O7145" s="1" t="s">
        <v>205</v>
      </c>
      <c r="P7145" t="s">
        <v>154</v>
      </c>
      <c r="Q7145">
        <v>2</v>
      </c>
      <c r="R7145" t="s">
        <v>255</v>
      </c>
      <c r="S7145" t="s">
        <v>180</v>
      </c>
    </row>
    <row r="7146" spans="1:19" x14ac:dyDescent="0.35">
      <c r="A7146" s="2" t="s">
        <v>114</v>
      </c>
      <c r="B7146" s="1" t="s">
        <v>188</v>
      </c>
      <c r="C7146" t="s">
        <v>906</v>
      </c>
      <c r="D7146" s="1" t="s">
        <v>96</v>
      </c>
      <c r="E7146" s="1" t="s">
        <v>12</v>
      </c>
      <c r="F7146" s="1" t="s">
        <v>13</v>
      </c>
      <c r="G7146" s="1" t="s">
        <v>137</v>
      </c>
      <c r="H7146" t="s">
        <v>27</v>
      </c>
      <c r="I7146" s="1" t="s">
        <v>1530</v>
      </c>
      <c r="J7146" s="1" t="s">
        <v>230</v>
      </c>
      <c r="K7146" s="1" t="s">
        <v>15</v>
      </c>
      <c r="L7146" s="1" t="s">
        <v>912</v>
      </c>
      <c r="M7146" t="s">
        <v>61</v>
      </c>
      <c r="N7146">
        <v>1</v>
      </c>
      <c r="O7146" s="1" t="s">
        <v>205</v>
      </c>
      <c r="P7146" t="s">
        <v>154</v>
      </c>
      <c r="Q7146">
        <v>1</v>
      </c>
      <c r="R7146" t="s">
        <v>255</v>
      </c>
      <c r="S7146" t="s">
        <v>180</v>
      </c>
    </row>
    <row r="7147" spans="1:19" x14ac:dyDescent="0.35">
      <c r="A7147" s="2" t="s">
        <v>114</v>
      </c>
      <c r="B7147" s="1" t="s">
        <v>188</v>
      </c>
      <c r="C7147" t="s">
        <v>906</v>
      </c>
      <c r="D7147" s="1" t="s">
        <v>96</v>
      </c>
      <c r="E7147" s="1" t="s">
        <v>12</v>
      </c>
      <c r="F7147" s="1" t="s">
        <v>13</v>
      </c>
      <c r="G7147" s="1" t="s">
        <v>137</v>
      </c>
      <c r="H7147" t="s">
        <v>58</v>
      </c>
      <c r="I7147" s="1" t="s">
        <v>408</v>
      </c>
      <c r="J7147" s="1" t="s">
        <v>230</v>
      </c>
      <c r="K7147" s="1" t="s">
        <v>52</v>
      </c>
      <c r="L7147" s="1" t="s">
        <v>912</v>
      </c>
      <c r="M7147" t="s">
        <v>52</v>
      </c>
      <c r="N7147">
        <v>1</v>
      </c>
      <c r="O7147" s="1" t="s">
        <v>205</v>
      </c>
      <c r="P7147" t="s">
        <v>153</v>
      </c>
      <c r="Q7147">
        <v>2</v>
      </c>
      <c r="R7147" t="s">
        <v>179</v>
      </c>
      <c r="S7147" t="s">
        <v>180</v>
      </c>
    </row>
    <row r="7148" spans="1:19" x14ac:dyDescent="0.35">
      <c r="A7148" s="2" t="s">
        <v>114</v>
      </c>
      <c r="B7148" s="1" t="s">
        <v>188</v>
      </c>
      <c r="C7148" t="s">
        <v>906</v>
      </c>
      <c r="D7148" s="1" t="s">
        <v>96</v>
      </c>
      <c r="E7148" s="1" t="s">
        <v>12</v>
      </c>
      <c r="F7148" s="1" t="s">
        <v>13</v>
      </c>
      <c r="G7148" s="1" t="s">
        <v>137</v>
      </c>
      <c r="H7148" t="s">
        <v>58</v>
      </c>
      <c r="I7148" s="1" t="s">
        <v>246</v>
      </c>
      <c r="J7148" s="1" t="s">
        <v>230</v>
      </c>
      <c r="K7148" s="1" t="s">
        <v>52</v>
      </c>
      <c r="L7148" s="1" t="s">
        <v>912</v>
      </c>
      <c r="M7148" t="s">
        <v>52</v>
      </c>
      <c r="N7148">
        <v>1</v>
      </c>
      <c r="O7148" s="1" t="s">
        <v>205</v>
      </c>
      <c r="P7148" t="s">
        <v>153</v>
      </c>
      <c r="Q7148">
        <v>2</v>
      </c>
      <c r="R7148" t="s">
        <v>179</v>
      </c>
      <c r="S7148" t="s">
        <v>180</v>
      </c>
    </row>
    <row r="7149" spans="1:19" x14ac:dyDescent="0.35">
      <c r="A7149" s="2" t="s">
        <v>114</v>
      </c>
      <c r="B7149" s="1" t="s">
        <v>188</v>
      </c>
      <c r="C7149" t="s">
        <v>906</v>
      </c>
      <c r="D7149" s="1" t="s">
        <v>96</v>
      </c>
      <c r="E7149" s="1" t="s">
        <v>12</v>
      </c>
      <c r="F7149" s="1" t="s">
        <v>13</v>
      </c>
      <c r="G7149" s="1" t="s">
        <v>137</v>
      </c>
      <c r="H7149" t="s">
        <v>58</v>
      </c>
      <c r="I7149" s="1" t="s">
        <v>803</v>
      </c>
      <c r="J7149" s="1" t="s">
        <v>230</v>
      </c>
      <c r="K7149" s="1" t="s">
        <v>52</v>
      </c>
      <c r="L7149" s="1" t="s">
        <v>912</v>
      </c>
      <c r="M7149" t="s">
        <v>52</v>
      </c>
      <c r="N7149">
        <v>1</v>
      </c>
      <c r="O7149" s="1" t="s">
        <v>205</v>
      </c>
      <c r="P7149" t="s">
        <v>153</v>
      </c>
      <c r="Q7149">
        <v>2</v>
      </c>
      <c r="R7149" t="s">
        <v>179</v>
      </c>
      <c r="S7149" t="s">
        <v>180</v>
      </c>
    </row>
    <row r="7150" spans="1:19" x14ac:dyDescent="0.35">
      <c r="A7150" s="2" t="s">
        <v>114</v>
      </c>
      <c r="B7150" s="1" t="s">
        <v>188</v>
      </c>
      <c r="C7150" t="s">
        <v>906</v>
      </c>
      <c r="D7150" s="1" t="s">
        <v>96</v>
      </c>
      <c r="E7150" s="1" t="s">
        <v>12</v>
      </c>
      <c r="F7150" s="1" t="s">
        <v>13</v>
      </c>
      <c r="G7150" s="1" t="s">
        <v>137</v>
      </c>
      <c r="H7150" t="s">
        <v>58</v>
      </c>
      <c r="I7150" s="1" t="s">
        <v>804</v>
      </c>
      <c r="J7150" s="1" t="s">
        <v>230</v>
      </c>
      <c r="K7150" s="1" t="s">
        <v>52</v>
      </c>
      <c r="L7150" s="1" t="s">
        <v>912</v>
      </c>
      <c r="M7150" t="s">
        <v>52</v>
      </c>
      <c r="N7150">
        <v>1</v>
      </c>
      <c r="O7150" s="1" t="s">
        <v>205</v>
      </c>
      <c r="P7150" t="s">
        <v>154</v>
      </c>
      <c r="Q7150">
        <v>2</v>
      </c>
      <c r="R7150" t="s">
        <v>179</v>
      </c>
      <c r="S7150" t="s">
        <v>180</v>
      </c>
    </row>
    <row r="7151" spans="1:19" x14ac:dyDescent="0.35">
      <c r="A7151" s="2" t="s">
        <v>114</v>
      </c>
      <c r="B7151" s="1" t="s">
        <v>188</v>
      </c>
      <c r="C7151" t="s">
        <v>906</v>
      </c>
      <c r="D7151" s="1" t="s">
        <v>96</v>
      </c>
      <c r="E7151" s="1" t="s">
        <v>12</v>
      </c>
      <c r="F7151" s="1" t="s">
        <v>26</v>
      </c>
      <c r="G7151" s="1" t="s">
        <v>26</v>
      </c>
      <c r="H7151" t="s">
        <v>24</v>
      </c>
      <c r="I7151" s="1" t="s">
        <v>1531</v>
      </c>
      <c r="J7151" s="1" t="s">
        <v>230</v>
      </c>
      <c r="K7151" s="1" t="s">
        <v>15</v>
      </c>
      <c r="L7151" s="1" t="s">
        <v>912</v>
      </c>
      <c r="M7151" t="s">
        <v>70</v>
      </c>
      <c r="N7151">
        <v>1</v>
      </c>
      <c r="O7151" s="1" t="s">
        <v>206</v>
      </c>
      <c r="P7151" t="s">
        <v>154</v>
      </c>
      <c r="Q7151">
        <v>1</v>
      </c>
      <c r="R7151" t="s">
        <v>179</v>
      </c>
      <c r="S7151" t="s">
        <v>180</v>
      </c>
    </row>
    <row r="7152" spans="1:19" x14ac:dyDescent="0.35">
      <c r="A7152" s="2" t="s">
        <v>114</v>
      </c>
      <c r="B7152" s="1" t="s">
        <v>188</v>
      </c>
      <c r="C7152" t="s">
        <v>906</v>
      </c>
      <c r="D7152" s="1" t="s">
        <v>96</v>
      </c>
      <c r="E7152" s="1" t="s">
        <v>12</v>
      </c>
      <c r="F7152" s="1" t="s">
        <v>26</v>
      </c>
      <c r="G7152" s="1" t="s">
        <v>26</v>
      </c>
      <c r="H7152" t="s">
        <v>32</v>
      </c>
      <c r="I7152" s="1" t="s">
        <v>1531</v>
      </c>
      <c r="J7152" s="1" t="s">
        <v>230</v>
      </c>
      <c r="K7152" s="1" t="s">
        <v>19</v>
      </c>
      <c r="L7152" s="1" t="s">
        <v>912</v>
      </c>
      <c r="M7152" t="s">
        <v>62</v>
      </c>
      <c r="N7152">
        <v>1</v>
      </c>
      <c r="O7152" s="1" t="s">
        <v>206</v>
      </c>
      <c r="P7152" t="s">
        <v>154</v>
      </c>
      <c r="Q7152">
        <v>2</v>
      </c>
      <c r="R7152" t="s">
        <v>179</v>
      </c>
      <c r="S7152" t="s">
        <v>180</v>
      </c>
    </row>
    <row r="7153" spans="1:19" x14ac:dyDescent="0.35">
      <c r="A7153" s="2" t="s">
        <v>114</v>
      </c>
      <c r="B7153" s="1" t="s">
        <v>188</v>
      </c>
      <c r="C7153" t="s">
        <v>906</v>
      </c>
      <c r="D7153" s="1" t="s">
        <v>96</v>
      </c>
      <c r="E7153" s="1" t="s">
        <v>12</v>
      </c>
      <c r="F7153" s="1" t="s">
        <v>26</v>
      </c>
      <c r="G7153" s="1" t="s">
        <v>26</v>
      </c>
      <c r="H7153" t="s">
        <v>21</v>
      </c>
      <c r="I7153" s="1" t="s">
        <v>1531</v>
      </c>
      <c r="J7153" s="1" t="s">
        <v>230</v>
      </c>
      <c r="K7153" s="1" t="s">
        <v>52</v>
      </c>
      <c r="L7153" s="1" t="s">
        <v>912</v>
      </c>
      <c r="M7153" t="s">
        <v>52</v>
      </c>
      <c r="N7153">
        <v>1</v>
      </c>
      <c r="O7153" s="1" t="s">
        <v>206</v>
      </c>
      <c r="P7153" t="s">
        <v>154</v>
      </c>
      <c r="Q7153">
        <v>2</v>
      </c>
      <c r="R7153" t="s">
        <v>179</v>
      </c>
      <c r="S7153" t="s">
        <v>180</v>
      </c>
    </row>
    <row r="7154" spans="1:19" x14ac:dyDescent="0.35">
      <c r="A7154" s="2" t="s">
        <v>114</v>
      </c>
      <c r="B7154" s="1" t="s">
        <v>188</v>
      </c>
      <c r="C7154" t="s">
        <v>906</v>
      </c>
      <c r="D7154" s="1" t="s">
        <v>96</v>
      </c>
      <c r="E7154" s="1" t="s">
        <v>12</v>
      </c>
      <c r="F7154" s="1" t="s">
        <v>26</v>
      </c>
      <c r="G7154" s="1" t="s">
        <v>26</v>
      </c>
      <c r="H7154" t="s">
        <v>21</v>
      </c>
      <c r="I7154" s="1" t="s">
        <v>1531</v>
      </c>
      <c r="J7154" s="1" t="s">
        <v>230</v>
      </c>
      <c r="K7154" s="1" t="s">
        <v>19</v>
      </c>
      <c r="L7154" s="1" t="s">
        <v>912</v>
      </c>
      <c r="M7154" t="s">
        <v>25</v>
      </c>
      <c r="N7154">
        <v>1</v>
      </c>
      <c r="O7154" s="1" t="s">
        <v>206</v>
      </c>
      <c r="P7154" t="s">
        <v>154</v>
      </c>
      <c r="Q7154">
        <v>1</v>
      </c>
      <c r="R7154" t="s">
        <v>179</v>
      </c>
      <c r="S7154" t="s">
        <v>180</v>
      </c>
    </row>
    <row r="7155" spans="1:19" x14ac:dyDescent="0.35">
      <c r="A7155" s="2" t="s">
        <v>114</v>
      </c>
      <c r="B7155" s="1" t="s">
        <v>188</v>
      </c>
      <c r="C7155" t="s">
        <v>906</v>
      </c>
      <c r="D7155" s="1" t="s">
        <v>96</v>
      </c>
      <c r="E7155" s="1" t="s">
        <v>12</v>
      </c>
      <c r="F7155" s="1" t="s">
        <v>26</v>
      </c>
      <c r="G7155" s="1" t="s">
        <v>26</v>
      </c>
      <c r="H7155" t="s">
        <v>35</v>
      </c>
      <c r="I7155" s="1" t="s">
        <v>1531</v>
      </c>
      <c r="J7155" s="1" t="s">
        <v>230</v>
      </c>
      <c r="K7155" s="1" t="s">
        <v>40</v>
      </c>
      <c r="L7155" s="1" t="s">
        <v>912</v>
      </c>
      <c r="M7155" t="s">
        <v>170</v>
      </c>
      <c r="N7155">
        <v>1</v>
      </c>
      <c r="O7155" s="1" t="s">
        <v>206</v>
      </c>
      <c r="P7155" t="s">
        <v>154</v>
      </c>
      <c r="Q7155">
        <v>2</v>
      </c>
      <c r="R7155" t="s">
        <v>179</v>
      </c>
      <c r="S7155" t="s">
        <v>180</v>
      </c>
    </row>
    <row r="7156" spans="1:19" x14ac:dyDescent="0.35">
      <c r="A7156" s="2" t="s">
        <v>114</v>
      </c>
      <c r="B7156" s="1" t="s">
        <v>188</v>
      </c>
      <c r="C7156" t="s">
        <v>906</v>
      </c>
      <c r="D7156" s="1" t="s">
        <v>96</v>
      </c>
      <c r="E7156" s="1" t="s">
        <v>12</v>
      </c>
      <c r="F7156" s="1" t="s">
        <v>26</v>
      </c>
      <c r="G7156" s="1" t="s">
        <v>26</v>
      </c>
      <c r="H7156" t="s">
        <v>35</v>
      </c>
      <c r="I7156" s="1" t="s">
        <v>1530</v>
      </c>
      <c r="J7156" s="1" t="s">
        <v>230</v>
      </c>
      <c r="K7156" s="1" t="s">
        <v>15</v>
      </c>
      <c r="L7156" s="1" t="s">
        <v>912</v>
      </c>
      <c r="M7156" t="s">
        <v>57</v>
      </c>
      <c r="N7156">
        <v>1</v>
      </c>
      <c r="O7156" s="1" t="s">
        <v>205</v>
      </c>
      <c r="P7156" t="s">
        <v>154</v>
      </c>
      <c r="Q7156">
        <v>2</v>
      </c>
      <c r="R7156" t="s">
        <v>255</v>
      </c>
      <c r="S7156" t="s">
        <v>180</v>
      </c>
    </row>
    <row r="7157" spans="1:19" x14ac:dyDescent="0.35">
      <c r="A7157" s="2" t="s">
        <v>114</v>
      </c>
      <c r="B7157" s="1" t="s">
        <v>188</v>
      </c>
      <c r="C7157" t="s">
        <v>906</v>
      </c>
      <c r="D7157" s="1" t="s">
        <v>96</v>
      </c>
      <c r="E7157" s="1" t="s">
        <v>12</v>
      </c>
      <c r="F7157" s="1" t="s">
        <v>26</v>
      </c>
      <c r="G7157" s="1" t="s">
        <v>26</v>
      </c>
      <c r="H7157" t="s">
        <v>58</v>
      </c>
      <c r="I7157" s="1" t="s">
        <v>1531</v>
      </c>
      <c r="J7157" s="1" t="s">
        <v>230</v>
      </c>
      <c r="K7157" s="1" t="s">
        <v>40</v>
      </c>
      <c r="L7157" s="1" t="s">
        <v>912</v>
      </c>
      <c r="M7157" t="s">
        <v>80</v>
      </c>
      <c r="N7157">
        <v>1</v>
      </c>
      <c r="O7157" s="1" t="s">
        <v>206</v>
      </c>
      <c r="P7157" t="s">
        <v>154</v>
      </c>
      <c r="Q7157">
        <v>1</v>
      </c>
      <c r="R7157" t="s">
        <v>179</v>
      </c>
      <c r="S7157" t="s">
        <v>180</v>
      </c>
    </row>
    <row r="7158" spans="1:19" x14ac:dyDescent="0.35">
      <c r="A7158" s="2" t="s">
        <v>114</v>
      </c>
      <c r="B7158" s="1" t="s">
        <v>188</v>
      </c>
      <c r="C7158" t="s">
        <v>906</v>
      </c>
      <c r="D7158" s="1" t="s">
        <v>96</v>
      </c>
      <c r="E7158" s="1" t="s">
        <v>12</v>
      </c>
      <c r="F7158" s="1" t="s">
        <v>18</v>
      </c>
      <c r="G7158" s="1" t="s">
        <v>26</v>
      </c>
      <c r="H7158" t="s">
        <v>17</v>
      </c>
      <c r="I7158" s="1" t="s">
        <v>408</v>
      </c>
      <c r="J7158" s="1" t="s">
        <v>230</v>
      </c>
      <c r="K7158" s="1" t="s">
        <v>15</v>
      </c>
      <c r="L7158" s="1" t="s">
        <v>912</v>
      </c>
      <c r="M7158" t="s">
        <v>15</v>
      </c>
      <c r="N7158">
        <v>2</v>
      </c>
      <c r="O7158" s="1" t="s">
        <v>205</v>
      </c>
      <c r="P7158" t="s">
        <v>153</v>
      </c>
      <c r="Q7158">
        <v>2</v>
      </c>
      <c r="R7158" t="s">
        <v>179</v>
      </c>
      <c r="S7158" t="s">
        <v>180</v>
      </c>
    </row>
    <row r="7159" spans="1:19" x14ac:dyDescent="0.35">
      <c r="A7159" s="2" t="s">
        <v>114</v>
      </c>
      <c r="B7159" s="1" t="s">
        <v>188</v>
      </c>
      <c r="C7159" t="s">
        <v>906</v>
      </c>
      <c r="D7159" s="1" t="s">
        <v>96</v>
      </c>
      <c r="E7159" s="1" t="s">
        <v>12</v>
      </c>
      <c r="F7159" s="1" t="s">
        <v>18</v>
      </c>
      <c r="G7159" s="1" t="s">
        <v>26</v>
      </c>
      <c r="H7159" t="s">
        <v>17</v>
      </c>
      <c r="I7159" s="1" t="s">
        <v>246</v>
      </c>
      <c r="J7159" s="1" t="s">
        <v>230</v>
      </c>
      <c r="K7159" s="1" t="s">
        <v>15</v>
      </c>
      <c r="L7159" s="1" t="s">
        <v>912</v>
      </c>
      <c r="M7159" t="s">
        <v>15</v>
      </c>
      <c r="N7159">
        <v>2</v>
      </c>
      <c r="O7159" s="1" t="s">
        <v>205</v>
      </c>
      <c r="P7159" t="s">
        <v>153</v>
      </c>
      <c r="Q7159">
        <v>2</v>
      </c>
      <c r="R7159" t="s">
        <v>179</v>
      </c>
      <c r="S7159" t="s">
        <v>180</v>
      </c>
    </row>
    <row r="7160" spans="1:19" x14ac:dyDescent="0.35">
      <c r="A7160" s="2" t="s">
        <v>114</v>
      </c>
      <c r="B7160" s="1" t="s">
        <v>188</v>
      </c>
      <c r="C7160" t="s">
        <v>906</v>
      </c>
      <c r="D7160" s="1" t="s">
        <v>96</v>
      </c>
      <c r="E7160" s="1" t="s">
        <v>12</v>
      </c>
      <c r="F7160" s="1" t="s">
        <v>18</v>
      </c>
      <c r="G7160" s="1" t="s">
        <v>26</v>
      </c>
      <c r="H7160" t="s">
        <v>17</v>
      </c>
      <c r="I7160" s="1" t="s">
        <v>803</v>
      </c>
      <c r="J7160" s="1" t="s">
        <v>230</v>
      </c>
      <c r="K7160" s="1" t="s">
        <v>15</v>
      </c>
      <c r="L7160" s="1" t="s">
        <v>912</v>
      </c>
      <c r="M7160" t="s">
        <v>15</v>
      </c>
      <c r="N7160">
        <v>2</v>
      </c>
      <c r="O7160" s="1" t="s">
        <v>205</v>
      </c>
      <c r="P7160" t="s">
        <v>153</v>
      </c>
      <c r="Q7160">
        <v>2</v>
      </c>
      <c r="R7160" t="s">
        <v>179</v>
      </c>
      <c r="S7160" t="s">
        <v>180</v>
      </c>
    </row>
    <row r="7161" spans="1:19" x14ac:dyDescent="0.35">
      <c r="A7161" s="2" t="s">
        <v>114</v>
      </c>
      <c r="B7161" s="1" t="s">
        <v>188</v>
      </c>
      <c r="C7161" t="s">
        <v>906</v>
      </c>
      <c r="D7161" s="1" t="s">
        <v>96</v>
      </c>
      <c r="E7161" s="1" t="s">
        <v>12</v>
      </c>
      <c r="F7161" s="1" t="s">
        <v>18</v>
      </c>
      <c r="G7161" s="1" t="s">
        <v>26</v>
      </c>
      <c r="H7161" t="s">
        <v>17</v>
      </c>
      <c r="I7161" s="1" t="s">
        <v>804</v>
      </c>
      <c r="J7161" s="1" t="s">
        <v>230</v>
      </c>
      <c r="K7161" s="1" t="s">
        <v>15</v>
      </c>
      <c r="L7161" s="1" t="s">
        <v>912</v>
      </c>
      <c r="M7161" t="s">
        <v>15</v>
      </c>
      <c r="N7161">
        <v>2</v>
      </c>
      <c r="O7161" s="1" t="s">
        <v>205</v>
      </c>
      <c r="P7161" t="s">
        <v>154</v>
      </c>
      <c r="Q7161">
        <v>2</v>
      </c>
      <c r="R7161" t="s">
        <v>179</v>
      </c>
      <c r="S7161" t="s">
        <v>180</v>
      </c>
    </row>
    <row r="7162" spans="1:19" x14ac:dyDescent="0.35">
      <c r="A7162" s="2" t="s">
        <v>114</v>
      </c>
      <c r="B7162" s="1" t="s">
        <v>188</v>
      </c>
      <c r="C7162" t="s">
        <v>906</v>
      </c>
      <c r="D7162" s="1" t="s">
        <v>96</v>
      </c>
      <c r="E7162" s="1" t="s">
        <v>12</v>
      </c>
      <c r="F7162" s="1" t="s">
        <v>18</v>
      </c>
      <c r="G7162" s="1" t="s">
        <v>26</v>
      </c>
      <c r="H7162" t="s">
        <v>24</v>
      </c>
      <c r="I7162" s="1" t="s">
        <v>408</v>
      </c>
      <c r="J7162" s="1" t="s">
        <v>230</v>
      </c>
      <c r="K7162" s="1" t="s">
        <v>59</v>
      </c>
      <c r="L7162" s="1" t="s">
        <v>912</v>
      </c>
      <c r="M7162" t="s">
        <v>59</v>
      </c>
      <c r="N7162">
        <v>1</v>
      </c>
      <c r="O7162" s="1" t="s">
        <v>205</v>
      </c>
      <c r="P7162" t="s">
        <v>153</v>
      </c>
      <c r="Q7162">
        <v>1</v>
      </c>
      <c r="R7162" t="s">
        <v>179</v>
      </c>
      <c r="S7162" t="s">
        <v>180</v>
      </c>
    </row>
    <row r="7163" spans="1:19" x14ac:dyDescent="0.35">
      <c r="A7163" s="2" t="s">
        <v>114</v>
      </c>
      <c r="B7163" s="1" t="s">
        <v>188</v>
      </c>
      <c r="C7163" t="s">
        <v>906</v>
      </c>
      <c r="D7163" s="1" t="s">
        <v>96</v>
      </c>
      <c r="E7163" s="1" t="s">
        <v>12</v>
      </c>
      <c r="F7163" s="1" t="s">
        <v>18</v>
      </c>
      <c r="G7163" s="1" t="s">
        <v>26</v>
      </c>
      <c r="H7163" t="s">
        <v>24</v>
      </c>
      <c r="I7163" s="1" t="s">
        <v>246</v>
      </c>
      <c r="J7163" s="1" t="s">
        <v>230</v>
      </c>
      <c r="K7163" s="1" t="s">
        <v>59</v>
      </c>
      <c r="L7163" s="1" t="s">
        <v>912</v>
      </c>
      <c r="M7163" t="s">
        <v>59</v>
      </c>
      <c r="N7163">
        <v>1</v>
      </c>
      <c r="O7163" s="1" t="s">
        <v>205</v>
      </c>
      <c r="P7163" t="s">
        <v>153</v>
      </c>
      <c r="Q7163">
        <v>1</v>
      </c>
      <c r="R7163" t="s">
        <v>179</v>
      </c>
      <c r="S7163" t="s">
        <v>180</v>
      </c>
    </row>
    <row r="7164" spans="1:19" x14ac:dyDescent="0.35">
      <c r="A7164" s="2" t="s">
        <v>114</v>
      </c>
      <c r="B7164" s="1" t="s">
        <v>188</v>
      </c>
      <c r="C7164" t="s">
        <v>906</v>
      </c>
      <c r="D7164" s="1" t="s">
        <v>96</v>
      </c>
      <c r="E7164" s="1" t="s">
        <v>12</v>
      </c>
      <c r="F7164" s="1" t="s">
        <v>18</v>
      </c>
      <c r="G7164" s="1" t="s">
        <v>26</v>
      </c>
      <c r="H7164" t="s">
        <v>24</v>
      </c>
      <c r="I7164" s="1" t="s">
        <v>803</v>
      </c>
      <c r="J7164" s="1" t="s">
        <v>230</v>
      </c>
      <c r="K7164" s="1" t="s">
        <v>59</v>
      </c>
      <c r="L7164" s="1" t="s">
        <v>912</v>
      </c>
      <c r="M7164" t="s">
        <v>59</v>
      </c>
      <c r="N7164">
        <v>1</v>
      </c>
      <c r="O7164" s="1" t="s">
        <v>205</v>
      </c>
      <c r="P7164" t="s">
        <v>153</v>
      </c>
      <c r="Q7164">
        <v>1</v>
      </c>
      <c r="R7164" t="s">
        <v>179</v>
      </c>
      <c r="S7164" t="s">
        <v>180</v>
      </c>
    </row>
    <row r="7165" spans="1:19" x14ac:dyDescent="0.35">
      <c r="A7165" s="2" t="s">
        <v>114</v>
      </c>
      <c r="B7165" s="1" t="s">
        <v>188</v>
      </c>
      <c r="C7165" t="s">
        <v>906</v>
      </c>
      <c r="D7165" s="1" t="s">
        <v>96</v>
      </c>
      <c r="E7165" s="1" t="s">
        <v>12</v>
      </c>
      <c r="F7165" s="1" t="s">
        <v>18</v>
      </c>
      <c r="G7165" s="1" t="s">
        <v>26</v>
      </c>
      <c r="H7165" t="s">
        <v>24</v>
      </c>
      <c r="I7165" s="1" t="s">
        <v>804</v>
      </c>
      <c r="J7165" s="1" t="s">
        <v>230</v>
      </c>
      <c r="K7165" s="1" t="s">
        <v>59</v>
      </c>
      <c r="L7165" s="1" t="s">
        <v>912</v>
      </c>
      <c r="M7165" t="s">
        <v>59</v>
      </c>
      <c r="N7165">
        <v>1</v>
      </c>
      <c r="O7165" s="1" t="s">
        <v>205</v>
      </c>
      <c r="P7165" t="s">
        <v>154</v>
      </c>
      <c r="Q7165">
        <v>1</v>
      </c>
      <c r="R7165" t="s">
        <v>179</v>
      </c>
      <c r="S7165" t="s">
        <v>180</v>
      </c>
    </row>
    <row r="7166" spans="1:19" x14ac:dyDescent="0.35">
      <c r="A7166" s="2" t="s">
        <v>114</v>
      </c>
      <c r="B7166" s="1" t="s">
        <v>188</v>
      </c>
      <c r="C7166" t="s">
        <v>906</v>
      </c>
      <c r="D7166" s="1" t="s">
        <v>96</v>
      </c>
      <c r="E7166" s="1" t="s">
        <v>12</v>
      </c>
      <c r="F7166" s="1" t="s">
        <v>18</v>
      </c>
      <c r="G7166" s="1" t="s">
        <v>26</v>
      </c>
      <c r="H7166" t="s">
        <v>27</v>
      </c>
      <c r="I7166" s="1" t="s">
        <v>408</v>
      </c>
      <c r="J7166" s="1" t="s">
        <v>230</v>
      </c>
      <c r="K7166" s="1" t="s">
        <v>59</v>
      </c>
      <c r="L7166" s="1" t="s">
        <v>912</v>
      </c>
      <c r="M7166" t="s">
        <v>59</v>
      </c>
      <c r="N7166">
        <v>1</v>
      </c>
      <c r="O7166" s="1" t="s">
        <v>205</v>
      </c>
      <c r="P7166" t="s">
        <v>153</v>
      </c>
      <c r="Q7166">
        <v>2</v>
      </c>
      <c r="R7166" t="s">
        <v>179</v>
      </c>
      <c r="S7166" t="s">
        <v>180</v>
      </c>
    </row>
    <row r="7167" spans="1:19" x14ac:dyDescent="0.35">
      <c r="A7167" s="2" t="s">
        <v>114</v>
      </c>
      <c r="B7167" s="1" t="s">
        <v>188</v>
      </c>
      <c r="C7167" t="s">
        <v>906</v>
      </c>
      <c r="D7167" s="1" t="s">
        <v>96</v>
      </c>
      <c r="E7167" s="1" t="s">
        <v>12</v>
      </c>
      <c r="F7167" s="1" t="s">
        <v>18</v>
      </c>
      <c r="G7167" s="1" t="s">
        <v>26</v>
      </c>
      <c r="H7167" t="s">
        <v>27</v>
      </c>
      <c r="I7167" s="1" t="s">
        <v>246</v>
      </c>
      <c r="J7167" s="1" t="s">
        <v>230</v>
      </c>
      <c r="K7167" s="1" t="s">
        <v>59</v>
      </c>
      <c r="L7167" s="1" t="s">
        <v>912</v>
      </c>
      <c r="M7167" t="s">
        <v>59</v>
      </c>
      <c r="N7167">
        <v>1</v>
      </c>
      <c r="O7167" s="1" t="s">
        <v>205</v>
      </c>
      <c r="P7167" t="s">
        <v>153</v>
      </c>
      <c r="Q7167">
        <v>2</v>
      </c>
      <c r="R7167" t="s">
        <v>179</v>
      </c>
      <c r="S7167" t="s">
        <v>180</v>
      </c>
    </row>
    <row r="7168" spans="1:19" x14ac:dyDescent="0.35">
      <c r="A7168" s="2" t="s">
        <v>114</v>
      </c>
      <c r="B7168" s="1" t="s">
        <v>188</v>
      </c>
      <c r="C7168" t="s">
        <v>906</v>
      </c>
      <c r="D7168" s="1" t="s">
        <v>96</v>
      </c>
      <c r="E7168" s="1" t="s">
        <v>12</v>
      </c>
      <c r="F7168" s="1" t="s">
        <v>18</v>
      </c>
      <c r="G7168" s="1" t="s">
        <v>26</v>
      </c>
      <c r="H7168" t="s">
        <v>27</v>
      </c>
      <c r="I7168" s="1" t="s">
        <v>1531</v>
      </c>
      <c r="J7168" s="1" t="s">
        <v>230</v>
      </c>
      <c r="K7168" s="1" t="s">
        <v>19</v>
      </c>
      <c r="L7168" s="1" t="s">
        <v>912</v>
      </c>
      <c r="M7168" t="s">
        <v>62</v>
      </c>
      <c r="N7168">
        <v>1</v>
      </c>
      <c r="O7168" s="1" t="s">
        <v>206</v>
      </c>
      <c r="P7168" t="s">
        <v>154</v>
      </c>
      <c r="Q7168">
        <v>2</v>
      </c>
      <c r="R7168" t="s">
        <v>179</v>
      </c>
      <c r="S7168" t="s">
        <v>180</v>
      </c>
    </row>
    <row r="7169" spans="1:19" x14ac:dyDescent="0.35">
      <c r="A7169" s="2" t="s">
        <v>114</v>
      </c>
      <c r="B7169" s="1" t="s">
        <v>188</v>
      </c>
      <c r="C7169" t="s">
        <v>906</v>
      </c>
      <c r="D7169" s="1" t="s">
        <v>96</v>
      </c>
      <c r="E7169" s="1" t="s">
        <v>12</v>
      </c>
      <c r="F7169" s="1" t="s">
        <v>18</v>
      </c>
      <c r="G7169" s="1" t="s">
        <v>26</v>
      </c>
      <c r="H7169" t="s">
        <v>27</v>
      </c>
      <c r="I7169" s="1" t="s">
        <v>1531</v>
      </c>
      <c r="J7169" s="1" t="s">
        <v>230</v>
      </c>
      <c r="K7169" s="1" t="s">
        <v>19</v>
      </c>
      <c r="L7169" s="1" t="s">
        <v>912</v>
      </c>
      <c r="M7169" t="s">
        <v>19</v>
      </c>
      <c r="N7169">
        <v>1</v>
      </c>
      <c r="O7169" s="1" t="s">
        <v>206</v>
      </c>
      <c r="P7169" t="s">
        <v>154</v>
      </c>
      <c r="Q7169">
        <v>1</v>
      </c>
      <c r="R7169" t="s">
        <v>179</v>
      </c>
      <c r="S7169" t="s">
        <v>180</v>
      </c>
    </row>
    <row r="7170" spans="1:19" x14ac:dyDescent="0.35">
      <c r="A7170" s="2" t="s">
        <v>114</v>
      </c>
      <c r="B7170" s="1" t="s">
        <v>188</v>
      </c>
      <c r="C7170" t="s">
        <v>906</v>
      </c>
      <c r="D7170" s="1" t="s">
        <v>96</v>
      </c>
      <c r="E7170" s="1" t="s">
        <v>12</v>
      </c>
      <c r="F7170" s="1" t="s">
        <v>18</v>
      </c>
      <c r="G7170" s="1" t="s">
        <v>26</v>
      </c>
      <c r="H7170" t="s">
        <v>27</v>
      </c>
      <c r="I7170" s="1" t="s">
        <v>803</v>
      </c>
      <c r="J7170" s="1" t="s">
        <v>230</v>
      </c>
      <c r="K7170" s="1" t="s">
        <v>59</v>
      </c>
      <c r="L7170" s="1" t="s">
        <v>912</v>
      </c>
      <c r="M7170" t="s">
        <v>59</v>
      </c>
      <c r="N7170">
        <v>1</v>
      </c>
      <c r="O7170" s="1" t="s">
        <v>205</v>
      </c>
      <c r="P7170" t="s">
        <v>153</v>
      </c>
      <c r="Q7170">
        <v>2</v>
      </c>
      <c r="R7170" t="s">
        <v>179</v>
      </c>
      <c r="S7170" t="s">
        <v>180</v>
      </c>
    </row>
    <row r="7171" spans="1:19" x14ac:dyDescent="0.35">
      <c r="A7171" s="2" t="s">
        <v>114</v>
      </c>
      <c r="B7171" s="1" t="s">
        <v>188</v>
      </c>
      <c r="C7171" t="s">
        <v>906</v>
      </c>
      <c r="D7171" s="1" t="s">
        <v>96</v>
      </c>
      <c r="E7171" s="1" t="s">
        <v>12</v>
      </c>
      <c r="F7171" s="1" t="s">
        <v>18</v>
      </c>
      <c r="G7171" s="1" t="s">
        <v>26</v>
      </c>
      <c r="H7171" t="s">
        <v>27</v>
      </c>
      <c r="I7171" s="1" t="s">
        <v>804</v>
      </c>
      <c r="J7171" s="1" t="s">
        <v>230</v>
      </c>
      <c r="K7171" s="1" t="s">
        <v>59</v>
      </c>
      <c r="L7171" s="1" t="s">
        <v>912</v>
      </c>
      <c r="M7171" t="s">
        <v>59</v>
      </c>
      <c r="N7171">
        <v>1</v>
      </c>
      <c r="O7171" s="1" t="s">
        <v>205</v>
      </c>
      <c r="P7171" t="s">
        <v>154</v>
      </c>
      <c r="Q7171">
        <v>2</v>
      </c>
      <c r="R7171" t="s">
        <v>179</v>
      </c>
      <c r="S7171" t="s">
        <v>180</v>
      </c>
    </row>
    <row r="7172" spans="1:19" x14ac:dyDescent="0.35">
      <c r="A7172" s="2" t="s">
        <v>114</v>
      </c>
      <c r="B7172" s="1" t="s">
        <v>188</v>
      </c>
      <c r="C7172" t="s">
        <v>906</v>
      </c>
      <c r="D7172" s="1" t="s">
        <v>96</v>
      </c>
      <c r="E7172" s="1" t="s">
        <v>12</v>
      </c>
      <c r="F7172" s="1" t="s">
        <v>18</v>
      </c>
      <c r="G7172" s="1" t="s">
        <v>26</v>
      </c>
      <c r="H7172" t="s">
        <v>27</v>
      </c>
      <c r="I7172" s="1" t="s">
        <v>1530</v>
      </c>
      <c r="J7172" s="1" t="s">
        <v>230</v>
      </c>
      <c r="K7172" s="1" t="s">
        <v>15</v>
      </c>
      <c r="L7172" s="1" t="s">
        <v>912</v>
      </c>
      <c r="M7172" t="s">
        <v>15</v>
      </c>
      <c r="N7172">
        <v>1</v>
      </c>
      <c r="O7172" s="1" t="s">
        <v>205</v>
      </c>
      <c r="P7172" t="s">
        <v>153</v>
      </c>
      <c r="Q7172">
        <v>2</v>
      </c>
      <c r="R7172" t="s">
        <v>255</v>
      </c>
      <c r="S7172" t="s">
        <v>180</v>
      </c>
    </row>
    <row r="7173" spans="1:19" x14ac:dyDescent="0.35">
      <c r="A7173" s="2" t="s">
        <v>114</v>
      </c>
      <c r="B7173" s="1" t="s">
        <v>188</v>
      </c>
      <c r="C7173" t="s">
        <v>906</v>
      </c>
      <c r="D7173" s="1" t="s">
        <v>96</v>
      </c>
      <c r="E7173" s="1" t="s">
        <v>12</v>
      </c>
      <c r="F7173" s="1" t="s">
        <v>18</v>
      </c>
      <c r="G7173" s="1" t="s">
        <v>26</v>
      </c>
      <c r="H7173" t="s">
        <v>27</v>
      </c>
      <c r="I7173" s="1" t="s">
        <v>1532</v>
      </c>
      <c r="J7173" s="1" t="s">
        <v>230</v>
      </c>
      <c r="K7173" s="1" t="s">
        <v>15</v>
      </c>
      <c r="L7173" s="1" t="s">
        <v>912</v>
      </c>
      <c r="M7173" t="s">
        <v>15</v>
      </c>
      <c r="N7173">
        <v>1</v>
      </c>
      <c r="O7173" s="1" t="s">
        <v>206</v>
      </c>
      <c r="P7173" t="s">
        <v>154</v>
      </c>
      <c r="Q7173">
        <v>2</v>
      </c>
      <c r="R7173" t="s">
        <v>255</v>
      </c>
      <c r="S7173" t="s">
        <v>180</v>
      </c>
    </row>
    <row r="7174" spans="1:19" x14ac:dyDescent="0.35">
      <c r="A7174" s="2" t="s">
        <v>114</v>
      </c>
      <c r="B7174" s="1" t="s">
        <v>188</v>
      </c>
      <c r="C7174" t="s">
        <v>906</v>
      </c>
      <c r="D7174" s="1" t="s">
        <v>96</v>
      </c>
      <c r="E7174" s="1" t="s">
        <v>22</v>
      </c>
      <c r="F7174" s="1" t="s">
        <v>29</v>
      </c>
      <c r="G7174" s="1" t="s">
        <v>136</v>
      </c>
      <c r="H7174" t="s">
        <v>17</v>
      </c>
      <c r="I7174" s="1" t="s">
        <v>408</v>
      </c>
      <c r="J7174" s="1" t="s">
        <v>230</v>
      </c>
      <c r="K7174" s="1" t="s">
        <v>47</v>
      </c>
      <c r="L7174" s="1" t="s">
        <v>912</v>
      </c>
      <c r="M7174" t="s">
        <v>47</v>
      </c>
      <c r="N7174">
        <v>1</v>
      </c>
      <c r="O7174" s="1" t="s">
        <v>205</v>
      </c>
      <c r="P7174" t="s">
        <v>153</v>
      </c>
      <c r="Q7174">
        <v>1</v>
      </c>
      <c r="R7174" t="s">
        <v>179</v>
      </c>
      <c r="S7174" t="s">
        <v>180</v>
      </c>
    </row>
    <row r="7175" spans="1:19" x14ac:dyDescent="0.35">
      <c r="A7175" s="2" t="s">
        <v>114</v>
      </c>
      <c r="B7175" s="1" t="s">
        <v>188</v>
      </c>
      <c r="C7175" t="s">
        <v>906</v>
      </c>
      <c r="D7175" s="1" t="s">
        <v>96</v>
      </c>
      <c r="E7175" s="1" t="s">
        <v>22</v>
      </c>
      <c r="F7175" s="1" t="s">
        <v>29</v>
      </c>
      <c r="G7175" s="1" t="s">
        <v>136</v>
      </c>
      <c r="H7175" t="s">
        <v>17</v>
      </c>
      <c r="I7175" s="1" t="s">
        <v>246</v>
      </c>
      <c r="J7175" s="1" t="s">
        <v>230</v>
      </c>
      <c r="K7175" s="1" t="s">
        <v>47</v>
      </c>
      <c r="L7175" s="1" t="s">
        <v>912</v>
      </c>
      <c r="M7175" t="s">
        <v>47</v>
      </c>
      <c r="N7175">
        <v>1</v>
      </c>
      <c r="O7175" s="1" t="s">
        <v>205</v>
      </c>
      <c r="P7175" t="s">
        <v>153</v>
      </c>
      <c r="Q7175">
        <v>1</v>
      </c>
      <c r="R7175" t="s">
        <v>179</v>
      </c>
      <c r="S7175" t="s">
        <v>180</v>
      </c>
    </row>
    <row r="7176" spans="1:19" x14ac:dyDescent="0.35">
      <c r="A7176" s="2" t="s">
        <v>114</v>
      </c>
      <c r="B7176" s="1" t="s">
        <v>188</v>
      </c>
      <c r="C7176" t="s">
        <v>906</v>
      </c>
      <c r="D7176" s="1" t="s">
        <v>96</v>
      </c>
      <c r="E7176" s="1" t="s">
        <v>22</v>
      </c>
      <c r="F7176" s="1" t="s">
        <v>29</v>
      </c>
      <c r="G7176" s="1" t="s">
        <v>136</v>
      </c>
      <c r="H7176" t="s">
        <v>17</v>
      </c>
      <c r="I7176" s="1" t="s">
        <v>803</v>
      </c>
      <c r="J7176" s="1" t="s">
        <v>230</v>
      </c>
      <c r="K7176" s="1" t="s">
        <v>47</v>
      </c>
      <c r="L7176" s="1" t="s">
        <v>912</v>
      </c>
      <c r="M7176" t="s">
        <v>47</v>
      </c>
      <c r="N7176">
        <v>1</v>
      </c>
      <c r="O7176" s="1" t="s">
        <v>205</v>
      </c>
      <c r="P7176" t="s">
        <v>153</v>
      </c>
      <c r="Q7176">
        <v>1</v>
      </c>
      <c r="R7176" t="s">
        <v>179</v>
      </c>
      <c r="S7176" t="s">
        <v>180</v>
      </c>
    </row>
    <row r="7177" spans="1:19" x14ac:dyDescent="0.35">
      <c r="A7177" s="2" t="s">
        <v>114</v>
      </c>
      <c r="B7177" s="1" t="s">
        <v>188</v>
      </c>
      <c r="C7177" t="s">
        <v>906</v>
      </c>
      <c r="D7177" s="1" t="s">
        <v>96</v>
      </c>
      <c r="E7177" s="1" t="s">
        <v>22</v>
      </c>
      <c r="F7177" s="1" t="s">
        <v>29</v>
      </c>
      <c r="G7177" s="1" t="s">
        <v>136</v>
      </c>
      <c r="H7177" t="s">
        <v>17</v>
      </c>
      <c r="I7177" s="1" t="s">
        <v>804</v>
      </c>
      <c r="J7177" s="1" t="s">
        <v>230</v>
      </c>
      <c r="K7177" s="1" t="s">
        <v>47</v>
      </c>
      <c r="L7177" s="1" t="s">
        <v>912</v>
      </c>
      <c r="M7177" t="s">
        <v>47</v>
      </c>
      <c r="N7177">
        <v>1</v>
      </c>
      <c r="O7177" s="1" t="s">
        <v>205</v>
      </c>
      <c r="P7177" t="s">
        <v>154</v>
      </c>
      <c r="Q7177">
        <v>1</v>
      </c>
      <c r="R7177" t="s">
        <v>179</v>
      </c>
      <c r="S7177" t="s">
        <v>180</v>
      </c>
    </row>
    <row r="7178" spans="1:19" x14ac:dyDescent="0.35">
      <c r="A7178" s="2" t="s">
        <v>114</v>
      </c>
      <c r="B7178" s="1" t="s">
        <v>188</v>
      </c>
      <c r="C7178" t="s">
        <v>906</v>
      </c>
      <c r="D7178" s="1" t="s">
        <v>96</v>
      </c>
      <c r="E7178" s="1" t="s">
        <v>22</v>
      </c>
      <c r="F7178" s="1" t="s">
        <v>29</v>
      </c>
      <c r="G7178" s="1" t="s">
        <v>136</v>
      </c>
      <c r="H7178" t="s">
        <v>27</v>
      </c>
      <c r="I7178" s="1" t="s">
        <v>408</v>
      </c>
      <c r="J7178" s="1" t="s">
        <v>230</v>
      </c>
      <c r="K7178" s="1" t="s">
        <v>15</v>
      </c>
      <c r="L7178" s="1" t="s">
        <v>912</v>
      </c>
      <c r="M7178" t="s">
        <v>15</v>
      </c>
      <c r="N7178">
        <v>1</v>
      </c>
      <c r="O7178" s="1" t="s">
        <v>205</v>
      </c>
      <c r="P7178" t="s">
        <v>153</v>
      </c>
      <c r="Q7178">
        <v>2</v>
      </c>
      <c r="R7178" t="s">
        <v>179</v>
      </c>
      <c r="S7178" t="s">
        <v>180</v>
      </c>
    </row>
    <row r="7179" spans="1:19" x14ac:dyDescent="0.35">
      <c r="A7179" s="2" t="s">
        <v>114</v>
      </c>
      <c r="B7179" s="1" t="s">
        <v>188</v>
      </c>
      <c r="C7179" t="s">
        <v>906</v>
      </c>
      <c r="D7179" s="1" t="s">
        <v>96</v>
      </c>
      <c r="E7179" s="1" t="s">
        <v>22</v>
      </c>
      <c r="F7179" s="1" t="s">
        <v>29</v>
      </c>
      <c r="G7179" s="1" t="s">
        <v>136</v>
      </c>
      <c r="H7179" t="s">
        <v>27</v>
      </c>
      <c r="I7179" s="1" t="s">
        <v>246</v>
      </c>
      <c r="J7179" s="1" t="s">
        <v>230</v>
      </c>
      <c r="K7179" s="1" t="s">
        <v>15</v>
      </c>
      <c r="L7179" s="1" t="s">
        <v>912</v>
      </c>
      <c r="M7179" t="s">
        <v>15</v>
      </c>
      <c r="N7179">
        <v>1</v>
      </c>
      <c r="O7179" s="1" t="s">
        <v>205</v>
      </c>
      <c r="P7179" t="s">
        <v>154</v>
      </c>
      <c r="Q7179">
        <v>2</v>
      </c>
      <c r="R7179" t="s">
        <v>179</v>
      </c>
      <c r="S7179" t="s">
        <v>180</v>
      </c>
    </row>
    <row r="7180" spans="1:19" x14ac:dyDescent="0.35">
      <c r="A7180" s="2" t="s">
        <v>114</v>
      </c>
      <c r="B7180" s="1" t="s">
        <v>188</v>
      </c>
      <c r="C7180" t="s">
        <v>906</v>
      </c>
      <c r="D7180" s="1" t="s">
        <v>96</v>
      </c>
      <c r="E7180" s="1" t="s">
        <v>22</v>
      </c>
      <c r="F7180" s="1" t="s">
        <v>23</v>
      </c>
      <c r="G7180" s="1" t="s">
        <v>137</v>
      </c>
      <c r="H7180" t="s">
        <v>35</v>
      </c>
      <c r="I7180" s="1" t="s">
        <v>408</v>
      </c>
      <c r="J7180" s="1" t="s">
        <v>230</v>
      </c>
      <c r="K7180" s="1" t="s">
        <v>59</v>
      </c>
      <c r="L7180" s="1" t="s">
        <v>912</v>
      </c>
      <c r="M7180" t="s">
        <v>83</v>
      </c>
      <c r="N7180">
        <v>1</v>
      </c>
      <c r="O7180" s="1" t="s">
        <v>205</v>
      </c>
      <c r="P7180" t="s">
        <v>153</v>
      </c>
      <c r="Q7180">
        <v>2</v>
      </c>
      <c r="R7180" t="s">
        <v>179</v>
      </c>
      <c r="S7180" t="s">
        <v>180</v>
      </c>
    </row>
    <row r="7181" spans="1:19" x14ac:dyDescent="0.35">
      <c r="A7181" s="2" t="s">
        <v>114</v>
      </c>
      <c r="B7181" s="1" t="s">
        <v>188</v>
      </c>
      <c r="C7181" t="s">
        <v>906</v>
      </c>
      <c r="D7181" s="1" t="s">
        <v>96</v>
      </c>
      <c r="E7181" s="1" t="s">
        <v>22</v>
      </c>
      <c r="F7181" s="1" t="s">
        <v>23</v>
      </c>
      <c r="G7181" s="1" t="s">
        <v>137</v>
      </c>
      <c r="H7181" t="s">
        <v>35</v>
      </c>
      <c r="I7181" s="1" t="s">
        <v>246</v>
      </c>
      <c r="J7181" s="1" t="s">
        <v>230</v>
      </c>
      <c r="K7181" s="1" t="s">
        <v>59</v>
      </c>
      <c r="L7181" s="1" t="s">
        <v>912</v>
      </c>
      <c r="M7181" t="s">
        <v>83</v>
      </c>
      <c r="N7181">
        <v>1</v>
      </c>
      <c r="O7181" s="1" t="s">
        <v>205</v>
      </c>
      <c r="P7181" t="s">
        <v>153</v>
      </c>
      <c r="Q7181">
        <v>2</v>
      </c>
      <c r="R7181" t="s">
        <v>179</v>
      </c>
      <c r="S7181" t="s">
        <v>180</v>
      </c>
    </row>
    <row r="7182" spans="1:19" x14ac:dyDescent="0.35">
      <c r="A7182" s="2" t="s">
        <v>114</v>
      </c>
      <c r="B7182" s="1" t="s">
        <v>188</v>
      </c>
      <c r="C7182" t="s">
        <v>906</v>
      </c>
      <c r="D7182" s="1" t="s">
        <v>96</v>
      </c>
      <c r="E7182" s="1" t="s">
        <v>22</v>
      </c>
      <c r="F7182" s="1" t="s">
        <v>23</v>
      </c>
      <c r="G7182" s="1" t="s">
        <v>137</v>
      </c>
      <c r="H7182" t="s">
        <v>35</v>
      </c>
      <c r="I7182" s="1" t="s">
        <v>803</v>
      </c>
      <c r="J7182" s="1" t="s">
        <v>230</v>
      </c>
      <c r="K7182" s="1" t="s">
        <v>59</v>
      </c>
      <c r="L7182" s="1" t="s">
        <v>912</v>
      </c>
      <c r="M7182" t="s">
        <v>83</v>
      </c>
      <c r="N7182">
        <v>1</v>
      </c>
      <c r="O7182" s="1" t="s">
        <v>205</v>
      </c>
      <c r="P7182" t="s">
        <v>153</v>
      </c>
      <c r="Q7182">
        <v>2</v>
      </c>
      <c r="R7182" t="s">
        <v>179</v>
      </c>
      <c r="S7182" t="s">
        <v>180</v>
      </c>
    </row>
    <row r="7183" spans="1:19" x14ac:dyDescent="0.35">
      <c r="A7183" s="2" t="s">
        <v>114</v>
      </c>
      <c r="B7183" s="1" t="s">
        <v>188</v>
      </c>
      <c r="C7183" t="s">
        <v>906</v>
      </c>
      <c r="D7183" s="1" t="s">
        <v>96</v>
      </c>
      <c r="E7183" s="1" t="s">
        <v>22</v>
      </c>
      <c r="F7183" s="1" t="s">
        <v>23</v>
      </c>
      <c r="G7183" s="1" t="s">
        <v>137</v>
      </c>
      <c r="H7183" t="s">
        <v>35</v>
      </c>
      <c r="I7183" s="1" t="s">
        <v>804</v>
      </c>
      <c r="J7183" s="1" t="s">
        <v>230</v>
      </c>
      <c r="K7183" s="1" t="s">
        <v>59</v>
      </c>
      <c r="L7183" s="1" t="s">
        <v>912</v>
      </c>
      <c r="M7183" t="s">
        <v>83</v>
      </c>
      <c r="N7183">
        <v>1</v>
      </c>
      <c r="O7183" s="1" t="s">
        <v>205</v>
      </c>
      <c r="P7183" t="s">
        <v>154</v>
      </c>
      <c r="Q7183">
        <v>2</v>
      </c>
      <c r="R7183" t="s">
        <v>179</v>
      </c>
      <c r="S7183" t="s">
        <v>180</v>
      </c>
    </row>
    <row r="7184" spans="1:19" x14ac:dyDescent="0.35">
      <c r="A7184" s="2" t="s">
        <v>114</v>
      </c>
      <c r="B7184" s="1" t="s">
        <v>188</v>
      </c>
      <c r="C7184" t="s">
        <v>906</v>
      </c>
      <c r="D7184" s="1" t="s">
        <v>96</v>
      </c>
      <c r="E7184" s="1" t="s">
        <v>22</v>
      </c>
      <c r="F7184" s="1" t="s">
        <v>26</v>
      </c>
      <c r="G7184" s="1" t="s">
        <v>26</v>
      </c>
      <c r="H7184" t="s">
        <v>58</v>
      </c>
      <c r="I7184" s="1" t="s">
        <v>1531</v>
      </c>
      <c r="J7184" s="1" t="s">
        <v>230</v>
      </c>
      <c r="K7184" s="1" t="s">
        <v>30</v>
      </c>
      <c r="L7184" s="1" t="s">
        <v>912</v>
      </c>
      <c r="M7184" t="s">
        <v>30</v>
      </c>
      <c r="N7184">
        <v>1</v>
      </c>
      <c r="O7184" s="1" t="s">
        <v>206</v>
      </c>
      <c r="P7184" t="s">
        <v>153</v>
      </c>
      <c r="Q7184">
        <v>1</v>
      </c>
      <c r="R7184" t="s">
        <v>179</v>
      </c>
      <c r="S7184" t="s">
        <v>180</v>
      </c>
    </row>
    <row r="7185" spans="1:19" x14ac:dyDescent="0.35">
      <c r="A7185" s="2" t="s">
        <v>114</v>
      </c>
      <c r="B7185" s="1" t="s">
        <v>188</v>
      </c>
      <c r="C7185" t="s">
        <v>906</v>
      </c>
      <c r="D7185" s="1" t="s">
        <v>96</v>
      </c>
      <c r="E7185" s="1" t="s">
        <v>22</v>
      </c>
      <c r="F7185" s="1" t="s">
        <v>18</v>
      </c>
      <c r="G7185" s="1" t="s">
        <v>26</v>
      </c>
      <c r="H7185" t="s">
        <v>14</v>
      </c>
      <c r="I7185" s="1" t="s">
        <v>1531</v>
      </c>
      <c r="J7185" s="1" t="s">
        <v>230</v>
      </c>
      <c r="K7185" s="1" t="s">
        <v>15</v>
      </c>
      <c r="L7185" s="1" t="s">
        <v>912</v>
      </c>
      <c r="M7185" t="s">
        <v>15</v>
      </c>
      <c r="N7185">
        <v>1</v>
      </c>
      <c r="O7185" s="1" t="s">
        <v>206</v>
      </c>
      <c r="P7185" t="s">
        <v>154</v>
      </c>
      <c r="Q7185">
        <v>1</v>
      </c>
      <c r="R7185" t="s">
        <v>179</v>
      </c>
      <c r="S7185" t="s">
        <v>180</v>
      </c>
    </row>
    <row r="7186" spans="1:19" x14ac:dyDescent="0.35">
      <c r="A7186" s="2" t="s">
        <v>114</v>
      </c>
      <c r="B7186" s="1" t="s">
        <v>188</v>
      </c>
      <c r="C7186" t="s">
        <v>907</v>
      </c>
      <c r="D7186" s="1" t="s">
        <v>105</v>
      </c>
      <c r="E7186" s="1" t="s">
        <v>12</v>
      </c>
      <c r="F7186" s="1" t="s">
        <v>29</v>
      </c>
      <c r="G7186" s="1" t="s">
        <v>136</v>
      </c>
      <c r="H7186" t="s">
        <v>24</v>
      </c>
      <c r="I7186" s="1" t="s">
        <v>1200</v>
      </c>
      <c r="J7186" s="1" t="s">
        <v>230</v>
      </c>
      <c r="K7186" s="1" t="s">
        <v>19</v>
      </c>
      <c r="L7186" s="1" t="s">
        <v>912</v>
      </c>
      <c r="M7186" t="s">
        <v>65</v>
      </c>
      <c r="N7186">
        <v>1</v>
      </c>
      <c r="O7186" s="1" t="s">
        <v>205</v>
      </c>
      <c r="P7186" t="s">
        <v>154</v>
      </c>
      <c r="Q7186">
        <v>2</v>
      </c>
      <c r="R7186" t="s">
        <v>255</v>
      </c>
      <c r="S7186" t="s">
        <v>180</v>
      </c>
    </row>
    <row r="7187" spans="1:19" x14ac:dyDescent="0.35">
      <c r="A7187" s="2" t="s">
        <v>114</v>
      </c>
      <c r="B7187" s="1" t="s">
        <v>188</v>
      </c>
      <c r="C7187" t="s">
        <v>907</v>
      </c>
      <c r="D7187" s="1" t="s">
        <v>105</v>
      </c>
      <c r="E7187" s="1" t="s">
        <v>12</v>
      </c>
      <c r="F7187" s="1" t="s">
        <v>29</v>
      </c>
      <c r="G7187" s="1" t="s">
        <v>136</v>
      </c>
      <c r="H7187" t="s">
        <v>32</v>
      </c>
      <c r="I7187" s="1" t="s">
        <v>1533</v>
      </c>
      <c r="J7187" s="1" t="s">
        <v>230</v>
      </c>
      <c r="K7187" s="1" t="s">
        <v>19</v>
      </c>
      <c r="L7187" s="1" t="s">
        <v>912</v>
      </c>
      <c r="M7187" t="s">
        <v>72</v>
      </c>
      <c r="N7187">
        <v>1</v>
      </c>
      <c r="O7187" s="1" t="s">
        <v>205</v>
      </c>
      <c r="P7187" t="s">
        <v>154</v>
      </c>
      <c r="Q7187">
        <v>2</v>
      </c>
      <c r="R7187" t="s">
        <v>255</v>
      </c>
      <c r="S7187" t="s">
        <v>180</v>
      </c>
    </row>
    <row r="7188" spans="1:19" x14ac:dyDescent="0.35">
      <c r="A7188" s="2" t="s">
        <v>114</v>
      </c>
      <c r="B7188" s="1" t="s">
        <v>188</v>
      </c>
      <c r="C7188" t="s">
        <v>907</v>
      </c>
      <c r="D7188" s="1" t="s">
        <v>105</v>
      </c>
      <c r="E7188" s="1" t="s">
        <v>12</v>
      </c>
      <c r="F7188" s="1" t="s">
        <v>29</v>
      </c>
      <c r="G7188" s="1" t="s">
        <v>136</v>
      </c>
      <c r="H7188" t="s">
        <v>32</v>
      </c>
      <c r="I7188" s="1" t="s">
        <v>1200</v>
      </c>
      <c r="J7188" s="1" t="s">
        <v>230</v>
      </c>
      <c r="K7188" s="1" t="s">
        <v>52</v>
      </c>
      <c r="L7188" s="1" t="s">
        <v>912</v>
      </c>
      <c r="M7188" t="s">
        <v>52</v>
      </c>
      <c r="N7188">
        <v>1</v>
      </c>
      <c r="O7188" s="1" t="s">
        <v>205</v>
      </c>
      <c r="P7188" t="s">
        <v>154</v>
      </c>
      <c r="Q7188">
        <v>2</v>
      </c>
      <c r="R7188" t="s">
        <v>255</v>
      </c>
      <c r="S7188" t="s">
        <v>180</v>
      </c>
    </row>
    <row r="7189" spans="1:19" x14ac:dyDescent="0.35">
      <c r="A7189" s="2" t="s">
        <v>114</v>
      </c>
      <c r="B7189" s="1" t="s">
        <v>188</v>
      </c>
      <c r="C7189" t="s">
        <v>907</v>
      </c>
      <c r="D7189" s="1" t="s">
        <v>105</v>
      </c>
      <c r="E7189" s="1" t="s">
        <v>12</v>
      </c>
      <c r="F7189" s="1" t="s">
        <v>29</v>
      </c>
      <c r="G7189" s="1" t="s">
        <v>136</v>
      </c>
      <c r="H7189" t="s">
        <v>32</v>
      </c>
      <c r="I7189" s="1" t="s">
        <v>1200</v>
      </c>
      <c r="J7189" s="1" t="s">
        <v>230</v>
      </c>
      <c r="K7189" s="1" t="s">
        <v>19</v>
      </c>
      <c r="L7189" s="1" t="s">
        <v>912</v>
      </c>
      <c r="M7189" t="s">
        <v>71</v>
      </c>
      <c r="N7189">
        <v>1</v>
      </c>
      <c r="O7189" s="1" t="s">
        <v>205</v>
      </c>
      <c r="P7189" t="s">
        <v>154</v>
      </c>
      <c r="Q7189">
        <v>2</v>
      </c>
      <c r="R7189" t="s">
        <v>255</v>
      </c>
      <c r="S7189" t="s">
        <v>180</v>
      </c>
    </row>
    <row r="7190" spans="1:19" x14ac:dyDescent="0.35">
      <c r="A7190" s="2" t="s">
        <v>114</v>
      </c>
      <c r="B7190" s="1" t="s">
        <v>188</v>
      </c>
      <c r="C7190" t="s">
        <v>907</v>
      </c>
      <c r="D7190" s="1" t="s">
        <v>105</v>
      </c>
      <c r="E7190" s="1" t="s">
        <v>12</v>
      </c>
      <c r="F7190" s="1" t="s">
        <v>29</v>
      </c>
      <c r="G7190" s="1" t="s">
        <v>136</v>
      </c>
      <c r="H7190" t="s">
        <v>58</v>
      </c>
      <c r="I7190" s="1" t="s">
        <v>1533</v>
      </c>
      <c r="J7190" s="1" t="s">
        <v>230</v>
      </c>
      <c r="K7190" s="1" t="s">
        <v>15</v>
      </c>
      <c r="L7190" s="1" t="s">
        <v>912</v>
      </c>
      <c r="M7190" t="s">
        <v>15</v>
      </c>
      <c r="N7190">
        <v>1</v>
      </c>
      <c r="O7190" s="1" t="s">
        <v>205</v>
      </c>
      <c r="P7190" t="s">
        <v>154</v>
      </c>
      <c r="Q7190">
        <v>2</v>
      </c>
      <c r="R7190" t="s">
        <v>255</v>
      </c>
      <c r="S7190" t="s">
        <v>180</v>
      </c>
    </row>
    <row r="7191" spans="1:19" x14ac:dyDescent="0.35">
      <c r="A7191" s="2" t="s">
        <v>114</v>
      </c>
      <c r="B7191" s="1" t="s">
        <v>188</v>
      </c>
      <c r="C7191" t="s">
        <v>907</v>
      </c>
      <c r="D7191" s="1" t="s">
        <v>105</v>
      </c>
      <c r="E7191" s="1" t="s">
        <v>12</v>
      </c>
      <c r="F7191" s="1" t="s">
        <v>23</v>
      </c>
      <c r="G7191" s="1" t="s">
        <v>137</v>
      </c>
      <c r="H7191" t="s">
        <v>14</v>
      </c>
      <c r="I7191" s="1" t="s">
        <v>1534</v>
      </c>
      <c r="J7191" s="1" t="s">
        <v>230</v>
      </c>
      <c r="K7191" s="1" t="s">
        <v>59</v>
      </c>
      <c r="L7191" s="1" t="s">
        <v>912</v>
      </c>
      <c r="M7191" t="s">
        <v>69</v>
      </c>
      <c r="N7191">
        <v>1</v>
      </c>
      <c r="O7191" s="1" t="s">
        <v>205</v>
      </c>
      <c r="P7191" t="s">
        <v>154</v>
      </c>
      <c r="Q7191">
        <v>2</v>
      </c>
      <c r="R7191" t="s">
        <v>255</v>
      </c>
      <c r="S7191" t="s">
        <v>180</v>
      </c>
    </row>
    <row r="7192" spans="1:19" x14ac:dyDescent="0.35">
      <c r="A7192" s="2" t="s">
        <v>114</v>
      </c>
      <c r="B7192" s="1" t="s">
        <v>188</v>
      </c>
      <c r="C7192" t="s">
        <v>907</v>
      </c>
      <c r="D7192" s="1" t="s">
        <v>105</v>
      </c>
      <c r="E7192" s="1" t="s">
        <v>12</v>
      </c>
      <c r="F7192" s="1" t="s">
        <v>23</v>
      </c>
      <c r="G7192" s="1" t="s">
        <v>137</v>
      </c>
      <c r="H7192" t="s">
        <v>14</v>
      </c>
      <c r="I7192" s="1" t="s">
        <v>1534</v>
      </c>
      <c r="J7192" s="1" t="s">
        <v>230</v>
      </c>
      <c r="K7192" s="1" t="s">
        <v>19</v>
      </c>
      <c r="L7192" s="1" t="s">
        <v>912</v>
      </c>
      <c r="M7192" t="s">
        <v>87</v>
      </c>
      <c r="N7192">
        <v>1</v>
      </c>
      <c r="O7192" s="1" t="s">
        <v>205</v>
      </c>
      <c r="P7192" t="s">
        <v>154</v>
      </c>
      <c r="Q7192">
        <v>2</v>
      </c>
      <c r="R7192" t="s">
        <v>255</v>
      </c>
      <c r="S7192" t="s">
        <v>180</v>
      </c>
    </row>
    <row r="7193" spans="1:19" x14ac:dyDescent="0.35">
      <c r="A7193" s="2" t="s">
        <v>114</v>
      </c>
      <c r="B7193" s="1" t="s">
        <v>188</v>
      </c>
      <c r="C7193" t="s">
        <v>907</v>
      </c>
      <c r="D7193" s="1" t="s">
        <v>105</v>
      </c>
      <c r="E7193" s="1" t="s">
        <v>12</v>
      </c>
      <c r="F7193" s="1" t="s">
        <v>23</v>
      </c>
      <c r="G7193" s="1" t="s">
        <v>137</v>
      </c>
      <c r="H7193" t="s">
        <v>14</v>
      </c>
      <c r="I7193" s="1" t="s">
        <v>1200</v>
      </c>
      <c r="J7193" s="1" t="s">
        <v>230</v>
      </c>
      <c r="K7193" s="1" t="s">
        <v>19</v>
      </c>
      <c r="L7193" s="1" t="s">
        <v>912</v>
      </c>
      <c r="M7193" t="s">
        <v>87</v>
      </c>
      <c r="N7193">
        <v>1</v>
      </c>
      <c r="O7193" s="1" t="s">
        <v>205</v>
      </c>
      <c r="P7193" t="s">
        <v>153</v>
      </c>
      <c r="Q7193">
        <v>2</v>
      </c>
      <c r="R7193" t="s">
        <v>255</v>
      </c>
      <c r="S7193" t="s">
        <v>180</v>
      </c>
    </row>
    <row r="7194" spans="1:19" x14ac:dyDescent="0.35">
      <c r="A7194" s="2" t="s">
        <v>114</v>
      </c>
      <c r="B7194" s="1" t="s">
        <v>188</v>
      </c>
      <c r="C7194" t="s">
        <v>907</v>
      </c>
      <c r="D7194" s="1" t="s">
        <v>105</v>
      </c>
      <c r="E7194" s="1" t="s">
        <v>12</v>
      </c>
      <c r="F7194" s="1" t="s">
        <v>23</v>
      </c>
      <c r="G7194" s="1" t="s">
        <v>137</v>
      </c>
      <c r="H7194" t="s">
        <v>17</v>
      </c>
      <c r="I7194" s="1" t="s">
        <v>1534</v>
      </c>
      <c r="J7194" s="1" t="s">
        <v>230</v>
      </c>
      <c r="K7194" s="1" t="s">
        <v>19</v>
      </c>
      <c r="L7194" s="1" t="s">
        <v>912</v>
      </c>
      <c r="M7194" t="s">
        <v>25</v>
      </c>
      <c r="N7194">
        <v>1</v>
      </c>
      <c r="O7194" s="1" t="s">
        <v>205</v>
      </c>
      <c r="P7194" t="s">
        <v>154</v>
      </c>
      <c r="Q7194">
        <v>1</v>
      </c>
      <c r="R7194" t="s">
        <v>255</v>
      </c>
      <c r="S7194" t="s">
        <v>180</v>
      </c>
    </row>
    <row r="7195" spans="1:19" x14ac:dyDescent="0.35">
      <c r="A7195" s="2" t="s">
        <v>114</v>
      </c>
      <c r="B7195" s="1" t="s">
        <v>188</v>
      </c>
      <c r="C7195" t="s">
        <v>907</v>
      </c>
      <c r="D7195" s="1" t="s">
        <v>105</v>
      </c>
      <c r="E7195" s="1" t="s">
        <v>12</v>
      </c>
      <c r="F7195" s="1" t="s">
        <v>23</v>
      </c>
      <c r="G7195" s="1" t="s">
        <v>137</v>
      </c>
      <c r="H7195" t="s">
        <v>17</v>
      </c>
      <c r="I7195" s="1" t="s">
        <v>1200</v>
      </c>
      <c r="J7195" s="1" t="s">
        <v>230</v>
      </c>
      <c r="K7195" s="1" t="s">
        <v>19</v>
      </c>
      <c r="L7195" s="1" t="s">
        <v>912</v>
      </c>
      <c r="M7195" t="s">
        <v>62</v>
      </c>
      <c r="N7195">
        <v>1</v>
      </c>
      <c r="O7195" s="1" t="s">
        <v>205</v>
      </c>
      <c r="P7195" t="s">
        <v>154</v>
      </c>
      <c r="Q7195">
        <v>1</v>
      </c>
      <c r="R7195" t="s">
        <v>255</v>
      </c>
      <c r="S7195" t="s">
        <v>180</v>
      </c>
    </row>
    <row r="7196" spans="1:19" x14ac:dyDescent="0.35">
      <c r="A7196" s="2" t="s">
        <v>114</v>
      </c>
      <c r="B7196" s="1" t="s">
        <v>188</v>
      </c>
      <c r="C7196" t="s">
        <v>907</v>
      </c>
      <c r="D7196" s="1" t="s">
        <v>105</v>
      </c>
      <c r="E7196" s="1" t="s">
        <v>12</v>
      </c>
      <c r="F7196" s="1" t="s">
        <v>23</v>
      </c>
      <c r="G7196" s="1" t="s">
        <v>137</v>
      </c>
      <c r="H7196" t="s">
        <v>17</v>
      </c>
      <c r="I7196" s="1" t="s">
        <v>1200</v>
      </c>
      <c r="J7196" s="1" t="s">
        <v>230</v>
      </c>
      <c r="K7196" s="1" t="s">
        <v>19</v>
      </c>
      <c r="L7196" s="1" t="s">
        <v>912</v>
      </c>
      <c r="M7196" t="s">
        <v>25</v>
      </c>
      <c r="N7196">
        <v>1</v>
      </c>
      <c r="O7196" s="1" t="s">
        <v>205</v>
      </c>
      <c r="P7196" t="s">
        <v>153</v>
      </c>
      <c r="Q7196">
        <v>1</v>
      </c>
      <c r="R7196" t="s">
        <v>255</v>
      </c>
      <c r="S7196" t="s">
        <v>180</v>
      </c>
    </row>
    <row r="7197" spans="1:19" x14ac:dyDescent="0.35">
      <c r="A7197" s="2" t="s">
        <v>114</v>
      </c>
      <c r="B7197" s="1" t="s">
        <v>188</v>
      </c>
      <c r="C7197" t="s">
        <v>907</v>
      </c>
      <c r="D7197" s="1" t="s">
        <v>105</v>
      </c>
      <c r="E7197" s="1" t="s">
        <v>12</v>
      </c>
      <c r="F7197" s="1" t="s">
        <v>23</v>
      </c>
      <c r="G7197" s="1" t="s">
        <v>137</v>
      </c>
      <c r="H7197" t="s">
        <v>24</v>
      </c>
      <c r="I7197" s="1" t="s">
        <v>1534</v>
      </c>
      <c r="J7197" s="1" t="s">
        <v>230</v>
      </c>
      <c r="K7197" s="1" t="s">
        <v>52</v>
      </c>
      <c r="L7197" s="1" t="s">
        <v>912</v>
      </c>
      <c r="M7197" t="s">
        <v>52</v>
      </c>
      <c r="N7197">
        <v>1</v>
      </c>
      <c r="O7197" s="1" t="s">
        <v>205</v>
      </c>
      <c r="P7197" t="s">
        <v>154</v>
      </c>
      <c r="Q7197">
        <v>2</v>
      </c>
      <c r="R7197" t="s">
        <v>255</v>
      </c>
      <c r="S7197" t="s">
        <v>180</v>
      </c>
    </row>
    <row r="7198" spans="1:19" x14ac:dyDescent="0.35">
      <c r="A7198" s="2" t="s">
        <v>114</v>
      </c>
      <c r="B7198" s="1" t="s">
        <v>188</v>
      </c>
      <c r="C7198" t="s">
        <v>907</v>
      </c>
      <c r="D7198" s="1" t="s">
        <v>105</v>
      </c>
      <c r="E7198" s="1" t="s">
        <v>12</v>
      </c>
      <c r="F7198" s="1" t="s">
        <v>23</v>
      </c>
      <c r="G7198" s="1" t="s">
        <v>137</v>
      </c>
      <c r="H7198" t="s">
        <v>27</v>
      </c>
      <c r="I7198" s="1" t="s">
        <v>1534</v>
      </c>
      <c r="J7198" s="1" t="s">
        <v>230</v>
      </c>
      <c r="K7198" s="1" t="s">
        <v>59</v>
      </c>
      <c r="L7198" s="1" t="s">
        <v>912</v>
      </c>
      <c r="M7198" t="s">
        <v>59</v>
      </c>
      <c r="N7198">
        <v>1</v>
      </c>
      <c r="O7198" s="1" t="s">
        <v>205</v>
      </c>
      <c r="P7198" t="s">
        <v>154</v>
      </c>
      <c r="Q7198">
        <v>2</v>
      </c>
      <c r="R7198" t="s">
        <v>255</v>
      </c>
      <c r="S7198" t="s">
        <v>180</v>
      </c>
    </row>
    <row r="7199" spans="1:19" x14ac:dyDescent="0.35">
      <c r="A7199" s="2" t="s">
        <v>114</v>
      </c>
      <c r="B7199" s="1" t="s">
        <v>188</v>
      </c>
      <c r="C7199" t="s">
        <v>907</v>
      </c>
      <c r="D7199" s="1" t="s">
        <v>105</v>
      </c>
      <c r="E7199" s="1" t="s">
        <v>12</v>
      </c>
      <c r="F7199" s="1" t="s">
        <v>23</v>
      </c>
      <c r="G7199" s="1" t="s">
        <v>137</v>
      </c>
      <c r="H7199" t="s">
        <v>27</v>
      </c>
      <c r="I7199" s="1" t="s">
        <v>1535</v>
      </c>
      <c r="J7199" s="1" t="s">
        <v>230</v>
      </c>
      <c r="K7199" s="1" t="s">
        <v>19</v>
      </c>
      <c r="L7199" s="1" t="s">
        <v>912</v>
      </c>
      <c r="M7199" t="s">
        <v>65</v>
      </c>
      <c r="N7199">
        <v>1</v>
      </c>
      <c r="O7199" s="1" t="s">
        <v>205</v>
      </c>
      <c r="P7199" t="s">
        <v>154</v>
      </c>
      <c r="Q7199">
        <v>1</v>
      </c>
      <c r="R7199" t="s">
        <v>255</v>
      </c>
      <c r="S7199" t="s">
        <v>180</v>
      </c>
    </row>
    <row r="7200" spans="1:19" x14ac:dyDescent="0.35">
      <c r="A7200" s="2" t="s">
        <v>114</v>
      </c>
      <c r="B7200" s="1" t="s">
        <v>188</v>
      </c>
      <c r="C7200" t="s">
        <v>907</v>
      </c>
      <c r="D7200" s="1" t="s">
        <v>105</v>
      </c>
      <c r="E7200" s="1" t="s">
        <v>12</v>
      </c>
      <c r="F7200" s="1" t="s">
        <v>23</v>
      </c>
      <c r="G7200" s="1" t="s">
        <v>137</v>
      </c>
      <c r="H7200" t="s">
        <v>27</v>
      </c>
      <c r="I7200" s="1" t="s">
        <v>1533</v>
      </c>
      <c r="J7200" s="1" t="s">
        <v>230</v>
      </c>
      <c r="K7200" s="1" t="s">
        <v>19</v>
      </c>
      <c r="L7200" s="1" t="s">
        <v>912</v>
      </c>
      <c r="M7200" t="s">
        <v>65</v>
      </c>
      <c r="N7200">
        <v>1</v>
      </c>
      <c r="O7200" s="1" t="s">
        <v>205</v>
      </c>
      <c r="P7200" t="s">
        <v>153</v>
      </c>
      <c r="Q7200">
        <v>1</v>
      </c>
      <c r="R7200" t="s">
        <v>255</v>
      </c>
      <c r="S7200" t="s">
        <v>180</v>
      </c>
    </row>
    <row r="7201" spans="1:19" x14ac:dyDescent="0.35">
      <c r="A7201" s="2" t="s">
        <v>114</v>
      </c>
      <c r="B7201" s="1" t="s">
        <v>188</v>
      </c>
      <c r="C7201" t="s">
        <v>907</v>
      </c>
      <c r="D7201" s="1" t="s">
        <v>105</v>
      </c>
      <c r="E7201" s="1" t="s">
        <v>12</v>
      </c>
      <c r="F7201" s="1" t="s">
        <v>23</v>
      </c>
      <c r="G7201" s="1" t="s">
        <v>137</v>
      </c>
      <c r="H7201" t="s">
        <v>27</v>
      </c>
      <c r="I7201" s="1" t="s">
        <v>1200</v>
      </c>
      <c r="J7201" s="1" t="s">
        <v>230</v>
      </c>
      <c r="K7201" s="1" t="s">
        <v>59</v>
      </c>
      <c r="L7201" s="1" t="s">
        <v>912</v>
      </c>
      <c r="M7201" t="s">
        <v>59</v>
      </c>
      <c r="N7201">
        <v>1</v>
      </c>
      <c r="O7201" s="1" t="s">
        <v>205</v>
      </c>
      <c r="P7201" t="s">
        <v>153</v>
      </c>
      <c r="Q7201">
        <v>2</v>
      </c>
      <c r="R7201" t="s">
        <v>255</v>
      </c>
      <c r="S7201" t="s">
        <v>180</v>
      </c>
    </row>
    <row r="7202" spans="1:19" x14ac:dyDescent="0.35">
      <c r="A7202" s="2" t="s">
        <v>114</v>
      </c>
      <c r="B7202" s="1" t="s">
        <v>188</v>
      </c>
      <c r="C7202" t="s">
        <v>907</v>
      </c>
      <c r="D7202" s="1" t="s">
        <v>105</v>
      </c>
      <c r="E7202" s="1" t="s">
        <v>12</v>
      </c>
      <c r="F7202" s="1" t="s">
        <v>23</v>
      </c>
      <c r="G7202" s="1" t="s">
        <v>137</v>
      </c>
      <c r="H7202" t="s">
        <v>27</v>
      </c>
      <c r="I7202" s="1" t="s">
        <v>1200</v>
      </c>
      <c r="J7202" s="1" t="s">
        <v>230</v>
      </c>
      <c r="K7202" s="1" t="s">
        <v>19</v>
      </c>
      <c r="L7202" s="1" t="s">
        <v>912</v>
      </c>
      <c r="M7202" t="s">
        <v>65</v>
      </c>
      <c r="N7202">
        <v>1</v>
      </c>
      <c r="O7202" s="1" t="s">
        <v>205</v>
      </c>
      <c r="P7202" t="s">
        <v>153</v>
      </c>
      <c r="Q7202">
        <v>1</v>
      </c>
      <c r="R7202" t="s">
        <v>255</v>
      </c>
      <c r="S7202" t="s">
        <v>180</v>
      </c>
    </row>
    <row r="7203" spans="1:19" x14ac:dyDescent="0.35">
      <c r="A7203" s="2" t="s">
        <v>114</v>
      </c>
      <c r="B7203" s="1" t="s">
        <v>188</v>
      </c>
      <c r="C7203" t="s">
        <v>907</v>
      </c>
      <c r="D7203" s="1" t="s">
        <v>105</v>
      </c>
      <c r="E7203" s="1" t="s">
        <v>12</v>
      </c>
      <c r="F7203" s="1" t="s">
        <v>13</v>
      </c>
      <c r="G7203" s="1" t="s">
        <v>137</v>
      </c>
      <c r="H7203" t="s">
        <v>17</v>
      </c>
      <c r="I7203" s="1" t="s">
        <v>1534</v>
      </c>
      <c r="J7203" s="1" t="s">
        <v>230</v>
      </c>
      <c r="K7203" s="1" t="s">
        <v>15</v>
      </c>
      <c r="L7203" s="1" t="s">
        <v>912</v>
      </c>
      <c r="M7203" t="s">
        <v>15</v>
      </c>
      <c r="N7203">
        <v>1</v>
      </c>
      <c r="O7203" s="1" t="s">
        <v>205</v>
      </c>
      <c r="P7203" t="s">
        <v>154</v>
      </c>
      <c r="Q7203">
        <v>2</v>
      </c>
      <c r="R7203" t="s">
        <v>255</v>
      </c>
      <c r="S7203" t="s">
        <v>180</v>
      </c>
    </row>
    <row r="7204" spans="1:19" x14ac:dyDescent="0.35">
      <c r="A7204" s="2" t="s">
        <v>114</v>
      </c>
      <c r="B7204" s="1" t="s">
        <v>188</v>
      </c>
      <c r="C7204" t="s">
        <v>907</v>
      </c>
      <c r="D7204" s="1" t="s">
        <v>105</v>
      </c>
      <c r="E7204" s="1" t="s">
        <v>12</v>
      </c>
      <c r="F7204" s="1" t="s">
        <v>13</v>
      </c>
      <c r="G7204" s="1" t="s">
        <v>137</v>
      </c>
      <c r="H7204" t="s">
        <v>17</v>
      </c>
      <c r="I7204" s="1" t="s">
        <v>1534</v>
      </c>
      <c r="J7204" s="1" t="s">
        <v>230</v>
      </c>
      <c r="K7204" s="1" t="s">
        <v>19</v>
      </c>
      <c r="L7204" s="1" t="s">
        <v>912</v>
      </c>
      <c r="M7204" t="s">
        <v>19</v>
      </c>
      <c r="N7204">
        <v>1</v>
      </c>
      <c r="O7204" s="1" t="s">
        <v>205</v>
      </c>
      <c r="P7204" t="s">
        <v>154</v>
      </c>
      <c r="Q7204">
        <v>2</v>
      </c>
      <c r="R7204" t="s">
        <v>255</v>
      </c>
      <c r="S7204" t="s">
        <v>180</v>
      </c>
    </row>
    <row r="7205" spans="1:19" x14ac:dyDescent="0.35">
      <c r="A7205" s="2" t="s">
        <v>114</v>
      </c>
      <c r="B7205" s="1" t="s">
        <v>188</v>
      </c>
      <c r="C7205" t="s">
        <v>907</v>
      </c>
      <c r="D7205" s="1" t="s">
        <v>105</v>
      </c>
      <c r="E7205" s="1" t="s">
        <v>12</v>
      </c>
      <c r="F7205" s="1" t="s">
        <v>13</v>
      </c>
      <c r="G7205" s="1" t="s">
        <v>137</v>
      </c>
      <c r="H7205" t="s">
        <v>17</v>
      </c>
      <c r="I7205" s="1" t="s">
        <v>1534</v>
      </c>
      <c r="J7205" s="1" t="s">
        <v>230</v>
      </c>
      <c r="K7205" s="1" t="s">
        <v>19</v>
      </c>
      <c r="L7205" s="1" t="s">
        <v>912</v>
      </c>
      <c r="M7205" t="s">
        <v>28</v>
      </c>
      <c r="N7205">
        <v>1</v>
      </c>
      <c r="O7205" s="1" t="s">
        <v>205</v>
      </c>
      <c r="P7205" t="s">
        <v>154</v>
      </c>
      <c r="Q7205">
        <v>2</v>
      </c>
      <c r="R7205" t="s">
        <v>255</v>
      </c>
      <c r="S7205" t="s">
        <v>180</v>
      </c>
    </row>
    <row r="7206" spans="1:19" x14ac:dyDescent="0.35">
      <c r="A7206" s="2" t="s">
        <v>114</v>
      </c>
      <c r="B7206" s="1" t="s">
        <v>188</v>
      </c>
      <c r="C7206" t="s">
        <v>907</v>
      </c>
      <c r="D7206" s="1" t="s">
        <v>105</v>
      </c>
      <c r="E7206" s="1" t="s">
        <v>12</v>
      </c>
      <c r="F7206" s="1" t="s">
        <v>13</v>
      </c>
      <c r="G7206" s="1" t="s">
        <v>137</v>
      </c>
      <c r="H7206" t="s">
        <v>17</v>
      </c>
      <c r="I7206" s="1" t="s">
        <v>1200</v>
      </c>
      <c r="J7206" s="1" t="s">
        <v>230</v>
      </c>
      <c r="K7206" s="1" t="s">
        <v>15</v>
      </c>
      <c r="L7206" s="1" t="s">
        <v>912</v>
      </c>
      <c r="M7206" t="s">
        <v>77</v>
      </c>
      <c r="N7206">
        <v>1</v>
      </c>
      <c r="O7206" s="1" t="s">
        <v>205</v>
      </c>
      <c r="P7206" t="s">
        <v>154</v>
      </c>
      <c r="Q7206">
        <v>1</v>
      </c>
      <c r="R7206" t="s">
        <v>255</v>
      </c>
      <c r="S7206" t="s">
        <v>180</v>
      </c>
    </row>
    <row r="7207" spans="1:19" x14ac:dyDescent="0.35">
      <c r="A7207" s="2" t="s">
        <v>114</v>
      </c>
      <c r="B7207" s="1" t="s">
        <v>188</v>
      </c>
      <c r="C7207" t="s">
        <v>907</v>
      </c>
      <c r="D7207" s="1" t="s">
        <v>105</v>
      </c>
      <c r="E7207" s="1" t="s">
        <v>12</v>
      </c>
      <c r="F7207" s="1" t="s">
        <v>13</v>
      </c>
      <c r="G7207" s="1" t="s">
        <v>137</v>
      </c>
      <c r="H7207" t="s">
        <v>17</v>
      </c>
      <c r="I7207" s="1" t="s">
        <v>1200</v>
      </c>
      <c r="J7207" s="1" t="s">
        <v>230</v>
      </c>
      <c r="K7207" s="1" t="s">
        <v>59</v>
      </c>
      <c r="L7207" s="1" t="s">
        <v>912</v>
      </c>
      <c r="M7207" t="s">
        <v>69</v>
      </c>
      <c r="N7207">
        <v>1</v>
      </c>
      <c r="O7207" s="1" t="s">
        <v>205</v>
      </c>
      <c r="P7207" t="s">
        <v>154</v>
      </c>
      <c r="Q7207">
        <v>1</v>
      </c>
      <c r="R7207" t="s">
        <v>255</v>
      </c>
      <c r="S7207" t="s">
        <v>180</v>
      </c>
    </row>
    <row r="7208" spans="1:19" x14ac:dyDescent="0.35">
      <c r="A7208" s="2" t="s">
        <v>114</v>
      </c>
      <c r="B7208" s="1" t="s">
        <v>188</v>
      </c>
      <c r="C7208" t="s">
        <v>907</v>
      </c>
      <c r="D7208" s="1" t="s">
        <v>105</v>
      </c>
      <c r="E7208" s="1" t="s">
        <v>12</v>
      </c>
      <c r="F7208" s="1" t="s">
        <v>13</v>
      </c>
      <c r="G7208" s="1" t="s">
        <v>137</v>
      </c>
      <c r="H7208" t="s">
        <v>17</v>
      </c>
      <c r="I7208" s="1" t="s">
        <v>1200</v>
      </c>
      <c r="J7208" s="1" t="s">
        <v>230</v>
      </c>
      <c r="K7208" s="1" t="s">
        <v>19</v>
      </c>
      <c r="L7208" s="1" t="s">
        <v>912</v>
      </c>
      <c r="M7208" t="s">
        <v>65</v>
      </c>
      <c r="N7208">
        <v>1</v>
      </c>
      <c r="O7208" s="1" t="s">
        <v>205</v>
      </c>
      <c r="P7208" t="s">
        <v>154</v>
      </c>
      <c r="Q7208">
        <v>2</v>
      </c>
      <c r="R7208" t="s">
        <v>255</v>
      </c>
      <c r="S7208" t="s">
        <v>180</v>
      </c>
    </row>
    <row r="7209" spans="1:19" x14ac:dyDescent="0.35">
      <c r="A7209" s="2" t="s">
        <v>114</v>
      </c>
      <c r="B7209" s="1" t="s">
        <v>188</v>
      </c>
      <c r="C7209" t="s">
        <v>907</v>
      </c>
      <c r="D7209" s="1" t="s">
        <v>105</v>
      </c>
      <c r="E7209" s="1" t="s">
        <v>12</v>
      </c>
      <c r="F7209" s="1" t="s">
        <v>13</v>
      </c>
      <c r="G7209" s="1" t="s">
        <v>137</v>
      </c>
      <c r="H7209" t="s">
        <v>17</v>
      </c>
      <c r="I7209" s="1" t="s">
        <v>1200</v>
      </c>
      <c r="J7209" s="1" t="s">
        <v>230</v>
      </c>
      <c r="K7209" s="1" t="s">
        <v>19</v>
      </c>
      <c r="L7209" s="1" t="s">
        <v>912</v>
      </c>
      <c r="M7209" t="s">
        <v>28</v>
      </c>
      <c r="N7209">
        <v>1</v>
      </c>
      <c r="O7209" s="1" t="s">
        <v>205</v>
      </c>
      <c r="P7209" t="s">
        <v>153</v>
      </c>
      <c r="Q7209">
        <v>2</v>
      </c>
      <c r="R7209" t="s">
        <v>255</v>
      </c>
      <c r="S7209" t="s">
        <v>180</v>
      </c>
    </row>
    <row r="7210" spans="1:19" x14ac:dyDescent="0.35">
      <c r="A7210" s="2" t="s">
        <v>114</v>
      </c>
      <c r="B7210" s="1" t="s">
        <v>188</v>
      </c>
      <c r="C7210" t="s">
        <v>907</v>
      </c>
      <c r="D7210" s="1" t="s">
        <v>105</v>
      </c>
      <c r="E7210" s="1" t="s">
        <v>12</v>
      </c>
      <c r="F7210" s="1" t="s">
        <v>13</v>
      </c>
      <c r="G7210" s="1" t="s">
        <v>137</v>
      </c>
      <c r="H7210" t="s">
        <v>24</v>
      </c>
      <c r="I7210" s="1" t="s">
        <v>1535</v>
      </c>
      <c r="J7210" s="1" t="s">
        <v>230</v>
      </c>
      <c r="K7210" s="1" t="s">
        <v>52</v>
      </c>
      <c r="L7210" s="1" t="s">
        <v>912</v>
      </c>
      <c r="M7210" t="s">
        <v>55</v>
      </c>
      <c r="N7210">
        <v>1</v>
      </c>
      <c r="O7210" s="1" t="s">
        <v>205</v>
      </c>
      <c r="P7210" t="s">
        <v>154</v>
      </c>
      <c r="Q7210">
        <v>2</v>
      </c>
      <c r="R7210" t="s">
        <v>255</v>
      </c>
      <c r="S7210" t="s">
        <v>180</v>
      </c>
    </row>
    <row r="7211" spans="1:19" x14ac:dyDescent="0.35">
      <c r="A7211" s="2" t="s">
        <v>114</v>
      </c>
      <c r="B7211" s="1" t="s">
        <v>188</v>
      </c>
      <c r="C7211" t="s">
        <v>907</v>
      </c>
      <c r="D7211" s="1" t="s">
        <v>105</v>
      </c>
      <c r="E7211" s="1" t="s">
        <v>12</v>
      </c>
      <c r="F7211" s="1" t="s">
        <v>13</v>
      </c>
      <c r="G7211" s="1" t="s">
        <v>137</v>
      </c>
      <c r="H7211" t="s">
        <v>24</v>
      </c>
      <c r="I7211" s="1" t="s">
        <v>1535</v>
      </c>
      <c r="J7211" s="1" t="s">
        <v>230</v>
      </c>
      <c r="K7211" s="1" t="s">
        <v>19</v>
      </c>
      <c r="L7211" s="1" t="s">
        <v>912</v>
      </c>
      <c r="M7211" t="s">
        <v>67</v>
      </c>
      <c r="N7211">
        <v>1</v>
      </c>
      <c r="O7211" s="1" t="s">
        <v>205</v>
      </c>
      <c r="P7211" t="s">
        <v>154</v>
      </c>
      <c r="Q7211">
        <v>2</v>
      </c>
      <c r="R7211" t="s">
        <v>255</v>
      </c>
      <c r="S7211" t="s">
        <v>180</v>
      </c>
    </row>
    <row r="7212" spans="1:19" x14ac:dyDescent="0.35">
      <c r="A7212" s="2" t="s">
        <v>114</v>
      </c>
      <c r="B7212" s="1" t="s">
        <v>188</v>
      </c>
      <c r="C7212" t="s">
        <v>907</v>
      </c>
      <c r="D7212" s="1" t="s">
        <v>105</v>
      </c>
      <c r="E7212" s="1" t="s">
        <v>12</v>
      </c>
      <c r="F7212" s="1" t="s">
        <v>13</v>
      </c>
      <c r="G7212" s="1" t="s">
        <v>137</v>
      </c>
      <c r="H7212" t="s">
        <v>24</v>
      </c>
      <c r="I7212" s="1" t="s">
        <v>1533</v>
      </c>
      <c r="J7212" s="1" t="s">
        <v>230</v>
      </c>
      <c r="K7212" s="1" t="s">
        <v>52</v>
      </c>
      <c r="L7212" s="1" t="s">
        <v>912</v>
      </c>
      <c r="M7212" t="s">
        <v>55</v>
      </c>
      <c r="N7212">
        <v>1</v>
      </c>
      <c r="O7212" s="1" t="s">
        <v>205</v>
      </c>
      <c r="P7212" t="s">
        <v>153</v>
      </c>
      <c r="Q7212">
        <v>2</v>
      </c>
      <c r="R7212" t="s">
        <v>255</v>
      </c>
      <c r="S7212" t="s">
        <v>180</v>
      </c>
    </row>
    <row r="7213" spans="1:19" x14ac:dyDescent="0.35">
      <c r="A7213" s="2" t="s">
        <v>114</v>
      </c>
      <c r="B7213" s="1" t="s">
        <v>188</v>
      </c>
      <c r="C7213" t="s">
        <v>907</v>
      </c>
      <c r="D7213" s="1" t="s">
        <v>105</v>
      </c>
      <c r="E7213" s="1" t="s">
        <v>12</v>
      </c>
      <c r="F7213" s="1" t="s">
        <v>13</v>
      </c>
      <c r="G7213" s="1" t="s">
        <v>137</v>
      </c>
      <c r="H7213" t="s">
        <v>27</v>
      </c>
      <c r="I7213" s="1" t="s">
        <v>1534</v>
      </c>
      <c r="J7213" s="1" t="s">
        <v>230</v>
      </c>
      <c r="K7213" s="1" t="s">
        <v>15</v>
      </c>
      <c r="L7213" s="1" t="s">
        <v>912</v>
      </c>
      <c r="M7213" t="s">
        <v>15</v>
      </c>
      <c r="N7213">
        <v>1</v>
      </c>
      <c r="O7213" s="1" t="s">
        <v>205</v>
      </c>
      <c r="P7213" t="s">
        <v>154</v>
      </c>
      <c r="Q7213">
        <v>2</v>
      </c>
      <c r="R7213" t="s">
        <v>255</v>
      </c>
      <c r="S7213" t="s">
        <v>180</v>
      </c>
    </row>
    <row r="7214" spans="1:19" x14ac:dyDescent="0.35">
      <c r="A7214" s="2" t="s">
        <v>114</v>
      </c>
      <c r="B7214" s="1" t="s">
        <v>188</v>
      </c>
      <c r="C7214" t="s">
        <v>907</v>
      </c>
      <c r="D7214" s="1" t="s">
        <v>105</v>
      </c>
      <c r="E7214" s="1" t="s">
        <v>12</v>
      </c>
      <c r="F7214" s="1" t="s">
        <v>13</v>
      </c>
      <c r="G7214" s="1" t="s">
        <v>137</v>
      </c>
      <c r="H7214" t="s">
        <v>32</v>
      </c>
      <c r="I7214" s="1" t="s">
        <v>1534</v>
      </c>
      <c r="J7214" s="1" t="s">
        <v>230</v>
      </c>
      <c r="K7214" s="1" t="s">
        <v>15</v>
      </c>
      <c r="L7214" s="1" t="s">
        <v>912</v>
      </c>
      <c r="M7214" t="s">
        <v>15</v>
      </c>
      <c r="N7214">
        <v>1</v>
      </c>
      <c r="O7214" s="1" t="s">
        <v>205</v>
      </c>
      <c r="P7214" t="s">
        <v>154</v>
      </c>
      <c r="Q7214">
        <v>1</v>
      </c>
      <c r="R7214" t="s">
        <v>255</v>
      </c>
      <c r="S7214" t="s">
        <v>180</v>
      </c>
    </row>
    <row r="7215" spans="1:19" x14ac:dyDescent="0.35">
      <c r="A7215" s="2" t="s">
        <v>114</v>
      </c>
      <c r="B7215" s="1" t="s">
        <v>188</v>
      </c>
      <c r="C7215" t="s">
        <v>907</v>
      </c>
      <c r="D7215" s="1" t="s">
        <v>105</v>
      </c>
      <c r="E7215" s="1" t="s">
        <v>12</v>
      </c>
      <c r="F7215" s="1" t="s">
        <v>13</v>
      </c>
      <c r="G7215" s="1" t="s">
        <v>137</v>
      </c>
      <c r="H7215" t="s">
        <v>32</v>
      </c>
      <c r="I7215" s="1" t="s">
        <v>1534</v>
      </c>
      <c r="J7215" s="1" t="s">
        <v>230</v>
      </c>
      <c r="K7215" s="1" t="s">
        <v>19</v>
      </c>
      <c r="L7215" s="1" t="s">
        <v>912</v>
      </c>
      <c r="M7215" t="s">
        <v>19</v>
      </c>
      <c r="N7215">
        <v>1</v>
      </c>
      <c r="O7215" s="1" t="s">
        <v>205</v>
      </c>
      <c r="P7215" t="s">
        <v>154</v>
      </c>
      <c r="Q7215">
        <v>1</v>
      </c>
      <c r="R7215" t="s">
        <v>255</v>
      </c>
      <c r="S7215" t="s">
        <v>180</v>
      </c>
    </row>
    <row r="7216" spans="1:19" x14ac:dyDescent="0.35">
      <c r="A7216" s="2" t="s">
        <v>114</v>
      </c>
      <c r="B7216" s="1" t="s">
        <v>188</v>
      </c>
      <c r="C7216" t="s">
        <v>907</v>
      </c>
      <c r="D7216" s="1" t="s">
        <v>105</v>
      </c>
      <c r="E7216" s="1" t="s">
        <v>12</v>
      </c>
      <c r="F7216" s="1" t="s">
        <v>13</v>
      </c>
      <c r="G7216" s="1" t="s">
        <v>137</v>
      </c>
      <c r="H7216" t="s">
        <v>39</v>
      </c>
      <c r="I7216" s="1" t="s">
        <v>1535</v>
      </c>
      <c r="J7216" s="1" t="s">
        <v>230</v>
      </c>
      <c r="K7216" s="1" t="s">
        <v>19</v>
      </c>
      <c r="L7216" s="1" t="s">
        <v>912</v>
      </c>
      <c r="M7216" t="s">
        <v>71</v>
      </c>
      <c r="N7216">
        <v>1</v>
      </c>
      <c r="O7216" s="1" t="s">
        <v>205</v>
      </c>
      <c r="P7216" t="s">
        <v>154</v>
      </c>
      <c r="Q7216">
        <v>2</v>
      </c>
      <c r="R7216" t="s">
        <v>255</v>
      </c>
      <c r="S7216" t="s">
        <v>180</v>
      </c>
    </row>
    <row r="7217" spans="1:19" x14ac:dyDescent="0.35">
      <c r="A7217" s="2" t="s">
        <v>114</v>
      </c>
      <c r="B7217" s="1" t="s">
        <v>188</v>
      </c>
      <c r="C7217" t="s">
        <v>907</v>
      </c>
      <c r="D7217" s="1" t="s">
        <v>105</v>
      </c>
      <c r="E7217" s="1" t="s">
        <v>12</v>
      </c>
      <c r="F7217" s="1" t="s">
        <v>13</v>
      </c>
      <c r="G7217" s="1" t="s">
        <v>137</v>
      </c>
      <c r="H7217" t="s">
        <v>39</v>
      </c>
      <c r="I7217" s="1" t="s">
        <v>1533</v>
      </c>
      <c r="J7217" s="1" t="s">
        <v>230</v>
      </c>
      <c r="K7217" s="1" t="s">
        <v>19</v>
      </c>
      <c r="L7217" s="1" t="s">
        <v>912</v>
      </c>
      <c r="M7217" t="s">
        <v>71</v>
      </c>
      <c r="N7217">
        <v>1</v>
      </c>
      <c r="O7217" s="1" t="s">
        <v>205</v>
      </c>
      <c r="P7217" t="s">
        <v>153</v>
      </c>
      <c r="Q7217">
        <v>2</v>
      </c>
      <c r="R7217" t="s">
        <v>255</v>
      </c>
      <c r="S7217" t="s">
        <v>180</v>
      </c>
    </row>
    <row r="7218" spans="1:19" x14ac:dyDescent="0.35">
      <c r="A7218" s="2" t="s">
        <v>114</v>
      </c>
      <c r="B7218" s="1" t="s">
        <v>188</v>
      </c>
      <c r="C7218" t="s">
        <v>907</v>
      </c>
      <c r="D7218" s="1" t="s">
        <v>105</v>
      </c>
      <c r="E7218" s="1" t="s">
        <v>12</v>
      </c>
      <c r="F7218" s="1" t="s">
        <v>26</v>
      </c>
      <c r="G7218" s="1" t="s">
        <v>26</v>
      </c>
      <c r="H7218" t="s">
        <v>14</v>
      </c>
      <c r="I7218" s="1" t="s">
        <v>1534</v>
      </c>
      <c r="J7218" s="1" t="s">
        <v>230</v>
      </c>
      <c r="K7218" s="1" t="s">
        <v>59</v>
      </c>
      <c r="L7218" s="1" t="s">
        <v>912</v>
      </c>
      <c r="M7218" t="s">
        <v>73</v>
      </c>
      <c r="N7218">
        <v>1</v>
      </c>
      <c r="O7218" s="1" t="s">
        <v>205</v>
      </c>
      <c r="P7218" t="s">
        <v>154</v>
      </c>
      <c r="Q7218">
        <v>1</v>
      </c>
      <c r="R7218" t="s">
        <v>255</v>
      </c>
      <c r="S7218" t="s">
        <v>180</v>
      </c>
    </row>
    <row r="7219" spans="1:19" x14ac:dyDescent="0.35">
      <c r="A7219" s="2" t="s">
        <v>114</v>
      </c>
      <c r="B7219" s="1" t="s">
        <v>188</v>
      </c>
      <c r="C7219" t="s">
        <v>907</v>
      </c>
      <c r="D7219" s="1" t="s">
        <v>105</v>
      </c>
      <c r="E7219" s="1" t="s">
        <v>12</v>
      </c>
      <c r="F7219" s="1" t="s">
        <v>26</v>
      </c>
      <c r="G7219" s="1" t="s">
        <v>26</v>
      </c>
      <c r="H7219" t="s">
        <v>24</v>
      </c>
      <c r="I7219" s="1" t="s">
        <v>1535</v>
      </c>
      <c r="J7219" s="1" t="s">
        <v>230</v>
      </c>
      <c r="K7219" s="1" t="s">
        <v>52</v>
      </c>
      <c r="L7219" s="1" t="s">
        <v>913</v>
      </c>
      <c r="M7219" t="s">
        <v>52</v>
      </c>
      <c r="N7219">
        <v>1</v>
      </c>
      <c r="O7219" s="1" t="s">
        <v>205</v>
      </c>
      <c r="P7219" t="s">
        <v>154</v>
      </c>
      <c r="Q7219">
        <v>1</v>
      </c>
      <c r="R7219" t="s">
        <v>179</v>
      </c>
      <c r="S7219" t="s">
        <v>180</v>
      </c>
    </row>
    <row r="7220" spans="1:19" x14ac:dyDescent="0.35">
      <c r="A7220" s="2" t="s">
        <v>114</v>
      </c>
      <c r="B7220" s="1" t="s">
        <v>188</v>
      </c>
      <c r="C7220" t="s">
        <v>907</v>
      </c>
      <c r="D7220" s="1" t="s">
        <v>105</v>
      </c>
      <c r="E7220" s="1" t="s">
        <v>12</v>
      </c>
      <c r="F7220" s="1" t="s">
        <v>26</v>
      </c>
      <c r="G7220" s="1" t="s">
        <v>26</v>
      </c>
      <c r="H7220" t="s">
        <v>27</v>
      </c>
      <c r="I7220" s="1" t="s">
        <v>1535</v>
      </c>
      <c r="J7220" s="1" t="s">
        <v>230</v>
      </c>
      <c r="K7220" s="1" t="s">
        <v>59</v>
      </c>
      <c r="L7220" s="1" t="s">
        <v>912</v>
      </c>
      <c r="M7220" t="s">
        <v>76</v>
      </c>
      <c r="N7220">
        <v>1</v>
      </c>
      <c r="O7220" s="1" t="s">
        <v>205</v>
      </c>
      <c r="P7220" t="s">
        <v>154</v>
      </c>
      <c r="Q7220">
        <v>2</v>
      </c>
      <c r="R7220" t="s">
        <v>255</v>
      </c>
      <c r="S7220" t="s">
        <v>180</v>
      </c>
    </row>
    <row r="7221" spans="1:19" x14ac:dyDescent="0.35">
      <c r="A7221" s="2" t="s">
        <v>114</v>
      </c>
      <c r="B7221" s="1" t="s">
        <v>188</v>
      </c>
      <c r="C7221" t="s">
        <v>907</v>
      </c>
      <c r="D7221" s="1" t="s">
        <v>105</v>
      </c>
      <c r="E7221" s="1" t="s">
        <v>12</v>
      </c>
      <c r="F7221" s="1" t="s">
        <v>18</v>
      </c>
      <c r="G7221" s="1" t="s">
        <v>26</v>
      </c>
      <c r="H7221" t="s">
        <v>14</v>
      </c>
      <c r="I7221" s="1" t="s">
        <v>1535</v>
      </c>
      <c r="J7221" s="1" t="s">
        <v>230</v>
      </c>
      <c r="K7221" s="1" t="s">
        <v>59</v>
      </c>
      <c r="L7221" s="1" t="s">
        <v>912</v>
      </c>
      <c r="M7221" t="s">
        <v>75</v>
      </c>
      <c r="N7221">
        <v>1</v>
      </c>
      <c r="O7221" s="1" t="s">
        <v>205</v>
      </c>
      <c r="P7221" t="s">
        <v>154</v>
      </c>
      <c r="Q7221">
        <v>2</v>
      </c>
      <c r="R7221" t="s">
        <v>255</v>
      </c>
      <c r="S7221" t="s">
        <v>180</v>
      </c>
    </row>
    <row r="7222" spans="1:19" x14ac:dyDescent="0.35">
      <c r="A7222" s="2" t="s">
        <v>114</v>
      </c>
      <c r="B7222" s="1" t="s">
        <v>188</v>
      </c>
      <c r="C7222" t="s">
        <v>907</v>
      </c>
      <c r="D7222" s="1" t="s">
        <v>105</v>
      </c>
      <c r="E7222" s="1" t="s">
        <v>12</v>
      </c>
      <c r="F7222" s="1" t="s">
        <v>18</v>
      </c>
      <c r="G7222" s="1" t="s">
        <v>26</v>
      </c>
      <c r="H7222" t="s">
        <v>17</v>
      </c>
      <c r="I7222" s="1" t="s">
        <v>1535</v>
      </c>
      <c r="J7222" s="1" t="s">
        <v>230</v>
      </c>
      <c r="K7222" s="1" t="s">
        <v>15</v>
      </c>
      <c r="L7222" s="1" t="s">
        <v>912</v>
      </c>
      <c r="M7222" t="s">
        <v>15</v>
      </c>
      <c r="N7222">
        <v>1</v>
      </c>
      <c r="O7222" s="1" t="s">
        <v>205</v>
      </c>
      <c r="P7222" t="s">
        <v>154</v>
      </c>
      <c r="Q7222">
        <v>1</v>
      </c>
      <c r="R7222" t="s">
        <v>255</v>
      </c>
      <c r="S7222" t="s">
        <v>180</v>
      </c>
    </row>
    <row r="7223" spans="1:19" x14ac:dyDescent="0.35">
      <c r="A7223" s="2" t="s">
        <v>114</v>
      </c>
      <c r="B7223" s="1" t="s">
        <v>188</v>
      </c>
      <c r="C7223" t="s">
        <v>907</v>
      </c>
      <c r="D7223" s="1" t="s">
        <v>105</v>
      </c>
      <c r="E7223" s="1" t="s">
        <v>12</v>
      </c>
      <c r="F7223" s="1" t="s">
        <v>18</v>
      </c>
      <c r="G7223" s="1" t="s">
        <v>26</v>
      </c>
      <c r="H7223" t="s">
        <v>17</v>
      </c>
      <c r="I7223" s="1" t="s">
        <v>1200</v>
      </c>
      <c r="J7223" s="1" t="s">
        <v>230</v>
      </c>
      <c r="K7223" s="1" t="s">
        <v>15</v>
      </c>
      <c r="L7223" s="1" t="s">
        <v>912</v>
      </c>
      <c r="M7223" t="s">
        <v>15</v>
      </c>
      <c r="N7223">
        <v>1</v>
      </c>
      <c r="O7223" s="1" t="s">
        <v>205</v>
      </c>
      <c r="P7223" t="s">
        <v>153</v>
      </c>
      <c r="Q7223">
        <v>1</v>
      </c>
      <c r="R7223" t="s">
        <v>255</v>
      </c>
      <c r="S7223" t="s">
        <v>180</v>
      </c>
    </row>
    <row r="7224" spans="1:19" x14ac:dyDescent="0.35">
      <c r="A7224" s="2" t="s">
        <v>114</v>
      </c>
      <c r="B7224" s="1" t="s">
        <v>188</v>
      </c>
      <c r="C7224" t="s">
        <v>907</v>
      </c>
      <c r="D7224" s="1" t="s">
        <v>105</v>
      </c>
      <c r="E7224" s="1" t="s">
        <v>12</v>
      </c>
      <c r="F7224" s="1" t="s">
        <v>18</v>
      </c>
      <c r="G7224" s="1" t="s">
        <v>26</v>
      </c>
      <c r="H7224" t="s">
        <v>24</v>
      </c>
      <c r="I7224" s="1" t="s">
        <v>1535</v>
      </c>
      <c r="J7224" s="1" t="s">
        <v>230</v>
      </c>
      <c r="K7224" s="1" t="s">
        <v>59</v>
      </c>
      <c r="L7224" s="1" t="s">
        <v>912</v>
      </c>
      <c r="M7224" t="s">
        <v>69</v>
      </c>
      <c r="N7224">
        <v>1</v>
      </c>
      <c r="O7224" s="1" t="s">
        <v>205</v>
      </c>
      <c r="P7224" t="s">
        <v>154</v>
      </c>
      <c r="Q7224">
        <v>1</v>
      </c>
      <c r="R7224" t="s">
        <v>255</v>
      </c>
      <c r="S7224" t="s">
        <v>180</v>
      </c>
    </row>
    <row r="7225" spans="1:19" x14ac:dyDescent="0.35">
      <c r="A7225" s="2" t="s">
        <v>114</v>
      </c>
      <c r="B7225" s="1" t="s">
        <v>188</v>
      </c>
      <c r="C7225" t="s">
        <v>907</v>
      </c>
      <c r="D7225" s="1" t="s">
        <v>105</v>
      </c>
      <c r="E7225" s="1" t="s">
        <v>12</v>
      </c>
      <c r="F7225" s="1" t="s">
        <v>18</v>
      </c>
      <c r="G7225" s="1" t="s">
        <v>26</v>
      </c>
      <c r="H7225" t="s">
        <v>24</v>
      </c>
      <c r="I7225" s="1" t="s">
        <v>1533</v>
      </c>
      <c r="J7225" s="1" t="s">
        <v>230</v>
      </c>
      <c r="K7225" s="1" t="s">
        <v>59</v>
      </c>
      <c r="L7225" s="1" t="s">
        <v>912</v>
      </c>
      <c r="M7225" t="s">
        <v>69</v>
      </c>
      <c r="N7225">
        <v>1</v>
      </c>
      <c r="O7225" s="1" t="s">
        <v>205</v>
      </c>
      <c r="P7225" t="s">
        <v>153</v>
      </c>
      <c r="Q7225">
        <v>1</v>
      </c>
      <c r="R7225" t="s">
        <v>255</v>
      </c>
      <c r="S7225" t="s">
        <v>180</v>
      </c>
    </row>
    <row r="7226" spans="1:19" x14ac:dyDescent="0.35">
      <c r="A7226" s="2" t="s">
        <v>114</v>
      </c>
      <c r="B7226" s="1" t="s">
        <v>188</v>
      </c>
      <c r="C7226" t="s">
        <v>907</v>
      </c>
      <c r="D7226" s="1" t="s">
        <v>105</v>
      </c>
      <c r="E7226" s="1" t="s">
        <v>12</v>
      </c>
      <c r="F7226" s="1" t="s">
        <v>18</v>
      </c>
      <c r="G7226" s="1" t="s">
        <v>26</v>
      </c>
      <c r="H7226" t="s">
        <v>24</v>
      </c>
      <c r="I7226" s="1" t="s">
        <v>1200</v>
      </c>
      <c r="J7226" s="1" t="s">
        <v>230</v>
      </c>
      <c r="K7226" s="1" t="s">
        <v>59</v>
      </c>
      <c r="L7226" s="1" t="s">
        <v>912</v>
      </c>
      <c r="M7226" t="s">
        <v>69</v>
      </c>
      <c r="N7226">
        <v>1</v>
      </c>
      <c r="O7226" s="1" t="s">
        <v>205</v>
      </c>
      <c r="P7226" t="s">
        <v>153</v>
      </c>
      <c r="Q7226">
        <v>1</v>
      </c>
      <c r="R7226" t="s">
        <v>255</v>
      </c>
      <c r="S7226" t="s">
        <v>180</v>
      </c>
    </row>
    <row r="7227" spans="1:19" x14ac:dyDescent="0.35">
      <c r="A7227" s="2" t="s">
        <v>114</v>
      </c>
      <c r="B7227" s="1" t="s">
        <v>188</v>
      </c>
      <c r="C7227" t="s">
        <v>907</v>
      </c>
      <c r="D7227" s="1" t="s">
        <v>105</v>
      </c>
      <c r="E7227" s="1" t="s">
        <v>12</v>
      </c>
      <c r="F7227" s="1" t="s">
        <v>18</v>
      </c>
      <c r="G7227" s="1" t="s">
        <v>26</v>
      </c>
      <c r="H7227" t="s">
        <v>27</v>
      </c>
      <c r="I7227" s="1" t="s">
        <v>1535</v>
      </c>
      <c r="J7227" s="1" t="s">
        <v>230</v>
      </c>
      <c r="K7227" s="1" t="s">
        <v>19</v>
      </c>
      <c r="L7227" s="1" t="s">
        <v>912</v>
      </c>
      <c r="M7227" t="s">
        <v>19</v>
      </c>
      <c r="N7227">
        <v>1</v>
      </c>
      <c r="O7227" s="1" t="s">
        <v>205</v>
      </c>
      <c r="P7227" t="s">
        <v>154</v>
      </c>
      <c r="Q7227">
        <v>2</v>
      </c>
      <c r="R7227" t="s">
        <v>255</v>
      </c>
      <c r="S7227" t="s">
        <v>180</v>
      </c>
    </row>
    <row r="7228" spans="1:19" x14ac:dyDescent="0.35">
      <c r="A7228" s="2" t="s">
        <v>114</v>
      </c>
      <c r="B7228" s="1" t="s">
        <v>188</v>
      </c>
      <c r="C7228" t="s">
        <v>907</v>
      </c>
      <c r="D7228" s="1" t="s">
        <v>105</v>
      </c>
      <c r="E7228" s="1" t="s">
        <v>12</v>
      </c>
      <c r="F7228" s="1" t="s">
        <v>18</v>
      </c>
      <c r="G7228" s="1" t="s">
        <v>26</v>
      </c>
      <c r="H7228" t="s">
        <v>27</v>
      </c>
      <c r="I7228" s="1" t="s">
        <v>1533</v>
      </c>
      <c r="J7228" s="1" t="s">
        <v>230</v>
      </c>
      <c r="K7228" s="1" t="s">
        <v>19</v>
      </c>
      <c r="L7228" s="1" t="s">
        <v>912</v>
      </c>
      <c r="M7228" t="s">
        <v>19</v>
      </c>
      <c r="N7228">
        <v>1</v>
      </c>
      <c r="O7228" s="1" t="s">
        <v>205</v>
      </c>
      <c r="P7228" t="s">
        <v>153</v>
      </c>
      <c r="Q7228">
        <v>2</v>
      </c>
      <c r="R7228" t="s">
        <v>255</v>
      </c>
      <c r="S7228" t="s">
        <v>180</v>
      </c>
    </row>
    <row r="7229" spans="1:19" x14ac:dyDescent="0.35">
      <c r="A7229" s="2" t="s">
        <v>114</v>
      </c>
      <c r="B7229" s="1" t="s">
        <v>188</v>
      </c>
      <c r="C7229" t="s">
        <v>907</v>
      </c>
      <c r="D7229" s="1" t="s">
        <v>105</v>
      </c>
      <c r="E7229" s="1" t="s">
        <v>12</v>
      </c>
      <c r="F7229" s="1" t="s">
        <v>18</v>
      </c>
      <c r="G7229" s="1" t="s">
        <v>26</v>
      </c>
      <c r="H7229" t="s">
        <v>27</v>
      </c>
      <c r="I7229" s="1" t="s">
        <v>1200</v>
      </c>
      <c r="J7229" s="1" t="s">
        <v>230</v>
      </c>
      <c r="K7229" s="1" t="s">
        <v>19</v>
      </c>
      <c r="L7229" s="1" t="s">
        <v>912</v>
      </c>
      <c r="M7229" t="s">
        <v>19</v>
      </c>
      <c r="N7229">
        <v>1</v>
      </c>
      <c r="O7229" s="1" t="s">
        <v>205</v>
      </c>
      <c r="P7229" t="s">
        <v>153</v>
      </c>
      <c r="Q7229">
        <v>2</v>
      </c>
      <c r="R7229" t="s">
        <v>255</v>
      </c>
      <c r="S7229" t="s">
        <v>180</v>
      </c>
    </row>
    <row r="7230" spans="1:19" x14ac:dyDescent="0.35">
      <c r="A7230" s="2" t="s">
        <v>114</v>
      </c>
      <c r="B7230" s="1" t="s">
        <v>188</v>
      </c>
      <c r="C7230" t="s">
        <v>907</v>
      </c>
      <c r="D7230" s="1" t="s">
        <v>105</v>
      </c>
      <c r="E7230" s="1" t="s">
        <v>12</v>
      </c>
      <c r="F7230" s="1" t="s">
        <v>18</v>
      </c>
      <c r="G7230" s="1" t="s">
        <v>26</v>
      </c>
      <c r="H7230" t="s">
        <v>21</v>
      </c>
      <c r="I7230" s="1" t="s">
        <v>1535</v>
      </c>
      <c r="J7230" s="1" t="s">
        <v>230</v>
      </c>
      <c r="K7230" s="1" t="s">
        <v>19</v>
      </c>
      <c r="L7230" s="1" t="s">
        <v>912</v>
      </c>
      <c r="M7230" t="s">
        <v>62</v>
      </c>
      <c r="N7230">
        <v>1</v>
      </c>
      <c r="O7230" s="1" t="s">
        <v>205</v>
      </c>
      <c r="P7230" t="s">
        <v>154</v>
      </c>
      <c r="Q7230">
        <v>2</v>
      </c>
      <c r="R7230" t="s">
        <v>255</v>
      </c>
      <c r="S7230" t="s">
        <v>180</v>
      </c>
    </row>
    <row r="7231" spans="1:19" x14ac:dyDescent="0.35">
      <c r="A7231" s="2" t="s">
        <v>114</v>
      </c>
      <c r="B7231" s="1" t="s">
        <v>188</v>
      </c>
      <c r="C7231" t="s">
        <v>907</v>
      </c>
      <c r="D7231" s="1" t="s">
        <v>105</v>
      </c>
      <c r="E7231" s="1" t="s">
        <v>22</v>
      </c>
      <c r="F7231" s="1" t="s">
        <v>29</v>
      </c>
      <c r="G7231" s="1" t="s">
        <v>136</v>
      </c>
      <c r="H7231" t="s">
        <v>24</v>
      </c>
      <c r="I7231" s="1" t="s">
        <v>1534</v>
      </c>
      <c r="J7231" s="1" t="s">
        <v>230</v>
      </c>
      <c r="K7231" s="1" t="s">
        <v>19</v>
      </c>
      <c r="L7231" s="1" t="s">
        <v>913</v>
      </c>
      <c r="M7231" t="s">
        <v>19</v>
      </c>
      <c r="N7231">
        <v>1</v>
      </c>
      <c r="O7231" s="1" t="s">
        <v>205</v>
      </c>
      <c r="P7231" t="s">
        <v>154</v>
      </c>
      <c r="Q7231">
        <v>2</v>
      </c>
      <c r="R7231" t="s">
        <v>179</v>
      </c>
      <c r="S7231" t="s">
        <v>180</v>
      </c>
    </row>
    <row r="7232" spans="1:19" x14ac:dyDescent="0.35">
      <c r="A7232" s="2" t="s">
        <v>114</v>
      </c>
      <c r="B7232" s="1" t="s">
        <v>188</v>
      </c>
      <c r="C7232" t="s">
        <v>907</v>
      </c>
      <c r="D7232" s="1" t="s">
        <v>105</v>
      </c>
      <c r="E7232" s="1" t="s">
        <v>22</v>
      </c>
      <c r="F7232" s="1" t="s">
        <v>23</v>
      </c>
      <c r="G7232" s="1" t="s">
        <v>137</v>
      </c>
      <c r="H7232" t="s">
        <v>14</v>
      </c>
      <c r="I7232" s="1" t="s">
        <v>1533</v>
      </c>
      <c r="J7232" s="1" t="s">
        <v>230</v>
      </c>
      <c r="K7232" s="1" t="s">
        <v>15</v>
      </c>
      <c r="L7232" s="1" t="s">
        <v>912</v>
      </c>
      <c r="M7232" t="s">
        <v>15</v>
      </c>
      <c r="N7232">
        <v>1</v>
      </c>
      <c r="O7232" s="1" t="s">
        <v>205</v>
      </c>
      <c r="P7232" t="s">
        <v>154</v>
      </c>
      <c r="Q7232">
        <v>2</v>
      </c>
      <c r="R7232" t="s">
        <v>255</v>
      </c>
      <c r="S7232" t="s">
        <v>180</v>
      </c>
    </row>
    <row r="7233" spans="1:19" x14ac:dyDescent="0.35">
      <c r="A7233" s="2" t="s">
        <v>114</v>
      </c>
      <c r="B7233" s="1" t="s">
        <v>188</v>
      </c>
      <c r="C7233" t="s">
        <v>907</v>
      </c>
      <c r="D7233" s="1" t="s">
        <v>105</v>
      </c>
      <c r="E7233" s="1" t="s">
        <v>22</v>
      </c>
      <c r="F7233" s="1" t="s">
        <v>23</v>
      </c>
      <c r="G7233" s="1" t="s">
        <v>137</v>
      </c>
      <c r="H7233" t="s">
        <v>24</v>
      </c>
      <c r="I7233" s="1" t="s">
        <v>1535</v>
      </c>
      <c r="J7233" s="1" t="s">
        <v>230</v>
      </c>
      <c r="K7233" s="1" t="s">
        <v>52</v>
      </c>
      <c r="L7233" s="1" t="s">
        <v>912</v>
      </c>
      <c r="M7233" t="s">
        <v>169</v>
      </c>
      <c r="N7233">
        <v>1</v>
      </c>
      <c r="O7233" s="1" t="s">
        <v>205</v>
      </c>
      <c r="P7233" t="s">
        <v>154</v>
      </c>
      <c r="Q7233">
        <v>2</v>
      </c>
      <c r="R7233" t="s">
        <v>255</v>
      </c>
      <c r="S7233" t="s">
        <v>180</v>
      </c>
    </row>
    <row r="7234" spans="1:19" x14ac:dyDescent="0.35">
      <c r="A7234" s="2" t="s">
        <v>114</v>
      </c>
      <c r="B7234" s="1" t="s">
        <v>188</v>
      </c>
      <c r="C7234" t="s">
        <v>907</v>
      </c>
      <c r="D7234" s="1" t="s">
        <v>105</v>
      </c>
      <c r="E7234" s="1" t="s">
        <v>22</v>
      </c>
      <c r="F7234" s="1" t="s">
        <v>23</v>
      </c>
      <c r="G7234" s="1" t="s">
        <v>137</v>
      </c>
      <c r="H7234" t="s">
        <v>24</v>
      </c>
      <c r="I7234" s="1" t="s">
        <v>1533</v>
      </c>
      <c r="J7234" s="1" t="s">
        <v>230</v>
      </c>
      <c r="K7234" s="1" t="s">
        <v>52</v>
      </c>
      <c r="L7234" s="1" t="s">
        <v>912</v>
      </c>
      <c r="M7234" t="s">
        <v>169</v>
      </c>
      <c r="N7234">
        <v>1</v>
      </c>
      <c r="O7234" s="1" t="s">
        <v>205</v>
      </c>
      <c r="P7234" t="s">
        <v>153</v>
      </c>
      <c r="Q7234">
        <v>2</v>
      </c>
      <c r="R7234" t="s">
        <v>255</v>
      </c>
      <c r="S7234" t="s">
        <v>180</v>
      </c>
    </row>
    <row r="7235" spans="1:19" x14ac:dyDescent="0.35">
      <c r="A7235" s="2" t="s">
        <v>114</v>
      </c>
      <c r="B7235" s="1" t="s">
        <v>188</v>
      </c>
      <c r="C7235" t="s">
        <v>907</v>
      </c>
      <c r="D7235" s="1" t="s">
        <v>105</v>
      </c>
      <c r="E7235" s="1" t="s">
        <v>22</v>
      </c>
      <c r="F7235" s="1" t="s">
        <v>13</v>
      </c>
      <c r="G7235" s="1" t="s">
        <v>137</v>
      </c>
      <c r="H7235" t="s">
        <v>14</v>
      </c>
      <c r="I7235" s="1" t="s">
        <v>1535</v>
      </c>
      <c r="J7235" s="1" t="s">
        <v>230</v>
      </c>
      <c r="K7235" s="1" t="s">
        <v>52</v>
      </c>
      <c r="L7235" s="1" t="s">
        <v>912</v>
      </c>
      <c r="M7235" t="s">
        <v>55</v>
      </c>
      <c r="N7235">
        <v>1</v>
      </c>
      <c r="O7235" s="1" t="s">
        <v>205</v>
      </c>
      <c r="P7235" t="s">
        <v>154</v>
      </c>
      <c r="Q7235">
        <v>2</v>
      </c>
      <c r="R7235" t="s">
        <v>255</v>
      </c>
      <c r="S7235" t="s">
        <v>180</v>
      </c>
    </row>
    <row r="7236" spans="1:19" x14ac:dyDescent="0.35">
      <c r="A7236" s="2" t="s">
        <v>114</v>
      </c>
      <c r="B7236" s="1" t="s">
        <v>188</v>
      </c>
      <c r="C7236" t="s">
        <v>907</v>
      </c>
      <c r="D7236" s="1" t="s">
        <v>105</v>
      </c>
      <c r="E7236" s="1" t="s">
        <v>22</v>
      </c>
      <c r="F7236" s="1" t="s">
        <v>13</v>
      </c>
      <c r="G7236" s="1" t="s">
        <v>137</v>
      </c>
      <c r="H7236" t="s">
        <v>14</v>
      </c>
      <c r="I7236" s="1" t="s">
        <v>1535</v>
      </c>
      <c r="J7236" s="1" t="s">
        <v>230</v>
      </c>
      <c r="K7236" s="1" t="s">
        <v>19</v>
      </c>
      <c r="L7236" s="1" t="s">
        <v>912</v>
      </c>
      <c r="M7236" t="s">
        <v>62</v>
      </c>
      <c r="N7236">
        <v>1</v>
      </c>
      <c r="O7236" s="1" t="s">
        <v>205</v>
      </c>
      <c r="P7236" t="s">
        <v>154</v>
      </c>
      <c r="Q7236">
        <v>1</v>
      </c>
      <c r="R7236" t="s">
        <v>255</v>
      </c>
      <c r="S7236" t="s">
        <v>180</v>
      </c>
    </row>
    <row r="7237" spans="1:19" x14ac:dyDescent="0.35">
      <c r="A7237" s="2" t="s">
        <v>114</v>
      </c>
      <c r="B7237" s="1" t="s">
        <v>188</v>
      </c>
      <c r="C7237" t="s">
        <v>907</v>
      </c>
      <c r="D7237" s="1" t="s">
        <v>105</v>
      </c>
      <c r="E7237" s="1" t="s">
        <v>22</v>
      </c>
      <c r="F7237" s="1" t="s">
        <v>13</v>
      </c>
      <c r="G7237" s="1" t="s">
        <v>137</v>
      </c>
      <c r="H7237" t="s">
        <v>14</v>
      </c>
      <c r="I7237" s="1" t="s">
        <v>1533</v>
      </c>
      <c r="J7237" s="1" t="s">
        <v>230</v>
      </c>
      <c r="K7237" s="1" t="s">
        <v>52</v>
      </c>
      <c r="L7237" s="1" t="s">
        <v>912</v>
      </c>
      <c r="M7237" t="s">
        <v>55</v>
      </c>
      <c r="N7237">
        <v>1</v>
      </c>
      <c r="O7237" s="1" t="s">
        <v>205</v>
      </c>
      <c r="P7237" t="s">
        <v>153</v>
      </c>
      <c r="Q7237">
        <v>2</v>
      </c>
      <c r="R7237" t="s">
        <v>255</v>
      </c>
      <c r="S7237" t="s">
        <v>180</v>
      </c>
    </row>
    <row r="7238" spans="1:19" x14ac:dyDescent="0.35">
      <c r="A7238" s="2" t="s">
        <v>114</v>
      </c>
      <c r="B7238" s="1" t="s">
        <v>188</v>
      </c>
      <c r="C7238" t="s">
        <v>907</v>
      </c>
      <c r="D7238" s="1" t="s">
        <v>105</v>
      </c>
      <c r="E7238" s="1" t="s">
        <v>22</v>
      </c>
      <c r="F7238" s="1" t="s">
        <v>13</v>
      </c>
      <c r="G7238" s="1" t="s">
        <v>137</v>
      </c>
      <c r="H7238" t="s">
        <v>14</v>
      </c>
      <c r="I7238" s="1" t="s">
        <v>1533</v>
      </c>
      <c r="J7238" s="1" t="s">
        <v>230</v>
      </c>
      <c r="K7238" s="1" t="s">
        <v>19</v>
      </c>
      <c r="L7238" s="1" t="s">
        <v>912</v>
      </c>
      <c r="M7238" t="s">
        <v>62</v>
      </c>
      <c r="N7238">
        <v>1</v>
      </c>
      <c r="O7238" s="1" t="s">
        <v>205</v>
      </c>
      <c r="P7238" t="s">
        <v>153</v>
      </c>
      <c r="Q7238">
        <v>1</v>
      </c>
      <c r="R7238" t="s">
        <v>255</v>
      </c>
      <c r="S7238" t="s">
        <v>180</v>
      </c>
    </row>
    <row r="7239" spans="1:19" x14ac:dyDescent="0.35">
      <c r="A7239" s="2" t="s">
        <v>114</v>
      </c>
      <c r="B7239" s="1" t="s">
        <v>188</v>
      </c>
      <c r="C7239" t="s">
        <v>907</v>
      </c>
      <c r="D7239" s="1" t="s">
        <v>105</v>
      </c>
      <c r="E7239" s="1" t="s">
        <v>22</v>
      </c>
      <c r="F7239" s="1" t="s">
        <v>13</v>
      </c>
      <c r="G7239" s="1" t="s">
        <v>137</v>
      </c>
      <c r="H7239" t="s">
        <v>17</v>
      </c>
      <c r="I7239" s="1" t="s">
        <v>1200</v>
      </c>
      <c r="J7239" s="1" t="s">
        <v>230</v>
      </c>
      <c r="K7239" s="1" t="s">
        <v>19</v>
      </c>
      <c r="L7239" s="1" t="s">
        <v>912</v>
      </c>
      <c r="M7239" t="s">
        <v>28</v>
      </c>
      <c r="N7239">
        <v>1</v>
      </c>
      <c r="O7239" s="1" t="s">
        <v>205</v>
      </c>
      <c r="P7239" t="s">
        <v>154</v>
      </c>
      <c r="Q7239">
        <v>2</v>
      </c>
      <c r="R7239" t="s">
        <v>255</v>
      </c>
      <c r="S7239" t="s">
        <v>180</v>
      </c>
    </row>
    <row r="7240" spans="1:19" x14ac:dyDescent="0.35">
      <c r="A7240" s="2" t="s">
        <v>114</v>
      </c>
      <c r="B7240" s="1" t="s">
        <v>188</v>
      </c>
      <c r="C7240" t="s">
        <v>907</v>
      </c>
      <c r="D7240" s="1" t="s">
        <v>105</v>
      </c>
      <c r="E7240" s="1" t="s">
        <v>22</v>
      </c>
      <c r="F7240" s="1" t="s">
        <v>18</v>
      </c>
      <c r="G7240" s="1" t="s">
        <v>26</v>
      </c>
      <c r="H7240" t="s">
        <v>17</v>
      </c>
      <c r="I7240" s="1" t="s">
        <v>1200</v>
      </c>
      <c r="J7240" s="1" t="s">
        <v>230</v>
      </c>
      <c r="K7240" s="1" t="s">
        <v>19</v>
      </c>
      <c r="L7240" s="1" t="s">
        <v>912</v>
      </c>
      <c r="M7240" t="s">
        <v>28</v>
      </c>
      <c r="N7240">
        <v>1</v>
      </c>
      <c r="O7240" s="1" t="s">
        <v>205</v>
      </c>
      <c r="P7240" t="s">
        <v>154</v>
      </c>
      <c r="Q7240">
        <v>2</v>
      </c>
      <c r="R7240" t="s">
        <v>255</v>
      </c>
      <c r="S7240" t="s">
        <v>180</v>
      </c>
    </row>
    <row r="7241" spans="1:19" x14ac:dyDescent="0.35">
      <c r="A7241" s="2" t="s">
        <v>114</v>
      </c>
      <c r="B7241" s="1" t="s">
        <v>188</v>
      </c>
      <c r="C7241" t="s">
        <v>907</v>
      </c>
      <c r="D7241" s="1" t="s">
        <v>105</v>
      </c>
      <c r="E7241" s="1" t="s">
        <v>22</v>
      </c>
      <c r="F7241" s="1" t="s">
        <v>18</v>
      </c>
      <c r="G7241" s="1" t="s">
        <v>26</v>
      </c>
      <c r="H7241" t="s">
        <v>24</v>
      </c>
      <c r="I7241" s="1" t="s">
        <v>1533</v>
      </c>
      <c r="J7241" s="1" t="s">
        <v>230</v>
      </c>
      <c r="K7241" s="1" t="s">
        <v>19</v>
      </c>
      <c r="L7241" s="1" t="s">
        <v>912</v>
      </c>
      <c r="M7241" t="s">
        <v>19</v>
      </c>
      <c r="N7241">
        <v>1</v>
      </c>
      <c r="O7241" s="1" t="s">
        <v>205</v>
      </c>
      <c r="P7241" t="s">
        <v>154</v>
      </c>
      <c r="Q7241">
        <v>2</v>
      </c>
      <c r="R7241" t="s">
        <v>255</v>
      </c>
      <c r="S7241" t="s">
        <v>180</v>
      </c>
    </row>
    <row r="7242" spans="1:19" x14ac:dyDescent="0.35">
      <c r="A7242" s="2" t="s">
        <v>114</v>
      </c>
      <c r="B7242" s="1" t="s">
        <v>188</v>
      </c>
      <c r="C7242" t="s">
        <v>908</v>
      </c>
      <c r="D7242" s="1" t="s">
        <v>227</v>
      </c>
      <c r="E7242" s="1" t="s">
        <v>12</v>
      </c>
      <c r="F7242" s="1" t="s">
        <v>23</v>
      </c>
      <c r="G7242" s="1" t="s">
        <v>137</v>
      </c>
      <c r="H7242" t="s">
        <v>14</v>
      </c>
      <c r="I7242" s="1" t="s">
        <v>409</v>
      </c>
      <c r="J7242" s="1" t="s">
        <v>230</v>
      </c>
      <c r="K7242" s="1" t="s">
        <v>40</v>
      </c>
      <c r="L7242" s="1" t="s">
        <v>912</v>
      </c>
      <c r="M7242" t="s">
        <v>80</v>
      </c>
      <c r="N7242">
        <v>1</v>
      </c>
      <c r="O7242" s="1" t="s">
        <v>205</v>
      </c>
      <c r="P7242" t="s">
        <v>153</v>
      </c>
      <c r="Q7242">
        <v>2</v>
      </c>
      <c r="R7242" t="s">
        <v>255</v>
      </c>
      <c r="S7242" t="s">
        <v>180</v>
      </c>
    </row>
    <row r="7243" spans="1:19" x14ac:dyDescent="0.35">
      <c r="A7243" s="2" t="s">
        <v>114</v>
      </c>
      <c r="B7243" s="1" t="s">
        <v>188</v>
      </c>
      <c r="C7243" t="s">
        <v>908</v>
      </c>
      <c r="D7243" s="1" t="s">
        <v>227</v>
      </c>
      <c r="E7243" s="1" t="s">
        <v>12</v>
      </c>
      <c r="F7243" s="1" t="s">
        <v>23</v>
      </c>
      <c r="G7243" s="1" t="s">
        <v>137</v>
      </c>
      <c r="H7243" t="s">
        <v>14</v>
      </c>
      <c r="I7243" s="1" t="s">
        <v>410</v>
      </c>
      <c r="J7243" s="1" t="s">
        <v>230</v>
      </c>
      <c r="K7243" s="1" t="s">
        <v>40</v>
      </c>
      <c r="L7243" s="1" t="s">
        <v>912</v>
      </c>
      <c r="M7243" t="s">
        <v>80</v>
      </c>
      <c r="N7243">
        <v>1</v>
      </c>
      <c r="O7243" s="1" t="s">
        <v>205</v>
      </c>
      <c r="P7243" t="s">
        <v>153</v>
      </c>
      <c r="Q7243">
        <v>2</v>
      </c>
      <c r="R7243" t="s">
        <v>255</v>
      </c>
      <c r="S7243" t="s">
        <v>180</v>
      </c>
    </row>
    <row r="7244" spans="1:19" x14ac:dyDescent="0.35">
      <c r="A7244" s="2" t="s">
        <v>114</v>
      </c>
      <c r="B7244" s="1" t="s">
        <v>188</v>
      </c>
      <c r="C7244" t="s">
        <v>908</v>
      </c>
      <c r="D7244" s="1" t="s">
        <v>227</v>
      </c>
      <c r="E7244" s="1" t="s">
        <v>12</v>
      </c>
      <c r="F7244" s="1" t="s">
        <v>23</v>
      </c>
      <c r="G7244" s="1" t="s">
        <v>137</v>
      </c>
      <c r="H7244" t="s">
        <v>14</v>
      </c>
      <c r="I7244" s="1" t="s">
        <v>411</v>
      </c>
      <c r="J7244" s="1" t="s">
        <v>230</v>
      </c>
      <c r="K7244" s="1" t="s">
        <v>40</v>
      </c>
      <c r="L7244" s="1" t="s">
        <v>912</v>
      </c>
      <c r="M7244" t="s">
        <v>80</v>
      </c>
      <c r="N7244">
        <v>1</v>
      </c>
      <c r="O7244" s="1" t="s">
        <v>205</v>
      </c>
      <c r="P7244" t="s">
        <v>154</v>
      </c>
      <c r="Q7244">
        <v>2</v>
      </c>
      <c r="R7244" t="s">
        <v>255</v>
      </c>
      <c r="S7244" t="s">
        <v>180</v>
      </c>
    </row>
    <row r="7245" spans="1:19" x14ac:dyDescent="0.35">
      <c r="A7245" s="2" t="s">
        <v>114</v>
      </c>
      <c r="B7245" s="1" t="s">
        <v>188</v>
      </c>
      <c r="C7245" t="s">
        <v>908</v>
      </c>
      <c r="D7245" s="1" t="s">
        <v>227</v>
      </c>
      <c r="E7245" s="1" t="s">
        <v>12</v>
      </c>
      <c r="F7245" s="1" t="s">
        <v>13</v>
      </c>
      <c r="G7245" s="1" t="s">
        <v>137</v>
      </c>
      <c r="H7245" t="s">
        <v>17</v>
      </c>
      <c r="I7245" s="1" t="s">
        <v>409</v>
      </c>
      <c r="J7245" s="1" t="s">
        <v>230</v>
      </c>
      <c r="K7245" s="1" t="s">
        <v>40</v>
      </c>
      <c r="L7245" s="1" t="s">
        <v>912</v>
      </c>
      <c r="M7245" t="s">
        <v>80</v>
      </c>
      <c r="N7245">
        <v>2</v>
      </c>
      <c r="O7245" s="1" t="s">
        <v>205</v>
      </c>
      <c r="P7245" t="s">
        <v>153</v>
      </c>
      <c r="Q7245">
        <v>2</v>
      </c>
      <c r="R7245" t="s">
        <v>255</v>
      </c>
      <c r="S7245" t="s">
        <v>180</v>
      </c>
    </row>
    <row r="7246" spans="1:19" x14ac:dyDescent="0.35">
      <c r="A7246" s="2" t="s">
        <v>114</v>
      </c>
      <c r="B7246" s="1" t="s">
        <v>188</v>
      </c>
      <c r="C7246" t="s">
        <v>908</v>
      </c>
      <c r="D7246" s="1" t="s">
        <v>227</v>
      </c>
      <c r="E7246" s="1" t="s">
        <v>12</v>
      </c>
      <c r="F7246" s="1" t="s">
        <v>13</v>
      </c>
      <c r="G7246" s="1" t="s">
        <v>137</v>
      </c>
      <c r="H7246" t="s">
        <v>17</v>
      </c>
      <c r="I7246" s="1" t="s">
        <v>410</v>
      </c>
      <c r="J7246" s="1" t="s">
        <v>230</v>
      </c>
      <c r="K7246" s="1" t="s">
        <v>40</v>
      </c>
      <c r="L7246" s="1" t="s">
        <v>912</v>
      </c>
      <c r="M7246" t="s">
        <v>80</v>
      </c>
      <c r="N7246">
        <v>2</v>
      </c>
      <c r="O7246" s="1" t="s">
        <v>205</v>
      </c>
      <c r="P7246" t="s">
        <v>153</v>
      </c>
      <c r="Q7246">
        <v>2</v>
      </c>
      <c r="R7246" t="s">
        <v>255</v>
      </c>
      <c r="S7246" t="s">
        <v>180</v>
      </c>
    </row>
    <row r="7247" spans="1:19" x14ac:dyDescent="0.35">
      <c r="A7247" s="2" t="s">
        <v>114</v>
      </c>
      <c r="B7247" s="1" t="s">
        <v>188</v>
      </c>
      <c r="C7247" t="s">
        <v>908</v>
      </c>
      <c r="D7247" s="1" t="s">
        <v>227</v>
      </c>
      <c r="E7247" s="1" t="s">
        <v>12</v>
      </c>
      <c r="F7247" s="1" t="s">
        <v>13</v>
      </c>
      <c r="G7247" s="1" t="s">
        <v>137</v>
      </c>
      <c r="H7247" t="s">
        <v>17</v>
      </c>
      <c r="I7247" s="1" t="s">
        <v>411</v>
      </c>
      <c r="J7247" s="1" t="s">
        <v>230</v>
      </c>
      <c r="K7247" s="1" t="s">
        <v>40</v>
      </c>
      <c r="L7247" s="1" t="s">
        <v>912</v>
      </c>
      <c r="M7247" t="s">
        <v>80</v>
      </c>
      <c r="N7247">
        <v>2</v>
      </c>
      <c r="O7247" s="1" t="s">
        <v>205</v>
      </c>
      <c r="P7247" t="s">
        <v>154</v>
      </c>
      <c r="Q7247">
        <v>2</v>
      </c>
      <c r="R7247" t="s">
        <v>255</v>
      </c>
      <c r="S7247" t="s">
        <v>180</v>
      </c>
    </row>
    <row r="7248" spans="1:19" x14ac:dyDescent="0.35">
      <c r="A7248" s="2" t="s">
        <v>114</v>
      </c>
      <c r="B7248" s="1" t="s">
        <v>188</v>
      </c>
      <c r="C7248" t="s">
        <v>908</v>
      </c>
      <c r="D7248" s="1" t="s">
        <v>227</v>
      </c>
      <c r="E7248" s="1" t="s">
        <v>12</v>
      </c>
      <c r="F7248" s="1" t="s">
        <v>13</v>
      </c>
      <c r="G7248" s="1" t="s">
        <v>137</v>
      </c>
      <c r="H7248" t="s">
        <v>21</v>
      </c>
      <c r="I7248" s="1" t="s">
        <v>409</v>
      </c>
      <c r="J7248" s="1" t="s">
        <v>230</v>
      </c>
      <c r="K7248" s="1" t="s">
        <v>40</v>
      </c>
      <c r="L7248" s="1" t="s">
        <v>912</v>
      </c>
      <c r="M7248" t="s">
        <v>80</v>
      </c>
      <c r="N7248">
        <v>1</v>
      </c>
      <c r="O7248" s="1" t="s">
        <v>205</v>
      </c>
      <c r="P7248" t="s">
        <v>153</v>
      </c>
      <c r="Q7248">
        <v>2</v>
      </c>
      <c r="R7248" t="s">
        <v>255</v>
      </c>
      <c r="S7248" t="s">
        <v>180</v>
      </c>
    </row>
    <row r="7249" spans="1:19" x14ac:dyDescent="0.35">
      <c r="A7249" s="2" t="s">
        <v>114</v>
      </c>
      <c r="B7249" s="1" t="s">
        <v>188</v>
      </c>
      <c r="C7249" t="s">
        <v>908</v>
      </c>
      <c r="D7249" s="1" t="s">
        <v>227</v>
      </c>
      <c r="E7249" s="1" t="s">
        <v>12</v>
      </c>
      <c r="F7249" s="1" t="s">
        <v>13</v>
      </c>
      <c r="G7249" s="1" t="s">
        <v>137</v>
      </c>
      <c r="H7249" t="s">
        <v>21</v>
      </c>
      <c r="I7249" s="1" t="s">
        <v>410</v>
      </c>
      <c r="J7249" s="1" t="s">
        <v>230</v>
      </c>
      <c r="K7249" s="1" t="s">
        <v>40</v>
      </c>
      <c r="L7249" s="1" t="s">
        <v>912</v>
      </c>
      <c r="M7249" t="s">
        <v>80</v>
      </c>
      <c r="N7249">
        <v>1</v>
      </c>
      <c r="O7249" s="1" t="s">
        <v>205</v>
      </c>
      <c r="P7249" t="s">
        <v>153</v>
      </c>
      <c r="Q7249">
        <v>2</v>
      </c>
      <c r="R7249" t="s">
        <v>255</v>
      </c>
      <c r="S7249" t="s">
        <v>180</v>
      </c>
    </row>
    <row r="7250" spans="1:19" x14ac:dyDescent="0.35">
      <c r="A7250" s="2" t="s">
        <v>114</v>
      </c>
      <c r="B7250" s="1" t="s">
        <v>188</v>
      </c>
      <c r="C7250" t="s">
        <v>908</v>
      </c>
      <c r="D7250" s="1" t="s">
        <v>227</v>
      </c>
      <c r="E7250" s="1" t="s">
        <v>12</v>
      </c>
      <c r="F7250" s="1" t="s">
        <v>13</v>
      </c>
      <c r="G7250" s="1" t="s">
        <v>137</v>
      </c>
      <c r="H7250" t="s">
        <v>21</v>
      </c>
      <c r="I7250" s="1" t="s">
        <v>411</v>
      </c>
      <c r="J7250" s="1" t="s">
        <v>230</v>
      </c>
      <c r="K7250" s="1" t="s">
        <v>40</v>
      </c>
      <c r="L7250" s="1" t="s">
        <v>912</v>
      </c>
      <c r="M7250" t="s">
        <v>80</v>
      </c>
      <c r="N7250">
        <v>1</v>
      </c>
      <c r="O7250" s="1" t="s">
        <v>205</v>
      </c>
      <c r="P7250" t="s">
        <v>154</v>
      </c>
      <c r="Q7250">
        <v>2</v>
      </c>
      <c r="R7250" t="s">
        <v>255</v>
      </c>
      <c r="S7250" t="s">
        <v>180</v>
      </c>
    </row>
    <row r="7251" spans="1:19" x14ac:dyDescent="0.35">
      <c r="A7251" s="2" t="s">
        <v>114</v>
      </c>
      <c r="B7251" s="1" t="s">
        <v>188</v>
      </c>
      <c r="C7251" t="s">
        <v>908</v>
      </c>
      <c r="D7251" s="1" t="s">
        <v>171</v>
      </c>
      <c r="E7251" s="1" t="s">
        <v>12</v>
      </c>
      <c r="F7251" s="1" t="s">
        <v>29</v>
      </c>
      <c r="G7251" s="1" t="s">
        <v>136</v>
      </c>
      <c r="H7251" t="s">
        <v>32</v>
      </c>
      <c r="I7251" s="1" t="s">
        <v>808</v>
      </c>
      <c r="J7251" s="1" t="s">
        <v>230</v>
      </c>
      <c r="K7251" s="1" t="s">
        <v>40</v>
      </c>
      <c r="L7251" s="1" t="s">
        <v>912</v>
      </c>
      <c r="M7251" t="s">
        <v>239</v>
      </c>
      <c r="N7251">
        <v>1</v>
      </c>
      <c r="O7251" s="1" t="s">
        <v>205</v>
      </c>
      <c r="P7251" t="s">
        <v>153</v>
      </c>
      <c r="Q7251">
        <v>2</v>
      </c>
      <c r="R7251" t="s">
        <v>179</v>
      </c>
      <c r="S7251" t="s">
        <v>180</v>
      </c>
    </row>
    <row r="7252" spans="1:19" x14ac:dyDescent="0.35">
      <c r="A7252" s="2" t="s">
        <v>114</v>
      </c>
      <c r="B7252" s="1" t="s">
        <v>188</v>
      </c>
      <c r="C7252" t="s">
        <v>908</v>
      </c>
      <c r="D7252" s="1" t="s">
        <v>171</v>
      </c>
      <c r="E7252" s="1" t="s">
        <v>12</v>
      </c>
      <c r="F7252" s="1" t="s">
        <v>29</v>
      </c>
      <c r="G7252" s="1" t="s">
        <v>136</v>
      </c>
      <c r="H7252" t="s">
        <v>32</v>
      </c>
      <c r="I7252" s="1" t="s">
        <v>1201</v>
      </c>
      <c r="J7252" s="1" t="s">
        <v>230</v>
      </c>
      <c r="K7252" s="1" t="s">
        <v>40</v>
      </c>
      <c r="L7252" s="1" t="s">
        <v>912</v>
      </c>
      <c r="M7252" t="s">
        <v>42</v>
      </c>
      <c r="N7252">
        <v>1</v>
      </c>
      <c r="O7252" s="1" t="s">
        <v>205</v>
      </c>
      <c r="P7252" t="s">
        <v>154</v>
      </c>
      <c r="Q7252">
        <v>2</v>
      </c>
      <c r="R7252" t="s">
        <v>179</v>
      </c>
      <c r="S7252" t="s">
        <v>180</v>
      </c>
    </row>
    <row r="7253" spans="1:19" x14ac:dyDescent="0.35">
      <c r="A7253" s="2" t="s">
        <v>114</v>
      </c>
      <c r="B7253" s="1" t="s">
        <v>188</v>
      </c>
      <c r="C7253" t="s">
        <v>908</v>
      </c>
      <c r="D7253" s="1" t="s">
        <v>171</v>
      </c>
      <c r="E7253" s="1" t="s">
        <v>12</v>
      </c>
      <c r="F7253" s="1" t="s">
        <v>29</v>
      </c>
      <c r="G7253" s="1" t="s">
        <v>136</v>
      </c>
      <c r="H7253" t="s">
        <v>32</v>
      </c>
      <c r="I7253" s="1" t="s">
        <v>1201</v>
      </c>
      <c r="J7253" s="1" t="s">
        <v>230</v>
      </c>
      <c r="K7253" s="1" t="s">
        <v>40</v>
      </c>
      <c r="L7253" s="1" t="s">
        <v>912</v>
      </c>
      <c r="M7253" t="s">
        <v>101</v>
      </c>
      <c r="N7253">
        <v>1</v>
      </c>
      <c r="O7253" s="1" t="s">
        <v>205</v>
      </c>
      <c r="P7253" t="s">
        <v>154</v>
      </c>
      <c r="Q7253">
        <v>1</v>
      </c>
      <c r="R7253" t="s">
        <v>179</v>
      </c>
      <c r="S7253" t="s">
        <v>180</v>
      </c>
    </row>
    <row r="7254" spans="1:19" x14ac:dyDescent="0.35">
      <c r="A7254" s="2" t="s">
        <v>114</v>
      </c>
      <c r="B7254" s="1" t="s">
        <v>188</v>
      </c>
      <c r="C7254" t="s">
        <v>908</v>
      </c>
      <c r="D7254" s="1" t="s">
        <v>171</v>
      </c>
      <c r="E7254" s="1" t="s">
        <v>12</v>
      </c>
      <c r="F7254" s="1" t="s">
        <v>29</v>
      </c>
      <c r="G7254" s="1" t="s">
        <v>136</v>
      </c>
      <c r="H7254" t="s">
        <v>21</v>
      </c>
      <c r="I7254" s="1" t="s">
        <v>803</v>
      </c>
      <c r="J7254" s="1" t="s">
        <v>230</v>
      </c>
      <c r="K7254" s="1" t="s">
        <v>40</v>
      </c>
      <c r="L7254" s="1" t="s">
        <v>912</v>
      </c>
      <c r="M7254" t="s">
        <v>239</v>
      </c>
      <c r="N7254">
        <v>2</v>
      </c>
      <c r="O7254" s="1" t="s">
        <v>205</v>
      </c>
      <c r="P7254" t="s">
        <v>154</v>
      </c>
      <c r="Q7254">
        <v>2</v>
      </c>
      <c r="R7254" t="s">
        <v>179</v>
      </c>
      <c r="S7254" t="s">
        <v>180</v>
      </c>
    </row>
    <row r="7255" spans="1:19" x14ac:dyDescent="0.35">
      <c r="A7255" s="2" t="s">
        <v>114</v>
      </c>
      <c r="B7255" s="1" t="s">
        <v>188</v>
      </c>
      <c r="C7255" t="s">
        <v>908</v>
      </c>
      <c r="D7255" s="1" t="s">
        <v>171</v>
      </c>
      <c r="E7255" s="1" t="s">
        <v>12</v>
      </c>
      <c r="F7255" s="1" t="s">
        <v>29</v>
      </c>
      <c r="G7255" s="1" t="s">
        <v>136</v>
      </c>
      <c r="H7255" t="s">
        <v>21</v>
      </c>
      <c r="I7255" s="1" t="s">
        <v>808</v>
      </c>
      <c r="J7255" s="1" t="s">
        <v>230</v>
      </c>
      <c r="K7255" s="1" t="s">
        <v>40</v>
      </c>
      <c r="L7255" s="1" t="s">
        <v>912</v>
      </c>
      <c r="M7255" t="s">
        <v>239</v>
      </c>
      <c r="N7255">
        <v>1</v>
      </c>
      <c r="O7255" s="1" t="s">
        <v>205</v>
      </c>
      <c r="P7255" t="s">
        <v>153</v>
      </c>
      <c r="Q7255">
        <v>2</v>
      </c>
      <c r="R7255" t="s">
        <v>179</v>
      </c>
      <c r="S7255" t="s">
        <v>180</v>
      </c>
    </row>
    <row r="7256" spans="1:19" x14ac:dyDescent="0.35">
      <c r="A7256" s="2" t="s">
        <v>114</v>
      </c>
      <c r="B7256" s="1" t="s">
        <v>188</v>
      </c>
      <c r="C7256" t="s">
        <v>908</v>
      </c>
      <c r="D7256" s="1" t="s">
        <v>171</v>
      </c>
      <c r="E7256" s="1" t="s">
        <v>12</v>
      </c>
      <c r="F7256" s="1" t="s">
        <v>29</v>
      </c>
      <c r="G7256" s="1" t="s">
        <v>136</v>
      </c>
      <c r="H7256" t="s">
        <v>35</v>
      </c>
      <c r="I7256" s="1" t="s">
        <v>1201</v>
      </c>
      <c r="J7256" s="1" t="s">
        <v>230</v>
      </c>
      <c r="K7256" s="1" t="s">
        <v>40</v>
      </c>
      <c r="L7256" s="1" t="s">
        <v>912</v>
      </c>
      <c r="M7256" t="s">
        <v>42</v>
      </c>
      <c r="N7256">
        <v>1</v>
      </c>
      <c r="O7256" s="1" t="s">
        <v>205</v>
      </c>
      <c r="P7256" t="s">
        <v>154</v>
      </c>
      <c r="Q7256">
        <v>2</v>
      </c>
      <c r="R7256" t="s">
        <v>179</v>
      </c>
      <c r="S7256" t="s">
        <v>180</v>
      </c>
    </row>
    <row r="7257" spans="1:19" x14ac:dyDescent="0.35">
      <c r="A7257" s="2" t="s">
        <v>114</v>
      </c>
      <c r="B7257" s="1" t="s">
        <v>188</v>
      </c>
      <c r="C7257" t="s">
        <v>908</v>
      </c>
      <c r="D7257" s="1" t="s">
        <v>171</v>
      </c>
      <c r="E7257" s="1" t="s">
        <v>12</v>
      </c>
      <c r="F7257" s="1" t="s">
        <v>33</v>
      </c>
      <c r="G7257" s="1" t="s">
        <v>136</v>
      </c>
      <c r="H7257" t="s">
        <v>21</v>
      </c>
      <c r="I7257" s="1" t="s">
        <v>803</v>
      </c>
      <c r="J7257" s="1" t="s">
        <v>230</v>
      </c>
      <c r="K7257" s="1" t="s">
        <v>40</v>
      </c>
      <c r="L7257" s="1" t="s">
        <v>912</v>
      </c>
      <c r="M7257" t="s">
        <v>239</v>
      </c>
      <c r="N7257">
        <v>1</v>
      </c>
      <c r="O7257" s="1" t="s">
        <v>205</v>
      </c>
      <c r="P7257" t="s">
        <v>154</v>
      </c>
      <c r="Q7257">
        <v>2</v>
      </c>
      <c r="R7257" t="s">
        <v>179</v>
      </c>
      <c r="S7257" t="s">
        <v>180</v>
      </c>
    </row>
    <row r="7258" spans="1:19" x14ac:dyDescent="0.35">
      <c r="A7258" s="2" t="s">
        <v>114</v>
      </c>
      <c r="B7258" s="1" t="s">
        <v>188</v>
      </c>
      <c r="C7258" t="s">
        <v>908</v>
      </c>
      <c r="D7258" s="1" t="s">
        <v>171</v>
      </c>
      <c r="E7258" s="1" t="s">
        <v>12</v>
      </c>
      <c r="F7258" s="1" t="s">
        <v>33</v>
      </c>
      <c r="G7258" s="1" t="s">
        <v>136</v>
      </c>
      <c r="H7258" t="s">
        <v>21</v>
      </c>
      <c r="I7258" s="1" t="s">
        <v>808</v>
      </c>
      <c r="J7258" s="1" t="s">
        <v>230</v>
      </c>
      <c r="K7258" s="1" t="s">
        <v>40</v>
      </c>
      <c r="L7258" s="1" t="s">
        <v>912</v>
      </c>
      <c r="M7258" t="s">
        <v>239</v>
      </c>
      <c r="N7258">
        <v>1</v>
      </c>
      <c r="O7258" s="1" t="s">
        <v>205</v>
      </c>
      <c r="P7258" t="s">
        <v>153</v>
      </c>
      <c r="Q7258">
        <v>2</v>
      </c>
      <c r="R7258" t="s">
        <v>179</v>
      </c>
      <c r="S7258" t="s">
        <v>180</v>
      </c>
    </row>
    <row r="7259" spans="1:19" x14ac:dyDescent="0.35">
      <c r="A7259" s="2" t="s">
        <v>114</v>
      </c>
      <c r="B7259" s="1" t="s">
        <v>188</v>
      </c>
      <c r="C7259" t="s">
        <v>908</v>
      </c>
      <c r="D7259" s="1" t="s">
        <v>171</v>
      </c>
      <c r="E7259" s="1" t="s">
        <v>12</v>
      </c>
      <c r="F7259" s="1" t="s">
        <v>33</v>
      </c>
      <c r="G7259" s="1" t="s">
        <v>136</v>
      </c>
      <c r="H7259" t="s">
        <v>21</v>
      </c>
      <c r="I7259" s="1" t="s">
        <v>807</v>
      </c>
      <c r="J7259" s="1" t="s">
        <v>230</v>
      </c>
      <c r="K7259" s="1" t="s">
        <v>40</v>
      </c>
      <c r="L7259" s="1" t="s">
        <v>912</v>
      </c>
      <c r="M7259" t="s">
        <v>42</v>
      </c>
      <c r="N7259">
        <v>1</v>
      </c>
      <c r="O7259" s="1" t="s">
        <v>205</v>
      </c>
      <c r="P7259" t="s">
        <v>154</v>
      </c>
      <c r="Q7259">
        <v>2</v>
      </c>
      <c r="R7259" t="s">
        <v>179</v>
      </c>
      <c r="S7259" t="s">
        <v>180</v>
      </c>
    </row>
    <row r="7260" spans="1:19" x14ac:dyDescent="0.35">
      <c r="A7260" s="2" t="s">
        <v>114</v>
      </c>
      <c r="B7260" s="1" t="s">
        <v>188</v>
      </c>
      <c r="C7260" t="s">
        <v>908</v>
      </c>
      <c r="D7260" s="1" t="s">
        <v>171</v>
      </c>
      <c r="E7260" s="1" t="s">
        <v>12</v>
      </c>
      <c r="F7260" s="1" t="s">
        <v>33</v>
      </c>
      <c r="G7260" s="1" t="s">
        <v>136</v>
      </c>
      <c r="H7260" t="s">
        <v>35</v>
      </c>
      <c r="I7260" s="1" t="s">
        <v>1201</v>
      </c>
      <c r="J7260" s="1" t="s">
        <v>230</v>
      </c>
      <c r="K7260" s="1" t="s">
        <v>40</v>
      </c>
      <c r="L7260" s="1" t="s">
        <v>912</v>
      </c>
      <c r="M7260" t="s">
        <v>170</v>
      </c>
      <c r="N7260">
        <v>1</v>
      </c>
      <c r="O7260" s="1" t="s">
        <v>205</v>
      </c>
      <c r="P7260" t="s">
        <v>154</v>
      </c>
      <c r="Q7260">
        <v>2</v>
      </c>
      <c r="R7260" t="s">
        <v>179</v>
      </c>
      <c r="S7260" t="s">
        <v>180</v>
      </c>
    </row>
    <row r="7261" spans="1:19" x14ac:dyDescent="0.35">
      <c r="A7261" s="2" t="s">
        <v>114</v>
      </c>
      <c r="B7261" s="1" t="s">
        <v>188</v>
      </c>
      <c r="C7261" t="s">
        <v>908</v>
      </c>
      <c r="D7261" s="1" t="s">
        <v>171</v>
      </c>
      <c r="E7261" s="1" t="s">
        <v>12</v>
      </c>
      <c r="F7261" s="1" t="s">
        <v>23</v>
      </c>
      <c r="G7261" s="1" t="s">
        <v>137</v>
      </c>
      <c r="H7261" t="s">
        <v>14</v>
      </c>
      <c r="I7261" s="1" t="s">
        <v>803</v>
      </c>
      <c r="J7261" s="1" t="s">
        <v>230</v>
      </c>
      <c r="K7261" s="1" t="s">
        <v>40</v>
      </c>
      <c r="L7261" s="1" t="s">
        <v>912</v>
      </c>
      <c r="M7261" t="s">
        <v>239</v>
      </c>
      <c r="N7261">
        <v>1</v>
      </c>
      <c r="O7261" s="1" t="s">
        <v>205</v>
      </c>
      <c r="P7261" t="s">
        <v>154</v>
      </c>
      <c r="Q7261">
        <v>2</v>
      </c>
      <c r="R7261" t="s">
        <v>179</v>
      </c>
      <c r="S7261" t="s">
        <v>180</v>
      </c>
    </row>
    <row r="7262" spans="1:19" x14ac:dyDescent="0.35">
      <c r="A7262" s="2" t="s">
        <v>114</v>
      </c>
      <c r="B7262" s="1" t="s">
        <v>188</v>
      </c>
      <c r="C7262" t="s">
        <v>908</v>
      </c>
      <c r="D7262" s="1" t="s">
        <v>171</v>
      </c>
      <c r="E7262" s="1" t="s">
        <v>12</v>
      </c>
      <c r="F7262" s="1" t="s">
        <v>23</v>
      </c>
      <c r="G7262" s="1" t="s">
        <v>137</v>
      </c>
      <c r="H7262" t="s">
        <v>14</v>
      </c>
      <c r="I7262" s="1" t="s">
        <v>808</v>
      </c>
      <c r="J7262" s="1" t="s">
        <v>230</v>
      </c>
      <c r="K7262" s="1" t="s">
        <v>40</v>
      </c>
      <c r="L7262" s="1" t="s">
        <v>912</v>
      </c>
      <c r="M7262" t="s">
        <v>239</v>
      </c>
      <c r="N7262">
        <v>1</v>
      </c>
      <c r="O7262" s="1" t="s">
        <v>205</v>
      </c>
      <c r="P7262" t="s">
        <v>153</v>
      </c>
      <c r="Q7262">
        <v>2</v>
      </c>
      <c r="R7262" t="s">
        <v>179</v>
      </c>
      <c r="S7262" t="s">
        <v>180</v>
      </c>
    </row>
    <row r="7263" spans="1:19" x14ac:dyDescent="0.35">
      <c r="A7263" s="2" t="s">
        <v>114</v>
      </c>
      <c r="B7263" s="1" t="s">
        <v>188</v>
      </c>
      <c r="C7263" t="s">
        <v>908</v>
      </c>
      <c r="D7263" s="1" t="s">
        <v>171</v>
      </c>
      <c r="E7263" s="1" t="s">
        <v>12</v>
      </c>
      <c r="F7263" s="1" t="s">
        <v>23</v>
      </c>
      <c r="G7263" s="1" t="s">
        <v>137</v>
      </c>
      <c r="H7263" t="s">
        <v>14</v>
      </c>
      <c r="I7263" s="1" t="s">
        <v>808</v>
      </c>
      <c r="J7263" s="1" t="s">
        <v>230</v>
      </c>
      <c r="K7263" s="1" t="s">
        <v>40</v>
      </c>
      <c r="L7263" s="1" t="s">
        <v>912</v>
      </c>
      <c r="M7263" t="s">
        <v>42</v>
      </c>
      <c r="N7263">
        <v>2</v>
      </c>
      <c r="O7263" s="1" t="s">
        <v>205</v>
      </c>
      <c r="P7263" t="s">
        <v>154</v>
      </c>
      <c r="Q7263">
        <v>2</v>
      </c>
      <c r="R7263" t="s">
        <v>179</v>
      </c>
      <c r="S7263" t="s">
        <v>180</v>
      </c>
    </row>
    <row r="7264" spans="1:19" x14ac:dyDescent="0.35">
      <c r="A7264" s="2" t="s">
        <v>114</v>
      </c>
      <c r="B7264" s="1" t="s">
        <v>188</v>
      </c>
      <c r="C7264" t="s">
        <v>908</v>
      </c>
      <c r="D7264" s="1" t="s">
        <v>171</v>
      </c>
      <c r="E7264" s="1" t="s">
        <v>12</v>
      </c>
      <c r="F7264" s="1" t="s">
        <v>23</v>
      </c>
      <c r="G7264" s="1" t="s">
        <v>137</v>
      </c>
      <c r="H7264" t="s">
        <v>17</v>
      </c>
      <c r="I7264" s="1" t="s">
        <v>808</v>
      </c>
      <c r="J7264" s="1" t="s">
        <v>230</v>
      </c>
      <c r="K7264" s="1" t="s">
        <v>40</v>
      </c>
      <c r="L7264" s="1" t="s">
        <v>912</v>
      </c>
      <c r="M7264" t="s">
        <v>42</v>
      </c>
      <c r="N7264">
        <v>1</v>
      </c>
      <c r="O7264" s="1" t="s">
        <v>205</v>
      </c>
      <c r="P7264" t="s">
        <v>153</v>
      </c>
      <c r="Q7264">
        <v>1</v>
      </c>
      <c r="R7264" t="s">
        <v>179</v>
      </c>
      <c r="S7264" t="s">
        <v>180</v>
      </c>
    </row>
    <row r="7265" spans="1:19" x14ac:dyDescent="0.35">
      <c r="A7265" s="2" t="s">
        <v>114</v>
      </c>
      <c r="B7265" s="1" t="s">
        <v>188</v>
      </c>
      <c r="C7265" t="s">
        <v>908</v>
      </c>
      <c r="D7265" s="1" t="s">
        <v>171</v>
      </c>
      <c r="E7265" s="1" t="s">
        <v>12</v>
      </c>
      <c r="F7265" s="1" t="s">
        <v>23</v>
      </c>
      <c r="G7265" s="1" t="s">
        <v>137</v>
      </c>
      <c r="H7265" t="s">
        <v>24</v>
      </c>
      <c r="I7265" s="1" t="s">
        <v>808</v>
      </c>
      <c r="J7265" s="1" t="s">
        <v>230</v>
      </c>
      <c r="K7265" s="1" t="s">
        <v>40</v>
      </c>
      <c r="L7265" s="1" t="s">
        <v>912</v>
      </c>
      <c r="M7265" t="s">
        <v>239</v>
      </c>
      <c r="N7265">
        <v>1</v>
      </c>
      <c r="O7265" s="1" t="s">
        <v>205</v>
      </c>
      <c r="P7265" t="s">
        <v>154</v>
      </c>
      <c r="Q7265">
        <v>2</v>
      </c>
      <c r="R7265" t="s">
        <v>179</v>
      </c>
      <c r="S7265" t="s">
        <v>180</v>
      </c>
    </row>
    <row r="7266" spans="1:19" x14ac:dyDescent="0.35">
      <c r="A7266" s="2" t="s">
        <v>114</v>
      </c>
      <c r="B7266" s="1" t="s">
        <v>188</v>
      </c>
      <c r="C7266" t="s">
        <v>908</v>
      </c>
      <c r="D7266" s="1" t="s">
        <v>171</v>
      </c>
      <c r="E7266" s="1" t="s">
        <v>12</v>
      </c>
      <c r="F7266" s="1" t="s">
        <v>23</v>
      </c>
      <c r="G7266" s="1" t="s">
        <v>137</v>
      </c>
      <c r="H7266" t="s">
        <v>24</v>
      </c>
      <c r="I7266" s="1" t="s">
        <v>807</v>
      </c>
      <c r="J7266" s="1" t="s">
        <v>230</v>
      </c>
      <c r="K7266" s="1" t="s">
        <v>40</v>
      </c>
      <c r="L7266" s="1" t="s">
        <v>912</v>
      </c>
      <c r="M7266" t="s">
        <v>42</v>
      </c>
      <c r="N7266">
        <v>1</v>
      </c>
      <c r="O7266" s="1" t="s">
        <v>205</v>
      </c>
      <c r="P7266" t="s">
        <v>153</v>
      </c>
      <c r="Q7266">
        <v>2</v>
      </c>
      <c r="R7266" t="s">
        <v>179</v>
      </c>
      <c r="S7266" t="s">
        <v>180</v>
      </c>
    </row>
    <row r="7267" spans="1:19" x14ac:dyDescent="0.35">
      <c r="A7267" s="2" t="s">
        <v>114</v>
      </c>
      <c r="B7267" s="1" t="s">
        <v>188</v>
      </c>
      <c r="C7267" t="s">
        <v>908</v>
      </c>
      <c r="D7267" s="1" t="s">
        <v>171</v>
      </c>
      <c r="E7267" s="1" t="s">
        <v>12</v>
      </c>
      <c r="F7267" s="1" t="s">
        <v>23</v>
      </c>
      <c r="G7267" s="1" t="s">
        <v>137</v>
      </c>
      <c r="H7267" t="s">
        <v>24</v>
      </c>
      <c r="I7267" s="1" t="s">
        <v>807</v>
      </c>
      <c r="J7267" s="1" t="s">
        <v>230</v>
      </c>
      <c r="K7267" s="1" t="s">
        <v>40</v>
      </c>
      <c r="L7267" s="1" t="s">
        <v>912</v>
      </c>
      <c r="M7267" t="s">
        <v>42</v>
      </c>
      <c r="N7267">
        <v>1</v>
      </c>
      <c r="O7267" s="1" t="s">
        <v>205</v>
      </c>
      <c r="P7267" t="s">
        <v>154</v>
      </c>
      <c r="Q7267">
        <v>2</v>
      </c>
      <c r="R7267" t="s">
        <v>179</v>
      </c>
      <c r="S7267" t="s">
        <v>180</v>
      </c>
    </row>
    <row r="7268" spans="1:19" x14ac:dyDescent="0.35">
      <c r="A7268" s="2" t="s">
        <v>114</v>
      </c>
      <c r="B7268" s="1" t="s">
        <v>188</v>
      </c>
      <c r="C7268" t="s">
        <v>908</v>
      </c>
      <c r="D7268" s="1" t="s">
        <v>171</v>
      </c>
      <c r="E7268" s="1" t="s">
        <v>12</v>
      </c>
      <c r="F7268" s="1" t="s">
        <v>23</v>
      </c>
      <c r="G7268" s="1" t="s">
        <v>137</v>
      </c>
      <c r="H7268" t="s">
        <v>27</v>
      </c>
      <c r="I7268" s="1" t="s">
        <v>805</v>
      </c>
      <c r="J7268" s="1" t="s">
        <v>230</v>
      </c>
      <c r="K7268" s="1" t="s">
        <v>40</v>
      </c>
      <c r="L7268" s="1" t="s">
        <v>912</v>
      </c>
      <c r="M7268" t="s">
        <v>42</v>
      </c>
      <c r="N7268">
        <v>1</v>
      </c>
      <c r="O7268" s="1" t="s">
        <v>205</v>
      </c>
      <c r="P7268" t="s">
        <v>153</v>
      </c>
      <c r="Q7268">
        <v>2</v>
      </c>
      <c r="R7268" t="s">
        <v>179</v>
      </c>
      <c r="S7268" t="s">
        <v>180</v>
      </c>
    </row>
    <row r="7269" spans="1:19" x14ac:dyDescent="0.35">
      <c r="A7269" s="2" t="s">
        <v>114</v>
      </c>
      <c r="B7269" s="1" t="s">
        <v>188</v>
      </c>
      <c r="C7269" t="s">
        <v>908</v>
      </c>
      <c r="D7269" s="1" t="s">
        <v>171</v>
      </c>
      <c r="E7269" s="1" t="s">
        <v>12</v>
      </c>
      <c r="F7269" s="1" t="s">
        <v>23</v>
      </c>
      <c r="G7269" s="1" t="s">
        <v>137</v>
      </c>
      <c r="H7269" t="s">
        <v>27</v>
      </c>
      <c r="I7269" s="1" t="s">
        <v>1202</v>
      </c>
      <c r="J7269" s="1" t="s">
        <v>230</v>
      </c>
      <c r="K7269" s="1" t="s">
        <v>40</v>
      </c>
      <c r="L7269" s="1" t="s">
        <v>912</v>
      </c>
      <c r="M7269" t="s">
        <v>42</v>
      </c>
      <c r="N7269">
        <v>1</v>
      </c>
      <c r="O7269" s="1" t="s">
        <v>205</v>
      </c>
      <c r="P7269" t="s">
        <v>154</v>
      </c>
      <c r="Q7269">
        <v>2</v>
      </c>
      <c r="R7269" t="s">
        <v>179</v>
      </c>
      <c r="S7269" t="s">
        <v>180</v>
      </c>
    </row>
    <row r="7270" spans="1:19" x14ac:dyDescent="0.35">
      <c r="A7270" s="2" t="s">
        <v>114</v>
      </c>
      <c r="B7270" s="1" t="s">
        <v>188</v>
      </c>
      <c r="C7270" t="s">
        <v>908</v>
      </c>
      <c r="D7270" s="1" t="s">
        <v>171</v>
      </c>
      <c r="E7270" s="1" t="s">
        <v>12</v>
      </c>
      <c r="F7270" s="1" t="s">
        <v>23</v>
      </c>
      <c r="G7270" s="1" t="s">
        <v>137</v>
      </c>
      <c r="H7270" t="s">
        <v>27</v>
      </c>
      <c r="I7270" s="1" t="s">
        <v>806</v>
      </c>
      <c r="J7270" s="1" t="s">
        <v>230</v>
      </c>
      <c r="K7270" s="1" t="s">
        <v>40</v>
      </c>
      <c r="L7270" s="1" t="s">
        <v>912</v>
      </c>
      <c r="M7270" t="s">
        <v>42</v>
      </c>
      <c r="N7270">
        <v>1</v>
      </c>
      <c r="O7270" s="1" t="s">
        <v>205</v>
      </c>
      <c r="P7270" t="s">
        <v>153</v>
      </c>
      <c r="Q7270">
        <v>2</v>
      </c>
      <c r="R7270" t="s">
        <v>179</v>
      </c>
      <c r="S7270" t="s">
        <v>180</v>
      </c>
    </row>
    <row r="7271" spans="1:19" x14ac:dyDescent="0.35">
      <c r="A7271" s="2" t="s">
        <v>114</v>
      </c>
      <c r="B7271" s="1" t="s">
        <v>188</v>
      </c>
      <c r="C7271" t="s">
        <v>908</v>
      </c>
      <c r="D7271" s="1" t="s">
        <v>171</v>
      </c>
      <c r="E7271" s="1" t="s">
        <v>12</v>
      </c>
      <c r="F7271" s="1" t="s">
        <v>23</v>
      </c>
      <c r="G7271" s="1" t="s">
        <v>137</v>
      </c>
      <c r="H7271" t="s">
        <v>27</v>
      </c>
      <c r="I7271" s="1" t="s">
        <v>803</v>
      </c>
      <c r="J7271" s="1" t="s">
        <v>230</v>
      </c>
      <c r="K7271" s="1" t="s">
        <v>40</v>
      </c>
      <c r="L7271" s="1" t="s">
        <v>912</v>
      </c>
      <c r="M7271" t="s">
        <v>239</v>
      </c>
      <c r="N7271">
        <v>1</v>
      </c>
      <c r="O7271" s="1" t="s">
        <v>205</v>
      </c>
      <c r="P7271" t="s">
        <v>154</v>
      </c>
      <c r="Q7271">
        <v>2</v>
      </c>
      <c r="R7271" t="s">
        <v>179</v>
      </c>
      <c r="S7271" t="s">
        <v>180</v>
      </c>
    </row>
    <row r="7272" spans="1:19" x14ac:dyDescent="0.35">
      <c r="A7272" s="2" t="s">
        <v>114</v>
      </c>
      <c r="B7272" s="1" t="s">
        <v>188</v>
      </c>
      <c r="C7272" t="s">
        <v>908</v>
      </c>
      <c r="D7272" s="1" t="s">
        <v>171</v>
      </c>
      <c r="E7272" s="1" t="s">
        <v>12</v>
      </c>
      <c r="F7272" s="1" t="s">
        <v>23</v>
      </c>
      <c r="G7272" s="1" t="s">
        <v>137</v>
      </c>
      <c r="H7272" t="s">
        <v>32</v>
      </c>
      <c r="I7272" s="1" t="s">
        <v>807</v>
      </c>
      <c r="J7272" s="1" t="s">
        <v>230</v>
      </c>
      <c r="K7272" s="1" t="s">
        <v>40</v>
      </c>
      <c r="L7272" s="1" t="s">
        <v>912</v>
      </c>
      <c r="M7272" t="s">
        <v>101</v>
      </c>
      <c r="N7272">
        <v>1</v>
      </c>
      <c r="O7272" s="1" t="s">
        <v>205</v>
      </c>
      <c r="P7272" t="s">
        <v>154</v>
      </c>
      <c r="Q7272">
        <v>2</v>
      </c>
      <c r="R7272" t="s">
        <v>179</v>
      </c>
      <c r="S7272" t="s">
        <v>180</v>
      </c>
    </row>
    <row r="7273" spans="1:19" x14ac:dyDescent="0.35">
      <c r="A7273" s="2" t="s">
        <v>114</v>
      </c>
      <c r="B7273" s="1" t="s">
        <v>188</v>
      </c>
      <c r="C7273" t="s">
        <v>908</v>
      </c>
      <c r="D7273" s="1" t="s">
        <v>171</v>
      </c>
      <c r="E7273" s="1" t="s">
        <v>12</v>
      </c>
      <c r="F7273" s="1" t="s">
        <v>23</v>
      </c>
      <c r="G7273" s="1" t="s">
        <v>137</v>
      </c>
      <c r="H7273" t="s">
        <v>32</v>
      </c>
      <c r="I7273" s="1" t="s">
        <v>1201</v>
      </c>
      <c r="J7273" s="1" t="s">
        <v>230</v>
      </c>
      <c r="K7273" s="1" t="s">
        <v>40</v>
      </c>
      <c r="L7273" s="1" t="s">
        <v>912</v>
      </c>
      <c r="M7273" t="s">
        <v>101</v>
      </c>
      <c r="N7273">
        <v>1</v>
      </c>
      <c r="O7273" s="1" t="s">
        <v>205</v>
      </c>
      <c r="P7273" t="s">
        <v>154</v>
      </c>
      <c r="Q7273">
        <v>2</v>
      </c>
      <c r="R7273" t="s">
        <v>179</v>
      </c>
      <c r="S7273" t="s">
        <v>180</v>
      </c>
    </row>
    <row r="7274" spans="1:19" x14ac:dyDescent="0.35">
      <c r="A7274" s="2" t="s">
        <v>114</v>
      </c>
      <c r="B7274" s="1" t="s">
        <v>188</v>
      </c>
      <c r="C7274" t="s">
        <v>908</v>
      </c>
      <c r="D7274" s="1" t="s">
        <v>171</v>
      </c>
      <c r="E7274" s="1" t="s">
        <v>12</v>
      </c>
      <c r="F7274" s="1" t="s">
        <v>23</v>
      </c>
      <c r="G7274" s="1" t="s">
        <v>137</v>
      </c>
      <c r="H7274" t="s">
        <v>21</v>
      </c>
      <c r="I7274" s="1" t="s">
        <v>805</v>
      </c>
      <c r="J7274" s="1" t="s">
        <v>230</v>
      </c>
      <c r="K7274" s="1" t="s">
        <v>40</v>
      </c>
      <c r="L7274" s="1" t="s">
        <v>912</v>
      </c>
      <c r="M7274" t="s">
        <v>42</v>
      </c>
      <c r="N7274">
        <v>1</v>
      </c>
      <c r="O7274" s="1" t="s">
        <v>205</v>
      </c>
      <c r="P7274" t="s">
        <v>154</v>
      </c>
      <c r="Q7274">
        <v>2</v>
      </c>
      <c r="R7274" t="s">
        <v>179</v>
      </c>
      <c r="S7274" t="s">
        <v>180</v>
      </c>
    </row>
    <row r="7275" spans="1:19" x14ac:dyDescent="0.35">
      <c r="A7275" s="2" t="s">
        <v>114</v>
      </c>
      <c r="B7275" s="1" t="s">
        <v>188</v>
      </c>
      <c r="C7275" t="s">
        <v>908</v>
      </c>
      <c r="D7275" s="1" t="s">
        <v>171</v>
      </c>
      <c r="E7275" s="1" t="s">
        <v>12</v>
      </c>
      <c r="F7275" s="1" t="s">
        <v>23</v>
      </c>
      <c r="G7275" s="1" t="s">
        <v>137</v>
      </c>
      <c r="H7275" t="s">
        <v>21</v>
      </c>
      <c r="I7275" s="1" t="s">
        <v>807</v>
      </c>
      <c r="J7275" s="1" t="s">
        <v>230</v>
      </c>
      <c r="K7275" s="1" t="s">
        <v>40</v>
      </c>
      <c r="L7275" s="1" t="s">
        <v>912</v>
      </c>
      <c r="M7275" t="s">
        <v>42</v>
      </c>
      <c r="N7275">
        <v>1</v>
      </c>
      <c r="O7275" s="1" t="s">
        <v>205</v>
      </c>
      <c r="P7275" t="s">
        <v>154</v>
      </c>
      <c r="Q7275">
        <v>2</v>
      </c>
      <c r="R7275" t="s">
        <v>179</v>
      </c>
      <c r="S7275" t="s">
        <v>180</v>
      </c>
    </row>
    <row r="7276" spans="1:19" x14ac:dyDescent="0.35">
      <c r="A7276" s="2" t="s">
        <v>114</v>
      </c>
      <c r="B7276" s="1" t="s">
        <v>188</v>
      </c>
      <c r="C7276" t="s">
        <v>908</v>
      </c>
      <c r="D7276" s="1" t="s">
        <v>171</v>
      </c>
      <c r="E7276" s="1" t="s">
        <v>12</v>
      </c>
      <c r="F7276" s="1" t="s">
        <v>23</v>
      </c>
      <c r="G7276" s="1" t="s">
        <v>137</v>
      </c>
      <c r="H7276" t="s">
        <v>35</v>
      </c>
      <c r="I7276" s="1" t="s">
        <v>803</v>
      </c>
      <c r="J7276" s="1" t="s">
        <v>230</v>
      </c>
      <c r="K7276" s="1" t="s">
        <v>40</v>
      </c>
      <c r="L7276" s="1" t="s">
        <v>912</v>
      </c>
      <c r="M7276" t="s">
        <v>239</v>
      </c>
      <c r="N7276">
        <v>1</v>
      </c>
      <c r="O7276" s="1" t="s">
        <v>205</v>
      </c>
      <c r="P7276" t="s">
        <v>154</v>
      </c>
      <c r="Q7276">
        <v>2</v>
      </c>
      <c r="R7276" t="s">
        <v>179</v>
      </c>
      <c r="S7276" t="s">
        <v>180</v>
      </c>
    </row>
    <row r="7277" spans="1:19" x14ac:dyDescent="0.35">
      <c r="A7277" s="2" t="s">
        <v>114</v>
      </c>
      <c r="B7277" s="1" t="s">
        <v>188</v>
      </c>
      <c r="C7277" t="s">
        <v>908</v>
      </c>
      <c r="D7277" s="1" t="s">
        <v>171</v>
      </c>
      <c r="E7277" s="1" t="s">
        <v>12</v>
      </c>
      <c r="F7277" s="1" t="s">
        <v>23</v>
      </c>
      <c r="G7277" s="1" t="s">
        <v>137</v>
      </c>
      <c r="H7277" t="s">
        <v>35</v>
      </c>
      <c r="I7277" s="1" t="s">
        <v>807</v>
      </c>
      <c r="J7277" s="1" t="s">
        <v>230</v>
      </c>
      <c r="K7277" s="1" t="s">
        <v>40</v>
      </c>
      <c r="L7277" s="1" t="s">
        <v>912</v>
      </c>
      <c r="M7277" t="s">
        <v>80</v>
      </c>
      <c r="N7277">
        <v>1</v>
      </c>
      <c r="O7277" s="1" t="s">
        <v>205</v>
      </c>
      <c r="P7277" t="s">
        <v>154</v>
      </c>
      <c r="Q7277">
        <v>2</v>
      </c>
      <c r="R7277" t="s">
        <v>179</v>
      </c>
      <c r="S7277" t="s">
        <v>180</v>
      </c>
    </row>
    <row r="7278" spans="1:19" x14ac:dyDescent="0.35">
      <c r="A7278" s="2" t="s">
        <v>114</v>
      </c>
      <c r="B7278" s="1" t="s">
        <v>188</v>
      </c>
      <c r="C7278" t="s">
        <v>908</v>
      </c>
      <c r="D7278" s="1" t="s">
        <v>171</v>
      </c>
      <c r="E7278" s="1" t="s">
        <v>12</v>
      </c>
      <c r="F7278" s="1" t="s">
        <v>23</v>
      </c>
      <c r="G7278" s="1" t="s">
        <v>137</v>
      </c>
      <c r="H7278" t="s">
        <v>39</v>
      </c>
      <c r="I7278" s="1" t="s">
        <v>1201</v>
      </c>
      <c r="J7278" s="1" t="s">
        <v>230</v>
      </c>
      <c r="K7278" s="1" t="s">
        <v>40</v>
      </c>
      <c r="L7278" s="1" t="s">
        <v>912</v>
      </c>
      <c r="M7278" t="s">
        <v>42</v>
      </c>
      <c r="N7278">
        <v>1</v>
      </c>
      <c r="O7278" s="1" t="s">
        <v>205</v>
      </c>
      <c r="P7278" t="s">
        <v>154</v>
      </c>
      <c r="Q7278">
        <v>2</v>
      </c>
      <c r="R7278" t="s">
        <v>179</v>
      </c>
      <c r="S7278" t="s">
        <v>180</v>
      </c>
    </row>
    <row r="7279" spans="1:19" x14ac:dyDescent="0.35">
      <c r="A7279" s="2" t="s">
        <v>114</v>
      </c>
      <c r="B7279" s="1" t="s">
        <v>188</v>
      </c>
      <c r="C7279" t="s">
        <v>908</v>
      </c>
      <c r="D7279" s="1" t="s">
        <v>171</v>
      </c>
      <c r="E7279" s="1" t="s">
        <v>12</v>
      </c>
      <c r="F7279" s="1" t="s">
        <v>13</v>
      </c>
      <c r="G7279" s="1" t="s">
        <v>137</v>
      </c>
      <c r="H7279" t="s">
        <v>43</v>
      </c>
      <c r="I7279" s="1" t="s">
        <v>805</v>
      </c>
      <c r="J7279" s="1" t="s">
        <v>230</v>
      </c>
      <c r="K7279" s="1" t="s">
        <v>40</v>
      </c>
      <c r="L7279" s="1" t="s">
        <v>912</v>
      </c>
      <c r="M7279" t="s">
        <v>80</v>
      </c>
      <c r="N7279">
        <v>1</v>
      </c>
      <c r="O7279" s="1" t="s">
        <v>205</v>
      </c>
      <c r="P7279" t="s">
        <v>153</v>
      </c>
      <c r="Q7279">
        <v>2</v>
      </c>
      <c r="R7279" t="s">
        <v>179</v>
      </c>
      <c r="S7279" t="s">
        <v>180</v>
      </c>
    </row>
    <row r="7280" spans="1:19" x14ac:dyDescent="0.35">
      <c r="A7280" s="2" t="s">
        <v>114</v>
      </c>
      <c r="B7280" s="1" t="s">
        <v>188</v>
      </c>
      <c r="C7280" t="s">
        <v>908</v>
      </c>
      <c r="D7280" s="1" t="s">
        <v>171</v>
      </c>
      <c r="E7280" s="1" t="s">
        <v>12</v>
      </c>
      <c r="F7280" s="1" t="s">
        <v>13</v>
      </c>
      <c r="G7280" s="1" t="s">
        <v>137</v>
      </c>
      <c r="H7280" t="s">
        <v>43</v>
      </c>
      <c r="I7280" s="1" t="s">
        <v>1536</v>
      </c>
      <c r="J7280" s="1" t="s">
        <v>230</v>
      </c>
      <c r="K7280" s="1" t="s">
        <v>40</v>
      </c>
      <c r="L7280" s="1" t="s">
        <v>912</v>
      </c>
      <c r="M7280" t="s">
        <v>80</v>
      </c>
      <c r="N7280">
        <v>1</v>
      </c>
      <c r="O7280" s="1" t="s">
        <v>206</v>
      </c>
      <c r="P7280" t="s">
        <v>154</v>
      </c>
      <c r="Q7280">
        <v>2</v>
      </c>
      <c r="R7280" t="s">
        <v>179</v>
      </c>
      <c r="S7280" t="s">
        <v>180</v>
      </c>
    </row>
    <row r="7281" spans="1:19" x14ac:dyDescent="0.35">
      <c r="A7281" s="2" t="s">
        <v>114</v>
      </c>
      <c r="B7281" s="1" t="s">
        <v>188</v>
      </c>
      <c r="C7281" t="s">
        <v>908</v>
      </c>
      <c r="D7281" s="1" t="s">
        <v>171</v>
      </c>
      <c r="E7281" s="1" t="s">
        <v>12</v>
      </c>
      <c r="F7281" s="1" t="s">
        <v>13</v>
      </c>
      <c r="G7281" s="1" t="s">
        <v>137</v>
      </c>
      <c r="H7281" t="s">
        <v>17</v>
      </c>
      <c r="I7281" s="1" t="s">
        <v>805</v>
      </c>
      <c r="J7281" s="1" t="s">
        <v>230</v>
      </c>
      <c r="K7281" s="1" t="s">
        <v>40</v>
      </c>
      <c r="L7281" s="1" t="s">
        <v>912</v>
      </c>
      <c r="M7281" t="s">
        <v>80</v>
      </c>
      <c r="N7281">
        <v>1</v>
      </c>
      <c r="O7281" s="1" t="s">
        <v>205</v>
      </c>
      <c r="P7281" t="s">
        <v>153</v>
      </c>
      <c r="Q7281">
        <v>2</v>
      </c>
      <c r="R7281" t="s">
        <v>179</v>
      </c>
      <c r="S7281" t="s">
        <v>180</v>
      </c>
    </row>
    <row r="7282" spans="1:19" x14ac:dyDescent="0.35">
      <c r="A7282" s="2" t="s">
        <v>114</v>
      </c>
      <c r="B7282" s="1" t="s">
        <v>188</v>
      </c>
      <c r="C7282" t="s">
        <v>908</v>
      </c>
      <c r="D7282" s="1" t="s">
        <v>171</v>
      </c>
      <c r="E7282" s="1" t="s">
        <v>12</v>
      </c>
      <c r="F7282" s="1" t="s">
        <v>13</v>
      </c>
      <c r="G7282" s="1" t="s">
        <v>137</v>
      </c>
      <c r="H7282" t="s">
        <v>17</v>
      </c>
      <c r="I7282" s="1" t="s">
        <v>1201</v>
      </c>
      <c r="J7282" s="1" t="s">
        <v>230</v>
      </c>
      <c r="K7282" s="1" t="s">
        <v>40</v>
      </c>
      <c r="L7282" s="1" t="s">
        <v>912</v>
      </c>
      <c r="M7282" t="s">
        <v>170</v>
      </c>
      <c r="N7282">
        <v>1</v>
      </c>
      <c r="O7282" s="1" t="s">
        <v>205</v>
      </c>
      <c r="P7282" t="s">
        <v>154</v>
      </c>
      <c r="Q7282">
        <v>1</v>
      </c>
      <c r="R7282" t="s">
        <v>179</v>
      </c>
      <c r="S7282" t="s">
        <v>180</v>
      </c>
    </row>
    <row r="7283" spans="1:19" x14ac:dyDescent="0.35">
      <c r="A7283" s="2" t="s">
        <v>114</v>
      </c>
      <c r="B7283" s="1" t="s">
        <v>188</v>
      </c>
      <c r="C7283" t="s">
        <v>908</v>
      </c>
      <c r="D7283" s="1" t="s">
        <v>171</v>
      </c>
      <c r="E7283" s="1" t="s">
        <v>12</v>
      </c>
      <c r="F7283" s="1" t="s">
        <v>13</v>
      </c>
      <c r="G7283" s="1" t="s">
        <v>137</v>
      </c>
      <c r="H7283" t="s">
        <v>17</v>
      </c>
      <c r="I7283" s="1" t="s">
        <v>1201</v>
      </c>
      <c r="J7283" s="1" t="s">
        <v>230</v>
      </c>
      <c r="K7283" s="1" t="s">
        <v>40</v>
      </c>
      <c r="L7283" s="1" t="s">
        <v>912</v>
      </c>
      <c r="M7283" t="s">
        <v>101</v>
      </c>
      <c r="N7283">
        <v>1</v>
      </c>
      <c r="O7283" s="1" t="s">
        <v>205</v>
      </c>
      <c r="P7283" t="s">
        <v>154</v>
      </c>
      <c r="Q7283">
        <v>2</v>
      </c>
      <c r="R7283" t="s">
        <v>179</v>
      </c>
      <c r="S7283" t="s">
        <v>180</v>
      </c>
    </row>
    <row r="7284" spans="1:19" x14ac:dyDescent="0.35">
      <c r="A7284" s="2" t="s">
        <v>114</v>
      </c>
      <c r="B7284" s="1" t="s">
        <v>188</v>
      </c>
      <c r="C7284" t="s">
        <v>908</v>
      </c>
      <c r="D7284" s="1" t="s">
        <v>171</v>
      </c>
      <c r="E7284" s="1" t="s">
        <v>12</v>
      </c>
      <c r="F7284" s="1" t="s">
        <v>13</v>
      </c>
      <c r="G7284" s="1" t="s">
        <v>137</v>
      </c>
      <c r="H7284" t="s">
        <v>17</v>
      </c>
      <c r="I7284" s="1" t="s">
        <v>1536</v>
      </c>
      <c r="J7284" s="1" t="s">
        <v>230</v>
      </c>
      <c r="K7284" s="1" t="s">
        <v>40</v>
      </c>
      <c r="L7284" s="1" t="s">
        <v>912</v>
      </c>
      <c r="M7284" t="s">
        <v>80</v>
      </c>
      <c r="N7284">
        <v>1</v>
      </c>
      <c r="O7284" s="1" t="s">
        <v>206</v>
      </c>
      <c r="P7284" t="s">
        <v>153</v>
      </c>
      <c r="Q7284">
        <v>2</v>
      </c>
      <c r="R7284" t="s">
        <v>179</v>
      </c>
      <c r="S7284" t="s">
        <v>180</v>
      </c>
    </row>
    <row r="7285" spans="1:19" x14ac:dyDescent="0.35">
      <c r="A7285" s="2" t="s">
        <v>114</v>
      </c>
      <c r="B7285" s="1" t="s">
        <v>188</v>
      </c>
      <c r="C7285" t="s">
        <v>908</v>
      </c>
      <c r="D7285" s="1" t="s">
        <v>171</v>
      </c>
      <c r="E7285" s="1" t="s">
        <v>12</v>
      </c>
      <c r="F7285" s="1" t="s">
        <v>13</v>
      </c>
      <c r="G7285" s="1" t="s">
        <v>137</v>
      </c>
      <c r="H7285" t="s">
        <v>24</v>
      </c>
      <c r="I7285" s="1" t="s">
        <v>805</v>
      </c>
      <c r="J7285" s="1" t="s">
        <v>230</v>
      </c>
      <c r="K7285" s="1" t="s">
        <v>40</v>
      </c>
      <c r="L7285" s="1" t="s">
        <v>912</v>
      </c>
      <c r="M7285" t="s">
        <v>42</v>
      </c>
      <c r="N7285">
        <v>2</v>
      </c>
      <c r="O7285" s="1" t="s">
        <v>205</v>
      </c>
      <c r="P7285" t="s">
        <v>153</v>
      </c>
      <c r="Q7285">
        <v>2</v>
      </c>
      <c r="R7285" t="s">
        <v>179</v>
      </c>
      <c r="S7285" t="s">
        <v>180</v>
      </c>
    </row>
    <row r="7286" spans="1:19" x14ac:dyDescent="0.35">
      <c r="A7286" s="2" t="s">
        <v>114</v>
      </c>
      <c r="B7286" s="1" t="s">
        <v>188</v>
      </c>
      <c r="C7286" t="s">
        <v>908</v>
      </c>
      <c r="D7286" s="1" t="s">
        <v>171</v>
      </c>
      <c r="E7286" s="1" t="s">
        <v>12</v>
      </c>
      <c r="F7286" s="1" t="s">
        <v>13</v>
      </c>
      <c r="G7286" s="1" t="s">
        <v>137</v>
      </c>
      <c r="H7286" t="s">
        <v>24</v>
      </c>
      <c r="I7286" s="1" t="s">
        <v>1202</v>
      </c>
      <c r="J7286" s="1" t="s">
        <v>230</v>
      </c>
      <c r="K7286" s="1" t="s">
        <v>40</v>
      </c>
      <c r="L7286" s="1" t="s">
        <v>912</v>
      </c>
      <c r="M7286" t="s">
        <v>42</v>
      </c>
      <c r="N7286">
        <v>2</v>
      </c>
      <c r="O7286" s="1" t="s">
        <v>205</v>
      </c>
      <c r="P7286" t="s">
        <v>154</v>
      </c>
      <c r="Q7286">
        <v>2</v>
      </c>
      <c r="R7286" t="s">
        <v>179</v>
      </c>
      <c r="S7286" t="s">
        <v>180</v>
      </c>
    </row>
    <row r="7287" spans="1:19" x14ac:dyDescent="0.35">
      <c r="A7287" s="2" t="s">
        <v>114</v>
      </c>
      <c r="B7287" s="1" t="s">
        <v>188</v>
      </c>
      <c r="C7287" t="s">
        <v>908</v>
      </c>
      <c r="D7287" s="1" t="s">
        <v>171</v>
      </c>
      <c r="E7287" s="1" t="s">
        <v>12</v>
      </c>
      <c r="F7287" s="1" t="s">
        <v>13</v>
      </c>
      <c r="G7287" s="1" t="s">
        <v>137</v>
      </c>
      <c r="H7287" t="s">
        <v>24</v>
      </c>
      <c r="I7287" s="1" t="s">
        <v>806</v>
      </c>
      <c r="J7287" s="1" t="s">
        <v>230</v>
      </c>
      <c r="K7287" s="1" t="s">
        <v>40</v>
      </c>
      <c r="L7287" s="1" t="s">
        <v>912</v>
      </c>
      <c r="M7287" t="s">
        <v>42</v>
      </c>
      <c r="N7287">
        <v>2</v>
      </c>
      <c r="O7287" s="1" t="s">
        <v>205</v>
      </c>
      <c r="P7287" t="s">
        <v>153</v>
      </c>
      <c r="Q7287">
        <v>2</v>
      </c>
      <c r="R7287" t="s">
        <v>179</v>
      </c>
      <c r="S7287" t="s">
        <v>180</v>
      </c>
    </row>
    <row r="7288" spans="1:19" x14ac:dyDescent="0.35">
      <c r="A7288" s="2" t="s">
        <v>114</v>
      </c>
      <c r="B7288" s="1" t="s">
        <v>188</v>
      </c>
      <c r="C7288" t="s">
        <v>908</v>
      </c>
      <c r="D7288" s="1" t="s">
        <v>171</v>
      </c>
      <c r="E7288" s="1" t="s">
        <v>12</v>
      </c>
      <c r="F7288" s="1" t="s">
        <v>13</v>
      </c>
      <c r="G7288" s="1" t="s">
        <v>137</v>
      </c>
      <c r="H7288" t="s">
        <v>24</v>
      </c>
      <c r="I7288" s="1" t="s">
        <v>807</v>
      </c>
      <c r="J7288" s="1" t="s">
        <v>230</v>
      </c>
      <c r="K7288" s="1" t="s">
        <v>40</v>
      </c>
      <c r="L7288" s="1" t="s">
        <v>912</v>
      </c>
      <c r="M7288" t="s">
        <v>42</v>
      </c>
      <c r="N7288">
        <v>1</v>
      </c>
      <c r="O7288" s="1" t="s">
        <v>205</v>
      </c>
      <c r="P7288" t="s">
        <v>154</v>
      </c>
      <c r="Q7288">
        <v>2</v>
      </c>
      <c r="R7288" t="s">
        <v>179</v>
      </c>
      <c r="S7288" t="s">
        <v>180</v>
      </c>
    </row>
    <row r="7289" spans="1:19" x14ac:dyDescent="0.35">
      <c r="A7289" s="2" t="s">
        <v>114</v>
      </c>
      <c r="B7289" s="1" t="s">
        <v>188</v>
      </c>
      <c r="C7289" t="s">
        <v>908</v>
      </c>
      <c r="D7289" s="1" t="s">
        <v>171</v>
      </c>
      <c r="E7289" s="1" t="s">
        <v>12</v>
      </c>
      <c r="F7289" s="1" t="s">
        <v>13</v>
      </c>
      <c r="G7289" s="1" t="s">
        <v>137</v>
      </c>
      <c r="H7289" t="s">
        <v>27</v>
      </c>
      <c r="I7289" s="1" t="s">
        <v>808</v>
      </c>
      <c r="J7289" s="1" t="s">
        <v>230</v>
      </c>
      <c r="K7289" s="1" t="s">
        <v>40</v>
      </c>
      <c r="L7289" s="1" t="s">
        <v>912</v>
      </c>
      <c r="M7289" t="s">
        <v>239</v>
      </c>
      <c r="N7289">
        <v>2</v>
      </c>
      <c r="O7289" s="1" t="s">
        <v>205</v>
      </c>
      <c r="P7289" t="s">
        <v>154</v>
      </c>
      <c r="Q7289">
        <v>2</v>
      </c>
      <c r="R7289" t="s">
        <v>179</v>
      </c>
      <c r="S7289" t="s">
        <v>180</v>
      </c>
    </row>
    <row r="7290" spans="1:19" x14ac:dyDescent="0.35">
      <c r="A7290" s="2" t="s">
        <v>114</v>
      </c>
      <c r="B7290" s="1" t="s">
        <v>188</v>
      </c>
      <c r="C7290" t="s">
        <v>908</v>
      </c>
      <c r="D7290" s="1" t="s">
        <v>171</v>
      </c>
      <c r="E7290" s="1" t="s">
        <v>12</v>
      </c>
      <c r="F7290" s="1" t="s">
        <v>13</v>
      </c>
      <c r="G7290" s="1" t="s">
        <v>137</v>
      </c>
      <c r="H7290" t="s">
        <v>27</v>
      </c>
      <c r="I7290" s="1" t="s">
        <v>1201</v>
      </c>
      <c r="J7290" s="1" t="s">
        <v>230</v>
      </c>
      <c r="K7290" s="1" t="s">
        <v>40</v>
      </c>
      <c r="L7290" s="1" t="s">
        <v>912</v>
      </c>
      <c r="M7290" t="s">
        <v>42</v>
      </c>
      <c r="N7290">
        <v>2</v>
      </c>
      <c r="O7290" s="1" t="s">
        <v>205</v>
      </c>
      <c r="P7290" t="s">
        <v>154</v>
      </c>
      <c r="Q7290">
        <v>2</v>
      </c>
      <c r="R7290" t="s">
        <v>179</v>
      </c>
      <c r="S7290" t="s">
        <v>180</v>
      </c>
    </row>
    <row r="7291" spans="1:19" x14ac:dyDescent="0.35">
      <c r="A7291" s="2" t="s">
        <v>114</v>
      </c>
      <c r="B7291" s="1" t="s">
        <v>188</v>
      </c>
      <c r="C7291" t="s">
        <v>908</v>
      </c>
      <c r="D7291" s="1" t="s">
        <v>171</v>
      </c>
      <c r="E7291" s="1" t="s">
        <v>12</v>
      </c>
      <c r="F7291" s="1" t="s">
        <v>13</v>
      </c>
      <c r="G7291" s="1" t="s">
        <v>137</v>
      </c>
      <c r="H7291" t="s">
        <v>32</v>
      </c>
      <c r="I7291" s="1" t="s">
        <v>805</v>
      </c>
      <c r="J7291" s="1" t="s">
        <v>230</v>
      </c>
      <c r="K7291" s="1" t="s">
        <v>40</v>
      </c>
      <c r="L7291" s="1" t="s">
        <v>912</v>
      </c>
      <c r="M7291" t="s">
        <v>42</v>
      </c>
      <c r="N7291">
        <v>1</v>
      </c>
      <c r="O7291" s="1" t="s">
        <v>205</v>
      </c>
      <c r="P7291" t="s">
        <v>153</v>
      </c>
      <c r="Q7291">
        <v>2</v>
      </c>
      <c r="R7291" t="s">
        <v>179</v>
      </c>
      <c r="S7291" t="s">
        <v>180</v>
      </c>
    </row>
    <row r="7292" spans="1:19" x14ac:dyDescent="0.35">
      <c r="A7292" s="2" t="s">
        <v>114</v>
      </c>
      <c r="B7292" s="1" t="s">
        <v>188</v>
      </c>
      <c r="C7292" t="s">
        <v>908</v>
      </c>
      <c r="D7292" s="1" t="s">
        <v>171</v>
      </c>
      <c r="E7292" s="1" t="s">
        <v>12</v>
      </c>
      <c r="F7292" s="1" t="s">
        <v>13</v>
      </c>
      <c r="G7292" s="1" t="s">
        <v>137</v>
      </c>
      <c r="H7292" t="s">
        <v>32</v>
      </c>
      <c r="I7292" s="1" t="s">
        <v>1202</v>
      </c>
      <c r="J7292" s="1" t="s">
        <v>230</v>
      </c>
      <c r="K7292" s="1" t="s">
        <v>40</v>
      </c>
      <c r="L7292" s="1" t="s">
        <v>912</v>
      </c>
      <c r="M7292" t="s">
        <v>42</v>
      </c>
      <c r="N7292">
        <v>1</v>
      </c>
      <c r="O7292" s="1" t="s">
        <v>205</v>
      </c>
      <c r="P7292" t="s">
        <v>154</v>
      </c>
      <c r="Q7292">
        <v>2</v>
      </c>
      <c r="R7292" t="s">
        <v>179</v>
      </c>
      <c r="S7292" t="s">
        <v>180</v>
      </c>
    </row>
    <row r="7293" spans="1:19" x14ac:dyDescent="0.35">
      <c r="A7293" s="2" t="s">
        <v>114</v>
      </c>
      <c r="B7293" s="1" t="s">
        <v>188</v>
      </c>
      <c r="C7293" t="s">
        <v>908</v>
      </c>
      <c r="D7293" s="1" t="s">
        <v>171</v>
      </c>
      <c r="E7293" s="1" t="s">
        <v>12</v>
      </c>
      <c r="F7293" s="1" t="s">
        <v>13</v>
      </c>
      <c r="G7293" s="1" t="s">
        <v>137</v>
      </c>
      <c r="H7293" t="s">
        <v>32</v>
      </c>
      <c r="I7293" s="1" t="s">
        <v>806</v>
      </c>
      <c r="J7293" s="1" t="s">
        <v>230</v>
      </c>
      <c r="K7293" s="1" t="s">
        <v>40</v>
      </c>
      <c r="L7293" s="1" t="s">
        <v>912</v>
      </c>
      <c r="M7293" t="s">
        <v>42</v>
      </c>
      <c r="N7293">
        <v>1</v>
      </c>
      <c r="O7293" s="1" t="s">
        <v>205</v>
      </c>
      <c r="P7293" t="s">
        <v>153</v>
      </c>
      <c r="Q7293">
        <v>2</v>
      </c>
      <c r="R7293" t="s">
        <v>179</v>
      </c>
      <c r="S7293" t="s">
        <v>180</v>
      </c>
    </row>
    <row r="7294" spans="1:19" x14ac:dyDescent="0.35">
      <c r="A7294" s="2" t="s">
        <v>114</v>
      </c>
      <c r="B7294" s="1" t="s">
        <v>188</v>
      </c>
      <c r="C7294" t="s">
        <v>908</v>
      </c>
      <c r="D7294" s="1" t="s">
        <v>171</v>
      </c>
      <c r="E7294" s="1" t="s">
        <v>12</v>
      </c>
      <c r="F7294" s="1" t="s">
        <v>13</v>
      </c>
      <c r="G7294" s="1" t="s">
        <v>137</v>
      </c>
      <c r="H7294" t="s">
        <v>32</v>
      </c>
      <c r="I7294" s="1" t="s">
        <v>803</v>
      </c>
      <c r="J7294" s="1" t="s">
        <v>230</v>
      </c>
      <c r="K7294" s="1" t="s">
        <v>40</v>
      </c>
      <c r="L7294" s="1" t="s">
        <v>912</v>
      </c>
      <c r="M7294" t="s">
        <v>177</v>
      </c>
      <c r="N7294">
        <v>1</v>
      </c>
      <c r="O7294" s="1" t="s">
        <v>205</v>
      </c>
      <c r="P7294" t="s">
        <v>154</v>
      </c>
      <c r="Q7294">
        <v>2</v>
      </c>
      <c r="R7294" t="s">
        <v>179</v>
      </c>
      <c r="S7294" t="s">
        <v>180</v>
      </c>
    </row>
    <row r="7295" spans="1:19" x14ac:dyDescent="0.35">
      <c r="A7295" s="2" t="s">
        <v>114</v>
      </c>
      <c r="B7295" s="1" t="s">
        <v>188</v>
      </c>
      <c r="C7295" t="s">
        <v>908</v>
      </c>
      <c r="D7295" s="1" t="s">
        <v>171</v>
      </c>
      <c r="E7295" s="1" t="s">
        <v>12</v>
      </c>
      <c r="F7295" s="1" t="s">
        <v>13</v>
      </c>
      <c r="G7295" s="1" t="s">
        <v>137</v>
      </c>
      <c r="H7295" t="s">
        <v>32</v>
      </c>
      <c r="I7295" s="1" t="s">
        <v>807</v>
      </c>
      <c r="J7295" s="1" t="s">
        <v>230</v>
      </c>
      <c r="K7295" s="1" t="s">
        <v>40</v>
      </c>
      <c r="L7295" s="1" t="s">
        <v>912</v>
      </c>
      <c r="M7295" t="s">
        <v>42</v>
      </c>
      <c r="N7295">
        <v>1</v>
      </c>
      <c r="O7295" s="1" t="s">
        <v>205</v>
      </c>
      <c r="P7295" t="s">
        <v>153</v>
      </c>
      <c r="Q7295">
        <v>2</v>
      </c>
      <c r="R7295" t="s">
        <v>179</v>
      </c>
      <c r="S7295" t="s">
        <v>180</v>
      </c>
    </row>
    <row r="7296" spans="1:19" x14ac:dyDescent="0.35">
      <c r="A7296" s="2" t="s">
        <v>114</v>
      </c>
      <c r="B7296" s="1" t="s">
        <v>188</v>
      </c>
      <c r="C7296" t="s">
        <v>908</v>
      </c>
      <c r="D7296" s="1" t="s">
        <v>171</v>
      </c>
      <c r="E7296" s="1" t="s">
        <v>12</v>
      </c>
      <c r="F7296" s="1" t="s">
        <v>13</v>
      </c>
      <c r="G7296" s="1" t="s">
        <v>137</v>
      </c>
      <c r="H7296" t="s">
        <v>21</v>
      </c>
      <c r="I7296" s="1" t="s">
        <v>805</v>
      </c>
      <c r="J7296" s="1" t="s">
        <v>230</v>
      </c>
      <c r="K7296" s="1" t="s">
        <v>40</v>
      </c>
      <c r="L7296" s="1" t="s">
        <v>912</v>
      </c>
      <c r="M7296" t="s">
        <v>42</v>
      </c>
      <c r="N7296">
        <v>1</v>
      </c>
      <c r="O7296" s="1" t="s">
        <v>205</v>
      </c>
      <c r="P7296" t="s">
        <v>154</v>
      </c>
      <c r="Q7296">
        <v>2</v>
      </c>
      <c r="R7296" t="s">
        <v>179</v>
      </c>
      <c r="S7296" t="s">
        <v>180</v>
      </c>
    </row>
    <row r="7297" spans="1:19" x14ac:dyDescent="0.35">
      <c r="A7297" s="2" t="s">
        <v>114</v>
      </c>
      <c r="B7297" s="1" t="s">
        <v>188</v>
      </c>
      <c r="C7297" t="s">
        <v>908</v>
      </c>
      <c r="D7297" s="1" t="s">
        <v>171</v>
      </c>
      <c r="E7297" s="1" t="s">
        <v>12</v>
      </c>
      <c r="F7297" s="1" t="s">
        <v>13</v>
      </c>
      <c r="G7297" s="1" t="s">
        <v>137</v>
      </c>
      <c r="H7297" t="s">
        <v>21</v>
      </c>
      <c r="I7297" s="1" t="s">
        <v>805</v>
      </c>
      <c r="J7297" s="1" t="s">
        <v>230</v>
      </c>
      <c r="K7297" s="1" t="s">
        <v>40</v>
      </c>
      <c r="L7297" s="1" t="s">
        <v>912</v>
      </c>
      <c r="M7297" t="s">
        <v>80</v>
      </c>
      <c r="N7297">
        <v>1</v>
      </c>
      <c r="O7297" s="1" t="s">
        <v>205</v>
      </c>
      <c r="P7297" t="s">
        <v>153</v>
      </c>
      <c r="Q7297">
        <v>2</v>
      </c>
      <c r="R7297" t="s">
        <v>179</v>
      </c>
      <c r="S7297" t="s">
        <v>180</v>
      </c>
    </row>
    <row r="7298" spans="1:19" x14ac:dyDescent="0.35">
      <c r="A7298" s="2" t="s">
        <v>114</v>
      </c>
      <c r="B7298" s="1" t="s">
        <v>188</v>
      </c>
      <c r="C7298" t="s">
        <v>908</v>
      </c>
      <c r="D7298" s="1" t="s">
        <v>171</v>
      </c>
      <c r="E7298" s="1" t="s">
        <v>12</v>
      </c>
      <c r="F7298" s="1" t="s">
        <v>13</v>
      </c>
      <c r="G7298" s="1" t="s">
        <v>137</v>
      </c>
      <c r="H7298" t="s">
        <v>21</v>
      </c>
      <c r="I7298" s="1" t="s">
        <v>803</v>
      </c>
      <c r="J7298" s="1" t="s">
        <v>230</v>
      </c>
      <c r="K7298" s="1" t="s">
        <v>40</v>
      </c>
      <c r="L7298" s="1" t="s">
        <v>912</v>
      </c>
      <c r="M7298" t="s">
        <v>239</v>
      </c>
      <c r="N7298">
        <v>1</v>
      </c>
      <c r="O7298" s="1" t="s">
        <v>205</v>
      </c>
      <c r="P7298" t="s">
        <v>154</v>
      </c>
      <c r="Q7298">
        <v>2</v>
      </c>
      <c r="R7298" t="s">
        <v>179</v>
      </c>
      <c r="S7298" t="s">
        <v>180</v>
      </c>
    </row>
    <row r="7299" spans="1:19" x14ac:dyDescent="0.35">
      <c r="A7299" s="2" t="s">
        <v>114</v>
      </c>
      <c r="B7299" s="1" t="s">
        <v>188</v>
      </c>
      <c r="C7299" t="s">
        <v>908</v>
      </c>
      <c r="D7299" s="1" t="s">
        <v>171</v>
      </c>
      <c r="E7299" s="1" t="s">
        <v>12</v>
      </c>
      <c r="F7299" s="1" t="s">
        <v>13</v>
      </c>
      <c r="G7299" s="1" t="s">
        <v>137</v>
      </c>
      <c r="H7299" t="s">
        <v>21</v>
      </c>
      <c r="I7299" s="1" t="s">
        <v>1201</v>
      </c>
      <c r="J7299" s="1" t="s">
        <v>230</v>
      </c>
      <c r="K7299" s="1" t="s">
        <v>40</v>
      </c>
      <c r="L7299" s="1" t="s">
        <v>912</v>
      </c>
      <c r="M7299" t="s">
        <v>42</v>
      </c>
      <c r="N7299">
        <v>1</v>
      </c>
      <c r="O7299" s="1" t="s">
        <v>205</v>
      </c>
      <c r="P7299" t="s">
        <v>154</v>
      </c>
      <c r="Q7299">
        <v>2</v>
      </c>
      <c r="R7299" t="s">
        <v>179</v>
      </c>
      <c r="S7299" t="s">
        <v>180</v>
      </c>
    </row>
    <row r="7300" spans="1:19" x14ac:dyDescent="0.35">
      <c r="A7300" s="2" t="s">
        <v>114</v>
      </c>
      <c r="B7300" s="1" t="s">
        <v>188</v>
      </c>
      <c r="C7300" t="s">
        <v>908</v>
      </c>
      <c r="D7300" s="1" t="s">
        <v>171</v>
      </c>
      <c r="E7300" s="1" t="s">
        <v>12</v>
      </c>
      <c r="F7300" s="1" t="s">
        <v>13</v>
      </c>
      <c r="G7300" s="1" t="s">
        <v>137</v>
      </c>
      <c r="H7300" t="s">
        <v>21</v>
      </c>
      <c r="I7300" s="1" t="s">
        <v>1536</v>
      </c>
      <c r="J7300" s="1" t="s">
        <v>230</v>
      </c>
      <c r="K7300" s="1" t="s">
        <v>40</v>
      </c>
      <c r="L7300" s="1" t="s">
        <v>912</v>
      </c>
      <c r="M7300" t="s">
        <v>80</v>
      </c>
      <c r="N7300">
        <v>1</v>
      </c>
      <c r="O7300" s="1" t="s">
        <v>206</v>
      </c>
      <c r="P7300" t="s">
        <v>153</v>
      </c>
      <c r="Q7300">
        <v>2</v>
      </c>
      <c r="R7300" t="s">
        <v>179</v>
      </c>
      <c r="S7300" t="s">
        <v>180</v>
      </c>
    </row>
    <row r="7301" spans="1:19" x14ac:dyDescent="0.35">
      <c r="A7301" s="2" t="s">
        <v>114</v>
      </c>
      <c r="B7301" s="1" t="s">
        <v>188</v>
      </c>
      <c r="C7301" t="s">
        <v>908</v>
      </c>
      <c r="D7301" s="1" t="s">
        <v>171</v>
      </c>
      <c r="E7301" s="1" t="s">
        <v>12</v>
      </c>
      <c r="F7301" s="1" t="s">
        <v>13</v>
      </c>
      <c r="G7301" s="1" t="s">
        <v>137</v>
      </c>
      <c r="H7301" t="s">
        <v>35</v>
      </c>
      <c r="I7301" s="1" t="s">
        <v>803</v>
      </c>
      <c r="J7301" s="1" t="s">
        <v>230</v>
      </c>
      <c r="K7301" s="1" t="s">
        <v>40</v>
      </c>
      <c r="L7301" s="1" t="s">
        <v>912</v>
      </c>
      <c r="M7301" t="s">
        <v>239</v>
      </c>
      <c r="N7301">
        <v>1</v>
      </c>
      <c r="O7301" s="1" t="s">
        <v>205</v>
      </c>
      <c r="P7301" t="s">
        <v>154</v>
      </c>
      <c r="Q7301">
        <v>2</v>
      </c>
      <c r="R7301" t="s">
        <v>179</v>
      </c>
      <c r="S7301" t="s">
        <v>180</v>
      </c>
    </row>
    <row r="7302" spans="1:19" x14ac:dyDescent="0.35">
      <c r="A7302" s="2" t="s">
        <v>114</v>
      </c>
      <c r="B7302" s="1" t="s">
        <v>188</v>
      </c>
      <c r="C7302" t="s">
        <v>908</v>
      </c>
      <c r="D7302" s="1" t="s">
        <v>171</v>
      </c>
      <c r="E7302" s="1" t="s">
        <v>12</v>
      </c>
      <c r="F7302" s="1" t="s">
        <v>13</v>
      </c>
      <c r="G7302" s="1" t="s">
        <v>137</v>
      </c>
      <c r="H7302" t="s">
        <v>35</v>
      </c>
      <c r="I7302" s="1" t="s">
        <v>808</v>
      </c>
      <c r="J7302" s="1" t="s">
        <v>230</v>
      </c>
      <c r="K7302" s="1" t="s">
        <v>40</v>
      </c>
      <c r="L7302" s="1" t="s">
        <v>912</v>
      </c>
      <c r="M7302" t="s">
        <v>239</v>
      </c>
      <c r="N7302">
        <v>1</v>
      </c>
      <c r="O7302" s="1" t="s">
        <v>205</v>
      </c>
      <c r="P7302" t="s">
        <v>154</v>
      </c>
      <c r="Q7302">
        <v>1</v>
      </c>
      <c r="R7302" t="s">
        <v>179</v>
      </c>
      <c r="S7302" t="s">
        <v>180</v>
      </c>
    </row>
    <row r="7303" spans="1:19" x14ac:dyDescent="0.35">
      <c r="A7303" s="2" t="s">
        <v>114</v>
      </c>
      <c r="B7303" s="1" t="s">
        <v>188</v>
      </c>
      <c r="C7303" t="s">
        <v>908</v>
      </c>
      <c r="D7303" s="1" t="s">
        <v>171</v>
      </c>
      <c r="E7303" s="1" t="s">
        <v>12</v>
      </c>
      <c r="F7303" s="1" t="s">
        <v>13</v>
      </c>
      <c r="G7303" s="1" t="s">
        <v>137</v>
      </c>
      <c r="H7303" t="s">
        <v>35</v>
      </c>
      <c r="I7303" s="1" t="s">
        <v>808</v>
      </c>
      <c r="J7303" s="1" t="s">
        <v>230</v>
      </c>
      <c r="K7303" s="1" t="s">
        <v>40</v>
      </c>
      <c r="L7303" s="1" t="s">
        <v>912</v>
      </c>
      <c r="M7303" t="s">
        <v>42</v>
      </c>
      <c r="N7303">
        <v>1</v>
      </c>
      <c r="O7303" s="1" t="s">
        <v>205</v>
      </c>
      <c r="P7303" t="s">
        <v>154</v>
      </c>
      <c r="Q7303">
        <v>2</v>
      </c>
      <c r="R7303" t="s">
        <v>179</v>
      </c>
      <c r="S7303" t="s">
        <v>180</v>
      </c>
    </row>
    <row r="7304" spans="1:19" x14ac:dyDescent="0.35">
      <c r="A7304" s="2" t="s">
        <v>114</v>
      </c>
      <c r="B7304" s="1" t="s">
        <v>188</v>
      </c>
      <c r="C7304" t="s">
        <v>908</v>
      </c>
      <c r="D7304" s="1" t="s">
        <v>171</v>
      </c>
      <c r="E7304" s="1" t="s">
        <v>12</v>
      </c>
      <c r="F7304" s="1" t="s">
        <v>13</v>
      </c>
      <c r="G7304" s="1" t="s">
        <v>137</v>
      </c>
      <c r="H7304" t="s">
        <v>35</v>
      </c>
      <c r="I7304" s="1" t="s">
        <v>807</v>
      </c>
      <c r="J7304" s="1" t="s">
        <v>230</v>
      </c>
      <c r="K7304" s="1" t="s">
        <v>40</v>
      </c>
      <c r="L7304" s="1" t="s">
        <v>912</v>
      </c>
      <c r="M7304" t="s">
        <v>42</v>
      </c>
      <c r="N7304">
        <v>1</v>
      </c>
      <c r="O7304" s="1" t="s">
        <v>205</v>
      </c>
      <c r="P7304" t="s">
        <v>153</v>
      </c>
      <c r="Q7304">
        <v>2</v>
      </c>
      <c r="R7304" t="s">
        <v>179</v>
      </c>
      <c r="S7304" t="s">
        <v>180</v>
      </c>
    </row>
    <row r="7305" spans="1:19" x14ac:dyDescent="0.35">
      <c r="A7305" s="2" t="s">
        <v>114</v>
      </c>
      <c r="B7305" s="1" t="s">
        <v>188</v>
      </c>
      <c r="C7305" t="s">
        <v>908</v>
      </c>
      <c r="D7305" s="1" t="s">
        <v>171</v>
      </c>
      <c r="E7305" s="1" t="s">
        <v>12</v>
      </c>
      <c r="F7305" s="1" t="s">
        <v>13</v>
      </c>
      <c r="G7305" s="1" t="s">
        <v>137</v>
      </c>
      <c r="H7305" t="s">
        <v>35</v>
      </c>
      <c r="I7305" s="1" t="s">
        <v>1201</v>
      </c>
      <c r="J7305" s="1" t="s">
        <v>230</v>
      </c>
      <c r="K7305" s="1" t="s">
        <v>40</v>
      </c>
      <c r="L7305" s="1" t="s">
        <v>912</v>
      </c>
      <c r="M7305" t="s">
        <v>42</v>
      </c>
      <c r="N7305">
        <v>1</v>
      </c>
      <c r="O7305" s="1" t="s">
        <v>205</v>
      </c>
      <c r="P7305" t="s">
        <v>154</v>
      </c>
      <c r="Q7305">
        <v>2</v>
      </c>
      <c r="R7305" t="s">
        <v>179</v>
      </c>
      <c r="S7305" t="s">
        <v>180</v>
      </c>
    </row>
    <row r="7306" spans="1:19" x14ac:dyDescent="0.35">
      <c r="A7306" s="2" t="s">
        <v>114</v>
      </c>
      <c r="B7306" s="1" t="s">
        <v>188</v>
      </c>
      <c r="C7306" t="s">
        <v>59</v>
      </c>
      <c r="D7306" s="1" t="s">
        <v>82</v>
      </c>
      <c r="E7306" s="1" t="s">
        <v>12</v>
      </c>
      <c r="F7306" s="1" t="s">
        <v>23</v>
      </c>
      <c r="G7306" s="1" t="s">
        <v>137</v>
      </c>
      <c r="H7306" t="s">
        <v>14</v>
      </c>
      <c r="I7306" s="1" t="s">
        <v>809</v>
      </c>
      <c r="J7306" s="1" t="s">
        <v>230</v>
      </c>
      <c r="K7306" s="1" t="s">
        <v>59</v>
      </c>
      <c r="L7306" s="1" t="s">
        <v>912</v>
      </c>
      <c r="M7306" t="s">
        <v>59</v>
      </c>
      <c r="N7306">
        <v>1</v>
      </c>
      <c r="O7306" s="1" t="s">
        <v>205</v>
      </c>
      <c r="P7306" t="s">
        <v>154</v>
      </c>
      <c r="Q7306">
        <v>2</v>
      </c>
      <c r="R7306" t="s">
        <v>179</v>
      </c>
      <c r="S7306" t="s">
        <v>180</v>
      </c>
    </row>
    <row r="7307" spans="1:19" x14ac:dyDescent="0.35">
      <c r="A7307" s="2" t="s">
        <v>114</v>
      </c>
      <c r="B7307" s="1" t="s">
        <v>188</v>
      </c>
      <c r="C7307" t="s">
        <v>59</v>
      </c>
      <c r="D7307" s="1" t="s">
        <v>82</v>
      </c>
      <c r="E7307" s="1" t="s">
        <v>12</v>
      </c>
      <c r="F7307" s="1" t="s">
        <v>23</v>
      </c>
      <c r="G7307" s="1" t="s">
        <v>137</v>
      </c>
      <c r="H7307" t="s">
        <v>14</v>
      </c>
      <c r="I7307" s="1" t="s">
        <v>809</v>
      </c>
      <c r="J7307" s="1" t="s">
        <v>230</v>
      </c>
      <c r="K7307" s="1" t="s">
        <v>19</v>
      </c>
      <c r="L7307" s="1" t="s">
        <v>912</v>
      </c>
      <c r="M7307" t="s">
        <v>28</v>
      </c>
      <c r="N7307">
        <v>1</v>
      </c>
      <c r="O7307" s="1" t="s">
        <v>205</v>
      </c>
      <c r="P7307" t="s">
        <v>154</v>
      </c>
      <c r="Q7307">
        <v>1</v>
      </c>
      <c r="R7307" t="s">
        <v>179</v>
      </c>
      <c r="S7307" t="s">
        <v>180</v>
      </c>
    </row>
    <row r="7308" spans="1:19" x14ac:dyDescent="0.35">
      <c r="A7308" s="2" t="s">
        <v>114</v>
      </c>
      <c r="B7308" s="1" t="s">
        <v>188</v>
      </c>
      <c r="C7308" t="s">
        <v>59</v>
      </c>
      <c r="D7308" s="1" t="s">
        <v>82</v>
      </c>
      <c r="E7308" s="1" t="s">
        <v>12</v>
      </c>
      <c r="F7308" s="1" t="s">
        <v>13</v>
      </c>
      <c r="G7308" s="1" t="s">
        <v>137</v>
      </c>
      <c r="H7308" t="s">
        <v>32</v>
      </c>
      <c r="I7308" s="1" t="s">
        <v>1537</v>
      </c>
      <c r="J7308" s="1" t="s">
        <v>230</v>
      </c>
      <c r="K7308" s="1" t="s">
        <v>19</v>
      </c>
      <c r="L7308" s="1" t="s">
        <v>912</v>
      </c>
      <c r="M7308" t="s">
        <v>28</v>
      </c>
      <c r="N7308">
        <v>1</v>
      </c>
      <c r="O7308" s="1" t="s">
        <v>206</v>
      </c>
      <c r="P7308" t="s">
        <v>154</v>
      </c>
      <c r="Q7308">
        <v>2</v>
      </c>
      <c r="R7308" t="s">
        <v>255</v>
      </c>
      <c r="S7308" t="s">
        <v>180</v>
      </c>
    </row>
    <row r="7309" spans="1:19" x14ac:dyDescent="0.35">
      <c r="A7309" s="2" t="s">
        <v>114</v>
      </c>
      <c r="B7309" s="1" t="s">
        <v>188</v>
      </c>
      <c r="C7309" t="s">
        <v>59</v>
      </c>
      <c r="D7309" s="1" t="s">
        <v>82</v>
      </c>
      <c r="E7309" s="1" t="s">
        <v>12</v>
      </c>
      <c r="F7309" s="1" t="s">
        <v>18</v>
      </c>
      <c r="G7309" s="1" t="s">
        <v>26</v>
      </c>
      <c r="H7309" t="s">
        <v>43</v>
      </c>
      <c r="I7309" s="1" t="s">
        <v>1537</v>
      </c>
      <c r="J7309" s="1" t="s">
        <v>230</v>
      </c>
      <c r="K7309" s="1" t="s">
        <v>59</v>
      </c>
      <c r="L7309" s="1" t="s">
        <v>912</v>
      </c>
      <c r="M7309" t="s">
        <v>75</v>
      </c>
      <c r="N7309">
        <v>1</v>
      </c>
      <c r="O7309" s="1" t="s">
        <v>206</v>
      </c>
      <c r="P7309" t="s">
        <v>154</v>
      </c>
      <c r="Q7309">
        <v>2</v>
      </c>
      <c r="R7309" t="s">
        <v>255</v>
      </c>
      <c r="S7309" t="s">
        <v>180</v>
      </c>
    </row>
    <row r="7310" spans="1:19" x14ac:dyDescent="0.35">
      <c r="A7310" s="2" t="s">
        <v>114</v>
      </c>
      <c r="B7310" s="1" t="s">
        <v>188</v>
      </c>
      <c r="C7310" t="s">
        <v>59</v>
      </c>
      <c r="D7310" s="1" t="s">
        <v>82</v>
      </c>
      <c r="E7310" s="1" t="s">
        <v>12</v>
      </c>
      <c r="F7310" s="1" t="s">
        <v>18</v>
      </c>
      <c r="G7310" s="1" t="s">
        <v>26</v>
      </c>
      <c r="H7310" t="s">
        <v>17</v>
      </c>
      <c r="I7310" s="1" t="s">
        <v>1537</v>
      </c>
      <c r="J7310" s="1" t="s">
        <v>230</v>
      </c>
      <c r="K7310" s="1" t="s">
        <v>59</v>
      </c>
      <c r="L7310" s="1" t="s">
        <v>912</v>
      </c>
      <c r="M7310" t="s">
        <v>59</v>
      </c>
      <c r="N7310">
        <v>1</v>
      </c>
      <c r="O7310" s="1" t="s">
        <v>206</v>
      </c>
      <c r="P7310" t="s">
        <v>154</v>
      </c>
      <c r="Q7310">
        <v>2</v>
      </c>
      <c r="R7310" t="s">
        <v>255</v>
      </c>
      <c r="S7310" t="s">
        <v>180</v>
      </c>
    </row>
    <row r="7311" spans="1:19" x14ac:dyDescent="0.35">
      <c r="A7311" s="2" t="s">
        <v>114</v>
      </c>
      <c r="B7311" s="1" t="s">
        <v>188</v>
      </c>
      <c r="C7311" t="s">
        <v>59</v>
      </c>
      <c r="D7311" s="1" t="s">
        <v>82</v>
      </c>
      <c r="E7311" s="1" t="s">
        <v>12</v>
      </c>
      <c r="F7311" s="1" t="s">
        <v>18</v>
      </c>
      <c r="G7311" s="1" t="s">
        <v>26</v>
      </c>
      <c r="H7311" t="s">
        <v>24</v>
      </c>
      <c r="I7311" s="1" t="s">
        <v>809</v>
      </c>
      <c r="J7311" s="1" t="s">
        <v>230</v>
      </c>
      <c r="K7311" s="1" t="s">
        <v>59</v>
      </c>
      <c r="L7311" s="1" t="s">
        <v>912</v>
      </c>
      <c r="M7311" t="s">
        <v>86</v>
      </c>
      <c r="N7311">
        <v>1</v>
      </c>
      <c r="O7311" s="1" t="s">
        <v>205</v>
      </c>
      <c r="P7311" t="s">
        <v>154</v>
      </c>
      <c r="Q7311">
        <v>2</v>
      </c>
      <c r="R7311" t="s">
        <v>179</v>
      </c>
      <c r="S7311" t="s">
        <v>180</v>
      </c>
    </row>
    <row r="7312" spans="1:19" x14ac:dyDescent="0.35">
      <c r="A7312" s="2" t="s">
        <v>114</v>
      </c>
      <c r="B7312" s="1" t="s">
        <v>188</v>
      </c>
      <c r="C7312" t="s">
        <v>59</v>
      </c>
      <c r="D7312" s="1" t="s">
        <v>82</v>
      </c>
      <c r="E7312" s="1" t="s">
        <v>12</v>
      </c>
      <c r="F7312" s="1" t="s">
        <v>18</v>
      </c>
      <c r="G7312" s="1" t="s">
        <v>26</v>
      </c>
      <c r="H7312" t="s">
        <v>24</v>
      </c>
      <c r="I7312" s="1" t="s">
        <v>1537</v>
      </c>
      <c r="J7312" s="1" t="s">
        <v>230</v>
      </c>
      <c r="K7312" s="1" t="s">
        <v>59</v>
      </c>
      <c r="L7312" s="1" t="s">
        <v>912</v>
      </c>
      <c r="M7312" t="s">
        <v>76</v>
      </c>
      <c r="N7312">
        <v>1</v>
      </c>
      <c r="O7312" s="1" t="s">
        <v>206</v>
      </c>
      <c r="P7312" t="s">
        <v>154</v>
      </c>
      <c r="Q7312">
        <v>1</v>
      </c>
      <c r="R7312" t="s">
        <v>255</v>
      </c>
      <c r="S7312" t="s">
        <v>180</v>
      </c>
    </row>
    <row r="7313" spans="1:19" x14ac:dyDescent="0.35">
      <c r="A7313" s="2" t="s">
        <v>114</v>
      </c>
      <c r="B7313" s="1" t="s">
        <v>188</v>
      </c>
      <c r="C7313" t="s">
        <v>59</v>
      </c>
      <c r="D7313" s="1" t="s">
        <v>82</v>
      </c>
      <c r="E7313" s="1" t="s">
        <v>12</v>
      </c>
      <c r="F7313" s="1" t="s">
        <v>18</v>
      </c>
      <c r="G7313" s="1" t="s">
        <v>26</v>
      </c>
      <c r="H7313" t="s">
        <v>24</v>
      </c>
      <c r="I7313" s="1" t="s">
        <v>1537</v>
      </c>
      <c r="J7313" s="1" t="s">
        <v>230</v>
      </c>
      <c r="K7313" s="1" t="s">
        <v>59</v>
      </c>
      <c r="L7313" s="1" t="s">
        <v>912</v>
      </c>
      <c r="M7313" t="s">
        <v>86</v>
      </c>
      <c r="N7313">
        <v>1</v>
      </c>
      <c r="O7313" s="1" t="s">
        <v>206</v>
      </c>
      <c r="P7313" t="s">
        <v>154</v>
      </c>
      <c r="Q7313">
        <v>2</v>
      </c>
      <c r="R7313" t="s">
        <v>255</v>
      </c>
      <c r="S7313" t="s">
        <v>180</v>
      </c>
    </row>
    <row r="7314" spans="1:19" x14ac:dyDescent="0.35">
      <c r="A7314" s="2" t="s">
        <v>114</v>
      </c>
      <c r="B7314" s="1" t="s">
        <v>188</v>
      </c>
      <c r="C7314" t="s">
        <v>59</v>
      </c>
      <c r="D7314" s="1" t="s">
        <v>82</v>
      </c>
      <c r="E7314" s="1" t="s">
        <v>12</v>
      </c>
      <c r="F7314" s="1" t="s">
        <v>18</v>
      </c>
      <c r="G7314" s="1" t="s">
        <v>26</v>
      </c>
      <c r="H7314" t="s">
        <v>27</v>
      </c>
      <c r="I7314" s="1" t="s">
        <v>1537</v>
      </c>
      <c r="J7314" s="1" t="s">
        <v>230</v>
      </c>
      <c r="K7314" s="1" t="s">
        <v>59</v>
      </c>
      <c r="L7314" s="1" t="s">
        <v>912</v>
      </c>
      <c r="M7314" t="s">
        <v>83</v>
      </c>
      <c r="N7314">
        <v>1</v>
      </c>
      <c r="O7314" s="1" t="s">
        <v>206</v>
      </c>
      <c r="P7314" t="s">
        <v>154</v>
      </c>
      <c r="Q7314">
        <v>1</v>
      </c>
      <c r="R7314" t="s">
        <v>255</v>
      </c>
      <c r="S7314" t="s">
        <v>180</v>
      </c>
    </row>
    <row r="7315" spans="1:19" x14ac:dyDescent="0.35">
      <c r="A7315" s="2" t="s">
        <v>114</v>
      </c>
      <c r="B7315" s="1" t="s">
        <v>188</v>
      </c>
      <c r="C7315" t="s">
        <v>59</v>
      </c>
      <c r="D7315" s="1" t="s">
        <v>82</v>
      </c>
      <c r="E7315" s="1" t="s">
        <v>12</v>
      </c>
      <c r="F7315" s="1" t="s">
        <v>18</v>
      </c>
      <c r="G7315" s="1" t="s">
        <v>26</v>
      </c>
      <c r="H7315" t="s">
        <v>27</v>
      </c>
      <c r="I7315" s="1" t="s">
        <v>1537</v>
      </c>
      <c r="J7315" s="1" t="s">
        <v>230</v>
      </c>
      <c r="K7315" s="1" t="s">
        <v>59</v>
      </c>
      <c r="L7315" s="1" t="s">
        <v>912</v>
      </c>
      <c r="M7315" t="s">
        <v>59</v>
      </c>
      <c r="N7315">
        <v>1</v>
      </c>
      <c r="O7315" s="1" t="s">
        <v>206</v>
      </c>
      <c r="P7315" t="s">
        <v>154</v>
      </c>
      <c r="Q7315">
        <v>1</v>
      </c>
      <c r="R7315" t="s">
        <v>255</v>
      </c>
      <c r="S7315" t="s">
        <v>180</v>
      </c>
    </row>
    <row r="7316" spans="1:19" x14ac:dyDescent="0.35">
      <c r="A7316" s="2" t="s">
        <v>114</v>
      </c>
      <c r="B7316" s="1" t="s">
        <v>188</v>
      </c>
      <c r="C7316" t="s">
        <v>59</v>
      </c>
      <c r="D7316" s="1" t="s">
        <v>82</v>
      </c>
      <c r="E7316" s="1" t="s">
        <v>12</v>
      </c>
      <c r="F7316" s="1" t="s">
        <v>18</v>
      </c>
      <c r="G7316" s="1" t="s">
        <v>26</v>
      </c>
      <c r="H7316" t="s">
        <v>32</v>
      </c>
      <c r="I7316" s="1" t="s">
        <v>809</v>
      </c>
      <c r="J7316" s="1" t="s">
        <v>230</v>
      </c>
      <c r="K7316" s="1" t="s">
        <v>15</v>
      </c>
      <c r="L7316" s="1" t="s">
        <v>912</v>
      </c>
      <c r="M7316" t="s">
        <v>15</v>
      </c>
      <c r="N7316">
        <v>1</v>
      </c>
      <c r="O7316" s="1" t="s">
        <v>205</v>
      </c>
      <c r="P7316" t="s">
        <v>154</v>
      </c>
      <c r="Q7316">
        <v>2</v>
      </c>
      <c r="R7316" t="s">
        <v>179</v>
      </c>
      <c r="S7316" t="s">
        <v>180</v>
      </c>
    </row>
    <row r="7317" spans="1:19" x14ac:dyDescent="0.35">
      <c r="A7317" s="2" t="s">
        <v>114</v>
      </c>
      <c r="B7317" s="1" t="s">
        <v>188</v>
      </c>
      <c r="C7317" t="s">
        <v>59</v>
      </c>
      <c r="D7317" s="1" t="s">
        <v>82</v>
      </c>
      <c r="E7317" s="1" t="s">
        <v>12</v>
      </c>
      <c r="F7317" s="1" t="s">
        <v>18</v>
      </c>
      <c r="G7317" s="1" t="s">
        <v>26</v>
      </c>
      <c r="H7317" t="s">
        <v>35</v>
      </c>
      <c r="I7317" s="1" t="s">
        <v>810</v>
      </c>
      <c r="J7317" s="1" t="s">
        <v>230</v>
      </c>
      <c r="K7317" s="1" t="s">
        <v>59</v>
      </c>
      <c r="L7317" s="1" t="s">
        <v>912</v>
      </c>
      <c r="M7317" t="s">
        <v>84</v>
      </c>
      <c r="N7317">
        <v>1</v>
      </c>
      <c r="O7317" s="1" t="s">
        <v>205</v>
      </c>
      <c r="P7317" t="s">
        <v>154</v>
      </c>
      <c r="Q7317">
        <v>2</v>
      </c>
      <c r="R7317" t="s">
        <v>255</v>
      </c>
      <c r="S7317" t="s">
        <v>180</v>
      </c>
    </row>
    <row r="7318" spans="1:19" x14ac:dyDescent="0.35">
      <c r="A7318" s="2" t="s">
        <v>114</v>
      </c>
      <c r="B7318" s="1" t="s">
        <v>188</v>
      </c>
      <c r="C7318" t="s">
        <v>59</v>
      </c>
      <c r="D7318" s="1" t="s">
        <v>82</v>
      </c>
      <c r="E7318" s="1" t="s">
        <v>12</v>
      </c>
      <c r="F7318" s="1" t="s">
        <v>18</v>
      </c>
      <c r="G7318" s="1" t="s">
        <v>26</v>
      </c>
      <c r="H7318" t="s">
        <v>58</v>
      </c>
      <c r="I7318" s="1" t="s">
        <v>1537</v>
      </c>
      <c r="J7318" s="1" t="s">
        <v>230</v>
      </c>
      <c r="K7318" s="1" t="s">
        <v>19</v>
      </c>
      <c r="L7318" s="1" t="s">
        <v>912</v>
      </c>
      <c r="M7318" t="s">
        <v>19</v>
      </c>
      <c r="N7318">
        <v>1</v>
      </c>
      <c r="O7318" s="1" t="s">
        <v>206</v>
      </c>
      <c r="P7318" t="s">
        <v>154</v>
      </c>
      <c r="Q7318">
        <v>2</v>
      </c>
      <c r="R7318" t="s">
        <v>255</v>
      </c>
      <c r="S7318" t="s">
        <v>180</v>
      </c>
    </row>
    <row r="7319" spans="1:19" x14ac:dyDescent="0.35">
      <c r="A7319" s="2" t="s">
        <v>114</v>
      </c>
      <c r="B7319" s="1" t="s">
        <v>188</v>
      </c>
      <c r="C7319" t="s">
        <v>59</v>
      </c>
      <c r="D7319" s="1" t="s">
        <v>82</v>
      </c>
      <c r="E7319" s="1" t="s">
        <v>22</v>
      </c>
      <c r="F7319" s="1" t="s">
        <v>23</v>
      </c>
      <c r="G7319" s="1" t="s">
        <v>137</v>
      </c>
      <c r="H7319" t="s">
        <v>43</v>
      </c>
      <c r="I7319" s="1" t="s">
        <v>1537</v>
      </c>
      <c r="J7319" s="1" t="s">
        <v>230</v>
      </c>
      <c r="K7319" s="1" t="s">
        <v>59</v>
      </c>
      <c r="L7319" s="1" t="s">
        <v>912</v>
      </c>
      <c r="M7319" t="s">
        <v>76</v>
      </c>
      <c r="N7319">
        <v>1</v>
      </c>
      <c r="O7319" s="1" t="s">
        <v>206</v>
      </c>
      <c r="P7319" t="s">
        <v>154</v>
      </c>
      <c r="Q7319">
        <v>2</v>
      </c>
      <c r="R7319" t="s">
        <v>255</v>
      </c>
      <c r="S7319" t="s">
        <v>180</v>
      </c>
    </row>
    <row r="7320" spans="1:19" x14ac:dyDescent="0.35">
      <c r="A7320" s="2" t="s">
        <v>114</v>
      </c>
      <c r="B7320" s="1" t="s">
        <v>188</v>
      </c>
      <c r="C7320" t="s">
        <v>59</v>
      </c>
      <c r="D7320" s="1" t="s">
        <v>82</v>
      </c>
      <c r="E7320" s="1" t="s">
        <v>22</v>
      </c>
      <c r="F7320" s="1" t="s">
        <v>23</v>
      </c>
      <c r="G7320" s="1" t="s">
        <v>137</v>
      </c>
      <c r="H7320" t="s">
        <v>14</v>
      </c>
      <c r="I7320" s="1" t="s">
        <v>1537</v>
      </c>
      <c r="J7320" s="1" t="s">
        <v>230</v>
      </c>
      <c r="K7320" s="1" t="s">
        <v>59</v>
      </c>
      <c r="L7320" s="1" t="s">
        <v>912</v>
      </c>
      <c r="M7320" t="s">
        <v>69</v>
      </c>
      <c r="N7320">
        <v>1</v>
      </c>
      <c r="O7320" s="1" t="s">
        <v>206</v>
      </c>
      <c r="P7320" t="s">
        <v>154</v>
      </c>
      <c r="Q7320">
        <v>2</v>
      </c>
      <c r="R7320" t="s">
        <v>255</v>
      </c>
      <c r="S7320" t="s">
        <v>180</v>
      </c>
    </row>
    <row r="7321" spans="1:19" x14ac:dyDescent="0.35">
      <c r="A7321" s="2" t="s">
        <v>114</v>
      </c>
      <c r="B7321" s="1" t="s">
        <v>188</v>
      </c>
      <c r="C7321" t="s">
        <v>59</v>
      </c>
      <c r="D7321" s="1" t="s">
        <v>82</v>
      </c>
      <c r="E7321" s="1" t="s">
        <v>22</v>
      </c>
      <c r="F7321" s="1" t="s">
        <v>13</v>
      </c>
      <c r="G7321" s="1" t="s">
        <v>137</v>
      </c>
      <c r="H7321" t="s">
        <v>17</v>
      </c>
      <c r="I7321" s="1" t="s">
        <v>809</v>
      </c>
      <c r="J7321" s="1" t="s">
        <v>230</v>
      </c>
      <c r="K7321" s="1" t="s">
        <v>59</v>
      </c>
      <c r="L7321" s="1" t="s">
        <v>912</v>
      </c>
      <c r="M7321" t="s">
        <v>59</v>
      </c>
      <c r="N7321">
        <v>1</v>
      </c>
      <c r="O7321" s="1" t="s">
        <v>205</v>
      </c>
      <c r="P7321" t="s">
        <v>154</v>
      </c>
      <c r="Q7321">
        <v>2</v>
      </c>
      <c r="R7321" t="s">
        <v>179</v>
      </c>
      <c r="S7321" t="s">
        <v>180</v>
      </c>
    </row>
    <row r="7322" spans="1:19" x14ac:dyDescent="0.35">
      <c r="A7322" s="2" t="s">
        <v>114</v>
      </c>
      <c r="B7322" s="1" t="s">
        <v>188</v>
      </c>
      <c r="C7322" t="s">
        <v>59</v>
      </c>
      <c r="D7322" s="1" t="s">
        <v>82</v>
      </c>
      <c r="E7322" s="1" t="s">
        <v>22</v>
      </c>
      <c r="F7322" s="1" t="s">
        <v>13</v>
      </c>
      <c r="G7322" s="1" t="s">
        <v>137</v>
      </c>
      <c r="H7322" t="s">
        <v>24</v>
      </c>
      <c r="I7322" s="1" t="s">
        <v>809</v>
      </c>
      <c r="J7322" s="1" t="s">
        <v>230</v>
      </c>
      <c r="K7322" s="1" t="s">
        <v>59</v>
      </c>
      <c r="L7322" s="1" t="s">
        <v>912</v>
      </c>
      <c r="M7322" t="s">
        <v>59</v>
      </c>
      <c r="N7322">
        <v>1</v>
      </c>
      <c r="O7322" s="1" t="s">
        <v>205</v>
      </c>
      <c r="P7322" t="s">
        <v>154</v>
      </c>
      <c r="Q7322">
        <v>1</v>
      </c>
      <c r="R7322" t="s">
        <v>179</v>
      </c>
      <c r="S7322" t="s">
        <v>180</v>
      </c>
    </row>
    <row r="7323" spans="1:19" x14ac:dyDescent="0.35">
      <c r="A7323" s="2" t="s">
        <v>114</v>
      </c>
      <c r="B7323" s="1" t="s">
        <v>188</v>
      </c>
      <c r="C7323" t="s">
        <v>59</v>
      </c>
      <c r="D7323" s="1" t="s">
        <v>82</v>
      </c>
      <c r="E7323" s="1" t="s">
        <v>22</v>
      </c>
      <c r="F7323" s="1" t="s">
        <v>13</v>
      </c>
      <c r="G7323" s="1" t="s">
        <v>137</v>
      </c>
      <c r="H7323" t="s">
        <v>24</v>
      </c>
      <c r="I7323" s="1" t="s">
        <v>809</v>
      </c>
      <c r="J7323" s="1" t="s">
        <v>230</v>
      </c>
      <c r="K7323" s="1" t="s">
        <v>59</v>
      </c>
      <c r="L7323" s="1" t="s">
        <v>912</v>
      </c>
      <c r="M7323" t="s">
        <v>59</v>
      </c>
      <c r="N7323">
        <v>1</v>
      </c>
      <c r="O7323" s="1" t="s">
        <v>205</v>
      </c>
      <c r="P7323" t="s">
        <v>154</v>
      </c>
      <c r="Q7323">
        <v>2</v>
      </c>
      <c r="R7323" t="s">
        <v>179</v>
      </c>
      <c r="S7323" t="s">
        <v>180</v>
      </c>
    </row>
    <row r="7324" spans="1:19" x14ac:dyDescent="0.35">
      <c r="A7324" s="2" t="s">
        <v>114</v>
      </c>
      <c r="B7324" s="1" t="s">
        <v>188</v>
      </c>
      <c r="C7324" t="s">
        <v>59</v>
      </c>
      <c r="D7324" s="1" t="s">
        <v>82</v>
      </c>
      <c r="E7324" s="1" t="s">
        <v>22</v>
      </c>
      <c r="F7324" s="1" t="s">
        <v>13</v>
      </c>
      <c r="G7324" s="1" t="s">
        <v>137</v>
      </c>
      <c r="H7324" t="s">
        <v>27</v>
      </c>
      <c r="I7324" s="1" t="s">
        <v>809</v>
      </c>
      <c r="J7324" s="1" t="s">
        <v>230</v>
      </c>
      <c r="K7324" s="1" t="s">
        <v>59</v>
      </c>
      <c r="L7324" s="1" t="s">
        <v>912</v>
      </c>
      <c r="M7324" t="s">
        <v>59</v>
      </c>
      <c r="N7324">
        <v>1</v>
      </c>
      <c r="O7324" s="1" t="s">
        <v>205</v>
      </c>
      <c r="P7324" t="s">
        <v>154</v>
      </c>
      <c r="Q7324">
        <v>2</v>
      </c>
      <c r="R7324" t="s">
        <v>179</v>
      </c>
      <c r="S7324" t="s">
        <v>180</v>
      </c>
    </row>
    <row r="7325" spans="1:19" x14ac:dyDescent="0.35">
      <c r="A7325" s="2" t="s">
        <v>114</v>
      </c>
      <c r="B7325" s="1" t="s">
        <v>188</v>
      </c>
      <c r="C7325" t="s">
        <v>59</v>
      </c>
      <c r="D7325" s="1" t="s">
        <v>82</v>
      </c>
      <c r="E7325" s="1" t="s">
        <v>22</v>
      </c>
      <c r="F7325" s="1" t="s">
        <v>18</v>
      </c>
      <c r="G7325" s="1" t="s">
        <v>26</v>
      </c>
      <c r="H7325" t="s">
        <v>17</v>
      </c>
      <c r="I7325" s="1" t="s">
        <v>809</v>
      </c>
      <c r="J7325" s="1" t="s">
        <v>230</v>
      </c>
      <c r="K7325" s="1" t="s">
        <v>15</v>
      </c>
      <c r="L7325" s="1" t="s">
        <v>912</v>
      </c>
      <c r="M7325" t="s">
        <v>15</v>
      </c>
      <c r="N7325">
        <v>1</v>
      </c>
      <c r="O7325" s="1" t="s">
        <v>205</v>
      </c>
      <c r="P7325" t="s">
        <v>154</v>
      </c>
      <c r="Q7325">
        <v>2</v>
      </c>
      <c r="R7325" t="s">
        <v>179</v>
      </c>
      <c r="S7325" t="s">
        <v>180</v>
      </c>
    </row>
    <row r="7326" spans="1:19" x14ac:dyDescent="0.35">
      <c r="A7326" s="2" t="s">
        <v>114</v>
      </c>
      <c r="B7326" s="1" t="s">
        <v>188</v>
      </c>
      <c r="C7326" t="s">
        <v>59</v>
      </c>
      <c r="D7326" s="1" t="s">
        <v>81</v>
      </c>
      <c r="E7326" s="1" t="s">
        <v>12</v>
      </c>
      <c r="F7326" s="1" t="s">
        <v>29</v>
      </c>
      <c r="G7326" s="1" t="s">
        <v>136</v>
      </c>
      <c r="H7326" t="s">
        <v>35</v>
      </c>
      <c r="I7326" s="1" t="s">
        <v>1203</v>
      </c>
      <c r="J7326" s="1" t="s">
        <v>230</v>
      </c>
      <c r="K7326" s="1" t="s">
        <v>59</v>
      </c>
      <c r="L7326" s="1" t="s">
        <v>912</v>
      </c>
      <c r="M7326" t="s">
        <v>73</v>
      </c>
      <c r="N7326">
        <v>1</v>
      </c>
      <c r="O7326" s="1" t="s">
        <v>206</v>
      </c>
      <c r="P7326" t="s">
        <v>154</v>
      </c>
      <c r="Q7326">
        <v>2</v>
      </c>
      <c r="R7326" t="s">
        <v>255</v>
      </c>
      <c r="S7326" t="s">
        <v>180</v>
      </c>
    </row>
    <row r="7327" spans="1:19" x14ac:dyDescent="0.35">
      <c r="A7327" s="2" t="s">
        <v>114</v>
      </c>
      <c r="B7327" s="1" t="s">
        <v>188</v>
      </c>
      <c r="C7327" t="s">
        <v>59</v>
      </c>
      <c r="D7327" s="1" t="s">
        <v>81</v>
      </c>
      <c r="E7327" s="1" t="s">
        <v>12</v>
      </c>
      <c r="F7327" s="1" t="s">
        <v>29</v>
      </c>
      <c r="G7327" s="1" t="s">
        <v>136</v>
      </c>
      <c r="H7327" t="s">
        <v>35</v>
      </c>
      <c r="I7327" s="1" t="s">
        <v>1204</v>
      </c>
      <c r="J7327" s="1" t="s">
        <v>230</v>
      </c>
      <c r="K7327" s="1" t="s">
        <v>59</v>
      </c>
      <c r="L7327" s="1" t="s">
        <v>912</v>
      </c>
      <c r="M7327" t="s">
        <v>73</v>
      </c>
      <c r="N7327">
        <v>1</v>
      </c>
      <c r="O7327" s="1" t="s">
        <v>206</v>
      </c>
      <c r="P7327" t="s">
        <v>153</v>
      </c>
      <c r="Q7327">
        <v>2</v>
      </c>
      <c r="R7327" t="s">
        <v>255</v>
      </c>
      <c r="S7327" t="s">
        <v>180</v>
      </c>
    </row>
    <row r="7328" spans="1:19" x14ac:dyDescent="0.35">
      <c r="A7328" s="2" t="s">
        <v>114</v>
      </c>
      <c r="B7328" s="1" t="s">
        <v>188</v>
      </c>
      <c r="C7328" t="s">
        <v>59</v>
      </c>
      <c r="D7328" s="1" t="s">
        <v>81</v>
      </c>
      <c r="E7328" s="1" t="s">
        <v>12</v>
      </c>
      <c r="F7328" s="1" t="s">
        <v>23</v>
      </c>
      <c r="G7328" s="1" t="s">
        <v>137</v>
      </c>
      <c r="H7328" t="s">
        <v>27</v>
      </c>
      <c r="I7328" s="1" t="s">
        <v>412</v>
      </c>
      <c r="J7328" s="1" t="s">
        <v>230</v>
      </c>
      <c r="K7328" s="1" t="s">
        <v>19</v>
      </c>
      <c r="L7328" s="1" t="s">
        <v>912</v>
      </c>
      <c r="M7328" t="s">
        <v>72</v>
      </c>
      <c r="N7328">
        <v>1</v>
      </c>
      <c r="O7328" s="1" t="s">
        <v>205</v>
      </c>
      <c r="P7328" t="s">
        <v>153</v>
      </c>
      <c r="Q7328">
        <v>2</v>
      </c>
      <c r="R7328" t="s">
        <v>179</v>
      </c>
      <c r="S7328" t="s">
        <v>180</v>
      </c>
    </row>
    <row r="7329" spans="1:19" x14ac:dyDescent="0.35">
      <c r="A7329" s="2" t="s">
        <v>114</v>
      </c>
      <c r="B7329" s="1" t="s">
        <v>188</v>
      </c>
      <c r="C7329" t="s">
        <v>59</v>
      </c>
      <c r="D7329" s="1" t="s">
        <v>81</v>
      </c>
      <c r="E7329" s="1" t="s">
        <v>12</v>
      </c>
      <c r="F7329" s="1" t="s">
        <v>23</v>
      </c>
      <c r="G7329" s="1" t="s">
        <v>137</v>
      </c>
      <c r="H7329" t="s">
        <v>32</v>
      </c>
      <c r="I7329" s="1" t="s">
        <v>1204</v>
      </c>
      <c r="J7329" s="1" t="s">
        <v>230</v>
      </c>
      <c r="K7329" s="1" t="s">
        <v>19</v>
      </c>
      <c r="L7329" s="1" t="s">
        <v>912</v>
      </c>
      <c r="M7329" t="s">
        <v>62</v>
      </c>
      <c r="N7329">
        <v>1</v>
      </c>
      <c r="O7329" s="1" t="s">
        <v>206</v>
      </c>
      <c r="P7329" t="s">
        <v>154</v>
      </c>
      <c r="Q7329">
        <v>2</v>
      </c>
      <c r="R7329" t="s">
        <v>255</v>
      </c>
      <c r="S7329" t="s">
        <v>180</v>
      </c>
    </row>
    <row r="7330" spans="1:19" x14ac:dyDescent="0.35">
      <c r="A7330" s="2" t="s">
        <v>114</v>
      </c>
      <c r="B7330" s="1" t="s">
        <v>188</v>
      </c>
      <c r="C7330" t="s">
        <v>59</v>
      </c>
      <c r="D7330" s="1" t="s">
        <v>81</v>
      </c>
      <c r="E7330" s="1" t="s">
        <v>12</v>
      </c>
      <c r="F7330" s="1" t="s">
        <v>23</v>
      </c>
      <c r="G7330" s="1" t="s">
        <v>137</v>
      </c>
      <c r="H7330" t="s">
        <v>32</v>
      </c>
      <c r="I7330" s="1" t="s">
        <v>412</v>
      </c>
      <c r="J7330" s="1" t="s">
        <v>230</v>
      </c>
      <c r="K7330" s="1" t="s">
        <v>52</v>
      </c>
      <c r="L7330" s="1" t="s">
        <v>912</v>
      </c>
      <c r="M7330" t="s">
        <v>53</v>
      </c>
      <c r="N7330">
        <v>1</v>
      </c>
      <c r="O7330" s="1" t="s">
        <v>205</v>
      </c>
      <c r="P7330" t="s">
        <v>153</v>
      </c>
      <c r="Q7330">
        <v>1</v>
      </c>
      <c r="R7330" t="s">
        <v>179</v>
      </c>
      <c r="S7330" t="s">
        <v>180</v>
      </c>
    </row>
    <row r="7331" spans="1:19" x14ac:dyDescent="0.35">
      <c r="A7331" s="2" t="s">
        <v>114</v>
      </c>
      <c r="B7331" s="1" t="s">
        <v>188</v>
      </c>
      <c r="C7331" t="s">
        <v>59</v>
      </c>
      <c r="D7331" s="1" t="s">
        <v>81</v>
      </c>
      <c r="E7331" s="1" t="s">
        <v>12</v>
      </c>
      <c r="F7331" s="1" t="s">
        <v>23</v>
      </c>
      <c r="G7331" s="1" t="s">
        <v>137</v>
      </c>
      <c r="H7331" t="s">
        <v>32</v>
      </c>
      <c r="I7331" s="1" t="s">
        <v>412</v>
      </c>
      <c r="J7331" s="1" t="s">
        <v>230</v>
      </c>
      <c r="K7331" s="1" t="s">
        <v>19</v>
      </c>
      <c r="L7331" s="1" t="s">
        <v>912</v>
      </c>
      <c r="M7331" t="s">
        <v>19</v>
      </c>
      <c r="N7331">
        <v>1</v>
      </c>
      <c r="O7331" s="1" t="s">
        <v>205</v>
      </c>
      <c r="P7331" t="s">
        <v>153</v>
      </c>
      <c r="Q7331">
        <v>2</v>
      </c>
      <c r="R7331" t="s">
        <v>179</v>
      </c>
      <c r="S7331" t="s">
        <v>180</v>
      </c>
    </row>
    <row r="7332" spans="1:19" x14ac:dyDescent="0.35">
      <c r="A7332" s="2" t="s">
        <v>114</v>
      </c>
      <c r="B7332" s="1" t="s">
        <v>188</v>
      </c>
      <c r="C7332" t="s">
        <v>59</v>
      </c>
      <c r="D7332" s="1" t="s">
        <v>81</v>
      </c>
      <c r="E7332" s="1" t="s">
        <v>12</v>
      </c>
      <c r="F7332" s="1" t="s">
        <v>23</v>
      </c>
      <c r="G7332" s="1" t="s">
        <v>137</v>
      </c>
      <c r="H7332" t="s">
        <v>21</v>
      </c>
      <c r="I7332" s="1" t="s">
        <v>412</v>
      </c>
      <c r="J7332" s="1" t="s">
        <v>230</v>
      </c>
      <c r="K7332" s="1" t="s">
        <v>59</v>
      </c>
      <c r="L7332" s="1" t="s">
        <v>912</v>
      </c>
      <c r="M7332" t="s">
        <v>59</v>
      </c>
      <c r="N7332">
        <v>1</v>
      </c>
      <c r="O7332" s="1" t="s">
        <v>205</v>
      </c>
      <c r="P7332" t="s">
        <v>153</v>
      </c>
      <c r="Q7332">
        <v>1</v>
      </c>
      <c r="R7332" t="s">
        <v>179</v>
      </c>
      <c r="S7332" t="s">
        <v>180</v>
      </c>
    </row>
    <row r="7333" spans="1:19" x14ac:dyDescent="0.35">
      <c r="A7333" s="2" t="s">
        <v>114</v>
      </c>
      <c r="B7333" s="1" t="s">
        <v>188</v>
      </c>
      <c r="C7333" t="s">
        <v>59</v>
      </c>
      <c r="D7333" s="1" t="s">
        <v>81</v>
      </c>
      <c r="E7333" s="1" t="s">
        <v>12</v>
      </c>
      <c r="F7333" s="1" t="s">
        <v>23</v>
      </c>
      <c r="G7333" s="1" t="s">
        <v>137</v>
      </c>
      <c r="H7333" t="s">
        <v>35</v>
      </c>
      <c r="I7333" s="1" t="s">
        <v>1203</v>
      </c>
      <c r="J7333" s="1" t="s">
        <v>230</v>
      </c>
      <c r="K7333" s="1" t="s">
        <v>19</v>
      </c>
      <c r="L7333" s="1" t="s">
        <v>912</v>
      </c>
      <c r="M7333" t="s">
        <v>28</v>
      </c>
      <c r="N7333">
        <v>1</v>
      </c>
      <c r="O7333" s="1" t="s">
        <v>206</v>
      </c>
      <c r="P7333" t="s">
        <v>154</v>
      </c>
      <c r="Q7333">
        <v>2</v>
      </c>
      <c r="R7333" t="s">
        <v>255</v>
      </c>
      <c r="S7333" t="s">
        <v>180</v>
      </c>
    </row>
    <row r="7334" spans="1:19" x14ac:dyDescent="0.35">
      <c r="A7334" s="2" t="s">
        <v>114</v>
      </c>
      <c r="B7334" s="1" t="s">
        <v>188</v>
      </c>
      <c r="C7334" t="s">
        <v>59</v>
      </c>
      <c r="D7334" s="1" t="s">
        <v>81</v>
      </c>
      <c r="E7334" s="1" t="s">
        <v>12</v>
      </c>
      <c r="F7334" s="1" t="s">
        <v>23</v>
      </c>
      <c r="G7334" s="1" t="s">
        <v>137</v>
      </c>
      <c r="H7334" t="s">
        <v>35</v>
      </c>
      <c r="I7334" s="1" t="s">
        <v>1204</v>
      </c>
      <c r="J7334" s="1" t="s">
        <v>230</v>
      </c>
      <c r="K7334" s="1" t="s">
        <v>19</v>
      </c>
      <c r="L7334" s="1" t="s">
        <v>912</v>
      </c>
      <c r="M7334" t="s">
        <v>28</v>
      </c>
      <c r="N7334">
        <v>1</v>
      </c>
      <c r="O7334" s="1" t="s">
        <v>206</v>
      </c>
      <c r="P7334" t="s">
        <v>153</v>
      </c>
      <c r="Q7334">
        <v>2</v>
      </c>
      <c r="R7334" t="s">
        <v>255</v>
      </c>
      <c r="S7334" t="s">
        <v>180</v>
      </c>
    </row>
    <row r="7335" spans="1:19" x14ac:dyDescent="0.35">
      <c r="A7335" s="2" t="s">
        <v>114</v>
      </c>
      <c r="B7335" s="1" t="s">
        <v>188</v>
      </c>
      <c r="C7335" t="s">
        <v>59</v>
      </c>
      <c r="D7335" s="1" t="s">
        <v>81</v>
      </c>
      <c r="E7335" s="1" t="s">
        <v>12</v>
      </c>
      <c r="F7335" s="1" t="s">
        <v>23</v>
      </c>
      <c r="G7335" s="1" t="s">
        <v>137</v>
      </c>
      <c r="H7335" t="s">
        <v>35</v>
      </c>
      <c r="I7335" s="1" t="s">
        <v>412</v>
      </c>
      <c r="J7335" s="1" t="s">
        <v>230</v>
      </c>
      <c r="K7335" s="1" t="s">
        <v>15</v>
      </c>
      <c r="L7335" s="1" t="s">
        <v>912</v>
      </c>
      <c r="M7335" t="s">
        <v>15</v>
      </c>
      <c r="N7335">
        <v>1</v>
      </c>
      <c r="O7335" s="1" t="s">
        <v>205</v>
      </c>
      <c r="P7335" t="s">
        <v>153</v>
      </c>
      <c r="Q7335">
        <v>2</v>
      </c>
      <c r="R7335" t="s">
        <v>179</v>
      </c>
      <c r="S7335" t="s">
        <v>180</v>
      </c>
    </row>
    <row r="7336" spans="1:19" x14ac:dyDescent="0.35">
      <c r="A7336" s="2" t="s">
        <v>114</v>
      </c>
      <c r="B7336" s="1" t="s">
        <v>188</v>
      </c>
      <c r="C7336" t="s">
        <v>59</v>
      </c>
      <c r="D7336" s="1" t="s">
        <v>81</v>
      </c>
      <c r="E7336" s="1" t="s">
        <v>12</v>
      </c>
      <c r="F7336" s="1" t="s">
        <v>13</v>
      </c>
      <c r="G7336" s="1" t="s">
        <v>137</v>
      </c>
      <c r="H7336" t="s">
        <v>24</v>
      </c>
      <c r="I7336" s="1" t="s">
        <v>1204</v>
      </c>
      <c r="J7336" s="1" t="s">
        <v>230</v>
      </c>
      <c r="K7336" s="1" t="s">
        <v>19</v>
      </c>
      <c r="L7336" s="1" t="s">
        <v>913</v>
      </c>
      <c r="M7336" t="s">
        <v>62</v>
      </c>
      <c r="N7336">
        <v>1</v>
      </c>
      <c r="O7336" s="1" t="s">
        <v>206</v>
      </c>
      <c r="P7336" t="s">
        <v>154</v>
      </c>
      <c r="Q7336">
        <v>2</v>
      </c>
      <c r="R7336" t="s">
        <v>179</v>
      </c>
      <c r="S7336" t="s">
        <v>180</v>
      </c>
    </row>
    <row r="7337" spans="1:19" x14ac:dyDescent="0.35">
      <c r="A7337" s="2" t="s">
        <v>114</v>
      </c>
      <c r="B7337" s="1" t="s">
        <v>188</v>
      </c>
      <c r="C7337" t="s">
        <v>59</v>
      </c>
      <c r="D7337" s="1" t="s">
        <v>81</v>
      </c>
      <c r="E7337" s="1" t="s">
        <v>12</v>
      </c>
      <c r="F7337" s="1" t="s">
        <v>13</v>
      </c>
      <c r="G7337" s="1" t="s">
        <v>137</v>
      </c>
      <c r="H7337" t="s">
        <v>27</v>
      </c>
      <c r="I7337" s="1" t="s">
        <v>1203</v>
      </c>
      <c r="J7337" s="1" t="s">
        <v>230</v>
      </c>
      <c r="K7337" s="1" t="s">
        <v>19</v>
      </c>
      <c r="L7337" s="1" t="s">
        <v>912</v>
      </c>
      <c r="M7337" t="s">
        <v>63</v>
      </c>
      <c r="N7337">
        <v>1</v>
      </c>
      <c r="O7337" s="1" t="s">
        <v>206</v>
      </c>
      <c r="P7337" t="s">
        <v>154</v>
      </c>
      <c r="Q7337">
        <v>2</v>
      </c>
      <c r="R7337" t="s">
        <v>255</v>
      </c>
      <c r="S7337" t="s">
        <v>180</v>
      </c>
    </row>
    <row r="7338" spans="1:19" x14ac:dyDescent="0.35">
      <c r="A7338" s="2" t="s">
        <v>114</v>
      </c>
      <c r="B7338" s="1" t="s">
        <v>188</v>
      </c>
      <c r="C7338" t="s">
        <v>59</v>
      </c>
      <c r="D7338" s="1" t="s">
        <v>81</v>
      </c>
      <c r="E7338" s="1" t="s">
        <v>12</v>
      </c>
      <c r="F7338" s="1" t="s">
        <v>13</v>
      </c>
      <c r="G7338" s="1" t="s">
        <v>137</v>
      </c>
      <c r="H7338" t="s">
        <v>27</v>
      </c>
      <c r="I7338" s="1" t="s">
        <v>1204</v>
      </c>
      <c r="J7338" s="1" t="s">
        <v>230</v>
      </c>
      <c r="K7338" s="1" t="s">
        <v>19</v>
      </c>
      <c r="L7338" s="1" t="s">
        <v>912</v>
      </c>
      <c r="M7338" t="s">
        <v>63</v>
      </c>
      <c r="N7338">
        <v>1</v>
      </c>
      <c r="O7338" s="1" t="s">
        <v>206</v>
      </c>
      <c r="P7338" t="s">
        <v>153</v>
      </c>
      <c r="Q7338">
        <v>2</v>
      </c>
      <c r="R7338" t="s">
        <v>255</v>
      </c>
      <c r="S7338" t="s">
        <v>180</v>
      </c>
    </row>
    <row r="7339" spans="1:19" x14ac:dyDescent="0.35">
      <c r="A7339" s="2" t="s">
        <v>114</v>
      </c>
      <c r="B7339" s="1" t="s">
        <v>188</v>
      </c>
      <c r="C7339" t="s">
        <v>59</v>
      </c>
      <c r="D7339" s="1" t="s">
        <v>81</v>
      </c>
      <c r="E7339" s="1" t="s">
        <v>12</v>
      </c>
      <c r="F7339" s="1" t="s">
        <v>13</v>
      </c>
      <c r="G7339" s="1" t="s">
        <v>137</v>
      </c>
      <c r="H7339" t="s">
        <v>27</v>
      </c>
      <c r="I7339" s="1" t="s">
        <v>412</v>
      </c>
      <c r="J7339" s="1" t="s">
        <v>230</v>
      </c>
      <c r="K7339" s="1" t="s">
        <v>15</v>
      </c>
      <c r="L7339" s="1" t="s">
        <v>912</v>
      </c>
      <c r="M7339" t="s">
        <v>15</v>
      </c>
      <c r="N7339">
        <v>1</v>
      </c>
      <c r="O7339" s="1" t="s">
        <v>205</v>
      </c>
      <c r="P7339" t="s">
        <v>153</v>
      </c>
      <c r="Q7339">
        <v>1</v>
      </c>
      <c r="R7339" t="s">
        <v>179</v>
      </c>
      <c r="S7339" t="s">
        <v>180</v>
      </c>
    </row>
    <row r="7340" spans="1:19" x14ac:dyDescent="0.35">
      <c r="A7340" s="2" t="s">
        <v>114</v>
      </c>
      <c r="B7340" s="1" t="s">
        <v>188</v>
      </c>
      <c r="C7340" t="s">
        <v>59</v>
      </c>
      <c r="D7340" s="1" t="s">
        <v>81</v>
      </c>
      <c r="E7340" s="1" t="s">
        <v>12</v>
      </c>
      <c r="F7340" s="1" t="s">
        <v>13</v>
      </c>
      <c r="G7340" s="1" t="s">
        <v>137</v>
      </c>
      <c r="H7340" t="s">
        <v>21</v>
      </c>
      <c r="I7340" s="1" t="s">
        <v>412</v>
      </c>
      <c r="J7340" s="1" t="s">
        <v>230</v>
      </c>
      <c r="K7340" s="1" t="s">
        <v>15</v>
      </c>
      <c r="L7340" s="1" t="s">
        <v>912</v>
      </c>
      <c r="M7340" t="s">
        <v>15</v>
      </c>
      <c r="N7340">
        <v>1</v>
      </c>
      <c r="O7340" s="1" t="s">
        <v>205</v>
      </c>
      <c r="P7340" t="s">
        <v>154</v>
      </c>
      <c r="Q7340">
        <v>2</v>
      </c>
      <c r="R7340" t="s">
        <v>179</v>
      </c>
      <c r="S7340" t="s">
        <v>180</v>
      </c>
    </row>
    <row r="7341" spans="1:19" x14ac:dyDescent="0.35">
      <c r="A7341" s="2" t="s">
        <v>114</v>
      </c>
      <c r="B7341" s="1" t="s">
        <v>188</v>
      </c>
      <c r="C7341" t="s">
        <v>59</v>
      </c>
      <c r="D7341" s="1" t="s">
        <v>81</v>
      </c>
      <c r="E7341" s="1" t="s">
        <v>12</v>
      </c>
      <c r="F7341" s="1" t="s">
        <v>13</v>
      </c>
      <c r="G7341" s="1" t="s">
        <v>137</v>
      </c>
      <c r="H7341" t="s">
        <v>35</v>
      </c>
      <c r="I7341" s="1" t="s">
        <v>412</v>
      </c>
      <c r="J7341" s="1" t="s">
        <v>230</v>
      </c>
      <c r="K7341" s="1" t="s">
        <v>59</v>
      </c>
      <c r="L7341" s="1" t="s">
        <v>912</v>
      </c>
      <c r="M7341" t="s">
        <v>76</v>
      </c>
      <c r="N7341">
        <v>1</v>
      </c>
      <c r="O7341" s="1" t="s">
        <v>205</v>
      </c>
      <c r="P7341" t="s">
        <v>153</v>
      </c>
      <c r="Q7341">
        <v>2</v>
      </c>
      <c r="R7341" t="s">
        <v>179</v>
      </c>
      <c r="S7341" t="s">
        <v>180</v>
      </c>
    </row>
    <row r="7342" spans="1:19" x14ac:dyDescent="0.35">
      <c r="A7342" s="2" t="s">
        <v>114</v>
      </c>
      <c r="B7342" s="1" t="s">
        <v>188</v>
      </c>
      <c r="C7342" t="s">
        <v>59</v>
      </c>
      <c r="D7342" s="1" t="s">
        <v>81</v>
      </c>
      <c r="E7342" s="1" t="s">
        <v>12</v>
      </c>
      <c r="F7342" s="1" t="s">
        <v>26</v>
      </c>
      <c r="G7342" s="1" t="s">
        <v>26</v>
      </c>
      <c r="H7342" t="s">
        <v>32</v>
      </c>
      <c r="I7342" s="1" t="s">
        <v>412</v>
      </c>
      <c r="J7342" s="1" t="s">
        <v>230</v>
      </c>
      <c r="K7342" s="1" t="s">
        <v>59</v>
      </c>
      <c r="L7342" s="1" t="s">
        <v>912</v>
      </c>
      <c r="M7342" t="s">
        <v>60</v>
      </c>
      <c r="N7342">
        <v>1</v>
      </c>
      <c r="O7342" s="1" t="s">
        <v>205</v>
      </c>
      <c r="P7342" t="s">
        <v>153</v>
      </c>
      <c r="Q7342">
        <v>2</v>
      </c>
      <c r="R7342" t="s">
        <v>179</v>
      </c>
      <c r="S7342" t="s">
        <v>180</v>
      </c>
    </row>
    <row r="7343" spans="1:19" x14ac:dyDescent="0.35">
      <c r="A7343" s="2" t="s">
        <v>114</v>
      </c>
      <c r="B7343" s="1" t="s">
        <v>188</v>
      </c>
      <c r="C7343" t="s">
        <v>59</v>
      </c>
      <c r="D7343" s="1" t="s">
        <v>81</v>
      </c>
      <c r="E7343" s="1" t="s">
        <v>12</v>
      </c>
      <c r="F7343" s="1" t="s">
        <v>26</v>
      </c>
      <c r="G7343" s="1" t="s">
        <v>26</v>
      </c>
      <c r="H7343" t="s">
        <v>32</v>
      </c>
      <c r="I7343" s="1" t="s">
        <v>412</v>
      </c>
      <c r="J7343" s="1" t="s">
        <v>230</v>
      </c>
      <c r="K7343" s="1" t="s">
        <v>19</v>
      </c>
      <c r="L7343" s="1" t="s">
        <v>912</v>
      </c>
      <c r="M7343" t="s">
        <v>65</v>
      </c>
      <c r="N7343">
        <v>1</v>
      </c>
      <c r="O7343" s="1" t="s">
        <v>205</v>
      </c>
      <c r="P7343" t="s">
        <v>153</v>
      </c>
      <c r="Q7343">
        <v>2</v>
      </c>
      <c r="R7343" t="s">
        <v>179</v>
      </c>
      <c r="S7343" t="s">
        <v>180</v>
      </c>
    </row>
    <row r="7344" spans="1:19" x14ac:dyDescent="0.35">
      <c r="A7344" s="2" t="s">
        <v>114</v>
      </c>
      <c r="B7344" s="1" t="s">
        <v>188</v>
      </c>
      <c r="C7344" t="s">
        <v>59</v>
      </c>
      <c r="D7344" s="1" t="s">
        <v>81</v>
      </c>
      <c r="E7344" s="1" t="s">
        <v>12</v>
      </c>
      <c r="F7344" s="1" t="s">
        <v>18</v>
      </c>
      <c r="G7344" s="1" t="s">
        <v>26</v>
      </c>
      <c r="H7344" t="s">
        <v>17</v>
      </c>
      <c r="I7344" s="1" t="s">
        <v>412</v>
      </c>
      <c r="J7344" s="1" t="s">
        <v>230</v>
      </c>
      <c r="K7344" s="1" t="s">
        <v>19</v>
      </c>
      <c r="L7344" s="1" t="s">
        <v>912</v>
      </c>
      <c r="M7344" t="s">
        <v>62</v>
      </c>
      <c r="N7344">
        <v>1</v>
      </c>
      <c r="O7344" s="1" t="s">
        <v>205</v>
      </c>
      <c r="P7344" t="s">
        <v>153</v>
      </c>
      <c r="Q7344">
        <v>2</v>
      </c>
      <c r="R7344" t="s">
        <v>179</v>
      </c>
      <c r="S7344" t="s">
        <v>180</v>
      </c>
    </row>
    <row r="7345" spans="1:19" x14ac:dyDescent="0.35">
      <c r="A7345" s="2" t="s">
        <v>114</v>
      </c>
      <c r="B7345" s="1" t="s">
        <v>188</v>
      </c>
      <c r="C7345" t="s">
        <v>59</v>
      </c>
      <c r="D7345" s="1" t="s">
        <v>81</v>
      </c>
      <c r="E7345" s="1" t="s">
        <v>12</v>
      </c>
      <c r="F7345" s="1" t="s">
        <v>18</v>
      </c>
      <c r="G7345" s="1" t="s">
        <v>26</v>
      </c>
      <c r="H7345" t="s">
        <v>24</v>
      </c>
      <c r="I7345" s="1" t="s">
        <v>412</v>
      </c>
      <c r="J7345" s="1" t="s">
        <v>230</v>
      </c>
      <c r="K7345" s="1" t="s">
        <v>19</v>
      </c>
      <c r="L7345" s="1" t="s">
        <v>912</v>
      </c>
      <c r="M7345" t="s">
        <v>64</v>
      </c>
      <c r="N7345">
        <v>1</v>
      </c>
      <c r="O7345" s="1" t="s">
        <v>205</v>
      </c>
      <c r="P7345" t="s">
        <v>153</v>
      </c>
      <c r="Q7345">
        <v>1</v>
      </c>
      <c r="R7345" t="s">
        <v>179</v>
      </c>
      <c r="S7345" t="s">
        <v>180</v>
      </c>
    </row>
    <row r="7346" spans="1:19" x14ac:dyDescent="0.35">
      <c r="A7346" s="2" t="s">
        <v>114</v>
      </c>
      <c r="B7346" s="1" t="s">
        <v>188</v>
      </c>
      <c r="C7346" t="s">
        <v>59</v>
      </c>
      <c r="D7346" s="1" t="s">
        <v>81</v>
      </c>
      <c r="E7346" s="1" t="s">
        <v>12</v>
      </c>
      <c r="F7346" s="1" t="s">
        <v>18</v>
      </c>
      <c r="G7346" s="1" t="s">
        <v>26</v>
      </c>
      <c r="H7346" t="s">
        <v>27</v>
      </c>
      <c r="I7346" s="1" t="s">
        <v>412</v>
      </c>
      <c r="J7346" s="1" t="s">
        <v>230</v>
      </c>
      <c r="K7346" s="1" t="s">
        <v>59</v>
      </c>
      <c r="L7346" s="1" t="s">
        <v>912</v>
      </c>
      <c r="M7346" t="s">
        <v>59</v>
      </c>
      <c r="N7346">
        <v>1</v>
      </c>
      <c r="O7346" s="1" t="s">
        <v>205</v>
      </c>
      <c r="P7346" t="s">
        <v>154</v>
      </c>
      <c r="Q7346">
        <v>2</v>
      </c>
      <c r="R7346" t="s">
        <v>179</v>
      </c>
      <c r="S7346" t="s">
        <v>180</v>
      </c>
    </row>
    <row r="7347" spans="1:19" x14ac:dyDescent="0.35">
      <c r="A7347" s="2" t="s">
        <v>114</v>
      </c>
      <c r="B7347" s="1" t="s">
        <v>188</v>
      </c>
      <c r="C7347" t="s">
        <v>59</v>
      </c>
      <c r="D7347" s="1" t="s">
        <v>81</v>
      </c>
      <c r="E7347" s="1" t="s">
        <v>12</v>
      </c>
      <c r="F7347" s="1" t="s">
        <v>18</v>
      </c>
      <c r="G7347" s="1" t="s">
        <v>26</v>
      </c>
      <c r="H7347" t="s">
        <v>27</v>
      </c>
      <c r="I7347" s="1" t="s">
        <v>412</v>
      </c>
      <c r="J7347" s="1" t="s">
        <v>230</v>
      </c>
      <c r="K7347" s="1" t="s">
        <v>19</v>
      </c>
      <c r="L7347" s="1" t="s">
        <v>912</v>
      </c>
      <c r="M7347" t="s">
        <v>62</v>
      </c>
      <c r="N7347">
        <v>1</v>
      </c>
      <c r="O7347" s="1" t="s">
        <v>205</v>
      </c>
      <c r="P7347" t="s">
        <v>153</v>
      </c>
      <c r="Q7347">
        <v>2</v>
      </c>
      <c r="R7347" t="s">
        <v>179</v>
      </c>
      <c r="S7347" t="s">
        <v>180</v>
      </c>
    </row>
    <row r="7348" spans="1:19" x14ac:dyDescent="0.35">
      <c r="A7348" s="2" t="s">
        <v>114</v>
      </c>
      <c r="B7348" s="1" t="s">
        <v>188</v>
      </c>
      <c r="C7348" t="s">
        <v>59</v>
      </c>
      <c r="D7348" s="1" t="s">
        <v>81</v>
      </c>
      <c r="E7348" s="1" t="s">
        <v>12</v>
      </c>
      <c r="F7348" s="1" t="s">
        <v>18</v>
      </c>
      <c r="G7348" s="1" t="s">
        <v>26</v>
      </c>
      <c r="H7348" t="s">
        <v>58</v>
      </c>
      <c r="I7348" s="1" t="s">
        <v>1204</v>
      </c>
      <c r="J7348" s="1" t="s">
        <v>230</v>
      </c>
      <c r="K7348" s="1" t="s">
        <v>19</v>
      </c>
      <c r="L7348" s="1" t="s">
        <v>912</v>
      </c>
      <c r="M7348" t="s">
        <v>64</v>
      </c>
      <c r="N7348">
        <v>1</v>
      </c>
      <c r="O7348" s="1" t="s">
        <v>206</v>
      </c>
      <c r="P7348" t="s">
        <v>154</v>
      </c>
      <c r="Q7348">
        <v>2</v>
      </c>
      <c r="R7348" t="s">
        <v>255</v>
      </c>
      <c r="S7348" t="s">
        <v>180</v>
      </c>
    </row>
    <row r="7349" spans="1:19" x14ac:dyDescent="0.35">
      <c r="A7349" s="2" t="s">
        <v>114</v>
      </c>
      <c r="B7349" s="1" t="s">
        <v>188</v>
      </c>
      <c r="C7349" t="s">
        <v>909</v>
      </c>
      <c r="D7349" s="1" t="s">
        <v>89</v>
      </c>
      <c r="E7349" s="1" t="s">
        <v>12</v>
      </c>
      <c r="F7349" s="1" t="s">
        <v>13</v>
      </c>
      <c r="G7349" s="1" t="s">
        <v>137</v>
      </c>
      <c r="H7349" t="s">
        <v>43</v>
      </c>
      <c r="I7349" s="1" t="s">
        <v>811</v>
      </c>
      <c r="J7349" s="1" t="s">
        <v>230</v>
      </c>
      <c r="K7349" s="1" t="s">
        <v>30</v>
      </c>
      <c r="L7349" s="1" t="s">
        <v>913</v>
      </c>
      <c r="M7349" t="s">
        <v>30</v>
      </c>
      <c r="N7349">
        <v>3</v>
      </c>
      <c r="O7349" s="1" t="s">
        <v>205</v>
      </c>
      <c r="P7349" t="s">
        <v>154</v>
      </c>
      <c r="Q7349">
        <v>1</v>
      </c>
      <c r="R7349" t="s">
        <v>179</v>
      </c>
      <c r="S7349" t="s">
        <v>180</v>
      </c>
    </row>
    <row r="7350" spans="1:19" x14ac:dyDescent="0.35">
      <c r="A7350" s="2" t="s">
        <v>114</v>
      </c>
      <c r="B7350" s="1" t="s">
        <v>188</v>
      </c>
      <c r="C7350" t="s">
        <v>909</v>
      </c>
      <c r="D7350" s="1" t="s">
        <v>89</v>
      </c>
      <c r="E7350" s="1" t="s">
        <v>12</v>
      </c>
      <c r="F7350" s="1" t="s">
        <v>13</v>
      </c>
      <c r="G7350" s="1" t="s">
        <v>137</v>
      </c>
      <c r="H7350" t="s">
        <v>43</v>
      </c>
      <c r="I7350" s="1" t="s">
        <v>811</v>
      </c>
      <c r="J7350" s="1" t="s">
        <v>230</v>
      </c>
      <c r="K7350" s="1" t="s">
        <v>30</v>
      </c>
      <c r="L7350" s="1" t="s">
        <v>913</v>
      </c>
      <c r="M7350" t="s">
        <v>30</v>
      </c>
      <c r="N7350">
        <v>14</v>
      </c>
      <c r="O7350" s="1" t="s">
        <v>205</v>
      </c>
      <c r="P7350" t="s">
        <v>154</v>
      </c>
      <c r="Q7350">
        <v>2</v>
      </c>
      <c r="R7350" t="s">
        <v>179</v>
      </c>
      <c r="S7350" t="s">
        <v>180</v>
      </c>
    </row>
    <row r="7351" spans="1:19" x14ac:dyDescent="0.35">
      <c r="A7351" s="2" t="s">
        <v>114</v>
      </c>
      <c r="B7351" s="1" t="s">
        <v>188</v>
      </c>
      <c r="C7351" t="s">
        <v>909</v>
      </c>
      <c r="D7351" s="1" t="s">
        <v>89</v>
      </c>
      <c r="E7351" s="1" t="s">
        <v>12</v>
      </c>
      <c r="F7351" s="1" t="s">
        <v>13</v>
      </c>
      <c r="G7351" s="1" t="s">
        <v>137</v>
      </c>
      <c r="H7351" t="s">
        <v>43</v>
      </c>
      <c r="I7351" s="1" t="s">
        <v>811</v>
      </c>
      <c r="J7351" s="1" t="s">
        <v>230</v>
      </c>
      <c r="K7351" s="1" t="s">
        <v>30</v>
      </c>
      <c r="L7351" s="1" t="s">
        <v>912</v>
      </c>
      <c r="M7351" t="s">
        <v>30</v>
      </c>
      <c r="N7351">
        <v>1</v>
      </c>
      <c r="O7351" s="1" t="s">
        <v>205</v>
      </c>
      <c r="P7351" t="s">
        <v>154</v>
      </c>
      <c r="Q7351">
        <v>2</v>
      </c>
      <c r="R7351" t="s">
        <v>179</v>
      </c>
      <c r="S7351" t="s">
        <v>180</v>
      </c>
    </row>
    <row r="7352" spans="1:19" x14ac:dyDescent="0.35">
      <c r="A7352" s="2" t="s">
        <v>114</v>
      </c>
      <c r="B7352" s="1" t="s">
        <v>188</v>
      </c>
      <c r="C7352" t="s">
        <v>909</v>
      </c>
      <c r="D7352" s="1" t="s">
        <v>89</v>
      </c>
      <c r="E7352" s="1" t="s">
        <v>12</v>
      </c>
      <c r="F7352" s="1" t="s">
        <v>26</v>
      </c>
      <c r="G7352" s="1" t="s">
        <v>26</v>
      </c>
      <c r="H7352" t="s">
        <v>27</v>
      </c>
      <c r="I7352" s="1" t="s">
        <v>811</v>
      </c>
      <c r="J7352" s="1" t="s">
        <v>230</v>
      </c>
      <c r="K7352" s="1" t="s">
        <v>30</v>
      </c>
      <c r="L7352" s="1" t="s">
        <v>912</v>
      </c>
      <c r="M7352" t="s">
        <v>30</v>
      </c>
      <c r="N7352">
        <v>1</v>
      </c>
      <c r="O7352" s="1" t="s">
        <v>205</v>
      </c>
      <c r="P7352" t="s">
        <v>154</v>
      </c>
      <c r="Q7352">
        <v>1</v>
      </c>
      <c r="R7352" t="s">
        <v>179</v>
      </c>
      <c r="S7352" t="s">
        <v>180</v>
      </c>
    </row>
    <row r="7353" spans="1:19" x14ac:dyDescent="0.35">
      <c r="A7353" s="2" t="s">
        <v>114</v>
      </c>
      <c r="B7353" s="1" t="s">
        <v>188</v>
      </c>
      <c r="C7353" t="s">
        <v>909</v>
      </c>
      <c r="D7353" s="1" t="s">
        <v>89</v>
      </c>
      <c r="E7353" s="1" t="s">
        <v>22</v>
      </c>
      <c r="F7353" s="1" t="s">
        <v>13</v>
      </c>
      <c r="G7353" s="1" t="s">
        <v>137</v>
      </c>
      <c r="H7353" t="s">
        <v>43</v>
      </c>
      <c r="I7353" s="1" t="s">
        <v>811</v>
      </c>
      <c r="J7353" s="1" t="s">
        <v>230</v>
      </c>
      <c r="K7353" s="1" t="s">
        <v>30</v>
      </c>
      <c r="L7353" s="1" t="s">
        <v>913</v>
      </c>
      <c r="M7353" t="s">
        <v>30</v>
      </c>
      <c r="N7353">
        <v>2</v>
      </c>
      <c r="O7353" s="1" t="s">
        <v>205</v>
      </c>
      <c r="P7353" t="s">
        <v>154</v>
      </c>
      <c r="Q7353">
        <v>2</v>
      </c>
      <c r="R7353" t="s">
        <v>179</v>
      </c>
      <c r="S7353" t="s">
        <v>180</v>
      </c>
    </row>
    <row r="7354" spans="1:19" x14ac:dyDescent="0.35">
      <c r="A7354" s="2" t="s">
        <v>114</v>
      </c>
      <c r="B7354" s="1" t="s">
        <v>188</v>
      </c>
      <c r="C7354" t="s">
        <v>909</v>
      </c>
      <c r="D7354" s="1" t="s">
        <v>89</v>
      </c>
      <c r="E7354" s="1" t="s">
        <v>22</v>
      </c>
      <c r="F7354" s="1" t="s">
        <v>13</v>
      </c>
      <c r="G7354" s="1" t="s">
        <v>137</v>
      </c>
      <c r="H7354" t="s">
        <v>14</v>
      </c>
      <c r="I7354" s="1" t="s">
        <v>811</v>
      </c>
      <c r="J7354" s="1" t="s">
        <v>230</v>
      </c>
      <c r="K7354" s="1" t="s">
        <v>30</v>
      </c>
      <c r="L7354" s="1" t="s">
        <v>913</v>
      </c>
      <c r="M7354" t="s">
        <v>30</v>
      </c>
      <c r="N7354">
        <v>1</v>
      </c>
      <c r="O7354" s="1" t="s">
        <v>205</v>
      </c>
      <c r="P7354" t="s">
        <v>154</v>
      </c>
      <c r="Q7354">
        <v>2</v>
      </c>
      <c r="R7354" t="s">
        <v>179</v>
      </c>
      <c r="S7354" t="s">
        <v>180</v>
      </c>
    </row>
    <row r="7355" spans="1:19" x14ac:dyDescent="0.35">
      <c r="A7355" s="2" t="s">
        <v>114</v>
      </c>
      <c r="B7355" s="1" t="s">
        <v>188</v>
      </c>
      <c r="C7355" t="s">
        <v>909</v>
      </c>
      <c r="D7355" s="1" t="s">
        <v>89</v>
      </c>
      <c r="E7355" s="1" t="s">
        <v>22</v>
      </c>
      <c r="F7355" s="1" t="s">
        <v>26</v>
      </c>
      <c r="G7355" s="1" t="s">
        <v>26</v>
      </c>
      <c r="H7355" t="s">
        <v>21</v>
      </c>
      <c r="I7355" s="1" t="s">
        <v>811</v>
      </c>
      <c r="J7355" s="1" t="s">
        <v>230</v>
      </c>
      <c r="K7355" s="1" t="s">
        <v>30</v>
      </c>
      <c r="L7355" s="1" t="s">
        <v>912</v>
      </c>
      <c r="M7355" t="s">
        <v>30</v>
      </c>
      <c r="N7355">
        <v>1</v>
      </c>
      <c r="O7355" s="1" t="s">
        <v>205</v>
      </c>
      <c r="P7355" t="s">
        <v>154</v>
      </c>
      <c r="Q7355">
        <v>2</v>
      </c>
      <c r="R7355" t="s">
        <v>179</v>
      </c>
      <c r="S7355" t="s">
        <v>180</v>
      </c>
    </row>
    <row r="7356" spans="1:19" x14ac:dyDescent="0.35">
      <c r="A7356" s="2" t="s">
        <v>114</v>
      </c>
      <c r="B7356" s="1" t="s">
        <v>188</v>
      </c>
      <c r="C7356" t="s">
        <v>909</v>
      </c>
      <c r="D7356" s="1" t="s">
        <v>89</v>
      </c>
      <c r="E7356" s="1" t="s">
        <v>22</v>
      </c>
      <c r="F7356" s="1" t="s">
        <v>26</v>
      </c>
      <c r="G7356" s="1" t="s">
        <v>26</v>
      </c>
      <c r="H7356" t="s">
        <v>58</v>
      </c>
      <c r="I7356" s="1" t="s">
        <v>811</v>
      </c>
      <c r="J7356" s="1" t="s">
        <v>230</v>
      </c>
      <c r="K7356" s="1" t="s">
        <v>30</v>
      </c>
      <c r="L7356" s="1" t="s">
        <v>912</v>
      </c>
      <c r="M7356" t="s">
        <v>30</v>
      </c>
      <c r="N7356">
        <v>1</v>
      </c>
      <c r="O7356" s="1" t="s">
        <v>205</v>
      </c>
      <c r="P7356" t="s">
        <v>154</v>
      </c>
      <c r="Q7356">
        <v>1</v>
      </c>
      <c r="R7356" t="s">
        <v>179</v>
      </c>
      <c r="S7356" t="s">
        <v>180</v>
      </c>
    </row>
    <row r="7357" spans="1:19" x14ac:dyDescent="0.35">
      <c r="A7357" s="2" t="s">
        <v>114</v>
      </c>
      <c r="B7357" s="1" t="s">
        <v>188</v>
      </c>
      <c r="C7357" t="s">
        <v>909</v>
      </c>
      <c r="D7357" s="1" t="s">
        <v>1205</v>
      </c>
      <c r="E7357" s="1" t="s">
        <v>12</v>
      </c>
      <c r="F7357" s="1" t="s">
        <v>29</v>
      </c>
      <c r="G7357" s="1" t="s">
        <v>136</v>
      </c>
      <c r="H7357" t="s">
        <v>17</v>
      </c>
      <c r="I7357" s="1" t="s">
        <v>1538</v>
      </c>
      <c r="J7357" s="1" t="s">
        <v>230</v>
      </c>
      <c r="K7357" s="1" t="s">
        <v>30</v>
      </c>
      <c r="L7357" s="1" t="s">
        <v>912</v>
      </c>
      <c r="M7357" t="s">
        <v>34</v>
      </c>
      <c r="N7357">
        <v>1</v>
      </c>
      <c r="O7357" s="1" t="s">
        <v>205</v>
      </c>
      <c r="P7357" t="s">
        <v>153</v>
      </c>
      <c r="Q7357">
        <v>2</v>
      </c>
      <c r="R7357" t="s">
        <v>179</v>
      </c>
      <c r="S7357" t="s">
        <v>180</v>
      </c>
    </row>
    <row r="7358" spans="1:19" x14ac:dyDescent="0.35">
      <c r="A7358" s="2" t="s">
        <v>114</v>
      </c>
      <c r="B7358" s="1" t="s">
        <v>188</v>
      </c>
      <c r="C7358" t="s">
        <v>909</v>
      </c>
      <c r="D7358" s="1" t="s">
        <v>1205</v>
      </c>
      <c r="E7358" s="1" t="s">
        <v>12</v>
      </c>
      <c r="F7358" s="1" t="s">
        <v>29</v>
      </c>
      <c r="G7358" s="1" t="s">
        <v>136</v>
      </c>
      <c r="H7358" t="s">
        <v>17</v>
      </c>
      <c r="I7358" s="1" t="s">
        <v>1539</v>
      </c>
      <c r="J7358" s="1" t="s">
        <v>230</v>
      </c>
      <c r="K7358" s="1" t="s">
        <v>30</v>
      </c>
      <c r="L7358" s="1" t="s">
        <v>912</v>
      </c>
      <c r="M7358" t="s">
        <v>34</v>
      </c>
      <c r="N7358">
        <v>1</v>
      </c>
      <c r="O7358" s="1" t="s">
        <v>205</v>
      </c>
      <c r="P7358" t="s">
        <v>154</v>
      </c>
      <c r="Q7358">
        <v>2</v>
      </c>
      <c r="R7358" t="s">
        <v>179</v>
      </c>
      <c r="S7358" t="s">
        <v>180</v>
      </c>
    </row>
    <row r="7359" spans="1:19" x14ac:dyDescent="0.35">
      <c r="A7359" s="2" t="s">
        <v>114</v>
      </c>
      <c r="B7359" s="1" t="s">
        <v>188</v>
      </c>
      <c r="C7359" t="s">
        <v>909</v>
      </c>
      <c r="D7359" s="1" t="s">
        <v>1205</v>
      </c>
      <c r="E7359" s="1" t="s">
        <v>12</v>
      </c>
      <c r="F7359" s="1" t="s">
        <v>23</v>
      </c>
      <c r="G7359" s="1" t="s">
        <v>137</v>
      </c>
      <c r="H7359" t="s">
        <v>17</v>
      </c>
      <c r="I7359" s="1" t="s">
        <v>1538</v>
      </c>
      <c r="J7359" s="1" t="s">
        <v>230</v>
      </c>
      <c r="K7359" s="1" t="s">
        <v>30</v>
      </c>
      <c r="L7359" s="1" t="s">
        <v>912</v>
      </c>
      <c r="M7359" t="s">
        <v>817</v>
      </c>
      <c r="N7359">
        <v>1</v>
      </c>
      <c r="O7359" s="1" t="s">
        <v>205</v>
      </c>
      <c r="P7359" t="s">
        <v>153</v>
      </c>
      <c r="Q7359">
        <v>2</v>
      </c>
      <c r="R7359" t="s">
        <v>179</v>
      </c>
      <c r="S7359" t="s">
        <v>180</v>
      </c>
    </row>
    <row r="7360" spans="1:19" x14ac:dyDescent="0.35">
      <c r="A7360" s="2" t="s">
        <v>114</v>
      </c>
      <c r="B7360" s="1" t="s">
        <v>188</v>
      </c>
      <c r="C7360" t="s">
        <v>909</v>
      </c>
      <c r="D7360" s="1" t="s">
        <v>1205</v>
      </c>
      <c r="E7360" s="1" t="s">
        <v>12</v>
      </c>
      <c r="F7360" s="1" t="s">
        <v>23</v>
      </c>
      <c r="G7360" s="1" t="s">
        <v>137</v>
      </c>
      <c r="H7360" t="s">
        <v>17</v>
      </c>
      <c r="I7360" s="1" t="s">
        <v>1539</v>
      </c>
      <c r="J7360" s="1" t="s">
        <v>230</v>
      </c>
      <c r="K7360" s="1" t="s">
        <v>30</v>
      </c>
      <c r="L7360" s="1" t="s">
        <v>912</v>
      </c>
      <c r="M7360" t="s">
        <v>817</v>
      </c>
      <c r="N7360">
        <v>1</v>
      </c>
      <c r="O7360" s="1" t="s">
        <v>205</v>
      </c>
      <c r="P7360" t="s">
        <v>154</v>
      </c>
      <c r="Q7360">
        <v>2</v>
      </c>
      <c r="R7360" t="s">
        <v>179</v>
      </c>
      <c r="S7360" t="s">
        <v>180</v>
      </c>
    </row>
    <row r="7361" spans="1:19" x14ac:dyDescent="0.35">
      <c r="A7361" s="2" t="s">
        <v>114</v>
      </c>
      <c r="B7361" s="1" t="s">
        <v>188</v>
      </c>
      <c r="C7361" t="s">
        <v>909</v>
      </c>
      <c r="D7361" s="1" t="s">
        <v>1205</v>
      </c>
      <c r="E7361" s="1" t="s">
        <v>12</v>
      </c>
      <c r="F7361" s="1" t="s">
        <v>23</v>
      </c>
      <c r="G7361" s="1" t="s">
        <v>137</v>
      </c>
      <c r="H7361" t="s">
        <v>27</v>
      </c>
      <c r="I7361" s="1" t="s">
        <v>1538</v>
      </c>
      <c r="J7361" s="1" t="s">
        <v>230</v>
      </c>
      <c r="K7361" s="1" t="s">
        <v>30</v>
      </c>
      <c r="L7361" s="1" t="s">
        <v>912</v>
      </c>
      <c r="M7361" t="s">
        <v>30</v>
      </c>
      <c r="N7361">
        <v>1</v>
      </c>
      <c r="O7361" s="1" t="s">
        <v>205</v>
      </c>
      <c r="P7361" t="s">
        <v>153</v>
      </c>
      <c r="Q7361">
        <v>1</v>
      </c>
      <c r="R7361" t="s">
        <v>179</v>
      </c>
      <c r="S7361" t="s">
        <v>180</v>
      </c>
    </row>
    <row r="7362" spans="1:19" x14ac:dyDescent="0.35">
      <c r="A7362" s="2" t="s">
        <v>114</v>
      </c>
      <c r="B7362" s="1" t="s">
        <v>188</v>
      </c>
      <c r="C7362" t="s">
        <v>909</v>
      </c>
      <c r="D7362" s="1" t="s">
        <v>1205</v>
      </c>
      <c r="E7362" s="1" t="s">
        <v>12</v>
      </c>
      <c r="F7362" s="1" t="s">
        <v>23</v>
      </c>
      <c r="G7362" s="1" t="s">
        <v>137</v>
      </c>
      <c r="H7362" t="s">
        <v>27</v>
      </c>
      <c r="I7362" s="1" t="s">
        <v>1539</v>
      </c>
      <c r="J7362" s="1" t="s">
        <v>230</v>
      </c>
      <c r="K7362" s="1" t="s">
        <v>30</v>
      </c>
      <c r="L7362" s="1" t="s">
        <v>912</v>
      </c>
      <c r="M7362" t="s">
        <v>30</v>
      </c>
      <c r="N7362">
        <v>1</v>
      </c>
      <c r="O7362" s="1" t="s">
        <v>205</v>
      </c>
      <c r="P7362" t="s">
        <v>154</v>
      </c>
      <c r="Q7362">
        <v>1</v>
      </c>
      <c r="R7362" t="s">
        <v>179</v>
      </c>
      <c r="S7362" t="s">
        <v>180</v>
      </c>
    </row>
    <row r="7363" spans="1:19" x14ac:dyDescent="0.35">
      <c r="A7363" s="2" t="s">
        <v>114</v>
      </c>
      <c r="B7363" s="1" t="s">
        <v>188</v>
      </c>
      <c r="C7363" t="s">
        <v>909</v>
      </c>
      <c r="D7363" s="1" t="s">
        <v>1205</v>
      </c>
      <c r="E7363" s="1" t="s">
        <v>12</v>
      </c>
      <c r="F7363" s="1" t="s">
        <v>13</v>
      </c>
      <c r="G7363" s="1" t="s">
        <v>137</v>
      </c>
      <c r="H7363" t="s">
        <v>43</v>
      </c>
      <c r="I7363" s="1" t="s">
        <v>1206</v>
      </c>
      <c r="J7363" s="1" t="s">
        <v>230</v>
      </c>
      <c r="K7363" s="1" t="s">
        <v>30</v>
      </c>
      <c r="L7363" s="1" t="s">
        <v>913</v>
      </c>
      <c r="M7363" t="s">
        <v>30</v>
      </c>
      <c r="N7363">
        <v>1</v>
      </c>
      <c r="O7363" s="1" t="s">
        <v>205</v>
      </c>
      <c r="P7363" t="s">
        <v>153</v>
      </c>
      <c r="Q7363">
        <v>1</v>
      </c>
      <c r="R7363" t="s">
        <v>179</v>
      </c>
      <c r="S7363" t="s">
        <v>180</v>
      </c>
    </row>
    <row r="7364" spans="1:19" x14ac:dyDescent="0.35">
      <c r="A7364" s="2" t="s">
        <v>114</v>
      </c>
      <c r="B7364" s="1" t="s">
        <v>188</v>
      </c>
      <c r="C7364" t="s">
        <v>909</v>
      </c>
      <c r="D7364" s="1" t="s">
        <v>1205</v>
      </c>
      <c r="E7364" s="1" t="s">
        <v>12</v>
      </c>
      <c r="F7364" s="1" t="s">
        <v>13</v>
      </c>
      <c r="G7364" s="1" t="s">
        <v>137</v>
      </c>
      <c r="H7364" t="s">
        <v>43</v>
      </c>
      <c r="I7364" s="1" t="s">
        <v>1206</v>
      </c>
      <c r="J7364" s="1" t="s">
        <v>230</v>
      </c>
      <c r="K7364" s="1" t="s">
        <v>30</v>
      </c>
      <c r="L7364" s="1" t="s">
        <v>913</v>
      </c>
      <c r="M7364" t="s">
        <v>30</v>
      </c>
      <c r="N7364">
        <v>17</v>
      </c>
      <c r="O7364" s="1" t="s">
        <v>205</v>
      </c>
      <c r="P7364" t="s">
        <v>153</v>
      </c>
      <c r="Q7364">
        <v>2</v>
      </c>
      <c r="R7364" t="s">
        <v>179</v>
      </c>
      <c r="S7364" t="s">
        <v>180</v>
      </c>
    </row>
    <row r="7365" spans="1:19" x14ac:dyDescent="0.35">
      <c r="A7365" s="2" t="s">
        <v>114</v>
      </c>
      <c r="B7365" s="1" t="s">
        <v>188</v>
      </c>
      <c r="C7365" t="s">
        <v>909</v>
      </c>
      <c r="D7365" s="1" t="s">
        <v>1205</v>
      </c>
      <c r="E7365" s="1" t="s">
        <v>12</v>
      </c>
      <c r="F7365" s="1" t="s">
        <v>13</v>
      </c>
      <c r="G7365" s="1" t="s">
        <v>137</v>
      </c>
      <c r="H7365" t="s">
        <v>43</v>
      </c>
      <c r="I7365" s="1" t="s">
        <v>1206</v>
      </c>
      <c r="J7365" s="1" t="s">
        <v>230</v>
      </c>
      <c r="K7365" s="1" t="s">
        <v>30</v>
      </c>
      <c r="L7365" s="1" t="s">
        <v>912</v>
      </c>
      <c r="M7365" t="s">
        <v>30</v>
      </c>
      <c r="N7365">
        <v>1</v>
      </c>
      <c r="O7365" s="1" t="s">
        <v>205</v>
      </c>
      <c r="P7365" t="s">
        <v>153</v>
      </c>
      <c r="Q7365">
        <v>2</v>
      </c>
      <c r="R7365" t="s">
        <v>179</v>
      </c>
      <c r="S7365" t="s">
        <v>180</v>
      </c>
    </row>
    <row r="7366" spans="1:19" x14ac:dyDescent="0.35">
      <c r="A7366" s="2" t="s">
        <v>114</v>
      </c>
      <c r="B7366" s="1" t="s">
        <v>188</v>
      </c>
      <c r="C7366" t="s">
        <v>909</v>
      </c>
      <c r="D7366" s="1" t="s">
        <v>1205</v>
      </c>
      <c r="E7366" s="1" t="s">
        <v>12</v>
      </c>
      <c r="F7366" s="1" t="s">
        <v>13</v>
      </c>
      <c r="G7366" s="1" t="s">
        <v>137</v>
      </c>
      <c r="H7366" t="s">
        <v>43</v>
      </c>
      <c r="I7366" s="1" t="s">
        <v>1207</v>
      </c>
      <c r="J7366" s="1" t="s">
        <v>230</v>
      </c>
      <c r="K7366" s="1" t="s">
        <v>30</v>
      </c>
      <c r="L7366" s="1" t="s">
        <v>913</v>
      </c>
      <c r="M7366" t="s">
        <v>30</v>
      </c>
      <c r="N7366">
        <v>1</v>
      </c>
      <c r="O7366" s="1" t="s">
        <v>205</v>
      </c>
      <c r="P7366" t="s">
        <v>154</v>
      </c>
      <c r="Q7366">
        <v>1</v>
      </c>
      <c r="R7366" t="s">
        <v>179</v>
      </c>
      <c r="S7366" t="s">
        <v>180</v>
      </c>
    </row>
    <row r="7367" spans="1:19" x14ac:dyDescent="0.35">
      <c r="A7367" s="2" t="s">
        <v>114</v>
      </c>
      <c r="B7367" s="1" t="s">
        <v>188</v>
      </c>
      <c r="C7367" t="s">
        <v>909</v>
      </c>
      <c r="D7367" s="1" t="s">
        <v>1205</v>
      </c>
      <c r="E7367" s="1" t="s">
        <v>12</v>
      </c>
      <c r="F7367" s="1" t="s">
        <v>13</v>
      </c>
      <c r="G7367" s="1" t="s">
        <v>137</v>
      </c>
      <c r="H7367" t="s">
        <v>43</v>
      </c>
      <c r="I7367" s="1" t="s">
        <v>1207</v>
      </c>
      <c r="J7367" s="1" t="s">
        <v>230</v>
      </c>
      <c r="K7367" s="1" t="s">
        <v>30</v>
      </c>
      <c r="L7367" s="1" t="s">
        <v>913</v>
      </c>
      <c r="M7367" t="s">
        <v>30</v>
      </c>
      <c r="N7367">
        <v>7</v>
      </c>
      <c r="O7367" s="1" t="s">
        <v>205</v>
      </c>
      <c r="P7367" t="s">
        <v>153</v>
      </c>
      <c r="Q7367">
        <v>2</v>
      </c>
      <c r="R7367" t="s">
        <v>179</v>
      </c>
      <c r="S7367" t="s">
        <v>180</v>
      </c>
    </row>
    <row r="7368" spans="1:19" x14ac:dyDescent="0.35">
      <c r="A7368" s="2" t="s">
        <v>114</v>
      </c>
      <c r="B7368" s="1" t="s">
        <v>188</v>
      </c>
      <c r="C7368" t="s">
        <v>909</v>
      </c>
      <c r="D7368" s="1" t="s">
        <v>1205</v>
      </c>
      <c r="E7368" s="1" t="s">
        <v>12</v>
      </c>
      <c r="F7368" s="1" t="s">
        <v>13</v>
      </c>
      <c r="G7368" s="1" t="s">
        <v>137</v>
      </c>
      <c r="H7368" t="s">
        <v>43</v>
      </c>
      <c r="I7368" s="1" t="s">
        <v>1207</v>
      </c>
      <c r="J7368" s="1" t="s">
        <v>230</v>
      </c>
      <c r="K7368" s="1" t="s">
        <v>30</v>
      </c>
      <c r="L7368" s="1" t="s">
        <v>913</v>
      </c>
      <c r="M7368" t="s">
        <v>30</v>
      </c>
      <c r="N7368">
        <v>11</v>
      </c>
      <c r="O7368" s="1" t="s">
        <v>205</v>
      </c>
      <c r="P7368" t="s">
        <v>154</v>
      </c>
      <c r="Q7368">
        <v>2</v>
      </c>
      <c r="R7368" t="s">
        <v>179</v>
      </c>
      <c r="S7368" t="s">
        <v>180</v>
      </c>
    </row>
    <row r="7369" spans="1:19" x14ac:dyDescent="0.35">
      <c r="A7369" s="2" t="s">
        <v>114</v>
      </c>
      <c r="B7369" s="1" t="s">
        <v>188</v>
      </c>
      <c r="C7369" t="s">
        <v>909</v>
      </c>
      <c r="D7369" s="1" t="s">
        <v>1205</v>
      </c>
      <c r="E7369" s="1" t="s">
        <v>12</v>
      </c>
      <c r="F7369" s="1" t="s">
        <v>13</v>
      </c>
      <c r="G7369" s="1" t="s">
        <v>137</v>
      </c>
      <c r="H7369" t="s">
        <v>43</v>
      </c>
      <c r="I7369" s="1" t="s">
        <v>1207</v>
      </c>
      <c r="J7369" s="1" t="s">
        <v>230</v>
      </c>
      <c r="K7369" s="1" t="s">
        <v>30</v>
      </c>
      <c r="L7369" s="1" t="s">
        <v>912</v>
      </c>
      <c r="M7369" t="s">
        <v>30</v>
      </c>
      <c r="N7369">
        <v>1</v>
      </c>
      <c r="O7369" s="1" t="s">
        <v>205</v>
      </c>
      <c r="P7369" t="s">
        <v>153</v>
      </c>
      <c r="Q7369">
        <v>2</v>
      </c>
      <c r="R7369" t="s">
        <v>179</v>
      </c>
      <c r="S7369" t="s">
        <v>180</v>
      </c>
    </row>
    <row r="7370" spans="1:19" x14ac:dyDescent="0.35">
      <c r="A7370" s="2" t="s">
        <v>114</v>
      </c>
      <c r="B7370" s="1" t="s">
        <v>188</v>
      </c>
      <c r="C7370" t="s">
        <v>909</v>
      </c>
      <c r="D7370" s="1" t="s">
        <v>1205</v>
      </c>
      <c r="E7370" s="1" t="s">
        <v>12</v>
      </c>
      <c r="F7370" s="1" t="s">
        <v>13</v>
      </c>
      <c r="G7370" s="1" t="s">
        <v>137</v>
      </c>
      <c r="H7370" t="s">
        <v>14</v>
      </c>
      <c r="I7370" s="1" t="s">
        <v>1538</v>
      </c>
      <c r="J7370" s="1" t="s">
        <v>230</v>
      </c>
      <c r="K7370" s="1" t="s">
        <v>30</v>
      </c>
      <c r="L7370" s="1" t="s">
        <v>912</v>
      </c>
      <c r="M7370" t="s">
        <v>31</v>
      </c>
      <c r="N7370">
        <v>1</v>
      </c>
      <c r="O7370" s="1" t="s">
        <v>205</v>
      </c>
      <c r="P7370" t="s">
        <v>153</v>
      </c>
      <c r="Q7370">
        <v>2</v>
      </c>
      <c r="R7370" t="s">
        <v>179</v>
      </c>
      <c r="S7370" t="s">
        <v>180</v>
      </c>
    </row>
    <row r="7371" spans="1:19" x14ac:dyDescent="0.35">
      <c r="A7371" s="2" t="s">
        <v>114</v>
      </c>
      <c r="B7371" s="1" t="s">
        <v>188</v>
      </c>
      <c r="C7371" t="s">
        <v>909</v>
      </c>
      <c r="D7371" s="1" t="s">
        <v>1205</v>
      </c>
      <c r="E7371" s="1" t="s">
        <v>12</v>
      </c>
      <c r="F7371" s="1" t="s">
        <v>13</v>
      </c>
      <c r="G7371" s="1" t="s">
        <v>137</v>
      </c>
      <c r="H7371" t="s">
        <v>14</v>
      </c>
      <c r="I7371" s="1" t="s">
        <v>1539</v>
      </c>
      <c r="J7371" s="1" t="s">
        <v>230</v>
      </c>
      <c r="K7371" s="1" t="s">
        <v>30</v>
      </c>
      <c r="L7371" s="1" t="s">
        <v>912</v>
      </c>
      <c r="M7371" t="s">
        <v>31</v>
      </c>
      <c r="N7371">
        <v>1</v>
      </c>
      <c r="O7371" s="1" t="s">
        <v>205</v>
      </c>
      <c r="P7371" t="s">
        <v>154</v>
      </c>
      <c r="Q7371">
        <v>2</v>
      </c>
      <c r="R7371" t="s">
        <v>179</v>
      </c>
      <c r="S7371" t="s">
        <v>180</v>
      </c>
    </row>
    <row r="7372" spans="1:19" x14ac:dyDescent="0.35">
      <c r="A7372" s="2" t="s">
        <v>114</v>
      </c>
      <c r="B7372" s="1" t="s">
        <v>188</v>
      </c>
      <c r="C7372" t="s">
        <v>909</v>
      </c>
      <c r="D7372" s="1" t="s">
        <v>1205</v>
      </c>
      <c r="E7372" s="1" t="s">
        <v>12</v>
      </c>
      <c r="F7372" s="1" t="s">
        <v>13</v>
      </c>
      <c r="G7372" s="1" t="s">
        <v>137</v>
      </c>
      <c r="H7372" t="s">
        <v>24</v>
      </c>
      <c r="I7372" s="1" t="s">
        <v>1538</v>
      </c>
      <c r="J7372" s="1" t="s">
        <v>230</v>
      </c>
      <c r="K7372" s="1" t="s">
        <v>30</v>
      </c>
      <c r="L7372" s="1" t="s">
        <v>912</v>
      </c>
      <c r="M7372" t="s">
        <v>817</v>
      </c>
      <c r="N7372">
        <v>1</v>
      </c>
      <c r="O7372" s="1" t="s">
        <v>205</v>
      </c>
      <c r="P7372" t="s">
        <v>153</v>
      </c>
      <c r="Q7372">
        <v>2</v>
      </c>
      <c r="R7372" t="s">
        <v>179</v>
      </c>
      <c r="S7372" t="s">
        <v>180</v>
      </c>
    </row>
    <row r="7373" spans="1:19" x14ac:dyDescent="0.35">
      <c r="A7373" s="2" t="s">
        <v>114</v>
      </c>
      <c r="B7373" s="1" t="s">
        <v>188</v>
      </c>
      <c r="C7373" t="s">
        <v>909</v>
      </c>
      <c r="D7373" s="1" t="s">
        <v>1205</v>
      </c>
      <c r="E7373" s="1" t="s">
        <v>12</v>
      </c>
      <c r="F7373" s="1" t="s">
        <v>13</v>
      </c>
      <c r="G7373" s="1" t="s">
        <v>137</v>
      </c>
      <c r="H7373" t="s">
        <v>24</v>
      </c>
      <c r="I7373" s="1" t="s">
        <v>1539</v>
      </c>
      <c r="J7373" s="1" t="s">
        <v>230</v>
      </c>
      <c r="K7373" s="1" t="s">
        <v>30</v>
      </c>
      <c r="L7373" s="1" t="s">
        <v>912</v>
      </c>
      <c r="M7373" t="s">
        <v>817</v>
      </c>
      <c r="N7373">
        <v>1</v>
      </c>
      <c r="O7373" s="1" t="s">
        <v>205</v>
      </c>
      <c r="P7373" t="s">
        <v>154</v>
      </c>
      <c r="Q7373">
        <v>2</v>
      </c>
      <c r="R7373" t="s">
        <v>179</v>
      </c>
      <c r="S7373" t="s">
        <v>180</v>
      </c>
    </row>
    <row r="7374" spans="1:19" x14ac:dyDescent="0.35">
      <c r="A7374" s="2" t="s">
        <v>114</v>
      </c>
      <c r="B7374" s="1" t="s">
        <v>188</v>
      </c>
      <c r="C7374" t="s">
        <v>909</v>
      </c>
      <c r="D7374" s="1" t="s">
        <v>1205</v>
      </c>
      <c r="E7374" s="1" t="s">
        <v>12</v>
      </c>
      <c r="F7374" s="1" t="s">
        <v>13</v>
      </c>
      <c r="G7374" s="1" t="s">
        <v>137</v>
      </c>
      <c r="H7374" t="s">
        <v>21</v>
      </c>
      <c r="I7374" s="1" t="s">
        <v>1538</v>
      </c>
      <c r="J7374" s="1" t="s">
        <v>230</v>
      </c>
      <c r="K7374" s="1" t="s">
        <v>30</v>
      </c>
      <c r="L7374" s="1" t="s">
        <v>912</v>
      </c>
      <c r="M7374" t="s">
        <v>34</v>
      </c>
      <c r="N7374">
        <v>1</v>
      </c>
      <c r="O7374" s="1" t="s">
        <v>205</v>
      </c>
      <c r="P7374" t="s">
        <v>153</v>
      </c>
      <c r="Q7374">
        <v>2</v>
      </c>
      <c r="R7374" t="s">
        <v>179</v>
      </c>
      <c r="S7374" t="s">
        <v>180</v>
      </c>
    </row>
    <row r="7375" spans="1:19" x14ac:dyDescent="0.35">
      <c r="A7375" s="2" t="s">
        <v>114</v>
      </c>
      <c r="B7375" s="1" t="s">
        <v>188</v>
      </c>
      <c r="C7375" t="s">
        <v>909</v>
      </c>
      <c r="D7375" s="1" t="s">
        <v>1205</v>
      </c>
      <c r="E7375" s="1" t="s">
        <v>12</v>
      </c>
      <c r="F7375" s="1" t="s">
        <v>13</v>
      </c>
      <c r="G7375" s="1" t="s">
        <v>137</v>
      </c>
      <c r="H7375" t="s">
        <v>21</v>
      </c>
      <c r="I7375" s="1" t="s">
        <v>1538</v>
      </c>
      <c r="J7375" s="1" t="s">
        <v>230</v>
      </c>
      <c r="K7375" s="1" t="s">
        <v>30</v>
      </c>
      <c r="L7375" s="1" t="s">
        <v>912</v>
      </c>
      <c r="M7375" t="s">
        <v>31</v>
      </c>
      <c r="N7375">
        <v>1</v>
      </c>
      <c r="O7375" s="1" t="s">
        <v>205</v>
      </c>
      <c r="P7375" t="s">
        <v>153</v>
      </c>
      <c r="Q7375">
        <v>2</v>
      </c>
      <c r="R7375" t="s">
        <v>179</v>
      </c>
      <c r="S7375" t="s">
        <v>180</v>
      </c>
    </row>
    <row r="7376" spans="1:19" x14ac:dyDescent="0.35">
      <c r="A7376" s="2" t="s">
        <v>114</v>
      </c>
      <c r="B7376" s="1" t="s">
        <v>188</v>
      </c>
      <c r="C7376" t="s">
        <v>909</v>
      </c>
      <c r="D7376" s="1" t="s">
        <v>1205</v>
      </c>
      <c r="E7376" s="1" t="s">
        <v>12</v>
      </c>
      <c r="F7376" s="1" t="s">
        <v>13</v>
      </c>
      <c r="G7376" s="1" t="s">
        <v>137</v>
      </c>
      <c r="H7376" t="s">
        <v>21</v>
      </c>
      <c r="I7376" s="1" t="s">
        <v>1539</v>
      </c>
      <c r="J7376" s="1" t="s">
        <v>230</v>
      </c>
      <c r="K7376" s="1" t="s">
        <v>30</v>
      </c>
      <c r="L7376" s="1" t="s">
        <v>912</v>
      </c>
      <c r="M7376" t="s">
        <v>34</v>
      </c>
      <c r="N7376">
        <v>1</v>
      </c>
      <c r="O7376" s="1" t="s">
        <v>205</v>
      </c>
      <c r="P7376" t="s">
        <v>153</v>
      </c>
      <c r="Q7376">
        <v>2</v>
      </c>
      <c r="R7376" t="s">
        <v>179</v>
      </c>
      <c r="S7376" t="s">
        <v>180</v>
      </c>
    </row>
    <row r="7377" spans="1:19" x14ac:dyDescent="0.35">
      <c r="A7377" s="2" t="s">
        <v>114</v>
      </c>
      <c r="B7377" s="1" t="s">
        <v>188</v>
      </c>
      <c r="C7377" t="s">
        <v>909</v>
      </c>
      <c r="D7377" s="1" t="s">
        <v>1205</v>
      </c>
      <c r="E7377" s="1" t="s">
        <v>12</v>
      </c>
      <c r="F7377" s="1" t="s">
        <v>13</v>
      </c>
      <c r="G7377" s="1" t="s">
        <v>137</v>
      </c>
      <c r="H7377" t="s">
        <v>21</v>
      </c>
      <c r="I7377" s="1" t="s">
        <v>1539</v>
      </c>
      <c r="J7377" s="1" t="s">
        <v>230</v>
      </c>
      <c r="K7377" s="1" t="s">
        <v>30</v>
      </c>
      <c r="L7377" s="1" t="s">
        <v>912</v>
      </c>
      <c r="M7377" t="s">
        <v>31</v>
      </c>
      <c r="N7377">
        <v>1</v>
      </c>
      <c r="O7377" s="1" t="s">
        <v>205</v>
      </c>
      <c r="P7377" t="s">
        <v>154</v>
      </c>
      <c r="Q7377">
        <v>2</v>
      </c>
      <c r="R7377" t="s">
        <v>179</v>
      </c>
      <c r="S7377" t="s">
        <v>180</v>
      </c>
    </row>
    <row r="7378" spans="1:19" x14ac:dyDescent="0.35">
      <c r="A7378" s="2" t="s">
        <v>114</v>
      </c>
      <c r="B7378" s="1" t="s">
        <v>188</v>
      </c>
      <c r="C7378" t="s">
        <v>909</v>
      </c>
      <c r="D7378" s="1" t="s">
        <v>1205</v>
      </c>
      <c r="E7378" s="1" t="s">
        <v>12</v>
      </c>
      <c r="F7378" s="1" t="s">
        <v>13</v>
      </c>
      <c r="G7378" s="1" t="s">
        <v>137</v>
      </c>
      <c r="H7378" t="s">
        <v>35</v>
      </c>
      <c r="I7378" s="1" t="s">
        <v>1538</v>
      </c>
      <c r="J7378" s="1" t="s">
        <v>230</v>
      </c>
      <c r="K7378" s="1" t="s">
        <v>30</v>
      </c>
      <c r="L7378" s="1" t="s">
        <v>912</v>
      </c>
      <c r="M7378" t="s">
        <v>31</v>
      </c>
      <c r="N7378">
        <v>1</v>
      </c>
      <c r="O7378" s="1" t="s">
        <v>205</v>
      </c>
      <c r="P7378" t="s">
        <v>153</v>
      </c>
      <c r="Q7378">
        <v>2</v>
      </c>
      <c r="R7378" t="s">
        <v>179</v>
      </c>
      <c r="S7378" t="s">
        <v>180</v>
      </c>
    </row>
    <row r="7379" spans="1:19" x14ac:dyDescent="0.35">
      <c r="A7379" s="2" t="s">
        <v>114</v>
      </c>
      <c r="B7379" s="1" t="s">
        <v>188</v>
      </c>
      <c r="C7379" t="s">
        <v>909</v>
      </c>
      <c r="D7379" s="1" t="s">
        <v>1205</v>
      </c>
      <c r="E7379" s="1" t="s">
        <v>12</v>
      </c>
      <c r="F7379" s="1" t="s">
        <v>13</v>
      </c>
      <c r="G7379" s="1" t="s">
        <v>137</v>
      </c>
      <c r="H7379" t="s">
        <v>35</v>
      </c>
      <c r="I7379" s="1" t="s">
        <v>1539</v>
      </c>
      <c r="J7379" s="1" t="s">
        <v>230</v>
      </c>
      <c r="K7379" s="1" t="s">
        <v>30</v>
      </c>
      <c r="L7379" s="1" t="s">
        <v>912</v>
      </c>
      <c r="M7379" t="s">
        <v>31</v>
      </c>
      <c r="N7379">
        <v>1</v>
      </c>
      <c r="O7379" s="1" t="s">
        <v>205</v>
      </c>
      <c r="P7379" t="s">
        <v>154</v>
      </c>
      <c r="Q7379">
        <v>2</v>
      </c>
      <c r="R7379" t="s">
        <v>179</v>
      </c>
      <c r="S7379" t="s">
        <v>180</v>
      </c>
    </row>
    <row r="7380" spans="1:19" x14ac:dyDescent="0.35">
      <c r="A7380" s="2" t="s">
        <v>114</v>
      </c>
      <c r="B7380" s="1" t="s">
        <v>188</v>
      </c>
      <c r="C7380" t="s">
        <v>909</v>
      </c>
      <c r="D7380" s="1" t="s">
        <v>1205</v>
      </c>
      <c r="E7380" s="1" t="s">
        <v>12</v>
      </c>
      <c r="F7380" s="1" t="s">
        <v>26</v>
      </c>
      <c r="G7380" s="1" t="s">
        <v>26</v>
      </c>
      <c r="H7380" t="s">
        <v>17</v>
      </c>
      <c r="I7380" s="1" t="s">
        <v>1540</v>
      </c>
      <c r="J7380" s="1" t="s">
        <v>230</v>
      </c>
      <c r="K7380" s="1" t="s">
        <v>30</v>
      </c>
      <c r="L7380" s="1" t="s">
        <v>912</v>
      </c>
      <c r="M7380" t="s">
        <v>31</v>
      </c>
      <c r="N7380">
        <v>1</v>
      </c>
      <c r="O7380" s="1" t="s">
        <v>205</v>
      </c>
      <c r="P7380" t="s">
        <v>154</v>
      </c>
      <c r="Q7380">
        <v>2</v>
      </c>
      <c r="R7380" t="s">
        <v>179</v>
      </c>
      <c r="S7380" t="s">
        <v>180</v>
      </c>
    </row>
    <row r="7381" spans="1:19" x14ac:dyDescent="0.35">
      <c r="A7381" s="2" t="s">
        <v>114</v>
      </c>
      <c r="B7381" s="1" t="s">
        <v>188</v>
      </c>
      <c r="C7381" t="s">
        <v>909</v>
      </c>
      <c r="D7381" s="1" t="s">
        <v>1205</v>
      </c>
      <c r="E7381" s="1" t="s">
        <v>12</v>
      </c>
      <c r="F7381" s="1" t="s">
        <v>26</v>
      </c>
      <c r="G7381" s="1" t="s">
        <v>26</v>
      </c>
      <c r="H7381" t="s">
        <v>27</v>
      </c>
      <c r="I7381" s="1" t="s">
        <v>1206</v>
      </c>
      <c r="J7381" s="1" t="s">
        <v>230</v>
      </c>
      <c r="K7381" s="1" t="s">
        <v>30</v>
      </c>
      <c r="L7381" s="1" t="s">
        <v>912</v>
      </c>
      <c r="M7381" t="s">
        <v>30</v>
      </c>
      <c r="N7381">
        <v>1</v>
      </c>
      <c r="O7381" s="1" t="s">
        <v>205</v>
      </c>
      <c r="P7381" t="s">
        <v>153</v>
      </c>
      <c r="Q7381">
        <v>1</v>
      </c>
      <c r="R7381" t="s">
        <v>179</v>
      </c>
      <c r="S7381" t="s">
        <v>180</v>
      </c>
    </row>
    <row r="7382" spans="1:19" x14ac:dyDescent="0.35">
      <c r="A7382" s="2" t="s">
        <v>114</v>
      </c>
      <c r="B7382" s="1" t="s">
        <v>188</v>
      </c>
      <c r="C7382" t="s">
        <v>909</v>
      </c>
      <c r="D7382" s="1" t="s">
        <v>1205</v>
      </c>
      <c r="E7382" s="1" t="s">
        <v>12</v>
      </c>
      <c r="F7382" s="1" t="s">
        <v>26</v>
      </c>
      <c r="G7382" s="1" t="s">
        <v>26</v>
      </c>
      <c r="H7382" t="s">
        <v>27</v>
      </c>
      <c r="I7382" s="1" t="s">
        <v>1207</v>
      </c>
      <c r="J7382" s="1" t="s">
        <v>230</v>
      </c>
      <c r="K7382" s="1" t="s">
        <v>30</v>
      </c>
      <c r="L7382" s="1" t="s">
        <v>912</v>
      </c>
      <c r="M7382" t="s">
        <v>30</v>
      </c>
      <c r="N7382">
        <v>1</v>
      </c>
      <c r="O7382" s="1" t="s">
        <v>205</v>
      </c>
      <c r="P7382" t="s">
        <v>153</v>
      </c>
      <c r="Q7382">
        <v>1</v>
      </c>
      <c r="R7382" t="s">
        <v>179</v>
      </c>
      <c r="S7382" t="s">
        <v>180</v>
      </c>
    </row>
    <row r="7383" spans="1:19" x14ac:dyDescent="0.35">
      <c r="A7383" s="2" t="s">
        <v>114</v>
      </c>
      <c r="B7383" s="1" t="s">
        <v>188</v>
      </c>
      <c r="C7383" t="s">
        <v>909</v>
      </c>
      <c r="D7383" s="1" t="s">
        <v>1205</v>
      </c>
      <c r="E7383" s="1" t="s">
        <v>12</v>
      </c>
      <c r="F7383" s="1" t="s">
        <v>26</v>
      </c>
      <c r="G7383" s="1" t="s">
        <v>26</v>
      </c>
      <c r="H7383" t="s">
        <v>32</v>
      </c>
      <c r="I7383" s="1" t="s">
        <v>1206</v>
      </c>
      <c r="J7383" s="1" t="s">
        <v>230</v>
      </c>
      <c r="K7383" s="1" t="s">
        <v>30</v>
      </c>
      <c r="L7383" s="1" t="s">
        <v>912</v>
      </c>
      <c r="M7383" t="s">
        <v>30</v>
      </c>
      <c r="N7383">
        <v>1</v>
      </c>
      <c r="O7383" s="1" t="s">
        <v>205</v>
      </c>
      <c r="P7383" t="s">
        <v>154</v>
      </c>
      <c r="Q7383">
        <v>2</v>
      </c>
      <c r="R7383" t="s">
        <v>179</v>
      </c>
      <c r="S7383" t="s">
        <v>180</v>
      </c>
    </row>
    <row r="7384" spans="1:19" x14ac:dyDescent="0.35">
      <c r="A7384" s="2" t="s">
        <v>114</v>
      </c>
      <c r="B7384" s="1" t="s">
        <v>188</v>
      </c>
      <c r="C7384" t="s">
        <v>909</v>
      </c>
      <c r="D7384" s="1" t="s">
        <v>1205</v>
      </c>
      <c r="E7384" s="1" t="s">
        <v>12</v>
      </c>
      <c r="F7384" s="1" t="s">
        <v>18</v>
      </c>
      <c r="G7384" s="1" t="s">
        <v>26</v>
      </c>
      <c r="H7384" t="s">
        <v>14</v>
      </c>
      <c r="I7384" s="1" t="s">
        <v>1540</v>
      </c>
      <c r="J7384" s="1" t="s">
        <v>230</v>
      </c>
      <c r="K7384" s="1" t="s">
        <v>30</v>
      </c>
      <c r="L7384" s="1" t="s">
        <v>912</v>
      </c>
      <c r="M7384" t="s">
        <v>31</v>
      </c>
      <c r="N7384">
        <v>1</v>
      </c>
      <c r="O7384" s="1" t="s">
        <v>205</v>
      </c>
      <c r="P7384" t="s">
        <v>154</v>
      </c>
      <c r="Q7384">
        <v>2</v>
      </c>
      <c r="R7384" t="s">
        <v>179</v>
      </c>
      <c r="S7384" t="s">
        <v>180</v>
      </c>
    </row>
    <row r="7385" spans="1:19" x14ac:dyDescent="0.35">
      <c r="A7385" s="2" t="s">
        <v>114</v>
      </c>
      <c r="B7385" s="1" t="s">
        <v>188</v>
      </c>
      <c r="C7385" t="s">
        <v>909</v>
      </c>
      <c r="D7385" s="1" t="s">
        <v>1205</v>
      </c>
      <c r="E7385" s="1" t="s">
        <v>12</v>
      </c>
      <c r="F7385" s="1" t="s">
        <v>18</v>
      </c>
      <c r="G7385" s="1" t="s">
        <v>26</v>
      </c>
      <c r="H7385" t="s">
        <v>24</v>
      </c>
      <c r="I7385" s="1" t="s">
        <v>1538</v>
      </c>
      <c r="J7385" s="1" t="s">
        <v>230</v>
      </c>
      <c r="K7385" s="1" t="s">
        <v>30</v>
      </c>
      <c r="L7385" s="1" t="s">
        <v>912</v>
      </c>
      <c r="M7385" t="s">
        <v>817</v>
      </c>
      <c r="N7385">
        <v>1</v>
      </c>
      <c r="O7385" s="1" t="s">
        <v>205</v>
      </c>
      <c r="P7385" t="s">
        <v>153</v>
      </c>
      <c r="Q7385">
        <v>2</v>
      </c>
      <c r="R7385" t="s">
        <v>179</v>
      </c>
      <c r="S7385" t="s">
        <v>180</v>
      </c>
    </row>
    <row r="7386" spans="1:19" x14ac:dyDescent="0.35">
      <c r="A7386" s="2" t="s">
        <v>114</v>
      </c>
      <c r="B7386" s="1" t="s">
        <v>188</v>
      </c>
      <c r="C7386" t="s">
        <v>909</v>
      </c>
      <c r="D7386" s="1" t="s">
        <v>1205</v>
      </c>
      <c r="E7386" s="1" t="s">
        <v>12</v>
      </c>
      <c r="F7386" s="1" t="s">
        <v>18</v>
      </c>
      <c r="G7386" s="1" t="s">
        <v>26</v>
      </c>
      <c r="H7386" t="s">
        <v>24</v>
      </c>
      <c r="I7386" s="1" t="s">
        <v>1539</v>
      </c>
      <c r="J7386" s="1" t="s">
        <v>230</v>
      </c>
      <c r="K7386" s="1" t="s">
        <v>30</v>
      </c>
      <c r="L7386" s="1" t="s">
        <v>912</v>
      </c>
      <c r="M7386" t="s">
        <v>817</v>
      </c>
      <c r="N7386">
        <v>1</v>
      </c>
      <c r="O7386" s="1" t="s">
        <v>205</v>
      </c>
      <c r="P7386" t="s">
        <v>154</v>
      </c>
      <c r="Q7386">
        <v>2</v>
      </c>
      <c r="R7386" t="s">
        <v>179</v>
      </c>
      <c r="S7386" t="s">
        <v>180</v>
      </c>
    </row>
    <row r="7387" spans="1:19" x14ac:dyDescent="0.35">
      <c r="A7387" s="2" t="s">
        <v>114</v>
      </c>
      <c r="B7387" s="1" t="s">
        <v>188</v>
      </c>
      <c r="C7387" t="s">
        <v>909</v>
      </c>
      <c r="D7387" s="1" t="s">
        <v>1205</v>
      </c>
      <c r="E7387" s="1" t="s">
        <v>12</v>
      </c>
      <c r="F7387" s="1" t="s">
        <v>18</v>
      </c>
      <c r="G7387" s="1" t="s">
        <v>26</v>
      </c>
      <c r="H7387" t="s">
        <v>27</v>
      </c>
      <c r="I7387" s="1" t="s">
        <v>1540</v>
      </c>
      <c r="J7387" s="1" t="s">
        <v>230</v>
      </c>
      <c r="K7387" s="1" t="s">
        <v>30</v>
      </c>
      <c r="L7387" s="1" t="s">
        <v>912</v>
      </c>
      <c r="M7387" t="s">
        <v>31</v>
      </c>
      <c r="N7387">
        <v>1</v>
      </c>
      <c r="O7387" s="1" t="s">
        <v>205</v>
      </c>
      <c r="P7387" t="s">
        <v>154</v>
      </c>
      <c r="Q7387">
        <v>2</v>
      </c>
      <c r="R7387" t="s">
        <v>179</v>
      </c>
      <c r="S7387" t="s">
        <v>180</v>
      </c>
    </row>
    <row r="7388" spans="1:19" x14ac:dyDescent="0.35">
      <c r="A7388" s="2" t="s">
        <v>114</v>
      </c>
      <c r="B7388" s="1" t="s">
        <v>188</v>
      </c>
      <c r="C7388" t="s">
        <v>909</v>
      </c>
      <c r="D7388" s="1" t="s">
        <v>1205</v>
      </c>
      <c r="E7388" s="1" t="s">
        <v>12</v>
      </c>
      <c r="F7388" s="1" t="s">
        <v>18</v>
      </c>
      <c r="G7388" s="1" t="s">
        <v>26</v>
      </c>
      <c r="H7388" t="s">
        <v>32</v>
      </c>
      <c r="I7388" s="1" t="s">
        <v>1538</v>
      </c>
      <c r="J7388" s="1" t="s">
        <v>230</v>
      </c>
      <c r="K7388" s="1" t="s">
        <v>30</v>
      </c>
      <c r="L7388" s="1" t="s">
        <v>912</v>
      </c>
      <c r="M7388" t="s">
        <v>34</v>
      </c>
      <c r="N7388">
        <v>1</v>
      </c>
      <c r="O7388" s="1" t="s">
        <v>205</v>
      </c>
      <c r="P7388" t="s">
        <v>153</v>
      </c>
      <c r="Q7388">
        <v>2</v>
      </c>
      <c r="R7388" t="s">
        <v>179</v>
      </c>
      <c r="S7388" t="s">
        <v>180</v>
      </c>
    </row>
    <row r="7389" spans="1:19" x14ac:dyDescent="0.35">
      <c r="A7389" s="2" t="s">
        <v>114</v>
      </c>
      <c r="B7389" s="1" t="s">
        <v>188</v>
      </c>
      <c r="C7389" t="s">
        <v>909</v>
      </c>
      <c r="D7389" s="1" t="s">
        <v>1205</v>
      </c>
      <c r="E7389" s="1" t="s">
        <v>12</v>
      </c>
      <c r="F7389" s="1" t="s">
        <v>18</v>
      </c>
      <c r="G7389" s="1" t="s">
        <v>26</v>
      </c>
      <c r="H7389" t="s">
        <v>32</v>
      </c>
      <c r="I7389" s="1" t="s">
        <v>1538</v>
      </c>
      <c r="J7389" s="1" t="s">
        <v>230</v>
      </c>
      <c r="K7389" s="1" t="s">
        <v>30</v>
      </c>
      <c r="L7389" s="1" t="s">
        <v>912</v>
      </c>
      <c r="M7389" t="s">
        <v>31</v>
      </c>
      <c r="N7389">
        <v>1</v>
      </c>
      <c r="O7389" s="1" t="s">
        <v>205</v>
      </c>
      <c r="P7389" t="s">
        <v>153</v>
      </c>
      <c r="Q7389">
        <v>2</v>
      </c>
      <c r="R7389" t="s">
        <v>179</v>
      </c>
      <c r="S7389" t="s">
        <v>180</v>
      </c>
    </row>
    <row r="7390" spans="1:19" x14ac:dyDescent="0.35">
      <c r="A7390" s="2" t="s">
        <v>114</v>
      </c>
      <c r="B7390" s="1" t="s">
        <v>188</v>
      </c>
      <c r="C7390" t="s">
        <v>909</v>
      </c>
      <c r="D7390" s="1" t="s">
        <v>1205</v>
      </c>
      <c r="E7390" s="1" t="s">
        <v>12</v>
      </c>
      <c r="F7390" s="1" t="s">
        <v>18</v>
      </c>
      <c r="G7390" s="1" t="s">
        <v>26</v>
      </c>
      <c r="H7390" t="s">
        <v>32</v>
      </c>
      <c r="I7390" s="1" t="s">
        <v>1539</v>
      </c>
      <c r="J7390" s="1" t="s">
        <v>230</v>
      </c>
      <c r="K7390" s="1" t="s">
        <v>30</v>
      </c>
      <c r="L7390" s="1" t="s">
        <v>912</v>
      </c>
      <c r="M7390" t="s">
        <v>34</v>
      </c>
      <c r="N7390">
        <v>1</v>
      </c>
      <c r="O7390" s="1" t="s">
        <v>205</v>
      </c>
      <c r="P7390" t="s">
        <v>154</v>
      </c>
      <c r="Q7390">
        <v>2</v>
      </c>
      <c r="R7390" t="s">
        <v>179</v>
      </c>
      <c r="S7390" t="s">
        <v>180</v>
      </c>
    </row>
    <row r="7391" spans="1:19" x14ac:dyDescent="0.35">
      <c r="A7391" s="2" t="s">
        <v>114</v>
      </c>
      <c r="B7391" s="1" t="s">
        <v>188</v>
      </c>
      <c r="C7391" t="s">
        <v>909</v>
      </c>
      <c r="D7391" s="1" t="s">
        <v>1205</v>
      </c>
      <c r="E7391" s="1" t="s">
        <v>12</v>
      </c>
      <c r="F7391" s="1" t="s">
        <v>18</v>
      </c>
      <c r="G7391" s="1" t="s">
        <v>26</v>
      </c>
      <c r="H7391" t="s">
        <v>32</v>
      </c>
      <c r="I7391" s="1" t="s">
        <v>1539</v>
      </c>
      <c r="J7391" s="1" t="s">
        <v>230</v>
      </c>
      <c r="K7391" s="1" t="s">
        <v>30</v>
      </c>
      <c r="L7391" s="1" t="s">
        <v>912</v>
      </c>
      <c r="M7391" t="s">
        <v>31</v>
      </c>
      <c r="N7391">
        <v>1</v>
      </c>
      <c r="O7391" s="1" t="s">
        <v>205</v>
      </c>
      <c r="P7391" t="s">
        <v>154</v>
      </c>
      <c r="Q7391">
        <v>2</v>
      </c>
      <c r="R7391" t="s">
        <v>179</v>
      </c>
      <c r="S7391" t="s">
        <v>180</v>
      </c>
    </row>
    <row r="7392" spans="1:19" x14ac:dyDescent="0.35">
      <c r="A7392" s="2" t="s">
        <v>114</v>
      </c>
      <c r="B7392" s="1" t="s">
        <v>188</v>
      </c>
      <c r="C7392" t="s">
        <v>909</v>
      </c>
      <c r="D7392" s="1" t="s">
        <v>1205</v>
      </c>
      <c r="E7392" s="1" t="s">
        <v>22</v>
      </c>
      <c r="F7392" s="1" t="s">
        <v>13</v>
      </c>
      <c r="G7392" s="1" t="s">
        <v>137</v>
      </c>
      <c r="H7392" t="s">
        <v>43</v>
      </c>
      <c r="I7392" s="1" t="s">
        <v>1206</v>
      </c>
      <c r="J7392" s="1" t="s">
        <v>230</v>
      </c>
      <c r="K7392" s="1" t="s">
        <v>30</v>
      </c>
      <c r="L7392" s="1" t="s">
        <v>913</v>
      </c>
      <c r="M7392" t="s">
        <v>30</v>
      </c>
      <c r="N7392">
        <v>4</v>
      </c>
      <c r="O7392" s="1" t="s">
        <v>205</v>
      </c>
      <c r="P7392" t="s">
        <v>153</v>
      </c>
      <c r="Q7392">
        <v>2</v>
      </c>
      <c r="R7392" t="s">
        <v>179</v>
      </c>
      <c r="S7392" t="s">
        <v>180</v>
      </c>
    </row>
    <row r="7393" spans="1:19" x14ac:dyDescent="0.35">
      <c r="A7393" s="2" t="s">
        <v>114</v>
      </c>
      <c r="B7393" s="1" t="s">
        <v>188</v>
      </c>
      <c r="C7393" t="s">
        <v>909</v>
      </c>
      <c r="D7393" s="1" t="s">
        <v>1205</v>
      </c>
      <c r="E7393" s="1" t="s">
        <v>22</v>
      </c>
      <c r="F7393" s="1" t="s">
        <v>13</v>
      </c>
      <c r="G7393" s="1" t="s">
        <v>137</v>
      </c>
      <c r="H7393" t="s">
        <v>43</v>
      </c>
      <c r="I7393" s="1" t="s">
        <v>1207</v>
      </c>
      <c r="J7393" s="1" t="s">
        <v>230</v>
      </c>
      <c r="K7393" s="1" t="s">
        <v>30</v>
      </c>
      <c r="L7393" s="1" t="s">
        <v>913</v>
      </c>
      <c r="M7393" t="s">
        <v>30</v>
      </c>
      <c r="N7393">
        <v>1</v>
      </c>
      <c r="O7393" s="1" t="s">
        <v>205</v>
      </c>
      <c r="P7393" t="s">
        <v>153</v>
      </c>
      <c r="Q7393">
        <v>2</v>
      </c>
      <c r="R7393" t="s">
        <v>179</v>
      </c>
      <c r="S7393" t="s">
        <v>180</v>
      </c>
    </row>
    <row r="7394" spans="1:19" x14ac:dyDescent="0.35">
      <c r="A7394" s="2" t="s">
        <v>114</v>
      </c>
      <c r="B7394" s="1" t="s">
        <v>188</v>
      </c>
      <c r="C7394" t="s">
        <v>909</v>
      </c>
      <c r="D7394" s="1" t="s">
        <v>1205</v>
      </c>
      <c r="E7394" s="1" t="s">
        <v>22</v>
      </c>
      <c r="F7394" s="1" t="s">
        <v>13</v>
      </c>
      <c r="G7394" s="1" t="s">
        <v>137</v>
      </c>
      <c r="H7394" t="s">
        <v>43</v>
      </c>
      <c r="I7394" s="1" t="s">
        <v>1207</v>
      </c>
      <c r="J7394" s="1" t="s">
        <v>230</v>
      </c>
      <c r="K7394" s="1" t="s">
        <v>30</v>
      </c>
      <c r="L7394" s="1" t="s">
        <v>913</v>
      </c>
      <c r="M7394" t="s">
        <v>30</v>
      </c>
      <c r="N7394">
        <v>3</v>
      </c>
      <c r="O7394" s="1" t="s">
        <v>205</v>
      </c>
      <c r="P7394" t="s">
        <v>154</v>
      </c>
      <c r="Q7394">
        <v>2</v>
      </c>
      <c r="R7394" t="s">
        <v>179</v>
      </c>
      <c r="S7394" t="s">
        <v>180</v>
      </c>
    </row>
    <row r="7395" spans="1:19" x14ac:dyDescent="0.35">
      <c r="A7395" s="2" t="s">
        <v>114</v>
      </c>
      <c r="B7395" s="1" t="s">
        <v>188</v>
      </c>
      <c r="C7395" t="s">
        <v>909</v>
      </c>
      <c r="D7395" s="1" t="s">
        <v>1205</v>
      </c>
      <c r="E7395" s="1" t="s">
        <v>22</v>
      </c>
      <c r="F7395" s="1" t="s">
        <v>26</v>
      </c>
      <c r="G7395" s="1" t="s">
        <v>26</v>
      </c>
      <c r="H7395" t="s">
        <v>24</v>
      </c>
      <c r="I7395" s="1" t="s">
        <v>1540</v>
      </c>
      <c r="J7395" s="1" t="s">
        <v>230</v>
      </c>
      <c r="K7395" s="1" t="s">
        <v>30</v>
      </c>
      <c r="L7395" s="1" t="s">
        <v>912</v>
      </c>
      <c r="M7395" t="s">
        <v>31</v>
      </c>
      <c r="N7395">
        <v>1</v>
      </c>
      <c r="O7395" s="1" t="s">
        <v>205</v>
      </c>
      <c r="P7395" t="s">
        <v>154</v>
      </c>
      <c r="Q7395">
        <v>1</v>
      </c>
      <c r="R7395" t="s">
        <v>179</v>
      </c>
      <c r="S7395" t="s">
        <v>180</v>
      </c>
    </row>
    <row r="7396" spans="1:19" x14ac:dyDescent="0.35">
      <c r="A7396" s="2" t="s">
        <v>114</v>
      </c>
      <c r="B7396" s="1" t="s">
        <v>188</v>
      </c>
      <c r="C7396" t="s">
        <v>909</v>
      </c>
      <c r="D7396" s="1" t="s">
        <v>1205</v>
      </c>
      <c r="E7396" s="1" t="s">
        <v>22</v>
      </c>
      <c r="F7396" s="1" t="s">
        <v>26</v>
      </c>
      <c r="G7396" s="1" t="s">
        <v>26</v>
      </c>
      <c r="H7396" t="s">
        <v>24</v>
      </c>
      <c r="I7396" s="1" t="s">
        <v>1538</v>
      </c>
      <c r="J7396" s="1" t="s">
        <v>230</v>
      </c>
      <c r="K7396" s="1" t="s">
        <v>30</v>
      </c>
      <c r="L7396" s="1" t="s">
        <v>912</v>
      </c>
      <c r="M7396" t="s">
        <v>31</v>
      </c>
      <c r="N7396">
        <v>1</v>
      </c>
      <c r="O7396" s="1" t="s">
        <v>205</v>
      </c>
      <c r="P7396" t="s">
        <v>153</v>
      </c>
      <c r="Q7396">
        <v>2</v>
      </c>
      <c r="R7396" t="s">
        <v>179</v>
      </c>
      <c r="S7396" t="s">
        <v>180</v>
      </c>
    </row>
    <row r="7397" spans="1:19" x14ac:dyDescent="0.35">
      <c r="A7397" s="2" t="s">
        <v>114</v>
      </c>
      <c r="B7397" s="1" t="s">
        <v>188</v>
      </c>
      <c r="C7397" t="s">
        <v>909</v>
      </c>
      <c r="D7397" s="1" t="s">
        <v>1205</v>
      </c>
      <c r="E7397" s="1" t="s">
        <v>22</v>
      </c>
      <c r="F7397" s="1" t="s">
        <v>26</v>
      </c>
      <c r="G7397" s="1" t="s">
        <v>26</v>
      </c>
      <c r="H7397" t="s">
        <v>24</v>
      </c>
      <c r="I7397" s="1" t="s">
        <v>1539</v>
      </c>
      <c r="J7397" s="1" t="s">
        <v>230</v>
      </c>
      <c r="K7397" s="1" t="s">
        <v>30</v>
      </c>
      <c r="L7397" s="1" t="s">
        <v>912</v>
      </c>
      <c r="M7397" t="s">
        <v>31</v>
      </c>
      <c r="N7397">
        <v>1</v>
      </c>
      <c r="O7397" s="1" t="s">
        <v>205</v>
      </c>
      <c r="P7397" t="s">
        <v>154</v>
      </c>
      <c r="Q7397">
        <v>2</v>
      </c>
      <c r="R7397" t="s">
        <v>179</v>
      </c>
      <c r="S7397" t="s">
        <v>180</v>
      </c>
    </row>
    <row r="7398" spans="1:19" x14ac:dyDescent="0.35">
      <c r="A7398" s="2" t="s">
        <v>114</v>
      </c>
      <c r="B7398" s="1" t="s">
        <v>188</v>
      </c>
      <c r="C7398" t="s">
        <v>909</v>
      </c>
      <c r="D7398" s="1" t="s">
        <v>1205</v>
      </c>
      <c r="E7398" s="1" t="s">
        <v>22</v>
      </c>
      <c r="F7398" s="1" t="s">
        <v>26</v>
      </c>
      <c r="G7398" s="1" t="s">
        <v>26</v>
      </c>
      <c r="H7398" t="s">
        <v>21</v>
      </c>
      <c r="I7398" s="1" t="s">
        <v>1206</v>
      </c>
      <c r="J7398" s="1" t="s">
        <v>230</v>
      </c>
      <c r="K7398" s="1" t="s">
        <v>30</v>
      </c>
      <c r="L7398" s="1" t="s">
        <v>912</v>
      </c>
      <c r="M7398" t="s">
        <v>30</v>
      </c>
      <c r="N7398">
        <v>1</v>
      </c>
      <c r="O7398" s="1" t="s">
        <v>205</v>
      </c>
      <c r="P7398" t="s">
        <v>153</v>
      </c>
      <c r="Q7398">
        <v>2</v>
      </c>
      <c r="R7398" t="s">
        <v>179</v>
      </c>
      <c r="S7398" t="s">
        <v>180</v>
      </c>
    </row>
    <row r="7399" spans="1:19" x14ac:dyDescent="0.35">
      <c r="A7399" s="2" t="s">
        <v>114</v>
      </c>
      <c r="B7399" s="1" t="s">
        <v>188</v>
      </c>
      <c r="C7399" t="s">
        <v>909</v>
      </c>
      <c r="D7399" s="1" t="s">
        <v>1205</v>
      </c>
      <c r="E7399" s="1" t="s">
        <v>22</v>
      </c>
      <c r="F7399" s="1" t="s">
        <v>26</v>
      </c>
      <c r="G7399" s="1" t="s">
        <v>26</v>
      </c>
      <c r="H7399" t="s">
        <v>21</v>
      </c>
      <c r="I7399" s="1" t="s">
        <v>1207</v>
      </c>
      <c r="J7399" s="1" t="s">
        <v>230</v>
      </c>
      <c r="K7399" s="1" t="s">
        <v>30</v>
      </c>
      <c r="L7399" s="1" t="s">
        <v>912</v>
      </c>
      <c r="M7399" t="s">
        <v>30</v>
      </c>
      <c r="N7399">
        <v>1</v>
      </c>
      <c r="O7399" s="1" t="s">
        <v>205</v>
      </c>
      <c r="P7399" t="s">
        <v>153</v>
      </c>
      <c r="Q7399">
        <v>2</v>
      </c>
      <c r="R7399" t="s">
        <v>179</v>
      </c>
      <c r="S7399" t="s">
        <v>180</v>
      </c>
    </row>
    <row r="7400" spans="1:19" x14ac:dyDescent="0.35">
      <c r="A7400" s="2" t="s">
        <v>114</v>
      </c>
      <c r="B7400" s="1" t="s">
        <v>188</v>
      </c>
      <c r="C7400" t="s">
        <v>909</v>
      </c>
      <c r="D7400" s="1" t="s">
        <v>1205</v>
      </c>
      <c r="E7400" s="1" t="s">
        <v>22</v>
      </c>
      <c r="F7400" s="1" t="s">
        <v>26</v>
      </c>
      <c r="G7400" s="1" t="s">
        <v>26</v>
      </c>
      <c r="H7400" t="s">
        <v>58</v>
      </c>
      <c r="I7400" s="1" t="s">
        <v>1206</v>
      </c>
      <c r="J7400" s="1" t="s">
        <v>230</v>
      </c>
      <c r="K7400" s="1" t="s">
        <v>30</v>
      </c>
      <c r="L7400" s="1" t="s">
        <v>912</v>
      </c>
      <c r="M7400" t="s">
        <v>30</v>
      </c>
      <c r="N7400">
        <v>1</v>
      </c>
      <c r="O7400" s="1" t="s">
        <v>205</v>
      </c>
      <c r="P7400" t="s">
        <v>153</v>
      </c>
      <c r="Q7400">
        <v>1</v>
      </c>
      <c r="R7400" t="s">
        <v>179</v>
      </c>
      <c r="S7400" t="s">
        <v>180</v>
      </c>
    </row>
    <row r="7401" spans="1:19" x14ac:dyDescent="0.35">
      <c r="A7401" s="2" t="s">
        <v>114</v>
      </c>
      <c r="B7401" s="1" t="s">
        <v>188</v>
      </c>
      <c r="C7401" t="s">
        <v>909</v>
      </c>
      <c r="D7401" s="1" t="s">
        <v>1205</v>
      </c>
      <c r="E7401" s="1" t="s">
        <v>22</v>
      </c>
      <c r="F7401" s="1" t="s">
        <v>26</v>
      </c>
      <c r="G7401" s="1" t="s">
        <v>26</v>
      </c>
      <c r="H7401" t="s">
        <v>58</v>
      </c>
      <c r="I7401" s="1" t="s">
        <v>1207</v>
      </c>
      <c r="J7401" s="1" t="s">
        <v>230</v>
      </c>
      <c r="K7401" s="1" t="s">
        <v>30</v>
      </c>
      <c r="L7401" s="1" t="s">
        <v>912</v>
      </c>
      <c r="M7401" t="s">
        <v>30</v>
      </c>
      <c r="N7401">
        <v>1</v>
      </c>
      <c r="O7401" s="1" t="s">
        <v>205</v>
      </c>
      <c r="P7401" t="s">
        <v>153</v>
      </c>
      <c r="Q7401">
        <v>1</v>
      </c>
      <c r="R7401" t="s">
        <v>179</v>
      </c>
      <c r="S7401" t="s">
        <v>180</v>
      </c>
    </row>
    <row r="7402" spans="1:19" x14ac:dyDescent="0.35">
      <c r="A7402" s="2" t="s">
        <v>114</v>
      </c>
      <c r="B7402" s="1" t="s">
        <v>188</v>
      </c>
      <c r="C7402" t="s">
        <v>909</v>
      </c>
      <c r="D7402" s="1" t="s">
        <v>1205</v>
      </c>
      <c r="E7402" s="1" t="s">
        <v>22</v>
      </c>
      <c r="F7402" s="1" t="s">
        <v>18</v>
      </c>
      <c r="G7402" s="1" t="s">
        <v>26</v>
      </c>
      <c r="H7402" t="s">
        <v>24</v>
      </c>
      <c r="I7402" s="1" t="s">
        <v>1540</v>
      </c>
      <c r="J7402" s="1" t="s">
        <v>230</v>
      </c>
      <c r="K7402" s="1" t="s">
        <v>30</v>
      </c>
      <c r="L7402" s="1" t="s">
        <v>912</v>
      </c>
      <c r="M7402" t="s">
        <v>31</v>
      </c>
      <c r="N7402">
        <v>1</v>
      </c>
      <c r="O7402" s="1" t="s">
        <v>205</v>
      </c>
      <c r="P7402" t="s">
        <v>154</v>
      </c>
      <c r="Q7402">
        <v>2</v>
      </c>
      <c r="R7402" t="s">
        <v>179</v>
      </c>
      <c r="S7402" t="s">
        <v>180</v>
      </c>
    </row>
    <row r="7403" spans="1:19" x14ac:dyDescent="0.35">
      <c r="A7403" s="2" t="s">
        <v>114</v>
      </c>
      <c r="B7403" s="1" t="s">
        <v>220</v>
      </c>
      <c r="C7403" t="s">
        <v>52</v>
      </c>
      <c r="D7403" s="1" t="s">
        <v>51</v>
      </c>
      <c r="E7403" s="1" t="s">
        <v>12</v>
      </c>
      <c r="F7403" s="1" t="s">
        <v>26</v>
      </c>
      <c r="G7403" s="1" t="s">
        <v>26</v>
      </c>
      <c r="H7403" t="s">
        <v>24</v>
      </c>
      <c r="I7403" s="1" t="s">
        <v>812</v>
      </c>
      <c r="J7403" s="1" t="s">
        <v>230</v>
      </c>
      <c r="K7403" s="1" t="s">
        <v>52</v>
      </c>
      <c r="L7403" s="1" t="s">
        <v>912</v>
      </c>
      <c r="M7403" t="s">
        <v>95</v>
      </c>
      <c r="N7403">
        <v>1</v>
      </c>
      <c r="O7403" s="1" t="s">
        <v>206</v>
      </c>
      <c r="P7403" t="s">
        <v>154</v>
      </c>
      <c r="Q7403">
        <v>1</v>
      </c>
      <c r="R7403" t="s">
        <v>255</v>
      </c>
      <c r="S7403" t="s">
        <v>180</v>
      </c>
    </row>
    <row r="7404" spans="1:19" x14ac:dyDescent="0.35">
      <c r="A7404" s="2" t="s">
        <v>114</v>
      </c>
      <c r="B7404" s="1" t="s">
        <v>220</v>
      </c>
      <c r="C7404" t="s">
        <v>52</v>
      </c>
      <c r="D7404" s="1" t="s">
        <v>51</v>
      </c>
      <c r="E7404" s="1" t="s">
        <v>22</v>
      </c>
      <c r="F7404" s="1" t="s">
        <v>23</v>
      </c>
      <c r="G7404" s="1" t="s">
        <v>137</v>
      </c>
      <c r="H7404" t="s">
        <v>14</v>
      </c>
      <c r="I7404" s="1" t="s">
        <v>812</v>
      </c>
      <c r="J7404" s="1" t="s">
        <v>230</v>
      </c>
      <c r="K7404" s="1" t="s">
        <v>52</v>
      </c>
      <c r="L7404" s="1" t="s">
        <v>912</v>
      </c>
      <c r="M7404" t="s">
        <v>53</v>
      </c>
      <c r="N7404">
        <v>1</v>
      </c>
      <c r="O7404" s="1" t="s">
        <v>206</v>
      </c>
      <c r="P7404" t="s">
        <v>154</v>
      </c>
      <c r="Q7404">
        <v>2</v>
      </c>
      <c r="R7404" t="s">
        <v>255</v>
      </c>
      <c r="S7404" t="s">
        <v>180</v>
      </c>
    </row>
    <row r="7405" spans="1:19" x14ac:dyDescent="0.35">
      <c r="A7405" s="2" t="s">
        <v>114</v>
      </c>
      <c r="B7405" s="1" t="s">
        <v>220</v>
      </c>
      <c r="C7405" t="s">
        <v>52</v>
      </c>
      <c r="D7405" s="1" t="s">
        <v>51</v>
      </c>
      <c r="E7405" s="1" t="s">
        <v>904</v>
      </c>
      <c r="F7405" s="1" t="s">
        <v>23</v>
      </c>
      <c r="G7405" s="1" t="s">
        <v>137</v>
      </c>
      <c r="H7405" t="s">
        <v>17</v>
      </c>
      <c r="I7405" s="1" t="s">
        <v>812</v>
      </c>
      <c r="J7405" s="1" t="s">
        <v>230</v>
      </c>
      <c r="K7405" s="1" t="s">
        <v>52</v>
      </c>
      <c r="L7405" s="1" t="s">
        <v>912</v>
      </c>
      <c r="M7405" t="s">
        <v>52</v>
      </c>
      <c r="N7405">
        <v>1</v>
      </c>
      <c r="O7405" s="1" t="s">
        <v>206</v>
      </c>
      <c r="P7405" t="s">
        <v>154</v>
      </c>
      <c r="Q7405">
        <v>2</v>
      </c>
      <c r="R7405" t="s">
        <v>255</v>
      </c>
      <c r="S7405" t="s">
        <v>180</v>
      </c>
    </row>
    <row r="7406" spans="1:19" x14ac:dyDescent="0.35">
      <c r="A7406" s="2" t="s">
        <v>114</v>
      </c>
      <c r="B7406" s="1" t="s">
        <v>220</v>
      </c>
      <c r="C7406" t="s">
        <v>906</v>
      </c>
      <c r="D7406" s="1" t="s">
        <v>96</v>
      </c>
      <c r="E7406" s="1" t="s">
        <v>12</v>
      </c>
      <c r="F7406" s="1" t="s">
        <v>26</v>
      </c>
      <c r="G7406" s="1" t="s">
        <v>26</v>
      </c>
      <c r="H7406" t="s">
        <v>17</v>
      </c>
      <c r="I7406" s="1" t="s">
        <v>1541</v>
      </c>
      <c r="J7406" s="1" t="s">
        <v>230</v>
      </c>
      <c r="K7406" s="1" t="s">
        <v>15</v>
      </c>
      <c r="L7406" s="1" t="s">
        <v>913</v>
      </c>
      <c r="M7406" t="s">
        <v>61</v>
      </c>
      <c r="N7406">
        <v>1</v>
      </c>
      <c r="O7406" s="1" t="s">
        <v>206</v>
      </c>
      <c r="P7406" t="s">
        <v>154</v>
      </c>
      <c r="Q7406">
        <v>2</v>
      </c>
      <c r="R7406" t="s">
        <v>179</v>
      </c>
      <c r="S7406" t="s">
        <v>180</v>
      </c>
    </row>
    <row r="7407" spans="1:19" x14ac:dyDescent="0.35">
      <c r="A7407" s="2" t="s">
        <v>114</v>
      </c>
      <c r="B7407" s="1" t="s">
        <v>220</v>
      </c>
      <c r="C7407" t="s">
        <v>906</v>
      </c>
      <c r="D7407" s="1" t="s">
        <v>96</v>
      </c>
      <c r="E7407" s="1" t="s">
        <v>12</v>
      </c>
      <c r="F7407" s="1" t="s">
        <v>26</v>
      </c>
      <c r="G7407" s="1" t="s">
        <v>26</v>
      </c>
      <c r="H7407" t="s">
        <v>17</v>
      </c>
      <c r="I7407" s="1" t="s">
        <v>1541</v>
      </c>
      <c r="J7407" s="1" t="s">
        <v>230</v>
      </c>
      <c r="K7407" s="1" t="s">
        <v>15</v>
      </c>
      <c r="L7407" s="1" t="s">
        <v>912</v>
      </c>
      <c r="M7407" t="s">
        <v>15</v>
      </c>
      <c r="N7407">
        <v>1</v>
      </c>
      <c r="O7407" s="1" t="s">
        <v>206</v>
      </c>
      <c r="P7407" t="s">
        <v>154</v>
      </c>
      <c r="Q7407">
        <v>2</v>
      </c>
      <c r="R7407" t="s">
        <v>179</v>
      </c>
      <c r="S7407" t="s">
        <v>180</v>
      </c>
    </row>
    <row r="7408" spans="1:19" x14ac:dyDescent="0.35">
      <c r="A7408" s="2" t="s">
        <v>114</v>
      </c>
      <c r="B7408" s="1" t="s">
        <v>220</v>
      </c>
      <c r="C7408" t="s">
        <v>906</v>
      </c>
      <c r="D7408" s="1" t="s">
        <v>96</v>
      </c>
      <c r="E7408" s="1" t="s">
        <v>12</v>
      </c>
      <c r="F7408" s="1" t="s">
        <v>26</v>
      </c>
      <c r="G7408" s="1" t="s">
        <v>26</v>
      </c>
      <c r="H7408" t="s">
        <v>17</v>
      </c>
      <c r="I7408" s="1" t="s">
        <v>1541</v>
      </c>
      <c r="J7408" s="1" t="s">
        <v>230</v>
      </c>
      <c r="K7408" s="1" t="s">
        <v>19</v>
      </c>
      <c r="L7408" s="1" t="s">
        <v>913</v>
      </c>
      <c r="M7408" t="s">
        <v>74</v>
      </c>
      <c r="N7408">
        <v>1</v>
      </c>
      <c r="O7408" s="1" t="s">
        <v>206</v>
      </c>
      <c r="P7408" t="s">
        <v>154</v>
      </c>
      <c r="Q7408">
        <v>2</v>
      </c>
      <c r="R7408" t="s">
        <v>179</v>
      </c>
      <c r="S7408" t="s">
        <v>180</v>
      </c>
    </row>
    <row r="7409" spans="1:19" x14ac:dyDescent="0.35">
      <c r="A7409" s="2" t="s">
        <v>114</v>
      </c>
      <c r="B7409" s="1" t="s">
        <v>220</v>
      </c>
      <c r="C7409" t="s">
        <v>906</v>
      </c>
      <c r="D7409" s="1" t="s">
        <v>96</v>
      </c>
      <c r="E7409" s="1" t="s">
        <v>12</v>
      </c>
      <c r="F7409" s="1" t="s">
        <v>26</v>
      </c>
      <c r="G7409" s="1" t="s">
        <v>26</v>
      </c>
      <c r="H7409" t="s">
        <v>17</v>
      </c>
      <c r="I7409" s="1" t="s">
        <v>1541</v>
      </c>
      <c r="J7409" s="1" t="s">
        <v>230</v>
      </c>
      <c r="K7409" s="1" t="s">
        <v>19</v>
      </c>
      <c r="L7409" s="1" t="s">
        <v>912</v>
      </c>
      <c r="M7409" t="s">
        <v>19</v>
      </c>
      <c r="N7409">
        <v>1</v>
      </c>
      <c r="O7409" s="1" t="s">
        <v>206</v>
      </c>
      <c r="P7409" t="s">
        <v>154</v>
      </c>
      <c r="Q7409">
        <v>2</v>
      </c>
      <c r="R7409" t="s">
        <v>179</v>
      </c>
      <c r="S7409" t="s">
        <v>180</v>
      </c>
    </row>
    <row r="7410" spans="1:19" x14ac:dyDescent="0.35">
      <c r="A7410" s="2" t="s">
        <v>114</v>
      </c>
      <c r="B7410" s="1" t="s">
        <v>220</v>
      </c>
      <c r="C7410" t="s">
        <v>906</v>
      </c>
      <c r="D7410" s="1" t="s">
        <v>96</v>
      </c>
      <c r="E7410" s="1" t="s">
        <v>12</v>
      </c>
      <c r="F7410" s="1" t="s">
        <v>26</v>
      </c>
      <c r="G7410" s="1" t="s">
        <v>26</v>
      </c>
      <c r="H7410" t="s">
        <v>17</v>
      </c>
      <c r="I7410" s="1" t="s">
        <v>1541</v>
      </c>
      <c r="J7410" s="1" t="s">
        <v>230</v>
      </c>
      <c r="K7410" s="1" t="s">
        <v>19</v>
      </c>
      <c r="L7410" s="1" t="s">
        <v>912</v>
      </c>
      <c r="M7410" t="s">
        <v>87</v>
      </c>
      <c r="N7410">
        <v>1</v>
      </c>
      <c r="O7410" s="1" t="s">
        <v>206</v>
      </c>
      <c r="P7410" t="s">
        <v>154</v>
      </c>
      <c r="Q7410">
        <v>2</v>
      </c>
      <c r="R7410" t="s">
        <v>179</v>
      </c>
      <c r="S7410" t="s">
        <v>180</v>
      </c>
    </row>
    <row r="7411" spans="1:19" x14ac:dyDescent="0.35">
      <c r="A7411" s="2" t="s">
        <v>114</v>
      </c>
      <c r="B7411" s="1" t="s">
        <v>220</v>
      </c>
      <c r="C7411" t="s">
        <v>906</v>
      </c>
      <c r="D7411" s="1" t="s">
        <v>96</v>
      </c>
      <c r="E7411" s="1" t="s">
        <v>12</v>
      </c>
      <c r="F7411" s="1" t="s">
        <v>26</v>
      </c>
      <c r="G7411" s="1" t="s">
        <v>26</v>
      </c>
      <c r="H7411" t="s">
        <v>24</v>
      </c>
      <c r="I7411" s="1" t="s">
        <v>1541</v>
      </c>
      <c r="J7411" s="1" t="s">
        <v>230</v>
      </c>
      <c r="K7411" s="1" t="s">
        <v>15</v>
      </c>
      <c r="L7411" s="1" t="s">
        <v>912</v>
      </c>
      <c r="M7411" t="s">
        <v>15</v>
      </c>
      <c r="N7411">
        <v>1</v>
      </c>
      <c r="O7411" s="1" t="s">
        <v>206</v>
      </c>
      <c r="P7411" t="s">
        <v>154</v>
      </c>
      <c r="Q7411">
        <v>2</v>
      </c>
      <c r="R7411" t="s">
        <v>179</v>
      </c>
      <c r="S7411" t="s">
        <v>180</v>
      </c>
    </row>
    <row r="7412" spans="1:19" x14ac:dyDescent="0.35">
      <c r="A7412" s="2" t="s">
        <v>114</v>
      </c>
      <c r="B7412" s="1" t="s">
        <v>220</v>
      </c>
      <c r="C7412" t="s">
        <v>906</v>
      </c>
      <c r="D7412" s="1" t="s">
        <v>96</v>
      </c>
      <c r="E7412" s="1" t="s">
        <v>12</v>
      </c>
      <c r="F7412" s="1" t="s">
        <v>26</v>
      </c>
      <c r="G7412" s="1" t="s">
        <v>26</v>
      </c>
      <c r="H7412" t="s">
        <v>24</v>
      </c>
      <c r="I7412" s="1" t="s">
        <v>1541</v>
      </c>
      <c r="J7412" s="1" t="s">
        <v>230</v>
      </c>
      <c r="K7412" s="1" t="s">
        <v>59</v>
      </c>
      <c r="L7412" s="1" t="s">
        <v>912</v>
      </c>
      <c r="M7412" t="s">
        <v>73</v>
      </c>
      <c r="N7412">
        <v>1</v>
      </c>
      <c r="O7412" s="1" t="s">
        <v>206</v>
      </c>
      <c r="P7412" t="s">
        <v>154</v>
      </c>
      <c r="Q7412">
        <v>2</v>
      </c>
      <c r="R7412" t="s">
        <v>179</v>
      </c>
      <c r="S7412" t="s">
        <v>180</v>
      </c>
    </row>
    <row r="7413" spans="1:19" x14ac:dyDescent="0.35">
      <c r="A7413" s="2" t="s">
        <v>114</v>
      </c>
      <c r="B7413" s="1" t="s">
        <v>220</v>
      </c>
      <c r="C7413" t="s">
        <v>906</v>
      </c>
      <c r="D7413" s="1" t="s">
        <v>96</v>
      </c>
      <c r="E7413" s="1" t="s">
        <v>12</v>
      </c>
      <c r="F7413" s="1" t="s">
        <v>26</v>
      </c>
      <c r="G7413" s="1" t="s">
        <v>26</v>
      </c>
      <c r="H7413" t="s">
        <v>24</v>
      </c>
      <c r="I7413" s="1" t="s">
        <v>1541</v>
      </c>
      <c r="J7413" s="1" t="s">
        <v>230</v>
      </c>
      <c r="K7413" s="1" t="s">
        <v>19</v>
      </c>
      <c r="L7413" s="1" t="s">
        <v>912</v>
      </c>
      <c r="M7413" t="s">
        <v>72</v>
      </c>
      <c r="N7413">
        <v>1</v>
      </c>
      <c r="O7413" s="1" t="s">
        <v>206</v>
      </c>
      <c r="P7413" t="s">
        <v>154</v>
      </c>
      <c r="Q7413">
        <v>2</v>
      </c>
      <c r="R7413" t="s">
        <v>179</v>
      </c>
      <c r="S7413" t="s">
        <v>180</v>
      </c>
    </row>
    <row r="7414" spans="1:19" x14ac:dyDescent="0.35">
      <c r="A7414" s="2" t="s">
        <v>114</v>
      </c>
      <c r="B7414" s="1" t="s">
        <v>220</v>
      </c>
      <c r="C7414" t="s">
        <v>906</v>
      </c>
      <c r="D7414" s="1" t="s">
        <v>96</v>
      </c>
      <c r="E7414" s="1" t="s">
        <v>12</v>
      </c>
      <c r="F7414" s="1" t="s">
        <v>26</v>
      </c>
      <c r="G7414" s="1" t="s">
        <v>26</v>
      </c>
      <c r="H7414" t="s">
        <v>27</v>
      </c>
      <c r="I7414" s="1" t="s">
        <v>1541</v>
      </c>
      <c r="J7414" s="1" t="s">
        <v>230</v>
      </c>
      <c r="K7414" s="1" t="s">
        <v>19</v>
      </c>
      <c r="L7414" s="1" t="s">
        <v>912</v>
      </c>
      <c r="M7414" t="s">
        <v>87</v>
      </c>
      <c r="N7414">
        <v>1</v>
      </c>
      <c r="O7414" s="1" t="s">
        <v>206</v>
      </c>
      <c r="P7414" t="s">
        <v>154</v>
      </c>
      <c r="Q7414">
        <v>1</v>
      </c>
      <c r="R7414" t="s">
        <v>179</v>
      </c>
      <c r="S7414" t="s">
        <v>180</v>
      </c>
    </row>
    <row r="7415" spans="1:19" x14ac:dyDescent="0.35">
      <c r="A7415" s="2" t="s">
        <v>114</v>
      </c>
      <c r="B7415" s="1" t="s">
        <v>220</v>
      </c>
      <c r="C7415" t="s">
        <v>906</v>
      </c>
      <c r="D7415" s="1" t="s">
        <v>96</v>
      </c>
      <c r="E7415" s="1" t="s">
        <v>12</v>
      </c>
      <c r="F7415" s="1" t="s">
        <v>26</v>
      </c>
      <c r="G7415" s="1" t="s">
        <v>26</v>
      </c>
      <c r="H7415" t="s">
        <v>32</v>
      </c>
      <c r="I7415" s="1" t="s">
        <v>1541</v>
      </c>
      <c r="J7415" s="1" t="s">
        <v>230</v>
      </c>
      <c r="K7415" s="1" t="s">
        <v>59</v>
      </c>
      <c r="L7415" s="1" t="s">
        <v>912</v>
      </c>
      <c r="M7415" t="s">
        <v>69</v>
      </c>
      <c r="N7415">
        <v>1</v>
      </c>
      <c r="O7415" s="1" t="s">
        <v>206</v>
      </c>
      <c r="P7415" t="s">
        <v>154</v>
      </c>
      <c r="Q7415">
        <v>2</v>
      </c>
      <c r="R7415" t="s">
        <v>179</v>
      </c>
      <c r="S7415" t="s">
        <v>180</v>
      </c>
    </row>
    <row r="7416" spans="1:19" x14ac:dyDescent="0.35">
      <c r="A7416" s="2" t="s">
        <v>114</v>
      </c>
      <c r="B7416" s="1" t="s">
        <v>220</v>
      </c>
      <c r="C7416" t="s">
        <v>906</v>
      </c>
      <c r="D7416" s="1" t="s">
        <v>96</v>
      </c>
      <c r="E7416" s="1" t="s">
        <v>12</v>
      </c>
      <c r="F7416" s="1" t="s">
        <v>26</v>
      </c>
      <c r="G7416" s="1" t="s">
        <v>26</v>
      </c>
      <c r="H7416" t="s">
        <v>32</v>
      </c>
      <c r="I7416" s="1" t="s">
        <v>1541</v>
      </c>
      <c r="J7416" s="1" t="s">
        <v>230</v>
      </c>
      <c r="K7416" s="1" t="s">
        <v>19</v>
      </c>
      <c r="L7416" s="1" t="s">
        <v>912</v>
      </c>
      <c r="M7416" t="s">
        <v>19</v>
      </c>
      <c r="N7416">
        <v>1</v>
      </c>
      <c r="O7416" s="1" t="s">
        <v>206</v>
      </c>
      <c r="P7416" t="s">
        <v>154</v>
      </c>
      <c r="Q7416">
        <v>2</v>
      </c>
      <c r="R7416" t="s">
        <v>179</v>
      </c>
      <c r="S7416" t="s">
        <v>180</v>
      </c>
    </row>
    <row r="7417" spans="1:19" x14ac:dyDescent="0.35">
      <c r="A7417" s="2" t="s">
        <v>114</v>
      </c>
      <c r="B7417" s="1" t="s">
        <v>220</v>
      </c>
      <c r="C7417" t="s">
        <v>906</v>
      </c>
      <c r="D7417" s="1" t="s">
        <v>96</v>
      </c>
      <c r="E7417" s="1" t="s">
        <v>22</v>
      </c>
      <c r="F7417" s="1" t="s">
        <v>26</v>
      </c>
      <c r="G7417" s="1" t="s">
        <v>26</v>
      </c>
      <c r="H7417" t="s">
        <v>14</v>
      </c>
      <c r="I7417" s="1" t="s">
        <v>1541</v>
      </c>
      <c r="J7417" s="1" t="s">
        <v>230</v>
      </c>
      <c r="K7417" s="1" t="s">
        <v>15</v>
      </c>
      <c r="L7417" s="1" t="s">
        <v>913</v>
      </c>
      <c r="M7417" t="s">
        <v>57</v>
      </c>
      <c r="N7417">
        <v>1</v>
      </c>
      <c r="O7417" s="1" t="s">
        <v>206</v>
      </c>
      <c r="P7417" t="s">
        <v>154</v>
      </c>
      <c r="Q7417">
        <v>2</v>
      </c>
      <c r="R7417" t="s">
        <v>179</v>
      </c>
      <c r="S7417" t="s">
        <v>180</v>
      </c>
    </row>
    <row r="7418" spans="1:19" x14ac:dyDescent="0.35">
      <c r="A7418" s="2" t="s">
        <v>114</v>
      </c>
      <c r="B7418" s="1" t="s">
        <v>220</v>
      </c>
      <c r="C7418" t="s">
        <v>906</v>
      </c>
      <c r="D7418" s="1" t="s">
        <v>96</v>
      </c>
      <c r="E7418" s="1" t="s">
        <v>22</v>
      </c>
      <c r="F7418" s="1" t="s">
        <v>26</v>
      </c>
      <c r="G7418" s="1" t="s">
        <v>26</v>
      </c>
      <c r="H7418" t="s">
        <v>14</v>
      </c>
      <c r="I7418" s="1" t="s">
        <v>1541</v>
      </c>
      <c r="J7418" s="1" t="s">
        <v>230</v>
      </c>
      <c r="K7418" s="1" t="s">
        <v>19</v>
      </c>
      <c r="L7418" s="1" t="s">
        <v>912</v>
      </c>
      <c r="M7418" t="s">
        <v>62</v>
      </c>
      <c r="N7418">
        <v>1</v>
      </c>
      <c r="O7418" s="1" t="s">
        <v>206</v>
      </c>
      <c r="P7418" t="s">
        <v>154</v>
      </c>
      <c r="Q7418">
        <v>2</v>
      </c>
      <c r="R7418" t="s">
        <v>179</v>
      </c>
      <c r="S7418" t="s">
        <v>180</v>
      </c>
    </row>
    <row r="7419" spans="1:19" x14ac:dyDescent="0.35">
      <c r="A7419" s="2" t="s">
        <v>114</v>
      </c>
      <c r="B7419" s="1" t="s">
        <v>220</v>
      </c>
      <c r="C7419" t="s">
        <v>906</v>
      </c>
      <c r="D7419" s="1" t="s">
        <v>96</v>
      </c>
      <c r="E7419" s="1" t="s">
        <v>22</v>
      </c>
      <c r="F7419" s="1" t="s">
        <v>26</v>
      </c>
      <c r="G7419" s="1" t="s">
        <v>26</v>
      </c>
      <c r="H7419" t="s">
        <v>17</v>
      </c>
      <c r="I7419" s="1" t="s">
        <v>1541</v>
      </c>
      <c r="J7419" s="1" t="s">
        <v>230</v>
      </c>
      <c r="K7419" s="1" t="s">
        <v>15</v>
      </c>
      <c r="L7419" s="1" t="s">
        <v>912</v>
      </c>
      <c r="M7419" t="s">
        <v>15</v>
      </c>
      <c r="N7419">
        <v>1</v>
      </c>
      <c r="O7419" s="1" t="s">
        <v>206</v>
      </c>
      <c r="P7419" t="s">
        <v>154</v>
      </c>
      <c r="Q7419">
        <v>2</v>
      </c>
      <c r="R7419" t="s">
        <v>179</v>
      </c>
      <c r="S7419" t="s">
        <v>180</v>
      </c>
    </row>
    <row r="7420" spans="1:19" x14ac:dyDescent="0.35">
      <c r="A7420" s="2" t="s">
        <v>114</v>
      </c>
      <c r="B7420" s="1" t="s">
        <v>220</v>
      </c>
      <c r="C7420" t="s">
        <v>907</v>
      </c>
      <c r="D7420" s="1" t="s">
        <v>105</v>
      </c>
      <c r="E7420" s="1" t="s">
        <v>12</v>
      </c>
      <c r="F7420" s="1" t="s">
        <v>23</v>
      </c>
      <c r="G7420" s="1" t="s">
        <v>137</v>
      </c>
      <c r="H7420" t="s">
        <v>14</v>
      </c>
      <c r="I7420" s="1" t="s">
        <v>1542</v>
      </c>
      <c r="J7420" s="1" t="s">
        <v>230</v>
      </c>
      <c r="K7420" s="1" t="s">
        <v>19</v>
      </c>
      <c r="L7420" s="1" t="s">
        <v>912</v>
      </c>
      <c r="M7420" t="s">
        <v>19</v>
      </c>
      <c r="N7420">
        <v>1</v>
      </c>
      <c r="O7420" s="1" t="s">
        <v>206</v>
      </c>
      <c r="P7420" t="s">
        <v>154</v>
      </c>
      <c r="Q7420">
        <v>2</v>
      </c>
      <c r="R7420" t="s">
        <v>179</v>
      </c>
      <c r="S7420" t="s">
        <v>180</v>
      </c>
    </row>
    <row r="7421" spans="1:19" x14ac:dyDescent="0.35">
      <c r="A7421" s="2" t="s">
        <v>114</v>
      </c>
      <c r="B7421" s="1" t="s">
        <v>220</v>
      </c>
      <c r="C7421" t="s">
        <v>907</v>
      </c>
      <c r="D7421" s="1" t="s">
        <v>105</v>
      </c>
      <c r="E7421" s="1" t="s">
        <v>12</v>
      </c>
      <c r="F7421" s="1" t="s">
        <v>23</v>
      </c>
      <c r="G7421" s="1" t="s">
        <v>137</v>
      </c>
      <c r="H7421" t="s">
        <v>17</v>
      </c>
      <c r="I7421" s="1" t="s">
        <v>813</v>
      </c>
      <c r="J7421" s="1" t="s">
        <v>230</v>
      </c>
      <c r="K7421" s="1" t="s">
        <v>19</v>
      </c>
      <c r="L7421" s="1" t="s">
        <v>912</v>
      </c>
      <c r="M7421" t="s">
        <v>65</v>
      </c>
      <c r="N7421">
        <v>1</v>
      </c>
      <c r="O7421" s="1" t="s">
        <v>205</v>
      </c>
      <c r="P7421" t="s">
        <v>154</v>
      </c>
      <c r="Q7421">
        <v>2</v>
      </c>
      <c r="R7421" t="s">
        <v>179</v>
      </c>
      <c r="S7421" t="s">
        <v>180</v>
      </c>
    </row>
    <row r="7422" spans="1:19" x14ac:dyDescent="0.35">
      <c r="A7422" s="2" t="s">
        <v>114</v>
      </c>
      <c r="B7422" s="1" t="s">
        <v>220</v>
      </c>
      <c r="C7422" t="s">
        <v>907</v>
      </c>
      <c r="D7422" s="1" t="s">
        <v>105</v>
      </c>
      <c r="E7422" s="1" t="s">
        <v>12</v>
      </c>
      <c r="F7422" s="1" t="s">
        <v>23</v>
      </c>
      <c r="G7422" s="1" t="s">
        <v>137</v>
      </c>
      <c r="H7422" t="s">
        <v>17</v>
      </c>
      <c r="I7422" s="1" t="s">
        <v>1542</v>
      </c>
      <c r="J7422" s="1" t="s">
        <v>230</v>
      </c>
      <c r="K7422" s="1" t="s">
        <v>52</v>
      </c>
      <c r="L7422" s="1" t="s">
        <v>912</v>
      </c>
      <c r="M7422" t="s">
        <v>55</v>
      </c>
      <c r="N7422">
        <v>1</v>
      </c>
      <c r="O7422" s="1" t="s">
        <v>206</v>
      </c>
      <c r="P7422" t="s">
        <v>154</v>
      </c>
      <c r="Q7422">
        <v>2</v>
      </c>
      <c r="R7422" t="s">
        <v>179</v>
      </c>
      <c r="S7422" t="s">
        <v>180</v>
      </c>
    </row>
    <row r="7423" spans="1:19" x14ac:dyDescent="0.35">
      <c r="A7423" s="2" t="s">
        <v>114</v>
      </c>
      <c r="B7423" s="1" t="s">
        <v>220</v>
      </c>
      <c r="C7423" t="s">
        <v>907</v>
      </c>
      <c r="D7423" s="1" t="s">
        <v>105</v>
      </c>
      <c r="E7423" s="1" t="s">
        <v>12</v>
      </c>
      <c r="F7423" s="1" t="s">
        <v>23</v>
      </c>
      <c r="G7423" s="1" t="s">
        <v>137</v>
      </c>
      <c r="H7423" t="s">
        <v>24</v>
      </c>
      <c r="I7423" s="1" t="s">
        <v>813</v>
      </c>
      <c r="J7423" s="1" t="s">
        <v>230</v>
      </c>
      <c r="K7423" s="1" t="s">
        <v>52</v>
      </c>
      <c r="L7423" s="1" t="s">
        <v>912</v>
      </c>
      <c r="M7423" t="s">
        <v>55</v>
      </c>
      <c r="N7423">
        <v>1</v>
      </c>
      <c r="O7423" s="1" t="s">
        <v>205</v>
      </c>
      <c r="P7423" t="s">
        <v>154</v>
      </c>
      <c r="Q7423">
        <v>2</v>
      </c>
      <c r="R7423" t="s">
        <v>179</v>
      </c>
      <c r="S7423" t="s">
        <v>180</v>
      </c>
    </row>
    <row r="7424" spans="1:19" x14ac:dyDescent="0.35">
      <c r="A7424" s="2" t="s">
        <v>114</v>
      </c>
      <c r="B7424" s="1" t="s">
        <v>220</v>
      </c>
      <c r="C7424" t="s">
        <v>907</v>
      </c>
      <c r="D7424" s="1" t="s">
        <v>105</v>
      </c>
      <c r="E7424" s="1" t="s">
        <v>12</v>
      </c>
      <c r="F7424" s="1" t="s">
        <v>23</v>
      </c>
      <c r="G7424" s="1" t="s">
        <v>137</v>
      </c>
      <c r="H7424" t="s">
        <v>24</v>
      </c>
      <c r="I7424" s="1" t="s">
        <v>1543</v>
      </c>
      <c r="J7424" s="1" t="s">
        <v>230</v>
      </c>
      <c r="K7424" s="1" t="s">
        <v>19</v>
      </c>
      <c r="L7424" s="1" t="s">
        <v>912</v>
      </c>
      <c r="M7424" t="s">
        <v>65</v>
      </c>
      <c r="N7424">
        <v>1</v>
      </c>
      <c r="O7424" s="1" t="s">
        <v>206</v>
      </c>
      <c r="P7424" t="s">
        <v>154</v>
      </c>
      <c r="Q7424">
        <v>2</v>
      </c>
      <c r="R7424" t="s">
        <v>179</v>
      </c>
      <c r="S7424" t="s">
        <v>180</v>
      </c>
    </row>
    <row r="7425" spans="1:19" x14ac:dyDescent="0.35">
      <c r="A7425" s="2" t="s">
        <v>114</v>
      </c>
      <c r="B7425" s="1" t="s">
        <v>220</v>
      </c>
      <c r="C7425" t="s">
        <v>907</v>
      </c>
      <c r="D7425" s="1" t="s">
        <v>105</v>
      </c>
      <c r="E7425" s="1" t="s">
        <v>12</v>
      </c>
      <c r="F7425" s="1" t="s">
        <v>23</v>
      </c>
      <c r="G7425" s="1" t="s">
        <v>137</v>
      </c>
      <c r="H7425" t="s">
        <v>24</v>
      </c>
      <c r="I7425" s="1" t="s">
        <v>1543</v>
      </c>
      <c r="J7425" s="1" t="s">
        <v>230</v>
      </c>
      <c r="K7425" s="1" t="s">
        <v>19</v>
      </c>
      <c r="L7425" s="1" t="s">
        <v>912</v>
      </c>
      <c r="M7425" t="s">
        <v>28</v>
      </c>
      <c r="N7425">
        <v>1</v>
      </c>
      <c r="O7425" s="1" t="s">
        <v>206</v>
      </c>
      <c r="P7425" t="s">
        <v>154</v>
      </c>
      <c r="Q7425">
        <v>2</v>
      </c>
      <c r="R7425" t="s">
        <v>179</v>
      </c>
      <c r="S7425" t="s">
        <v>180</v>
      </c>
    </row>
    <row r="7426" spans="1:19" x14ac:dyDescent="0.35">
      <c r="A7426" s="2" t="s">
        <v>114</v>
      </c>
      <c r="B7426" s="1" t="s">
        <v>220</v>
      </c>
      <c r="C7426" t="s">
        <v>907</v>
      </c>
      <c r="D7426" s="1" t="s">
        <v>105</v>
      </c>
      <c r="E7426" s="1" t="s">
        <v>12</v>
      </c>
      <c r="F7426" s="1" t="s">
        <v>23</v>
      </c>
      <c r="G7426" s="1" t="s">
        <v>137</v>
      </c>
      <c r="H7426" t="s">
        <v>32</v>
      </c>
      <c r="I7426" s="1" t="s">
        <v>813</v>
      </c>
      <c r="J7426" s="1" t="s">
        <v>230</v>
      </c>
      <c r="K7426" s="1" t="s">
        <v>19</v>
      </c>
      <c r="L7426" s="1" t="s">
        <v>912</v>
      </c>
      <c r="M7426" t="s">
        <v>65</v>
      </c>
      <c r="N7426">
        <v>1</v>
      </c>
      <c r="O7426" s="1" t="s">
        <v>205</v>
      </c>
      <c r="P7426" t="s">
        <v>154</v>
      </c>
      <c r="Q7426">
        <v>1</v>
      </c>
      <c r="R7426" t="s">
        <v>179</v>
      </c>
      <c r="S7426" t="s">
        <v>180</v>
      </c>
    </row>
    <row r="7427" spans="1:19" x14ac:dyDescent="0.35">
      <c r="A7427" s="2" t="s">
        <v>114</v>
      </c>
      <c r="B7427" s="1" t="s">
        <v>220</v>
      </c>
      <c r="C7427" t="s">
        <v>907</v>
      </c>
      <c r="D7427" s="1" t="s">
        <v>105</v>
      </c>
      <c r="E7427" s="1" t="s">
        <v>12</v>
      </c>
      <c r="F7427" s="1" t="s">
        <v>23</v>
      </c>
      <c r="G7427" s="1" t="s">
        <v>137</v>
      </c>
      <c r="H7427" t="s">
        <v>21</v>
      </c>
      <c r="I7427" s="1" t="s">
        <v>1543</v>
      </c>
      <c r="J7427" s="1" t="s">
        <v>230</v>
      </c>
      <c r="K7427" s="1" t="s">
        <v>19</v>
      </c>
      <c r="L7427" s="1" t="s">
        <v>912</v>
      </c>
      <c r="M7427" t="s">
        <v>62</v>
      </c>
      <c r="N7427">
        <v>1</v>
      </c>
      <c r="O7427" s="1" t="s">
        <v>206</v>
      </c>
      <c r="P7427" t="s">
        <v>154</v>
      </c>
      <c r="Q7427">
        <v>2</v>
      </c>
      <c r="R7427" t="s">
        <v>179</v>
      </c>
      <c r="S7427" t="s">
        <v>180</v>
      </c>
    </row>
    <row r="7428" spans="1:19" x14ac:dyDescent="0.35">
      <c r="A7428" s="2" t="s">
        <v>114</v>
      </c>
      <c r="B7428" s="1" t="s">
        <v>220</v>
      </c>
      <c r="C7428" t="s">
        <v>907</v>
      </c>
      <c r="D7428" s="1" t="s">
        <v>105</v>
      </c>
      <c r="E7428" s="1" t="s">
        <v>12</v>
      </c>
      <c r="F7428" s="1" t="s">
        <v>13</v>
      </c>
      <c r="G7428" s="1" t="s">
        <v>137</v>
      </c>
      <c r="H7428" t="s">
        <v>24</v>
      </c>
      <c r="I7428" s="1" t="s">
        <v>1542</v>
      </c>
      <c r="J7428" s="1" t="s">
        <v>230</v>
      </c>
      <c r="K7428" s="1" t="s">
        <v>19</v>
      </c>
      <c r="L7428" s="1" t="s">
        <v>912</v>
      </c>
      <c r="M7428" t="s">
        <v>64</v>
      </c>
      <c r="N7428">
        <v>1</v>
      </c>
      <c r="O7428" s="1" t="s">
        <v>206</v>
      </c>
      <c r="P7428" t="s">
        <v>154</v>
      </c>
      <c r="Q7428">
        <v>2</v>
      </c>
      <c r="R7428" t="s">
        <v>179</v>
      </c>
      <c r="S7428" t="s">
        <v>180</v>
      </c>
    </row>
    <row r="7429" spans="1:19" x14ac:dyDescent="0.35">
      <c r="A7429" s="2" t="s">
        <v>114</v>
      </c>
      <c r="B7429" s="1" t="s">
        <v>220</v>
      </c>
      <c r="C7429" t="s">
        <v>907</v>
      </c>
      <c r="D7429" s="1" t="s">
        <v>105</v>
      </c>
      <c r="E7429" s="1" t="s">
        <v>12</v>
      </c>
      <c r="F7429" s="1" t="s">
        <v>13</v>
      </c>
      <c r="G7429" s="1" t="s">
        <v>137</v>
      </c>
      <c r="H7429" t="s">
        <v>32</v>
      </c>
      <c r="I7429" s="1" t="s">
        <v>813</v>
      </c>
      <c r="J7429" s="1" t="s">
        <v>230</v>
      </c>
      <c r="K7429" s="1" t="s">
        <v>52</v>
      </c>
      <c r="L7429" s="1" t="s">
        <v>912</v>
      </c>
      <c r="M7429" t="s">
        <v>55</v>
      </c>
      <c r="N7429">
        <v>1</v>
      </c>
      <c r="O7429" s="1" t="s">
        <v>205</v>
      </c>
      <c r="P7429" t="s">
        <v>154</v>
      </c>
      <c r="Q7429">
        <v>2</v>
      </c>
      <c r="R7429" t="s">
        <v>179</v>
      </c>
      <c r="S7429" t="s">
        <v>180</v>
      </c>
    </row>
    <row r="7430" spans="1:19" x14ac:dyDescent="0.35">
      <c r="A7430" s="2" t="s">
        <v>114</v>
      </c>
      <c r="B7430" s="1" t="s">
        <v>220</v>
      </c>
      <c r="C7430" t="s">
        <v>907</v>
      </c>
      <c r="D7430" s="1" t="s">
        <v>105</v>
      </c>
      <c r="E7430" s="1" t="s">
        <v>12</v>
      </c>
      <c r="F7430" s="1" t="s">
        <v>13</v>
      </c>
      <c r="G7430" s="1" t="s">
        <v>137</v>
      </c>
      <c r="H7430" t="s">
        <v>32</v>
      </c>
      <c r="I7430" s="1" t="s">
        <v>813</v>
      </c>
      <c r="J7430" s="1" t="s">
        <v>230</v>
      </c>
      <c r="K7430" s="1" t="s">
        <v>19</v>
      </c>
      <c r="L7430" s="1" t="s">
        <v>912</v>
      </c>
      <c r="M7430" t="s">
        <v>19</v>
      </c>
      <c r="N7430">
        <v>1</v>
      </c>
      <c r="O7430" s="1" t="s">
        <v>205</v>
      </c>
      <c r="P7430" t="s">
        <v>154</v>
      </c>
      <c r="Q7430">
        <v>2</v>
      </c>
      <c r="R7430" t="s">
        <v>179</v>
      </c>
      <c r="S7430" t="s">
        <v>180</v>
      </c>
    </row>
    <row r="7431" spans="1:19" x14ac:dyDescent="0.35">
      <c r="A7431" s="2" t="s">
        <v>114</v>
      </c>
      <c r="B7431" s="1" t="s">
        <v>220</v>
      </c>
      <c r="C7431" t="s">
        <v>907</v>
      </c>
      <c r="D7431" s="1" t="s">
        <v>105</v>
      </c>
      <c r="E7431" s="1" t="s">
        <v>12</v>
      </c>
      <c r="F7431" s="1" t="s">
        <v>13</v>
      </c>
      <c r="G7431" s="1" t="s">
        <v>137</v>
      </c>
      <c r="H7431" t="s">
        <v>21</v>
      </c>
      <c r="I7431" s="1" t="s">
        <v>813</v>
      </c>
      <c r="J7431" s="1" t="s">
        <v>230</v>
      </c>
      <c r="K7431" s="1" t="s">
        <v>52</v>
      </c>
      <c r="L7431" s="1" t="s">
        <v>912</v>
      </c>
      <c r="M7431" t="s">
        <v>55</v>
      </c>
      <c r="N7431">
        <v>1</v>
      </c>
      <c r="O7431" s="1" t="s">
        <v>205</v>
      </c>
      <c r="P7431" t="s">
        <v>154</v>
      </c>
      <c r="Q7431">
        <v>2</v>
      </c>
      <c r="R7431" t="s">
        <v>179</v>
      </c>
      <c r="S7431" t="s">
        <v>180</v>
      </c>
    </row>
    <row r="7432" spans="1:19" x14ac:dyDescent="0.35">
      <c r="A7432" s="2" t="s">
        <v>114</v>
      </c>
      <c r="B7432" s="1" t="s">
        <v>220</v>
      </c>
      <c r="C7432" t="s">
        <v>907</v>
      </c>
      <c r="D7432" s="1" t="s">
        <v>105</v>
      </c>
      <c r="E7432" s="1" t="s">
        <v>12</v>
      </c>
      <c r="F7432" s="1" t="s">
        <v>26</v>
      </c>
      <c r="G7432" s="1" t="s">
        <v>26</v>
      </c>
      <c r="H7432" t="s">
        <v>17</v>
      </c>
      <c r="I7432" s="1" t="s">
        <v>1542</v>
      </c>
      <c r="J7432" s="1" t="s">
        <v>230</v>
      </c>
      <c r="K7432" s="1" t="s">
        <v>19</v>
      </c>
      <c r="L7432" s="1" t="s">
        <v>912</v>
      </c>
      <c r="M7432" t="s">
        <v>62</v>
      </c>
      <c r="N7432">
        <v>1</v>
      </c>
      <c r="O7432" s="1" t="s">
        <v>206</v>
      </c>
      <c r="P7432" t="s">
        <v>154</v>
      </c>
      <c r="Q7432">
        <v>2</v>
      </c>
      <c r="R7432" t="s">
        <v>179</v>
      </c>
      <c r="S7432" t="s">
        <v>180</v>
      </c>
    </row>
    <row r="7433" spans="1:19" x14ac:dyDescent="0.35">
      <c r="A7433" s="2" t="s">
        <v>114</v>
      </c>
      <c r="B7433" s="1" t="s">
        <v>220</v>
      </c>
      <c r="C7433" t="s">
        <v>907</v>
      </c>
      <c r="D7433" s="1" t="s">
        <v>105</v>
      </c>
      <c r="E7433" s="1" t="s">
        <v>12</v>
      </c>
      <c r="F7433" s="1" t="s">
        <v>26</v>
      </c>
      <c r="G7433" s="1" t="s">
        <v>26</v>
      </c>
      <c r="H7433" t="s">
        <v>17</v>
      </c>
      <c r="I7433" s="1" t="s">
        <v>413</v>
      </c>
      <c r="J7433" s="1" t="s">
        <v>230</v>
      </c>
      <c r="K7433" s="1" t="s">
        <v>19</v>
      </c>
      <c r="L7433" s="1" t="s">
        <v>912</v>
      </c>
      <c r="M7433" t="s">
        <v>20</v>
      </c>
      <c r="N7433">
        <v>2</v>
      </c>
      <c r="O7433" s="1" t="s">
        <v>206</v>
      </c>
      <c r="P7433" t="s">
        <v>154</v>
      </c>
      <c r="Q7433">
        <v>2</v>
      </c>
      <c r="R7433" t="s">
        <v>179</v>
      </c>
      <c r="S7433" t="s">
        <v>180</v>
      </c>
    </row>
    <row r="7434" spans="1:19" x14ac:dyDescent="0.35">
      <c r="A7434" s="2" t="s">
        <v>114</v>
      </c>
      <c r="B7434" s="1" t="s">
        <v>220</v>
      </c>
      <c r="C7434" t="s">
        <v>907</v>
      </c>
      <c r="D7434" s="1" t="s">
        <v>105</v>
      </c>
      <c r="E7434" s="1" t="s">
        <v>12</v>
      </c>
      <c r="F7434" s="1" t="s">
        <v>26</v>
      </c>
      <c r="G7434" s="1" t="s">
        <v>26</v>
      </c>
      <c r="H7434" t="s">
        <v>17</v>
      </c>
      <c r="I7434" s="1" t="s">
        <v>413</v>
      </c>
      <c r="J7434" s="1" t="s">
        <v>230</v>
      </c>
      <c r="K7434" s="1" t="s">
        <v>19</v>
      </c>
      <c r="L7434" s="1" t="s">
        <v>912</v>
      </c>
      <c r="M7434" t="s">
        <v>74</v>
      </c>
      <c r="N7434">
        <v>1</v>
      </c>
      <c r="O7434" s="1" t="s">
        <v>206</v>
      </c>
      <c r="P7434" t="s">
        <v>154</v>
      </c>
      <c r="Q7434">
        <v>2</v>
      </c>
      <c r="R7434" t="s">
        <v>179</v>
      </c>
      <c r="S7434" t="s">
        <v>180</v>
      </c>
    </row>
    <row r="7435" spans="1:19" x14ac:dyDescent="0.35">
      <c r="A7435" s="2" t="s">
        <v>114</v>
      </c>
      <c r="B7435" s="1" t="s">
        <v>220</v>
      </c>
      <c r="C7435" t="s">
        <v>907</v>
      </c>
      <c r="D7435" s="1" t="s">
        <v>105</v>
      </c>
      <c r="E7435" s="1" t="s">
        <v>12</v>
      </c>
      <c r="F7435" s="1" t="s">
        <v>26</v>
      </c>
      <c r="G7435" s="1" t="s">
        <v>26</v>
      </c>
      <c r="H7435" t="s">
        <v>24</v>
      </c>
      <c r="I7435" s="1" t="s">
        <v>1543</v>
      </c>
      <c r="J7435" s="1" t="s">
        <v>230</v>
      </c>
      <c r="K7435" s="1" t="s">
        <v>59</v>
      </c>
      <c r="L7435" s="1" t="s">
        <v>912</v>
      </c>
      <c r="M7435" t="s">
        <v>86</v>
      </c>
      <c r="N7435">
        <v>1</v>
      </c>
      <c r="O7435" s="1" t="s">
        <v>206</v>
      </c>
      <c r="P7435" t="s">
        <v>154</v>
      </c>
      <c r="Q7435">
        <v>2</v>
      </c>
      <c r="R7435" t="s">
        <v>179</v>
      </c>
      <c r="S7435" t="s">
        <v>180</v>
      </c>
    </row>
    <row r="7436" spans="1:19" x14ac:dyDescent="0.35">
      <c r="A7436" s="2" t="s">
        <v>114</v>
      </c>
      <c r="B7436" s="1" t="s">
        <v>220</v>
      </c>
      <c r="C7436" t="s">
        <v>907</v>
      </c>
      <c r="D7436" s="1" t="s">
        <v>105</v>
      </c>
      <c r="E7436" s="1" t="s">
        <v>12</v>
      </c>
      <c r="F7436" s="1" t="s">
        <v>26</v>
      </c>
      <c r="G7436" s="1" t="s">
        <v>26</v>
      </c>
      <c r="H7436" t="s">
        <v>24</v>
      </c>
      <c r="I7436" s="1" t="s">
        <v>413</v>
      </c>
      <c r="J7436" s="1" t="s">
        <v>230</v>
      </c>
      <c r="K7436" s="1" t="s">
        <v>19</v>
      </c>
      <c r="L7436" s="1" t="s">
        <v>912</v>
      </c>
      <c r="M7436" t="s">
        <v>74</v>
      </c>
      <c r="N7436">
        <v>1</v>
      </c>
      <c r="O7436" s="1" t="s">
        <v>206</v>
      </c>
      <c r="P7436" t="s">
        <v>154</v>
      </c>
      <c r="Q7436">
        <v>2</v>
      </c>
      <c r="R7436" t="s">
        <v>179</v>
      </c>
      <c r="S7436" t="s">
        <v>180</v>
      </c>
    </row>
    <row r="7437" spans="1:19" x14ac:dyDescent="0.35">
      <c r="A7437" s="2" t="s">
        <v>114</v>
      </c>
      <c r="B7437" s="1" t="s">
        <v>220</v>
      </c>
      <c r="C7437" t="s">
        <v>907</v>
      </c>
      <c r="D7437" s="1" t="s">
        <v>105</v>
      </c>
      <c r="E7437" s="1" t="s">
        <v>12</v>
      </c>
      <c r="F7437" s="1" t="s">
        <v>26</v>
      </c>
      <c r="G7437" s="1" t="s">
        <v>26</v>
      </c>
      <c r="H7437" t="s">
        <v>27</v>
      </c>
      <c r="I7437" s="1" t="s">
        <v>813</v>
      </c>
      <c r="J7437" s="1" t="s">
        <v>230</v>
      </c>
      <c r="K7437" s="1" t="s">
        <v>19</v>
      </c>
      <c r="L7437" s="1" t="s">
        <v>912</v>
      </c>
      <c r="M7437" t="s">
        <v>20</v>
      </c>
      <c r="N7437">
        <v>1</v>
      </c>
      <c r="O7437" s="1" t="s">
        <v>205</v>
      </c>
      <c r="P7437" t="s">
        <v>154</v>
      </c>
      <c r="Q7437">
        <v>1</v>
      </c>
      <c r="R7437" t="s">
        <v>179</v>
      </c>
      <c r="S7437" t="s">
        <v>180</v>
      </c>
    </row>
    <row r="7438" spans="1:19" x14ac:dyDescent="0.35">
      <c r="A7438" s="2" t="s">
        <v>114</v>
      </c>
      <c r="B7438" s="1" t="s">
        <v>220</v>
      </c>
      <c r="C7438" t="s">
        <v>907</v>
      </c>
      <c r="D7438" s="1" t="s">
        <v>105</v>
      </c>
      <c r="E7438" s="1" t="s">
        <v>12</v>
      </c>
      <c r="F7438" s="1" t="s">
        <v>26</v>
      </c>
      <c r="G7438" s="1" t="s">
        <v>26</v>
      </c>
      <c r="H7438" t="s">
        <v>27</v>
      </c>
      <c r="I7438" s="1" t="s">
        <v>413</v>
      </c>
      <c r="J7438" s="1" t="s">
        <v>230</v>
      </c>
      <c r="K7438" s="1" t="s">
        <v>52</v>
      </c>
      <c r="L7438" s="1" t="s">
        <v>912</v>
      </c>
      <c r="M7438" t="s">
        <v>52</v>
      </c>
      <c r="N7438">
        <v>1</v>
      </c>
      <c r="O7438" s="1" t="s">
        <v>206</v>
      </c>
      <c r="P7438" t="s">
        <v>154</v>
      </c>
      <c r="Q7438">
        <v>2</v>
      </c>
      <c r="R7438" t="s">
        <v>179</v>
      </c>
      <c r="S7438" t="s">
        <v>180</v>
      </c>
    </row>
    <row r="7439" spans="1:19" x14ac:dyDescent="0.35">
      <c r="A7439" s="2" t="s">
        <v>114</v>
      </c>
      <c r="B7439" s="1" t="s">
        <v>220</v>
      </c>
      <c r="C7439" t="s">
        <v>907</v>
      </c>
      <c r="D7439" s="1" t="s">
        <v>105</v>
      </c>
      <c r="E7439" s="1" t="s">
        <v>12</v>
      </c>
      <c r="F7439" s="1" t="s">
        <v>26</v>
      </c>
      <c r="G7439" s="1" t="s">
        <v>26</v>
      </c>
      <c r="H7439" t="s">
        <v>27</v>
      </c>
      <c r="I7439" s="1" t="s">
        <v>413</v>
      </c>
      <c r="J7439" s="1" t="s">
        <v>230</v>
      </c>
      <c r="K7439" s="1" t="s">
        <v>19</v>
      </c>
      <c r="L7439" s="1" t="s">
        <v>912</v>
      </c>
      <c r="M7439" t="s">
        <v>74</v>
      </c>
      <c r="N7439">
        <v>1</v>
      </c>
      <c r="O7439" s="1" t="s">
        <v>206</v>
      </c>
      <c r="P7439" t="s">
        <v>154</v>
      </c>
      <c r="Q7439">
        <v>2</v>
      </c>
      <c r="R7439" t="s">
        <v>179</v>
      </c>
      <c r="S7439" t="s">
        <v>180</v>
      </c>
    </row>
    <row r="7440" spans="1:19" x14ac:dyDescent="0.35">
      <c r="A7440" s="2" t="s">
        <v>114</v>
      </c>
      <c r="B7440" s="1" t="s">
        <v>220</v>
      </c>
      <c r="C7440" t="s">
        <v>907</v>
      </c>
      <c r="D7440" s="1" t="s">
        <v>105</v>
      </c>
      <c r="E7440" s="1" t="s">
        <v>12</v>
      </c>
      <c r="F7440" s="1" t="s">
        <v>26</v>
      </c>
      <c r="G7440" s="1" t="s">
        <v>26</v>
      </c>
      <c r="H7440" t="s">
        <v>27</v>
      </c>
      <c r="I7440" s="1" t="s">
        <v>413</v>
      </c>
      <c r="J7440" s="1" t="s">
        <v>230</v>
      </c>
      <c r="K7440" s="1" t="s">
        <v>19</v>
      </c>
      <c r="L7440" s="1" t="s">
        <v>912</v>
      </c>
      <c r="M7440" t="s">
        <v>19</v>
      </c>
      <c r="N7440">
        <v>1</v>
      </c>
      <c r="O7440" s="1" t="s">
        <v>206</v>
      </c>
      <c r="P7440" t="s">
        <v>154</v>
      </c>
      <c r="Q7440">
        <v>2</v>
      </c>
      <c r="R7440" t="s">
        <v>179</v>
      </c>
      <c r="S7440" t="s">
        <v>180</v>
      </c>
    </row>
    <row r="7441" spans="1:19" x14ac:dyDescent="0.35">
      <c r="A7441" s="2" t="s">
        <v>114</v>
      </c>
      <c r="B7441" s="1" t="s">
        <v>220</v>
      </c>
      <c r="C7441" t="s">
        <v>907</v>
      </c>
      <c r="D7441" s="1" t="s">
        <v>105</v>
      </c>
      <c r="E7441" s="1" t="s">
        <v>12</v>
      </c>
      <c r="F7441" s="1" t="s">
        <v>18</v>
      </c>
      <c r="G7441" s="1" t="s">
        <v>26</v>
      </c>
      <c r="H7441" t="s">
        <v>17</v>
      </c>
      <c r="I7441" s="1" t="s">
        <v>813</v>
      </c>
      <c r="J7441" s="1" t="s">
        <v>230</v>
      </c>
      <c r="K7441" s="1" t="s">
        <v>19</v>
      </c>
      <c r="L7441" s="1" t="s">
        <v>912</v>
      </c>
      <c r="M7441" t="s">
        <v>72</v>
      </c>
      <c r="N7441">
        <v>1</v>
      </c>
      <c r="O7441" s="1" t="s">
        <v>205</v>
      </c>
      <c r="P7441" t="s">
        <v>154</v>
      </c>
      <c r="Q7441">
        <v>1</v>
      </c>
      <c r="R7441" t="s">
        <v>179</v>
      </c>
      <c r="S7441" t="s">
        <v>180</v>
      </c>
    </row>
    <row r="7442" spans="1:19" x14ac:dyDescent="0.35">
      <c r="A7442" s="2" t="s">
        <v>114</v>
      </c>
      <c r="B7442" s="1" t="s">
        <v>220</v>
      </c>
      <c r="C7442" t="s">
        <v>907</v>
      </c>
      <c r="D7442" s="1" t="s">
        <v>105</v>
      </c>
      <c r="E7442" s="1" t="s">
        <v>12</v>
      </c>
      <c r="F7442" s="1" t="s">
        <v>18</v>
      </c>
      <c r="G7442" s="1" t="s">
        <v>26</v>
      </c>
      <c r="H7442" t="s">
        <v>27</v>
      </c>
      <c r="I7442" s="1" t="s">
        <v>1543</v>
      </c>
      <c r="J7442" s="1" t="s">
        <v>230</v>
      </c>
      <c r="K7442" s="1" t="s">
        <v>19</v>
      </c>
      <c r="L7442" s="1" t="s">
        <v>912</v>
      </c>
      <c r="M7442" t="s">
        <v>71</v>
      </c>
      <c r="N7442">
        <v>1</v>
      </c>
      <c r="O7442" s="1" t="s">
        <v>206</v>
      </c>
      <c r="P7442" t="s">
        <v>154</v>
      </c>
      <c r="Q7442">
        <v>2</v>
      </c>
      <c r="R7442" t="s">
        <v>179</v>
      </c>
      <c r="S7442" t="s">
        <v>180</v>
      </c>
    </row>
    <row r="7443" spans="1:19" x14ac:dyDescent="0.35">
      <c r="A7443" s="2" t="s">
        <v>114</v>
      </c>
      <c r="B7443" s="1" t="s">
        <v>220</v>
      </c>
      <c r="C7443" t="s">
        <v>907</v>
      </c>
      <c r="D7443" s="1" t="s">
        <v>105</v>
      </c>
      <c r="E7443" s="1" t="s">
        <v>12</v>
      </c>
      <c r="F7443" s="1" t="s">
        <v>18</v>
      </c>
      <c r="G7443" s="1" t="s">
        <v>26</v>
      </c>
      <c r="H7443" t="s">
        <v>32</v>
      </c>
      <c r="I7443" s="1" t="s">
        <v>1543</v>
      </c>
      <c r="J7443" s="1" t="s">
        <v>230</v>
      </c>
      <c r="K7443" s="1" t="s">
        <v>59</v>
      </c>
      <c r="L7443" s="1" t="s">
        <v>912</v>
      </c>
      <c r="M7443" t="s">
        <v>86</v>
      </c>
      <c r="N7443">
        <v>1</v>
      </c>
      <c r="O7443" s="1" t="s">
        <v>206</v>
      </c>
      <c r="P7443" t="s">
        <v>154</v>
      </c>
      <c r="Q7443">
        <v>2</v>
      </c>
      <c r="R7443" t="s">
        <v>179</v>
      </c>
      <c r="S7443" t="s">
        <v>180</v>
      </c>
    </row>
    <row r="7444" spans="1:19" x14ac:dyDescent="0.35">
      <c r="A7444" s="2" t="s">
        <v>114</v>
      </c>
      <c r="B7444" s="1" t="s">
        <v>220</v>
      </c>
      <c r="C7444" t="s">
        <v>907</v>
      </c>
      <c r="D7444" s="1" t="s">
        <v>105</v>
      </c>
      <c r="E7444" s="1" t="s">
        <v>12</v>
      </c>
      <c r="F7444" s="1" t="s">
        <v>18</v>
      </c>
      <c r="G7444" s="1" t="s">
        <v>26</v>
      </c>
      <c r="H7444" t="s">
        <v>32</v>
      </c>
      <c r="I7444" s="1" t="s">
        <v>1543</v>
      </c>
      <c r="J7444" s="1" t="s">
        <v>230</v>
      </c>
      <c r="K7444" s="1" t="s">
        <v>19</v>
      </c>
      <c r="L7444" s="1" t="s">
        <v>912</v>
      </c>
      <c r="M7444" t="s">
        <v>19</v>
      </c>
      <c r="N7444">
        <v>1</v>
      </c>
      <c r="O7444" s="1" t="s">
        <v>206</v>
      </c>
      <c r="P7444" t="s">
        <v>154</v>
      </c>
      <c r="Q7444">
        <v>2</v>
      </c>
      <c r="R7444" t="s">
        <v>179</v>
      </c>
      <c r="S7444" t="s">
        <v>180</v>
      </c>
    </row>
    <row r="7445" spans="1:19" x14ac:dyDescent="0.35">
      <c r="A7445" s="2" t="s">
        <v>114</v>
      </c>
      <c r="B7445" s="1" t="s">
        <v>220</v>
      </c>
      <c r="C7445" t="s">
        <v>907</v>
      </c>
      <c r="D7445" s="1" t="s">
        <v>105</v>
      </c>
      <c r="E7445" s="1" t="s">
        <v>12</v>
      </c>
      <c r="F7445" s="1" t="s">
        <v>18</v>
      </c>
      <c r="G7445" s="1" t="s">
        <v>26</v>
      </c>
      <c r="H7445" t="s">
        <v>32</v>
      </c>
      <c r="I7445" s="1" t="s">
        <v>413</v>
      </c>
      <c r="J7445" s="1" t="s">
        <v>230</v>
      </c>
      <c r="K7445" s="1" t="s">
        <v>59</v>
      </c>
      <c r="L7445" s="1" t="s">
        <v>912</v>
      </c>
      <c r="M7445" t="s">
        <v>60</v>
      </c>
      <c r="N7445">
        <v>1</v>
      </c>
      <c r="O7445" s="1" t="s">
        <v>206</v>
      </c>
      <c r="P7445" t="s">
        <v>154</v>
      </c>
      <c r="Q7445">
        <v>2</v>
      </c>
      <c r="R7445" t="s">
        <v>179</v>
      </c>
      <c r="S7445" t="s">
        <v>180</v>
      </c>
    </row>
    <row r="7446" spans="1:19" x14ac:dyDescent="0.35">
      <c r="A7446" s="2" t="s">
        <v>114</v>
      </c>
      <c r="B7446" s="1" t="s">
        <v>220</v>
      </c>
      <c r="C7446" t="s">
        <v>907</v>
      </c>
      <c r="D7446" s="1" t="s">
        <v>105</v>
      </c>
      <c r="E7446" s="1" t="s">
        <v>12</v>
      </c>
      <c r="F7446" s="1" t="s">
        <v>18</v>
      </c>
      <c r="G7446" s="1" t="s">
        <v>26</v>
      </c>
      <c r="H7446" t="s">
        <v>35</v>
      </c>
      <c r="I7446" s="1" t="s">
        <v>1542</v>
      </c>
      <c r="J7446" s="1" t="s">
        <v>230</v>
      </c>
      <c r="K7446" s="1" t="s">
        <v>19</v>
      </c>
      <c r="L7446" s="1" t="s">
        <v>912</v>
      </c>
      <c r="M7446" t="s">
        <v>65</v>
      </c>
      <c r="N7446">
        <v>1</v>
      </c>
      <c r="O7446" s="1" t="s">
        <v>206</v>
      </c>
      <c r="P7446" t="s">
        <v>154</v>
      </c>
      <c r="Q7446">
        <v>1</v>
      </c>
      <c r="R7446" t="s">
        <v>179</v>
      </c>
      <c r="S7446" t="s">
        <v>180</v>
      </c>
    </row>
    <row r="7447" spans="1:19" x14ac:dyDescent="0.35">
      <c r="A7447" s="2" t="s">
        <v>114</v>
      </c>
      <c r="B7447" s="1" t="s">
        <v>220</v>
      </c>
      <c r="C7447" t="s">
        <v>907</v>
      </c>
      <c r="D7447" s="1" t="s">
        <v>105</v>
      </c>
      <c r="E7447" s="1" t="s">
        <v>12</v>
      </c>
      <c r="F7447" s="1" t="s">
        <v>18</v>
      </c>
      <c r="G7447" s="1" t="s">
        <v>26</v>
      </c>
      <c r="H7447" t="s">
        <v>35</v>
      </c>
      <c r="I7447" s="1" t="s">
        <v>1543</v>
      </c>
      <c r="J7447" s="1" t="s">
        <v>230</v>
      </c>
      <c r="K7447" s="1" t="s">
        <v>19</v>
      </c>
      <c r="L7447" s="1" t="s">
        <v>912</v>
      </c>
      <c r="M7447" t="s">
        <v>20</v>
      </c>
      <c r="N7447">
        <v>1</v>
      </c>
      <c r="O7447" s="1" t="s">
        <v>206</v>
      </c>
      <c r="P7447" t="s">
        <v>154</v>
      </c>
      <c r="Q7447">
        <v>2</v>
      </c>
      <c r="R7447" t="s">
        <v>179</v>
      </c>
      <c r="S7447" t="s">
        <v>180</v>
      </c>
    </row>
    <row r="7448" spans="1:19" x14ac:dyDescent="0.35">
      <c r="A7448" s="2" t="s">
        <v>114</v>
      </c>
      <c r="B7448" s="1" t="s">
        <v>220</v>
      </c>
      <c r="C7448" t="s">
        <v>907</v>
      </c>
      <c r="D7448" s="1" t="s">
        <v>105</v>
      </c>
      <c r="E7448" s="1" t="s">
        <v>22</v>
      </c>
      <c r="F7448" s="1" t="s">
        <v>26</v>
      </c>
      <c r="G7448" s="1" t="s">
        <v>26</v>
      </c>
      <c r="H7448" t="s">
        <v>24</v>
      </c>
      <c r="I7448" s="1" t="s">
        <v>413</v>
      </c>
      <c r="J7448" s="1" t="s">
        <v>230</v>
      </c>
      <c r="K7448" s="1" t="s">
        <v>19</v>
      </c>
      <c r="L7448" s="1" t="s">
        <v>912</v>
      </c>
      <c r="M7448" t="s">
        <v>19</v>
      </c>
      <c r="N7448">
        <v>1</v>
      </c>
      <c r="O7448" s="1" t="s">
        <v>206</v>
      </c>
      <c r="P7448" t="s">
        <v>154</v>
      </c>
      <c r="Q7448">
        <v>2</v>
      </c>
      <c r="R7448" t="s">
        <v>179</v>
      </c>
      <c r="S7448" t="s">
        <v>180</v>
      </c>
    </row>
    <row r="7449" spans="1:19" x14ac:dyDescent="0.35">
      <c r="A7449" s="2" t="s">
        <v>114</v>
      </c>
      <c r="B7449" s="1" t="s">
        <v>220</v>
      </c>
      <c r="C7449" t="s">
        <v>907</v>
      </c>
      <c r="D7449" s="1" t="s">
        <v>105</v>
      </c>
      <c r="E7449" s="1" t="s">
        <v>22</v>
      </c>
      <c r="F7449" s="1" t="s">
        <v>26</v>
      </c>
      <c r="G7449" s="1" t="s">
        <v>26</v>
      </c>
      <c r="H7449" t="s">
        <v>27</v>
      </c>
      <c r="I7449" s="1" t="s">
        <v>413</v>
      </c>
      <c r="J7449" s="1" t="s">
        <v>230</v>
      </c>
      <c r="K7449" s="1" t="s">
        <v>19</v>
      </c>
      <c r="L7449" s="1" t="s">
        <v>912</v>
      </c>
      <c r="M7449" t="s">
        <v>62</v>
      </c>
      <c r="N7449">
        <v>1</v>
      </c>
      <c r="O7449" s="1" t="s">
        <v>206</v>
      </c>
      <c r="P7449" t="s">
        <v>154</v>
      </c>
      <c r="Q7449">
        <v>1</v>
      </c>
      <c r="R7449" t="s">
        <v>179</v>
      </c>
      <c r="S7449" t="s">
        <v>180</v>
      </c>
    </row>
    <row r="7450" spans="1:19" x14ac:dyDescent="0.35">
      <c r="A7450" s="2" t="s">
        <v>114</v>
      </c>
      <c r="B7450" s="1" t="s">
        <v>220</v>
      </c>
      <c r="C7450" t="s">
        <v>907</v>
      </c>
      <c r="D7450" s="1" t="s">
        <v>105</v>
      </c>
      <c r="E7450" s="1" t="s">
        <v>22</v>
      </c>
      <c r="F7450" s="1" t="s">
        <v>18</v>
      </c>
      <c r="G7450" s="1" t="s">
        <v>26</v>
      </c>
      <c r="H7450" t="s">
        <v>17</v>
      </c>
      <c r="I7450" s="1" t="s">
        <v>1543</v>
      </c>
      <c r="J7450" s="1" t="s">
        <v>230</v>
      </c>
      <c r="K7450" s="1" t="s">
        <v>19</v>
      </c>
      <c r="L7450" s="1" t="s">
        <v>912</v>
      </c>
      <c r="M7450" t="s">
        <v>74</v>
      </c>
      <c r="N7450">
        <v>1</v>
      </c>
      <c r="O7450" s="1" t="s">
        <v>206</v>
      </c>
      <c r="P7450" t="s">
        <v>154</v>
      </c>
      <c r="Q7450">
        <v>1</v>
      </c>
      <c r="R7450" t="s">
        <v>179</v>
      </c>
      <c r="S7450" t="s">
        <v>180</v>
      </c>
    </row>
    <row r="7451" spans="1:19" x14ac:dyDescent="0.35">
      <c r="A7451" s="2" t="s">
        <v>114</v>
      </c>
      <c r="B7451" s="1" t="s">
        <v>220</v>
      </c>
      <c r="C7451" t="s">
        <v>908</v>
      </c>
      <c r="D7451" s="1" t="s">
        <v>171</v>
      </c>
      <c r="E7451" s="1" t="s">
        <v>12</v>
      </c>
      <c r="F7451" s="1" t="s">
        <v>107</v>
      </c>
      <c r="G7451" s="1" t="s">
        <v>904</v>
      </c>
      <c r="H7451" t="s">
        <v>27</v>
      </c>
      <c r="I7451" s="1" t="s">
        <v>1208</v>
      </c>
      <c r="J7451" s="1" t="s">
        <v>230</v>
      </c>
      <c r="K7451" s="1" t="s">
        <v>40</v>
      </c>
      <c r="L7451" s="1" t="s">
        <v>912</v>
      </c>
      <c r="M7451" t="s">
        <v>239</v>
      </c>
      <c r="N7451">
        <v>1</v>
      </c>
      <c r="O7451" s="1" t="s">
        <v>205</v>
      </c>
      <c r="P7451" t="s">
        <v>154</v>
      </c>
      <c r="Q7451">
        <v>2</v>
      </c>
      <c r="R7451" t="s">
        <v>179</v>
      </c>
      <c r="S7451" t="s">
        <v>180</v>
      </c>
    </row>
    <row r="7452" spans="1:19" x14ac:dyDescent="0.35">
      <c r="A7452" s="2" t="s">
        <v>114</v>
      </c>
      <c r="B7452" s="1" t="s">
        <v>220</v>
      </c>
      <c r="C7452" t="s">
        <v>908</v>
      </c>
      <c r="D7452" s="1" t="s">
        <v>171</v>
      </c>
      <c r="E7452" s="1" t="s">
        <v>12</v>
      </c>
      <c r="F7452" s="1" t="s">
        <v>29</v>
      </c>
      <c r="G7452" s="1" t="s">
        <v>136</v>
      </c>
      <c r="H7452" t="s">
        <v>17</v>
      </c>
      <c r="I7452" s="1" t="s">
        <v>1208</v>
      </c>
      <c r="J7452" s="1" t="s">
        <v>230</v>
      </c>
      <c r="K7452" s="1" t="s">
        <v>40</v>
      </c>
      <c r="L7452" s="1" t="s">
        <v>912</v>
      </c>
      <c r="M7452" t="s">
        <v>239</v>
      </c>
      <c r="N7452">
        <v>1</v>
      </c>
      <c r="O7452" s="1" t="s">
        <v>205</v>
      </c>
      <c r="P7452" t="s">
        <v>154</v>
      </c>
      <c r="Q7452">
        <v>2</v>
      </c>
      <c r="R7452" t="s">
        <v>179</v>
      </c>
      <c r="S7452" t="s">
        <v>180</v>
      </c>
    </row>
    <row r="7453" spans="1:19" x14ac:dyDescent="0.35">
      <c r="A7453" s="2" t="s">
        <v>114</v>
      </c>
      <c r="B7453" s="1" t="s">
        <v>220</v>
      </c>
      <c r="C7453" t="s">
        <v>908</v>
      </c>
      <c r="D7453" s="1" t="s">
        <v>171</v>
      </c>
      <c r="E7453" s="1" t="s">
        <v>12</v>
      </c>
      <c r="F7453" s="1" t="s">
        <v>29</v>
      </c>
      <c r="G7453" s="1" t="s">
        <v>136</v>
      </c>
      <c r="H7453" t="s">
        <v>24</v>
      </c>
      <c r="I7453" s="1" t="s">
        <v>1208</v>
      </c>
      <c r="J7453" s="1" t="s">
        <v>230</v>
      </c>
      <c r="K7453" s="1" t="s">
        <v>40</v>
      </c>
      <c r="L7453" s="1" t="s">
        <v>912</v>
      </c>
      <c r="M7453" t="s">
        <v>239</v>
      </c>
      <c r="N7453">
        <v>1</v>
      </c>
      <c r="O7453" s="1" t="s">
        <v>205</v>
      </c>
      <c r="P7453" t="s">
        <v>154</v>
      </c>
      <c r="Q7453">
        <v>2</v>
      </c>
      <c r="R7453" t="s">
        <v>179</v>
      </c>
      <c r="S7453" t="s">
        <v>180</v>
      </c>
    </row>
    <row r="7454" spans="1:19" x14ac:dyDescent="0.35">
      <c r="A7454" s="2" t="s">
        <v>114</v>
      </c>
      <c r="B7454" s="1" t="s">
        <v>220</v>
      </c>
      <c r="C7454" t="s">
        <v>908</v>
      </c>
      <c r="D7454" s="1" t="s">
        <v>171</v>
      </c>
      <c r="E7454" s="1" t="s">
        <v>12</v>
      </c>
      <c r="F7454" s="1" t="s">
        <v>29</v>
      </c>
      <c r="G7454" s="1" t="s">
        <v>136</v>
      </c>
      <c r="H7454" t="s">
        <v>24</v>
      </c>
      <c r="I7454" s="1" t="s">
        <v>1544</v>
      </c>
      <c r="J7454" s="1" t="s">
        <v>230</v>
      </c>
      <c r="K7454" s="1" t="s">
        <v>40</v>
      </c>
      <c r="L7454" s="1" t="s">
        <v>912</v>
      </c>
      <c r="M7454" t="s">
        <v>42</v>
      </c>
      <c r="N7454">
        <v>1</v>
      </c>
      <c r="O7454" s="1" t="s">
        <v>205</v>
      </c>
      <c r="P7454" t="s">
        <v>154</v>
      </c>
      <c r="Q7454">
        <v>2</v>
      </c>
      <c r="R7454" t="s">
        <v>179</v>
      </c>
      <c r="S7454" t="s">
        <v>180</v>
      </c>
    </row>
    <row r="7455" spans="1:19" x14ac:dyDescent="0.35">
      <c r="A7455" s="2" t="s">
        <v>114</v>
      </c>
      <c r="B7455" s="1" t="s">
        <v>220</v>
      </c>
      <c r="C7455" t="s">
        <v>908</v>
      </c>
      <c r="D7455" s="1" t="s">
        <v>171</v>
      </c>
      <c r="E7455" s="1" t="s">
        <v>12</v>
      </c>
      <c r="F7455" s="1" t="s">
        <v>29</v>
      </c>
      <c r="G7455" s="1" t="s">
        <v>136</v>
      </c>
      <c r="H7455" t="s">
        <v>27</v>
      </c>
      <c r="I7455" s="1" t="s">
        <v>1208</v>
      </c>
      <c r="J7455" s="1" t="s">
        <v>230</v>
      </c>
      <c r="K7455" s="1" t="s">
        <v>40</v>
      </c>
      <c r="L7455" s="1" t="s">
        <v>912</v>
      </c>
      <c r="M7455" t="s">
        <v>239</v>
      </c>
      <c r="N7455">
        <v>1</v>
      </c>
      <c r="O7455" s="1" t="s">
        <v>205</v>
      </c>
      <c r="P7455" t="s">
        <v>154</v>
      </c>
      <c r="Q7455">
        <v>2</v>
      </c>
      <c r="R7455" t="s">
        <v>179</v>
      </c>
      <c r="S7455" t="s">
        <v>180</v>
      </c>
    </row>
    <row r="7456" spans="1:19" x14ac:dyDescent="0.35">
      <c r="A7456" s="2" t="s">
        <v>114</v>
      </c>
      <c r="B7456" s="1" t="s">
        <v>220</v>
      </c>
      <c r="C7456" t="s">
        <v>908</v>
      </c>
      <c r="D7456" s="1" t="s">
        <v>171</v>
      </c>
      <c r="E7456" s="1" t="s">
        <v>12</v>
      </c>
      <c r="F7456" s="1" t="s">
        <v>29</v>
      </c>
      <c r="G7456" s="1" t="s">
        <v>136</v>
      </c>
      <c r="H7456" t="s">
        <v>27</v>
      </c>
      <c r="I7456" s="1" t="s">
        <v>1544</v>
      </c>
      <c r="J7456" s="1" t="s">
        <v>230</v>
      </c>
      <c r="K7456" s="1" t="s">
        <v>40</v>
      </c>
      <c r="L7456" s="1" t="s">
        <v>912</v>
      </c>
      <c r="M7456" t="s">
        <v>42</v>
      </c>
      <c r="N7456">
        <v>2</v>
      </c>
      <c r="O7456" s="1" t="s">
        <v>205</v>
      </c>
      <c r="P7456" t="s">
        <v>154</v>
      </c>
      <c r="Q7456">
        <v>2</v>
      </c>
      <c r="R7456" t="s">
        <v>179</v>
      </c>
      <c r="S7456" t="s">
        <v>180</v>
      </c>
    </row>
    <row r="7457" spans="1:19" x14ac:dyDescent="0.35">
      <c r="A7457" s="2" t="s">
        <v>114</v>
      </c>
      <c r="B7457" s="1" t="s">
        <v>220</v>
      </c>
      <c r="C7457" t="s">
        <v>908</v>
      </c>
      <c r="D7457" s="1" t="s">
        <v>171</v>
      </c>
      <c r="E7457" s="1" t="s">
        <v>12</v>
      </c>
      <c r="F7457" s="1" t="s">
        <v>29</v>
      </c>
      <c r="G7457" s="1" t="s">
        <v>136</v>
      </c>
      <c r="H7457" t="s">
        <v>32</v>
      </c>
      <c r="I7457" s="1" t="s">
        <v>1208</v>
      </c>
      <c r="J7457" s="1" t="s">
        <v>230</v>
      </c>
      <c r="K7457" s="1" t="s">
        <v>40</v>
      </c>
      <c r="L7457" s="1" t="s">
        <v>912</v>
      </c>
      <c r="M7457" t="s">
        <v>239</v>
      </c>
      <c r="N7457">
        <v>3</v>
      </c>
      <c r="O7457" s="1" t="s">
        <v>205</v>
      </c>
      <c r="P7457" t="s">
        <v>154</v>
      </c>
      <c r="Q7457">
        <v>2</v>
      </c>
      <c r="R7457" t="s">
        <v>179</v>
      </c>
      <c r="S7457" t="s">
        <v>180</v>
      </c>
    </row>
    <row r="7458" spans="1:19" x14ac:dyDescent="0.35">
      <c r="A7458" s="2" t="s">
        <v>114</v>
      </c>
      <c r="B7458" s="1" t="s">
        <v>220</v>
      </c>
      <c r="C7458" t="s">
        <v>908</v>
      </c>
      <c r="D7458" s="1" t="s">
        <v>171</v>
      </c>
      <c r="E7458" s="1" t="s">
        <v>12</v>
      </c>
      <c r="F7458" s="1" t="s">
        <v>29</v>
      </c>
      <c r="G7458" s="1" t="s">
        <v>136</v>
      </c>
      <c r="H7458" t="s">
        <v>32</v>
      </c>
      <c r="I7458" s="1" t="s">
        <v>1544</v>
      </c>
      <c r="J7458" s="1" t="s">
        <v>230</v>
      </c>
      <c r="K7458" s="1" t="s">
        <v>40</v>
      </c>
      <c r="L7458" s="1" t="s">
        <v>912</v>
      </c>
      <c r="M7458" t="s">
        <v>184</v>
      </c>
      <c r="N7458">
        <v>1</v>
      </c>
      <c r="O7458" s="1" t="s">
        <v>205</v>
      </c>
      <c r="P7458" t="s">
        <v>154</v>
      </c>
      <c r="Q7458">
        <v>2</v>
      </c>
      <c r="R7458" t="s">
        <v>179</v>
      </c>
      <c r="S7458" t="s">
        <v>180</v>
      </c>
    </row>
    <row r="7459" spans="1:19" x14ac:dyDescent="0.35">
      <c r="A7459" s="2" t="s">
        <v>114</v>
      </c>
      <c r="B7459" s="1" t="s">
        <v>220</v>
      </c>
      <c r="C7459" t="s">
        <v>908</v>
      </c>
      <c r="D7459" s="1" t="s">
        <v>171</v>
      </c>
      <c r="E7459" s="1" t="s">
        <v>12</v>
      </c>
      <c r="F7459" s="1" t="s">
        <v>29</v>
      </c>
      <c r="G7459" s="1" t="s">
        <v>136</v>
      </c>
      <c r="H7459" t="s">
        <v>32</v>
      </c>
      <c r="I7459" s="1" t="s">
        <v>1544</v>
      </c>
      <c r="J7459" s="1" t="s">
        <v>230</v>
      </c>
      <c r="K7459" s="1" t="s">
        <v>40</v>
      </c>
      <c r="L7459" s="1" t="s">
        <v>912</v>
      </c>
      <c r="M7459" t="s">
        <v>42</v>
      </c>
      <c r="N7459">
        <v>2</v>
      </c>
      <c r="O7459" s="1" t="s">
        <v>205</v>
      </c>
      <c r="P7459" t="s">
        <v>154</v>
      </c>
      <c r="Q7459">
        <v>2</v>
      </c>
      <c r="R7459" t="s">
        <v>179</v>
      </c>
      <c r="S7459" t="s">
        <v>180</v>
      </c>
    </row>
    <row r="7460" spans="1:19" x14ac:dyDescent="0.35">
      <c r="A7460" s="2" t="s">
        <v>114</v>
      </c>
      <c r="B7460" s="1" t="s">
        <v>220</v>
      </c>
      <c r="C7460" t="s">
        <v>908</v>
      </c>
      <c r="D7460" s="1" t="s">
        <v>171</v>
      </c>
      <c r="E7460" s="1" t="s">
        <v>12</v>
      </c>
      <c r="F7460" s="1" t="s">
        <v>29</v>
      </c>
      <c r="G7460" s="1" t="s">
        <v>136</v>
      </c>
      <c r="H7460" t="s">
        <v>21</v>
      </c>
      <c r="I7460" s="1" t="s">
        <v>1208</v>
      </c>
      <c r="J7460" s="1" t="s">
        <v>230</v>
      </c>
      <c r="K7460" s="1" t="s">
        <v>40</v>
      </c>
      <c r="L7460" s="1" t="s">
        <v>912</v>
      </c>
      <c r="M7460" t="s">
        <v>239</v>
      </c>
      <c r="N7460">
        <v>2</v>
      </c>
      <c r="O7460" s="1" t="s">
        <v>205</v>
      </c>
      <c r="P7460" t="s">
        <v>154</v>
      </c>
      <c r="Q7460">
        <v>2</v>
      </c>
      <c r="R7460" t="s">
        <v>179</v>
      </c>
      <c r="S7460" t="s">
        <v>180</v>
      </c>
    </row>
    <row r="7461" spans="1:19" x14ac:dyDescent="0.35">
      <c r="A7461" s="2" t="s">
        <v>114</v>
      </c>
      <c r="B7461" s="1" t="s">
        <v>220</v>
      </c>
      <c r="C7461" t="s">
        <v>908</v>
      </c>
      <c r="D7461" s="1" t="s">
        <v>171</v>
      </c>
      <c r="E7461" s="1" t="s">
        <v>12</v>
      </c>
      <c r="F7461" s="1" t="s">
        <v>29</v>
      </c>
      <c r="G7461" s="1" t="s">
        <v>136</v>
      </c>
      <c r="H7461" t="s">
        <v>21</v>
      </c>
      <c r="I7461" s="1" t="s">
        <v>1544</v>
      </c>
      <c r="J7461" s="1" t="s">
        <v>230</v>
      </c>
      <c r="K7461" s="1" t="s">
        <v>40</v>
      </c>
      <c r="L7461" s="1" t="s">
        <v>912</v>
      </c>
      <c r="M7461" t="s">
        <v>239</v>
      </c>
      <c r="N7461">
        <v>1</v>
      </c>
      <c r="O7461" s="1" t="s">
        <v>205</v>
      </c>
      <c r="P7461" t="s">
        <v>154</v>
      </c>
      <c r="Q7461">
        <v>2</v>
      </c>
      <c r="R7461" t="s">
        <v>179</v>
      </c>
      <c r="S7461" t="s">
        <v>180</v>
      </c>
    </row>
    <row r="7462" spans="1:19" x14ac:dyDescent="0.35">
      <c r="A7462" s="2" t="s">
        <v>114</v>
      </c>
      <c r="B7462" s="1" t="s">
        <v>220</v>
      </c>
      <c r="C7462" t="s">
        <v>908</v>
      </c>
      <c r="D7462" s="1" t="s">
        <v>171</v>
      </c>
      <c r="E7462" s="1" t="s">
        <v>12</v>
      </c>
      <c r="F7462" s="1" t="s">
        <v>23</v>
      </c>
      <c r="G7462" s="1" t="s">
        <v>137</v>
      </c>
      <c r="H7462" t="s">
        <v>14</v>
      </c>
      <c r="I7462" s="1" t="s">
        <v>1208</v>
      </c>
      <c r="J7462" s="1" t="s">
        <v>230</v>
      </c>
      <c r="K7462" s="1" t="s">
        <v>40</v>
      </c>
      <c r="L7462" s="1" t="s">
        <v>912</v>
      </c>
      <c r="M7462" t="s">
        <v>239</v>
      </c>
      <c r="N7462">
        <v>1</v>
      </c>
      <c r="O7462" s="1" t="s">
        <v>205</v>
      </c>
      <c r="P7462" t="s">
        <v>154</v>
      </c>
      <c r="Q7462">
        <v>1</v>
      </c>
      <c r="R7462" t="s">
        <v>179</v>
      </c>
      <c r="S7462" t="s">
        <v>180</v>
      </c>
    </row>
    <row r="7463" spans="1:19" x14ac:dyDescent="0.35">
      <c r="A7463" s="2" t="s">
        <v>114</v>
      </c>
      <c r="B7463" s="1" t="s">
        <v>220</v>
      </c>
      <c r="C7463" t="s">
        <v>908</v>
      </c>
      <c r="D7463" s="1" t="s">
        <v>171</v>
      </c>
      <c r="E7463" s="1" t="s">
        <v>12</v>
      </c>
      <c r="F7463" s="1" t="s">
        <v>23</v>
      </c>
      <c r="G7463" s="1" t="s">
        <v>137</v>
      </c>
      <c r="H7463" t="s">
        <v>14</v>
      </c>
      <c r="I7463" s="1" t="s">
        <v>1208</v>
      </c>
      <c r="J7463" s="1" t="s">
        <v>230</v>
      </c>
      <c r="K7463" s="1" t="s">
        <v>40</v>
      </c>
      <c r="L7463" s="1" t="s">
        <v>912</v>
      </c>
      <c r="M7463" t="s">
        <v>239</v>
      </c>
      <c r="N7463">
        <v>1</v>
      </c>
      <c r="O7463" s="1" t="s">
        <v>205</v>
      </c>
      <c r="P7463" t="s">
        <v>154</v>
      </c>
      <c r="Q7463">
        <v>2</v>
      </c>
      <c r="R7463" t="s">
        <v>179</v>
      </c>
      <c r="S7463" t="s">
        <v>180</v>
      </c>
    </row>
    <row r="7464" spans="1:19" x14ac:dyDescent="0.35">
      <c r="A7464" s="2" t="s">
        <v>114</v>
      </c>
      <c r="B7464" s="1" t="s">
        <v>220</v>
      </c>
      <c r="C7464" t="s">
        <v>908</v>
      </c>
      <c r="D7464" s="1" t="s">
        <v>171</v>
      </c>
      <c r="E7464" s="1" t="s">
        <v>12</v>
      </c>
      <c r="F7464" s="1" t="s">
        <v>23</v>
      </c>
      <c r="G7464" s="1" t="s">
        <v>137</v>
      </c>
      <c r="H7464" t="s">
        <v>17</v>
      </c>
      <c r="I7464" s="1" t="s">
        <v>1208</v>
      </c>
      <c r="J7464" s="1" t="s">
        <v>230</v>
      </c>
      <c r="K7464" s="1" t="s">
        <v>40</v>
      </c>
      <c r="L7464" s="1" t="s">
        <v>912</v>
      </c>
      <c r="M7464" t="s">
        <v>239</v>
      </c>
      <c r="N7464">
        <v>1</v>
      </c>
      <c r="O7464" s="1" t="s">
        <v>205</v>
      </c>
      <c r="P7464" t="s">
        <v>154</v>
      </c>
      <c r="Q7464">
        <v>1</v>
      </c>
      <c r="R7464" t="s">
        <v>179</v>
      </c>
      <c r="S7464" t="s">
        <v>180</v>
      </c>
    </row>
    <row r="7465" spans="1:19" x14ac:dyDescent="0.35">
      <c r="A7465" s="2" t="s">
        <v>114</v>
      </c>
      <c r="B7465" s="1" t="s">
        <v>220</v>
      </c>
      <c r="C7465" t="s">
        <v>908</v>
      </c>
      <c r="D7465" s="1" t="s">
        <v>171</v>
      </c>
      <c r="E7465" s="1" t="s">
        <v>12</v>
      </c>
      <c r="F7465" s="1" t="s">
        <v>23</v>
      </c>
      <c r="G7465" s="1" t="s">
        <v>137</v>
      </c>
      <c r="H7465" t="s">
        <v>17</v>
      </c>
      <c r="I7465" s="1" t="s">
        <v>1208</v>
      </c>
      <c r="J7465" s="1" t="s">
        <v>230</v>
      </c>
      <c r="K7465" s="1" t="s">
        <v>40</v>
      </c>
      <c r="L7465" s="1" t="s">
        <v>912</v>
      </c>
      <c r="M7465" t="s">
        <v>239</v>
      </c>
      <c r="N7465">
        <v>1</v>
      </c>
      <c r="O7465" s="1" t="s">
        <v>205</v>
      </c>
      <c r="P7465" t="s">
        <v>154</v>
      </c>
      <c r="Q7465">
        <v>2</v>
      </c>
      <c r="R7465" t="s">
        <v>179</v>
      </c>
      <c r="S7465" t="s">
        <v>180</v>
      </c>
    </row>
    <row r="7466" spans="1:19" x14ac:dyDescent="0.35">
      <c r="A7466" s="2" t="s">
        <v>114</v>
      </c>
      <c r="B7466" s="1" t="s">
        <v>220</v>
      </c>
      <c r="C7466" t="s">
        <v>908</v>
      </c>
      <c r="D7466" s="1" t="s">
        <v>171</v>
      </c>
      <c r="E7466" s="1" t="s">
        <v>12</v>
      </c>
      <c r="F7466" s="1" t="s">
        <v>23</v>
      </c>
      <c r="G7466" s="1" t="s">
        <v>137</v>
      </c>
      <c r="H7466" t="s">
        <v>24</v>
      </c>
      <c r="I7466" s="1" t="s">
        <v>1208</v>
      </c>
      <c r="J7466" s="1" t="s">
        <v>230</v>
      </c>
      <c r="K7466" s="1" t="s">
        <v>40</v>
      </c>
      <c r="L7466" s="1" t="s">
        <v>912</v>
      </c>
      <c r="M7466" t="s">
        <v>239</v>
      </c>
      <c r="N7466">
        <v>1</v>
      </c>
      <c r="O7466" s="1" t="s">
        <v>205</v>
      </c>
      <c r="P7466" t="s">
        <v>154</v>
      </c>
      <c r="Q7466">
        <v>1</v>
      </c>
      <c r="R7466" t="s">
        <v>179</v>
      </c>
      <c r="S7466" t="s">
        <v>180</v>
      </c>
    </row>
    <row r="7467" spans="1:19" x14ac:dyDescent="0.35">
      <c r="A7467" s="2" t="s">
        <v>114</v>
      </c>
      <c r="B7467" s="1" t="s">
        <v>220</v>
      </c>
      <c r="C7467" t="s">
        <v>908</v>
      </c>
      <c r="D7467" s="1" t="s">
        <v>171</v>
      </c>
      <c r="E7467" s="1" t="s">
        <v>12</v>
      </c>
      <c r="F7467" s="1" t="s">
        <v>23</v>
      </c>
      <c r="G7467" s="1" t="s">
        <v>137</v>
      </c>
      <c r="H7467" t="s">
        <v>27</v>
      </c>
      <c r="I7467" s="1" t="s">
        <v>1208</v>
      </c>
      <c r="J7467" s="1" t="s">
        <v>230</v>
      </c>
      <c r="K7467" s="1" t="s">
        <v>40</v>
      </c>
      <c r="L7467" s="1" t="s">
        <v>912</v>
      </c>
      <c r="M7467" t="s">
        <v>239</v>
      </c>
      <c r="N7467">
        <v>2</v>
      </c>
      <c r="O7467" s="1" t="s">
        <v>205</v>
      </c>
      <c r="P7467" t="s">
        <v>154</v>
      </c>
      <c r="Q7467">
        <v>2</v>
      </c>
      <c r="R7467" t="s">
        <v>179</v>
      </c>
      <c r="S7467" t="s">
        <v>180</v>
      </c>
    </row>
    <row r="7468" spans="1:19" x14ac:dyDescent="0.35">
      <c r="A7468" s="2" t="s">
        <v>114</v>
      </c>
      <c r="B7468" s="1" t="s">
        <v>220</v>
      </c>
      <c r="C7468" t="s">
        <v>908</v>
      </c>
      <c r="D7468" s="1" t="s">
        <v>171</v>
      </c>
      <c r="E7468" s="1" t="s">
        <v>12</v>
      </c>
      <c r="F7468" s="1" t="s">
        <v>23</v>
      </c>
      <c r="G7468" s="1" t="s">
        <v>137</v>
      </c>
      <c r="H7468" t="s">
        <v>27</v>
      </c>
      <c r="I7468" s="1" t="s">
        <v>1544</v>
      </c>
      <c r="J7468" s="1" t="s">
        <v>230</v>
      </c>
      <c r="K7468" s="1" t="s">
        <v>40</v>
      </c>
      <c r="L7468" s="1" t="s">
        <v>913</v>
      </c>
      <c r="M7468" t="s">
        <v>101</v>
      </c>
      <c r="N7468">
        <v>1</v>
      </c>
      <c r="O7468" s="1" t="s">
        <v>205</v>
      </c>
      <c r="P7468" t="s">
        <v>154</v>
      </c>
      <c r="Q7468">
        <v>2</v>
      </c>
      <c r="R7468" t="s">
        <v>179</v>
      </c>
      <c r="S7468" t="s">
        <v>180</v>
      </c>
    </row>
    <row r="7469" spans="1:19" x14ac:dyDescent="0.35">
      <c r="A7469" s="2" t="s">
        <v>114</v>
      </c>
      <c r="B7469" s="1" t="s">
        <v>220</v>
      </c>
      <c r="C7469" t="s">
        <v>908</v>
      </c>
      <c r="D7469" s="1" t="s">
        <v>171</v>
      </c>
      <c r="E7469" s="1" t="s">
        <v>12</v>
      </c>
      <c r="F7469" s="1" t="s">
        <v>23</v>
      </c>
      <c r="G7469" s="1" t="s">
        <v>137</v>
      </c>
      <c r="H7469" t="s">
        <v>32</v>
      </c>
      <c r="I7469" s="1" t="s">
        <v>1208</v>
      </c>
      <c r="J7469" s="1" t="s">
        <v>230</v>
      </c>
      <c r="K7469" s="1" t="s">
        <v>40</v>
      </c>
      <c r="L7469" s="1" t="s">
        <v>912</v>
      </c>
      <c r="M7469" t="s">
        <v>239</v>
      </c>
      <c r="N7469">
        <v>2</v>
      </c>
      <c r="O7469" s="1" t="s">
        <v>205</v>
      </c>
      <c r="P7469" t="s">
        <v>154</v>
      </c>
      <c r="Q7469">
        <v>2</v>
      </c>
      <c r="R7469" t="s">
        <v>179</v>
      </c>
      <c r="S7469" t="s">
        <v>180</v>
      </c>
    </row>
    <row r="7470" spans="1:19" x14ac:dyDescent="0.35">
      <c r="A7470" s="2" t="s">
        <v>114</v>
      </c>
      <c r="B7470" s="1" t="s">
        <v>220</v>
      </c>
      <c r="C7470" t="s">
        <v>908</v>
      </c>
      <c r="D7470" s="1" t="s">
        <v>171</v>
      </c>
      <c r="E7470" s="1" t="s">
        <v>12</v>
      </c>
      <c r="F7470" s="1" t="s">
        <v>23</v>
      </c>
      <c r="G7470" s="1" t="s">
        <v>137</v>
      </c>
      <c r="H7470" t="s">
        <v>21</v>
      </c>
      <c r="I7470" s="1" t="s">
        <v>1208</v>
      </c>
      <c r="J7470" s="1" t="s">
        <v>230</v>
      </c>
      <c r="K7470" s="1" t="s">
        <v>40</v>
      </c>
      <c r="L7470" s="1" t="s">
        <v>912</v>
      </c>
      <c r="M7470" t="s">
        <v>239</v>
      </c>
      <c r="N7470">
        <v>1</v>
      </c>
      <c r="O7470" s="1" t="s">
        <v>205</v>
      </c>
      <c r="P7470" t="s">
        <v>154</v>
      </c>
      <c r="Q7470">
        <v>2</v>
      </c>
      <c r="R7470" t="s">
        <v>179</v>
      </c>
      <c r="S7470" t="s">
        <v>180</v>
      </c>
    </row>
    <row r="7471" spans="1:19" x14ac:dyDescent="0.35">
      <c r="A7471" s="2" t="s">
        <v>114</v>
      </c>
      <c r="B7471" s="1" t="s">
        <v>220</v>
      </c>
      <c r="C7471" t="s">
        <v>908</v>
      </c>
      <c r="D7471" s="1" t="s">
        <v>171</v>
      </c>
      <c r="E7471" s="1" t="s">
        <v>12</v>
      </c>
      <c r="F7471" s="1" t="s">
        <v>23</v>
      </c>
      <c r="G7471" s="1" t="s">
        <v>137</v>
      </c>
      <c r="H7471" t="s">
        <v>58</v>
      </c>
      <c r="I7471" s="1" t="s">
        <v>1208</v>
      </c>
      <c r="J7471" s="1" t="s">
        <v>230</v>
      </c>
      <c r="K7471" s="1" t="s">
        <v>40</v>
      </c>
      <c r="L7471" s="1" t="s">
        <v>912</v>
      </c>
      <c r="M7471" t="s">
        <v>239</v>
      </c>
      <c r="N7471">
        <v>1</v>
      </c>
      <c r="O7471" s="1" t="s">
        <v>205</v>
      </c>
      <c r="P7471" t="s">
        <v>154</v>
      </c>
      <c r="Q7471">
        <v>2</v>
      </c>
      <c r="R7471" t="s">
        <v>179</v>
      </c>
      <c r="S7471" t="s">
        <v>180</v>
      </c>
    </row>
    <row r="7472" spans="1:19" x14ac:dyDescent="0.35">
      <c r="A7472" s="2" t="s">
        <v>114</v>
      </c>
      <c r="B7472" s="1" t="s">
        <v>220</v>
      </c>
      <c r="C7472" t="s">
        <v>908</v>
      </c>
      <c r="D7472" s="1" t="s">
        <v>171</v>
      </c>
      <c r="E7472" s="1" t="s">
        <v>12</v>
      </c>
      <c r="F7472" s="1" t="s">
        <v>13</v>
      </c>
      <c r="G7472" s="1" t="s">
        <v>137</v>
      </c>
      <c r="H7472" t="s">
        <v>17</v>
      </c>
      <c r="I7472" s="1" t="s">
        <v>1208</v>
      </c>
      <c r="J7472" s="1" t="s">
        <v>230</v>
      </c>
      <c r="K7472" s="1" t="s">
        <v>40</v>
      </c>
      <c r="L7472" s="1" t="s">
        <v>912</v>
      </c>
      <c r="M7472" t="s">
        <v>239</v>
      </c>
      <c r="N7472">
        <v>1</v>
      </c>
      <c r="O7472" s="1" t="s">
        <v>205</v>
      </c>
      <c r="P7472" t="s">
        <v>154</v>
      </c>
      <c r="Q7472">
        <v>2</v>
      </c>
      <c r="R7472" t="s">
        <v>179</v>
      </c>
      <c r="S7472" t="s">
        <v>180</v>
      </c>
    </row>
    <row r="7473" spans="1:19" x14ac:dyDescent="0.35">
      <c r="A7473" s="2" t="s">
        <v>114</v>
      </c>
      <c r="B7473" s="1" t="s">
        <v>220</v>
      </c>
      <c r="C7473" t="s">
        <v>908</v>
      </c>
      <c r="D7473" s="1" t="s">
        <v>171</v>
      </c>
      <c r="E7473" s="1" t="s">
        <v>12</v>
      </c>
      <c r="F7473" s="1" t="s">
        <v>13</v>
      </c>
      <c r="G7473" s="1" t="s">
        <v>137</v>
      </c>
      <c r="H7473" t="s">
        <v>24</v>
      </c>
      <c r="I7473" s="1" t="s">
        <v>1208</v>
      </c>
      <c r="J7473" s="1" t="s">
        <v>230</v>
      </c>
      <c r="K7473" s="1" t="s">
        <v>40</v>
      </c>
      <c r="L7473" s="1" t="s">
        <v>912</v>
      </c>
      <c r="M7473" t="s">
        <v>239</v>
      </c>
      <c r="N7473">
        <v>2</v>
      </c>
      <c r="O7473" s="1" t="s">
        <v>205</v>
      </c>
      <c r="P7473" t="s">
        <v>154</v>
      </c>
      <c r="Q7473">
        <v>2</v>
      </c>
      <c r="R7473" t="s">
        <v>179</v>
      </c>
      <c r="S7473" t="s">
        <v>180</v>
      </c>
    </row>
    <row r="7474" spans="1:19" x14ac:dyDescent="0.35">
      <c r="A7474" s="2" t="s">
        <v>114</v>
      </c>
      <c r="B7474" s="1" t="s">
        <v>220</v>
      </c>
      <c r="C7474" t="s">
        <v>908</v>
      </c>
      <c r="D7474" s="1" t="s">
        <v>171</v>
      </c>
      <c r="E7474" s="1" t="s">
        <v>12</v>
      </c>
      <c r="F7474" s="1" t="s">
        <v>13</v>
      </c>
      <c r="G7474" s="1" t="s">
        <v>137</v>
      </c>
      <c r="H7474" t="s">
        <v>24</v>
      </c>
      <c r="I7474" s="1" t="s">
        <v>1544</v>
      </c>
      <c r="J7474" s="1" t="s">
        <v>230</v>
      </c>
      <c r="K7474" s="1" t="s">
        <v>40</v>
      </c>
      <c r="L7474" s="1" t="s">
        <v>912</v>
      </c>
      <c r="M7474" t="s">
        <v>42</v>
      </c>
      <c r="N7474">
        <v>1</v>
      </c>
      <c r="O7474" s="1" t="s">
        <v>205</v>
      </c>
      <c r="P7474" t="s">
        <v>154</v>
      </c>
      <c r="Q7474">
        <v>2</v>
      </c>
      <c r="R7474" t="s">
        <v>179</v>
      </c>
      <c r="S7474" t="s">
        <v>180</v>
      </c>
    </row>
    <row r="7475" spans="1:19" x14ac:dyDescent="0.35">
      <c r="A7475" s="2" t="s">
        <v>114</v>
      </c>
      <c r="B7475" s="1" t="s">
        <v>220</v>
      </c>
      <c r="C7475" t="s">
        <v>908</v>
      </c>
      <c r="D7475" s="1" t="s">
        <v>171</v>
      </c>
      <c r="E7475" s="1" t="s">
        <v>12</v>
      </c>
      <c r="F7475" s="1" t="s">
        <v>13</v>
      </c>
      <c r="G7475" s="1" t="s">
        <v>137</v>
      </c>
      <c r="H7475" t="s">
        <v>27</v>
      </c>
      <c r="I7475" s="1" t="s">
        <v>1208</v>
      </c>
      <c r="J7475" s="1" t="s">
        <v>230</v>
      </c>
      <c r="K7475" s="1" t="s">
        <v>40</v>
      </c>
      <c r="L7475" s="1" t="s">
        <v>912</v>
      </c>
      <c r="M7475" t="s">
        <v>239</v>
      </c>
      <c r="N7475">
        <v>7</v>
      </c>
      <c r="O7475" s="1" t="s">
        <v>205</v>
      </c>
      <c r="P7475" t="s">
        <v>154</v>
      </c>
      <c r="Q7475">
        <v>2</v>
      </c>
      <c r="R7475" t="s">
        <v>179</v>
      </c>
      <c r="S7475" t="s">
        <v>180</v>
      </c>
    </row>
    <row r="7476" spans="1:19" x14ac:dyDescent="0.35">
      <c r="A7476" s="2" t="s">
        <v>114</v>
      </c>
      <c r="B7476" s="1" t="s">
        <v>220</v>
      </c>
      <c r="C7476" t="s">
        <v>908</v>
      </c>
      <c r="D7476" s="1" t="s">
        <v>171</v>
      </c>
      <c r="E7476" s="1" t="s">
        <v>12</v>
      </c>
      <c r="F7476" s="1" t="s">
        <v>13</v>
      </c>
      <c r="G7476" s="1" t="s">
        <v>137</v>
      </c>
      <c r="H7476" t="s">
        <v>27</v>
      </c>
      <c r="I7476" s="1" t="s">
        <v>1208</v>
      </c>
      <c r="J7476" s="1" t="s">
        <v>230</v>
      </c>
      <c r="K7476" s="1" t="s">
        <v>40</v>
      </c>
      <c r="L7476" s="1" t="s">
        <v>912</v>
      </c>
      <c r="M7476" t="s">
        <v>79</v>
      </c>
      <c r="N7476">
        <v>1</v>
      </c>
      <c r="O7476" s="1" t="s">
        <v>205</v>
      </c>
      <c r="P7476" t="s">
        <v>154</v>
      </c>
      <c r="Q7476">
        <v>2</v>
      </c>
      <c r="R7476" t="s">
        <v>179</v>
      </c>
      <c r="S7476" t="s">
        <v>180</v>
      </c>
    </row>
    <row r="7477" spans="1:19" x14ac:dyDescent="0.35">
      <c r="A7477" s="2" t="s">
        <v>114</v>
      </c>
      <c r="B7477" s="1" t="s">
        <v>220</v>
      </c>
      <c r="C7477" t="s">
        <v>908</v>
      </c>
      <c r="D7477" s="1" t="s">
        <v>171</v>
      </c>
      <c r="E7477" s="1" t="s">
        <v>12</v>
      </c>
      <c r="F7477" s="1" t="s">
        <v>13</v>
      </c>
      <c r="G7477" s="1" t="s">
        <v>137</v>
      </c>
      <c r="H7477" t="s">
        <v>27</v>
      </c>
      <c r="I7477" s="1" t="s">
        <v>1544</v>
      </c>
      <c r="J7477" s="1" t="s">
        <v>230</v>
      </c>
      <c r="K7477" s="1" t="s">
        <v>40</v>
      </c>
      <c r="L7477" s="1" t="s">
        <v>912</v>
      </c>
      <c r="M7477" t="s">
        <v>42</v>
      </c>
      <c r="N7477">
        <v>1</v>
      </c>
      <c r="O7477" s="1" t="s">
        <v>205</v>
      </c>
      <c r="P7477" t="s">
        <v>154</v>
      </c>
      <c r="Q7477">
        <v>2</v>
      </c>
      <c r="R7477" t="s">
        <v>179</v>
      </c>
      <c r="S7477" t="s">
        <v>180</v>
      </c>
    </row>
    <row r="7478" spans="1:19" x14ac:dyDescent="0.35">
      <c r="A7478" s="2" t="s">
        <v>114</v>
      </c>
      <c r="B7478" s="1" t="s">
        <v>220</v>
      </c>
      <c r="C7478" t="s">
        <v>908</v>
      </c>
      <c r="D7478" s="1" t="s">
        <v>171</v>
      </c>
      <c r="E7478" s="1" t="s">
        <v>12</v>
      </c>
      <c r="F7478" s="1" t="s">
        <v>13</v>
      </c>
      <c r="G7478" s="1" t="s">
        <v>137</v>
      </c>
      <c r="H7478" t="s">
        <v>27</v>
      </c>
      <c r="I7478" s="1" t="s">
        <v>1544</v>
      </c>
      <c r="J7478" s="1" t="s">
        <v>230</v>
      </c>
      <c r="K7478" s="1" t="s">
        <v>40</v>
      </c>
      <c r="L7478" s="1" t="s">
        <v>912</v>
      </c>
      <c r="M7478" t="s">
        <v>170</v>
      </c>
      <c r="N7478">
        <v>1</v>
      </c>
      <c r="O7478" s="1" t="s">
        <v>205</v>
      </c>
      <c r="P7478" t="s">
        <v>154</v>
      </c>
      <c r="Q7478">
        <v>2</v>
      </c>
      <c r="R7478" t="s">
        <v>179</v>
      </c>
      <c r="S7478" t="s">
        <v>180</v>
      </c>
    </row>
    <row r="7479" spans="1:19" x14ac:dyDescent="0.35">
      <c r="A7479" s="2" t="s">
        <v>114</v>
      </c>
      <c r="B7479" s="1" t="s">
        <v>220</v>
      </c>
      <c r="C7479" t="s">
        <v>908</v>
      </c>
      <c r="D7479" s="1" t="s">
        <v>171</v>
      </c>
      <c r="E7479" s="1" t="s">
        <v>12</v>
      </c>
      <c r="F7479" s="1" t="s">
        <v>13</v>
      </c>
      <c r="G7479" s="1" t="s">
        <v>137</v>
      </c>
      <c r="H7479" t="s">
        <v>27</v>
      </c>
      <c r="I7479" s="1" t="s">
        <v>1544</v>
      </c>
      <c r="J7479" s="1" t="s">
        <v>230</v>
      </c>
      <c r="K7479" s="1" t="s">
        <v>40</v>
      </c>
      <c r="L7479" s="1" t="s">
        <v>912</v>
      </c>
      <c r="M7479" t="s">
        <v>101</v>
      </c>
      <c r="N7479">
        <v>1</v>
      </c>
      <c r="O7479" s="1" t="s">
        <v>205</v>
      </c>
      <c r="P7479" t="s">
        <v>154</v>
      </c>
      <c r="Q7479">
        <v>2</v>
      </c>
      <c r="R7479" t="s">
        <v>179</v>
      </c>
      <c r="S7479" t="s">
        <v>180</v>
      </c>
    </row>
    <row r="7480" spans="1:19" x14ac:dyDescent="0.35">
      <c r="A7480" s="2" t="s">
        <v>114</v>
      </c>
      <c r="B7480" s="1" t="s">
        <v>220</v>
      </c>
      <c r="C7480" t="s">
        <v>908</v>
      </c>
      <c r="D7480" s="1" t="s">
        <v>171</v>
      </c>
      <c r="E7480" s="1" t="s">
        <v>12</v>
      </c>
      <c r="F7480" s="1" t="s">
        <v>13</v>
      </c>
      <c r="G7480" s="1" t="s">
        <v>137</v>
      </c>
      <c r="H7480" t="s">
        <v>32</v>
      </c>
      <c r="I7480" s="1" t="s">
        <v>1544</v>
      </c>
      <c r="J7480" s="1" t="s">
        <v>230</v>
      </c>
      <c r="K7480" s="1" t="s">
        <v>40</v>
      </c>
      <c r="L7480" s="1" t="s">
        <v>912</v>
      </c>
      <c r="M7480" t="s">
        <v>42</v>
      </c>
      <c r="N7480">
        <v>1</v>
      </c>
      <c r="O7480" s="1" t="s">
        <v>205</v>
      </c>
      <c r="P7480" t="s">
        <v>154</v>
      </c>
      <c r="Q7480">
        <v>2</v>
      </c>
      <c r="R7480" t="s">
        <v>179</v>
      </c>
      <c r="S7480" t="s">
        <v>180</v>
      </c>
    </row>
    <row r="7481" spans="1:19" x14ac:dyDescent="0.35">
      <c r="A7481" s="2" t="s">
        <v>114</v>
      </c>
      <c r="B7481" s="1" t="s">
        <v>220</v>
      </c>
      <c r="C7481" t="s">
        <v>908</v>
      </c>
      <c r="D7481" s="1" t="s">
        <v>171</v>
      </c>
      <c r="E7481" s="1" t="s">
        <v>12</v>
      </c>
      <c r="F7481" s="1" t="s">
        <v>13</v>
      </c>
      <c r="G7481" s="1" t="s">
        <v>137</v>
      </c>
      <c r="H7481" t="s">
        <v>35</v>
      </c>
      <c r="I7481" s="1" t="s">
        <v>1544</v>
      </c>
      <c r="J7481" s="1" t="s">
        <v>230</v>
      </c>
      <c r="K7481" s="1" t="s">
        <v>40</v>
      </c>
      <c r="L7481" s="1" t="s">
        <v>912</v>
      </c>
      <c r="M7481" t="s">
        <v>42</v>
      </c>
      <c r="N7481">
        <v>1</v>
      </c>
      <c r="O7481" s="1" t="s">
        <v>205</v>
      </c>
      <c r="P7481" t="s">
        <v>154</v>
      </c>
      <c r="Q7481">
        <v>2</v>
      </c>
      <c r="R7481" t="s">
        <v>179</v>
      </c>
      <c r="S7481" t="s">
        <v>180</v>
      </c>
    </row>
    <row r="7482" spans="1:19" x14ac:dyDescent="0.35">
      <c r="A7482" s="2" t="s">
        <v>114</v>
      </c>
      <c r="B7482" s="1" t="s">
        <v>220</v>
      </c>
      <c r="C7482" t="s">
        <v>908</v>
      </c>
      <c r="D7482" s="1" t="s">
        <v>171</v>
      </c>
      <c r="E7482" s="1" t="s">
        <v>12</v>
      </c>
      <c r="F7482" s="1" t="s">
        <v>26</v>
      </c>
      <c r="G7482" s="1" t="s">
        <v>26</v>
      </c>
      <c r="H7482" t="s">
        <v>32</v>
      </c>
      <c r="I7482" s="1" t="s">
        <v>1544</v>
      </c>
      <c r="J7482" s="1" t="s">
        <v>230</v>
      </c>
      <c r="K7482" s="1" t="s">
        <v>40</v>
      </c>
      <c r="L7482" s="1" t="s">
        <v>912</v>
      </c>
      <c r="M7482" t="s">
        <v>80</v>
      </c>
      <c r="N7482">
        <v>1</v>
      </c>
      <c r="O7482" s="1" t="s">
        <v>205</v>
      </c>
      <c r="P7482" t="s">
        <v>154</v>
      </c>
      <c r="Q7482">
        <v>2</v>
      </c>
      <c r="R7482" t="s">
        <v>179</v>
      </c>
      <c r="S7482" t="s">
        <v>180</v>
      </c>
    </row>
    <row r="7483" spans="1:19" x14ac:dyDescent="0.35">
      <c r="A7483" s="2" t="s">
        <v>114</v>
      </c>
      <c r="B7483" s="1" t="s">
        <v>220</v>
      </c>
      <c r="C7483" t="s">
        <v>59</v>
      </c>
      <c r="D7483" s="1" t="s">
        <v>81</v>
      </c>
      <c r="E7483" s="1" t="s">
        <v>12</v>
      </c>
      <c r="F7483" s="1" t="s">
        <v>23</v>
      </c>
      <c r="G7483" s="1" t="s">
        <v>137</v>
      </c>
      <c r="H7483" t="s">
        <v>27</v>
      </c>
      <c r="I7483" s="1" t="s">
        <v>1209</v>
      </c>
      <c r="J7483" s="1" t="s">
        <v>230</v>
      </c>
      <c r="K7483" s="1" t="s">
        <v>19</v>
      </c>
      <c r="L7483" s="1" t="s">
        <v>912</v>
      </c>
      <c r="M7483" t="s">
        <v>72</v>
      </c>
      <c r="N7483">
        <v>1</v>
      </c>
      <c r="O7483" s="1" t="s">
        <v>205</v>
      </c>
      <c r="P7483" t="s">
        <v>154</v>
      </c>
      <c r="Q7483">
        <v>2</v>
      </c>
      <c r="R7483" t="s">
        <v>179</v>
      </c>
      <c r="S7483" t="s">
        <v>180</v>
      </c>
    </row>
    <row r="7484" spans="1:19" x14ac:dyDescent="0.35">
      <c r="A7484" s="2" t="s">
        <v>114</v>
      </c>
      <c r="B7484" s="1" t="s">
        <v>220</v>
      </c>
      <c r="C7484" t="s">
        <v>59</v>
      </c>
      <c r="D7484" s="1" t="s">
        <v>81</v>
      </c>
      <c r="E7484" s="1" t="s">
        <v>12</v>
      </c>
      <c r="F7484" s="1" t="s">
        <v>23</v>
      </c>
      <c r="G7484" s="1" t="s">
        <v>137</v>
      </c>
      <c r="H7484" t="s">
        <v>32</v>
      </c>
      <c r="I7484" s="1" t="s">
        <v>1209</v>
      </c>
      <c r="J7484" s="1" t="s">
        <v>230</v>
      </c>
      <c r="K7484" s="1" t="s">
        <v>52</v>
      </c>
      <c r="L7484" s="1" t="s">
        <v>912</v>
      </c>
      <c r="M7484" t="s">
        <v>53</v>
      </c>
      <c r="N7484">
        <v>1</v>
      </c>
      <c r="O7484" s="1" t="s">
        <v>205</v>
      </c>
      <c r="P7484" t="s">
        <v>154</v>
      </c>
      <c r="Q7484">
        <v>1</v>
      </c>
      <c r="R7484" t="s">
        <v>179</v>
      </c>
      <c r="S7484" t="s">
        <v>180</v>
      </c>
    </row>
    <row r="7485" spans="1:19" x14ac:dyDescent="0.35">
      <c r="A7485" s="2" t="s">
        <v>114</v>
      </c>
      <c r="B7485" s="1" t="s">
        <v>220</v>
      </c>
      <c r="C7485" t="s">
        <v>59</v>
      </c>
      <c r="D7485" s="1" t="s">
        <v>81</v>
      </c>
      <c r="E7485" s="1" t="s">
        <v>12</v>
      </c>
      <c r="F7485" s="1" t="s">
        <v>23</v>
      </c>
      <c r="G7485" s="1" t="s">
        <v>137</v>
      </c>
      <c r="H7485" t="s">
        <v>32</v>
      </c>
      <c r="I7485" s="1" t="s">
        <v>1209</v>
      </c>
      <c r="J7485" s="1" t="s">
        <v>230</v>
      </c>
      <c r="K7485" s="1" t="s">
        <v>19</v>
      </c>
      <c r="L7485" s="1" t="s">
        <v>912</v>
      </c>
      <c r="M7485" t="s">
        <v>19</v>
      </c>
      <c r="N7485">
        <v>1</v>
      </c>
      <c r="O7485" s="1" t="s">
        <v>205</v>
      </c>
      <c r="P7485" t="s">
        <v>154</v>
      </c>
      <c r="Q7485">
        <v>2</v>
      </c>
      <c r="R7485" t="s">
        <v>179</v>
      </c>
      <c r="S7485" t="s">
        <v>180</v>
      </c>
    </row>
    <row r="7486" spans="1:19" x14ac:dyDescent="0.35">
      <c r="A7486" s="2" t="s">
        <v>114</v>
      </c>
      <c r="B7486" s="1" t="s">
        <v>220</v>
      </c>
      <c r="C7486" t="s">
        <v>59</v>
      </c>
      <c r="D7486" s="1" t="s">
        <v>81</v>
      </c>
      <c r="E7486" s="1" t="s">
        <v>12</v>
      </c>
      <c r="F7486" s="1" t="s">
        <v>23</v>
      </c>
      <c r="G7486" s="1" t="s">
        <v>137</v>
      </c>
      <c r="H7486" t="s">
        <v>21</v>
      </c>
      <c r="I7486" s="1" t="s">
        <v>1209</v>
      </c>
      <c r="J7486" s="1" t="s">
        <v>230</v>
      </c>
      <c r="K7486" s="1" t="s">
        <v>59</v>
      </c>
      <c r="L7486" s="1" t="s">
        <v>912</v>
      </c>
      <c r="M7486" t="s">
        <v>59</v>
      </c>
      <c r="N7486">
        <v>1</v>
      </c>
      <c r="O7486" s="1" t="s">
        <v>205</v>
      </c>
      <c r="P7486" t="s">
        <v>154</v>
      </c>
      <c r="Q7486">
        <v>1</v>
      </c>
      <c r="R7486" t="s">
        <v>179</v>
      </c>
      <c r="S7486" t="s">
        <v>180</v>
      </c>
    </row>
    <row r="7487" spans="1:19" x14ac:dyDescent="0.35">
      <c r="A7487" s="2" t="s">
        <v>114</v>
      </c>
      <c r="B7487" s="1" t="s">
        <v>220</v>
      </c>
      <c r="C7487" t="s">
        <v>59</v>
      </c>
      <c r="D7487" s="1" t="s">
        <v>81</v>
      </c>
      <c r="E7487" s="1" t="s">
        <v>12</v>
      </c>
      <c r="F7487" s="1" t="s">
        <v>23</v>
      </c>
      <c r="G7487" s="1" t="s">
        <v>137</v>
      </c>
      <c r="H7487" t="s">
        <v>35</v>
      </c>
      <c r="I7487" s="1" t="s">
        <v>1209</v>
      </c>
      <c r="J7487" s="1" t="s">
        <v>230</v>
      </c>
      <c r="K7487" s="1" t="s">
        <v>15</v>
      </c>
      <c r="L7487" s="1" t="s">
        <v>912</v>
      </c>
      <c r="M7487" t="s">
        <v>15</v>
      </c>
      <c r="N7487">
        <v>1</v>
      </c>
      <c r="O7487" s="1" t="s">
        <v>205</v>
      </c>
      <c r="P7487" t="s">
        <v>154</v>
      </c>
      <c r="Q7487">
        <v>2</v>
      </c>
      <c r="R7487" t="s">
        <v>179</v>
      </c>
      <c r="S7487" t="s">
        <v>180</v>
      </c>
    </row>
    <row r="7488" spans="1:19" x14ac:dyDescent="0.35">
      <c r="A7488" s="2" t="s">
        <v>114</v>
      </c>
      <c r="B7488" s="1" t="s">
        <v>220</v>
      </c>
      <c r="C7488" t="s">
        <v>59</v>
      </c>
      <c r="D7488" s="1" t="s">
        <v>81</v>
      </c>
      <c r="E7488" s="1" t="s">
        <v>12</v>
      </c>
      <c r="F7488" s="1" t="s">
        <v>13</v>
      </c>
      <c r="G7488" s="1" t="s">
        <v>137</v>
      </c>
      <c r="H7488" t="s">
        <v>27</v>
      </c>
      <c r="I7488" s="1" t="s">
        <v>1209</v>
      </c>
      <c r="J7488" s="1" t="s">
        <v>230</v>
      </c>
      <c r="K7488" s="1" t="s">
        <v>15</v>
      </c>
      <c r="L7488" s="1" t="s">
        <v>912</v>
      </c>
      <c r="M7488" t="s">
        <v>15</v>
      </c>
      <c r="N7488">
        <v>1</v>
      </c>
      <c r="O7488" s="1" t="s">
        <v>205</v>
      </c>
      <c r="P7488" t="s">
        <v>154</v>
      </c>
      <c r="Q7488">
        <v>1</v>
      </c>
      <c r="R7488" t="s">
        <v>179</v>
      </c>
      <c r="S7488" t="s">
        <v>180</v>
      </c>
    </row>
    <row r="7489" spans="1:19" x14ac:dyDescent="0.35">
      <c r="A7489" s="2" t="s">
        <v>114</v>
      </c>
      <c r="B7489" s="1" t="s">
        <v>220</v>
      </c>
      <c r="C7489" t="s">
        <v>59</v>
      </c>
      <c r="D7489" s="1" t="s">
        <v>81</v>
      </c>
      <c r="E7489" s="1" t="s">
        <v>12</v>
      </c>
      <c r="F7489" s="1" t="s">
        <v>13</v>
      </c>
      <c r="G7489" s="1" t="s">
        <v>137</v>
      </c>
      <c r="H7489" t="s">
        <v>21</v>
      </c>
      <c r="I7489" s="1" t="s">
        <v>1209</v>
      </c>
      <c r="J7489" s="1" t="s">
        <v>230</v>
      </c>
      <c r="K7489" s="1" t="s">
        <v>59</v>
      </c>
      <c r="L7489" s="1" t="s">
        <v>912</v>
      </c>
      <c r="M7489" t="s">
        <v>60</v>
      </c>
      <c r="N7489">
        <v>1</v>
      </c>
      <c r="O7489" s="1" t="s">
        <v>205</v>
      </c>
      <c r="P7489" t="s">
        <v>154</v>
      </c>
      <c r="Q7489">
        <v>2</v>
      </c>
      <c r="R7489" t="s">
        <v>179</v>
      </c>
      <c r="S7489" t="s">
        <v>180</v>
      </c>
    </row>
    <row r="7490" spans="1:19" x14ac:dyDescent="0.35">
      <c r="A7490" s="2" t="s">
        <v>114</v>
      </c>
      <c r="B7490" s="1" t="s">
        <v>220</v>
      </c>
      <c r="C7490" t="s">
        <v>59</v>
      </c>
      <c r="D7490" s="1" t="s">
        <v>81</v>
      </c>
      <c r="E7490" s="1" t="s">
        <v>12</v>
      </c>
      <c r="F7490" s="1" t="s">
        <v>13</v>
      </c>
      <c r="G7490" s="1" t="s">
        <v>137</v>
      </c>
      <c r="H7490" t="s">
        <v>35</v>
      </c>
      <c r="I7490" s="1" t="s">
        <v>1209</v>
      </c>
      <c r="J7490" s="1" t="s">
        <v>230</v>
      </c>
      <c r="K7490" s="1" t="s">
        <v>59</v>
      </c>
      <c r="L7490" s="1" t="s">
        <v>912</v>
      </c>
      <c r="M7490" t="s">
        <v>76</v>
      </c>
      <c r="N7490">
        <v>2</v>
      </c>
      <c r="O7490" s="1" t="s">
        <v>205</v>
      </c>
      <c r="P7490" t="s">
        <v>154</v>
      </c>
      <c r="Q7490">
        <v>2</v>
      </c>
      <c r="R7490" t="s">
        <v>179</v>
      </c>
      <c r="S7490" t="s">
        <v>180</v>
      </c>
    </row>
    <row r="7491" spans="1:19" x14ac:dyDescent="0.35">
      <c r="A7491" s="2" t="s">
        <v>114</v>
      </c>
      <c r="B7491" s="1" t="s">
        <v>220</v>
      </c>
      <c r="C7491" t="s">
        <v>59</v>
      </c>
      <c r="D7491" s="1" t="s">
        <v>81</v>
      </c>
      <c r="E7491" s="1" t="s">
        <v>12</v>
      </c>
      <c r="F7491" s="1" t="s">
        <v>26</v>
      </c>
      <c r="G7491" s="1" t="s">
        <v>26</v>
      </c>
      <c r="H7491" t="s">
        <v>17</v>
      </c>
      <c r="I7491" s="1" t="s">
        <v>1545</v>
      </c>
      <c r="J7491" s="1" t="s">
        <v>230</v>
      </c>
      <c r="K7491" s="1" t="s">
        <v>15</v>
      </c>
      <c r="L7491" s="1" t="s">
        <v>912</v>
      </c>
      <c r="M7491" t="s">
        <v>15</v>
      </c>
      <c r="N7491">
        <v>1</v>
      </c>
      <c r="O7491" s="1" t="s">
        <v>205</v>
      </c>
      <c r="P7491" t="s">
        <v>154</v>
      </c>
      <c r="Q7491">
        <v>2</v>
      </c>
      <c r="R7491" t="s">
        <v>179</v>
      </c>
      <c r="S7491" t="s">
        <v>180</v>
      </c>
    </row>
    <row r="7492" spans="1:19" x14ac:dyDescent="0.35">
      <c r="A7492" s="2" t="s">
        <v>114</v>
      </c>
      <c r="B7492" s="1" t="s">
        <v>220</v>
      </c>
      <c r="C7492" t="s">
        <v>59</v>
      </c>
      <c r="D7492" s="1" t="s">
        <v>81</v>
      </c>
      <c r="E7492" s="1" t="s">
        <v>12</v>
      </c>
      <c r="F7492" s="1" t="s">
        <v>26</v>
      </c>
      <c r="G7492" s="1" t="s">
        <v>26</v>
      </c>
      <c r="H7492" t="s">
        <v>17</v>
      </c>
      <c r="I7492" s="1" t="s">
        <v>1545</v>
      </c>
      <c r="J7492" s="1" t="s">
        <v>230</v>
      </c>
      <c r="K7492" s="1" t="s">
        <v>19</v>
      </c>
      <c r="L7492" s="1" t="s">
        <v>912</v>
      </c>
      <c r="M7492" t="s">
        <v>74</v>
      </c>
      <c r="N7492">
        <v>1</v>
      </c>
      <c r="O7492" s="1" t="s">
        <v>205</v>
      </c>
      <c r="P7492" t="s">
        <v>154</v>
      </c>
      <c r="Q7492">
        <v>2</v>
      </c>
      <c r="R7492" t="s">
        <v>179</v>
      </c>
      <c r="S7492" t="s">
        <v>180</v>
      </c>
    </row>
    <row r="7493" spans="1:19" x14ac:dyDescent="0.35">
      <c r="A7493" s="2" t="s">
        <v>114</v>
      </c>
      <c r="B7493" s="1" t="s">
        <v>220</v>
      </c>
      <c r="C7493" t="s">
        <v>59</v>
      </c>
      <c r="D7493" s="1" t="s">
        <v>81</v>
      </c>
      <c r="E7493" s="1" t="s">
        <v>12</v>
      </c>
      <c r="F7493" s="1" t="s">
        <v>26</v>
      </c>
      <c r="G7493" s="1" t="s">
        <v>26</v>
      </c>
      <c r="H7493" t="s">
        <v>32</v>
      </c>
      <c r="I7493" s="1" t="s">
        <v>1209</v>
      </c>
      <c r="J7493" s="1" t="s">
        <v>230</v>
      </c>
      <c r="K7493" s="1" t="s">
        <v>59</v>
      </c>
      <c r="L7493" s="1" t="s">
        <v>912</v>
      </c>
      <c r="M7493" t="s">
        <v>60</v>
      </c>
      <c r="N7493">
        <v>1</v>
      </c>
      <c r="O7493" s="1" t="s">
        <v>205</v>
      </c>
      <c r="P7493" t="s">
        <v>154</v>
      </c>
      <c r="Q7493">
        <v>2</v>
      </c>
      <c r="R7493" t="s">
        <v>179</v>
      </c>
      <c r="S7493" t="s">
        <v>180</v>
      </c>
    </row>
    <row r="7494" spans="1:19" x14ac:dyDescent="0.35">
      <c r="A7494" s="2" t="s">
        <v>114</v>
      </c>
      <c r="B7494" s="1" t="s">
        <v>220</v>
      </c>
      <c r="C7494" t="s">
        <v>59</v>
      </c>
      <c r="D7494" s="1" t="s">
        <v>81</v>
      </c>
      <c r="E7494" s="1" t="s">
        <v>12</v>
      </c>
      <c r="F7494" s="1" t="s">
        <v>26</v>
      </c>
      <c r="G7494" s="1" t="s">
        <v>26</v>
      </c>
      <c r="H7494" t="s">
        <v>32</v>
      </c>
      <c r="I7494" s="1" t="s">
        <v>1209</v>
      </c>
      <c r="J7494" s="1" t="s">
        <v>230</v>
      </c>
      <c r="K7494" s="1" t="s">
        <v>19</v>
      </c>
      <c r="L7494" s="1" t="s">
        <v>912</v>
      </c>
      <c r="M7494" t="s">
        <v>65</v>
      </c>
      <c r="N7494">
        <v>1</v>
      </c>
      <c r="O7494" s="1" t="s">
        <v>205</v>
      </c>
      <c r="P7494" t="s">
        <v>154</v>
      </c>
      <c r="Q7494">
        <v>2</v>
      </c>
      <c r="R7494" t="s">
        <v>179</v>
      </c>
      <c r="S7494" t="s">
        <v>180</v>
      </c>
    </row>
    <row r="7495" spans="1:19" x14ac:dyDescent="0.35">
      <c r="A7495" s="2" t="s">
        <v>114</v>
      </c>
      <c r="B7495" s="1" t="s">
        <v>220</v>
      </c>
      <c r="C7495" t="s">
        <v>59</v>
      </c>
      <c r="D7495" s="1" t="s">
        <v>81</v>
      </c>
      <c r="E7495" s="1" t="s">
        <v>12</v>
      </c>
      <c r="F7495" s="1" t="s">
        <v>18</v>
      </c>
      <c r="G7495" s="1" t="s">
        <v>26</v>
      </c>
      <c r="H7495" t="s">
        <v>17</v>
      </c>
      <c r="I7495" s="1" t="s">
        <v>1209</v>
      </c>
      <c r="J7495" s="1" t="s">
        <v>230</v>
      </c>
      <c r="K7495" s="1" t="s">
        <v>19</v>
      </c>
      <c r="L7495" s="1" t="s">
        <v>912</v>
      </c>
      <c r="M7495" t="s">
        <v>62</v>
      </c>
      <c r="N7495">
        <v>1</v>
      </c>
      <c r="O7495" s="1" t="s">
        <v>205</v>
      </c>
      <c r="P7495" t="s">
        <v>154</v>
      </c>
      <c r="Q7495">
        <v>2</v>
      </c>
      <c r="R7495" t="s">
        <v>179</v>
      </c>
      <c r="S7495" t="s">
        <v>180</v>
      </c>
    </row>
    <row r="7496" spans="1:19" x14ac:dyDescent="0.35">
      <c r="A7496" s="2" t="s">
        <v>114</v>
      </c>
      <c r="B7496" s="1" t="s">
        <v>220</v>
      </c>
      <c r="C7496" t="s">
        <v>59</v>
      </c>
      <c r="D7496" s="1" t="s">
        <v>81</v>
      </c>
      <c r="E7496" s="1" t="s">
        <v>12</v>
      </c>
      <c r="F7496" s="1" t="s">
        <v>18</v>
      </c>
      <c r="G7496" s="1" t="s">
        <v>26</v>
      </c>
      <c r="H7496" t="s">
        <v>24</v>
      </c>
      <c r="I7496" s="1" t="s">
        <v>1209</v>
      </c>
      <c r="J7496" s="1" t="s">
        <v>230</v>
      </c>
      <c r="K7496" s="1" t="s">
        <v>19</v>
      </c>
      <c r="L7496" s="1" t="s">
        <v>912</v>
      </c>
      <c r="M7496" t="s">
        <v>64</v>
      </c>
      <c r="N7496">
        <v>1</v>
      </c>
      <c r="O7496" s="1" t="s">
        <v>205</v>
      </c>
      <c r="P7496" t="s">
        <v>154</v>
      </c>
      <c r="Q7496">
        <v>1</v>
      </c>
      <c r="R7496" t="s">
        <v>179</v>
      </c>
      <c r="S7496" t="s">
        <v>180</v>
      </c>
    </row>
    <row r="7497" spans="1:19" x14ac:dyDescent="0.35">
      <c r="A7497" s="2" t="s">
        <v>114</v>
      </c>
      <c r="B7497" s="1" t="s">
        <v>220</v>
      </c>
      <c r="C7497" t="s">
        <v>59</v>
      </c>
      <c r="D7497" s="1" t="s">
        <v>81</v>
      </c>
      <c r="E7497" s="1" t="s">
        <v>12</v>
      </c>
      <c r="F7497" s="1" t="s">
        <v>18</v>
      </c>
      <c r="G7497" s="1" t="s">
        <v>26</v>
      </c>
      <c r="H7497" t="s">
        <v>27</v>
      </c>
      <c r="I7497" s="1" t="s">
        <v>1209</v>
      </c>
      <c r="J7497" s="1" t="s">
        <v>230</v>
      </c>
      <c r="K7497" s="1" t="s">
        <v>19</v>
      </c>
      <c r="L7497" s="1" t="s">
        <v>912</v>
      </c>
      <c r="M7497" t="s">
        <v>62</v>
      </c>
      <c r="N7497">
        <v>1</v>
      </c>
      <c r="O7497" s="1" t="s">
        <v>205</v>
      </c>
      <c r="P7497" t="s">
        <v>154</v>
      </c>
      <c r="Q7497">
        <v>2</v>
      </c>
      <c r="R7497" t="s">
        <v>179</v>
      </c>
      <c r="S7497" t="s">
        <v>180</v>
      </c>
    </row>
    <row r="7498" spans="1:19" x14ac:dyDescent="0.35">
      <c r="A7498" s="2" t="s">
        <v>114</v>
      </c>
      <c r="B7498" s="1" t="s">
        <v>220</v>
      </c>
      <c r="C7498" t="s">
        <v>59</v>
      </c>
      <c r="D7498" s="1" t="s">
        <v>81</v>
      </c>
      <c r="E7498" s="1" t="s">
        <v>12</v>
      </c>
      <c r="F7498" s="1" t="s">
        <v>18</v>
      </c>
      <c r="G7498" s="1" t="s">
        <v>26</v>
      </c>
      <c r="H7498" t="s">
        <v>32</v>
      </c>
      <c r="I7498" s="1" t="s">
        <v>1209</v>
      </c>
      <c r="J7498" s="1" t="s">
        <v>230</v>
      </c>
      <c r="K7498" s="1" t="s">
        <v>15</v>
      </c>
      <c r="L7498" s="1" t="s">
        <v>912</v>
      </c>
      <c r="M7498" t="s">
        <v>16</v>
      </c>
      <c r="N7498">
        <v>1</v>
      </c>
      <c r="O7498" s="1" t="s">
        <v>205</v>
      </c>
      <c r="P7498" t="s">
        <v>154</v>
      </c>
      <c r="Q7498">
        <v>1</v>
      </c>
      <c r="R7498" t="s">
        <v>179</v>
      </c>
      <c r="S7498" t="s">
        <v>180</v>
      </c>
    </row>
    <row r="7499" spans="1:19" x14ac:dyDescent="0.35">
      <c r="A7499" s="2" t="s">
        <v>114</v>
      </c>
      <c r="B7499" s="1" t="s">
        <v>220</v>
      </c>
      <c r="C7499" t="s">
        <v>59</v>
      </c>
      <c r="D7499" s="1" t="s">
        <v>81</v>
      </c>
      <c r="E7499" s="1" t="s">
        <v>12</v>
      </c>
      <c r="F7499" s="1" t="s">
        <v>18</v>
      </c>
      <c r="G7499" s="1" t="s">
        <v>26</v>
      </c>
      <c r="H7499" t="s">
        <v>21</v>
      </c>
      <c r="I7499" s="1" t="s">
        <v>1209</v>
      </c>
      <c r="J7499" s="1" t="s">
        <v>230</v>
      </c>
      <c r="K7499" s="1" t="s">
        <v>59</v>
      </c>
      <c r="L7499" s="1" t="s">
        <v>912</v>
      </c>
      <c r="M7499" t="s">
        <v>69</v>
      </c>
      <c r="N7499">
        <v>1</v>
      </c>
      <c r="O7499" s="1" t="s">
        <v>205</v>
      </c>
      <c r="P7499" t="s">
        <v>154</v>
      </c>
      <c r="Q7499">
        <v>2</v>
      </c>
      <c r="R7499" t="s">
        <v>179</v>
      </c>
      <c r="S7499" t="s">
        <v>180</v>
      </c>
    </row>
    <row r="7500" spans="1:19" x14ac:dyDescent="0.35">
      <c r="A7500" s="2" t="s">
        <v>114</v>
      </c>
      <c r="B7500" s="1" t="s">
        <v>220</v>
      </c>
      <c r="C7500" t="s">
        <v>59</v>
      </c>
      <c r="D7500" s="1" t="s">
        <v>81</v>
      </c>
      <c r="E7500" s="1" t="s">
        <v>22</v>
      </c>
      <c r="F7500" s="1" t="s">
        <v>18</v>
      </c>
      <c r="G7500" s="1" t="s">
        <v>26</v>
      </c>
      <c r="H7500" t="s">
        <v>14</v>
      </c>
      <c r="I7500" s="1" t="s">
        <v>1210</v>
      </c>
      <c r="J7500" s="1" t="s">
        <v>230</v>
      </c>
      <c r="K7500" s="1" t="s">
        <v>19</v>
      </c>
      <c r="L7500" s="1" t="s">
        <v>912</v>
      </c>
      <c r="M7500" t="s">
        <v>19</v>
      </c>
      <c r="N7500">
        <v>1</v>
      </c>
      <c r="O7500" s="1" t="s">
        <v>205</v>
      </c>
      <c r="P7500" t="s">
        <v>154</v>
      </c>
      <c r="Q7500">
        <v>1</v>
      </c>
      <c r="R7500" t="s">
        <v>255</v>
      </c>
      <c r="S7500" t="s">
        <v>180</v>
      </c>
    </row>
    <row r="7501" spans="1:19" x14ac:dyDescent="0.35">
      <c r="A7501" s="2" t="s">
        <v>114</v>
      </c>
      <c r="B7501" s="1" t="s">
        <v>220</v>
      </c>
      <c r="C7501" t="s">
        <v>59</v>
      </c>
      <c r="D7501" s="1" t="s">
        <v>81</v>
      </c>
      <c r="E7501" s="1" t="s">
        <v>22</v>
      </c>
      <c r="F7501" s="1" t="s">
        <v>18</v>
      </c>
      <c r="G7501" s="1" t="s">
        <v>26</v>
      </c>
      <c r="H7501" t="s">
        <v>17</v>
      </c>
      <c r="I7501" s="1" t="s">
        <v>1545</v>
      </c>
      <c r="J7501" s="1" t="s">
        <v>230</v>
      </c>
      <c r="K7501" s="1" t="s">
        <v>15</v>
      </c>
      <c r="L7501" s="1" t="s">
        <v>912</v>
      </c>
      <c r="M7501" t="s">
        <v>57</v>
      </c>
      <c r="N7501">
        <v>1</v>
      </c>
      <c r="O7501" s="1" t="s">
        <v>205</v>
      </c>
      <c r="P7501" t="s">
        <v>154</v>
      </c>
      <c r="Q7501">
        <v>1</v>
      </c>
      <c r="R7501" t="s">
        <v>179</v>
      </c>
      <c r="S7501" t="s">
        <v>180</v>
      </c>
    </row>
    <row r="7502" spans="1:19" x14ac:dyDescent="0.35">
      <c r="A7502" s="2" t="s">
        <v>114</v>
      </c>
      <c r="B7502" s="1" t="s">
        <v>220</v>
      </c>
      <c r="C7502" t="s">
        <v>909</v>
      </c>
      <c r="D7502" s="1" t="s">
        <v>185</v>
      </c>
      <c r="E7502" s="1" t="s">
        <v>12</v>
      </c>
      <c r="F7502" s="1" t="s">
        <v>29</v>
      </c>
      <c r="G7502" s="1" t="s">
        <v>136</v>
      </c>
      <c r="H7502" t="s">
        <v>14</v>
      </c>
      <c r="I7502" s="1" t="s">
        <v>814</v>
      </c>
      <c r="J7502" s="1" t="s">
        <v>230</v>
      </c>
      <c r="K7502" s="1" t="s">
        <v>30</v>
      </c>
      <c r="L7502" s="1" t="s">
        <v>912</v>
      </c>
      <c r="M7502" t="s">
        <v>34</v>
      </c>
      <c r="N7502">
        <v>1</v>
      </c>
      <c r="O7502" s="1" t="s">
        <v>205</v>
      </c>
      <c r="P7502" t="s">
        <v>153</v>
      </c>
      <c r="Q7502">
        <v>1</v>
      </c>
      <c r="R7502" t="s">
        <v>179</v>
      </c>
      <c r="S7502" t="s">
        <v>180</v>
      </c>
    </row>
    <row r="7503" spans="1:19" x14ac:dyDescent="0.35">
      <c r="A7503" s="2" t="s">
        <v>114</v>
      </c>
      <c r="B7503" s="1" t="s">
        <v>220</v>
      </c>
      <c r="C7503" t="s">
        <v>909</v>
      </c>
      <c r="D7503" s="1" t="s">
        <v>185</v>
      </c>
      <c r="E7503" s="1" t="s">
        <v>12</v>
      </c>
      <c r="F7503" s="1" t="s">
        <v>29</v>
      </c>
      <c r="G7503" s="1" t="s">
        <v>136</v>
      </c>
      <c r="H7503" t="s">
        <v>14</v>
      </c>
      <c r="I7503" s="1" t="s">
        <v>815</v>
      </c>
      <c r="J7503" s="1" t="s">
        <v>230</v>
      </c>
      <c r="K7503" s="1" t="s">
        <v>30</v>
      </c>
      <c r="L7503" s="1" t="s">
        <v>912</v>
      </c>
      <c r="M7503" t="s">
        <v>34</v>
      </c>
      <c r="N7503">
        <v>1</v>
      </c>
      <c r="O7503" s="1" t="s">
        <v>205</v>
      </c>
      <c r="P7503" t="s">
        <v>153</v>
      </c>
      <c r="Q7503">
        <v>1</v>
      </c>
      <c r="R7503" t="s">
        <v>179</v>
      </c>
      <c r="S7503" t="s">
        <v>180</v>
      </c>
    </row>
    <row r="7504" spans="1:19" x14ac:dyDescent="0.35">
      <c r="A7504" s="2" t="s">
        <v>114</v>
      </c>
      <c r="B7504" s="1" t="s">
        <v>220</v>
      </c>
      <c r="C7504" t="s">
        <v>909</v>
      </c>
      <c r="D7504" s="1" t="s">
        <v>185</v>
      </c>
      <c r="E7504" s="1" t="s">
        <v>12</v>
      </c>
      <c r="F7504" s="1" t="s">
        <v>29</v>
      </c>
      <c r="G7504" s="1" t="s">
        <v>136</v>
      </c>
      <c r="H7504" t="s">
        <v>14</v>
      </c>
      <c r="I7504" s="1" t="s">
        <v>816</v>
      </c>
      <c r="J7504" s="1" t="s">
        <v>230</v>
      </c>
      <c r="K7504" s="1" t="s">
        <v>30</v>
      </c>
      <c r="L7504" s="1" t="s">
        <v>912</v>
      </c>
      <c r="M7504" t="s">
        <v>34</v>
      </c>
      <c r="N7504">
        <v>1</v>
      </c>
      <c r="O7504" s="1" t="s">
        <v>205</v>
      </c>
      <c r="P7504" t="s">
        <v>154</v>
      </c>
      <c r="Q7504">
        <v>1</v>
      </c>
      <c r="R7504" t="s">
        <v>179</v>
      </c>
      <c r="S7504" t="s">
        <v>180</v>
      </c>
    </row>
    <row r="7505" spans="1:19" x14ac:dyDescent="0.35">
      <c r="A7505" s="2" t="s">
        <v>114</v>
      </c>
      <c r="B7505" s="1" t="s">
        <v>220</v>
      </c>
      <c r="C7505" t="s">
        <v>909</v>
      </c>
      <c r="D7505" s="1" t="s">
        <v>185</v>
      </c>
      <c r="E7505" s="1" t="s">
        <v>12</v>
      </c>
      <c r="F7505" s="1" t="s">
        <v>29</v>
      </c>
      <c r="G7505" s="1" t="s">
        <v>136</v>
      </c>
      <c r="H7505" t="s">
        <v>17</v>
      </c>
      <c r="I7505" s="1" t="s">
        <v>814</v>
      </c>
      <c r="J7505" s="1" t="s">
        <v>230</v>
      </c>
      <c r="K7505" s="1" t="s">
        <v>30</v>
      </c>
      <c r="L7505" s="1" t="s">
        <v>912</v>
      </c>
      <c r="M7505" t="s">
        <v>34</v>
      </c>
      <c r="N7505">
        <v>1</v>
      </c>
      <c r="O7505" s="1" t="s">
        <v>205</v>
      </c>
      <c r="P7505" t="s">
        <v>153</v>
      </c>
      <c r="Q7505">
        <v>2</v>
      </c>
      <c r="R7505" t="s">
        <v>179</v>
      </c>
      <c r="S7505" t="s">
        <v>180</v>
      </c>
    </row>
    <row r="7506" spans="1:19" x14ac:dyDescent="0.35">
      <c r="A7506" s="2" t="s">
        <v>114</v>
      </c>
      <c r="B7506" s="1" t="s">
        <v>220</v>
      </c>
      <c r="C7506" t="s">
        <v>909</v>
      </c>
      <c r="D7506" s="1" t="s">
        <v>185</v>
      </c>
      <c r="E7506" s="1" t="s">
        <v>12</v>
      </c>
      <c r="F7506" s="1" t="s">
        <v>29</v>
      </c>
      <c r="G7506" s="1" t="s">
        <v>136</v>
      </c>
      <c r="H7506" t="s">
        <v>17</v>
      </c>
      <c r="I7506" s="1" t="s">
        <v>815</v>
      </c>
      <c r="J7506" s="1" t="s">
        <v>230</v>
      </c>
      <c r="K7506" s="1" t="s">
        <v>30</v>
      </c>
      <c r="L7506" s="1" t="s">
        <v>912</v>
      </c>
      <c r="M7506" t="s">
        <v>34</v>
      </c>
      <c r="N7506">
        <v>1</v>
      </c>
      <c r="O7506" s="1" t="s">
        <v>205</v>
      </c>
      <c r="P7506" t="s">
        <v>153</v>
      </c>
      <c r="Q7506">
        <v>2</v>
      </c>
      <c r="R7506" t="s">
        <v>179</v>
      </c>
      <c r="S7506" t="s">
        <v>180</v>
      </c>
    </row>
    <row r="7507" spans="1:19" x14ac:dyDescent="0.35">
      <c r="A7507" s="2" t="s">
        <v>114</v>
      </c>
      <c r="B7507" s="1" t="s">
        <v>220</v>
      </c>
      <c r="C7507" t="s">
        <v>909</v>
      </c>
      <c r="D7507" s="1" t="s">
        <v>185</v>
      </c>
      <c r="E7507" s="1" t="s">
        <v>12</v>
      </c>
      <c r="F7507" s="1" t="s">
        <v>29</v>
      </c>
      <c r="G7507" s="1" t="s">
        <v>136</v>
      </c>
      <c r="H7507" t="s">
        <v>17</v>
      </c>
      <c r="I7507" s="1" t="s">
        <v>816</v>
      </c>
      <c r="J7507" s="1" t="s">
        <v>230</v>
      </c>
      <c r="K7507" s="1" t="s">
        <v>30</v>
      </c>
      <c r="L7507" s="1" t="s">
        <v>912</v>
      </c>
      <c r="M7507" t="s">
        <v>34</v>
      </c>
      <c r="N7507">
        <v>1</v>
      </c>
      <c r="O7507" s="1" t="s">
        <v>205</v>
      </c>
      <c r="P7507" t="s">
        <v>153</v>
      </c>
      <c r="Q7507">
        <v>2</v>
      </c>
      <c r="R7507" t="s">
        <v>179</v>
      </c>
      <c r="S7507" t="s">
        <v>180</v>
      </c>
    </row>
    <row r="7508" spans="1:19" x14ac:dyDescent="0.35">
      <c r="A7508" s="2" t="s">
        <v>114</v>
      </c>
      <c r="B7508" s="1" t="s">
        <v>220</v>
      </c>
      <c r="C7508" t="s">
        <v>909</v>
      </c>
      <c r="D7508" s="1" t="s">
        <v>185</v>
      </c>
      <c r="E7508" s="1" t="s">
        <v>12</v>
      </c>
      <c r="F7508" s="1" t="s">
        <v>29</v>
      </c>
      <c r="G7508" s="1" t="s">
        <v>136</v>
      </c>
      <c r="H7508" t="s">
        <v>24</v>
      </c>
      <c r="I7508" s="1" t="s">
        <v>814</v>
      </c>
      <c r="J7508" s="1" t="s">
        <v>230</v>
      </c>
      <c r="K7508" s="1" t="s">
        <v>30</v>
      </c>
      <c r="L7508" s="1" t="s">
        <v>912</v>
      </c>
      <c r="M7508" t="s">
        <v>817</v>
      </c>
      <c r="N7508">
        <v>1</v>
      </c>
      <c r="O7508" s="1" t="s">
        <v>205</v>
      </c>
      <c r="P7508" t="s">
        <v>153</v>
      </c>
      <c r="Q7508">
        <v>2</v>
      </c>
      <c r="R7508" t="s">
        <v>179</v>
      </c>
      <c r="S7508" t="s">
        <v>180</v>
      </c>
    </row>
    <row r="7509" spans="1:19" x14ac:dyDescent="0.35">
      <c r="A7509" s="2" t="s">
        <v>114</v>
      </c>
      <c r="B7509" s="1" t="s">
        <v>220</v>
      </c>
      <c r="C7509" t="s">
        <v>909</v>
      </c>
      <c r="D7509" s="1" t="s">
        <v>185</v>
      </c>
      <c r="E7509" s="1" t="s">
        <v>12</v>
      </c>
      <c r="F7509" s="1" t="s">
        <v>29</v>
      </c>
      <c r="G7509" s="1" t="s">
        <v>136</v>
      </c>
      <c r="H7509" t="s">
        <v>24</v>
      </c>
      <c r="I7509" s="1" t="s">
        <v>815</v>
      </c>
      <c r="J7509" s="1" t="s">
        <v>230</v>
      </c>
      <c r="K7509" s="1" t="s">
        <v>30</v>
      </c>
      <c r="L7509" s="1" t="s">
        <v>912</v>
      </c>
      <c r="M7509" t="s">
        <v>817</v>
      </c>
      <c r="N7509">
        <v>1</v>
      </c>
      <c r="O7509" s="1" t="s">
        <v>205</v>
      </c>
      <c r="P7509" t="s">
        <v>153</v>
      </c>
      <c r="Q7509">
        <v>2</v>
      </c>
      <c r="R7509" t="s">
        <v>179</v>
      </c>
      <c r="S7509" t="s">
        <v>180</v>
      </c>
    </row>
    <row r="7510" spans="1:19" x14ac:dyDescent="0.35">
      <c r="A7510" s="2" t="s">
        <v>114</v>
      </c>
      <c r="B7510" s="1" t="s">
        <v>220</v>
      </c>
      <c r="C7510" t="s">
        <v>909</v>
      </c>
      <c r="D7510" s="1" t="s">
        <v>185</v>
      </c>
      <c r="E7510" s="1" t="s">
        <v>12</v>
      </c>
      <c r="F7510" s="1" t="s">
        <v>29</v>
      </c>
      <c r="G7510" s="1" t="s">
        <v>136</v>
      </c>
      <c r="H7510" t="s">
        <v>24</v>
      </c>
      <c r="I7510" s="1" t="s">
        <v>816</v>
      </c>
      <c r="J7510" s="1" t="s">
        <v>230</v>
      </c>
      <c r="K7510" s="1" t="s">
        <v>30</v>
      </c>
      <c r="L7510" s="1" t="s">
        <v>912</v>
      </c>
      <c r="M7510" t="s">
        <v>817</v>
      </c>
      <c r="N7510">
        <v>1</v>
      </c>
      <c r="O7510" s="1" t="s">
        <v>205</v>
      </c>
      <c r="P7510" t="s">
        <v>154</v>
      </c>
      <c r="Q7510">
        <v>2</v>
      </c>
      <c r="R7510" t="s">
        <v>179</v>
      </c>
      <c r="S7510" t="s">
        <v>180</v>
      </c>
    </row>
    <row r="7511" spans="1:19" x14ac:dyDescent="0.35">
      <c r="A7511" s="2" t="s">
        <v>114</v>
      </c>
      <c r="B7511" s="1" t="s">
        <v>220</v>
      </c>
      <c r="C7511" t="s">
        <v>909</v>
      </c>
      <c r="D7511" s="1" t="s">
        <v>185</v>
      </c>
      <c r="E7511" s="1" t="s">
        <v>12</v>
      </c>
      <c r="F7511" s="1" t="s">
        <v>23</v>
      </c>
      <c r="G7511" s="1" t="s">
        <v>137</v>
      </c>
      <c r="H7511" t="s">
        <v>14</v>
      </c>
      <c r="I7511" s="1" t="s">
        <v>815</v>
      </c>
      <c r="J7511" s="1" t="s">
        <v>230</v>
      </c>
      <c r="K7511" s="1" t="s">
        <v>30</v>
      </c>
      <c r="L7511" s="1" t="s">
        <v>912</v>
      </c>
      <c r="M7511" t="s">
        <v>34</v>
      </c>
      <c r="N7511">
        <v>1</v>
      </c>
      <c r="O7511" s="1" t="s">
        <v>205</v>
      </c>
      <c r="P7511" t="s">
        <v>154</v>
      </c>
      <c r="Q7511">
        <v>2</v>
      </c>
      <c r="R7511" t="s">
        <v>179</v>
      </c>
      <c r="S7511" t="s">
        <v>180</v>
      </c>
    </row>
    <row r="7512" spans="1:19" x14ac:dyDescent="0.35">
      <c r="A7512" s="2" t="s">
        <v>114</v>
      </c>
      <c r="B7512" s="1" t="s">
        <v>220</v>
      </c>
      <c r="C7512" t="s">
        <v>909</v>
      </c>
      <c r="D7512" s="1" t="s">
        <v>185</v>
      </c>
      <c r="E7512" s="1" t="s">
        <v>12</v>
      </c>
      <c r="F7512" s="1" t="s">
        <v>23</v>
      </c>
      <c r="G7512" s="1" t="s">
        <v>137</v>
      </c>
      <c r="H7512" t="s">
        <v>17</v>
      </c>
      <c r="I7512" s="1" t="s">
        <v>815</v>
      </c>
      <c r="J7512" s="1" t="s">
        <v>230</v>
      </c>
      <c r="K7512" s="1" t="s">
        <v>30</v>
      </c>
      <c r="L7512" s="1" t="s">
        <v>912</v>
      </c>
      <c r="M7512" t="s">
        <v>817</v>
      </c>
      <c r="N7512">
        <v>1</v>
      </c>
      <c r="O7512" s="1" t="s">
        <v>205</v>
      </c>
      <c r="P7512" t="s">
        <v>153</v>
      </c>
      <c r="Q7512">
        <v>1</v>
      </c>
      <c r="R7512" t="s">
        <v>179</v>
      </c>
      <c r="S7512" t="s">
        <v>180</v>
      </c>
    </row>
    <row r="7513" spans="1:19" x14ac:dyDescent="0.35">
      <c r="A7513" s="2" t="s">
        <v>114</v>
      </c>
      <c r="B7513" s="1" t="s">
        <v>220</v>
      </c>
      <c r="C7513" t="s">
        <v>909</v>
      </c>
      <c r="D7513" s="1" t="s">
        <v>185</v>
      </c>
      <c r="E7513" s="1" t="s">
        <v>12</v>
      </c>
      <c r="F7513" s="1" t="s">
        <v>23</v>
      </c>
      <c r="G7513" s="1" t="s">
        <v>137</v>
      </c>
      <c r="H7513" t="s">
        <v>17</v>
      </c>
      <c r="I7513" s="1" t="s">
        <v>816</v>
      </c>
      <c r="J7513" s="1" t="s">
        <v>230</v>
      </c>
      <c r="K7513" s="1" t="s">
        <v>30</v>
      </c>
      <c r="L7513" s="1" t="s">
        <v>912</v>
      </c>
      <c r="M7513" t="s">
        <v>817</v>
      </c>
      <c r="N7513">
        <v>1</v>
      </c>
      <c r="O7513" s="1" t="s">
        <v>205</v>
      </c>
      <c r="P7513" t="s">
        <v>154</v>
      </c>
      <c r="Q7513">
        <v>1</v>
      </c>
      <c r="R7513" t="s">
        <v>179</v>
      </c>
      <c r="S7513" t="s">
        <v>180</v>
      </c>
    </row>
    <row r="7514" spans="1:19" x14ac:dyDescent="0.35">
      <c r="A7514" s="2" t="s">
        <v>114</v>
      </c>
      <c r="B7514" s="1" t="s">
        <v>220</v>
      </c>
      <c r="C7514" t="s">
        <v>909</v>
      </c>
      <c r="D7514" s="1" t="s">
        <v>185</v>
      </c>
      <c r="E7514" s="1" t="s">
        <v>12</v>
      </c>
      <c r="F7514" s="1" t="s">
        <v>23</v>
      </c>
      <c r="G7514" s="1" t="s">
        <v>137</v>
      </c>
      <c r="H7514" t="s">
        <v>24</v>
      </c>
      <c r="I7514" s="1" t="s">
        <v>814</v>
      </c>
      <c r="J7514" s="1" t="s">
        <v>230</v>
      </c>
      <c r="K7514" s="1" t="s">
        <v>30</v>
      </c>
      <c r="L7514" s="1" t="s">
        <v>912</v>
      </c>
      <c r="M7514" t="s">
        <v>817</v>
      </c>
      <c r="N7514">
        <v>1</v>
      </c>
      <c r="O7514" s="1" t="s">
        <v>205</v>
      </c>
      <c r="P7514" t="s">
        <v>153</v>
      </c>
      <c r="Q7514">
        <v>2</v>
      </c>
      <c r="R7514" t="s">
        <v>179</v>
      </c>
      <c r="S7514" t="s">
        <v>180</v>
      </c>
    </row>
    <row r="7515" spans="1:19" x14ac:dyDescent="0.35">
      <c r="A7515" s="2" t="s">
        <v>114</v>
      </c>
      <c r="B7515" s="1" t="s">
        <v>220</v>
      </c>
      <c r="C7515" t="s">
        <v>909</v>
      </c>
      <c r="D7515" s="1" t="s">
        <v>185</v>
      </c>
      <c r="E7515" s="1" t="s">
        <v>12</v>
      </c>
      <c r="F7515" s="1" t="s">
        <v>23</v>
      </c>
      <c r="G7515" s="1" t="s">
        <v>137</v>
      </c>
      <c r="H7515" t="s">
        <v>24</v>
      </c>
      <c r="I7515" s="1" t="s">
        <v>815</v>
      </c>
      <c r="J7515" s="1" t="s">
        <v>230</v>
      </c>
      <c r="K7515" s="1" t="s">
        <v>30</v>
      </c>
      <c r="L7515" s="1" t="s">
        <v>912</v>
      </c>
      <c r="M7515" t="s">
        <v>817</v>
      </c>
      <c r="N7515">
        <v>2</v>
      </c>
      <c r="O7515" s="1" t="s">
        <v>205</v>
      </c>
      <c r="P7515" t="s">
        <v>153</v>
      </c>
      <c r="Q7515">
        <v>2</v>
      </c>
      <c r="R7515" t="s">
        <v>179</v>
      </c>
      <c r="S7515" t="s">
        <v>180</v>
      </c>
    </row>
    <row r="7516" spans="1:19" x14ac:dyDescent="0.35">
      <c r="A7516" s="2" t="s">
        <v>114</v>
      </c>
      <c r="B7516" s="1" t="s">
        <v>220</v>
      </c>
      <c r="C7516" t="s">
        <v>909</v>
      </c>
      <c r="D7516" s="1" t="s">
        <v>185</v>
      </c>
      <c r="E7516" s="1" t="s">
        <v>12</v>
      </c>
      <c r="F7516" s="1" t="s">
        <v>23</v>
      </c>
      <c r="G7516" s="1" t="s">
        <v>137</v>
      </c>
      <c r="H7516" t="s">
        <v>24</v>
      </c>
      <c r="I7516" s="1" t="s">
        <v>816</v>
      </c>
      <c r="J7516" s="1" t="s">
        <v>230</v>
      </c>
      <c r="K7516" s="1" t="s">
        <v>30</v>
      </c>
      <c r="L7516" s="1" t="s">
        <v>912</v>
      </c>
      <c r="M7516" t="s">
        <v>817</v>
      </c>
      <c r="N7516">
        <v>2</v>
      </c>
      <c r="O7516" s="1" t="s">
        <v>205</v>
      </c>
      <c r="P7516" t="s">
        <v>154</v>
      </c>
      <c r="Q7516">
        <v>2</v>
      </c>
      <c r="R7516" t="s">
        <v>179</v>
      </c>
      <c r="S7516" t="s">
        <v>180</v>
      </c>
    </row>
    <row r="7517" spans="1:19" x14ac:dyDescent="0.35">
      <c r="A7517" s="2" t="s">
        <v>114</v>
      </c>
      <c r="B7517" s="1" t="s">
        <v>220</v>
      </c>
      <c r="C7517" t="s">
        <v>909</v>
      </c>
      <c r="D7517" s="1" t="s">
        <v>185</v>
      </c>
      <c r="E7517" s="1" t="s">
        <v>12</v>
      </c>
      <c r="F7517" s="1" t="s">
        <v>23</v>
      </c>
      <c r="G7517" s="1" t="s">
        <v>137</v>
      </c>
      <c r="H7517" t="s">
        <v>21</v>
      </c>
      <c r="I7517" s="1" t="s">
        <v>815</v>
      </c>
      <c r="J7517" s="1" t="s">
        <v>230</v>
      </c>
      <c r="K7517" s="1" t="s">
        <v>30</v>
      </c>
      <c r="L7517" s="1" t="s">
        <v>912</v>
      </c>
      <c r="M7517" t="s">
        <v>34</v>
      </c>
      <c r="N7517">
        <v>1</v>
      </c>
      <c r="O7517" s="1" t="s">
        <v>205</v>
      </c>
      <c r="P7517" t="s">
        <v>154</v>
      </c>
      <c r="Q7517">
        <v>2</v>
      </c>
      <c r="R7517" t="s">
        <v>179</v>
      </c>
      <c r="S7517" t="s">
        <v>180</v>
      </c>
    </row>
    <row r="7518" spans="1:19" x14ac:dyDescent="0.35">
      <c r="A7518" s="2" t="s">
        <v>114</v>
      </c>
      <c r="B7518" s="1" t="s">
        <v>220</v>
      </c>
      <c r="C7518" t="s">
        <v>909</v>
      </c>
      <c r="D7518" s="1" t="s">
        <v>185</v>
      </c>
      <c r="E7518" s="1" t="s">
        <v>12</v>
      </c>
      <c r="F7518" s="1" t="s">
        <v>13</v>
      </c>
      <c r="G7518" s="1" t="s">
        <v>137</v>
      </c>
      <c r="H7518" t="s">
        <v>14</v>
      </c>
      <c r="I7518" s="1" t="s">
        <v>814</v>
      </c>
      <c r="J7518" s="1" t="s">
        <v>230</v>
      </c>
      <c r="K7518" s="1" t="s">
        <v>30</v>
      </c>
      <c r="L7518" s="1" t="s">
        <v>912</v>
      </c>
      <c r="M7518" t="s">
        <v>31</v>
      </c>
      <c r="N7518">
        <v>1</v>
      </c>
      <c r="O7518" s="1" t="s">
        <v>205</v>
      </c>
      <c r="P7518" t="s">
        <v>153</v>
      </c>
      <c r="Q7518">
        <v>2</v>
      </c>
      <c r="R7518" t="s">
        <v>179</v>
      </c>
      <c r="S7518" t="s">
        <v>180</v>
      </c>
    </row>
    <row r="7519" spans="1:19" x14ac:dyDescent="0.35">
      <c r="A7519" s="2" t="s">
        <v>114</v>
      </c>
      <c r="B7519" s="1" t="s">
        <v>220</v>
      </c>
      <c r="C7519" t="s">
        <v>909</v>
      </c>
      <c r="D7519" s="1" t="s">
        <v>185</v>
      </c>
      <c r="E7519" s="1" t="s">
        <v>12</v>
      </c>
      <c r="F7519" s="1" t="s">
        <v>13</v>
      </c>
      <c r="G7519" s="1" t="s">
        <v>137</v>
      </c>
      <c r="H7519" t="s">
        <v>14</v>
      </c>
      <c r="I7519" s="1" t="s">
        <v>815</v>
      </c>
      <c r="J7519" s="1" t="s">
        <v>230</v>
      </c>
      <c r="K7519" s="1" t="s">
        <v>30</v>
      </c>
      <c r="L7519" s="1" t="s">
        <v>912</v>
      </c>
      <c r="M7519" t="s">
        <v>31</v>
      </c>
      <c r="N7519">
        <v>1</v>
      </c>
      <c r="O7519" s="1" t="s">
        <v>205</v>
      </c>
      <c r="P7519" t="s">
        <v>153</v>
      </c>
      <c r="Q7519">
        <v>2</v>
      </c>
      <c r="R7519" t="s">
        <v>179</v>
      </c>
      <c r="S7519" t="s">
        <v>180</v>
      </c>
    </row>
    <row r="7520" spans="1:19" x14ac:dyDescent="0.35">
      <c r="A7520" s="2" t="s">
        <v>114</v>
      </c>
      <c r="B7520" s="1" t="s">
        <v>220</v>
      </c>
      <c r="C7520" t="s">
        <v>909</v>
      </c>
      <c r="D7520" s="1" t="s">
        <v>185</v>
      </c>
      <c r="E7520" s="1" t="s">
        <v>12</v>
      </c>
      <c r="F7520" s="1" t="s">
        <v>13</v>
      </c>
      <c r="G7520" s="1" t="s">
        <v>137</v>
      </c>
      <c r="H7520" t="s">
        <v>14</v>
      </c>
      <c r="I7520" s="1" t="s">
        <v>816</v>
      </c>
      <c r="J7520" s="1" t="s">
        <v>230</v>
      </c>
      <c r="K7520" s="1" t="s">
        <v>30</v>
      </c>
      <c r="L7520" s="1" t="s">
        <v>912</v>
      </c>
      <c r="M7520" t="s">
        <v>31</v>
      </c>
      <c r="N7520">
        <v>1</v>
      </c>
      <c r="O7520" s="1" t="s">
        <v>205</v>
      </c>
      <c r="P7520" t="s">
        <v>153</v>
      </c>
      <c r="Q7520">
        <v>2</v>
      </c>
      <c r="R7520" t="s">
        <v>179</v>
      </c>
      <c r="S7520" t="s">
        <v>180</v>
      </c>
    </row>
    <row r="7521" spans="1:19" x14ac:dyDescent="0.35">
      <c r="A7521" s="2" t="s">
        <v>114</v>
      </c>
      <c r="B7521" s="1" t="s">
        <v>220</v>
      </c>
      <c r="C7521" t="s">
        <v>909</v>
      </c>
      <c r="D7521" s="1" t="s">
        <v>185</v>
      </c>
      <c r="E7521" s="1" t="s">
        <v>12</v>
      </c>
      <c r="F7521" s="1" t="s">
        <v>13</v>
      </c>
      <c r="G7521" s="1" t="s">
        <v>137</v>
      </c>
      <c r="H7521" t="s">
        <v>17</v>
      </c>
      <c r="I7521" s="1" t="s">
        <v>814</v>
      </c>
      <c r="J7521" s="1" t="s">
        <v>230</v>
      </c>
      <c r="K7521" s="1" t="s">
        <v>30</v>
      </c>
      <c r="L7521" s="1" t="s">
        <v>912</v>
      </c>
      <c r="M7521" t="s">
        <v>31</v>
      </c>
      <c r="N7521">
        <v>1</v>
      </c>
      <c r="O7521" s="1" t="s">
        <v>205</v>
      </c>
      <c r="P7521" t="s">
        <v>153</v>
      </c>
      <c r="Q7521">
        <v>1</v>
      </c>
      <c r="R7521" t="s">
        <v>179</v>
      </c>
      <c r="S7521" t="s">
        <v>180</v>
      </c>
    </row>
    <row r="7522" spans="1:19" x14ac:dyDescent="0.35">
      <c r="A7522" s="2" t="s">
        <v>114</v>
      </c>
      <c r="B7522" s="1" t="s">
        <v>220</v>
      </c>
      <c r="C7522" t="s">
        <v>909</v>
      </c>
      <c r="D7522" s="1" t="s">
        <v>185</v>
      </c>
      <c r="E7522" s="1" t="s">
        <v>12</v>
      </c>
      <c r="F7522" s="1" t="s">
        <v>13</v>
      </c>
      <c r="G7522" s="1" t="s">
        <v>137</v>
      </c>
      <c r="H7522" t="s">
        <v>17</v>
      </c>
      <c r="I7522" s="1" t="s">
        <v>815</v>
      </c>
      <c r="J7522" s="1" t="s">
        <v>230</v>
      </c>
      <c r="K7522" s="1" t="s">
        <v>30</v>
      </c>
      <c r="L7522" s="1" t="s">
        <v>912</v>
      </c>
      <c r="M7522" t="s">
        <v>31</v>
      </c>
      <c r="N7522">
        <v>1</v>
      </c>
      <c r="O7522" s="1" t="s">
        <v>205</v>
      </c>
      <c r="P7522" t="s">
        <v>153</v>
      </c>
      <c r="Q7522">
        <v>1</v>
      </c>
      <c r="R7522" t="s">
        <v>179</v>
      </c>
      <c r="S7522" t="s">
        <v>180</v>
      </c>
    </row>
    <row r="7523" spans="1:19" x14ac:dyDescent="0.35">
      <c r="A7523" s="2" t="s">
        <v>114</v>
      </c>
      <c r="B7523" s="1" t="s">
        <v>220</v>
      </c>
      <c r="C7523" t="s">
        <v>909</v>
      </c>
      <c r="D7523" s="1" t="s">
        <v>185</v>
      </c>
      <c r="E7523" s="1" t="s">
        <v>12</v>
      </c>
      <c r="F7523" s="1" t="s">
        <v>13</v>
      </c>
      <c r="G7523" s="1" t="s">
        <v>137</v>
      </c>
      <c r="H7523" t="s">
        <v>17</v>
      </c>
      <c r="I7523" s="1" t="s">
        <v>816</v>
      </c>
      <c r="J7523" s="1" t="s">
        <v>230</v>
      </c>
      <c r="K7523" s="1" t="s">
        <v>30</v>
      </c>
      <c r="L7523" s="1" t="s">
        <v>912</v>
      </c>
      <c r="M7523" t="s">
        <v>31</v>
      </c>
      <c r="N7523">
        <v>1</v>
      </c>
      <c r="O7523" s="1" t="s">
        <v>205</v>
      </c>
      <c r="P7523" t="s">
        <v>154</v>
      </c>
      <c r="Q7523">
        <v>1</v>
      </c>
      <c r="R7523" t="s">
        <v>179</v>
      </c>
      <c r="S7523" t="s">
        <v>180</v>
      </c>
    </row>
    <row r="7524" spans="1:19" x14ac:dyDescent="0.35">
      <c r="A7524" s="2" t="s">
        <v>114</v>
      </c>
      <c r="B7524" s="1" t="s">
        <v>220</v>
      </c>
      <c r="C7524" t="s">
        <v>909</v>
      </c>
      <c r="D7524" s="1" t="s">
        <v>185</v>
      </c>
      <c r="E7524" s="1" t="s">
        <v>12</v>
      </c>
      <c r="F7524" s="1" t="s">
        <v>13</v>
      </c>
      <c r="G7524" s="1" t="s">
        <v>137</v>
      </c>
      <c r="H7524" t="s">
        <v>24</v>
      </c>
      <c r="I7524" s="1" t="s">
        <v>814</v>
      </c>
      <c r="J7524" s="1" t="s">
        <v>230</v>
      </c>
      <c r="K7524" s="1" t="s">
        <v>30</v>
      </c>
      <c r="L7524" s="1" t="s">
        <v>912</v>
      </c>
      <c r="M7524" t="s">
        <v>817</v>
      </c>
      <c r="N7524">
        <v>1</v>
      </c>
      <c r="O7524" s="1" t="s">
        <v>205</v>
      </c>
      <c r="P7524" t="s">
        <v>153</v>
      </c>
      <c r="Q7524">
        <v>2</v>
      </c>
      <c r="R7524" t="s">
        <v>179</v>
      </c>
      <c r="S7524" t="s">
        <v>180</v>
      </c>
    </row>
    <row r="7525" spans="1:19" x14ac:dyDescent="0.35">
      <c r="A7525" s="2" t="s">
        <v>114</v>
      </c>
      <c r="B7525" s="1" t="s">
        <v>220</v>
      </c>
      <c r="C7525" t="s">
        <v>909</v>
      </c>
      <c r="D7525" s="1" t="s">
        <v>185</v>
      </c>
      <c r="E7525" s="1" t="s">
        <v>12</v>
      </c>
      <c r="F7525" s="1" t="s">
        <v>13</v>
      </c>
      <c r="G7525" s="1" t="s">
        <v>137</v>
      </c>
      <c r="H7525" t="s">
        <v>24</v>
      </c>
      <c r="I7525" s="1" t="s">
        <v>815</v>
      </c>
      <c r="J7525" s="1" t="s">
        <v>230</v>
      </c>
      <c r="K7525" s="1" t="s">
        <v>30</v>
      </c>
      <c r="L7525" s="1" t="s">
        <v>912</v>
      </c>
      <c r="M7525" t="s">
        <v>817</v>
      </c>
      <c r="N7525">
        <v>1</v>
      </c>
      <c r="O7525" s="1" t="s">
        <v>205</v>
      </c>
      <c r="P7525" t="s">
        <v>153</v>
      </c>
      <c r="Q7525">
        <v>2</v>
      </c>
      <c r="R7525" t="s">
        <v>179</v>
      </c>
      <c r="S7525" t="s">
        <v>180</v>
      </c>
    </row>
    <row r="7526" spans="1:19" x14ac:dyDescent="0.35">
      <c r="A7526" s="2" t="s">
        <v>114</v>
      </c>
      <c r="B7526" s="1" t="s">
        <v>220</v>
      </c>
      <c r="C7526" t="s">
        <v>909</v>
      </c>
      <c r="D7526" s="1" t="s">
        <v>185</v>
      </c>
      <c r="E7526" s="1" t="s">
        <v>12</v>
      </c>
      <c r="F7526" s="1" t="s">
        <v>13</v>
      </c>
      <c r="G7526" s="1" t="s">
        <v>137</v>
      </c>
      <c r="H7526" t="s">
        <v>24</v>
      </c>
      <c r="I7526" s="1" t="s">
        <v>816</v>
      </c>
      <c r="J7526" s="1" t="s">
        <v>230</v>
      </c>
      <c r="K7526" s="1" t="s">
        <v>30</v>
      </c>
      <c r="L7526" s="1" t="s">
        <v>912</v>
      </c>
      <c r="M7526" t="s">
        <v>817</v>
      </c>
      <c r="N7526">
        <v>1</v>
      </c>
      <c r="O7526" s="1" t="s">
        <v>205</v>
      </c>
      <c r="P7526" t="s">
        <v>154</v>
      </c>
      <c r="Q7526">
        <v>2</v>
      </c>
      <c r="R7526" t="s">
        <v>179</v>
      </c>
      <c r="S7526" t="s">
        <v>180</v>
      </c>
    </row>
    <row r="7527" spans="1:19" x14ac:dyDescent="0.35">
      <c r="A7527" s="2" t="s">
        <v>114</v>
      </c>
      <c r="B7527" s="1" t="s">
        <v>220</v>
      </c>
      <c r="C7527" t="s">
        <v>909</v>
      </c>
      <c r="D7527" s="1" t="s">
        <v>185</v>
      </c>
      <c r="E7527" s="1" t="s">
        <v>12</v>
      </c>
      <c r="F7527" s="1" t="s">
        <v>13</v>
      </c>
      <c r="G7527" s="1" t="s">
        <v>137</v>
      </c>
      <c r="H7527" t="s">
        <v>21</v>
      </c>
      <c r="I7527" s="1" t="s">
        <v>815</v>
      </c>
      <c r="J7527" s="1" t="s">
        <v>230</v>
      </c>
      <c r="K7527" s="1" t="s">
        <v>30</v>
      </c>
      <c r="L7527" s="1" t="s">
        <v>912</v>
      </c>
      <c r="M7527" t="s">
        <v>34</v>
      </c>
      <c r="N7527">
        <v>1</v>
      </c>
      <c r="O7527" s="1" t="s">
        <v>205</v>
      </c>
      <c r="P7527" t="s">
        <v>154</v>
      </c>
      <c r="Q7527">
        <v>2</v>
      </c>
      <c r="R7527" t="s">
        <v>179</v>
      </c>
      <c r="S7527" t="s">
        <v>180</v>
      </c>
    </row>
    <row r="7528" spans="1:19" x14ac:dyDescent="0.35">
      <c r="A7528" s="2" t="s">
        <v>114</v>
      </c>
      <c r="B7528" s="1" t="s">
        <v>220</v>
      </c>
      <c r="C7528" t="s">
        <v>909</v>
      </c>
      <c r="D7528" s="1" t="s">
        <v>185</v>
      </c>
      <c r="E7528" s="1" t="s">
        <v>12</v>
      </c>
      <c r="F7528" s="1" t="s">
        <v>26</v>
      </c>
      <c r="G7528" s="1" t="s">
        <v>26</v>
      </c>
      <c r="H7528" t="s">
        <v>32</v>
      </c>
      <c r="I7528" s="1" t="s">
        <v>816</v>
      </c>
      <c r="J7528" s="1" t="s">
        <v>230</v>
      </c>
      <c r="K7528" s="1" t="s">
        <v>30</v>
      </c>
      <c r="L7528" s="1" t="s">
        <v>912</v>
      </c>
      <c r="M7528" t="s">
        <v>31</v>
      </c>
      <c r="N7528">
        <v>1</v>
      </c>
      <c r="O7528" s="1" t="s">
        <v>205</v>
      </c>
      <c r="P7528" t="s">
        <v>154</v>
      </c>
      <c r="Q7528">
        <v>1</v>
      </c>
      <c r="R7528" t="s">
        <v>179</v>
      </c>
      <c r="S7528" t="s">
        <v>180</v>
      </c>
    </row>
    <row r="7529" spans="1:19" x14ac:dyDescent="0.35">
      <c r="A7529" s="2" t="s">
        <v>114</v>
      </c>
      <c r="B7529" s="1" t="s">
        <v>220</v>
      </c>
      <c r="C7529" t="s">
        <v>909</v>
      </c>
      <c r="D7529" s="1" t="s">
        <v>185</v>
      </c>
      <c r="E7529" s="1" t="s">
        <v>12</v>
      </c>
      <c r="F7529" s="1" t="s">
        <v>18</v>
      </c>
      <c r="G7529" s="1" t="s">
        <v>26</v>
      </c>
      <c r="H7529" t="s">
        <v>24</v>
      </c>
      <c r="I7529" s="1" t="s">
        <v>815</v>
      </c>
      <c r="J7529" s="1" t="s">
        <v>230</v>
      </c>
      <c r="K7529" s="1" t="s">
        <v>30</v>
      </c>
      <c r="L7529" s="1" t="s">
        <v>912</v>
      </c>
      <c r="M7529" t="s">
        <v>817</v>
      </c>
      <c r="N7529">
        <v>1</v>
      </c>
      <c r="O7529" s="1" t="s">
        <v>205</v>
      </c>
      <c r="P7529" t="s">
        <v>153</v>
      </c>
      <c r="Q7529">
        <v>2</v>
      </c>
      <c r="R7529" t="s">
        <v>179</v>
      </c>
      <c r="S7529" t="s">
        <v>180</v>
      </c>
    </row>
    <row r="7530" spans="1:19" x14ac:dyDescent="0.35">
      <c r="A7530" s="2" t="s">
        <v>114</v>
      </c>
      <c r="B7530" s="1" t="s">
        <v>220</v>
      </c>
      <c r="C7530" t="s">
        <v>909</v>
      </c>
      <c r="D7530" s="1" t="s">
        <v>185</v>
      </c>
      <c r="E7530" s="1" t="s">
        <v>12</v>
      </c>
      <c r="F7530" s="1" t="s">
        <v>18</v>
      </c>
      <c r="G7530" s="1" t="s">
        <v>26</v>
      </c>
      <c r="H7530" t="s">
        <v>24</v>
      </c>
      <c r="I7530" s="1" t="s">
        <v>816</v>
      </c>
      <c r="J7530" s="1" t="s">
        <v>230</v>
      </c>
      <c r="K7530" s="1" t="s">
        <v>30</v>
      </c>
      <c r="L7530" s="1" t="s">
        <v>912</v>
      </c>
      <c r="M7530" t="s">
        <v>817</v>
      </c>
      <c r="N7530">
        <v>1</v>
      </c>
      <c r="O7530" s="1" t="s">
        <v>205</v>
      </c>
      <c r="P7530" t="s">
        <v>153</v>
      </c>
      <c r="Q7530">
        <v>2</v>
      </c>
      <c r="R7530" t="s">
        <v>179</v>
      </c>
      <c r="S7530" t="s">
        <v>180</v>
      </c>
    </row>
    <row r="7531" spans="1:19" x14ac:dyDescent="0.35">
      <c r="A7531" s="2" t="s">
        <v>114</v>
      </c>
      <c r="B7531" s="1" t="s">
        <v>220</v>
      </c>
      <c r="C7531" t="s">
        <v>909</v>
      </c>
      <c r="D7531" s="1" t="s">
        <v>185</v>
      </c>
      <c r="E7531" s="1" t="s">
        <v>12</v>
      </c>
      <c r="F7531" s="1" t="s">
        <v>18</v>
      </c>
      <c r="G7531" s="1" t="s">
        <v>26</v>
      </c>
      <c r="H7531" t="s">
        <v>27</v>
      </c>
      <c r="I7531" s="1" t="s">
        <v>814</v>
      </c>
      <c r="J7531" s="1" t="s">
        <v>230</v>
      </c>
      <c r="K7531" s="1" t="s">
        <v>30</v>
      </c>
      <c r="L7531" s="1" t="s">
        <v>912</v>
      </c>
      <c r="M7531" t="s">
        <v>817</v>
      </c>
      <c r="N7531">
        <v>1</v>
      </c>
      <c r="O7531" s="1" t="s">
        <v>205</v>
      </c>
      <c r="P7531" t="s">
        <v>153</v>
      </c>
      <c r="Q7531">
        <v>2</v>
      </c>
      <c r="R7531" t="s">
        <v>179</v>
      </c>
      <c r="S7531" t="s">
        <v>180</v>
      </c>
    </row>
    <row r="7532" spans="1:19" x14ac:dyDescent="0.35">
      <c r="A7532" s="2" t="s">
        <v>114</v>
      </c>
      <c r="B7532" s="1" t="s">
        <v>220</v>
      </c>
      <c r="C7532" t="s">
        <v>909</v>
      </c>
      <c r="D7532" s="1" t="s">
        <v>185</v>
      </c>
      <c r="E7532" s="1" t="s">
        <v>12</v>
      </c>
      <c r="F7532" s="1" t="s">
        <v>18</v>
      </c>
      <c r="G7532" s="1" t="s">
        <v>26</v>
      </c>
      <c r="H7532" t="s">
        <v>27</v>
      </c>
      <c r="I7532" s="1" t="s">
        <v>815</v>
      </c>
      <c r="J7532" s="1" t="s">
        <v>230</v>
      </c>
      <c r="K7532" s="1" t="s">
        <v>30</v>
      </c>
      <c r="L7532" s="1" t="s">
        <v>912</v>
      </c>
      <c r="M7532" t="s">
        <v>817</v>
      </c>
      <c r="N7532">
        <v>1</v>
      </c>
      <c r="O7532" s="1" t="s">
        <v>205</v>
      </c>
      <c r="P7532" t="s">
        <v>153</v>
      </c>
      <c r="Q7532">
        <v>2</v>
      </c>
      <c r="R7532" t="s">
        <v>179</v>
      </c>
      <c r="S7532" t="s">
        <v>180</v>
      </c>
    </row>
    <row r="7533" spans="1:19" x14ac:dyDescent="0.35">
      <c r="A7533" s="2" t="s">
        <v>114</v>
      </c>
      <c r="B7533" s="1" t="s">
        <v>220</v>
      </c>
      <c r="C7533" t="s">
        <v>909</v>
      </c>
      <c r="D7533" s="1" t="s">
        <v>185</v>
      </c>
      <c r="E7533" s="1" t="s">
        <v>12</v>
      </c>
      <c r="F7533" s="1" t="s">
        <v>18</v>
      </c>
      <c r="G7533" s="1" t="s">
        <v>26</v>
      </c>
      <c r="H7533" t="s">
        <v>27</v>
      </c>
      <c r="I7533" s="1" t="s">
        <v>816</v>
      </c>
      <c r="J7533" s="1" t="s">
        <v>230</v>
      </c>
      <c r="K7533" s="1" t="s">
        <v>30</v>
      </c>
      <c r="L7533" s="1" t="s">
        <v>912</v>
      </c>
      <c r="M7533" t="s">
        <v>817</v>
      </c>
      <c r="N7533">
        <v>1</v>
      </c>
      <c r="O7533" s="1" t="s">
        <v>205</v>
      </c>
      <c r="P7533" t="s">
        <v>154</v>
      </c>
      <c r="Q7533">
        <v>2</v>
      </c>
      <c r="R7533" t="s">
        <v>179</v>
      </c>
      <c r="S7533" t="s">
        <v>180</v>
      </c>
    </row>
    <row r="7534" spans="1:19" x14ac:dyDescent="0.35">
      <c r="A7534" s="2" t="s">
        <v>114</v>
      </c>
      <c r="B7534" s="1" t="s">
        <v>220</v>
      </c>
      <c r="C7534" t="s">
        <v>911</v>
      </c>
      <c r="D7534" s="1" t="s">
        <v>172</v>
      </c>
      <c r="E7534" s="1" t="s">
        <v>12</v>
      </c>
      <c r="F7534" s="1" t="s">
        <v>29</v>
      </c>
      <c r="G7534" s="1" t="s">
        <v>136</v>
      </c>
      <c r="H7534" t="s">
        <v>27</v>
      </c>
      <c r="I7534" s="1" t="s">
        <v>414</v>
      </c>
      <c r="J7534" s="1" t="s">
        <v>230</v>
      </c>
      <c r="K7534" s="1" t="s">
        <v>47</v>
      </c>
      <c r="L7534" s="1" t="s">
        <v>912</v>
      </c>
      <c r="M7534" t="s">
        <v>182</v>
      </c>
      <c r="N7534">
        <v>1</v>
      </c>
      <c r="O7534" s="1" t="s">
        <v>205</v>
      </c>
      <c r="P7534" t="s">
        <v>154</v>
      </c>
      <c r="Q7534">
        <v>2</v>
      </c>
      <c r="R7534" t="s">
        <v>179</v>
      </c>
      <c r="S7534" t="s">
        <v>180</v>
      </c>
    </row>
    <row r="7535" spans="1:19" x14ac:dyDescent="0.35">
      <c r="A7535" s="2" t="s">
        <v>114</v>
      </c>
      <c r="B7535" s="1" t="s">
        <v>220</v>
      </c>
      <c r="C7535" t="s">
        <v>911</v>
      </c>
      <c r="D7535" s="1" t="s">
        <v>172</v>
      </c>
      <c r="E7535" s="1" t="s">
        <v>12</v>
      </c>
      <c r="F7535" s="1" t="s">
        <v>23</v>
      </c>
      <c r="G7535" s="1" t="s">
        <v>137</v>
      </c>
      <c r="H7535" t="s">
        <v>24</v>
      </c>
      <c r="I7535" s="1" t="s">
        <v>415</v>
      </c>
      <c r="J7535" s="1" t="s">
        <v>230</v>
      </c>
      <c r="K7535" s="1" t="s">
        <v>47</v>
      </c>
      <c r="L7535" s="1" t="s">
        <v>912</v>
      </c>
      <c r="M7535" t="s">
        <v>182</v>
      </c>
      <c r="N7535">
        <v>1</v>
      </c>
      <c r="O7535" s="1" t="s">
        <v>205</v>
      </c>
      <c r="P7535" t="s">
        <v>154</v>
      </c>
      <c r="Q7535">
        <v>1</v>
      </c>
      <c r="R7535" t="s">
        <v>179</v>
      </c>
      <c r="S7535" t="s">
        <v>180</v>
      </c>
    </row>
    <row r="7536" spans="1:19" x14ac:dyDescent="0.35">
      <c r="A7536" s="2" t="s">
        <v>114</v>
      </c>
      <c r="B7536" s="1" t="s">
        <v>220</v>
      </c>
      <c r="C7536" t="s">
        <v>911</v>
      </c>
      <c r="D7536" s="1" t="s">
        <v>172</v>
      </c>
      <c r="E7536" s="1" t="s">
        <v>12</v>
      </c>
      <c r="F7536" s="1" t="s">
        <v>23</v>
      </c>
      <c r="G7536" s="1" t="s">
        <v>137</v>
      </c>
      <c r="H7536" t="s">
        <v>24</v>
      </c>
      <c r="I7536" s="1" t="s">
        <v>414</v>
      </c>
      <c r="J7536" s="1" t="s">
        <v>230</v>
      </c>
      <c r="K7536" s="1" t="s">
        <v>47</v>
      </c>
      <c r="L7536" s="1" t="s">
        <v>912</v>
      </c>
      <c r="M7536" t="s">
        <v>47</v>
      </c>
      <c r="N7536">
        <v>1</v>
      </c>
      <c r="O7536" s="1" t="s">
        <v>205</v>
      </c>
      <c r="P7536" t="s">
        <v>154</v>
      </c>
      <c r="Q7536">
        <v>1</v>
      </c>
      <c r="R7536" t="s">
        <v>179</v>
      </c>
      <c r="S7536" t="s">
        <v>180</v>
      </c>
    </row>
    <row r="7537" spans="1:19" x14ac:dyDescent="0.35">
      <c r="A7537" s="2" t="s">
        <v>114</v>
      </c>
      <c r="B7537" s="1" t="s">
        <v>220</v>
      </c>
      <c r="C7537" t="s">
        <v>911</v>
      </c>
      <c r="D7537" s="1" t="s">
        <v>172</v>
      </c>
      <c r="E7537" s="1" t="s">
        <v>12</v>
      </c>
      <c r="F7537" s="1" t="s">
        <v>23</v>
      </c>
      <c r="G7537" s="1" t="s">
        <v>137</v>
      </c>
      <c r="H7537" t="s">
        <v>24</v>
      </c>
      <c r="I7537" s="1" t="s">
        <v>414</v>
      </c>
      <c r="J7537" s="1" t="s">
        <v>230</v>
      </c>
      <c r="K7537" s="1" t="s">
        <v>47</v>
      </c>
      <c r="L7537" s="1" t="s">
        <v>912</v>
      </c>
      <c r="M7537" t="s">
        <v>47</v>
      </c>
      <c r="N7537">
        <v>1</v>
      </c>
      <c r="O7537" s="1" t="s">
        <v>205</v>
      </c>
      <c r="P7537" t="s">
        <v>154</v>
      </c>
      <c r="Q7537">
        <v>2</v>
      </c>
      <c r="R7537" t="s">
        <v>179</v>
      </c>
      <c r="S7537" t="s">
        <v>180</v>
      </c>
    </row>
    <row r="7538" spans="1:19" x14ac:dyDescent="0.35">
      <c r="A7538" s="2" t="s">
        <v>114</v>
      </c>
      <c r="B7538" s="1" t="s">
        <v>220</v>
      </c>
      <c r="C7538" t="s">
        <v>911</v>
      </c>
      <c r="D7538" s="1" t="s">
        <v>172</v>
      </c>
      <c r="E7538" s="1" t="s">
        <v>12</v>
      </c>
      <c r="F7538" s="1" t="s">
        <v>23</v>
      </c>
      <c r="G7538" s="1" t="s">
        <v>137</v>
      </c>
      <c r="H7538" t="s">
        <v>32</v>
      </c>
      <c r="I7538" s="1" t="s">
        <v>416</v>
      </c>
      <c r="J7538" s="1" t="s">
        <v>230</v>
      </c>
      <c r="K7538" s="1" t="s">
        <v>47</v>
      </c>
      <c r="L7538" s="1" t="s">
        <v>912</v>
      </c>
      <c r="M7538" t="s">
        <v>182</v>
      </c>
      <c r="N7538">
        <v>1</v>
      </c>
      <c r="O7538" s="1" t="s">
        <v>205</v>
      </c>
      <c r="P7538" t="s">
        <v>154</v>
      </c>
      <c r="Q7538">
        <v>2</v>
      </c>
      <c r="R7538" t="s">
        <v>179</v>
      </c>
      <c r="S7538" t="s">
        <v>180</v>
      </c>
    </row>
    <row r="7539" spans="1:19" x14ac:dyDescent="0.35">
      <c r="A7539" s="2" t="s">
        <v>114</v>
      </c>
      <c r="B7539" s="1" t="s">
        <v>220</v>
      </c>
      <c r="C7539" t="s">
        <v>911</v>
      </c>
      <c r="D7539" s="1" t="s">
        <v>172</v>
      </c>
      <c r="E7539" s="1" t="s">
        <v>12</v>
      </c>
      <c r="F7539" s="1" t="s">
        <v>23</v>
      </c>
      <c r="G7539" s="1" t="s">
        <v>137</v>
      </c>
      <c r="H7539" t="s">
        <v>32</v>
      </c>
      <c r="I7539" s="1" t="s">
        <v>414</v>
      </c>
      <c r="J7539" s="1" t="s">
        <v>230</v>
      </c>
      <c r="K7539" s="1" t="s">
        <v>47</v>
      </c>
      <c r="L7539" s="1" t="s">
        <v>912</v>
      </c>
      <c r="M7539" t="s">
        <v>47</v>
      </c>
      <c r="N7539">
        <v>1</v>
      </c>
      <c r="O7539" s="1" t="s">
        <v>205</v>
      </c>
      <c r="P7539" t="s">
        <v>154</v>
      </c>
      <c r="Q7539">
        <v>2</v>
      </c>
      <c r="R7539" t="s">
        <v>179</v>
      </c>
      <c r="S7539" t="s">
        <v>180</v>
      </c>
    </row>
    <row r="7540" spans="1:19" x14ac:dyDescent="0.35">
      <c r="A7540" s="2" t="s">
        <v>114</v>
      </c>
      <c r="B7540" s="1" t="s">
        <v>220</v>
      </c>
      <c r="C7540" t="s">
        <v>911</v>
      </c>
      <c r="D7540" s="1" t="s">
        <v>172</v>
      </c>
      <c r="E7540" s="1" t="s">
        <v>12</v>
      </c>
      <c r="F7540" s="1" t="s">
        <v>23</v>
      </c>
      <c r="G7540" s="1" t="s">
        <v>137</v>
      </c>
      <c r="H7540" t="s">
        <v>35</v>
      </c>
      <c r="I7540" s="1" t="s">
        <v>416</v>
      </c>
      <c r="J7540" s="1" t="s">
        <v>230</v>
      </c>
      <c r="K7540" s="1" t="s">
        <v>47</v>
      </c>
      <c r="L7540" s="1" t="s">
        <v>912</v>
      </c>
      <c r="M7540" t="s">
        <v>182</v>
      </c>
      <c r="N7540">
        <v>1</v>
      </c>
      <c r="O7540" s="1" t="s">
        <v>205</v>
      </c>
      <c r="P7540" t="s">
        <v>153</v>
      </c>
      <c r="Q7540">
        <v>2</v>
      </c>
      <c r="R7540" t="s">
        <v>179</v>
      </c>
      <c r="S7540" t="s">
        <v>180</v>
      </c>
    </row>
    <row r="7541" spans="1:19" x14ac:dyDescent="0.35">
      <c r="A7541" s="2" t="s">
        <v>114</v>
      </c>
      <c r="B7541" s="1" t="s">
        <v>220</v>
      </c>
      <c r="C7541" t="s">
        <v>911</v>
      </c>
      <c r="D7541" s="1" t="s">
        <v>172</v>
      </c>
      <c r="E7541" s="1" t="s">
        <v>12</v>
      </c>
      <c r="F7541" s="1" t="s">
        <v>23</v>
      </c>
      <c r="G7541" s="1" t="s">
        <v>137</v>
      </c>
      <c r="H7541" t="s">
        <v>35</v>
      </c>
      <c r="I7541" s="1" t="s">
        <v>415</v>
      </c>
      <c r="J7541" s="1" t="s">
        <v>230</v>
      </c>
      <c r="K7541" s="1" t="s">
        <v>47</v>
      </c>
      <c r="L7541" s="1" t="s">
        <v>912</v>
      </c>
      <c r="M7541" t="s">
        <v>182</v>
      </c>
      <c r="N7541">
        <v>1</v>
      </c>
      <c r="O7541" s="1" t="s">
        <v>205</v>
      </c>
      <c r="P7541" t="s">
        <v>154</v>
      </c>
      <c r="Q7541">
        <v>2</v>
      </c>
      <c r="R7541" t="s">
        <v>179</v>
      </c>
      <c r="S7541" t="s">
        <v>180</v>
      </c>
    </row>
    <row r="7542" spans="1:19" x14ac:dyDescent="0.35">
      <c r="A7542" s="2" t="s">
        <v>114</v>
      </c>
      <c r="B7542" s="1" t="s">
        <v>220</v>
      </c>
      <c r="C7542" t="s">
        <v>911</v>
      </c>
      <c r="D7542" s="1" t="s">
        <v>172</v>
      </c>
      <c r="E7542" s="1" t="s">
        <v>12</v>
      </c>
      <c r="F7542" s="1" t="s">
        <v>13</v>
      </c>
      <c r="G7542" s="1" t="s">
        <v>137</v>
      </c>
      <c r="H7542" t="s">
        <v>24</v>
      </c>
      <c r="I7542" s="1" t="s">
        <v>414</v>
      </c>
      <c r="J7542" s="1" t="s">
        <v>230</v>
      </c>
      <c r="K7542" s="1" t="s">
        <v>15</v>
      </c>
      <c r="L7542" s="1" t="s">
        <v>912</v>
      </c>
      <c r="M7542" t="s">
        <v>93</v>
      </c>
      <c r="N7542">
        <v>1</v>
      </c>
      <c r="O7542" s="1" t="s">
        <v>205</v>
      </c>
      <c r="P7542" t="s">
        <v>154</v>
      </c>
      <c r="Q7542">
        <v>2</v>
      </c>
      <c r="R7542" t="s">
        <v>179</v>
      </c>
      <c r="S7542" t="s">
        <v>180</v>
      </c>
    </row>
    <row r="7543" spans="1:19" x14ac:dyDescent="0.35">
      <c r="A7543" s="2" t="s">
        <v>114</v>
      </c>
      <c r="B7543" s="1" t="s">
        <v>220</v>
      </c>
      <c r="C7543" t="s">
        <v>911</v>
      </c>
      <c r="D7543" s="1" t="s">
        <v>172</v>
      </c>
      <c r="E7543" s="1" t="s">
        <v>12</v>
      </c>
      <c r="F7543" s="1" t="s">
        <v>13</v>
      </c>
      <c r="G7543" s="1" t="s">
        <v>137</v>
      </c>
      <c r="H7543" t="s">
        <v>27</v>
      </c>
      <c r="I7543" s="1" t="s">
        <v>414</v>
      </c>
      <c r="J7543" s="1" t="s">
        <v>230</v>
      </c>
      <c r="K7543" s="1" t="s">
        <v>15</v>
      </c>
      <c r="L7543" s="1" t="s">
        <v>912</v>
      </c>
      <c r="M7543" t="s">
        <v>93</v>
      </c>
      <c r="N7543">
        <v>2</v>
      </c>
      <c r="O7543" s="1" t="s">
        <v>205</v>
      </c>
      <c r="P7543" t="s">
        <v>154</v>
      </c>
      <c r="Q7543">
        <v>2</v>
      </c>
      <c r="R7543" t="s">
        <v>179</v>
      </c>
      <c r="S7543" t="s">
        <v>180</v>
      </c>
    </row>
    <row r="7544" spans="1:19" x14ac:dyDescent="0.35">
      <c r="A7544" s="2" t="s">
        <v>114</v>
      </c>
      <c r="B7544" s="1" t="s">
        <v>220</v>
      </c>
      <c r="C7544" t="s">
        <v>911</v>
      </c>
      <c r="D7544" s="1" t="s">
        <v>172</v>
      </c>
      <c r="E7544" s="1" t="s">
        <v>12</v>
      </c>
      <c r="F7544" s="1" t="s">
        <v>13</v>
      </c>
      <c r="G7544" s="1" t="s">
        <v>137</v>
      </c>
      <c r="H7544" t="s">
        <v>27</v>
      </c>
      <c r="I7544" s="1" t="s">
        <v>414</v>
      </c>
      <c r="J7544" s="1" t="s">
        <v>230</v>
      </c>
      <c r="K7544" s="1" t="s">
        <v>47</v>
      </c>
      <c r="L7544" s="1" t="s">
        <v>912</v>
      </c>
      <c r="M7544" t="s">
        <v>182</v>
      </c>
      <c r="N7544">
        <v>1</v>
      </c>
      <c r="O7544" s="1" t="s">
        <v>205</v>
      </c>
      <c r="P7544" t="s">
        <v>154</v>
      </c>
      <c r="Q7544">
        <v>2</v>
      </c>
      <c r="R7544" t="s">
        <v>179</v>
      </c>
      <c r="S7544" t="s">
        <v>180</v>
      </c>
    </row>
    <row r="7545" spans="1:19" x14ac:dyDescent="0.35">
      <c r="A7545" s="2" t="s">
        <v>114</v>
      </c>
      <c r="B7545" s="1" t="s">
        <v>220</v>
      </c>
      <c r="C7545" t="s">
        <v>911</v>
      </c>
      <c r="D7545" s="1" t="s">
        <v>172</v>
      </c>
      <c r="E7545" s="1" t="s">
        <v>12</v>
      </c>
      <c r="F7545" s="1" t="s">
        <v>13</v>
      </c>
      <c r="G7545" s="1" t="s">
        <v>137</v>
      </c>
      <c r="H7545" t="s">
        <v>21</v>
      </c>
      <c r="I7545" s="1" t="s">
        <v>415</v>
      </c>
      <c r="J7545" s="1" t="s">
        <v>230</v>
      </c>
      <c r="K7545" s="1" t="s">
        <v>47</v>
      </c>
      <c r="L7545" s="1" t="s">
        <v>912</v>
      </c>
      <c r="M7545" t="s">
        <v>182</v>
      </c>
      <c r="N7545">
        <v>1</v>
      </c>
      <c r="O7545" s="1" t="s">
        <v>205</v>
      </c>
      <c r="P7545" t="s">
        <v>154</v>
      </c>
      <c r="Q7545">
        <v>2</v>
      </c>
      <c r="R7545" t="s">
        <v>179</v>
      </c>
      <c r="S7545" t="s">
        <v>180</v>
      </c>
    </row>
    <row r="7546" spans="1:19" x14ac:dyDescent="0.35">
      <c r="A7546" s="2" t="s">
        <v>114</v>
      </c>
      <c r="B7546" s="1" t="s">
        <v>220</v>
      </c>
      <c r="C7546" t="s">
        <v>911</v>
      </c>
      <c r="D7546" s="1" t="s">
        <v>172</v>
      </c>
      <c r="E7546" s="1" t="s">
        <v>12</v>
      </c>
      <c r="F7546" s="1" t="s">
        <v>18</v>
      </c>
      <c r="G7546" s="1" t="s">
        <v>26</v>
      </c>
      <c r="H7546" t="s">
        <v>24</v>
      </c>
      <c r="I7546" s="1" t="s">
        <v>415</v>
      </c>
      <c r="J7546" s="1" t="s">
        <v>230</v>
      </c>
      <c r="K7546" s="1" t="s">
        <v>47</v>
      </c>
      <c r="L7546" s="1" t="s">
        <v>912</v>
      </c>
      <c r="M7546" t="s">
        <v>47</v>
      </c>
      <c r="N7546">
        <v>1</v>
      </c>
      <c r="O7546" s="1" t="s">
        <v>205</v>
      </c>
      <c r="P7546" t="s">
        <v>154</v>
      </c>
      <c r="Q7546">
        <v>1</v>
      </c>
      <c r="R7546" t="s">
        <v>179</v>
      </c>
      <c r="S7546" t="s">
        <v>180</v>
      </c>
    </row>
    <row r="7547" spans="1:19" x14ac:dyDescent="0.35">
      <c r="A7547" s="2" t="s">
        <v>114</v>
      </c>
      <c r="B7547" s="1" t="s">
        <v>220</v>
      </c>
      <c r="C7547" t="s">
        <v>911</v>
      </c>
      <c r="D7547" s="1" t="s">
        <v>172</v>
      </c>
      <c r="E7547" s="1" t="s">
        <v>12</v>
      </c>
      <c r="F7547" s="1" t="s">
        <v>18</v>
      </c>
      <c r="G7547" s="1" t="s">
        <v>26</v>
      </c>
      <c r="H7547" t="s">
        <v>27</v>
      </c>
      <c r="I7547" s="1" t="s">
        <v>414</v>
      </c>
      <c r="J7547" s="1" t="s">
        <v>230</v>
      </c>
      <c r="K7547" s="1" t="s">
        <v>47</v>
      </c>
      <c r="L7547" s="1" t="s">
        <v>912</v>
      </c>
      <c r="M7547" t="s">
        <v>182</v>
      </c>
      <c r="N7547">
        <v>1</v>
      </c>
      <c r="O7547" s="1" t="s">
        <v>205</v>
      </c>
      <c r="P7547" t="s">
        <v>154</v>
      </c>
      <c r="Q7547">
        <v>2</v>
      </c>
      <c r="R7547" t="s">
        <v>179</v>
      </c>
      <c r="S7547" t="s">
        <v>180</v>
      </c>
    </row>
    <row r="7548" spans="1:19" x14ac:dyDescent="0.35">
      <c r="A7548" s="2" t="s">
        <v>114</v>
      </c>
      <c r="B7548" s="1" t="s">
        <v>220</v>
      </c>
      <c r="C7548" t="s">
        <v>911</v>
      </c>
      <c r="D7548" s="1" t="s">
        <v>172</v>
      </c>
      <c r="E7548" s="1" t="s">
        <v>12</v>
      </c>
      <c r="F7548" s="1" t="s">
        <v>18</v>
      </c>
      <c r="G7548" s="1" t="s">
        <v>26</v>
      </c>
      <c r="H7548" t="s">
        <v>32</v>
      </c>
      <c r="I7548" s="1" t="s">
        <v>416</v>
      </c>
      <c r="J7548" s="1" t="s">
        <v>230</v>
      </c>
      <c r="K7548" s="1" t="s">
        <v>47</v>
      </c>
      <c r="L7548" s="1" t="s">
        <v>912</v>
      </c>
      <c r="M7548" t="s">
        <v>182</v>
      </c>
      <c r="N7548">
        <v>1</v>
      </c>
      <c r="O7548" s="1" t="s">
        <v>205</v>
      </c>
      <c r="P7548" t="s">
        <v>154</v>
      </c>
      <c r="Q7548">
        <v>2</v>
      </c>
      <c r="R7548" t="s">
        <v>179</v>
      </c>
      <c r="S7548" t="s">
        <v>180</v>
      </c>
    </row>
    <row r="7549" spans="1:19" x14ac:dyDescent="0.35">
      <c r="A7549" s="2" t="s">
        <v>114</v>
      </c>
      <c r="B7549" s="1" t="s">
        <v>220</v>
      </c>
      <c r="C7549" t="s">
        <v>911</v>
      </c>
      <c r="D7549" s="1" t="s">
        <v>172</v>
      </c>
      <c r="E7549" s="1" t="s">
        <v>12</v>
      </c>
      <c r="F7549" s="1" t="s">
        <v>18</v>
      </c>
      <c r="G7549" s="1" t="s">
        <v>26</v>
      </c>
      <c r="H7549" t="s">
        <v>32</v>
      </c>
      <c r="I7549" s="1" t="s">
        <v>415</v>
      </c>
      <c r="J7549" s="1" t="s">
        <v>230</v>
      </c>
      <c r="K7549" s="1" t="s">
        <v>47</v>
      </c>
      <c r="L7549" s="1" t="s">
        <v>912</v>
      </c>
      <c r="M7549" t="s">
        <v>182</v>
      </c>
      <c r="N7549">
        <v>1</v>
      </c>
      <c r="O7549" s="1" t="s">
        <v>205</v>
      </c>
      <c r="P7549" t="s">
        <v>154</v>
      </c>
      <c r="Q7549">
        <v>2</v>
      </c>
      <c r="R7549" t="s">
        <v>179</v>
      </c>
      <c r="S7549" t="s">
        <v>180</v>
      </c>
    </row>
    <row r="7550" spans="1:19" x14ac:dyDescent="0.35">
      <c r="A7550" s="2" t="s">
        <v>114</v>
      </c>
      <c r="B7550" s="1" t="s">
        <v>220</v>
      </c>
      <c r="C7550" t="s">
        <v>911</v>
      </c>
      <c r="D7550" s="1" t="s">
        <v>172</v>
      </c>
      <c r="E7550" s="1" t="s">
        <v>12</v>
      </c>
      <c r="F7550" s="1" t="s">
        <v>18</v>
      </c>
      <c r="G7550" s="1" t="s">
        <v>26</v>
      </c>
      <c r="H7550" t="s">
        <v>21</v>
      </c>
      <c r="I7550" s="1" t="s">
        <v>414</v>
      </c>
      <c r="J7550" s="1" t="s">
        <v>230</v>
      </c>
      <c r="K7550" s="1" t="s">
        <v>47</v>
      </c>
      <c r="L7550" s="1" t="s">
        <v>912</v>
      </c>
      <c r="M7550" t="s">
        <v>182</v>
      </c>
      <c r="N7550">
        <v>1</v>
      </c>
      <c r="O7550" s="1" t="s">
        <v>205</v>
      </c>
      <c r="P7550" t="s">
        <v>154</v>
      </c>
      <c r="Q7550">
        <v>2</v>
      </c>
      <c r="R7550" t="s">
        <v>179</v>
      </c>
      <c r="S7550" t="s">
        <v>180</v>
      </c>
    </row>
    <row r="7551" spans="1:19" x14ac:dyDescent="0.35">
      <c r="A7551" s="2" t="s">
        <v>114</v>
      </c>
      <c r="B7551" s="1" t="s">
        <v>220</v>
      </c>
      <c r="C7551" t="s">
        <v>911</v>
      </c>
      <c r="D7551" s="1" t="s">
        <v>172</v>
      </c>
      <c r="E7551" s="1" t="s">
        <v>22</v>
      </c>
      <c r="F7551" s="1" t="s">
        <v>26</v>
      </c>
      <c r="G7551" s="1" t="s">
        <v>26</v>
      </c>
      <c r="H7551" t="s">
        <v>32</v>
      </c>
      <c r="I7551" s="1" t="s">
        <v>416</v>
      </c>
      <c r="J7551" s="1" t="s">
        <v>230</v>
      </c>
      <c r="K7551" s="1" t="s">
        <v>47</v>
      </c>
      <c r="L7551" s="1" t="s">
        <v>912</v>
      </c>
      <c r="M7551" t="s">
        <v>186</v>
      </c>
      <c r="N7551">
        <v>1</v>
      </c>
      <c r="O7551" s="1" t="s">
        <v>205</v>
      </c>
      <c r="P7551" t="s">
        <v>153</v>
      </c>
      <c r="Q7551">
        <v>1</v>
      </c>
      <c r="R7551" t="s">
        <v>179</v>
      </c>
      <c r="S7551" t="s">
        <v>180</v>
      </c>
    </row>
    <row r="7552" spans="1:19" x14ac:dyDescent="0.35">
      <c r="A7552" s="2" t="s">
        <v>114</v>
      </c>
      <c r="B7552" s="1" t="s">
        <v>220</v>
      </c>
      <c r="C7552" t="s">
        <v>911</v>
      </c>
      <c r="D7552" s="1" t="s">
        <v>172</v>
      </c>
      <c r="E7552" s="1" t="s">
        <v>22</v>
      </c>
      <c r="F7552" s="1" t="s">
        <v>26</v>
      </c>
      <c r="G7552" s="1" t="s">
        <v>26</v>
      </c>
      <c r="H7552" t="s">
        <v>32</v>
      </c>
      <c r="I7552" s="1" t="s">
        <v>415</v>
      </c>
      <c r="J7552" s="1" t="s">
        <v>230</v>
      </c>
      <c r="K7552" s="1" t="s">
        <v>47</v>
      </c>
      <c r="L7552" s="1" t="s">
        <v>912</v>
      </c>
      <c r="M7552" t="s">
        <v>186</v>
      </c>
      <c r="N7552">
        <v>1</v>
      </c>
      <c r="O7552" s="1" t="s">
        <v>205</v>
      </c>
      <c r="P7552" t="s">
        <v>154</v>
      </c>
      <c r="Q7552">
        <v>1</v>
      </c>
      <c r="R7552" t="s">
        <v>179</v>
      </c>
      <c r="S7552" t="s">
        <v>180</v>
      </c>
    </row>
    <row r="7553" spans="1:19" x14ac:dyDescent="0.35">
      <c r="A7553" s="2" t="s">
        <v>221</v>
      </c>
      <c r="B7553" s="1" t="s">
        <v>222</v>
      </c>
      <c r="C7553" t="s">
        <v>905</v>
      </c>
      <c r="D7553" s="1" t="s">
        <v>46</v>
      </c>
      <c r="E7553" s="1" t="s">
        <v>12</v>
      </c>
      <c r="F7553" s="1" t="s">
        <v>29</v>
      </c>
      <c r="G7553" s="1" t="s">
        <v>136</v>
      </c>
      <c r="H7553" t="s">
        <v>39</v>
      </c>
      <c r="I7553" s="1" t="s">
        <v>1546</v>
      </c>
      <c r="J7553" s="1" t="s">
        <v>230</v>
      </c>
      <c r="K7553" s="1" t="s">
        <v>47</v>
      </c>
      <c r="L7553" s="1" t="s">
        <v>912</v>
      </c>
      <c r="M7553" t="s">
        <v>50</v>
      </c>
      <c r="N7553">
        <v>1</v>
      </c>
      <c r="O7553" s="1" t="s">
        <v>206</v>
      </c>
      <c r="P7553" t="s">
        <v>154</v>
      </c>
      <c r="Q7553">
        <v>2</v>
      </c>
      <c r="R7553" t="s">
        <v>255</v>
      </c>
      <c r="S7553" t="s">
        <v>180</v>
      </c>
    </row>
    <row r="7554" spans="1:19" x14ac:dyDescent="0.35">
      <c r="A7554" s="2" t="s">
        <v>221</v>
      </c>
      <c r="B7554" s="1" t="s">
        <v>222</v>
      </c>
      <c r="C7554" t="s">
        <v>905</v>
      </c>
      <c r="D7554" s="1" t="s">
        <v>46</v>
      </c>
      <c r="E7554" s="1" t="s">
        <v>12</v>
      </c>
      <c r="F7554" s="1" t="s">
        <v>29</v>
      </c>
      <c r="G7554" s="1" t="s">
        <v>136</v>
      </c>
      <c r="H7554" t="s">
        <v>41</v>
      </c>
      <c r="I7554" s="1" t="s">
        <v>1546</v>
      </c>
      <c r="J7554" s="1" t="s">
        <v>230</v>
      </c>
      <c r="K7554" s="1" t="s">
        <v>47</v>
      </c>
      <c r="L7554" s="1" t="s">
        <v>912</v>
      </c>
      <c r="M7554" t="s">
        <v>50</v>
      </c>
      <c r="N7554">
        <v>2</v>
      </c>
      <c r="O7554" s="1" t="s">
        <v>206</v>
      </c>
      <c r="P7554" t="s">
        <v>154</v>
      </c>
      <c r="Q7554">
        <v>2</v>
      </c>
      <c r="R7554" t="s">
        <v>255</v>
      </c>
      <c r="S7554" t="s">
        <v>180</v>
      </c>
    </row>
    <row r="7555" spans="1:19" x14ac:dyDescent="0.35">
      <c r="A7555" s="2" t="s">
        <v>221</v>
      </c>
      <c r="B7555" s="1" t="s">
        <v>222</v>
      </c>
      <c r="C7555" t="s">
        <v>905</v>
      </c>
      <c r="D7555" s="1" t="s">
        <v>46</v>
      </c>
      <c r="E7555" s="1" t="s">
        <v>22</v>
      </c>
      <c r="F7555" s="1" t="s">
        <v>13</v>
      </c>
      <c r="G7555" s="1" t="s">
        <v>137</v>
      </c>
      <c r="H7555" t="s">
        <v>32</v>
      </c>
      <c r="I7555" s="1" t="s">
        <v>1546</v>
      </c>
      <c r="J7555" s="1" t="s">
        <v>230</v>
      </c>
      <c r="K7555" s="1" t="s">
        <v>47</v>
      </c>
      <c r="L7555" s="1" t="s">
        <v>912</v>
      </c>
      <c r="M7555" t="s">
        <v>50</v>
      </c>
      <c r="N7555">
        <v>1</v>
      </c>
      <c r="O7555" s="1" t="s">
        <v>206</v>
      </c>
      <c r="P7555" t="s">
        <v>154</v>
      </c>
      <c r="Q7555">
        <v>2</v>
      </c>
      <c r="R7555" t="s">
        <v>255</v>
      </c>
      <c r="S7555" t="s">
        <v>180</v>
      </c>
    </row>
    <row r="7556" spans="1:19" x14ac:dyDescent="0.35">
      <c r="A7556" s="2" t="s">
        <v>221</v>
      </c>
      <c r="B7556" s="1" t="s">
        <v>222</v>
      </c>
      <c r="C7556" t="s">
        <v>908</v>
      </c>
      <c r="D7556" s="1" t="s">
        <v>171</v>
      </c>
      <c r="E7556" s="1" t="s">
        <v>12</v>
      </c>
      <c r="F7556" s="1" t="s">
        <v>29</v>
      </c>
      <c r="G7556" s="1" t="s">
        <v>136</v>
      </c>
      <c r="H7556" t="s">
        <v>32</v>
      </c>
      <c r="I7556" s="1" t="s">
        <v>1547</v>
      </c>
      <c r="J7556" s="1" t="s">
        <v>230</v>
      </c>
      <c r="K7556" s="1" t="s">
        <v>40</v>
      </c>
      <c r="L7556" s="1" t="s">
        <v>913</v>
      </c>
      <c r="M7556" t="s">
        <v>193</v>
      </c>
      <c r="N7556">
        <v>1</v>
      </c>
      <c r="O7556" s="1" t="s">
        <v>206</v>
      </c>
      <c r="P7556" t="s">
        <v>154</v>
      </c>
      <c r="Q7556">
        <v>2</v>
      </c>
      <c r="R7556" t="s">
        <v>179</v>
      </c>
      <c r="S7556" t="s">
        <v>180</v>
      </c>
    </row>
    <row r="7557" spans="1:19" x14ac:dyDescent="0.35">
      <c r="A7557" s="2" t="s">
        <v>221</v>
      </c>
      <c r="B7557" s="1" t="s">
        <v>222</v>
      </c>
      <c r="C7557" t="s">
        <v>908</v>
      </c>
      <c r="D7557" s="1" t="s">
        <v>171</v>
      </c>
      <c r="E7557" s="1" t="s">
        <v>12</v>
      </c>
      <c r="F7557" s="1" t="s">
        <v>23</v>
      </c>
      <c r="G7557" s="1" t="s">
        <v>137</v>
      </c>
      <c r="H7557" t="s">
        <v>17</v>
      </c>
      <c r="I7557" s="1" t="s">
        <v>417</v>
      </c>
      <c r="J7557" s="1" t="s">
        <v>230</v>
      </c>
      <c r="K7557" s="1" t="s">
        <v>40</v>
      </c>
      <c r="L7557" s="1" t="s">
        <v>912</v>
      </c>
      <c r="M7557" t="s">
        <v>184</v>
      </c>
      <c r="N7557">
        <v>1</v>
      </c>
      <c r="O7557" s="1" t="s">
        <v>205</v>
      </c>
      <c r="P7557" t="s">
        <v>154</v>
      </c>
      <c r="Q7557">
        <v>2</v>
      </c>
      <c r="R7557" t="s">
        <v>179</v>
      </c>
      <c r="S7557" t="s">
        <v>180</v>
      </c>
    </row>
    <row r="7558" spans="1:19" x14ac:dyDescent="0.35">
      <c r="A7558" s="2" t="s">
        <v>221</v>
      </c>
      <c r="B7558" s="1" t="s">
        <v>222</v>
      </c>
      <c r="C7558" t="s">
        <v>908</v>
      </c>
      <c r="D7558" s="1" t="s">
        <v>171</v>
      </c>
      <c r="E7558" s="1" t="s">
        <v>12</v>
      </c>
      <c r="F7558" s="1" t="s">
        <v>23</v>
      </c>
      <c r="G7558" s="1" t="s">
        <v>137</v>
      </c>
      <c r="H7558" t="s">
        <v>24</v>
      </c>
      <c r="I7558" s="1" t="s">
        <v>418</v>
      </c>
      <c r="J7558" s="1" t="s">
        <v>230</v>
      </c>
      <c r="K7558" s="1" t="s">
        <v>40</v>
      </c>
      <c r="L7558" s="1" t="s">
        <v>913</v>
      </c>
      <c r="M7558" t="s">
        <v>184</v>
      </c>
      <c r="N7558">
        <v>1</v>
      </c>
      <c r="O7558" s="1" t="s">
        <v>205</v>
      </c>
      <c r="P7558" t="s">
        <v>154</v>
      </c>
      <c r="Q7558">
        <v>2</v>
      </c>
      <c r="R7558" t="s">
        <v>179</v>
      </c>
      <c r="S7558" t="s">
        <v>180</v>
      </c>
    </row>
    <row r="7559" spans="1:19" x14ac:dyDescent="0.35">
      <c r="A7559" s="2" t="s">
        <v>221</v>
      </c>
      <c r="B7559" s="1" t="s">
        <v>222</v>
      </c>
      <c r="C7559" t="s">
        <v>908</v>
      </c>
      <c r="D7559" s="1" t="s">
        <v>171</v>
      </c>
      <c r="E7559" s="1" t="s">
        <v>12</v>
      </c>
      <c r="F7559" s="1" t="s">
        <v>23</v>
      </c>
      <c r="G7559" s="1" t="s">
        <v>137</v>
      </c>
      <c r="H7559" t="s">
        <v>24</v>
      </c>
      <c r="I7559" s="1" t="s">
        <v>417</v>
      </c>
      <c r="J7559" s="1" t="s">
        <v>230</v>
      </c>
      <c r="K7559" s="1" t="s">
        <v>40</v>
      </c>
      <c r="L7559" s="1" t="s">
        <v>912</v>
      </c>
      <c r="M7559" t="s">
        <v>184</v>
      </c>
      <c r="N7559">
        <v>1</v>
      </c>
      <c r="O7559" s="1" t="s">
        <v>205</v>
      </c>
      <c r="P7559" t="s">
        <v>154</v>
      </c>
      <c r="Q7559">
        <v>1</v>
      </c>
      <c r="R7559" t="s">
        <v>179</v>
      </c>
      <c r="S7559" t="s">
        <v>180</v>
      </c>
    </row>
    <row r="7560" spans="1:19" x14ac:dyDescent="0.35">
      <c r="A7560" s="2" t="s">
        <v>221</v>
      </c>
      <c r="B7560" s="1" t="s">
        <v>222</v>
      </c>
      <c r="C7560" t="s">
        <v>908</v>
      </c>
      <c r="D7560" s="1" t="s">
        <v>171</v>
      </c>
      <c r="E7560" s="1" t="s">
        <v>12</v>
      </c>
      <c r="F7560" s="1" t="s">
        <v>23</v>
      </c>
      <c r="G7560" s="1" t="s">
        <v>137</v>
      </c>
      <c r="H7560" t="s">
        <v>27</v>
      </c>
      <c r="I7560" s="1" t="s">
        <v>417</v>
      </c>
      <c r="J7560" s="1" t="s">
        <v>230</v>
      </c>
      <c r="K7560" s="1" t="s">
        <v>40</v>
      </c>
      <c r="L7560" s="1" t="s">
        <v>912</v>
      </c>
      <c r="M7560" t="s">
        <v>184</v>
      </c>
      <c r="N7560">
        <v>1</v>
      </c>
      <c r="O7560" s="1" t="s">
        <v>205</v>
      </c>
      <c r="P7560" t="s">
        <v>154</v>
      </c>
      <c r="Q7560">
        <v>2</v>
      </c>
      <c r="R7560" t="s">
        <v>179</v>
      </c>
      <c r="S7560" t="s">
        <v>180</v>
      </c>
    </row>
    <row r="7561" spans="1:19" x14ac:dyDescent="0.35">
      <c r="A7561" s="2" t="s">
        <v>221</v>
      </c>
      <c r="B7561" s="1" t="s">
        <v>222</v>
      </c>
      <c r="C7561" t="s">
        <v>908</v>
      </c>
      <c r="D7561" s="1" t="s">
        <v>171</v>
      </c>
      <c r="E7561" s="1" t="s">
        <v>12</v>
      </c>
      <c r="F7561" s="1" t="s">
        <v>13</v>
      </c>
      <c r="G7561" s="1" t="s">
        <v>137</v>
      </c>
      <c r="H7561" t="s">
        <v>43</v>
      </c>
      <c r="I7561" s="1" t="s">
        <v>417</v>
      </c>
      <c r="J7561" s="1" t="s">
        <v>230</v>
      </c>
      <c r="K7561" s="1" t="s">
        <v>40</v>
      </c>
      <c r="L7561" s="1" t="s">
        <v>913</v>
      </c>
      <c r="M7561" t="s">
        <v>184</v>
      </c>
      <c r="N7561">
        <v>6</v>
      </c>
      <c r="O7561" s="1" t="s">
        <v>205</v>
      </c>
      <c r="P7561" t="s">
        <v>154</v>
      </c>
      <c r="Q7561">
        <v>2</v>
      </c>
      <c r="R7561" t="s">
        <v>179</v>
      </c>
      <c r="S7561" t="s">
        <v>180</v>
      </c>
    </row>
    <row r="7562" spans="1:19" x14ac:dyDescent="0.35">
      <c r="A7562" s="2" t="s">
        <v>221</v>
      </c>
      <c r="B7562" s="1" t="s">
        <v>222</v>
      </c>
      <c r="C7562" t="s">
        <v>908</v>
      </c>
      <c r="D7562" s="1" t="s">
        <v>171</v>
      </c>
      <c r="E7562" s="1" t="s">
        <v>12</v>
      </c>
      <c r="F7562" s="1" t="s">
        <v>13</v>
      </c>
      <c r="G7562" s="1" t="s">
        <v>137</v>
      </c>
      <c r="H7562" t="s">
        <v>43</v>
      </c>
      <c r="I7562" s="1" t="s">
        <v>417</v>
      </c>
      <c r="J7562" s="1" t="s">
        <v>230</v>
      </c>
      <c r="K7562" s="1" t="s">
        <v>40</v>
      </c>
      <c r="L7562" s="1" t="s">
        <v>912</v>
      </c>
      <c r="M7562" t="s">
        <v>184</v>
      </c>
      <c r="N7562">
        <v>1</v>
      </c>
      <c r="O7562" s="1" t="s">
        <v>205</v>
      </c>
      <c r="P7562" t="s">
        <v>154</v>
      </c>
      <c r="Q7562">
        <v>2</v>
      </c>
      <c r="R7562" t="s">
        <v>179</v>
      </c>
      <c r="S7562" t="s">
        <v>180</v>
      </c>
    </row>
    <row r="7563" spans="1:19" x14ac:dyDescent="0.35">
      <c r="A7563" s="2" t="s">
        <v>221</v>
      </c>
      <c r="B7563" s="1" t="s">
        <v>222</v>
      </c>
      <c r="C7563" t="s">
        <v>908</v>
      </c>
      <c r="D7563" s="1" t="s">
        <v>171</v>
      </c>
      <c r="E7563" s="1" t="s">
        <v>12</v>
      </c>
      <c r="F7563" s="1" t="s">
        <v>13</v>
      </c>
      <c r="G7563" s="1" t="s">
        <v>137</v>
      </c>
      <c r="H7563" t="s">
        <v>24</v>
      </c>
      <c r="I7563" s="1" t="s">
        <v>418</v>
      </c>
      <c r="J7563" s="1" t="s">
        <v>230</v>
      </c>
      <c r="K7563" s="1" t="s">
        <v>40</v>
      </c>
      <c r="L7563" s="1" t="s">
        <v>912</v>
      </c>
      <c r="M7563" t="s">
        <v>184</v>
      </c>
      <c r="N7563">
        <v>1</v>
      </c>
      <c r="O7563" s="1" t="s">
        <v>205</v>
      </c>
      <c r="P7563" t="s">
        <v>154</v>
      </c>
      <c r="Q7563">
        <v>2</v>
      </c>
      <c r="R7563" t="s">
        <v>255</v>
      </c>
      <c r="S7563" t="s">
        <v>180</v>
      </c>
    </row>
    <row r="7564" spans="1:19" x14ac:dyDescent="0.35">
      <c r="A7564" s="2" t="s">
        <v>221</v>
      </c>
      <c r="B7564" s="1" t="s">
        <v>222</v>
      </c>
      <c r="C7564" t="s">
        <v>908</v>
      </c>
      <c r="D7564" s="1" t="s">
        <v>171</v>
      </c>
      <c r="E7564" s="1" t="s">
        <v>12</v>
      </c>
      <c r="F7564" s="1" t="s">
        <v>13</v>
      </c>
      <c r="G7564" s="1" t="s">
        <v>137</v>
      </c>
      <c r="H7564" t="s">
        <v>27</v>
      </c>
      <c r="I7564" s="1" t="s">
        <v>1547</v>
      </c>
      <c r="J7564" s="1" t="s">
        <v>230</v>
      </c>
      <c r="K7564" s="1" t="s">
        <v>40</v>
      </c>
      <c r="L7564" s="1" t="s">
        <v>913</v>
      </c>
      <c r="M7564" t="s">
        <v>193</v>
      </c>
      <c r="N7564">
        <v>1</v>
      </c>
      <c r="O7564" s="1" t="s">
        <v>206</v>
      </c>
      <c r="P7564" t="s">
        <v>154</v>
      </c>
      <c r="Q7564">
        <v>2</v>
      </c>
      <c r="R7564" t="s">
        <v>179</v>
      </c>
      <c r="S7564" t="s">
        <v>180</v>
      </c>
    </row>
    <row r="7565" spans="1:19" x14ac:dyDescent="0.35">
      <c r="A7565" s="2" t="s">
        <v>221</v>
      </c>
      <c r="B7565" s="1" t="s">
        <v>222</v>
      </c>
      <c r="C7565" t="s">
        <v>908</v>
      </c>
      <c r="D7565" s="1" t="s">
        <v>171</v>
      </c>
      <c r="E7565" s="1" t="s">
        <v>12</v>
      </c>
      <c r="F7565" s="1" t="s">
        <v>13</v>
      </c>
      <c r="G7565" s="1" t="s">
        <v>137</v>
      </c>
      <c r="H7565" t="s">
        <v>58</v>
      </c>
      <c r="I7565" s="1" t="s">
        <v>418</v>
      </c>
      <c r="J7565" s="1" t="s">
        <v>230</v>
      </c>
      <c r="K7565" s="1" t="s">
        <v>40</v>
      </c>
      <c r="L7565" s="1" t="s">
        <v>913</v>
      </c>
      <c r="M7565" t="s">
        <v>184</v>
      </c>
      <c r="N7565">
        <v>1</v>
      </c>
      <c r="O7565" s="1" t="s">
        <v>205</v>
      </c>
      <c r="P7565" t="s">
        <v>154</v>
      </c>
      <c r="Q7565">
        <v>2</v>
      </c>
      <c r="R7565" t="s">
        <v>179</v>
      </c>
      <c r="S7565" t="s">
        <v>180</v>
      </c>
    </row>
    <row r="7566" spans="1:19" x14ac:dyDescent="0.35">
      <c r="A7566" s="2" t="s">
        <v>221</v>
      </c>
      <c r="B7566" s="1" t="s">
        <v>222</v>
      </c>
      <c r="C7566" t="s">
        <v>908</v>
      </c>
      <c r="D7566" s="1" t="s">
        <v>171</v>
      </c>
      <c r="E7566" s="1" t="s">
        <v>12</v>
      </c>
      <c r="F7566" s="1" t="s">
        <v>13</v>
      </c>
      <c r="G7566" s="1" t="s">
        <v>137</v>
      </c>
      <c r="H7566" t="s">
        <v>58</v>
      </c>
      <c r="I7566" s="1" t="s">
        <v>417</v>
      </c>
      <c r="J7566" s="1" t="s">
        <v>230</v>
      </c>
      <c r="K7566" s="1" t="s">
        <v>40</v>
      </c>
      <c r="L7566" s="1" t="s">
        <v>912</v>
      </c>
      <c r="M7566" t="s">
        <v>184</v>
      </c>
      <c r="N7566">
        <v>1</v>
      </c>
      <c r="O7566" s="1" t="s">
        <v>205</v>
      </c>
      <c r="P7566" t="s">
        <v>154</v>
      </c>
      <c r="Q7566">
        <v>2</v>
      </c>
      <c r="R7566" t="s">
        <v>179</v>
      </c>
      <c r="S7566" t="s">
        <v>180</v>
      </c>
    </row>
    <row r="7567" spans="1:19" x14ac:dyDescent="0.35">
      <c r="A7567" s="2" t="s">
        <v>221</v>
      </c>
      <c r="B7567" s="1" t="s">
        <v>222</v>
      </c>
      <c r="C7567" t="s">
        <v>908</v>
      </c>
      <c r="D7567" s="1" t="s">
        <v>171</v>
      </c>
      <c r="E7567" s="1" t="s">
        <v>12</v>
      </c>
      <c r="F7567" s="1" t="s">
        <v>26</v>
      </c>
      <c r="G7567" s="1" t="s">
        <v>26</v>
      </c>
      <c r="H7567" t="s">
        <v>58</v>
      </c>
      <c r="I7567" s="1" t="s">
        <v>1547</v>
      </c>
      <c r="J7567" s="1" t="s">
        <v>230</v>
      </c>
      <c r="K7567" s="1" t="s">
        <v>40</v>
      </c>
      <c r="L7567" s="1" t="s">
        <v>913</v>
      </c>
      <c r="M7567" t="s">
        <v>193</v>
      </c>
      <c r="N7567">
        <v>1</v>
      </c>
      <c r="O7567" s="1" t="s">
        <v>206</v>
      </c>
      <c r="P7567" t="s">
        <v>154</v>
      </c>
      <c r="Q7567">
        <v>2</v>
      </c>
      <c r="R7567" t="s">
        <v>179</v>
      </c>
      <c r="S7567" t="s">
        <v>180</v>
      </c>
    </row>
    <row r="7568" spans="1:19" x14ac:dyDescent="0.35">
      <c r="A7568" s="2" t="s">
        <v>221</v>
      </c>
      <c r="B7568" s="1" t="s">
        <v>222</v>
      </c>
      <c r="C7568" t="s">
        <v>908</v>
      </c>
      <c r="D7568" s="1" t="s">
        <v>171</v>
      </c>
      <c r="E7568" s="1" t="s">
        <v>22</v>
      </c>
      <c r="F7568" s="1" t="s">
        <v>29</v>
      </c>
      <c r="G7568" s="1" t="s">
        <v>136</v>
      </c>
      <c r="H7568" t="s">
        <v>27</v>
      </c>
      <c r="I7568" s="1" t="s">
        <v>417</v>
      </c>
      <c r="J7568" s="1" t="s">
        <v>230</v>
      </c>
      <c r="K7568" s="1" t="s">
        <v>40</v>
      </c>
      <c r="L7568" s="1" t="s">
        <v>912</v>
      </c>
      <c r="M7568" t="s">
        <v>184</v>
      </c>
      <c r="N7568">
        <v>1</v>
      </c>
      <c r="O7568" s="1" t="s">
        <v>205</v>
      </c>
      <c r="P7568" t="s">
        <v>154</v>
      </c>
      <c r="Q7568">
        <v>2</v>
      </c>
      <c r="R7568" t="s">
        <v>179</v>
      </c>
      <c r="S7568" t="s">
        <v>180</v>
      </c>
    </row>
    <row r="7569" spans="1:19" x14ac:dyDescent="0.35">
      <c r="A7569" s="2" t="s">
        <v>221</v>
      </c>
      <c r="B7569" s="1" t="s">
        <v>222</v>
      </c>
      <c r="C7569" t="s">
        <v>908</v>
      </c>
      <c r="D7569" s="1" t="s">
        <v>171</v>
      </c>
      <c r="E7569" s="1" t="s">
        <v>22</v>
      </c>
      <c r="F7569" s="1" t="s">
        <v>29</v>
      </c>
      <c r="G7569" s="1" t="s">
        <v>136</v>
      </c>
      <c r="H7569" t="s">
        <v>21</v>
      </c>
      <c r="I7569" s="1" t="s">
        <v>1547</v>
      </c>
      <c r="J7569" s="1" t="s">
        <v>230</v>
      </c>
      <c r="K7569" s="1" t="s">
        <v>40</v>
      </c>
      <c r="L7569" s="1" t="s">
        <v>913</v>
      </c>
      <c r="M7569" t="s">
        <v>193</v>
      </c>
      <c r="N7569">
        <v>1</v>
      </c>
      <c r="O7569" s="1" t="s">
        <v>206</v>
      </c>
      <c r="P7569" t="s">
        <v>154</v>
      </c>
      <c r="Q7569">
        <v>2</v>
      </c>
      <c r="R7569" t="s">
        <v>179</v>
      </c>
      <c r="S7569" t="s">
        <v>180</v>
      </c>
    </row>
    <row r="7570" spans="1:19" x14ac:dyDescent="0.35">
      <c r="A7570" s="2" t="s">
        <v>221</v>
      </c>
      <c r="B7570" s="1" t="s">
        <v>222</v>
      </c>
      <c r="C7570" t="s">
        <v>908</v>
      </c>
      <c r="D7570" s="1" t="s">
        <v>171</v>
      </c>
      <c r="E7570" s="1" t="s">
        <v>22</v>
      </c>
      <c r="F7570" s="1" t="s">
        <v>29</v>
      </c>
      <c r="G7570" s="1" t="s">
        <v>136</v>
      </c>
      <c r="H7570" t="s">
        <v>35</v>
      </c>
      <c r="I7570" s="1" t="s">
        <v>1547</v>
      </c>
      <c r="J7570" s="1" t="s">
        <v>230</v>
      </c>
      <c r="K7570" s="1" t="s">
        <v>40</v>
      </c>
      <c r="L7570" s="1" t="s">
        <v>913</v>
      </c>
      <c r="M7570" t="s">
        <v>193</v>
      </c>
      <c r="N7570">
        <v>1</v>
      </c>
      <c r="O7570" s="1" t="s">
        <v>206</v>
      </c>
      <c r="P7570" t="s">
        <v>154</v>
      </c>
      <c r="Q7570">
        <v>2</v>
      </c>
      <c r="R7570" t="s">
        <v>179</v>
      </c>
      <c r="S7570" t="s">
        <v>180</v>
      </c>
    </row>
    <row r="7571" spans="1:19" x14ac:dyDescent="0.35">
      <c r="A7571" s="2" t="s">
        <v>221</v>
      </c>
      <c r="B7571" s="1" t="s">
        <v>222</v>
      </c>
      <c r="C7571" t="s">
        <v>908</v>
      </c>
      <c r="D7571" s="1" t="s">
        <v>171</v>
      </c>
      <c r="E7571" s="1" t="s">
        <v>22</v>
      </c>
      <c r="F7571" s="1" t="s">
        <v>29</v>
      </c>
      <c r="G7571" s="1" t="s">
        <v>136</v>
      </c>
      <c r="H7571" t="s">
        <v>58</v>
      </c>
      <c r="I7571" s="1" t="s">
        <v>1547</v>
      </c>
      <c r="J7571" s="1" t="s">
        <v>230</v>
      </c>
      <c r="K7571" s="1" t="s">
        <v>40</v>
      </c>
      <c r="L7571" s="1" t="s">
        <v>913</v>
      </c>
      <c r="M7571" t="s">
        <v>193</v>
      </c>
      <c r="N7571">
        <v>1</v>
      </c>
      <c r="O7571" s="1" t="s">
        <v>206</v>
      </c>
      <c r="P7571" t="s">
        <v>154</v>
      </c>
      <c r="Q7571">
        <v>2</v>
      </c>
      <c r="R7571" t="s">
        <v>179</v>
      </c>
      <c r="S7571" t="s">
        <v>180</v>
      </c>
    </row>
    <row r="7572" spans="1:19" x14ac:dyDescent="0.35">
      <c r="A7572" s="2" t="s">
        <v>221</v>
      </c>
      <c r="B7572" s="1" t="s">
        <v>222</v>
      </c>
      <c r="C7572" t="s">
        <v>908</v>
      </c>
      <c r="D7572" s="1" t="s">
        <v>171</v>
      </c>
      <c r="E7572" s="1" t="s">
        <v>22</v>
      </c>
      <c r="F7572" s="1" t="s">
        <v>29</v>
      </c>
      <c r="G7572" s="1" t="s">
        <v>136</v>
      </c>
      <c r="H7572" t="s">
        <v>41</v>
      </c>
      <c r="I7572" s="1" t="s">
        <v>1547</v>
      </c>
      <c r="J7572" s="1" t="s">
        <v>230</v>
      </c>
      <c r="K7572" s="1" t="s">
        <v>40</v>
      </c>
      <c r="L7572" s="1" t="s">
        <v>913</v>
      </c>
      <c r="M7572" t="s">
        <v>193</v>
      </c>
      <c r="N7572">
        <v>1</v>
      </c>
      <c r="O7572" s="1" t="s">
        <v>206</v>
      </c>
      <c r="P7572" t="s">
        <v>154</v>
      </c>
      <c r="Q7572">
        <v>2</v>
      </c>
      <c r="R7572" t="s">
        <v>179</v>
      </c>
      <c r="S7572" t="s">
        <v>180</v>
      </c>
    </row>
    <row r="7573" spans="1:19" x14ac:dyDescent="0.35">
      <c r="A7573" s="2" t="s">
        <v>221</v>
      </c>
      <c r="B7573" s="1" t="s">
        <v>222</v>
      </c>
      <c r="C7573" t="s">
        <v>908</v>
      </c>
      <c r="D7573" s="1" t="s">
        <v>171</v>
      </c>
      <c r="E7573" s="1" t="s">
        <v>22</v>
      </c>
      <c r="F7573" s="1" t="s">
        <v>33</v>
      </c>
      <c r="G7573" s="1" t="s">
        <v>136</v>
      </c>
      <c r="H7573" t="s">
        <v>27</v>
      </c>
      <c r="I7573" s="1" t="s">
        <v>418</v>
      </c>
      <c r="J7573" s="1" t="s">
        <v>230</v>
      </c>
      <c r="K7573" s="1" t="s">
        <v>40</v>
      </c>
      <c r="L7573" s="1" t="s">
        <v>913</v>
      </c>
      <c r="M7573" t="s">
        <v>184</v>
      </c>
      <c r="N7573">
        <v>1</v>
      </c>
      <c r="O7573" s="1" t="s">
        <v>205</v>
      </c>
      <c r="P7573" t="s">
        <v>154</v>
      </c>
      <c r="Q7573">
        <v>2</v>
      </c>
      <c r="R7573" t="s">
        <v>179</v>
      </c>
      <c r="S7573" t="s">
        <v>180</v>
      </c>
    </row>
    <row r="7574" spans="1:19" x14ac:dyDescent="0.35">
      <c r="A7574" s="2" t="s">
        <v>221</v>
      </c>
      <c r="B7574" s="1" t="s">
        <v>222</v>
      </c>
      <c r="C7574" t="s">
        <v>908</v>
      </c>
      <c r="D7574" s="1" t="s">
        <v>171</v>
      </c>
      <c r="E7574" s="1" t="s">
        <v>22</v>
      </c>
      <c r="F7574" s="1" t="s">
        <v>33</v>
      </c>
      <c r="G7574" s="1" t="s">
        <v>136</v>
      </c>
      <c r="H7574" t="s">
        <v>32</v>
      </c>
      <c r="I7574" s="1" t="s">
        <v>417</v>
      </c>
      <c r="J7574" s="1" t="s">
        <v>230</v>
      </c>
      <c r="K7574" s="1" t="s">
        <v>40</v>
      </c>
      <c r="L7574" s="1" t="s">
        <v>912</v>
      </c>
      <c r="M7574" t="s">
        <v>184</v>
      </c>
      <c r="N7574">
        <v>1</v>
      </c>
      <c r="O7574" s="1" t="s">
        <v>205</v>
      </c>
      <c r="P7574" t="s">
        <v>154</v>
      </c>
      <c r="Q7574">
        <v>2</v>
      </c>
      <c r="R7574" t="s">
        <v>179</v>
      </c>
      <c r="S7574" t="s">
        <v>180</v>
      </c>
    </row>
    <row r="7575" spans="1:19" x14ac:dyDescent="0.35">
      <c r="A7575" s="2" t="s">
        <v>221</v>
      </c>
      <c r="B7575" s="1" t="s">
        <v>222</v>
      </c>
      <c r="C7575" t="s">
        <v>908</v>
      </c>
      <c r="D7575" s="1" t="s">
        <v>171</v>
      </c>
      <c r="E7575" s="1" t="s">
        <v>22</v>
      </c>
      <c r="F7575" s="1" t="s">
        <v>33</v>
      </c>
      <c r="G7575" s="1" t="s">
        <v>136</v>
      </c>
      <c r="H7575" t="s">
        <v>35</v>
      </c>
      <c r="I7575" s="1" t="s">
        <v>418</v>
      </c>
      <c r="J7575" s="1" t="s">
        <v>230</v>
      </c>
      <c r="K7575" s="1" t="s">
        <v>40</v>
      </c>
      <c r="L7575" s="1" t="s">
        <v>913</v>
      </c>
      <c r="M7575" t="s">
        <v>184</v>
      </c>
      <c r="N7575">
        <v>1</v>
      </c>
      <c r="O7575" s="1" t="s">
        <v>205</v>
      </c>
      <c r="P7575" t="s">
        <v>154</v>
      </c>
      <c r="Q7575">
        <v>2</v>
      </c>
      <c r="R7575" t="s">
        <v>179</v>
      </c>
      <c r="S7575" t="s">
        <v>180</v>
      </c>
    </row>
    <row r="7576" spans="1:19" x14ac:dyDescent="0.35">
      <c r="A7576" s="2" t="s">
        <v>221</v>
      </c>
      <c r="B7576" s="1" t="s">
        <v>222</v>
      </c>
      <c r="C7576" t="s">
        <v>908</v>
      </c>
      <c r="D7576" s="1" t="s">
        <v>171</v>
      </c>
      <c r="E7576" s="1" t="s">
        <v>22</v>
      </c>
      <c r="F7576" s="1" t="s">
        <v>23</v>
      </c>
      <c r="G7576" s="1" t="s">
        <v>137</v>
      </c>
      <c r="H7576" t="s">
        <v>32</v>
      </c>
      <c r="I7576" s="1" t="s">
        <v>1547</v>
      </c>
      <c r="J7576" s="1" t="s">
        <v>230</v>
      </c>
      <c r="K7576" s="1" t="s">
        <v>40</v>
      </c>
      <c r="L7576" s="1" t="s">
        <v>913</v>
      </c>
      <c r="M7576" t="s">
        <v>193</v>
      </c>
      <c r="N7576">
        <v>1</v>
      </c>
      <c r="O7576" s="1" t="s">
        <v>206</v>
      </c>
      <c r="P7576" t="s">
        <v>154</v>
      </c>
      <c r="Q7576">
        <v>2</v>
      </c>
      <c r="R7576" t="s">
        <v>179</v>
      </c>
      <c r="S7576" t="s">
        <v>180</v>
      </c>
    </row>
    <row r="7577" spans="1:19" x14ac:dyDescent="0.35">
      <c r="A7577" s="2" t="s">
        <v>221</v>
      </c>
      <c r="B7577" s="1" t="s">
        <v>222</v>
      </c>
      <c r="C7577" t="s">
        <v>908</v>
      </c>
      <c r="D7577" s="1" t="s">
        <v>171</v>
      </c>
      <c r="E7577" s="1" t="s">
        <v>22</v>
      </c>
      <c r="F7577" s="1" t="s">
        <v>13</v>
      </c>
      <c r="G7577" s="1" t="s">
        <v>137</v>
      </c>
      <c r="H7577" t="s">
        <v>43</v>
      </c>
      <c r="I7577" s="1" t="s">
        <v>418</v>
      </c>
      <c r="J7577" s="1" t="s">
        <v>230</v>
      </c>
      <c r="K7577" s="1" t="s">
        <v>40</v>
      </c>
      <c r="L7577" s="1" t="s">
        <v>913</v>
      </c>
      <c r="M7577" t="s">
        <v>184</v>
      </c>
      <c r="N7577">
        <v>1</v>
      </c>
      <c r="O7577" s="1" t="s">
        <v>205</v>
      </c>
      <c r="P7577" t="s">
        <v>154</v>
      </c>
      <c r="Q7577">
        <v>2</v>
      </c>
      <c r="R7577" t="s">
        <v>179</v>
      </c>
      <c r="S7577" t="s">
        <v>180</v>
      </c>
    </row>
    <row r="7578" spans="1:19" x14ac:dyDescent="0.35">
      <c r="A7578" s="2" t="s">
        <v>221</v>
      </c>
      <c r="B7578" s="1" t="s">
        <v>222</v>
      </c>
      <c r="C7578" t="s">
        <v>908</v>
      </c>
      <c r="D7578" s="1" t="s">
        <v>171</v>
      </c>
      <c r="E7578" s="1" t="s">
        <v>22</v>
      </c>
      <c r="F7578" s="1" t="s">
        <v>13</v>
      </c>
      <c r="G7578" s="1" t="s">
        <v>137</v>
      </c>
      <c r="H7578" t="s">
        <v>43</v>
      </c>
      <c r="I7578" s="1" t="s">
        <v>417</v>
      </c>
      <c r="J7578" s="1" t="s">
        <v>230</v>
      </c>
      <c r="K7578" s="1" t="s">
        <v>40</v>
      </c>
      <c r="L7578" s="1" t="s">
        <v>912</v>
      </c>
      <c r="M7578" t="s">
        <v>184</v>
      </c>
      <c r="N7578">
        <v>1</v>
      </c>
      <c r="O7578" s="1" t="s">
        <v>205</v>
      </c>
      <c r="P7578" t="s">
        <v>154</v>
      </c>
      <c r="Q7578">
        <v>2</v>
      </c>
      <c r="R7578" t="s">
        <v>179</v>
      </c>
      <c r="S7578" t="s">
        <v>180</v>
      </c>
    </row>
    <row r="7579" spans="1:19" x14ac:dyDescent="0.35">
      <c r="A7579" s="2" t="s">
        <v>221</v>
      </c>
      <c r="B7579" s="1" t="s">
        <v>222</v>
      </c>
      <c r="C7579" t="s">
        <v>908</v>
      </c>
      <c r="D7579" s="1" t="s">
        <v>171</v>
      </c>
      <c r="E7579" s="1" t="s">
        <v>22</v>
      </c>
      <c r="F7579" s="1" t="s">
        <v>13</v>
      </c>
      <c r="G7579" s="1" t="s">
        <v>137</v>
      </c>
      <c r="H7579" t="s">
        <v>17</v>
      </c>
      <c r="I7579" s="1" t="s">
        <v>1547</v>
      </c>
      <c r="J7579" s="1" t="s">
        <v>230</v>
      </c>
      <c r="K7579" s="1" t="s">
        <v>40</v>
      </c>
      <c r="L7579" s="1" t="s">
        <v>913</v>
      </c>
      <c r="M7579" t="s">
        <v>193</v>
      </c>
      <c r="N7579">
        <v>1</v>
      </c>
      <c r="O7579" s="1" t="s">
        <v>206</v>
      </c>
      <c r="P7579" t="s">
        <v>154</v>
      </c>
      <c r="Q7579">
        <v>1</v>
      </c>
      <c r="R7579" t="s">
        <v>179</v>
      </c>
      <c r="S7579" t="s">
        <v>180</v>
      </c>
    </row>
    <row r="7580" spans="1:19" x14ac:dyDescent="0.35">
      <c r="A7580" s="2" t="s">
        <v>221</v>
      </c>
      <c r="B7580" s="1" t="s">
        <v>222</v>
      </c>
      <c r="C7580" t="s">
        <v>908</v>
      </c>
      <c r="D7580" s="1" t="s">
        <v>171</v>
      </c>
      <c r="E7580" s="1" t="s">
        <v>22</v>
      </c>
      <c r="F7580" s="1" t="s">
        <v>13</v>
      </c>
      <c r="G7580" s="1" t="s">
        <v>137</v>
      </c>
      <c r="H7580" t="s">
        <v>24</v>
      </c>
      <c r="I7580" s="1" t="s">
        <v>1547</v>
      </c>
      <c r="J7580" s="1" t="s">
        <v>230</v>
      </c>
      <c r="K7580" s="1" t="s">
        <v>40</v>
      </c>
      <c r="L7580" s="1" t="s">
        <v>913</v>
      </c>
      <c r="M7580" t="s">
        <v>193</v>
      </c>
      <c r="N7580">
        <v>4</v>
      </c>
      <c r="O7580" s="1" t="s">
        <v>206</v>
      </c>
      <c r="P7580" t="s">
        <v>154</v>
      </c>
      <c r="Q7580">
        <v>2</v>
      </c>
      <c r="R7580" t="s">
        <v>179</v>
      </c>
      <c r="S7580" t="s">
        <v>180</v>
      </c>
    </row>
    <row r="7581" spans="1:19" x14ac:dyDescent="0.35">
      <c r="A7581" s="2" t="s">
        <v>221</v>
      </c>
      <c r="B7581" s="1" t="s">
        <v>222</v>
      </c>
      <c r="C7581" t="s">
        <v>908</v>
      </c>
      <c r="D7581" s="1" t="s">
        <v>171</v>
      </c>
      <c r="E7581" s="1" t="s">
        <v>22</v>
      </c>
      <c r="F7581" s="1" t="s">
        <v>13</v>
      </c>
      <c r="G7581" s="1" t="s">
        <v>137</v>
      </c>
      <c r="H7581" t="s">
        <v>35</v>
      </c>
      <c r="I7581" s="1" t="s">
        <v>418</v>
      </c>
      <c r="J7581" s="1" t="s">
        <v>230</v>
      </c>
      <c r="K7581" s="1" t="s">
        <v>40</v>
      </c>
      <c r="L7581" s="1" t="s">
        <v>913</v>
      </c>
      <c r="M7581" t="s">
        <v>184</v>
      </c>
      <c r="N7581">
        <v>1</v>
      </c>
      <c r="O7581" s="1" t="s">
        <v>205</v>
      </c>
      <c r="P7581" t="s">
        <v>154</v>
      </c>
      <c r="Q7581">
        <v>2</v>
      </c>
      <c r="R7581" t="s">
        <v>179</v>
      </c>
      <c r="S7581" t="s">
        <v>180</v>
      </c>
    </row>
    <row r="7582" spans="1:19" x14ac:dyDescent="0.35">
      <c r="A7582" s="2" t="s">
        <v>221</v>
      </c>
      <c r="B7582" s="1" t="s">
        <v>222</v>
      </c>
      <c r="C7582" t="s">
        <v>908</v>
      </c>
      <c r="D7582" s="1" t="s">
        <v>171</v>
      </c>
      <c r="E7582" s="1" t="s">
        <v>22</v>
      </c>
      <c r="F7582" s="1" t="s">
        <v>13</v>
      </c>
      <c r="G7582" s="1" t="s">
        <v>137</v>
      </c>
      <c r="H7582" t="s">
        <v>58</v>
      </c>
      <c r="I7582" s="1" t="s">
        <v>1547</v>
      </c>
      <c r="J7582" s="1" t="s">
        <v>230</v>
      </c>
      <c r="K7582" s="1" t="s">
        <v>40</v>
      </c>
      <c r="L7582" s="1" t="s">
        <v>913</v>
      </c>
      <c r="M7582" t="s">
        <v>193</v>
      </c>
      <c r="N7582">
        <v>1</v>
      </c>
      <c r="O7582" s="1" t="s">
        <v>206</v>
      </c>
      <c r="P7582" t="s">
        <v>154</v>
      </c>
      <c r="Q7582">
        <v>2</v>
      </c>
      <c r="R7582" t="s">
        <v>179</v>
      </c>
      <c r="S7582" t="s">
        <v>180</v>
      </c>
    </row>
    <row r="7583" spans="1:19" x14ac:dyDescent="0.35">
      <c r="A7583" s="2" t="s">
        <v>221</v>
      </c>
      <c r="B7583" s="1" t="s">
        <v>222</v>
      </c>
      <c r="C7583" t="s">
        <v>908</v>
      </c>
      <c r="D7583" s="1" t="s">
        <v>171</v>
      </c>
      <c r="E7583" s="1" t="s">
        <v>22</v>
      </c>
      <c r="F7583" s="1" t="s">
        <v>13</v>
      </c>
      <c r="G7583" s="1" t="s">
        <v>137</v>
      </c>
      <c r="H7583" t="s">
        <v>41</v>
      </c>
      <c r="I7583" s="1" t="s">
        <v>418</v>
      </c>
      <c r="J7583" s="1" t="s">
        <v>230</v>
      </c>
      <c r="K7583" s="1" t="s">
        <v>40</v>
      </c>
      <c r="L7583" s="1" t="s">
        <v>913</v>
      </c>
      <c r="M7583" t="s">
        <v>184</v>
      </c>
      <c r="N7583">
        <v>1</v>
      </c>
      <c r="O7583" s="1" t="s">
        <v>205</v>
      </c>
      <c r="P7583" t="s">
        <v>154</v>
      </c>
      <c r="Q7583">
        <v>2</v>
      </c>
      <c r="R7583" t="s">
        <v>179</v>
      </c>
      <c r="S7583" t="s">
        <v>180</v>
      </c>
    </row>
    <row r="7584" spans="1:19" x14ac:dyDescent="0.35">
      <c r="A7584" s="2" t="s">
        <v>221</v>
      </c>
      <c r="B7584" s="1" t="s">
        <v>222</v>
      </c>
      <c r="C7584" t="s">
        <v>911</v>
      </c>
      <c r="D7584" s="1" t="s">
        <v>223</v>
      </c>
      <c r="E7584" s="1" t="s">
        <v>12</v>
      </c>
      <c r="F7584" s="1" t="s">
        <v>29</v>
      </c>
      <c r="G7584" s="1" t="s">
        <v>136</v>
      </c>
      <c r="H7584" t="s">
        <v>32</v>
      </c>
      <c r="I7584" s="1" t="s">
        <v>1548</v>
      </c>
      <c r="J7584" s="1" t="s">
        <v>230</v>
      </c>
      <c r="K7584" s="1" t="s">
        <v>47</v>
      </c>
      <c r="L7584" s="1" t="s">
        <v>912</v>
      </c>
      <c r="M7584" t="s">
        <v>47</v>
      </c>
      <c r="N7584">
        <v>1</v>
      </c>
      <c r="O7584" s="1" t="s">
        <v>206</v>
      </c>
      <c r="P7584" t="s">
        <v>154</v>
      </c>
      <c r="Q7584">
        <v>2</v>
      </c>
      <c r="R7584" t="s">
        <v>255</v>
      </c>
      <c r="S7584" t="s">
        <v>180</v>
      </c>
    </row>
    <row r="7585" spans="1:19" x14ac:dyDescent="0.35">
      <c r="A7585" s="2" t="s">
        <v>221</v>
      </c>
      <c r="B7585" s="1" t="s">
        <v>222</v>
      </c>
      <c r="C7585" t="s">
        <v>911</v>
      </c>
      <c r="D7585" s="1" t="s">
        <v>223</v>
      </c>
      <c r="E7585" s="1" t="s">
        <v>12</v>
      </c>
      <c r="F7585" s="1" t="s">
        <v>29</v>
      </c>
      <c r="G7585" s="1" t="s">
        <v>136</v>
      </c>
      <c r="H7585" t="s">
        <v>21</v>
      </c>
      <c r="I7585" s="1" t="s">
        <v>419</v>
      </c>
      <c r="J7585" s="1" t="s">
        <v>230</v>
      </c>
      <c r="K7585" s="1" t="s">
        <v>47</v>
      </c>
      <c r="L7585" s="1" t="s">
        <v>912</v>
      </c>
      <c r="M7585" t="s">
        <v>47</v>
      </c>
      <c r="N7585">
        <v>1</v>
      </c>
      <c r="O7585" s="1" t="s">
        <v>205</v>
      </c>
      <c r="P7585" t="s">
        <v>154</v>
      </c>
      <c r="Q7585">
        <v>2</v>
      </c>
      <c r="R7585" t="s">
        <v>255</v>
      </c>
      <c r="S7585" t="s">
        <v>180</v>
      </c>
    </row>
    <row r="7586" spans="1:19" x14ac:dyDescent="0.35">
      <c r="A7586" s="2" t="s">
        <v>221</v>
      </c>
      <c r="B7586" s="1" t="s">
        <v>222</v>
      </c>
      <c r="C7586" t="s">
        <v>911</v>
      </c>
      <c r="D7586" s="1" t="s">
        <v>223</v>
      </c>
      <c r="E7586" s="1" t="s">
        <v>12</v>
      </c>
      <c r="F7586" s="1" t="s">
        <v>29</v>
      </c>
      <c r="G7586" s="1" t="s">
        <v>136</v>
      </c>
      <c r="H7586" t="s">
        <v>35</v>
      </c>
      <c r="I7586" s="1" t="s">
        <v>419</v>
      </c>
      <c r="J7586" s="1" t="s">
        <v>230</v>
      </c>
      <c r="K7586" s="1" t="s">
        <v>47</v>
      </c>
      <c r="L7586" s="1" t="s">
        <v>912</v>
      </c>
      <c r="M7586" t="s">
        <v>47</v>
      </c>
      <c r="N7586">
        <v>2</v>
      </c>
      <c r="O7586" s="1" t="s">
        <v>205</v>
      </c>
      <c r="P7586" t="s">
        <v>154</v>
      </c>
      <c r="Q7586">
        <v>2</v>
      </c>
      <c r="R7586" t="s">
        <v>255</v>
      </c>
      <c r="S7586" t="s">
        <v>180</v>
      </c>
    </row>
    <row r="7587" spans="1:19" x14ac:dyDescent="0.35">
      <c r="A7587" s="2" t="s">
        <v>221</v>
      </c>
      <c r="B7587" s="1" t="s">
        <v>222</v>
      </c>
      <c r="C7587" t="s">
        <v>911</v>
      </c>
      <c r="D7587" s="1" t="s">
        <v>223</v>
      </c>
      <c r="E7587" s="1" t="s">
        <v>12</v>
      </c>
      <c r="F7587" s="1" t="s">
        <v>29</v>
      </c>
      <c r="G7587" s="1" t="s">
        <v>136</v>
      </c>
      <c r="H7587" t="s">
        <v>58</v>
      </c>
      <c r="I7587" s="1" t="s">
        <v>419</v>
      </c>
      <c r="J7587" s="1" t="s">
        <v>230</v>
      </c>
      <c r="K7587" s="1" t="s">
        <v>47</v>
      </c>
      <c r="L7587" s="1" t="s">
        <v>912</v>
      </c>
      <c r="M7587" t="s">
        <v>47</v>
      </c>
      <c r="N7587">
        <v>1</v>
      </c>
      <c r="O7587" s="1" t="s">
        <v>205</v>
      </c>
      <c r="P7587" t="s">
        <v>154</v>
      </c>
      <c r="Q7587">
        <v>2</v>
      </c>
      <c r="R7587" t="s">
        <v>255</v>
      </c>
      <c r="S7587" t="s">
        <v>180</v>
      </c>
    </row>
    <row r="7588" spans="1:19" x14ac:dyDescent="0.35">
      <c r="A7588" s="2" t="s">
        <v>221</v>
      </c>
      <c r="B7588" s="1" t="s">
        <v>222</v>
      </c>
      <c r="C7588" t="s">
        <v>911</v>
      </c>
      <c r="D7588" s="1" t="s">
        <v>223</v>
      </c>
      <c r="E7588" s="1" t="s">
        <v>12</v>
      </c>
      <c r="F7588" s="1" t="s">
        <v>29</v>
      </c>
      <c r="G7588" s="1" t="s">
        <v>136</v>
      </c>
      <c r="H7588" t="s">
        <v>58</v>
      </c>
      <c r="I7588" s="1" t="s">
        <v>419</v>
      </c>
      <c r="J7588" s="1" t="s">
        <v>230</v>
      </c>
      <c r="K7588" s="1" t="s">
        <v>47</v>
      </c>
      <c r="L7588" s="1" t="s">
        <v>912</v>
      </c>
      <c r="M7588" t="s">
        <v>47</v>
      </c>
      <c r="N7588">
        <v>1</v>
      </c>
      <c r="O7588" s="1" t="s">
        <v>205</v>
      </c>
      <c r="P7588" t="s">
        <v>154</v>
      </c>
      <c r="Q7588">
        <v>2</v>
      </c>
      <c r="R7588" t="s">
        <v>255</v>
      </c>
      <c r="S7588" t="s">
        <v>180</v>
      </c>
    </row>
    <row r="7589" spans="1:19" x14ac:dyDescent="0.35">
      <c r="A7589" s="2" t="s">
        <v>221</v>
      </c>
      <c r="B7589" s="1" t="s">
        <v>222</v>
      </c>
      <c r="C7589" t="s">
        <v>911</v>
      </c>
      <c r="D7589" s="1" t="s">
        <v>223</v>
      </c>
      <c r="E7589" s="1" t="s">
        <v>12</v>
      </c>
      <c r="F7589" s="1" t="s">
        <v>26</v>
      </c>
      <c r="G7589" s="1" t="s">
        <v>26</v>
      </c>
      <c r="H7589" t="s">
        <v>27</v>
      </c>
      <c r="I7589" s="1" t="s">
        <v>419</v>
      </c>
      <c r="J7589" s="1" t="s">
        <v>230</v>
      </c>
      <c r="K7589" s="1" t="s">
        <v>47</v>
      </c>
      <c r="L7589" s="1" t="s">
        <v>912</v>
      </c>
      <c r="M7589" t="s">
        <v>47</v>
      </c>
      <c r="N7589">
        <v>1</v>
      </c>
      <c r="O7589" s="1" t="s">
        <v>205</v>
      </c>
      <c r="P7589" t="s">
        <v>154</v>
      </c>
      <c r="Q7589">
        <v>2</v>
      </c>
      <c r="R7589" t="s">
        <v>255</v>
      </c>
      <c r="S7589" t="s">
        <v>180</v>
      </c>
    </row>
    <row r="7590" spans="1:19" x14ac:dyDescent="0.35">
      <c r="A7590" s="2" t="s">
        <v>221</v>
      </c>
      <c r="B7590" s="1" t="s">
        <v>222</v>
      </c>
      <c r="C7590" t="s">
        <v>911</v>
      </c>
      <c r="D7590" s="1" t="s">
        <v>223</v>
      </c>
      <c r="E7590" s="1" t="s">
        <v>22</v>
      </c>
      <c r="F7590" s="1" t="s">
        <v>29</v>
      </c>
      <c r="G7590" s="1" t="s">
        <v>136</v>
      </c>
      <c r="H7590" t="s">
        <v>32</v>
      </c>
      <c r="I7590" s="1" t="s">
        <v>419</v>
      </c>
      <c r="J7590" s="1" t="s">
        <v>230</v>
      </c>
      <c r="K7590" s="1" t="s">
        <v>47</v>
      </c>
      <c r="L7590" s="1" t="s">
        <v>912</v>
      </c>
      <c r="M7590" t="s">
        <v>47</v>
      </c>
      <c r="N7590">
        <v>1</v>
      </c>
      <c r="O7590" s="1" t="s">
        <v>205</v>
      </c>
      <c r="P7590" t="s">
        <v>154</v>
      </c>
      <c r="Q7590">
        <v>2</v>
      </c>
      <c r="R7590" t="s">
        <v>255</v>
      </c>
      <c r="S7590" t="s">
        <v>180</v>
      </c>
    </row>
    <row r="7591" spans="1:19" x14ac:dyDescent="0.35">
      <c r="A7591" s="2" t="s">
        <v>221</v>
      </c>
      <c r="B7591" s="1" t="s">
        <v>222</v>
      </c>
      <c r="C7591" t="s">
        <v>911</v>
      </c>
      <c r="D7591" s="1" t="s">
        <v>223</v>
      </c>
      <c r="E7591" s="1" t="s">
        <v>22</v>
      </c>
      <c r="F7591" s="1" t="s">
        <v>29</v>
      </c>
      <c r="G7591" s="1" t="s">
        <v>136</v>
      </c>
      <c r="H7591" t="s">
        <v>35</v>
      </c>
      <c r="I7591" s="1" t="s">
        <v>1548</v>
      </c>
      <c r="J7591" s="1" t="s">
        <v>230</v>
      </c>
      <c r="K7591" s="1" t="s">
        <v>47</v>
      </c>
      <c r="L7591" s="1" t="s">
        <v>912</v>
      </c>
      <c r="M7591" t="s">
        <v>47</v>
      </c>
      <c r="N7591">
        <v>1</v>
      </c>
      <c r="O7591" s="1" t="s">
        <v>206</v>
      </c>
      <c r="P7591" t="s">
        <v>154</v>
      </c>
      <c r="Q7591">
        <v>1</v>
      </c>
      <c r="R7591" t="s">
        <v>255</v>
      </c>
      <c r="S7591" t="s">
        <v>180</v>
      </c>
    </row>
    <row r="7592" spans="1:19" x14ac:dyDescent="0.35">
      <c r="A7592" s="2" t="s">
        <v>221</v>
      </c>
      <c r="B7592" s="1" t="s">
        <v>222</v>
      </c>
      <c r="C7592" t="s">
        <v>911</v>
      </c>
      <c r="D7592" s="1" t="s">
        <v>223</v>
      </c>
      <c r="E7592" s="1" t="s">
        <v>22</v>
      </c>
      <c r="F7592" s="1" t="s">
        <v>29</v>
      </c>
      <c r="G7592" s="1" t="s">
        <v>136</v>
      </c>
      <c r="H7592" t="s">
        <v>35</v>
      </c>
      <c r="I7592" s="1" t="s">
        <v>419</v>
      </c>
      <c r="J7592" s="1" t="s">
        <v>230</v>
      </c>
      <c r="K7592" s="1" t="s">
        <v>47</v>
      </c>
      <c r="L7592" s="1" t="s">
        <v>912</v>
      </c>
      <c r="M7592" t="s">
        <v>47</v>
      </c>
      <c r="N7592">
        <v>1</v>
      </c>
      <c r="O7592" s="1" t="s">
        <v>205</v>
      </c>
      <c r="P7592" t="s">
        <v>154</v>
      </c>
      <c r="Q7592">
        <v>2</v>
      </c>
      <c r="R7592" t="s">
        <v>255</v>
      </c>
      <c r="S7592" t="s">
        <v>180</v>
      </c>
    </row>
    <row r="7593" spans="1:19" x14ac:dyDescent="0.35">
      <c r="A7593" s="2" t="s">
        <v>221</v>
      </c>
      <c r="B7593" s="1" t="s">
        <v>222</v>
      </c>
      <c r="C7593" t="s">
        <v>911</v>
      </c>
      <c r="D7593" s="1" t="s">
        <v>223</v>
      </c>
      <c r="E7593" s="1" t="s">
        <v>22</v>
      </c>
      <c r="F7593" s="1" t="s">
        <v>29</v>
      </c>
      <c r="G7593" s="1" t="s">
        <v>136</v>
      </c>
      <c r="H7593" t="s">
        <v>58</v>
      </c>
      <c r="I7593" s="1" t="s">
        <v>1548</v>
      </c>
      <c r="J7593" s="1" t="s">
        <v>230</v>
      </c>
      <c r="K7593" s="1" t="s">
        <v>47</v>
      </c>
      <c r="L7593" s="1" t="s">
        <v>912</v>
      </c>
      <c r="M7593" t="s">
        <v>47</v>
      </c>
      <c r="N7593">
        <v>1</v>
      </c>
      <c r="O7593" s="1" t="s">
        <v>206</v>
      </c>
      <c r="P7593" t="s">
        <v>154</v>
      </c>
      <c r="Q7593">
        <v>1</v>
      </c>
      <c r="R7593" t="s">
        <v>255</v>
      </c>
      <c r="S7593" t="s">
        <v>180</v>
      </c>
    </row>
    <row r="7594" spans="1:19" x14ac:dyDescent="0.35">
      <c r="A7594" s="2" t="s">
        <v>221</v>
      </c>
      <c r="B7594" s="1" t="s">
        <v>222</v>
      </c>
      <c r="C7594" t="s">
        <v>911</v>
      </c>
      <c r="D7594" s="1" t="s">
        <v>223</v>
      </c>
      <c r="E7594" s="1" t="s">
        <v>22</v>
      </c>
      <c r="F7594" s="1" t="s">
        <v>18</v>
      </c>
      <c r="G7594" s="1" t="s">
        <v>26</v>
      </c>
      <c r="H7594" t="s">
        <v>14</v>
      </c>
      <c r="I7594" s="1" t="s">
        <v>419</v>
      </c>
      <c r="J7594" s="1" t="s">
        <v>230</v>
      </c>
      <c r="K7594" s="1" t="s">
        <v>47</v>
      </c>
      <c r="L7594" s="1" t="s">
        <v>913</v>
      </c>
      <c r="M7594" t="s">
        <v>47</v>
      </c>
      <c r="N7594">
        <v>1</v>
      </c>
      <c r="O7594" s="1" t="s">
        <v>205</v>
      </c>
      <c r="P7594" t="s">
        <v>154</v>
      </c>
      <c r="Q7594">
        <v>2</v>
      </c>
      <c r="R7594" t="s">
        <v>255</v>
      </c>
      <c r="S7594" t="s">
        <v>180</v>
      </c>
    </row>
    <row r="7595" spans="1:19" x14ac:dyDescent="0.35">
      <c r="A7595" s="2" t="s">
        <v>221</v>
      </c>
      <c r="B7595" s="1" t="s">
        <v>1211</v>
      </c>
      <c r="C7595" t="s">
        <v>911</v>
      </c>
      <c r="D7595" s="1" t="s">
        <v>223</v>
      </c>
      <c r="E7595" s="1" t="s">
        <v>12</v>
      </c>
      <c r="F7595" s="1" t="s">
        <v>29</v>
      </c>
      <c r="G7595" s="1" t="s">
        <v>136</v>
      </c>
      <c r="H7595" t="s">
        <v>17</v>
      </c>
      <c r="I7595" s="1" t="s">
        <v>1549</v>
      </c>
      <c r="J7595" s="1" t="s">
        <v>230</v>
      </c>
      <c r="K7595" s="1" t="s">
        <v>47</v>
      </c>
      <c r="L7595" s="1" t="s">
        <v>912</v>
      </c>
      <c r="M7595" t="s">
        <v>47</v>
      </c>
      <c r="N7595">
        <v>1</v>
      </c>
      <c r="O7595" s="1" t="s">
        <v>206</v>
      </c>
      <c r="P7595" t="s">
        <v>154</v>
      </c>
      <c r="Q7595">
        <v>2</v>
      </c>
      <c r="R7595" t="s">
        <v>255</v>
      </c>
      <c r="S7595" t="s">
        <v>180</v>
      </c>
    </row>
    <row r="7596" spans="1:19" x14ac:dyDescent="0.35">
      <c r="A7596" s="2" t="s">
        <v>221</v>
      </c>
      <c r="B7596" s="1" t="s">
        <v>1211</v>
      </c>
      <c r="C7596" t="s">
        <v>911</v>
      </c>
      <c r="D7596" s="1" t="s">
        <v>223</v>
      </c>
      <c r="E7596" s="1" t="s">
        <v>12</v>
      </c>
      <c r="F7596" s="1" t="s">
        <v>29</v>
      </c>
      <c r="G7596" s="1" t="s">
        <v>136</v>
      </c>
      <c r="H7596" t="s">
        <v>27</v>
      </c>
      <c r="I7596" s="1" t="s">
        <v>1549</v>
      </c>
      <c r="J7596" s="1" t="s">
        <v>230</v>
      </c>
      <c r="K7596" s="1" t="s">
        <v>47</v>
      </c>
      <c r="L7596" s="1" t="s">
        <v>913</v>
      </c>
      <c r="M7596" t="s">
        <v>47</v>
      </c>
      <c r="N7596">
        <v>1</v>
      </c>
      <c r="O7596" s="1" t="s">
        <v>206</v>
      </c>
      <c r="P7596" t="s">
        <v>154</v>
      </c>
      <c r="Q7596">
        <v>2</v>
      </c>
      <c r="R7596" t="s">
        <v>179</v>
      </c>
      <c r="S7596" t="s">
        <v>180</v>
      </c>
    </row>
    <row r="7597" spans="1:19" x14ac:dyDescent="0.35">
      <c r="A7597" s="2" t="s">
        <v>221</v>
      </c>
      <c r="B7597" s="1" t="s">
        <v>1211</v>
      </c>
      <c r="C7597" t="s">
        <v>911</v>
      </c>
      <c r="D7597" s="1" t="s">
        <v>223</v>
      </c>
      <c r="E7597" s="1" t="s">
        <v>12</v>
      </c>
      <c r="F7597" s="1" t="s">
        <v>29</v>
      </c>
      <c r="G7597" s="1" t="s">
        <v>136</v>
      </c>
      <c r="H7597" t="s">
        <v>27</v>
      </c>
      <c r="I7597" s="1" t="s">
        <v>1549</v>
      </c>
      <c r="J7597" s="1" t="s">
        <v>230</v>
      </c>
      <c r="K7597" s="1" t="s">
        <v>47</v>
      </c>
      <c r="L7597" s="1" t="s">
        <v>912</v>
      </c>
      <c r="M7597" t="s">
        <v>47</v>
      </c>
      <c r="N7597">
        <v>1</v>
      </c>
      <c r="O7597" s="1" t="s">
        <v>206</v>
      </c>
      <c r="P7597" t="s">
        <v>154</v>
      </c>
      <c r="Q7597">
        <v>2</v>
      </c>
      <c r="R7597" t="s">
        <v>255</v>
      </c>
      <c r="S7597" t="s">
        <v>180</v>
      </c>
    </row>
    <row r="7598" spans="1:19" x14ac:dyDescent="0.35">
      <c r="A7598" s="2" t="s">
        <v>221</v>
      </c>
      <c r="B7598" s="1" t="s">
        <v>1211</v>
      </c>
      <c r="C7598" t="s">
        <v>911</v>
      </c>
      <c r="D7598" s="1" t="s">
        <v>223</v>
      </c>
      <c r="E7598" s="1" t="s">
        <v>12</v>
      </c>
      <c r="F7598" s="1" t="s">
        <v>29</v>
      </c>
      <c r="G7598" s="1" t="s">
        <v>136</v>
      </c>
      <c r="H7598" t="s">
        <v>32</v>
      </c>
      <c r="I7598" s="1" t="s">
        <v>1549</v>
      </c>
      <c r="J7598" s="1" t="s">
        <v>230</v>
      </c>
      <c r="K7598" s="1" t="s">
        <v>47</v>
      </c>
      <c r="L7598" s="1" t="s">
        <v>912</v>
      </c>
      <c r="M7598" t="s">
        <v>47</v>
      </c>
      <c r="N7598">
        <v>2</v>
      </c>
      <c r="O7598" s="1" t="s">
        <v>206</v>
      </c>
      <c r="P7598" t="s">
        <v>154</v>
      </c>
      <c r="Q7598">
        <v>2</v>
      </c>
      <c r="R7598" t="s">
        <v>255</v>
      </c>
      <c r="S7598" t="s">
        <v>180</v>
      </c>
    </row>
    <row r="7599" spans="1:19" x14ac:dyDescent="0.35">
      <c r="A7599" s="2" t="s">
        <v>221</v>
      </c>
      <c r="B7599" s="1" t="s">
        <v>1211</v>
      </c>
      <c r="C7599" t="s">
        <v>911</v>
      </c>
      <c r="D7599" s="1" t="s">
        <v>223</v>
      </c>
      <c r="E7599" s="1" t="s">
        <v>12</v>
      </c>
      <c r="F7599" s="1" t="s">
        <v>29</v>
      </c>
      <c r="G7599" s="1" t="s">
        <v>136</v>
      </c>
      <c r="H7599" t="s">
        <v>58</v>
      </c>
      <c r="I7599" s="1" t="s">
        <v>1549</v>
      </c>
      <c r="J7599" s="1" t="s">
        <v>230</v>
      </c>
      <c r="K7599" s="1" t="s">
        <v>47</v>
      </c>
      <c r="L7599" s="1" t="s">
        <v>912</v>
      </c>
      <c r="M7599" t="s">
        <v>47</v>
      </c>
      <c r="N7599">
        <v>1</v>
      </c>
      <c r="O7599" s="1" t="s">
        <v>206</v>
      </c>
      <c r="P7599" t="s">
        <v>154</v>
      </c>
      <c r="Q7599">
        <v>2</v>
      </c>
      <c r="R7599" t="s">
        <v>255</v>
      </c>
      <c r="S7599" t="s">
        <v>180</v>
      </c>
    </row>
    <row r="7600" spans="1:19" x14ac:dyDescent="0.35">
      <c r="A7600" s="2" t="s">
        <v>221</v>
      </c>
      <c r="B7600" s="1" t="s">
        <v>1211</v>
      </c>
      <c r="C7600" t="s">
        <v>911</v>
      </c>
      <c r="D7600" s="1" t="s">
        <v>223</v>
      </c>
      <c r="E7600" s="1" t="s">
        <v>12</v>
      </c>
      <c r="F7600" s="1" t="s">
        <v>29</v>
      </c>
      <c r="G7600" s="1" t="s">
        <v>136</v>
      </c>
      <c r="H7600" t="s">
        <v>39</v>
      </c>
      <c r="I7600" s="1" t="s">
        <v>1549</v>
      </c>
      <c r="J7600" s="1" t="s">
        <v>230</v>
      </c>
      <c r="K7600" s="1" t="s">
        <v>47</v>
      </c>
      <c r="L7600" s="1" t="s">
        <v>912</v>
      </c>
      <c r="M7600" t="s">
        <v>47</v>
      </c>
      <c r="N7600">
        <v>1</v>
      </c>
      <c r="O7600" s="1" t="s">
        <v>206</v>
      </c>
      <c r="P7600" t="s">
        <v>154</v>
      </c>
      <c r="Q7600">
        <v>2</v>
      </c>
      <c r="R7600" t="s">
        <v>255</v>
      </c>
      <c r="S7600" t="s">
        <v>180</v>
      </c>
    </row>
    <row r="7601" spans="1:19" x14ac:dyDescent="0.35">
      <c r="A7601" s="2" t="s">
        <v>221</v>
      </c>
      <c r="B7601" s="1" t="s">
        <v>1211</v>
      </c>
      <c r="C7601" t="s">
        <v>911</v>
      </c>
      <c r="D7601" s="1" t="s">
        <v>223</v>
      </c>
      <c r="E7601" s="1" t="s">
        <v>12</v>
      </c>
      <c r="F7601" s="1" t="s">
        <v>23</v>
      </c>
      <c r="G7601" s="1" t="s">
        <v>137</v>
      </c>
      <c r="H7601" t="s">
        <v>17</v>
      </c>
      <c r="I7601" s="1" t="s">
        <v>1549</v>
      </c>
      <c r="J7601" s="1" t="s">
        <v>230</v>
      </c>
      <c r="K7601" s="1" t="s">
        <v>47</v>
      </c>
      <c r="L7601" s="1" t="s">
        <v>912</v>
      </c>
      <c r="M7601" t="s">
        <v>47</v>
      </c>
      <c r="N7601">
        <v>1</v>
      </c>
      <c r="O7601" s="1" t="s">
        <v>206</v>
      </c>
      <c r="P7601" t="s">
        <v>154</v>
      </c>
      <c r="Q7601">
        <v>2</v>
      </c>
      <c r="R7601" t="s">
        <v>255</v>
      </c>
      <c r="S7601" t="s">
        <v>180</v>
      </c>
    </row>
    <row r="7602" spans="1:19" x14ac:dyDescent="0.35">
      <c r="A7602" s="2" t="s">
        <v>221</v>
      </c>
      <c r="B7602" s="1" t="s">
        <v>1211</v>
      </c>
      <c r="C7602" t="s">
        <v>911</v>
      </c>
      <c r="D7602" s="1" t="s">
        <v>223</v>
      </c>
      <c r="E7602" s="1" t="s">
        <v>12</v>
      </c>
      <c r="F7602" s="1" t="s">
        <v>23</v>
      </c>
      <c r="G7602" s="1" t="s">
        <v>137</v>
      </c>
      <c r="H7602" t="s">
        <v>17</v>
      </c>
      <c r="I7602" s="1" t="s">
        <v>1212</v>
      </c>
      <c r="J7602" s="1" t="s">
        <v>230</v>
      </c>
      <c r="K7602" s="1" t="s">
        <v>47</v>
      </c>
      <c r="L7602" s="1" t="s">
        <v>912</v>
      </c>
      <c r="M7602" t="s">
        <v>241</v>
      </c>
      <c r="N7602">
        <v>1</v>
      </c>
      <c r="O7602" s="1" t="s">
        <v>205</v>
      </c>
      <c r="P7602" t="s">
        <v>154</v>
      </c>
      <c r="Q7602">
        <v>2</v>
      </c>
      <c r="R7602" t="s">
        <v>179</v>
      </c>
      <c r="S7602" t="s">
        <v>180</v>
      </c>
    </row>
    <row r="7603" spans="1:19" x14ac:dyDescent="0.35">
      <c r="A7603" s="2" t="s">
        <v>221</v>
      </c>
      <c r="B7603" s="1" t="s">
        <v>1211</v>
      </c>
      <c r="C7603" t="s">
        <v>911</v>
      </c>
      <c r="D7603" s="1" t="s">
        <v>223</v>
      </c>
      <c r="E7603" s="1" t="s">
        <v>12</v>
      </c>
      <c r="F7603" s="1" t="s">
        <v>13</v>
      </c>
      <c r="G7603" s="1" t="s">
        <v>137</v>
      </c>
      <c r="H7603" t="s">
        <v>43</v>
      </c>
      <c r="I7603" s="1" t="s">
        <v>1549</v>
      </c>
      <c r="J7603" s="1" t="s">
        <v>230</v>
      </c>
      <c r="K7603" s="1" t="s">
        <v>47</v>
      </c>
      <c r="L7603" s="1" t="s">
        <v>912</v>
      </c>
      <c r="M7603" t="s">
        <v>47</v>
      </c>
      <c r="N7603">
        <v>1</v>
      </c>
      <c r="O7603" s="1" t="s">
        <v>206</v>
      </c>
      <c r="P7603" t="s">
        <v>154</v>
      </c>
      <c r="Q7603">
        <v>2</v>
      </c>
      <c r="R7603" t="s">
        <v>255</v>
      </c>
      <c r="S7603" t="s">
        <v>180</v>
      </c>
    </row>
    <row r="7604" spans="1:19" x14ac:dyDescent="0.35">
      <c r="A7604" s="2" t="s">
        <v>221</v>
      </c>
      <c r="B7604" s="1" t="s">
        <v>1211</v>
      </c>
      <c r="C7604" t="s">
        <v>911</v>
      </c>
      <c r="D7604" s="1" t="s">
        <v>223</v>
      </c>
      <c r="E7604" s="1" t="s">
        <v>12</v>
      </c>
      <c r="F7604" s="1" t="s">
        <v>13</v>
      </c>
      <c r="G7604" s="1" t="s">
        <v>137</v>
      </c>
      <c r="H7604" t="s">
        <v>14</v>
      </c>
      <c r="I7604" s="1" t="s">
        <v>1549</v>
      </c>
      <c r="J7604" s="1" t="s">
        <v>230</v>
      </c>
      <c r="K7604" s="1" t="s">
        <v>47</v>
      </c>
      <c r="L7604" s="1" t="s">
        <v>912</v>
      </c>
      <c r="M7604" t="s">
        <v>47</v>
      </c>
      <c r="N7604">
        <v>1</v>
      </c>
      <c r="O7604" s="1" t="s">
        <v>206</v>
      </c>
      <c r="P7604" t="s">
        <v>154</v>
      </c>
      <c r="Q7604">
        <v>1</v>
      </c>
      <c r="R7604" t="s">
        <v>255</v>
      </c>
      <c r="S7604" t="s">
        <v>180</v>
      </c>
    </row>
    <row r="7605" spans="1:19" x14ac:dyDescent="0.35">
      <c r="A7605" s="2" t="s">
        <v>221</v>
      </c>
      <c r="B7605" s="1" t="s">
        <v>1211</v>
      </c>
      <c r="C7605" t="s">
        <v>911</v>
      </c>
      <c r="D7605" s="1" t="s">
        <v>223</v>
      </c>
      <c r="E7605" s="1" t="s">
        <v>12</v>
      </c>
      <c r="F7605" s="1" t="s">
        <v>13</v>
      </c>
      <c r="G7605" s="1" t="s">
        <v>137</v>
      </c>
      <c r="H7605" t="s">
        <v>14</v>
      </c>
      <c r="I7605" s="1" t="s">
        <v>1549</v>
      </c>
      <c r="J7605" s="1" t="s">
        <v>230</v>
      </c>
      <c r="K7605" s="1" t="s">
        <v>47</v>
      </c>
      <c r="L7605" s="1" t="s">
        <v>912</v>
      </c>
      <c r="M7605" t="s">
        <v>47</v>
      </c>
      <c r="N7605">
        <v>1</v>
      </c>
      <c r="O7605" s="1" t="s">
        <v>206</v>
      </c>
      <c r="P7605" t="s">
        <v>154</v>
      </c>
      <c r="Q7605">
        <v>2</v>
      </c>
      <c r="R7605" t="s">
        <v>255</v>
      </c>
      <c r="S7605" t="s">
        <v>180</v>
      </c>
    </row>
    <row r="7606" spans="1:19" x14ac:dyDescent="0.35">
      <c r="A7606" s="2" t="s">
        <v>221</v>
      </c>
      <c r="B7606" s="1" t="s">
        <v>1211</v>
      </c>
      <c r="C7606" t="s">
        <v>911</v>
      </c>
      <c r="D7606" s="1" t="s">
        <v>223</v>
      </c>
      <c r="E7606" s="1" t="s">
        <v>12</v>
      </c>
      <c r="F7606" s="1" t="s">
        <v>13</v>
      </c>
      <c r="G7606" s="1" t="s">
        <v>137</v>
      </c>
      <c r="H7606" t="s">
        <v>17</v>
      </c>
      <c r="I7606" s="1" t="s">
        <v>1550</v>
      </c>
      <c r="J7606" s="1" t="s">
        <v>230</v>
      </c>
      <c r="K7606" s="1" t="s">
        <v>47</v>
      </c>
      <c r="L7606" s="1" t="s">
        <v>912</v>
      </c>
      <c r="M7606" t="s">
        <v>47</v>
      </c>
      <c r="N7606">
        <v>1</v>
      </c>
      <c r="O7606" s="1" t="s">
        <v>206</v>
      </c>
      <c r="P7606" t="s">
        <v>154</v>
      </c>
      <c r="Q7606">
        <v>2</v>
      </c>
      <c r="R7606" t="s">
        <v>179</v>
      </c>
      <c r="S7606" t="s">
        <v>180</v>
      </c>
    </row>
    <row r="7607" spans="1:19" x14ac:dyDescent="0.35">
      <c r="A7607" s="2" t="s">
        <v>221</v>
      </c>
      <c r="B7607" s="1" t="s">
        <v>1211</v>
      </c>
      <c r="C7607" t="s">
        <v>911</v>
      </c>
      <c r="D7607" s="1" t="s">
        <v>223</v>
      </c>
      <c r="E7607" s="1" t="s">
        <v>12</v>
      </c>
      <c r="F7607" s="1" t="s">
        <v>13</v>
      </c>
      <c r="G7607" s="1" t="s">
        <v>137</v>
      </c>
      <c r="H7607" t="s">
        <v>24</v>
      </c>
      <c r="I7607" s="1" t="s">
        <v>1549</v>
      </c>
      <c r="J7607" s="1" t="s">
        <v>230</v>
      </c>
      <c r="K7607" s="1" t="s">
        <v>47</v>
      </c>
      <c r="L7607" s="1" t="s">
        <v>912</v>
      </c>
      <c r="M7607" t="s">
        <v>47</v>
      </c>
      <c r="N7607">
        <v>1</v>
      </c>
      <c r="O7607" s="1" t="s">
        <v>206</v>
      </c>
      <c r="P7607" t="s">
        <v>154</v>
      </c>
      <c r="Q7607">
        <v>2</v>
      </c>
      <c r="R7607" t="s">
        <v>255</v>
      </c>
      <c r="S7607" t="s">
        <v>180</v>
      </c>
    </row>
    <row r="7608" spans="1:19" x14ac:dyDescent="0.35">
      <c r="A7608" s="2" t="s">
        <v>221</v>
      </c>
      <c r="B7608" s="1" t="s">
        <v>1211</v>
      </c>
      <c r="C7608" t="s">
        <v>911</v>
      </c>
      <c r="D7608" s="1" t="s">
        <v>223</v>
      </c>
      <c r="E7608" s="1" t="s">
        <v>12</v>
      </c>
      <c r="F7608" s="1" t="s">
        <v>13</v>
      </c>
      <c r="G7608" s="1" t="s">
        <v>137</v>
      </c>
      <c r="H7608" t="s">
        <v>24</v>
      </c>
      <c r="I7608" s="1" t="s">
        <v>1550</v>
      </c>
      <c r="J7608" s="1" t="s">
        <v>230</v>
      </c>
      <c r="K7608" s="1" t="s">
        <v>47</v>
      </c>
      <c r="L7608" s="1" t="s">
        <v>912</v>
      </c>
      <c r="M7608" t="s">
        <v>47</v>
      </c>
      <c r="N7608">
        <v>1</v>
      </c>
      <c r="O7608" s="1" t="s">
        <v>206</v>
      </c>
      <c r="P7608" t="s">
        <v>154</v>
      </c>
      <c r="Q7608">
        <v>2</v>
      </c>
      <c r="R7608" t="s">
        <v>179</v>
      </c>
      <c r="S7608" t="s">
        <v>180</v>
      </c>
    </row>
    <row r="7609" spans="1:19" x14ac:dyDescent="0.35">
      <c r="A7609" s="2" t="s">
        <v>221</v>
      </c>
      <c r="B7609" s="1" t="s">
        <v>1211</v>
      </c>
      <c r="C7609" t="s">
        <v>911</v>
      </c>
      <c r="D7609" s="1" t="s">
        <v>223</v>
      </c>
      <c r="E7609" s="1" t="s">
        <v>12</v>
      </c>
      <c r="F7609" s="1" t="s">
        <v>13</v>
      </c>
      <c r="G7609" s="1" t="s">
        <v>137</v>
      </c>
      <c r="H7609" t="s">
        <v>27</v>
      </c>
      <c r="I7609" s="1" t="s">
        <v>1549</v>
      </c>
      <c r="J7609" s="1" t="s">
        <v>230</v>
      </c>
      <c r="K7609" s="1" t="s">
        <v>47</v>
      </c>
      <c r="L7609" s="1" t="s">
        <v>912</v>
      </c>
      <c r="M7609" t="s">
        <v>47</v>
      </c>
      <c r="N7609">
        <v>1</v>
      </c>
      <c r="O7609" s="1" t="s">
        <v>206</v>
      </c>
      <c r="P7609" t="s">
        <v>154</v>
      </c>
      <c r="Q7609">
        <v>2</v>
      </c>
      <c r="R7609" t="s">
        <v>255</v>
      </c>
      <c r="S7609" t="s">
        <v>180</v>
      </c>
    </row>
    <row r="7610" spans="1:19" x14ac:dyDescent="0.35">
      <c r="A7610" s="2" t="s">
        <v>221</v>
      </c>
      <c r="B7610" s="1" t="s">
        <v>1211</v>
      </c>
      <c r="C7610" t="s">
        <v>911</v>
      </c>
      <c r="D7610" s="1" t="s">
        <v>223</v>
      </c>
      <c r="E7610" s="1" t="s">
        <v>12</v>
      </c>
      <c r="F7610" s="1" t="s">
        <v>13</v>
      </c>
      <c r="G7610" s="1" t="s">
        <v>137</v>
      </c>
      <c r="H7610" t="s">
        <v>32</v>
      </c>
      <c r="I7610" s="1" t="s">
        <v>1549</v>
      </c>
      <c r="J7610" s="1" t="s">
        <v>230</v>
      </c>
      <c r="K7610" s="1" t="s">
        <v>47</v>
      </c>
      <c r="L7610" s="1" t="s">
        <v>912</v>
      </c>
      <c r="M7610" t="s">
        <v>47</v>
      </c>
      <c r="N7610">
        <v>1</v>
      </c>
      <c r="O7610" s="1" t="s">
        <v>206</v>
      </c>
      <c r="P7610" t="s">
        <v>154</v>
      </c>
      <c r="Q7610">
        <v>2</v>
      </c>
      <c r="R7610" t="s">
        <v>255</v>
      </c>
      <c r="S7610" t="s">
        <v>180</v>
      </c>
    </row>
    <row r="7611" spans="1:19" x14ac:dyDescent="0.35">
      <c r="A7611" s="2" t="s">
        <v>221</v>
      </c>
      <c r="B7611" s="1" t="s">
        <v>1211</v>
      </c>
      <c r="C7611" t="s">
        <v>911</v>
      </c>
      <c r="D7611" s="1" t="s">
        <v>223</v>
      </c>
      <c r="E7611" s="1" t="s">
        <v>12</v>
      </c>
      <c r="F7611" s="1" t="s">
        <v>26</v>
      </c>
      <c r="G7611" s="1" t="s">
        <v>26</v>
      </c>
      <c r="H7611" t="s">
        <v>14</v>
      </c>
      <c r="I7611" s="1" t="s">
        <v>1550</v>
      </c>
      <c r="J7611" s="1" t="s">
        <v>230</v>
      </c>
      <c r="K7611" s="1" t="s">
        <v>47</v>
      </c>
      <c r="L7611" s="1" t="s">
        <v>912</v>
      </c>
      <c r="M7611" t="s">
        <v>47</v>
      </c>
      <c r="N7611">
        <v>1</v>
      </c>
      <c r="O7611" s="1" t="s">
        <v>206</v>
      </c>
      <c r="P7611" t="s">
        <v>154</v>
      </c>
      <c r="Q7611">
        <v>2</v>
      </c>
      <c r="R7611" t="s">
        <v>179</v>
      </c>
      <c r="S7611" t="s">
        <v>180</v>
      </c>
    </row>
    <row r="7612" spans="1:19" x14ac:dyDescent="0.35">
      <c r="A7612" s="2" t="s">
        <v>221</v>
      </c>
      <c r="B7612" s="1" t="s">
        <v>1211</v>
      </c>
      <c r="C7612" t="s">
        <v>911</v>
      </c>
      <c r="D7612" s="1" t="s">
        <v>223</v>
      </c>
      <c r="E7612" s="1" t="s">
        <v>12</v>
      </c>
      <c r="F7612" s="1" t="s">
        <v>26</v>
      </c>
      <c r="G7612" s="1" t="s">
        <v>26</v>
      </c>
      <c r="H7612" t="s">
        <v>21</v>
      </c>
      <c r="I7612" s="1" t="s">
        <v>1549</v>
      </c>
      <c r="J7612" s="1" t="s">
        <v>230</v>
      </c>
      <c r="K7612" s="1" t="s">
        <v>47</v>
      </c>
      <c r="L7612" s="1" t="s">
        <v>912</v>
      </c>
      <c r="M7612" t="s">
        <v>47</v>
      </c>
      <c r="N7612">
        <v>1</v>
      </c>
      <c r="O7612" s="1" t="s">
        <v>206</v>
      </c>
      <c r="P7612" t="s">
        <v>154</v>
      </c>
      <c r="Q7612">
        <v>2</v>
      </c>
      <c r="R7612" t="s">
        <v>255</v>
      </c>
      <c r="S7612" t="s">
        <v>180</v>
      </c>
    </row>
    <row r="7613" spans="1:19" x14ac:dyDescent="0.35">
      <c r="A7613" s="2" t="s">
        <v>221</v>
      </c>
      <c r="B7613" s="1" t="s">
        <v>1211</v>
      </c>
      <c r="C7613" t="s">
        <v>911</v>
      </c>
      <c r="D7613" s="1" t="s">
        <v>223</v>
      </c>
      <c r="E7613" s="1" t="s">
        <v>12</v>
      </c>
      <c r="F7613" s="1" t="s">
        <v>26</v>
      </c>
      <c r="G7613" s="1" t="s">
        <v>26</v>
      </c>
      <c r="H7613" t="s">
        <v>58</v>
      </c>
      <c r="I7613" s="1" t="s">
        <v>1550</v>
      </c>
      <c r="J7613" s="1" t="s">
        <v>230</v>
      </c>
      <c r="K7613" s="1" t="s">
        <v>47</v>
      </c>
      <c r="L7613" s="1" t="s">
        <v>912</v>
      </c>
      <c r="M7613" t="s">
        <v>47</v>
      </c>
      <c r="N7613">
        <v>1</v>
      </c>
      <c r="O7613" s="1" t="s">
        <v>206</v>
      </c>
      <c r="P7613" t="s">
        <v>154</v>
      </c>
      <c r="Q7613">
        <v>2</v>
      </c>
      <c r="R7613" t="s">
        <v>179</v>
      </c>
      <c r="S7613" t="s">
        <v>180</v>
      </c>
    </row>
    <row r="7614" spans="1:19" x14ac:dyDescent="0.35">
      <c r="A7614" s="2" t="s">
        <v>221</v>
      </c>
      <c r="B7614" s="1" t="s">
        <v>1211</v>
      </c>
      <c r="C7614" t="s">
        <v>911</v>
      </c>
      <c r="D7614" s="1" t="s">
        <v>223</v>
      </c>
      <c r="E7614" s="1" t="s">
        <v>12</v>
      </c>
      <c r="F7614" s="1" t="s">
        <v>18</v>
      </c>
      <c r="G7614" s="1" t="s">
        <v>26</v>
      </c>
      <c r="H7614" t="s">
        <v>43</v>
      </c>
      <c r="I7614" s="1" t="s">
        <v>1212</v>
      </c>
      <c r="J7614" s="1" t="s">
        <v>230</v>
      </c>
      <c r="K7614" s="1" t="s">
        <v>47</v>
      </c>
      <c r="L7614" s="1" t="s">
        <v>912</v>
      </c>
      <c r="M7614" t="s">
        <v>241</v>
      </c>
      <c r="N7614">
        <v>1</v>
      </c>
      <c r="O7614" s="1" t="s">
        <v>205</v>
      </c>
      <c r="P7614" t="s">
        <v>154</v>
      </c>
      <c r="Q7614">
        <v>2</v>
      </c>
      <c r="R7614" t="s">
        <v>179</v>
      </c>
      <c r="S7614" t="s">
        <v>180</v>
      </c>
    </row>
    <row r="7615" spans="1:19" x14ac:dyDescent="0.35">
      <c r="A7615" s="2" t="s">
        <v>221</v>
      </c>
      <c r="B7615" s="1" t="s">
        <v>1211</v>
      </c>
      <c r="C7615" t="s">
        <v>911</v>
      </c>
      <c r="D7615" s="1" t="s">
        <v>223</v>
      </c>
      <c r="E7615" s="1" t="s">
        <v>22</v>
      </c>
      <c r="F7615" s="1" t="s">
        <v>13</v>
      </c>
      <c r="G7615" s="1" t="s">
        <v>137</v>
      </c>
      <c r="H7615" t="s">
        <v>35</v>
      </c>
      <c r="I7615" s="1" t="s">
        <v>1550</v>
      </c>
      <c r="J7615" s="1" t="s">
        <v>230</v>
      </c>
      <c r="K7615" s="1" t="s">
        <v>47</v>
      </c>
      <c r="L7615" s="1" t="s">
        <v>912</v>
      </c>
      <c r="M7615" t="s">
        <v>47</v>
      </c>
      <c r="N7615">
        <v>1</v>
      </c>
      <c r="O7615" s="1" t="s">
        <v>206</v>
      </c>
      <c r="P7615" t="s">
        <v>154</v>
      </c>
      <c r="Q7615">
        <v>2</v>
      </c>
      <c r="R7615" t="s">
        <v>179</v>
      </c>
      <c r="S7615" t="s">
        <v>180</v>
      </c>
    </row>
    <row r="7616" spans="1:19" x14ac:dyDescent="0.35">
      <c r="A7616" s="2" t="s">
        <v>221</v>
      </c>
      <c r="B7616" s="1" t="s">
        <v>1211</v>
      </c>
      <c r="C7616" t="s">
        <v>911</v>
      </c>
      <c r="D7616" s="1" t="s">
        <v>223</v>
      </c>
      <c r="E7616" s="1" t="s">
        <v>22</v>
      </c>
      <c r="F7616" s="1" t="s">
        <v>26</v>
      </c>
      <c r="G7616" s="1" t="s">
        <v>26</v>
      </c>
      <c r="H7616" t="s">
        <v>17</v>
      </c>
      <c r="I7616" s="1" t="s">
        <v>1550</v>
      </c>
      <c r="J7616" s="1" t="s">
        <v>230</v>
      </c>
      <c r="K7616" s="1" t="s">
        <v>47</v>
      </c>
      <c r="L7616" s="1" t="s">
        <v>912</v>
      </c>
      <c r="M7616" t="s">
        <v>47</v>
      </c>
      <c r="N7616">
        <v>1</v>
      </c>
      <c r="O7616" s="1" t="s">
        <v>206</v>
      </c>
      <c r="P7616" t="s">
        <v>154</v>
      </c>
      <c r="Q7616">
        <v>2</v>
      </c>
      <c r="R7616" t="s">
        <v>179</v>
      </c>
      <c r="S7616" t="s">
        <v>180</v>
      </c>
    </row>
    <row r="7617" spans="1:19" x14ac:dyDescent="0.35">
      <c r="A7617" s="2" t="s">
        <v>221</v>
      </c>
      <c r="B7617" s="1" t="s">
        <v>1211</v>
      </c>
      <c r="C7617" t="s">
        <v>911</v>
      </c>
      <c r="D7617" s="1" t="s">
        <v>223</v>
      </c>
      <c r="E7617" s="1" t="s">
        <v>22</v>
      </c>
      <c r="F7617" s="1" t="s">
        <v>18</v>
      </c>
      <c r="G7617" s="1" t="s">
        <v>26</v>
      </c>
      <c r="H7617" t="s">
        <v>17</v>
      </c>
      <c r="I7617" s="1" t="s">
        <v>1550</v>
      </c>
      <c r="J7617" s="1" t="s">
        <v>230</v>
      </c>
      <c r="K7617" s="1" t="s">
        <v>47</v>
      </c>
      <c r="L7617" s="1" t="s">
        <v>912</v>
      </c>
      <c r="M7617" t="s">
        <v>47</v>
      </c>
      <c r="N7617">
        <v>1</v>
      </c>
      <c r="O7617" s="1" t="s">
        <v>206</v>
      </c>
      <c r="P7617" t="s">
        <v>154</v>
      </c>
      <c r="Q7617">
        <v>2</v>
      </c>
      <c r="R7617" t="s">
        <v>179</v>
      </c>
      <c r="S7617" t="s">
        <v>180</v>
      </c>
    </row>
    <row r="7618" spans="1:19" x14ac:dyDescent="0.35">
      <c r="A7618" s="2" t="s">
        <v>115</v>
      </c>
      <c r="B7618" s="1" t="s">
        <v>116</v>
      </c>
      <c r="C7618" t="s">
        <v>52</v>
      </c>
      <c r="D7618" s="1" t="s">
        <v>51</v>
      </c>
      <c r="E7618" s="1" t="s">
        <v>12</v>
      </c>
      <c r="F7618" s="1" t="s">
        <v>29</v>
      </c>
      <c r="G7618" s="1" t="s">
        <v>136</v>
      </c>
      <c r="H7618" t="s">
        <v>41</v>
      </c>
      <c r="I7618" s="1" t="s">
        <v>818</v>
      </c>
      <c r="J7618" s="1" t="s">
        <v>230</v>
      </c>
      <c r="K7618" s="1" t="s">
        <v>52</v>
      </c>
      <c r="L7618" s="1" t="s">
        <v>912</v>
      </c>
      <c r="M7618" t="s">
        <v>54</v>
      </c>
      <c r="N7618">
        <v>1</v>
      </c>
      <c r="O7618" s="1" t="s">
        <v>206</v>
      </c>
      <c r="P7618" t="s">
        <v>154</v>
      </c>
      <c r="Q7618">
        <v>1</v>
      </c>
      <c r="R7618" t="s">
        <v>255</v>
      </c>
      <c r="S7618" t="s">
        <v>180</v>
      </c>
    </row>
    <row r="7619" spans="1:19" x14ac:dyDescent="0.35">
      <c r="A7619" s="2" t="s">
        <v>115</v>
      </c>
      <c r="B7619" s="1" t="s">
        <v>116</v>
      </c>
      <c r="C7619" t="s">
        <v>52</v>
      </c>
      <c r="D7619" s="1" t="s">
        <v>51</v>
      </c>
      <c r="E7619" s="1" t="s">
        <v>12</v>
      </c>
      <c r="F7619" s="1" t="s">
        <v>13</v>
      </c>
      <c r="G7619" s="1" t="s">
        <v>137</v>
      </c>
      <c r="H7619" t="s">
        <v>35</v>
      </c>
      <c r="I7619" s="1" t="s">
        <v>818</v>
      </c>
      <c r="J7619" s="1" t="s">
        <v>230</v>
      </c>
      <c r="K7619" s="1" t="s">
        <v>52</v>
      </c>
      <c r="L7619" s="1" t="s">
        <v>912</v>
      </c>
      <c r="M7619" t="s">
        <v>54</v>
      </c>
      <c r="N7619">
        <v>1</v>
      </c>
      <c r="O7619" s="1" t="s">
        <v>206</v>
      </c>
      <c r="P7619" t="s">
        <v>154</v>
      </c>
      <c r="Q7619">
        <v>2</v>
      </c>
      <c r="R7619" t="s">
        <v>255</v>
      </c>
      <c r="S7619" t="s">
        <v>180</v>
      </c>
    </row>
    <row r="7620" spans="1:19" x14ac:dyDescent="0.35">
      <c r="A7620" s="2" t="s">
        <v>115</v>
      </c>
      <c r="B7620" s="1" t="s">
        <v>116</v>
      </c>
      <c r="C7620" t="s">
        <v>52</v>
      </c>
      <c r="D7620" s="1" t="s">
        <v>51</v>
      </c>
      <c r="E7620" s="1" t="s">
        <v>22</v>
      </c>
      <c r="F7620" s="1" t="s">
        <v>29</v>
      </c>
      <c r="G7620" s="1" t="s">
        <v>136</v>
      </c>
      <c r="H7620" t="s">
        <v>21</v>
      </c>
      <c r="I7620" s="1" t="s">
        <v>818</v>
      </c>
      <c r="J7620" s="1" t="s">
        <v>230</v>
      </c>
      <c r="K7620" s="1" t="s">
        <v>52</v>
      </c>
      <c r="L7620" s="1" t="s">
        <v>912</v>
      </c>
      <c r="M7620" t="s">
        <v>54</v>
      </c>
      <c r="N7620">
        <v>1</v>
      </c>
      <c r="O7620" s="1" t="s">
        <v>206</v>
      </c>
      <c r="P7620" t="s">
        <v>153</v>
      </c>
      <c r="Q7620">
        <v>1</v>
      </c>
      <c r="R7620" t="s">
        <v>255</v>
      </c>
      <c r="S7620" t="s">
        <v>180</v>
      </c>
    </row>
    <row r="7621" spans="1:19" x14ac:dyDescent="0.35">
      <c r="A7621" s="2" t="s">
        <v>115</v>
      </c>
      <c r="B7621" s="1" t="s">
        <v>116</v>
      </c>
      <c r="C7621" t="s">
        <v>52</v>
      </c>
      <c r="D7621" s="1" t="s">
        <v>51</v>
      </c>
      <c r="E7621" s="1" t="s">
        <v>22</v>
      </c>
      <c r="F7621" s="1" t="s">
        <v>29</v>
      </c>
      <c r="G7621" s="1" t="s">
        <v>136</v>
      </c>
      <c r="H7621" t="s">
        <v>21</v>
      </c>
      <c r="I7621" s="1" t="s">
        <v>819</v>
      </c>
      <c r="J7621" s="1" t="s">
        <v>230</v>
      </c>
      <c r="K7621" s="1" t="s">
        <v>52</v>
      </c>
      <c r="L7621" s="1" t="s">
        <v>912</v>
      </c>
      <c r="M7621" t="s">
        <v>54</v>
      </c>
      <c r="N7621">
        <v>1</v>
      </c>
      <c r="O7621" s="1" t="s">
        <v>206</v>
      </c>
      <c r="P7621" t="s">
        <v>154</v>
      </c>
      <c r="Q7621">
        <v>1</v>
      </c>
      <c r="R7621" t="s">
        <v>255</v>
      </c>
      <c r="S7621" t="s">
        <v>180</v>
      </c>
    </row>
    <row r="7622" spans="1:19" x14ac:dyDescent="0.35">
      <c r="A7622" s="2" t="s">
        <v>115</v>
      </c>
      <c r="B7622" s="1" t="s">
        <v>116</v>
      </c>
      <c r="C7622" t="s">
        <v>52</v>
      </c>
      <c r="D7622" s="1" t="s">
        <v>51</v>
      </c>
      <c r="E7622" s="1" t="s">
        <v>22</v>
      </c>
      <c r="F7622" s="1" t="s">
        <v>29</v>
      </c>
      <c r="G7622" s="1" t="s">
        <v>136</v>
      </c>
      <c r="H7622" t="s">
        <v>35</v>
      </c>
      <c r="I7622" s="1" t="s">
        <v>818</v>
      </c>
      <c r="J7622" s="1" t="s">
        <v>230</v>
      </c>
      <c r="K7622" s="1" t="s">
        <v>52</v>
      </c>
      <c r="L7622" s="1" t="s">
        <v>912</v>
      </c>
      <c r="M7622" t="s">
        <v>53</v>
      </c>
      <c r="N7622">
        <v>1</v>
      </c>
      <c r="O7622" s="1" t="s">
        <v>206</v>
      </c>
      <c r="P7622" t="s">
        <v>153</v>
      </c>
      <c r="Q7622">
        <v>1</v>
      </c>
      <c r="R7622" t="s">
        <v>255</v>
      </c>
      <c r="S7622" t="s">
        <v>180</v>
      </c>
    </row>
    <row r="7623" spans="1:19" x14ac:dyDescent="0.35">
      <c r="A7623" s="2" t="s">
        <v>115</v>
      </c>
      <c r="B7623" s="1" t="s">
        <v>116</v>
      </c>
      <c r="C7623" t="s">
        <v>52</v>
      </c>
      <c r="D7623" s="1" t="s">
        <v>51</v>
      </c>
      <c r="E7623" s="1" t="s">
        <v>22</v>
      </c>
      <c r="F7623" s="1" t="s">
        <v>29</v>
      </c>
      <c r="G7623" s="1" t="s">
        <v>136</v>
      </c>
      <c r="H7623" t="s">
        <v>35</v>
      </c>
      <c r="I7623" s="1" t="s">
        <v>818</v>
      </c>
      <c r="J7623" s="1" t="s">
        <v>230</v>
      </c>
      <c r="K7623" s="1" t="s">
        <v>52</v>
      </c>
      <c r="L7623" s="1" t="s">
        <v>912</v>
      </c>
      <c r="M7623" t="s">
        <v>54</v>
      </c>
      <c r="N7623">
        <v>1</v>
      </c>
      <c r="O7623" s="1" t="s">
        <v>206</v>
      </c>
      <c r="P7623" t="s">
        <v>154</v>
      </c>
      <c r="Q7623">
        <v>1</v>
      </c>
      <c r="R7623" t="s">
        <v>255</v>
      </c>
      <c r="S7623" t="s">
        <v>180</v>
      </c>
    </row>
    <row r="7624" spans="1:19" x14ac:dyDescent="0.35">
      <c r="A7624" s="2" t="s">
        <v>115</v>
      </c>
      <c r="B7624" s="1" t="s">
        <v>116</v>
      </c>
      <c r="C7624" t="s">
        <v>52</v>
      </c>
      <c r="D7624" s="1" t="s">
        <v>51</v>
      </c>
      <c r="E7624" s="1" t="s">
        <v>22</v>
      </c>
      <c r="F7624" s="1" t="s">
        <v>29</v>
      </c>
      <c r="G7624" s="1" t="s">
        <v>136</v>
      </c>
      <c r="H7624" t="s">
        <v>35</v>
      </c>
      <c r="I7624" s="1" t="s">
        <v>819</v>
      </c>
      <c r="J7624" s="1" t="s">
        <v>230</v>
      </c>
      <c r="K7624" s="1" t="s">
        <v>52</v>
      </c>
      <c r="L7624" s="1" t="s">
        <v>912</v>
      </c>
      <c r="M7624" t="s">
        <v>53</v>
      </c>
      <c r="N7624">
        <v>1</v>
      </c>
      <c r="O7624" s="1" t="s">
        <v>206</v>
      </c>
      <c r="P7624" t="s">
        <v>154</v>
      </c>
      <c r="Q7624">
        <v>1</v>
      </c>
      <c r="R7624" t="s">
        <v>255</v>
      </c>
      <c r="S7624" t="s">
        <v>180</v>
      </c>
    </row>
    <row r="7625" spans="1:19" x14ac:dyDescent="0.35">
      <c r="A7625" s="2" t="s">
        <v>115</v>
      </c>
      <c r="B7625" s="1" t="s">
        <v>116</v>
      </c>
      <c r="C7625" t="s">
        <v>52</v>
      </c>
      <c r="D7625" s="1" t="s">
        <v>51</v>
      </c>
      <c r="E7625" s="1" t="s">
        <v>22</v>
      </c>
      <c r="F7625" s="1" t="s">
        <v>29</v>
      </c>
      <c r="G7625" s="1" t="s">
        <v>136</v>
      </c>
      <c r="H7625" t="s">
        <v>58</v>
      </c>
      <c r="I7625" s="1" t="s">
        <v>818</v>
      </c>
      <c r="J7625" s="1" t="s">
        <v>230</v>
      </c>
      <c r="K7625" s="1" t="s">
        <v>52</v>
      </c>
      <c r="L7625" s="1" t="s">
        <v>912</v>
      </c>
      <c r="M7625" t="s">
        <v>54</v>
      </c>
      <c r="N7625">
        <v>1</v>
      </c>
      <c r="O7625" s="1" t="s">
        <v>206</v>
      </c>
      <c r="P7625" t="s">
        <v>153</v>
      </c>
      <c r="Q7625">
        <v>2</v>
      </c>
      <c r="R7625" t="s">
        <v>255</v>
      </c>
      <c r="S7625" t="s">
        <v>180</v>
      </c>
    </row>
    <row r="7626" spans="1:19" x14ac:dyDescent="0.35">
      <c r="A7626" s="2" t="s">
        <v>115</v>
      </c>
      <c r="B7626" s="1" t="s">
        <v>116</v>
      </c>
      <c r="C7626" t="s">
        <v>52</v>
      </c>
      <c r="D7626" s="1" t="s">
        <v>51</v>
      </c>
      <c r="E7626" s="1" t="s">
        <v>22</v>
      </c>
      <c r="F7626" s="1" t="s">
        <v>29</v>
      </c>
      <c r="G7626" s="1" t="s">
        <v>136</v>
      </c>
      <c r="H7626" t="s">
        <v>58</v>
      </c>
      <c r="I7626" s="1" t="s">
        <v>819</v>
      </c>
      <c r="J7626" s="1" t="s">
        <v>230</v>
      </c>
      <c r="K7626" s="1" t="s">
        <v>52</v>
      </c>
      <c r="L7626" s="1" t="s">
        <v>912</v>
      </c>
      <c r="M7626" t="s">
        <v>54</v>
      </c>
      <c r="N7626">
        <v>1</v>
      </c>
      <c r="O7626" s="1" t="s">
        <v>206</v>
      </c>
      <c r="P7626" t="s">
        <v>154</v>
      </c>
      <c r="Q7626">
        <v>2</v>
      </c>
      <c r="R7626" t="s">
        <v>255</v>
      </c>
      <c r="S7626" t="s">
        <v>180</v>
      </c>
    </row>
    <row r="7627" spans="1:19" x14ac:dyDescent="0.35">
      <c r="A7627" s="2" t="s">
        <v>115</v>
      </c>
      <c r="B7627" s="1" t="s">
        <v>116</v>
      </c>
      <c r="C7627" t="s">
        <v>52</v>
      </c>
      <c r="D7627" s="1" t="s">
        <v>51</v>
      </c>
      <c r="E7627" s="1" t="s">
        <v>22</v>
      </c>
      <c r="F7627" s="1" t="s">
        <v>29</v>
      </c>
      <c r="G7627" s="1" t="s">
        <v>136</v>
      </c>
      <c r="H7627" t="s">
        <v>39</v>
      </c>
      <c r="I7627" s="1" t="s">
        <v>818</v>
      </c>
      <c r="J7627" s="1" t="s">
        <v>230</v>
      </c>
      <c r="K7627" s="1" t="s">
        <v>52</v>
      </c>
      <c r="L7627" s="1" t="s">
        <v>912</v>
      </c>
      <c r="M7627" t="s">
        <v>54</v>
      </c>
      <c r="N7627">
        <v>1</v>
      </c>
      <c r="O7627" s="1" t="s">
        <v>206</v>
      </c>
      <c r="P7627" t="s">
        <v>154</v>
      </c>
      <c r="Q7627">
        <v>1</v>
      </c>
      <c r="R7627" t="s">
        <v>255</v>
      </c>
      <c r="S7627" t="s">
        <v>180</v>
      </c>
    </row>
    <row r="7628" spans="1:19" x14ac:dyDescent="0.35">
      <c r="A7628" s="2" t="s">
        <v>115</v>
      </c>
      <c r="B7628" s="1" t="s">
        <v>116</v>
      </c>
      <c r="C7628" t="s">
        <v>52</v>
      </c>
      <c r="D7628" s="1" t="s">
        <v>51</v>
      </c>
      <c r="E7628" s="1" t="s">
        <v>22</v>
      </c>
      <c r="F7628" s="1" t="s">
        <v>13</v>
      </c>
      <c r="G7628" s="1" t="s">
        <v>137</v>
      </c>
      <c r="H7628" t="s">
        <v>43</v>
      </c>
      <c r="I7628" s="1" t="s">
        <v>818</v>
      </c>
      <c r="J7628" s="1" t="s">
        <v>230</v>
      </c>
      <c r="K7628" s="1" t="s">
        <v>52</v>
      </c>
      <c r="L7628" s="1" t="s">
        <v>912</v>
      </c>
      <c r="M7628" t="s">
        <v>54</v>
      </c>
      <c r="N7628">
        <v>1</v>
      </c>
      <c r="O7628" s="1" t="s">
        <v>206</v>
      </c>
      <c r="P7628" t="s">
        <v>154</v>
      </c>
      <c r="Q7628">
        <v>1</v>
      </c>
      <c r="R7628" t="s">
        <v>255</v>
      </c>
      <c r="S7628" t="s">
        <v>180</v>
      </c>
    </row>
    <row r="7629" spans="1:19" x14ac:dyDescent="0.35">
      <c r="A7629" s="2" t="s">
        <v>115</v>
      </c>
      <c r="B7629" s="1" t="s">
        <v>116</v>
      </c>
      <c r="C7629" t="s">
        <v>52</v>
      </c>
      <c r="D7629" s="1" t="s">
        <v>51</v>
      </c>
      <c r="E7629" s="1" t="s">
        <v>22</v>
      </c>
      <c r="F7629" s="1" t="s">
        <v>13</v>
      </c>
      <c r="G7629" s="1" t="s">
        <v>137</v>
      </c>
      <c r="H7629" t="s">
        <v>21</v>
      </c>
      <c r="I7629" s="1" t="s">
        <v>818</v>
      </c>
      <c r="J7629" s="1" t="s">
        <v>230</v>
      </c>
      <c r="K7629" s="1" t="s">
        <v>52</v>
      </c>
      <c r="L7629" s="1" t="s">
        <v>912</v>
      </c>
      <c r="M7629" t="s">
        <v>54</v>
      </c>
      <c r="N7629">
        <v>4</v>
      </c>
      <c r="O7629" s="1" t="s">
        <v>206</v>
      </c>
      <c r="P7629" t="s">
        <v>154</v>
      </c>
      <c r="Q7629">
        <v>1</v>
      </c>
      <c r="R7629" t="s">
        <v>255</v>
      </c>
      <c r="S7629" t="s">
        <v>180</v>
      </c>
    </row>
    <row r="7630" spans="1:19" x14ac:dyDescent="0.35">
      <c r="A7630" s="2" t="s">
        <v>115</v>
      </c>
      <c r="B7630" s="1" t="s">
        <v>116</v>
      </c>
      <c r="C7630" t="s">
        <v>52</v>
      </c>
      <c r="D7630" s="1" t="s">
        <v>51</v>
      </c>
      <c r="E7630" s="1" t="s">
        <v>22</v>
      </c>
      <c r="F7630" s="1" t="s">
        <v>13</v>
      </c>
      <c r="G7630" s="1" t="s">
        <v>137</v>
      </c>
      <c r="H7630" t="s">
        <v>21</v>
      </c>
      <c r="I7630" s="1" t="s">
        <v>1213</v>
      </c>
      <c r="J7630" s="1" t="s">
        <v>230</v>
      </c>
      <c r="K7630" s="1" t="s">
        <v>52</v>
      </c>
      <c r="L7630" s="1" t="s">
        <v>912</v>
      </c>
      <c r="M7630" t="s">
        <v>53</v>
      </c>
      <c r="N7630">
        <v>1</v>
      </c>
      <c r="O7630" s="1" t="s">
        <v>206</v>
      </c>
      <c r="P7630" t="s">
        <v>153</v>
      </c>
      <c r="Q7630">
        <v>2</v>
      </c>
      <c r="R7630" t="s">
        <v>255</v>
      </c>
      <c r="S7630" t="s">
        <v>180</v>
      </c>
    </row>
    <row r="7631" spans="1:19" x14ac:dyDescent="0.35">
      <c r="A7631" s="2" t="s">
        <v>115</v>
      </c>
      <c r="B7631" s="1" t="s">
        <v>116</v>
      </c>
      <c r="C7631" t="s">
        <v>52</v>
      </c>
      <c r="D7631" s="1" t="s">
        <v>51</v>
      </c>
      <c r="E7631" s="1" t="s">
        <v>22</v>
      </c>
      <c r="F7631" s="1" t="s">
        <v>13</v>
      </c>
      <c r="G7631" s="1" t="s">
        <v>137</v>
      </c>
      <c r="H7631" t="s">
        <v>21</v>
      </c>
      <c r="I7631" s="1" t="s">
        <v>1214</v>
      </c>
      <c r="J7631" s="1" t="s">
        <v>230</v>
      </c>
      <c r="K7631" s="1" t="s">
        <v>52</v>
      </c>
      <c r="L7631" s="1" t="s">
        <v>912</v>
      </c>
      <c r="M7631" t="s">
        <v>53</v>
      </c>
      <c r="N7631">
        <v>1</v>
      </c>
      <c r="O7631" s="1" t="s">
        <v>206</v>
      </c>
      <c r="P7631" t="s">
        <v>154</v>
      </c>
      <c r="Q7631">
        <v>2</v>
      </c>
      <c r="R7631" t="s">
        <v>255</v>
      </c>
      <c r="S7631" t="s">
        <v>180</v>
      </c>
    </row>
    <row r="7632" spans="1:19" x14ac:dyDescent="0.35">
      <c r="A7632" s="2" t="s">
        <v>115</v>
      </c>
      <c r="B7632" s="1" t="s">
        <v>116</v>
      </c>
      <c r="C7632" t="s">
        <v>52</v>
      </c>
      <c r="D7632" s="1" t="s">
        <v>51</v>
      </c>
      <c r="E7632" s="1" t="s">
        <v>22</v>
      </c>
      <c r="F7632" s="1" t="s">
        <v>13</v>
      </c>
      <c r="G7632" s="1" t="s">
        <v>137</v>
      </c>
      <c r="H7632" t="s">
        <v>35</v>
      </c>
      <c r="I7632" s="1" t="s">
        <v>818</v>
      </c>
      <c r="J7632" s="1" t="s">
        <v>230</v>
      </c>
      <c r="K7632" s="1" t="s">
        <v>52</v>
      </c>
      <c r="L7632" s="1" t="s">
        <v>912</v>
      </c>
      <c r="M7632" t="s">
        <v>54</v>
      </c>
      <c r="N7632">
        <v>1</v>
      </c>
      <c r="O7632" s="1" t="s">
        <v>206</v>
      </c>
      <c r="P7632" t="s">
        <v>154</v>
      </c>
      <c r="Q7632">
        <v>1</v>
      </c>
      <c r="R7632" t="s">
        <v>255</v>
      </c>
      <c r="S7632" t="s">
        <v>180</v>
      </c>
    </row>
    <row r="7633" spans="1:19" x14ac:dyDescent="0.35">
      <c r="A7633" s="2" t="s">
        <v>115</v>
      </c>
      <c r="B7633" s="1" t="s">
        <v>116</v>
      </c>
      <c r="C7633" t="s">
        <v>52</v>
      </c>
      <c r="D7633" s="1" t="s">
        <v>51</v>
      </c>
      <c r="E7633" s="1" t="s">
        <v>22</v>
      </c>
      <c r="F7633" s="1" t="s">
        <v>13</v>
      </c>
      <c r="G7633" s="1" t="s">
        <v>137</v>
      </c>
      <c r="H7633" t="s">
        <v>39</v>
      </c>
      <c r="I7633" s="1" t="s">
        <v>818</v>
      </c>
      <c r="J7633" s="1" t="s">
        <v>230</v>
      </c>
      <c r="K7633" s="1" t="s">
        <v>52</v>
      </c>
      <c r="L7633" s="1" t="s">
        <v>912</v>
      </c>
      <c r="M7633" t="s">
        <v>54</v>
      </c>
      <c r="N7633">
        <v>1</v>
      </c>
      <c r="O7633" s="1" t="s">
        <v>206</v>
      </c>
      <c r="P7633" t="s">
        <v>154</v>
      </c>
      <c r="Q7633">
        <v>1</v>
      </c>
      <c r="R7633" t="s">
        <v>255</v>
      </c>
      <c r="S7633" t="s">
        <v>180</v>
      </c>
    </row>
    <row r="7634" spans="1:19" x14ac:dyDescent="0.35">
      <c r="A7634" s="2" t="s">
        <v>115</v>
      </c>
      <c r="B7634" s="1" t="s">
        <v>116</v>
      </c>
      <c r="C7634" t="s">
        <v>52</v>
      </c>
      <c r="D7634" s="1" t="s">
        <v>51</v>
      </c>
      <c r="E7634" s="1" t="s">
        <v>22</v>
      </c>
      <c r="F7634" s="1" t="s">
        <v>18</v>
      </c>
      <c r="G7634" s="1" t="s">
        <v>26</v>
      </c>
      <c r="H7634" t="s">
        <v>14</v>
      </c>
      <c r="I7634" s="1" t="s">
        <v>818</v>
      </c>
      <c r="J7634" s="1" t="s">
        <v>230</v>
      </c>
      <c r="K7634" s="1" t="s">
        <v>52</v>
      </c>
      <c r="L7634" s="1" t="s">
        <v>912</v>
      </c>
      <c r="M7634" t="s">
        <v>54</v>
      </c>
      <c r="N7634">
        <v>1</v>
      </c>
      <c r="O7634" s="1" t="s">
        <v>206</v>
      </c>
      <c r="P7634" t="s">
        <v>154</v>
      </c>
      <c r="Q7634">
        <v>1</v>
      </c>
      <c r="R7634" t="s">
        <v>255</v>
      </c>
      <c r="S7634" t="s">
        <v>180</v>
      </c>
    </row>
    <row r="7635" spans="1:19" x14ac:dyDescent="0.35">
      <c r="A7635" s="2" t="s">
        <v>115</v>
      </c>
      <c r="B7635" s="1" t="s">
        <v>116</v>
      </c>
      <c r="C7635" t="s">
        <v>906</v>
      </c>
      <c r="D7635" s="1" t="s">
        <v>97</v>
      </c>
      <c r="E7635" s="1" t="s">
        <v>12</v>
      </c>
      <c r="F7635" s="1" t="s">
        <v>26</v>
      </c>
      <c r="G7635" s="1" t="s">
        <v>26</v>
      </c>
      <c r="H7635" t="s">
        <v>39</v>
      </c>
      <c r="I7635" s="1" t="s">
        <v>420</v>
      </c>
      <c r="J7635" s="1" t="s">
        <v>230</v>
      </c>
      <c r="K7635" s="1" t="s">
        <v>15</v>
      </c>
      <c r="L7635" s="1" t="s">
        <v>912</v>
      </c>
      <c r="M7635" t="s">
        <v>37</v>
      </c>
      <c r="N7635">
        <v>1</v>
      </c>
      <c r="O7635" s="1" t="s">
        <v>206</v>
      </c>
      <c r="P7635" t="s">
        <v>153</v>
      </c>
      <c r="Q7635">
        <v>1</v>
      </c>
      <c r="R7635" t="s">
        <v>255</v>
      </c>
      <c r="S7635" t="s">
        <v>180</v>
      </c>
    </row>
    <row r="7636" spans="1:19" x14ac:dyDescent="0.35">
      <c r="A7636" s="2" t="s">
        <v>115</v>
      </c>
      <c r="B7636" s="1" t="s">
        <v>116</v>
      </c>
      <c r="C7636" t="s">
        <v>906</v>
      </c>
      <c r="D7636" s="1" t="s">
        <v>97</v>
      </c>
      <c r="E7636" s="1" t="s">
        <v>12</v>
      </c>
      <c r="F7636" s="1" t="s">
        <v>26</v>
      </c>
      <c r="G7636" s="1" t="s">
        <v>26</v>
      </c>
      <c r="H7636" t="s">
        <v>39</v>
      </c>
      <c r="I7636" s="1" t="s">
        <v>421</v>
      </c>
      <c r="J7636" s="1" t="s">
        <v>230</v>
      </c>
      <c r="K7636" s="1" t="s">
        <v>15</v>
      </c>
      <c r="L7636" s="1" t="s">
        <v>912</v>
      </c>
      <c r="M7636" t="s">
        <v>37</v>
      </c>
      <c r="N7636">
        <v>1</v>
      </c>
      <c r="O7636" s="1" t="s">
        <v>206</v>
      </c>
      <c r="P7636" t="s">
        <v>153</v>
      </c>
      <c r="Q7636">
        <v>1</v>
      </c>
      <c r="R7636" t="s">
        <v>255</v>
      </c>
      <c r="S7636" t="s">
        <v>180</v>
      </c>
    </row>
    <row r="7637" spans="1:19" x14ac:dyDescent="0.35">
      <c r="A7637" s="2" t="s">
        <v>115</v>
      </c>
      <c r="B7637" s="1" t="s">
        <v>116</v>
      </c>
      <c r="C7637" t="s">
        <v>906</v>
      </c>
      <c r="D7637" s="1" t="s">
        <v>97</v>
      </c>
      <c r="E7637" s="1" t="s">
        <v>12</v>
      </c>
      <c r="F7637" s="1" t="s">
        <v>26</v>
      </c>
      <c r="G7637" s="1" t="s">
        <v>26</v>
      </c>
      <c r="H7637" t="s">
        <v>39</v>
      </c>
      <c r="I7637" s="1" t="s">
        <v>422</v>
      </c>
      <c r="J7637" s="1" t="s">
        <v>230</v>
      </c>
      <c r="K7637" s="1" t="s">
        <v>15</v>
      </c>
      <c r="L7637" s="1" t="s">
        <v>912</v>
      </c>
      <c r="M7637" t="s">
        <v>37</v>
      </c>
      <c r="N7637">
        <v>1</v>
      </c>
      <c r="O7637" s="1" t="s">
        <v>206</v>
      </c>
      <c r="P7637" t="s">
        <v>154</v>
      </c>
      <c r="Q7637">
        <v>1</v>
      </c>
      <c r="R7637" t="s">
        <v>255</v>
      </c>
      <c r="S7637" t="s">
        <v>180</v>
      </c>
    </row>
    <row r="7638" spans="1:19" x14ac:dyDescent="0.35">
      <c r="A7638" s="2" t="s">
        <v>115</v>
      </c>
      <c r="B7638" s="1" t="s">
        <v>116</v>
      </c>
      <c r="C7638" t="s">
        <v>906</v>
      </c>
      <c r="D7638" s="1" t="s">
        <v>97</v>
      </c>
      <c r="E7638" s="1" t="s">
        <v>22</v>
      </c>
      <c r="F7638" s="1" t="s">
        <v>23</v>
      </c>
      <c r="G7638" s="1" t="s">
        <v>137</v>
      </c>
      <c r="H7638" t="s">
        <v>58</v>
      </c>
      <c r="I7638" s="1" t="s">
        <v>420</v>
      </c>
      <c r="J7638" s="1" t="s">
        <v>230</v>
      </c>
      <c r="K7638" s="1" t="s">
        <v>15</v>
      </c>
      <c r="L7638" s="1" t="s">
        <v>912</v>
      </c>
      <c r="M7638" t="s">
        <v>37</v>
      </c>
      <c r="N7638">
        <v>1</v>
      </c>
      <c r="O7638" s="1" t="s">
        <v>206</v>
      </c>
      <c r="P7638" t="s">
        <v>153</v>
      </c>
      <c r="Q7638">
        <v>1</v>
      </c>
      <c r="R7638" t="s">
        <v>255</v>
      </c>
      <c r="S7638" t="s">
        <v>180</v>
      </c>
    </row>
    <row r="7639" spans="1:19" x14ac:dyDescent="0.35">
      <c r="A7639" s="2" t="s">
        <v>115</v>
      </c>
      <c r="B7639" s="1" t="s">
        <v>116</v>
      </c>
      <c r="C7639" t="s">
        <v>906</v>
      </c>
      <c r="D7639" s="1" t="s">
        <v>97</v>
      </c>
      <c r="E7639" s="1" t="s">
        <v>22</v>
      </c>
      <c r="F7639" s="1" t="s">
        <v>23</v>
      </c>
      <c r="G7639" s="1" t="s">
        <v>137</v>
      </c>
      <c r="H7639" t="s">
        <v>58</v>
      </c>
      <c r="I7639" s="1" t="s">
        <v>421</v>
      </c>
      <c r="J7639" s="1" t="s">
        <v>230</v>
      </c>
      <c r="K7639" s="1" t="s">
        <v>15</v>
      </c>
      <c r="L7639" s="1" t="s">
        <v>912</v>
      </c>
      <c r="M7639" t="s">
        <v>37</v>
      </c>
      <c r="N7639">
        <v>1</v>
      </c>
      <c r="O7639" s="1" t="s">
        <v>206</v>
      </c>
      <c r="P7639" t="s">
        <v>153</v>
      </c>
      <c r="Q7639">
        <v>1</v>
      </c>
      <c r="R7639" t="s">
        <v>255</v>
      </c>
      <c r="S7639" t="s">
        <v>180</v>
      </c>
    </row>
    <row r="7640" spans="1:19" x14ac:dyDescent="0.35">
      <c r="A7640" s="2" t="s">
        <v>115</v>
      </c>
      <c r="B7640" s="1" t="s">
        <v>116</v>
      </c>
      <c r="C7640" t="s">
        <v>906</v>
      </c>
      <c r="D7640" s="1" t="s">
        <v>97</v>
      </c>
      <c r="E7640" s="1" t="s">
        <v>22</v>
      </c>
      <c r="F7640" s="1" t="s">
        <v>23</v>
      </c>
      <c r="G7640" s="1" t="s">
        <v>137</v>
      </c>
      <c r="H7640" t="s">
        <v>58</v>
      </c>
      <c r="I7640" s="1" t="s">
        <v>422</v>
      </c>
      <c r="J7640" s="1" t="s">
        <v>230</v>
      </c>
      <c r="K7640" s="1" t="s">
        <v>15</v>
      </c>
      <c r="L7640" s="1" t="s">
        <v>912</v>
      </c>
      <c r="M7640" t="s">
        <v>37</v>
      </c>
      <c r="N7640">
        <v>1</v>
      </c>
      <c r="O7640" s="1" t="s">
        <v>206</v>
      </c>
      <c r="P7640" t="s">
        <v>154</v>
      </c>
      <c r="Q7640">
        <v>1</v>
      </c>
      <c r="R7640" t="s">
        <v>255</v>
      </c>
      <c r="S7640" t="s">
        <v>180</v>
      </c>
    </row>
    <row r="7641" spans="1:19" x14ac:dyDescent="0.35">
      <c r="A7641" s="2" t="s">
        <v>115</v>
      </c>
      <c r="B7641" s="1" t="s">
        <v>116</v>
      </c>
      <c r="C7641" t="s">
        <v>906</v>
      </c>
      <c r="D7641" s="1" t="s">
        <v>56</v>
      </c>
      <c r="E7641" s="1" t="s">
        <v>22</v>
      </c>
      <c r="F7641" s="1" t="s">
        <v>13</v>
      </c>
      <c r="G7641" s="1" t="s">
        <v>137</v>
      </c>
      <c r="H7641" t="s">
        <v>21</v>
      </c>
      <c r="I7641" s="1" t="s">
        <v>1551</v>
      </c>
      <c r="J7641" s="1" t="s">
        <v>230</v>
      </c>
      <c r="K7641" s="1" t="s">
        <v>15</v>
      </c>
      <c r="L7641" s="1" t="s">
        <v>912</v>
      </c>
      <c r="M7641" t="s">
        <v>15</v>
      </c>
      <c r="N7641">
        <v>1</v>
      </c>
      <c r="O7641" s="1" t="s">
        <v>206</v>
      </c>
      <c r="P7641" t="s">
        <v>154</v>
      </c>
      <c r="Q7641">
        <v>2</v>
      </c>
      <c r="R7641" t="s">
        <v>255</v>
      </c>
      <c r="S7641" t="s">
        <v>180</v>
      </c>
    </row>
    <row r="7642" spans="1:19" x14ac:dyDescent="0.35">
      <c r="A7642" s="2" t="s">
        <v>115</v>
      </c>
      <c r="B7642" s="1" t="s">
        <v>116</v>
      </c>
      <c r="C7642" t="s">
        <v>907</v>
      </c>
      <c r="D7642" s="1" t="s">
        <v>242</v>
      </c>
      <c r="E7642" s="1" t="s">
        <v>22</v>
      </c>
      <c r="F7642" s="1" t="s">
        <v>29</v>
      </c>
      <c r="G7642" s="1" t="s">
        <v>136</v>
      </c>
      <c r="H7642" t="s">
        <v>32</v>
      </c>
      <c r="I7642" s="1" t="s">
        <v>423</v>
      </c>
      <c r="J7642" s="1" t="s">
        <v>230</v>
      </c>
      <c r="K7642" s="1" t="s">
        <v>19</v>
      </c>
      <c r="L7642" s="1" t="s">
        <v>912</v>
      </c>
      <c r="M7642" t="s">
        <v>187</v>
      </c>
      <c r="N7642">
        <v>1</v>
      </c>
      <c r="O7642" s="1" t="s">
        <v>206</v>
      </c>
      <c r="P7642" t="s">
        <v>153</v>
      </c>
      <c r="Q7642">
        <v>2</v>
      </c>
      <c r="R7642" t="s">
        <v>255</v>
      </c>
      <c r="S7642" t="s">
        <v>180</v>
      </c>
    </row>
    <row r="7643" spans="1:19" x14ac:dyDescent="0.35">
      <c r="A7643" s="2" t="s">
        <v>115</v>
      </c>
      <c r="B7643" s="1" t="s">
        <v>116</v>
      </c>
      <c r="C7643" t="s">
        <v>907</v>
      </c>
      <c r="D7643" s="1" t="s">
        <v>242</v>
      </c>
      <c r="E7643" s="1" t="s">
        <v>22</v>
      </c>
      <c r="F7643" s="1" t="s">
        <v>29</v>
      </c>
      <c r="G7643" s="1" t="s">
        <v>136</v>
      </c>
      <c r="H7643" t="s">
        <v>32</v>
      </c>
      <c r="I7643" s="1" t="s">
        <v>424</v>
      </c>
      <c r="J7643" s="1" t="s">
        <v>230</v>
      </c>
      <c r="K7643" s="1" t="s">
        <v>19</v>
      </c>
      <c r="L7643" s="1" t="s">
        <v>912</v>
      </c>
      <c r="M7643" t="s">
        <v>187</v>
      </c>
      <c r="N7643">
        <v>1</v>
      </c>
      <c r="O7643" s="1" t="s">
        <v>206</v>
      </c>
      <c r="P7643" t="s">
        <v>153</v>
      </c>
      <c r="Q7643">
        <v>2</v>
      </c>
      <c r="R7643" t="s">
        <v>255</v>
      </c>
      <c r="S7643" t="s">
        <v>180</v>
      </c>
    </row>
    <row r="7644" spans="1:19" x14ac:dyDescent="0.35">
      <c r="A7644" s="2" t="s">
        <v>115</v>
      </c>
      <c r="B7644" s="1" t="s">
        <v>116</v>
      </c>
      <c r="C7644" t="s">
        <v>907</v>
      </c>
      <c r="D7644" s="1" t="s">
        <v>78</v>
      </c>
      <c r="E7644" s="1" t="s">
        <v>12</v>
      </c>
      <c r="F7644" s="1" t="s">
        <v>29</v>
      </c>
      <c r="G7644" s="1" t="s">
        <v>136</v>
      </c>
      <c r="H7644" t="s">
        <v>35</v>
      </c>
      <c r="I7644" s="1" t="s">
        <v>425</v>
      </c>
      <c r="J7644" s="1" t="s">
        <v>230</v>
      </c>
      <c r="K7644" s="1" t="s">
        <v>19</v>
      </c>
      <c r="L7644" s="1" t="s">
        <v>912</v>
      </c>
      <c r="M7644" t="s">
        <v>67</v>
      </c>
      <c r="N7644">
        <v>1</v>
      </c>
      <c r="O7644" s="1" t="s">
        <v>206</v>
      </c>
      <c r="P7644" t="s">
        <v>154</v>
      </c>
      <c r="Q7644">
        <v>2</v>
      </c>
      <c r="R7644" t="s">
        <v>255</v>
      </c>
      <c r="S7644" t="s">
        <v>180</v>
      </c>
    </row>
    <row r="7645" spans="1:19" x14ac:dyDescent="0.35">
      <c r="A7645" s="2" t="s">
        <v>115</v>
      </c>
      <c r="B7645" s="1" t="s">
        <v>116</v>
      </c>
      <c r="C7645" t="s">
        <v>907</v>
      </c>
      <c r="D7645" s="1" t="s">
        <v>78</v>
      </c>
      <c r="E7645" s="1" t="s">
        <v>12</v>
      </c>
      <c r="F7645" s="1" t="s">
        <v>33</v>
      </c>
      <c r="G7645" s="1" t="s">
        <v>136</v>
      </c>
      <c r="H7645" t="s">
        <v>58</v>
      </c>
      <c r="I7645" s="1" t="s">
        <v>425</v>
      </c>
      <c r="J7645" s="1" t="s">
        <v>230</v>
      </c>
      <c r="K7645" s="1" t="s">
        <v>19</v>
      </c>
      <c r="L7645" s="1" t="s">
        <v>912</v>
      </c>
      <c r="M7645" t="s">
        <v>67</v>
      </c>
      <c r="N7645">
        <v>1</v>
      </c>
      <c r="O7645" s="1" t="s">
        <v>206</v>
      </c>
      <c r="P7645" t="s">
        <v>154</v>
      </c>
      <c r="Q7645">
        <v>2</v>
      </c>
      <c r="R7645" t="s">
        <v>255</v>
      </c>
      <c r="S7645" t="s">
        <v>180</v>
      </c>
    </row>
    <row r="7646" spans="1:19" x14ac:dyDescent="0.35">
      <c r="A7646" s="2" t="s">
        <v>115</v>
      </c>
      <c r="B7646" s="1" t="s">
        <v>116</v>
      </c>
      <c r="C7646" t="s">
        <v>907</v>
      </c>
      <c r="D7646" s="1" t="s">
        <v>78</v>
      </c>
      <c r="E7646" s="1" t="s">
        <v>12</v>
      </c>
      <c r="F7646" s="1" t="s">
        <v>23</v>
      </c>
      <c r="G7646" s="1" t="s">
        <v>137</v>
      </c>
      <c r="H7646" t="s">
        <v>17</v>
      </c>
      <c r="I7646" s="1" t="s">
        <v>425</v>
      </c>
      <c r="J7646" s="1" t="s">
        <v>230</v>
      </c>
      <c r="K7646" s="1" t="s">
        <v>19</v>
      </c>
      <c r="L7646" s="1" t="s">
        <v>912</v>
      </c>
      <c r="M7646" t="s">
        <v>67</v>
      </c>
      <c r="N7646">
        <v>1</v>
      </c>
      <c r="O7646" s="1" t="s">
        <v>206</v>
      </c>
      <c r="P7646" t="s">
        <v>154</v>
      </c>
      <c r="Q7646">
        <v>2</v>
      </c>
      <c r="R7646" t="s">
        <v>179</v>
      </c>
      <c r="S7646" t="s">
        <v>180</v>
      </c>
    </row>
    <row r="7647" spans="1:19" x14ac:dyDescent="0.35">
      <c r="A7647" s="2" t="s">
        <v>115</v>
      </c>
      <c r="B7647" s="1" t="s">
        <v>116</v>
      </c>
      <c r="C7647" t="s">
        <v>907</v>
      </c>
      <c r="D7647" s="1" t="s">
        <v>78</v>
      </c>
      <c r="E7647" s="1" t="s">
        <v>22</v>
      </c>
      <c r="F7647" s="1" t="s">
        <v>29</v>
      </c>
      <c r="G7647" s="1" t="s">
        <v>136</v>
      </c>
      <c r="H7647" t="s">
        <v>58</v>
      </c>
      <c r="I7647" s="1" t="s">
        <v>425</v>
      </c>
      <c r="J7647" s="1" t="s">
        <v>230</v>
      </c>
      <c r="K7647" s="1" t="s">
        <v>19</v>
      </c>
      <c r="L7647" s="1" t="s">
        <v>912</v>
      </c>
      <c r="M7647" t="s">
        <v>67</v>
      </c>
      <c r="N7647">
        <v>2</v>
      </c>
      <c r="O7647" s="1" t="s">
        <v>206</v>
      </c>
      <c r="P7647" t="s">
        <v>154</v>
      </c>
      <c r="Q7647">
        <v>2</v>
      </c>
      <c r="R7647" t="s">
        <v>179</v>
      </c>
      <c r="S7647" t="s">
        <v>180</v>
      </c>
    </row>
    <row r="7648" spans="1:19" x14ac:dyDescent="0.35">
      <c r="A7648" s="2" t="s">
        <v>115</v>
      </c>
      <c r="B7648" s="1" t="s">
        <v>116</v>
      </c>
      <c r="C7648" t="s">
        <v>907</v>
      </c>
      <c r="D7648" s="1" t="s">
        <v>78</v>
      </c>
      <c r="E7648" s="1" t="s">
        <v>22</v>
      </c>
      <c r="F7648" s="1" t="s">
        <v>13</v>
      </c>
      <c r="G7648" s="1" t="s">
        <v>137</v>
      </c>
      <c r="H7648" t="s">
        <v>24</v>
      </c>
      <c r="I7648" s="1" t="s">
        <v>425</v>
      </c>
      <c r="J7648" s="1" t="s">
        <v>230</v>
      </c>
      <c r="K7648" s="1" t="s">
        <v>19</v>
      </c>
      <c r="L7648" s="1" t="s">
        <v>913</v>
      </c>
      <c r="M7648" t="s">
        <v>67</v>
      </c>
      <c r="N7648">
        <v>1</v>
      </c>
      <c r="O7648" s="1" t="s">
        <v>206</v>
      </c>
      <c r="P7648" t="s">
        <v>154</v>
      </c>
      <c r="Q7648">
        <v>2</v>
      </c>
      <c r="R7648" t="s">
        <v>179</v>
      </c>
      <c r="S7648" t="s">
        <v>180</v>
      </c>
    </row>
    <row r="7649" spans="1:19" x14ac:dyDescent="0.35">
      <c r="A7649" s="2" t="s">
        <v>115</v>
      </c>
      <c r="B7649" s="1" t="s">
        <v>116</v>
      </c>
      <c r="C7649" t="s">
        <v>908</v>
      </c>
      <c r="D7649" s="1" t="s">
        <v>171</v>
      </c>
      <c r="E7649" s="1" t="s">
        <v>22</v>
      </c>
      <c r="F7649" s="1" t="s">
        <v>29</v>
      </c>
      <c r="G7649" s="1" t="s">
        <v>136</v>
      </c>
      <c r="H7649" t="s">
        <v>32</v>
      </c>
      <c r="I7649" s="1" t="s">
        <v>426</v>
      </c>
      <c r="J7649" s="1" t="s">
        <v>230</v>
      </c>
      <c r="K7649" s="1" t="s">
        <v>40</v>
      </c>
      <c r="L7649" s="1" t="s">
        <v>913</v>
      </c>
      <c r="M7649" t="s">
        <v>213</v>
      </c>
      <c r="N7649">
        <v>1</v>
      </c>
      <c r="O7649" s="1" t="s">
        <v>206</v>
      </c>
      <c r="P7649" t="s">
        <v>154</v>
      </c>
      <c r="Q7649">
        <v>2</v>
      </c>
      <c r="R7649" t="s">
        <v>255</v>
      </c>
      <c r="S7649" t="s">
        <v>180</v>
      </c>
    </row>
    <row r="7650" spans="1:19" x14ac:dyDescent="0.35">
      <c r="A7650" s="2" t="s">
        <v>115</v>
      </c>
      <c r="B7650" s="1" t="s">
        <v>116</v>
      </c>
      <c r="C7650" t="s">
        <v>908</v>
      </c>
      <c r="D7650" s="1" t="s">
        <v>171</v>
      </c>
      <c r="E7650" s="1" t="s">
        <v>22</v>
      </c>
      <c r="F7650" s="1" t="s">
        <v>13</v>
      </c>
      <c r="G7650" s="1" t="s">
        <v>137</v>
      </c>
      <c r="H7650" t="s">
        <v>27</v>
      </c>
      <c r="I7650" s="1" t="s">
        <v>820</v>
      </c>
      <c r="J7650" s="1" t="s">
        <v>230</v>
      </c>
      <c r="K7650" s="1" t="s">
        <v>40</v>
      </c>
      <c r="L7650" s="1" t="s">
        <v>912</v>
      </c>
      <c r="M7650" t="s">
        <v>170</v>
      </c>
      <c r="N7650">
        <v>1</v>
      </c>
      <c r="O7650" s="1" t="s">
        <v>206</v>
      </c>
      <c r="P7650" t="s">
        <v>154</v>
      </c>
      <c r="Q7650">
        <v>2</v>
      </c>
      <c r="R7650" t="s">
        <v>179</v>
      </c>
      <c r="S7650" t="s">
        <v>180</v>
      </c>
    </row>
    <row r="7651" spans="1:19" x14ac:dyDescent="0.35">
      <c r="A7651" s="2" t="s">
        <v>115</v>
      </c>
      <c r="B7651" s="1" t="s">
        <v>116</v>
      </c>
      <c r="C7651" t="s">
        <v>908</v>
      </c>
      <c r="D7651" s="1" t="s">
        <v>171</v>
      </c>
      <c r="E7651" s="1" t="s">
        <v>22</v>
      </c>
      <c r="F7651" s="1" t="s">
        <v>13</v>
      </c>
      <c r="G7651" s="1" t="s">
        <v>137</v>
      </c>
      <c r="H7651" t="s">
        <v>35</v>
      </c>
      <c r="I7651" s="1" t="s">
        <v>820</v>
      </c>
      <c r="J7651" s="1" t="s">
        <v>230</v>
      </c>
      <c r="K7651" s="1" t="s">
        <v>40</v>
      </c>
      <c r="L7651" s="1" t="s">
        <v>912</v>
      </c>
      <c r="M7651" t="s">
        <v>170</v>
      </c>
      <c r="N7651">
        <v>1</v>
      </c>
      <c r="O7651" s="1" t="s">
        <v>206</v>
      </c>
      <c r="P7651" t="s">
        <v>154</v>
      </c>
      <c r="Q7651">
        <v>2</v>
      </c>
      <c r="R7651" t="s">
        <v>255</v>
      </c>
      <c r="S7651" t="s">
        <v>180</v>
      </c>
    </row>
    <row r="7652" spans="1:19" x14ac:dyDescent="0.35">
      <c r="A7652" s="2" t="s">
        <v>115</v>
      </c>
      <c r="B7652" s="1" t="s">
        <v>116</v>
      </c>
      <c r="C7652" t="s">
        <v>59</v>
      </c>
      <c r="D7652" s="1" t="s">
        <v>82</v>
      </c>
      <c r="E7652" s="1" t="s">
        <v>12</v>
      </c>
      <c r="F7652" s="1" t="s">
        <v>13</v>
      </c>
      <c r="G7652" s="1" t="s">
        <v>137</v>
      </c>
      <c r="H7652" t="s">
        <v>35</v>
      </c>
      <c r="I7652" s="1" t="s">
        <v>1552</v>
      </c>
      <c r="J7652" s="1" t="s">
        <v>230</v>
      </c>
      <c r="K7652" s="1" t="s">
        <v>59</v>
      </c>
      <c r="L7652" s="1" t="s">
        <v>912</v>
      </c>
      <c r="M7652" t="s">
        <v>73</v>
      </c>
      <c r="N7652">
        <v>1</v>
      </c>
      <c r="O7652" s="1" t="s">
        <v>206</v>
      </c>
      <c r="P7652" t="s">
        <v>153</v>
      </c>
      <c r="Q7652">
        <v>2</v>
      </c>
      <c r="R7652" t="s">
        <v>255</v>
      </c>
      <c r="S7652" t="s">
        <v>180</v>
      </c>
    </row>
    <row r="7653" spans="1:19" x14ac:dyDescent="0.35">
      <c r="A7653" s="2" t="s">
        <v>115</v>
      </c>
      <c r="B7653" s="1" t="s">
        <v>116</v>
      </c>
      <c r="C7653" t="s">
        <v>59</v>
      </c>
      <c r="D7653" s="1" t="s">
        <v>82</v>
      </c>
      <c r="E7653" s="1" t="s">
        <v>12</v>
      </c>
      <c r="F7653" s="1" t="s">
        <v>13</v>
      </c>
      <c r="G7653" s="1" t="s">
        <v>137</v>
      </c>
      <c r="H7653" t="s">
        <v>35</v>
      </c>
      <c r="I7653" s="1" t="s">
        <v>1553</v>
      </c>
      <c r="J7653" s="1" t="s">
        <v>230</v>
      </c>
      <c r="K7653" s="1" t="s">
        <v>59</v>
      </c>
      <c r="L7653" s="1" t="s">
        <v>912</v>
      </c>
      <c r="M7653" t="s">
        <v>73</v>
      </c>
      <c r="N7653">
        <v>1</v>
      </c>
      <c r="O7653" s="1" t="s">
        <v>206</v>
      </c>
      <c r="P7653" t="s">
        <v>153</v>
      </c>
      <c r="Q7653">
        <v>2</v>
      </c>
      <c r="R7653" t="s">
        <v>255</v>
      </c>
      <c r="S7653" t="s">
        <v>180</v>
      </c>
    </row>
    <row r="7654" spans="1:19" x14ac:dyDescent="0.35">
      <c r="A7654" s="2" t="s">
        <v>115</v>
      </c>
      <c r="B7654" s="1" t="s">
        <v>116</v>
      </c>
      <c r="C7654" t="s">
        <v>59</v>
      </c>
      <c r="D7654" s="1" t="s">
        <v>82</v>
      </c>
      <c r="E7654" s="1" t="s">
        <v>12</v>
      </c>
      <c r="F7654" s="1" t="s">
        <v>26</v>
      </c>
      <c r="G7654" s="1" t="s">
        <v>26</v>
      </c>
      <c r="H7654" t="s">
        <v>41</v>
      </c>
      <c r="I7654" s="1" t="s">
        <v>427</v>
      </c>
      <c r="J7654" s="1" t="s">
        <v>230</v>
      </c>
      <c r="K7654" s="1" t="s">
        <v>59</v>
      </c>
      <c r="L7654" s="1" t="s">
        <v>912</v>
      </c>
      <c r="M7654" t="s">
        <v>76</v>
      </c>
      <c r="N7654">
        <v>1</v>
      </c>
      <c r="O7654" s="1" t="s">
        <v>206</v>
      </c>
      <c r="P7654" t="s">
        <v>153</v>
      </c>
      <c r="Q7654">
        <v>2</v>
      </c>
      <c r="R7654" t="s">
        <v>255</v>
      </c>
      <c r="S7654" t="s">
        <v>180</v>
      </c>
    </row>
    <row r="7655" spans="1:19" x14ac:dyDescent="0.35">
      <c r="A7655" s="2" t="s">
        <v>115</v>
      </c>
      <c r="B7655" s="1" t="s">
        <v>116</v>
      </c>
      <c r="C7655" t="s">
        <v>59</v>
      </c>
      <c r="D7655" s="1" t="s">
        <v>82</v>
      </c>
      <c r="E7655" s="1" t="s">
        <v>12</v>
      </c>
      <c r="F7655" s="1" t="s">
        <v>26</v>
      </c>
      <c r="G7655" s="1" t="s">
        <v>26</v>
      </c>
      <c r="H7655" t="s">
        <v>41</v>
      </c>
      <c r="I7655" s="1" t="s">
        <v>821</v>
      </c>
      <c r="J7655" s="1" t="s">
        <v>230</v>
      </c>
      <c r="K7655" s="1" t="s">
        <v>59</v>
      </c>
      <c r="L7655" s="1" t="s">
        <v>912</v>
      </c>
      <c r="M7655" t="s">
        <v>76</v>
      </c>
      <c r="N7655">
        <v>1</v>
      </c>
      <c r="O7655" s="1" t="s">
        <v>206</v>
      </c>
      <c r="P7655" t="s">
        <v>154</v>
      </c>
      <c r="Q7655">
        <v>2</v>
      </c>
      <c r="R7655" t="s">
        <v>255</v>
      </c>
      <c r="S7655" t="s">
        <v>180</v>
      </c>
    </row>
    <row r="7656" spans="1:19" x14ac:dyDescent="0.35">
      <c r="A7656" s="2" t="s">
        <v>115</v>
      </c>
      <c r="B7656" s="1" t="s">
        <v>116</v>
      </c>
      <c r="C7656" t="s">
        <v>59</v>
      </c>
      <c r="D7656" s="1" t="s">
        <v>82</v>
      </c>
      <c r="E7656" s="1" t="s">
        <v>22</v>
      </c>
      <c r="F7656" s="1" t="s">
        <v>26</v>
      </c>
      <c r="G7656" s="1" t="s">
        <v>26</v>
      </c>
      <c r="H7656" t="s">
        <v>41</v>
      </c>
      <c r="I7656" s="1" t="s">
        <v>427</v>
      </c>
      <c r="J7656" s="1" t="s">
        <v>230</v>
      </c>
      <c r="K7656" s="1" t="s">
        <v>59</v>
      </c>
      <c r="L7656" s="1" t="s">
        <v>912</v>
      </c>
      <c r="M7656" t="s">
        <v>76</v>
      </c>
      <c r="N7656">
        <v>1</v>
      </c>
      <c r="O7656" s="1" t="s">
        <v>206</v>
      </c>
      <c r="P7656" t="s">
        <v>153</v>
      </c>
      <c r="Q7656">
        <v>2</v>
      </c>
      <c r="R7656" t="s">
        <v>255</v>
      </c>
      <c r="S7656" t="s">
        <v>180</v>
      </c>
    </row>
    <row r="7657" spans="1:19" x14ac:dyDescent="0.35">
      <c r="A7657" s="2" t="s">
        <v>115</v>
      </c>
      <c r="B7657" s="1" t="s">
        <v>116</v>
      </c>
      <c r="C7657" t="s">
        <v>59</v>
      </c>
      <c r="D7657" s="1" t="s">
        <v>82</v>
      </c>
      <c r="E7657" s="1" t="s">
        <v>22</v>
      </c>
      <c r="F7657" s="1" t="s">
        <v>26</v>
      </c>
      <c r="G7657" s="1" t="s">
        <v>26</v>
      </c>
      <c r="H7657" t="s">
        <v>41</v>
      </c>
      <c r="I7657" s="1" t="s">
        <v>821</v>
      </c>
      <c r="J7657" s="1" t="s">
        <v>230</v>
      </c>
      <c r="K7657" s="1" t="s">
        <v>59</v>
      </c>
      <c r="L7657" s="1" t="s">
        <v>912</v>
      </c>
      <c r="M7657" t="s">
        <v>76</v>
      </c>
      <c r="N7657">
        <v>1</v>
      </c>
      <c r="O7657" s="1" t="s">
        <v>206</v>
      </c>
      <c r="P7657" t="s">
        <v>154</v>
      </c>
      <c r="Q7657">
        <v>2</v>
      </c>
      <c r="R7657" t="s">
        <v>255</v>
      </c>
      <c r="S7657" t="s">
        <v>180</v>
      </c>
    </row>
    <row r="7658" spans="1:19" x14ac:dyDescent="0.35">
      <c r="A7658" s="2" t="s">
        <v>115</v>
      </c>
      <c r="B7658" s="1" t="s">
        <v>116</v>
      </c>
      <c r="C7658" t="s">
        <v>59</v>
      </c>
      <c r="D7658" s="1" t="s">
        <v>218</v>
      </c>
      <c r="E7658" s="1" t="s">
        <v>12</v>
      </c>
      <c r="F7658" s="1" t="s">
        <v>26</v>
      </c>
      <c r="G7658" s="1" t="s">
        <v>26</v>
      </c>
      <c r="H7658" t="s">
        <v>32</v>
      </c>
      <c r="I7658" s="1" t="s">
        <v>1215</v>
      </c>
      <c r="J7658" s="1" t="s">
        <v>230</v>
      </c>
      <c r="K7658" s="1" t="s">
        <v>59</v>
      </c>
      <c r="L7658" s="1" t="s">
        <v>913</v>
      </c>
      <c r="M7658" t="s">
        <v>69</v>
      </c>
      <c r="N7658">
        <v>1</v>
      </c>
      <c r="O7658" s="1" t="s">
        <v>207</v>
      </c>
      <c r="P7658" t="s">
        <v>154</v>
      </c>
      <c r="Q7658">
        <v>1</v>
      </c>
      <c r="R7658" t="s">
        <v>255</v>
      </c>
      <c r="S7658" t="s">
        <v>180</v>
      </c>
    </row>
    <row r="7659" spans="1:19" x14ac:dyDescent="0.35">
      <c r="A7659" s="2" t="s">
        <v>115</v>
      </c>
      <c r="B7659" s="1" t="s">
        <v>116</v>
      </c>
      <c r="C7659" t="s">
        <v>59</v>
      </c>
      <c r="D7659" s="1" t="s">
        <v>218</v>
      </c>
      <c r="E7659" s="1" t="s">
        <v>22</v>
      </c>
      <c r="F7659" s="1" t="s">
        <v>13</v>
      </c>
      <c r="G7659" s="1" t="s">
        <v>137</v>
      </c>
      <c r="H7659" t="s">
        <v>21</v>
      </c>
      <c r="I7659" s="1" t="s">
        <v>1554</v>
      </c>
      <c r="J7659" s="1" t="s">
        <v>230</v>
      </c>
      <c r="K7659" s="1" t="s">
        <v>59</v>
      </c>
      <c r="L7659" s="1" t="s">
        <v>912</v>
      </c>
      <c r="M7659" t="s">
        <v>69</v>
      </c>
      <c r="N7659">
        <v>1</v>
      </c>
      <c r="O7659" s="1" t="s">
        <v>206</v>
      </c>
      <c r="P7659" t="s">
        <v>154</v>
      </c>
      <c r="Q7659">
        <v>2</v>
      </c>
      <c r="R7659" t="s">
        <v>179</v>
      </c>
      <c r="S7659" t="s">
        <v>180</v>
      </c>
    </row>
    <row r="7660" spans="1:19" x14ac:dyDescent="0.35">
      <c r="A7660" s="2" t="s">
        <v>115</v>
      </c>
      <c r="B7660" s="1" t="s">
        <v>116</v>
      </c>
      <c r="C7660" t="s">
        <v>59</v>
      </c>
      <c r="D7660" s="1" t="s">
        <v>218</v>
      </c>
      <c r="E7660" s="1" t="s">
        <v>22</v>
      </c>
      <c r="F7660" s="1" t="s">
        <v>13</v>
      </c>
      <c r="G7660" s="1" t="s">
        <v>137</v>
      </c>
      <c r="H7660" t="s">
        <v>21</v>
      </c>
      <c r="I7660" s="1" t="s">
        <v>1555</v>
      </c>
      <c r="J7660" s="1" t="s">
        <v>230</v>
      </c>
      <c r="K7660" s="1" t="s">
        <v>59</v>
      </c>
      <c r="L7660" s="1" t="s">
        <v>912</v>
      </c>
      <c r="M7660" t="s">
        <v>69</v>
      </c>
      <c r="N7660">
        <v>1</v>
      </c>
      <c r="O7660" s="1" t="s">
        <v>206</v>
      </c>
      <c r="P7660" t="s">
        <v>153</v>
      </c>
      <c r="Q7660">
        <v>2</v>
      </c>
      <c r="R7660" t="s">
        <v>255</v>
      </c>
      <c r="S7660" t="s">
        <v>180</v>
      </c>
    </row>
    <row r="7661" spans="1:19" x14ac:dyDescent="0.35">
      <c r="A7661" s="2" t="s">
        <v>115</v>
      </c>
      <c r="B7661" s="1" t="s">
        <v>116</v>
      </c>
      <c r="C7661" t="s">
        <v>59</v>
      </c>
      <c r="D7661" s="1" t="s">
        <v>218</v>
      </c>
      <c r="E7661" s="1" t="s">
        <v>22</v>
      </c>
      <c r="F7661" s="1" t="s">
        <v>13</v>
      </c>
      <c r="G7661" s="1" t="s">
        <v>137</v>
      </c>
      <c r="H7661" t="s">
        <v>21</v>
      </c>
      <c r="I7661" s="1" t="s">
        <v>1556</v>
      </c>
      <c r="J7661" s="1" t="s">
        <v>230</v>
      </c>
      <c r="K7661" s="1" t="s">
        <v>59</v>
      </c>
      <c r="L7661" s="1" t="s">
        <v>912</v>
      </c>
      <c r="M7661" t="s">
        <v>69</v>
      </c>
      <c r="N7661">
        <v>1</v>
      </c>
      <c r="O7661" s="1" t="s">
        <v>206</v>
      </c>
      <c r="P7661" t="s">
        <v>153</v>
      </c>
      <c r="Q7661">
        <v>2</v>
      </c>
      <c r="R7661" t="s">
        <v>255</v>
      </c>
      <c r="S7661" t="s">
        <v>180</v>
      </c>
    </row>
    <row r="7662" spans="1:19" x14ac:dyDescent="0.35">
      <c r="A7662" s="2" t="s">
        <v>115</v>
      </c>
      <c r="B7662" s="1" t="s">
        <v>116</v>
      </c>
      <c r="C7662" t="s">
        <v>59</v>
      </c>
      <c r="D7662" s="1" t="s">
        <v>218</v>
      </c>
      <c r="E7662" s="1" t="s">
        <v>22</v>
      </c>
      <c r="F7662" s="1" t="s">
        <v>13</v>
      </c>
      <c r="G7662" s="1" t="s">
        <v>137</v>
      </c>
      <c r="H7662" t="s">
        <v>35</v>
      </c>
      <c r="I7662" s="1" t="s">
        <v>1554</v>
      </c>
      <c r="J7662" s="1" t="s">
        <v>230</v>
      </c>
      <c r="K7662" s="1" t="s">
        <v>59</v>
      </c>
      <c r="L7662" s="1" t="s">
        <v>913</v>
      </c>
      <c r="M7662" t="s">
        <v>69</v>
      </c>
      <c r="N7662">
        <v>1</v>
      </c>
      <c r="O7662" s="1" t="s">
        <v>206</v>
      </c>
      <c r="P7662" t="s">
        <v>154</v>
      </c>
      <c r="Q7662">
        <v>2</v>
      </c>
      <c r="R7662" t="s">
        <v>179</v>
      </c>
      <c r="S7662" t="s">
        <v>180</v>
      </c>
    </row>
    <row r="7663" spans="1:19" x14ac:dyDescent="0.35">
      <c r="A7663" s="2" t="s">
        <v>115</v>
      </c>
      <c r="B7663" s="1" t="s">
        <v>116</v>
      </c>
      <c r="C7663" t="s">
        <v>59</v>
      </c>
      <c r="D7663" s="1" t="s">
        <v>218</v>
      </c>
      <c r="E7663" s="1" t="s">
        <v>22</v>
      </c>
      <c r="F7663" s="1" t="s">
        <v>13</v>
      </c>
      <c r="G7663" s="1" t="s">
        <v>137</v>
      </c>
      <c r="H7663" t="s">
        <v>35</v>
      </c>
      <c r="I7663" s="1" t="s">
        <v>1554</v>
      </c>
      <c r="J7663" s="1" t="s">
        <v>230</v>
      </c>
      <c r="K7663" s="1" t="s">
        <v>59</v>
      </c>
      <c r="L7663" s="1" t="s">
        <v>912</v>
      </c>
      <c r="M7663" t="s">
        <v>69</v>
      </c>
      <c r="N7663">
        <v>1</v>
      </c>
      <c r="O7663" s="1" t="s">
        <v>206</v>
      </c>
      <c r="P7663" t="s">
        <v>154</v>
      </c>
      <c r="Q7663">
        <v>2</v>
      </c>
      <c r="R7663" t="s">
        <v>179</v>
      </c>
      <c r="S7663" t="s">
        <v>180</v>
      </c>
    </row>
    <row r="7664" spans="1:19" x14ac:dyDescent="0.35">
      <c r="A7664" s="2" t="s">
        <v>115</v>
      </c>
      <c r="B7664" s="1" t="s">
        <v>116</v>
      </c>
      <c r="C7664" t="s">
        <v>59</v>
      </c>
      <c r="D7664" s="1" t="s">
        <v>218</v>
      </c>
      <c r="E7664" s="1" t="s">
        <v>22</v>
      </c>
      <c r="F7664" s="1" t="s">
        <v>13</v>
      </c>
      <c r="G7664" s="1" t="s">
        <v>137</v>
      </c>
      <c r="H7664" t="s">
        <v>35</v>
      </c>
      <c r="I7664" s="1" t="s">
        <v>1555</v>
      </c>
      <c r="J7664" s="1" t="s">
        <v>230</v>
      </c>
      <c r="K7664" s="1" t="s">
        <v>59</v>
      </c>
      <c r="L7664" s="1" t="s">
        <v>913</v>
      </c>
      <c r="M7664" t="s">
        <v>69</v>
      </c>
      <c r="N7664">
        <v>1</v>
      </c>
      <c r="O7664" s="1" t="s">
        <v>206</v>
      </c>
      <c r="P7664" t="s">
        <v>153</v>
      </c>
      <c r="Q7664">
        <v>2</v>
      </c>
      <c r="R7664" t="s">
        <v>255</v>
      </c>
      <c r="S7664" t="s">
        <v>180</v>
      </c>
    </row>
    <row r="7665" spans="1:19" x14ac:dyDescent="0.35">
      <c r="A7665" s="2" t="s">
        <v>115</v>
      </c>
      <c r="B7665" s="1" t="s">
        <v>116</v>
      </c>
      <c r="C7665" t="s">
        <v>59</v>
      </c>
      <c r="D7665" s="1" t="s">
        <v>218</v>
      </c>
      <c r="E7665" s="1" t="s">
        <v>22</v>
      </c>
      <c r="F7665" s="1" t="s">
        <v>13</v>
      </c>
      <c r="G7665" s="1" t="s">
        <v>137</v>
      </c>
      <c r="H7665" t="s">
        <v>35</v>
      </c>
      <c r="I7665" s="1" t="s">
        <v>1555</v>
      </c>
      <c r="J7665" s="1" t="s">
        <v>230</v>
      </c>
      <c r="K7665" s="1" t="s">
        <v>59</v>
      </c>
      <c r="L7665" s="1" t="s">
        <v>912</v>
      </c>
      <c r="M7665" t="s">
        <v>69</v>
      </c>
      <c r="N7665">
        <v>1</v>
      </c>
      <c r="O7665" s="1" t="s">
        <v>206</v>
      </c>
      <c r="P7665" t="s">
        <v>153</v>
      </c>
      <c r="Q7665">
        <v>2</v>
      </c>
      <c r="R7665" t="s">
        <v>255</v>
      </c>
      <c r="S7665" t="s">
        <v>180</v>
      </c>
    </row>
    <row r="7666" spans="1:19" x14ac:dyDescent="0.35">
      <c r="A7666" s="2" t="s">
        <v>115</v>
      </c>
      <c r="B7666" s="1" t="s">
        <v>116</v>
      </c>
      <c r="C7666" t="s">
        <v>59</v>
      </c>
      <c r="D7666" s="1" t="s">
        <v>218</v>
      </c>
      <c r="E7666" s="1" t="s">
        <v>22</v>
      </c>
      <c r="F7666" s="1" t="s">
        <v>13</v>
      </c>
      <c r="G7666" s="1" t="s">
        <v>137</v>
      </c>
      <c r="H7666" t="s">
        <v>35</v>
      </c>
      <c r="I7666" s="1" t="s">
        <v>1556</v>
      </c>
      <c r="J7666" s="1" t="s">
        <v>230</v>
      </c>
      <c r="K7666" s="1" t="s">
        <v>59</v>
      </c>
      <c r="L7666" s="1" t="s">
        <v>913</v>
      </c>
      <c r="M7666" t="s">
        <v>69</v>
      </c>
      <c r="N7666">
        <v>1</v>
      </c>
      <c r="O7666" s="1" t="s">
        <v>206</v>
      </c>
      <c r="P7666" t="s">
        <v>153</v>
      </c>
      <c r="Q7666">
        <v>2</v>
      </c>
      <c r="R7666" t="s">
        <v>255</v>
      </c>
      <c r="S7666" t="s">
        <v>180</v>
      </c>
    </row>
    <row r="7667" spans="1:19" x14ac:dyDescent="0.35">
      <c r="A7667" s="2" t="s">
        <v>115</v>
      </c>
      <c r="B7667" s="1" t="s">
        <v>116</v>
      </c>
      <c r="C7667" t="s">
        <v>59</v>
      </c>
      <c r="D7667" s="1" t="s">
        <v>218</v>
      </c>
      <c r="E7667" s="1" t="s">
        <v>22</v>
      </c>
      <c r="F7667" s="1" t="s">
        <v>13</v>
      </c>
      <c r="G7667" s="1" t="s">
        <v>137</v>
      </c>
      <c r="H7667" t="s">
        <v>35</v>
      </c>
      <c r="I7667" s="1" t="s">
        <v>1556</v>
      </c>
      <c r="J7667" s="1" t="s">
        <v>230</v>
      </c>
      <c r="K7667" s="1" t="s">
        <v>59</v>
      </c>
      <c r="L7667" s="1" t="s">
        <v>912</v>
      </c>
      <c r="M7667" t="s">
        <v>69</v>
      </c>
      <c r="N7667">
        <v>1</v>
      </c>
      <c r="O7667" s="1" t="s">
        <v>206</v>
      </c>
      <c r="P7667" t="s">
        <v>153</v>
      </c>
      <c r="Q7667">
        <v>2</v>
      </c>
      <c r="R7667" t="s">
        <v>255</v>
      </c>
      <c r="S7667" t="s">
        <v>180</v>
      </c>
    </row>
    <row r="7668" spans="1:19" x14ac:dyDescent="0.35">
      <c r="A7668" s="2" t="s">
        <v>115</v>
      </c>
      <c r="B7668" s="1" t="s">
        <v>116</v>
      </c>
      <c r="C7668" t="s">
        <v>59</v>
      </c>
      <c r="D7668" s="1" t="s">
        <v>218</v>
      </c>
      <c r="E7668" s="1" t="s">
        <v>22</v>
      </c>
      <c r="F7668" s="1" t="s">
        <v>13</v>
      </c>
      <c r="G7668" s="1" t="s">
        <v>137</v>
      </c>
      <c r="H7668" t="s">
        <v>58</v>
      </c>
      <c r="I7668" s="1" t="s">
        <v>1554</v>
      </c>
      <c r="J7668" s="1" t="s">
        <v>230</v>
      </c>
      <c r="K7668" s="1" t="s">
        <v>59</v>
      </c>
      <c r="L7668" s="1" t="s">
        <v>912</v>
      </c>
      <c r="M7668" t="s">
        <v>59</v>
      </c>
      <c r="N7668">
        <v>1</v>
      </c>
      <c r="O7668" s="1" t="s">
        <v>206</v>
      </c>
      <c r="P7668" t="s">
        <v>153</v>
      </c>
      <c r="Q7668">
        <v>2</v>
      </c>
      <c r="R7668" t="s">
        <v>179</v>
      </c>
      <c r="S7668" t="s">
        <v>180</v>
      </c>
    </row>
    <row r="7669" spans="1:19" x14ac:dyDescent="0.35">
      <c r="A7669" s="2" t="s">
        <v>115</v>
      </c>
      <c r="B7669" s="1" t="s">
        <v>116</v>
      </c>
      <c r="C7669" t="s">
        <v>59</v>
      </c>
      <c r="D7669" s="1" t="s">
        <v>218</v>
      </c>
      <c r="E7669" s="1" t="s">
        <v>22</v>
      </c>
      <c r="F7669" s="1" t="s">
        <v>13</v>
      </c>
      <c r="G7669" s="1" t="s">
        <v>137</v>
      </c>
      <c r="H7669" t="s">
        <v>58</v>
      </c>
      <c r="I7669" s="1" t="s">
        <v>431</v>
      </c>
      <c r="J7669" s="1" t="s">
        <v>230</v>
      </c>
      <c r="K7669" s="1" t="s">
        <v>59</v>
      </c>
      <c r="L7669" s="1" t="s">
        <v>912</v>
      </c>
      <c r="M7669" t="s">
        <v>59</v>
      </c>
      <c r="N7669">
        <v>1</v>
      </c>
      <c r="O7669" s="1" t="s">
        <v>206</v>
      </c>
      <c r="P7669" t="s">
        <v>154</v>
      </c>
      <c r="Q7669">
        <v>2</v>
      </c>
      <c r="R7669" t="s">
        <v>255</v>
      </c>
      <c r="S7669" t="s">
        <v>180</v>
      </c>
    </row>
    <row r="7670" spans="1:19" x14ac:dyDescent="0.35">
      <c r="A7670" s="2" t="s">
        <v>115</v>
      </c>
      <c r="B7670" s="1" t="s">
        <v>116</v>
      </c>
      <c r="C7670" t="s">
        <v>59</v>
      </c>
      <c r="D7670" s="1" t="s">
        <v>218</v>
      </c>
      <c r="E7670" s="1" t="s">
        <v>22</v>
      </c>
      <c r="F7670" s="1" t="s">
        <v>13</v>
      </c>
      <c r="G7670" s="1" t="s">
        <v>137</v>
      </c>
      <c r="H7670" t="s">
        <v>58</v>
      </c>
      <c r="I7670" s="1" t="s">
        <v>432</v>
      </c>
      <c r="J7670" s="1" t="s">
        <v>230</v>
      </c>
      <c r="K7670" s="1" t="s">
        <v>59</v>
      </c>
      <c r="L7670" s="1" t="s">
        <v>912</v>
      </c>
      <c r="M7670" t="s">
        <v>59</v>
      </c>
      <c r="N7670">
        <v>1</v>
      </c>
      <c r="O7670" s="1" t="s">
        <v>206</v>
      </c>
      <c r="P7670" t="s">
        <v>153</v>
      </c>
      <c r="Q7670">
        <v>2</v>
      </c>
      <c r="R7670" t="s">
        <v>255</v>
      </c>
      <c r="S7670" t="s">
        <v>180</v>
      </c>
    </row>
    <row r="7671" spans="1:19" x14ac:dyDescent="0.35">
      <c r="A7671" s="2" t="s">
        <v>115</v>
      </c>
      <c r="B7671" s="1" t="s">
        <v>116</v>
      </c>
      <c r="C7671" t="s">
        <v>59</v>
      </c>
      <c r="D7671" s="1" t="s">
        <v>218</v>
      </c>
      <c r="E7671" s="1" t="s">
        <v>22</v>
      </c>
      <c r="F7671" s="1" t="s">
        <v>13</v>
      </c>
      <c r="G7671" s="1" t="s">
        <v>137</v>
      </c>
      <c r="H7671" t="s">
        <v>39</v>
      </c>
      <c r="I7671" s="1" t="s">
        <v>1555</v>
      </c>
      <c r="J7671" s="1" t="s">
        <v>230</v>
      </c>
      <c r="K7671" s="1" t="s">
        <v>59</v>
      </c>
      <c r="L7671" s="1" t="s">
        <v>912</v>
      </c>
      <c r="M7671" t="s">
        <v>69</v>
      </c>
      <c r="N7671">
        <v>1</v>
      </c>
      <c r="O7671" s="1" t="s">
        <v>206</v>
      </c>
      <c r="P7671" t="s">
        <v>154</v>
      </c>
      <c r="Q7671">
        <v>2</v>
      </c>
      <c r="R7671" t="s">
        <v>255</v>
      </c>
      <c r="S7671" t="s">
        <v>180</v>
      </c>
    </row>
    <row r="7672" spans="1:19" x14ac:dyDescent="0.35">
      <c r="A7672" s="2" t="s">
        <v>115</v>
      </c>
      <c r="B7672" s="1" t="s">
        <v>116</v>
      </c>
      <c r="C7672" t="s">
        <v>59</v>
      </c>
      <c r="D7672" s="1" t="s">
        <v>218</v>
      </c>
      <c r="E7672" s="1" t="s">
        <v>22</v>
      </c>
      <c r="F7672" s="1" t="s">
        <v>13</v>
      </c>
      <c r="G7672" s="1" t="s">
        <v>137</v>
      </c>
      <c r="H7672" t="s">
        <v>39</v>
      </c>
      <c r="I7672" s="1" t="s">
        <v>1556</v>
      </c>
      <c r="J7672" s="1" t="s">
        <v>230</v>
      </c>
      <c r="K7672" s="1" t="s">
        <v>59</v>
      </c>
      <c r="L7672" s="1" t="s">
        <v>912</v>
      </c>
      <c r="M7672" t="s">
        <v>69</v>
      </c>
      <c r="N7672">
        <v>1</v>
      </c>
      <c r="O7672" s="1" t="s">
        <v>206</v>
      </c>
      <c r="P7672" t="s">
        <v>153</v>
      </c>
      <c r="Q7672">
        <v>2</v>
      </c>
      <c r="R7672" t="s">
        <v>255</v>
      </c>
      <c r="S7672" t="s">
        <v>180</v>
      </c>
    </row>
    <row r="7673" spans="1:19" x14ac:dyDescent="0.35">
      <c r="A7673" s="2" t="s">
        <v>115</v>
      </c>
      <c r="B7673" s="1" t="s">
        <v>116</v>
      </c>
      <c r="C7673" t="s">
        <v>59</v>
      </c>
      <c r="D7673" s="1" t="s">
        <v>218</v>
      </c>
      <c r="E7673" s="1" t="s">
        <v>22</v>
      </c>
      <c r="F7673" s="1" t="s">
        <v>26</v>
      </c>
      <c r="G7673" s="1" t="s">
        <v>26</v>
      </c>
      <c r="H7673" t="s">
        <v>24</v>
      </c>
      <c r="I7673" s="1" t="s">
        <v>428</v>
      </c>
      <c r="J7673" s="1" t="s">
        <v>230</v>
      </c>
      <c r="K7673" s="1" t="s">
        <v>59</v>
      </c>
      <c r="L7673" s="1" t="s">
        <v>912</v>
      </c>
      <c r="M7673" t="s">
        <v>69</v>
      </c>
      <c r="N7673">
        <v>1</v>
      </c>
      <c r="O7673" s="1" t="s">
        <v>207</v>
      </c>
      <c r="P7673" t="s">
        <v>154</v>
      </c>
      <c r="Q7673">
        <v>2</v>
      </c>
      <c r="R7673" t="s">
        <v>255</v>
      </c>
      <c r="S7673" t="s">
        <v>180</v>
      </c>
    </row>
    <row r="7674" spans="1:19" x14ac:dyDescent="0.35">
      <c r="A7674" s="2" t="s">
        <v>115</v>
      </c>
      <c r="B7674" s="1" t="s">
        <v>116</v>
      </c>
      <c r="C7674" t="s">
        <v>59</v>
      </c>
      <c r="D7674" s="1" t="s">
        <v>218</v>
      </c>
      <c r="E7674" s="1" t="s">
        <v>22</v>
      </c>
      <c r="F7674" s="1" t="s">
        <v>26</v>
      </c>
      <c r="G7674" s="1" t="s">
        <v>26</v>
      </c>
      <c r="H7674" t="s">
        <v>32</v>
      </c>
      <c r="I7674" s="1" t="s">
        <v>822</v>
      </c>
      <c r="J7674" s="1" t="s">
        <v>230</v>
      </c>
      <c r="K7674" s="1" t="s">
        <v>59</v>
      </c>
      <c r="L7674" s="1" t="s">
        <v>912</v>
      </c>
      <c r="M7674" t="s">
        <v>59</v>
      </c>
      <c r="N7674">
        <v>1</v>
      </c>
      <c r="O7674" s="1" t="s">
        <v>206</v>
      </c>
      <c r="P7674" t="s">
        <v>153</v>
      </c>
      <c r="Q7674">
        <v>2</v>
      </c>
      <c r="R7674" t="s">
        <v>179</v>
      </c>
      <c r="S7674" t="s">
        <v>180</v>
      </c>
    </row>
    <row r="7675" spans="1:19" x14ac:dyDescent="0.35">
      <c r="A7675" s="2" t="s">
        <v>115</v>
      </c>
      <c r="B7675" s="1" t="s">
        <v>116</v>
      </c>
      <c r="C7675" t="s">
        <v>59</v>
      </c>
      <c r="D7675" s="1" t="s">
        <v>218</v>
      </c>
      <c r="E7675" s="1" t="s">
        <v>22</v>
      </c>
      <c r="F7675" s="1" t="s">
        <v>26</v>
      </c>
      <c r="G7675" s="1" t="s">
        <v>26</v>
      </c>
      <c r="H7675" t="s">
        <v>32</v>
      </c>
      <c r="I7675" s="1" t="s">
        <v>823</v>
      </c>
      <c r="J7675" s="1" t="s">
        <v>230</v>
      </c>
      <c r="K7675" s="1" t="s">
        <v>59</v>
      </c>
      <c r="L7675" s="1" t="s">
        <v>912</v>
      </c>
      <c r="M7675" t="s">
        <v>59</v>
      </c>
      <c r="N7675">
        <v>1</v>
      </c>
      <c r="O7675" s="1" t="s">
        <v>206</v>
      </c>
      <c r="P7675" t="s">
        <v>154</v>
      </c>
      <c r="Q7675">
        <v>2</v>
      </c>
      <c r="R7675" t="s">
        <v>179</v>
      </c>
      <c r="S7675" t="s">
        <v>180</v>
      </c>
    </row>
    <row r="7676" spans="1:19" x14ac:dyDescent="0.35">
      <c r="A7676" s="2" t="s">
        <v>115</v>
      </c>
      <c r="B7676" s="1" t="s">
        <v>116</v>
      </c>
      <c r="C7676" t="s">
        <v>59</v>
      </c>
      <c r="D7676" s="1" t="s">
        <v>218</v>
      </c>
      <c r="E7676" s="1" t="s">
        <v>22</v>
      </c>
      <c r="F7676" s="1" t="s">
        <v>26</v>
      </c>
      <c r="G7676" s="1" t="s">
        <v>26</v>
      </c>
      <c r="H7676" t="s">
        <v>41</v>
      </c>
      <c r="I7676" s="1" t="s">
        <v>429</v>
      </c>
      <c r="J7676" s="1" t="s">
        <v>230</v>
      </c>
      <c r="K7676" s="1" t="s">
        <v>59</v>
      </c>
      <c r="L7676" s="1" t="s">
        <v>912</v>
      </c>
      <c r="M7676" t="s">
        <v>86</v>
      </c>
      <c r="N7676">
        <v>1</v>
      </c>
      <c r="O7676" s="1" t="s">
        <v>206</v>
      </c>
      <c r="P7676" t="s">
        <v>154</v>
      </c>
      <c r="Q7676">
        <v>2</v>
      </c>
      <c r="R7676" t="s">
        <v>255</v>
      </c>
      <c r="S7676" t="s">
        <v>180</v>
      </c>
    </row>
    <row r="7677" spans="1:19" x14ac:dyDescent="0.35">
      <c r="A7677" s="2" t="s">
        <v>115</v>
      </c>
      <c r="B7677" s="1" t="s">
        <v>116</v>
      </c>
      <c r="C7677" t="s">
        <v>59</v>
      </c>
      <c r="D7677" s="1" t="s">
        <v>218</v>
      </c>
      <c r="E7677" s="1" t="s">
        <v>22</v>
      </c>
      <c r="F7677" s="1" t="s">
        <v>26</v>
      </c>
      <c r="G7677" s="1" t="s">
        <v>26</v>
      </c>
      <c r="H7677" t="s">
        <v>41</v>
      </c>
      <c r="I7677" s="1" t="s">
        <v>1554</v>
      </c>
      <c r="J7677" s="1" t="s">
        <v>230</v>
      </c>
      <c r="K7677" s="1" t="s">
        <v>59</v>
      </c>
      <c r="L7677" s="1" t="s">
        <v>912</v>
      </c>
      <c r="M7677" t="s">
        <v>69</v>
      </c>
      <c r="N7677">
        <v>1</v>
      </c>
      <c r="O7677" s="1" t="s">
        <v>206</v>
      </c>
      <c r="P7677" t="s">
        <v>154</v>
      </c>
      <c r="Q7677">
        <v>2</v>
      </c>
      <c r="R7677" t="s">
        <v>179</v>
      </c>
      <c r="S7677" t="s">
        <v>180</v>
      </c>
    </row>
    <row r="7678" spans="1:19" x14ac:dyDescent="0.35">
      <c r="A7678" s="2" t="s">
        <v>115</v>
      </c>
      <c r="B7678" s="1" t="s">
        <v>116</v>
      </c>
      <c r="C7678" t="s">
        <v>59</v>
      </c>
      <c r="D7678" s="1" t="s">
        <v>218</v>
      </c>
      <c r="E7678" s="1" t="s">
        <v>22</v>
      </c>
      <c r="F7678" s="1" t="s">
        <v>26</v>
      </c>
      <c r="G7678" s="1" t="s">
        <v>26</v>
      </c>
      <c r="H7678" t="s">
        <v>41</v>
      </c>
      <c r="I7678" s="1" t="s">
        <v>1555</v>
      </c>
      <c r="J7678" s="1" t="s">
        <v>230</v>
      </c>
      <c r="K7678" s="1" t="s">
        <v>59</v>
      </c>
      <c r="L7678" s="1" t="s">
        <v>912</v>
      </c>
      <c r="M7678" t="s">
        <v>69</v>
      </c>
      <c r="N7678">
        <v>1</v>
      </c>
      <c r="O7678" s="1" t="s">
        <v>206</v>
      </c>
      <c r="P7678" t="s">
        <v>153</v>
      </c>
      <c r="Q7678">
        <v>2</v>
      </c>
      <c r="R7678" t="s">
        <v>255</v>
      </c>
      <c r="S7678" t="s">
        <v>180</v>
      </c>
    </row>
    <row r="7679" spans="1:19" x14ac:dyDescent="0.35">
      <c r="A7679" s="2" t="s">
        <v>115</v>
      </c>
      <c r="B7679" s="1" t="s">
        <v>116</v>
      </c>
      <c r="C7679" t="s">
        <v>59</v>
      </c>
      <c r="D7679" s="1" t="s">
        <v>218</v>
      </c>
      <c r="E7679" s="1" t="s">
        <v>22</v>
      </c>
      <c r="F7679" s="1" t="s">
        <v>26</v>
      </c>
      <c r="G7679" s="1" t="s">
        <v>26</v>
      </c>
      <c r="H7679" t="s">
        <v>41</v>
      </c>
      <c r="I7679" s="1" t="s">
        <v>1556</v>
      </c>
      <c r="J7679" s="1" t="s">
        <v>230</v>
      </c>
      <c r="K7679" s="1" t="s">
        <v>59</v>
      </c>
      <c r="L7679" s="1" t="s">
        <v>912</v>
      </c>
      <c r="M7679" t="s">
        <v>69</v>
      </c>
      <c r="N7679">
        <v>1</v>
      </c>
      <c r="O7679" s="1" t="s">
        <v>206</v>
      </c>
      <c r="P7679" t="s">
        <v>153</v>
      </c>
      <c r="Q7679">
        <v>2</v>
      </c>
      <c r="R7679" t="s">
        <v>255</v>
      </c>
      <c r="S7679" t="s">
        <v>180</v>
      </c>
    </row>
    <row r="7680" spans="1:19" x14ac:dyDescent="0.35">
      <c r="A7680" s="2" t="s">
        <v>115</v>
      </c>
      <c r="B7680" s="1" t="s">
        <v>116</v>
      </c>
      <c r="C7680" t="s">
        <v>59</v>
      </c>
      <c r="D7680" s="1" t="s">
        <v>218</v>
      </c>
      <c r="E7680" s="1" t="s">
        <v>22</v>
      </c>
      <c r="F7680" s="1" t="s">
        <v>26</v>
      </c>
      <c r="G7680" s="1" t="s">
        <v>26</v>
      </c>
      <c r="H7680" t="s">
        <v>41</v>
      </c>
      <c r="I7680" s="1" t="s">
        <v>1556</v>
      </c>
      <c r="J7680" s="1" t="s">
        <v>230</v>
      </c>
      <c r="K7680" s="1" t="s">
        <v>59</v>
      </c>
      <c r="L7680" s="1" t="s">
        <v>912</v>
      </c>
      <c r="M7680" t="s">
        <v>69</v>
      </c>
      <c r="N7680">
        <v>1</v>
      </c>
      <c r="O7680" s="1" t="s">
        <v>206</v>
      </c>
      <c r="P7680" t="s">
        <v>154</v>
      </c>
      <c r="Q7680">
        <v>2</v>
      </c>
      <c r="R7680" t="s">
        <v>255</v>
      </c>
      <c r="S7680" t="s">
        <v>180</v>
      </c>
    </row>
    <row r="7681" spans="1:19" x14ac:dyDescent="0.35">
      <c r="A7681" s="2" t="s">
        <v>115</v>
      </c>
      <c r="B7681" s="1" t="s">
        <v>116</v>
      </c>
      <c r="C7681" t="s">
        <v>59</v>
      </c>
      <c r="D7681" s="1" t="s">
        <v>218</v>
      </c>
      <c r="E7681" s="1" t="s">
        <v>22</v>
      </c>
      <c r="F7681" s="1" t="s">
        <v>18</v>
      </c>
      <c r="G7681" s="1" t="s">
        <v>26</v>
      </c>
      <c r="H7681" t="s">
        <v>27</v>
      </c>
      <c r="I7681" s="1" t="s">
        <v>430</v>
      </c>
      <c r="J7681" s="1" t="s">
        <v>230</v>
      </c>
      <c r="K7681" s="1" t="s">
        <v>59</v>
      </c>
      <c r="L7681" s="1" t="s">
        <v>912</v>
      </c>
      <c r="M7681" t="s">
        <v>60</v>
      </c>
      <c r="N7681">
        <v>1</v>
      </c>
      <c r="O7681" s="1" t="s">
        <v>207</v>
      </c>
      <c r="P7681" t="s">
        <v>154</v>
      </c>
      <c r="Q7681">
        <v>2</v>
      </c>
      <c r="R7681" t="s">
        <v>255</v>
      </c>
      <c r="S7681" t="s">
        <v>180</v>
      </c>
    </row>
    <row r="7682" spans="1:19" x14ac:dyDescent="0.35">
      <c r="A7682" s="2" t="s">
        <v>115</v>
      </c>
      <c r="B7682" s="1" t="s">
        <v>116</v>
      </c>
      <c r="C7682" t="s">
        <v>59</v>
      </c>
      <c r="D7682" s="1" t="s">
        <v>218</v>
      </c>
      <c r="E7682" s="1" t="s">
        <v>22</v>
      </c>
      <c r="F7682" s="1" t="s">
        <v>18</v>
      </c>
      <c r="G7682" s="1" t="s">
        <v>26</v>
      </c>
      <c r="H7682" t="s">
        <v>35</v>
      </c>
      <c r="I7682" s="1" t="s">
        <v>1216</v>
      </c>
      <c r="J7682" s="1" t="s">
        <v>230</v>
      </c>
      <c r="K7682" s="1" t="s">
        <v>59</v>
      </c>
      <c r="L7682" s="1" t="s">
        <v>912</v>
      </c>
      <c r="M7682" t="s">
        <v>59</v>
      </c>
      <c r="N7682">
        <v>1</v>
      </c>
      <c r="O7682" s="1" t="s">
        <v>206</v>
      </c>
      <c r="P7682" t="s">
        <v>153</v>
      </c>
      <c r="Q7682">
        <v>2</v>
      </c>
      <c r="R7682" t="s">
        <v>255</v>
      </c>
      <c r="S7682" t="s">
        <v>180</v>
      </c>
    </row>
    <row r="7683" spans="1:19" x14ac:dyDescent="0.35">
      <c r="A7683" s="2" t="s">
        <v>115</v>
      </c>
      <c r="B7683" s="1" t="s">
        <v>116</v>
      </c>
      <c r="C7683" t="s">
        <v>59</v>
      </c>
      <c r="D7683" s="1" t="s">
        <v>218</v>
      </c>
      <c r="E7683" s="1" t="s">
        <v>22</v>
      </c>
      <c r="F7683" s="1" t="s">
        <v>18</v>
      </c>
      <c r="G7683" s="1" t="s">
        <v>26</v>
      </c>
      <c r="H7683" t="s">
        <v>35</v>
      </c>
      <c r="I7683" s="1" t="s">
        <v>1557</v>
      </c>
      <c r="J7683" s="1" t="s">
        <v>230</v>
      </c>
      <c r="K7683" s="1" t="s">
        <v>59</v>
      </c>
      <c r="L7683" s="1" t="s">
        <v>912</v>
      </c>
      <c r="M7683" t="s">
        <v>59</v>
      </c>
      <c r="N7683">
        <v>1</v>
      </c>
      <c r="O7683" s="1" t="s">
        <v>206</v>
      </c>
      <c r="P7683" t="s">
        <v>153</v>
      </c>
      <c r="Q7683">
        <v>2</v>
      </c>
      <c r="R7683" t="s">
        <v>255</v>
      </c>
      <c r="S7683" t="s">
        <v>180</v>
      </c>
    </row>
    <row r="7684" spans="1:19" x14ac:dyDescent="0.35">
      <c r="A7684" s="2" t="s">
        <v>115</v>
      </c>
      <c r="B7684" s="1" t="s">
        <v>116</v>
      </c>
      <c r="C7684" t="s">
        <v>59</v>
      </c>
      <c r="D7684" s="1" t="s">
        <v>218</v>
      </c>
      <c r="E7684" s="1" t="s">
        <v>22</v>
      </c>
      <c r="F7684" s="1" t="s">
        <v>18</v>
      </c>
      <c r="G7684" s="1" t="s">
        <v>26</v>
      </c>
      <c r="H7684" t="s">
        <v>58</v>
      </c>
      <c r="I7684" s="1" t="s">
        <v>824</v>
      </c>
      <c r="J7684" s="1" t="s">
        <v>230</v>
      </c>
      <c r="K7684" s="1" t="s">
        <v>59</v>
      </c>
      <c r="L7684" s="1" t="s">
        <v>912</v>
      </c>
      <c r="M7684" t="s">
        <v>86</v>
      </c>
      <c r="N7684">
        <v>1</v>
      </c>
      <c r="O7684" s="1" t="s">
        <v>206</v>
      </c>
      <c r="P7684" t="s">
        <v>154</v>
      </c>
      <c r="Q7684">
        <v>2</v>
      </c>
      <c r="R7684" t="s">
        <v>255</v>
      </c>
      <c r="S7684" t="s">
        <v>180</v>
      </c>
    </row>
    <row r="7685" spans="1:19" x14ac:dyDescent="0.35">
      <c r="A7685" s="2" t="s">
        <v>115</v>
      </c>
      <c r="B7685" s="1" t="s">
        <v>116</v>
      </c>
      <c r="C7685" t="s">
        <v>909</v>
      </c>
      <c r="D7685" s="1" t="s">
        <v>89</v>
      </c>
      <c r="E7685" s="1" t="s">
        <v>22</v>
      </c>
      <c r="F7685" s="1" t="s">
        <v>23</v>
      </c>
      <c r="G7685" s="1" t="s">
        <v>137</v>
      </c>
      <c r="H7685" t="s">
        <v>21</v>
      </c>
      <c r="I7685" s="1" t="s">
        <v>433</v>
      </c>
      <c r="J7685" s="1" t="s">
        <v>230</v>
      </c>
      <c r="K7685" s="1" t="s">
        <v>30</v>
      </c>
      <c r="L7685" s="1" t="s">
        <v>912</v>
      </c>
      <c r="M7685" t="s">
        <v>30</v>
      </c>
      <c r="N7685">
        <v>1</v>
      </c>
      <c r="O7685" s="1" t="s">
        <v>206</v>
      </c>
      <c r="P7685" t="s">
        <v>154</v>
      </c>
      <c r="Q7685">
        <v>1</v>
      </c>
      <c r="R7685" t="s">
        <v>255</v>
      </c>
      <c r="S7685" t="s">
        <v>180</v>
      </c>
    </row>
    <row r="7686" spans="1:19" x14ac:dyDescent="0.35">
      <c r="A7686" s="2" t="s">
        <v>115</v>
      </c>
      <c r="B7686" s="1" t="s">
        <v>116</v>
      </c>
      <c r="C7686" t="s">
        <v>909</v>
      </c>
      <c r="D7686" s="1" t="s">
        <v>89</v>
      </c>
      <c r="E7686" s="1" t="s">
        <v>22</v>
      </c>
      <c r="F7686" s="1" t="s">
        <v>23</v>
      </c>
      <c r="G7686" s="1" t="s">
        <v>137</v>
      </c>
      <c r="H7686" t="s">
        <v>21</v>
      </c>
      <c r="I7686" s="1" t="s">
        <v>434</v>
      </c>
      <c r="J7686" s="1" t="s">
        <v>230</v>
      </c>
      <c r="K7686" s="1" t="s">
        <v>30</v>
      </c>
      <c r="L7686" s="1" t="s">
        <v>912</v>
      </c>
      <c r="M7686" t="s">
        <v>30</v>
      </c>
      <c r="N7686">
        <v>1</v>
      </c>
      <c r="O7686" s="1" t="s">
        <v>206</v>
      </c>
      <c r="P7686" t="s">
        <v>153</v>
      </c>
      <c r="Q7686">
        <v>1</v>
      </c>
      <c r="R7686" t="s">
        <v>255</v>
      </c>
      <c r="S7686" t="s">
        <v>180</v>
      </c>
    </row>
    <row r="7687" spans="1:19" x14ac:dyDescent="0.35">
      <c r="A7687" s="2" t="s">
        <v>115</v>
      </c>
      <c r="B7687" s="1" t="s">
        <v>116</v>
      </c>
      <c r="C7687" t="s">
        <v>909</v>
      </c>
      <c r="D7687" s="1" t="s">
        <v>89</v>
      </c>
      <c r="E7687" s="1" t="s">
        <v>22</v>
      </c>
      <c r="F7687" s="1" t="s">
        <v>23</v>
      </c>
      <c r="G7687" s="1" t="s">
        <v>137</v>
      </c>
      <c r="H7687" t="s">
        <v>21</v>
      </c>
      <c r="I7687" s="1" t="s">
        <v>435</v>
      </c>
      <c r="J7687" s="1" t="s">
        <v>230</v>
      </c>
      <c r="K7687" s="1" t="s">
        <v>30</v>
      </c>
      <c r="L7687" s="1" t="s">
        <v>912</v>
      </c>
      <c r="M7687" t="s">
        <v>30</v>
      </c>
      <c r="N7687">
        <v>1</v>
      </c>
      <c r="O7687" s="1" t="s">
        <v>206</v>
      </c>
      <c r="P7687" t="s">
        <v>153</v>
      </c>
      <c r="Q7687">
        <v>1</v>
      </c>
      <c r="R7687" t="s">
        <v>255</v>
      </c>
      <c r="S7687" t="s">
        <v>180</v>
      </c>
    </row>
    <row r="7688" spans="1:19" x14ac:dyDescent="0.35">
      <c r="A7688" s="2" t="s">
        <v>115</v>
      </c>
      <c r="B7688" s="1" t="s">
        <v>116</v>
      </c>
      <c r="C7688" t="s">
        <v>909</v>
      </c>
      <c r="D7688" s="1" t="s">
        <v>89</v>
      </c>
      <c r="E7688" s="1" t="s">
        <v>22</v>
      </c>
      <c r="F7688" s="1" t="s">
        <v>23</v>
      </c>
      <c r="G7688" s="1" t="s">
        <v>137</v>
      </c>
      <c r="H7688" t="s">
        <v>58</v>
      </c>
      <c r="I7688" s="1" t="s">
        <v>433</v>
      </c>
      <c r="J7688" s="1" t="s">
        <v>230</v>
      </c>
      <c r="K7688" s="1" t="s">
        <v>30</v>
      </c>
      <c r="L7688" s="1" t="s">
        <v>913</v>
      </c>
      <c r="M7688" t="s">
        <v>30</v>
      </c>
      <c r="N7688">
        <v>1</v>
      </c>
      <c r="O7688" s="1" t="s">
        <v>206</v>
      </c>
      <c r="P7688" t="s">
        <v>154</v>
      </c>
      <c r="Q7688">
        <v>2</v>
      </c>
      <c r="R7688" t="s">
        <v>179</v>
      </c>
      <c r="S7688" t="s">
        <v>180</v>
      </c>
    </row>
    <row r="7689" spans="1:19" x14ac:dyDescent="0.35">
      <c r="A7689" s="2" t="s">
        <v>115</v>
      </c>
      <c r="B7689" s="1" t="s">
        <v>116</v>
      </c>
      <c r="C7689" t="s">
        <v>909</v>
      </c>
      <c r="D7689" s="1" t="s">
        <v>89</v>
      </c>
      <c r="E7689" s="1" t="s">
        <v>22</v>
      </c>
      <c r="F7689" s="1" t="s">
        <v>23</v>
      </c>
      <c r="G7689" s="1" t="s">
        <v>137</v>
      </c>
      <c r="H7689" t="s">
        <v>58</v>
      </c>
      <c r="I7689" s="1" t="s">
        <v>434</v>
      </c>
      <c r="J7689" s="1" t="s">
        <v>230</v>
      </c>
      <c r="K7689" s="1" t="s">
        <v>30</v>
      </c>
      <c r="L7689" s="1" t="s">
        <v>913</v>
      </c>
      <c r="M7689" t="s">
        <v>30</v>
      </c>
      <c r="N7689">
        <v>1</v>
      </c>
      <c r="O7689" s="1" t="s">
        <v>206</v>
      </c>
      <c r="P7689" t="s">
        <v>153</v>
      </c>
      <c r="Q7689">
        <v>2</v>
      </c>
      <c r="R7689" t="s">
        <v>179</v>
      </c>
      <c r="S7689" t="s">
        <v>180</v>
      </c>
    </row>
    <row r="7690" spans="1:19" x14ac:dyDescent="0.35">
      <c r="A7690" s="2" t="s">
        <v>115</v>
      </c>
      <c r="B7690" s="1" t="s">
        <v>116</v>
      </c>
      <c r="C7690" t="s">
        <v>909</v>
      </c>
      <c r="D7690" s="1" t="s">
        <v>89</v>
      </c>
      <c r="E7690" s="1" t="s">
        <v>22</v>
      </c>
      <c r="F7690" s="1" t="s">
        <v>23</v>
      </c>
      <c r="G7690" s="1" t="s">
        <v>137</v>
      </c>
      <c r="H7690" t="s">
        <v>58</v>
      </c>
      <c r="I7690" s="1" t="s">
        <v>435</v>
      </c>
      <c r="J7690" s="1" t="s">
        <v>230</v>
      </c>
      <c r="K7690" s="1" t="s">
        <v>30</v>
      </c>
      <c r="L7690" s="1" t="s">
        <v>913</v>
      </c>
      <c r="M7690" t="s">
        <v>30</v>
      </c>
      <c r="N7690">
        <v>1</v>
      </c>
      <c r="O7690" s="1" t="s">
        <v>206</v>
      </c>
      <c r="P7690" t="s">
        <v>153</v>
      </c>
      <c r="Q7690">
        <v>2</v>
      </c>
      <c r="R7690" t="s">
        <v>179</v>
      </c>
      <c r="S7690" t="s">
        <v>180</v>
      </c>
    </row>
    <row r="7691" spans="1:19" x14ac:dyDescent="0.35">
      <c r="A7691" s="2" t="s">
        <v>115</v>
      </c>
      <c r="B7691" s="1" t="s">
        <v>116</v>
      </c>
      <c r="C7691" t="s">
        <v>909</v>
      </c>
      <c r="D7691" s="1" t="s">
        <v>185</v>
      </c>
      <c r="E7691" s="1" t="s">
        <v>12</v>
      </c>
      <c r="F7691" s="1" t="s">
        <v>23</v>
      </c>
      <c r="G7691" s="1" t="s">
        <v>137</v>
      </c>
      <c r="H7691" t="s">
        <v>43</v>
      </c>
      <c r="I7691" s="1" t="s">
        <v>1217</v>
      </c>
      <c r="J7691" s="1" t="s">
        <v>230</v>
      </c>
      <c r="K7691" s="1" t="s">
        <v>30</v>
      </c>
      <c r="L7691" s="1" t="s">
        <v>912</v>
      </c>
      <c r="M7691" t="s">
        <v>31</v>
      </c>
      <c r="N7691">
        <v>1</v>
      </c>
      <c r="O7691" s="1" t="s">
        <v>206</v>
      </c>
      <c r="P7691" t="s">
        <v>154</v>
      </c>
      <c r="Q7691">
        <v>2</v>
      </c>
      <c r="R7691" t="s">
        <v>255</v>
      </c>
      <c r="S7691" t="s">
        <v>180</v>
      </c>
    </row>
    <row r="7692" spans="1:19" x14ac:dyDescent="0.35">
      <c r="A7692" s="2" t="s">
        <v>115</v>
      </c>
      <c r="B7692" s="1" t="s">
        <v>116</v>
      </c>
      <c r="C7692" t="s">
        <v>909</v>
      </c>
      <c r="D7692" s="1" t="s">
        <v>185</v>
      </c>
      <c r="E7692" s="1" t="s">
        <v>12</v>
      </c>
      <c r="F7692" s="1" t="s">
        <v>23</v>
      </c>
      <c r="G7692" s="1" t="s">
        <v>137</v>
      </c>
      <c r="H7692" t="s">
        <v>43</v>
      </c>
      <c r="I7692" s="1" t="s">
        <v>1558</v>
      </c>
      <c r="J7692" s="1" t="s">
        <v>230</v>
      </c>
      <c r="K7692" s="1" t="s">
        <v>30</v>
      </c>
      <c r="L7692" s="1" t="s">
        <v>912</v>
      </c>
      <c r="M7692" t="s">
        <v>31</v>
      </c>
      <c r="N7692">
        <v>1</v>
      </c>
      <c r="O7692" s="1" t="s">
        <v>206</v>
      </c>
      <c r="P7692" t="s">
        <v>154</v>
      </c>
      <c r="Q7692">
        <v>2</v>
      </c>
      <c r="R7692" t="s">
        <v>179</v>
      </c>
      <c r="S7692" t="s">
        <v>180</v>
      </c>
    </row>
    <row r="7693" spans="1:19" x14ac:dyDescent="0.35">
      <c r="A7693" s="2" t="s">
        <v>115</v>
      </c>
      <c r="B7693" s="1" t="s">
        <v>116</v>
      </c>
      <c r="C7693" t="s">
        <v>909</v>
      </c>
      <c r="D7693" s="1" t="s">
        <v>185</v>
      </c>
      <c r="E7693" s="1" t="s">
        <v>12</v>
      </c>
      <c r="F7693" s="1" t="s">
        <v>13</v>
      </c>
      <c r="G7693" s="1" t="s">
        <v>137</v>
      </c>
      <c r="H7693" t="s">
        <v>27</v>
      </c>
      <c r="I7693" s="1" t="s">
        <v>825</v>
      </c>
      <c r="J7693" s="1" t="s">
        <v>230</v>
      </c>
      <c r="K7693" s="1" t="s">
        <v>30</v>
      </c>
      <c r="L7693" s="1" t="s">
        <v>912</v>
      </c>
      <c r="M7693" t="s">
        <v>31</v>
      </c>
      <c r="N7693">
        <v>1</v>
      </c>
      <c r="O7693" s="1" t="s">
        <v>206</v>
      </c>
      <c r="P7693" t="s">
        <v>153</v>
      </c>
      <c r="Q7693">
        <v>2</v>
      </c>
      <c r="R7693" t="s">
        <v>255</v>
      </c>
      <c r="S7693" t="s">
        <v>180</v>
      </c>
    </row>
    <row r="7694" spans="1:19" x14ac:dyDescent="0.35">
      <c r="A7694" s="2" t="s">
        <v>115</v>
      </c>
      <c r="B7694" s="1" t="s">
        <v>116</v>
      </c>
      <c r="C7694" t="s">
        <v>909</v>
      </c>
      <c r="D7694" s="1" t="s">
        <v>185</v>
      </c>
      <c r="E7694" s="1" t="s">
        <v>12</v>
      </c>
      <c r="F7694" s="1" t="s">
        <v>13</v>
      </c>
      <c r="G7694" s="1" t="s">
        <v>137</v>
      </c>
      <c r="H7694" t="s">
        <v>27</v>
      </c>
      <c r="I7694" s="1" t="s">
        <v>826</v>
      </c>
      <c r="J7694" s="1" t="s">
        <v>230</v>
      </c>
      <c r="K7694" s="1" t="s">
        <v>30</v>
      </c>
      <c r="L7694" s="1" t="s">
        <v>912</v>
      </c>
      <c r="M7694" t="s">
        <v>31</v>
      </c>
      <c r="N7694">
        <v>1</v>
      </c>
      <c r="O7694" s="1" t="s">
        <v>206</v>
      </c>
      <c r="P7694" t="s">
        <v>154</v>
      </c>
      <c r="Q7694">
        <v>2</v>
      </c>
      <c r="R7694" t="s">
        <v>255</v>
      </c>
      <c r="S7694" t="s">
        <v>180</v>
      </c>
    </row>
    <row r="7695" spans="1:19" x14ac:dyDescent="0.35">
      <c r="A7695" s="2" t="s">
        <v>115</v>
      </c>
      <c r="B7695" s="1" t="s">
        <v>116</v>
      </c>
      <c r="C7695" t="s">
        <v>909</v>
      </c>
      <c r="D7695" s="1" t="s">
        <v>185</v>
      </c>
      <c r="E7695" s="1" t="s">
        <v>12</v>
      </c>
      <c r="F7695" s="1" t="s">
        <v>18</v>
      </c>
      <c r="G7695" s="1" t="s">
        <v>26</v>
      </c>
      <c r="H7695" t="s">
        <v>58</v>
      </c>
      <c r="I7695" s="1" t="s">
        <v>1558</v>
      </c>
      <c r="J7695" s="1" t="s">
        <v>230</v>
      </c>
      <c r="K7695" s="1" t="s">
        <v>30</v>
      </c>
      <c r="L7695" s="1" t="s">
        <v>912</v>
      </c>
      <c r="M7695" t="s">
        <v>31</v>
      </c>
      <c r="N7695">
        <v>1</v>
      </c>
      <c r="O7695" s="1" t="s">
        <v>206</v>
      </c>
      <c r="P7695" t="s">
        <v>154</v>
      </c>
      <c r="Q7695">
        <v>2</v>
      </c>
      <c r="R7695" t="s">
        <v>179</v>
      </c>
      <c r="S7695" t="s">
        <v>180</v>
      </c>
    </row>
    <row r="7696" spans="1:19" x14ac:dyDescent="0.35">
      <c r="A7696" s="2" t="s">
        <v>115</v>
      </c>
      <c r="B7696" s="1" t="s">
        <v>116</v>
      </c>
      <c r="C7696" t="s">
        <v>909</v>
      </c>
      <c r="D7696" s="1" t="s">
        <v>185</v>
      </c>
      <c r="E7696" s="1" t="s">
        <v>22</v>
      </c>
      <c r="F7696" s="1" t="s">
        <v>29</v>
      </c>
      <c r="G7696" s="1" t="s">
        <v>136</v>
      </c>
      <c r="H7696" t="s">
        <v>32</v>
      </c>
      <c r="I7696" s="1" t="s">
        <v>1217</v>
      </c>
      <c r="J7696" s="1" t="s">
        <v>230</v>
      </c>
      <c r="K7696" s="1" t="s">
        <v>30</v>
      </c>
      <c r="L7696" s="1" t="s">
        <v>913</v>
      </c>
      <c r="M7696" t="s">
        <v>31</v>
      </c>
      <c r="N7696">
        <v>1</v>
      </c>
      <c r="O7696" s="1" t="s">
        <v>206</v>
      </c>
      <c r="P7696" t="s">
        <v>154</v>
      </c>
      <c r="Q7696">
        <v>2</v>
      </c>
      <c r="R7696" t="s">
        <v>179</v>
      </c>
      <c r="S7696" t="s">
        <v>180</v>
      </c>
    </row>
    <row r="7697" spans="1:19" x14ac:dyDescent="0.35">
      <c r="A7697" s="2" t="s">
        <v>115</v>
      </c>
      <c r="B7697" s="1" t="s">
        <v>116</v>
      </c>
      <c r="C7697" t="s">
        <v>909</v>
      </c>
      <c r="D7697" s="1" t="s">
        <v>185</v>
      </c>
      <c r="E7697" s="1" t="s">
        <v>22</v>
      </c>
      <c r="F7697" s="1" t="s">
        <v>29</v>
      </c>
      <c r="G7697" s="1" t="s">
        <v>136</v>
      </c>
      <c r="H7697" t="s">
        <v>32</v>
      </c>
      <c r="I7697" s="1" t="s">
        <v>825</v>
      </c>
      <c r="J7697" s="1" t="s">
        <v>230</v>
      </c>
      <c r="K7697" s="1" t="s">
        <v>30</v>
      </c>
      <c r="L7697" s="1" t="s">
        <v>913</v>
      </c>
      <c r="M7697" t="s">
        <v>31</v>
      </c>
      <c r="N7697">
        <v>1</v>
      </c>
      <c r="O7697" s="1" t="s">
        <v>206</v>
      </c>
      <c r="P7697" t="s">
        <v>153</v>
      </c>
      <c r="Q7697">
        <v>2</v>
      </c>
      <c r="R7697" t="s">
        <v>255</v>
      </c>
      <c r="S7697" t="s">
        <v>180</v>
      </c>
    </row>
    <row r="7698" spans="1:19" x14ac:dyDescent="0.35">
      <c r="A7698" s="2" t="s">
        <v>115</v>
      </c>
      <c r="B7698" s="1" t="s">
        <v>116</v>
      </c>
      <c r="C7698" t="s">
        <v>909</v>
      </c>
      <c r="D7698" s="1" t="s">
        <v>185</v>
      </c>
      <c r="E7698" s="1" t="s">
        <v>22</v>
      </c>
      <c r="F7698" s="1" t="s">
        <v>29</v>
      </c>
      <c r="G7698" s="1" t="s">
        <v>136</v>
      </c>
      <c r="H7698" t="s">
        <v>32</v>
      </c>
      <c r="I7698" s="1" t="s">
        <v>826</v>
      </c>
      <c r="J7698" s="1" t="s">
        <v>230</v>
      </c>
      <c r="K7698" s="1" t="s">
        <v>30</v>
      </c>
      <c r="L7698" s="1" t="s">
        <v>913</v>
      </c>
      <c r="M7698" t="s">
        <v>31</v>
      </c>
      <c r="N7698">
        <v>1</v>
      </c>
      <c r="O7698" s="1" t="s">
        <v>206</v>
      </c>
      <c r="P7698" t="s">
        <v>153</v>
      </c>
      <c r="Q7698">
        <v>2</v>
      </c>
      <c r="R7698" t="s">
        <v>179</v>
      </c>
      <c r="S7698" t="s">
        <v>180</v>
      </c>
    </row>
    <row r="7699" spans="1:19" x14ac:dyDescent="0.35">
      <c r="A7699" s="2" t="s">
        <v>115</v>
      </c>
      <c r="B7699" s="1" t="s">
        <v>116</v>
      </c>
      <c r="C7699" t="s">
        <v>909</v>
      </c>
      <c r="D7699" s="1" t="s">
        <v>185</v>
      </c>
      <c r="E7699" s="1" t="s">
        <v>22</v>
      </c>
      <c r="F7699" s="1" t="s">
        <v>23</v>
      </c>
      <c r="G7699" s="1" t="s">
        <v>137</v>
      </c>
      <c r="H7699" t="s">
        <v>43</v>
      </c>
      <c r="I7699" s="1" t="s">
        <v>1558</v>
      </c>
      <c r="J7699" s="1" t="s">
        <v>230</v>
      </c>
      <c r="K7699" s="1" t="s">
        <v>30</v>
      </c>
      <c r="L7699" s="1" t="s">
        <v>912</v>
      </c>
      <c r="M7699" t="s">
        <v>31</v>
      </c>
      <c r="N7699">
        <v>1</v>
      </c>
      <c r="O7699" s="1" t="s">
        <v>206</v>
      </c>
      <c r="P7699" t="s">
        <v>154</v>
      </c>
      <c r="Q7699">
        <v>2</v>
      </c>
      <c r="R7699" t="s">
        <v>179</v>
      </c>
      <c r="S7699" t="s">
        <v>180</v>
      </c>
    </row>
    <row r="7700" spans="1:19" x14ac:dyDescent="0.35">
      <c r="A7700" s="2" t="s">
        <v>115</v>
      </c>
      <c r="B7700" s="1" t="s">
        <v>116</v>
      </c>
      <c r="C7700" t="s">
        <v>909</v>
      </c>
      <c r="D7700" s="1" t="s">
        <v>185</v>
      </c>
      <c r="E7700" s="1" t="s">
        <v>22</v>
      </c>
      <c r="F7700" s="1" t="s">
        <v>13</v>
      </c>
      <c r="G7700" s="1" t="s">
        <v>137</v>
      </c>
      <c r="H7700" t="s">
        <v>43</v>
      </c>
      <c r="I7700" s="1" t="s">
        <v>1558</v>
      </c>
      <c r="J7700" s="1" t="s">
        <v>230</v>
      </c>
      <c r="K7700" s="1" t="s">
        <v>30</v>
      </c>
      <c r="L7700" s="1" t="s">
        <v>912</v>
      </c>
      <c r="M7700" t="s">
        <v>31</v>
      </c>
      <c r="N7700">
        <v>1</v>
      </c>
      <c r="O7700" s="1" t="s">
        <v>206</v>
      </c>
      <c r="P7700" t="s">
        <v>154</v>
      </c>
      <c r="Q7700">
        <v>2</v>
      </c>
      <c r="R7700" t="s">
        <v>179</v>
      </c>
      <c r="S7700" t="s">
        <v>180</v>
      </c>
    </row>
    <row r="7701" spans="1:19" x14ac:dyDescent="0.35">
      <c r="A7701" s="2" t="s">
        <v>115</v>
      </c>
      <c r="B7701" s="1" t="s">
        <v>116</v>
      </c>
      <c r="C7701" t="s">
        <v>909</v>
      </c>
      <c r="D7701" s="1" t="s">
        <v>185</v>
      </c>
      <c r="E7701" s="1" t="s">
        <v>22</v>
      </c>
      <c r="F7701" s="1" t="s">
        <v>13</v>
      </c>
      <c r="G7701" s="1" t="s">
        <v>137</v>
      </c>
      <c r="H7701" t="s">
        <v>17</v>
      </c>
      <c r="I7701" s="1" t="s">
        <v>1558</v>
      </c>
      <c r="J7701" s="1" t="s">
        <v>230</v>
      </c>
      <c r="K7701" s="1" t="s">
        <v>30</v>
      </c>
      <c r="L7701" s="1" t="s">
        <v>912</v>
      </c>
      <c r="M7701" t="s">
        <v>31</v>
      </c>
      <c r="N7701">
        <v>1</v>
      </c>
      <c r="O7701" s="1" t="s">
        <v>206</v>
      </c>
      <c r="P7701" t="s">
        <v>154</v>
      </c>
      <c r="Q7701">
        <v>2</v>
      </c>
      <c r="R7701" t="s">
        <v>179</v>
      </c>
      <c r="S7701" t="s">
        <v>180</v>
      </c>
    </row>
    <row r="7702" spans="1:19" x14ac:dyDescent="0.35">
      <c r="A7702" s="2" t="s">
        <v>115</v>
      </c>
      <c r="B7702" s="1" t="s">
        <v>116</v>
      </c>
      <c r="C7702" t="s">
        <v>909</v>
      </c>
      <c r="D7702" s="1" t="s">
        <v>185</v>
      </c>
      <c r="E7702" s="1" t="s">
        <v>22</v>
      </c>
      <c r="F7702" s="1" t="s">
        <v>13</v>
      </c>
      <c r="G7702" s="1" t="s">
        <v>137</v>
      </c>
      <c r="H7702" t="s">
        <v>32</v>
      </c>
      <c r="I7702" s="1" t="s">
        <v>1217</v>
      </c>
      <c r="J7702" s="1" t="s">
        <v>230</v>
      </c>
      <c r="K7702" s="1" t="s">
        <v>30</v>
      </c>
      <c r="L7702" s="1" t="s">
        <v>912</v>
      </c>
      <c r="M7702" t="s">
        <v>31</v>
      </c>
      <c r="N7702">
        <v>1</v>
      </c>
      <c r="O7702" s="1" t="s">
        <v>206</v>
      </c>
      <c r="P7702" t="s">
        <v>154</v>
      </c>
      <c r="Q7702">
        <v>1</v>
      </c>
      <c r="R7702" t="s">
        <v>255</v>
      </c>
      <c r="S7702" t="s">
        <v>180</v>
      </c>
    </row>
    <row r="7703" spans="1:19" x14ac:dyDescent="0.35">
      <c r="A7703" s="2" t="s">
        <v>115</v>
      </c>
      <c r="B7703" s="1" t="s">
        <v>116</v>
      </c>
      <c r="C7703" t="s">
        <v>909</v>
      </c>
      <c r="D7703" s="1" t="s">
        <v>185</v>
      </c>
      <c r="E7703" s="1" t="s">
        <v>22</v>
      </c>
      <c r="F7703" s="1" t="s">
        <v>13</v>
      </c>
      <c r="G7703" s="1" t="s">
        <v>137</v>
      </c>
      <c r="H7703" t="s">
        <v>32</v>
      </c>
      <c r="I7703" s="1" t="s">
        <v>825</v>
      </c>
      <c r="J7703" s="1" t="s">
        <v>230</v>
      </c>
      <c r="K7703" s="1" t="s">
        <v>30</v>
      </c>
      <c r="L7703" s="1" t="s">
        <v>912</v>
      </c>
      <c r="M7703" t="s">
        <v>31</v>
      </c>
      <c r="N7703">
        <v>1</v>
      </c>
      <c r="O7703" s="1" t="s">
        <v>206</v>
      </c>
      <c r="P7703" t="s">
        <v>153</v>
      </c>
      <c r="Q7703">
        <v>1</v>
      </c>
      <c r="R7703" t="s">
        <v>255</v>
      </c>
      <c r="S7703" t="s">
        <v>180</v>
      </c>
    </row>
    <row r="7704" spans="1:19" x14ac:dyDescent="0.35">
      <c r="A7704" s="2" t="s">
        <v>115</v>
      </c>
      <c r="B7704" s="1" t="s">
        <v>116</v>
      </c>
      <c r="C7704" t="s">
        <v>909</v>
      </c>
      <c r="D7704" s="1" t="s">
        <v>185</v>
      </c>
      <c r="E7704" s="1" t="s">
        <v>22</v>
      </c>
      <c r="F7704" s="1" t="s">
        <v>13</v>
      </c>
      <c r="G7704" s="1" t="s">
        <v>137</v>
      </c>
      <c r="H7704" t="s">
        <v>32</v>
      </c>
      <c r="I7704" s="1" t="s">
        <v>826</v>
      </c>
      <c r="J7704" s="1" t="s">
        <v>230</v>
      </c>
      <c r="K7704" s="1" t="s">
        <v>30</v>
      </c>
      <c r="L7704" s="1" t="s">
        <v>912</v>
      </c>
      <c r="M7704" t="s">
        <v>31</v>
      </c>
      <c r="N7704">
        <v>1</v>
      </c>
      <c r="O7704" s="1" t="s">
        <v>206</v>
      </c>
      <c r="P7704" t="s">
        <v>153</v>
      </c>
      <c r="Q7704">
        <v>1</v>
      </c>
      <c r="R7704" t="s">
        <v>255</v>
      </c>
      <c r="S7704" t="s">
        <v>180</v>
      </c>
    </row>
    <row r="7705" spans="1:19" x14ac:dyDescent="0.35">
      <c r="A7705" s="2" t="s">
        <v>115</v>
      </c>
      <c r="B7705" s="1" t="s">
        <v>116</v>
      </c>
      <c r="C7705" t="s">
        <v>909</v>
      </c>
      <c r="D7705" s="1" t="s">
        <v>185</v>
      </c>
      <c r="E7705" s="1" t="s">
        <v>22</v>
      </c>
      <c r="F7705" s="1" t="s">
        <v>13</v>
      </c>
      <c r="G7705" s="1" t="s">
        <v>137</v>
      </c>
      <c r="H7705" t="s">
        <v>35</v>
      </c>
      <c r="I7705" s="1" t="s">
        <v>1558</v>
      </c>
      <c r="J7705" s="1" t="s">
        <v>230</v>
      </c>
      <c r="K7705" s="1" t="s">
        <v>30</v>
      </c>
      <c r="L7705" s="1" t="s">
        <v>913</v>
      </c>
      <c r="M7705" t="s">
        <v>31</v>
      </c>
      <c r="N7705">
        <v>1</v>
      </c>
      <c r="O7705" s="1" t="s">
        <v>206</v>
      </c>
      <c r="P7705" t="s">
        <v>154</v>
      </c>
      <c r="Q7705">
        <v>1</v>
      </c>
      <c r="R7705" t="s">
        <v>179</v>
      </c>
      <c r="S7705" t="s">
        <v>180</v>
      </c>
    </row>
    <row r="7706" spans="1:19" x14ac:dyDescent="0.35">
      <c r="A7706" s="2" t="s">
        <v>115</v>
      </c>
      <c r="B7706" s="1" t="s">
        <v>116</v>
      </c>
      <c r="C7706" t="s">
        <v>909</v>
      </c>
      <c r="D7706" s="1" t="s">
        <v>185</v>
      </c>
      <c r="E7706" s="1" t="s">
        <v>22</v>
      </c>
      <c r="F7706" s="1" t="s">
        <v>13</v>
      </c>
      <c r="G7706" s="1" t="s">
        <v>137</v>
      </c>
      <c r="H7706" t="s">
        <v>35</v>
      </c>
      <c r="I7706" s="1" t="s">
        <v>1558</v>
      </c>
      <c r="J7706" s="1" t="s">
        <v>230</v>
      </c>
      <c r="K7706" s="1" t="s">
        <v>30</v>
      </c>
      <c r="L7706" s="1" t="s">
        <v>912</v>
      </c>
      <c r="M7706" t="s">
        <v>31</v>
      </c>
      <c r="N7706">
        <v>1</v>
      </c>
      <c r="O7706" s="1" t="s">
        <v>206</v>
      </c>
      <c r="P7706" t="s">
        <v>154</v>
      </c>
      <c r="Q7706">
        <v>2</v>
      </c>
      <c r="R7706" t="s">
        <v>179</v>
      </c>
      <c r="S7706" t="s">
        <v>180</v>
      </c>
    </row>
    <row r="7707" spans="1:19" x14ac:dyDescent="0.35">
      <c r="A7707" s="2" t="s">
        <v>115</v>
      </c>
      <c r="B7707" s="1" t="s">
        <v>116</v>
      </c>
      <c r="C7707" t="s">
        <v>909</v>
      </c>
      <c r="D7707" s="1" t="s">
        <v>185</v>
      </c>
      <c r="E7707" s="1" t="s">
        <v>22</v>
      </c>
      <c r="F7707" s="1" t="s">
        <v>26</v>
      </c>
      <c r="G7707" s="1" t="s">
        <v>26</v>
      </c>
      <c r="H7707" t="s">
        <v>39</v>
      </c>
      <c r="I7707" s="1" t="s">
        <v>1217</v>
      </c>
      <c r="J7707" s="1" t="s">
        <v>230</v>
      </c>
      <c r="K7707" s="1" t="s">
        <v>30</v>
      </c>
      <c r="L7707" s="1" t="s">
        <v>912</v>
      </c>
      <c r="M7707" t="s">
        <v>31</v>
      </c>
      <c r="N7707">
        <v>1</v>
      </c>
      <c r="O7707" s="1" t="s">
        <v>206</v>
      </c>
      <c r="P7707" t="s">
        <v>154</v>
      </c>
      <c r="Q7707">
        <v>2</v>
      </c>
      <c r="R7707" t="s">
        <v>255</v>
      </c>
      <c r="S7707" t="s">
        <v>180</v>
      </c>
    </row>
    <row r="7708" spans="1:19" x14ac:dyDescent="0.35">
      <c r="A7708" s="2" t="s">
        <v>115</v>
      </c>
      <c r="B7708" s="1" t="s">
        <v>116</v>
      </c>
      <c r="C7708" t="s">
        <v>909</v>
      </c>
      <c r="D7708" s="1" t="s">
        <v>185</v>
      </c>
      <c r="E7708" s="1" t="s">
        <v>22</v>
      </c>
      <c r="F7708" s="1" t="s">
        <v>26</v>
      </c>
      <c r="G7708" s="1" t="s">
        <v>26</v>
      </c>
      <c r="H7708" t="s">
        <v>39</v>
      </c>
      <c r="I7708" s="1" t="s">
        <v>825</v>
      </c>
      <c r="J7708" s="1" t="s">
        <v>230</v>
      </c>
      <c r="K7708" s="1" t="s">
        <v>30</v>
      </c>
      <c r="L7708" s="1" t="s">
        <v>912</v>
      </c>
      <c r="M7708" t="s">
        <v>31</v>
      </c>
      <c r="N7708">
        <v>1</v>
      </c>
      <c r="O7708" s="1" t="s">
        <v>206</v>
      </c>
      <c r="P7708" t="s">
        <v>153</v>
      </c>
      <c r="Q7708">
        <v>2</v>
      </c>
      <c r="R7708" t="s">
        <v>255</v>
      </c>
      <c r="S7708" t="s">
        <v>180</v>
      </c>
    </row>
    <row r="7709" spans="1:19" x14ac:dyDescent="0.35">
      <c r="A7709" s="2" t="s">
        <v>115</v>
      </c>
      <c r="B7709" s="1" t="s">
        <v>116</v>
      </c>
      <c r="C7709" t="s">
        <v>909</v>
      </c>
      <c r="D7709" s="1" t="s">
        <v>185</v>
      </c>
      <c r="E7709" s="1" t="s">
        <v>22</v>
      </c>
      <c r="F7709" s="1" t="s">
        <v>26</v>
      </c>
      <c r="G7709" s="1" t="s">
        <v>26</v>
      </c>
      <c r="H7709" t="s">
        <v>39</v>
      </c>
      <c r="I7709" s="1" t="s">
        <v>826</v>
      </c>
      <c r="J7709" s="1" t="s">
        <v>230</v>
      </c>
      <c r="K7709" s="1" t="s">
        <v>30</v>
      </c>
      <c r="L7709" s="1" t="s">
        <v>912</v>
      </c>
      <c r="M7709" t="s">
        <v>31</v>
      </c>
      <c r="N7709">
        <v>1</v>
      </c>
      <c r="O7709" s="1" t="s">
        <v>206</v>
      </c>
      <c r="P7709" t="s">
        <v>153</v>
      </c>
      <c r="Q7709">
        <v>2</v>
      </c>
      <c r="R7709" t="s">
        <v>255</v>
      </c>
      <c r="S7709" t="s">
        <v>180</v>
      </c>
    </row>
    <row r="7710" spans="1:19" x14ac:dyDescent="0.35">
      <c r="A7710" s="2" t="s">
        <v>115</v>
      </c>
      <c r="B7710" s="1" t="s">
        <v>116</v>
      </c>
      <c r="C7710" t="s">
        <v>909</v>
      </c>
      <c r="D7710" s="1" t="s">
        <v>185</v>
      </c>
      <c r="E7710" s="1" t="s">
        <v>22</v>
      </c>
      <c r="F7710" s="1" t="s">
        <v>18</v>
      </c>
      <c r="G7710" s="1" t="s">
        <v>26</v>
      </c>
      <c r="H7710" t="s">
        <v>35</v>
      </c>
      <c r="I7710" s="1" t="s">
        <v>1217</v>
      </c>
      <c r="J7710" s="1" t="s">
        <v>230</v>
      </c>
      <c r="K7710" s="1" t="s">
        <v>30</v>
      </c>
      <c r="L7710" s="1" t="s">
        <v>912</v>
      </c>
      <c r="M7710" t="s">
        <v>31</v>
      </c>
      <c r="N7710">
        <v>1</v>
      </c>
      <c r="O7710" s="1" t="s">
        <v>206</v>
      </c>
      <c r="P7710" t="s">
        <v>153</v>
      </c>
      <c r="Q7710">
        <v>2</v>
      </c>
      <c r="R7710" t="s">
        <v>255</v>
      </c>
      <c r="S7710" t="s">
        <v>180</v>
      </c>
    </row>
    <row r="7711" spans="1:19" x14ac:dyDescent="0.35">
      <c r="A7711" s="2" t="s">
        <v>115</v>
      </c>
      <c r="B7711" s="1" t="s">
        <v>116</v>
      </c>
      <c r="C7711" t="s">
        <v>909</v>
      </c>
      <c r="D7711" s="1" t="s">
        <v>185</v>
      </c>
      <c r="E7711" s="1" t="s">
        <v>22</v>
      </c>
      <c r="F7711" s="1" t="s">
        <v>18</v>
      </c>
      <c r="G7711" s="1" t="s">
        <v>26</v>
      </c>
      <c r="H7711" t="s">
        <v>35</v>
      </c>
      <c r="I7711" s="1" t="s">
        <v>825</v>
      </c>
      <c r="J7711" s="1" t="s">
        <v>230</v>
      </c>
      <c r="K7711" s="1" t="s">
        <v>30</v>
      </c>
      <c r="L7711" s="1" t="s">
        <v>912</v>
      </c>
      <c r="M7711" t="s">
        <v>31</v>
      </c>
      <c r="N7711">
        <v>1</v>
      </c>
      <c r="O7711" s="1" t="s">
        <v>206</v>
      </c>
      <c r="P7711" t="s">
        <v>153</v>
      </c>
      <c r="Q7711">
        <v>2</v>
      </c>
      <c r="R7711" t="s">
        <v>255</v>
      </c>
      <c r="S7711" t="s">
        <v>180</v>
      </c>
    </row>
    <row r="7712" spans="1:19" x14ac:dyDescent="0.35">
      <c r="A7712" s="2" t="s">
        <v>115</v>
      </c>
      <c r="B7712" s="1" t="s">
        <v>116</v>
      </c>
      <c r="C7712" t="s">
        <v>909</v>
      </c>
      <c r="D7712" s="1" t="s">
        <v>185</v>
      </c>
      <c r="E7712" s="1" t="s">
        <v>22</v>
      </c>
      <c r="F7712" s="1" t="s">
        <v>18</v>
      </c>
      <c r="G7712" s="1" t="s">
        <v>26</v>
      </c>
      <c r="H7712" t="s">
        <v>35</v>
      </c>
      <c r="I7712" s="1" t="s">
        <v>1558</v>
      </c>
      <c r="J7712" s="1" t="s">
        <v>230</v>
      </c>
      <c r="K7712" s="1" t="s">
        <v>30</v>
      </c>
      <c r="L7712" s="1" t="s">
        <v>912</v>
      </c>
      <c r="M7712" t="s">
        <v>31</v>
      </c>
      <c r="N7712">
        <v>1</v>
      </c>
      <c r="O7712" s="1" t="s">
        <v>206</v>
      </c>
      <c r="P7712" t="s">
        <v>154</v>
      </c>
      <c r="Q7712">
        <v>2</v>
      </c>
      <c r="R7712" t="s">
        <v>179</v>
      </c>
      <c r="S7712" t="s">
        <v>180</v>
      </c>
    </row>
    <row r="7713" spans="1:19" x14ac:dyDescent="0.35">
      <c r="A7713" s="2" t="s">
        <v>115</v>
      </c>
      <c r="B7713" s="1" t="s">
        <v>116</v>
      </c>
      <c r="C7713" t="s">
        <v>909</v>
      </c>
      <c r="D7713" s="1" t="s">
        <v>185</v>
      </c>
      <c r="E7713" s="1" t="s">
        <v>22</v>
      </c>
      <c r="F7713" s="1" t="s">
        <v>18</v>
      </c>
      <c r="G7713" s="1" t="s">
        <v>26</v>
      </c>
      <c r="H7713" t="s">
        <v>35</v>
      </c>
      <c r="I7713" s="1" t="s">
        <v>826</v>
      </c>
      <c r="J7713" s="1" t="s">
        <v>230</v>
      </c>
      <c r="K7713" s="1" t="s">
        <v>30</v>
      </c>
      <c r="L7713" s="1" t="s">
        <v>912</v>
      </c>
      <c r="M7713" t="s">
        <v>31</v>
      </c>
      <c r="N7713">
        <v>1</v>
      </c>
      <c r="O7713" s="1" t="s">
        <v>206</v>
      </c>
      <c r="P7713" t="s">
        <v>153</v>
      </c>
      <c r="Q7713">
        <v>2</v>
      </c>
      <c r="R7713" t="s">
        <v>255</v>
      </c>
      <c r="S7713" t="s">
        <v>180</v>
      </c>
    </row>
    <row r="7714" spans="1:19" x14ac:dyDescent="0.35">
      <c r="A7714" s="2" t="s">
        <v>115</v>
      </c>
      <c r="B7714" s="1" t="s">
        <v>116</v>
      </c>
      <c r="C7714" t="s">
        <v>910</v>
      </c>
      <c r="D7714" s="1" t="s">
        <v>228</v>
      </c>
      <c r="E7714" s="1" t="s">
        <v>12</v>
      </c>
      <c r="F7714" s="1" t="s">
        <v>33</v>
      </c>
      <c r="G7714" s="1" t="s">
        <v>136</v>
      </c>
      <c r="H7714" t="s">
        <v>58</v>
      </c>
      <c r="I7714" s="1" t="s">
        <v>1559</v>
      </c>
      <c r="J7714" s="1" t="s">
        <v>230</v>
      </c>
      <c r="K7714" s="1" t="s">
        <v>59</v>
      </c>
      <c r="L7714" s="1" t="s">
        <v>912</v>
      </c>
      <c r="M7714" t="s">
        <v>85</v>
      </c>
      <c r="N7714">
        <v>1</v>
      </c>
      <c r="O7714" s="1" t="s">
        <v>206</v>
      </c>
      <c r="P7714" t="s">
        <v>154</v>
      </c>
      <c r="Q7714">
        <v>2</v>
      </c>
      <c r="R7714" t="s">
        <v>255</v>
      </c>
      <c r="S7714" t="s">
        <v>180</v>
      </c>
    </row>
    <row r="7715" spans="1:19" x14ac:dyDescent="0.35">
      <c r="A7715" s="2" t="s">
        <v>115</v>
      </c>
      <c r="B7715" s="1" t="s">
        <v>116</v>
      </c>
      <c r="C7715" t="s">
        <v>910</v>
      </c>
      <c r="D7715" s="1" t="s">
        <v>228</v>
      </c>
      <c r="E7715" s="1" t="s">
        <v>22</v>
      </c>
      <c r="F7715" s="1" t="s">
        <v>29</v>
      </c>
      <c r="G7715" s="1" t="s">
        <v>136</v>
      </c>
      <c r="H7715" t="s">
        <v>21</v>
      </c>
      <c r="I7715" s="1" t="s">
        <v>1560</v>
      </c>
      <c r="J7715" s="1" t="s">
        <v>230</v>
      </c>
      <c r="K7715" s="1" t="s">
        <v>59</v>
      </c>
      <c r="L7715" s="1" t="s">
        <v>912</v>
      </c>
      <c r="M7715" t="s">
        <v>85</v>
      </c>
      <c r="N7715">
        <v>1</v>
      </c>
      <c r="O7715" s="1" t="s">
        <v>206</v>
      </c>
      <c r="P7715" t="s">
        <v>154</v>
      </c>
      <c r="Q7715">
        <v>2</v>
      </c>
      <c r="R7715" t="s">
        <v>255</v>
      </c>
      <c r="S7715" t="s">
        <v>180</v>
      </c>
    </row>
    <row r="7716" spans="1:19" x14ac:dyDescent="0.35">
      <c r="A7716" s="2" t="s">
        <v>115</v>
      </c>
      <c r="B7716" s="1" t="s">
        <v>116</v>
      </c>
      <c r="C7716" t="s">
        <v>910</v>
      </c>
      <c r="D7716" s="1" t="s">
        <v>228</v>
      </c>
      <c r="E7716" s="1" t="s">
        <v>22</v>
      </c>
      <c r="F7716" s="1" t="s">
        <v>13</v>
      </c>
      <c r="G7716" s="1" t="s">
        <v>137</v>
      </c>
      <c r="H7716" t="s">
        <v>39</v>
      </c>
      <c r="I7716" s="1" t="s">
        <v>1561</v>
      </c>
      <c r="J7716" s="1" t="s">
        <v>230</v>
      </c>
      <c r="K7716" s="1" t="s">
        <v>59</v>
      </c>
      <c r="L7716" s="1" t="s">
        <v>912</v>
      </c>
      <c r="M7716" t="s">
        <v>85</v>
      </c>
      <c r="N7716">
        <v>1</v>
      </c>
      <c r="O7716" s="1" t="s">
        <v>206</v>
      </c>
      <c r="P7716" t="s">
        <v>154</v>
      </c>
      <c r="Q7716">
        <v>2</v>
      </c>
      <c r="R7716" t="s">
        <v>255</v>
      </c>
      <c r="S7716" t="s">
        <v>180</v>
      </c>
    </row>
    <row r="7717" spans="1:19" x14ac:dyDescent="0.35">
      <c r="A7717" s="2" t="s">
        <v>115</v>
      </c>
      <c r="B7717" s="1" t="s">
        <v>116</v>
      </c>
      <c r="C7717" t="s">
        <v>910</v>
      </c>
      <c r="D7717" s="1" t="s">
        <v>91</v>
      </c>
      <c r="E7717" s="1" t="s">
        <v>22</v>
      </c>
      <c r="F7717" s="1" t="s">
        <v>29</v>
      </c>
      <c r="G7717" s="1" t="s">
        <v>136</v>
      </c>
      <c r="H7717" t="s">
        <v>41</v>
      </c>
      <c r="I7717" s="1" t="s">
        <v>1562</v>
      </c>
      <c r="J7717" s="1" t="s">
        <v>230</v>
      </c>
      <c r="K7717" s="1" t="s">
        <v>15</v>
      </c>
      <c r="L7717" s="1" t="s">
        <v>912</v>
      </c>
      <c r="M7717" t="s">
        <v>77</v>
      </c>
      <c r="N7717">
        <v>1</v>
      </c>
      <c r="O7717" s="1" t="s">
        <v>206</v>
      </c>
      <c r="P7717" t="s">
        <v>154</v>
      </c>
      <c r="Q7717">
        <v>2</v>
      </c>
      <c r="R7717" t="s">
        <v>179</v>
      </c>
      <c r="S7717" t="s">
        <v>180</v>
      </c>
    </row>
    <row r="7718" spans="1:19" x14ac:dyDescent="0.35">
      <c r="A7718" s="2" t="s">
        <v>115</v>
      </c>
      <c r="B7718" s="1" t="s">
        <v>116</v>
      </c>
      <c r="C7718" t="s">
        <v>910</v>
      </c>
      <c r="D7718" s="1" t="s">
        <v>91</v>
      </c>
      <c r="E7718" s="1" t="s">
        <v>22</v>
      </c>
      <c r="F7718" s="1" t="s">
        <v>13</v>
      </c>
      <c r="G7718" s="1" t="s">
        <v>137</v>
      </c>
      <c r="H7718" t="s">
        <v>27</v>
      </c>
      <c r="I7718" s="1" t="s">
        <v>1562</v>
      </c>
      <c r="J7718" s="1" t="s">
        <v>230</v>
      </c>
      <c r="K7718" s="1" t="s">
        <v>15</v>
      </c>
      <c r="L7718" s="1" t="s">
        <v>912</v>
      </c>
      <c r="M7718" t="s">
        <v>77</v>
      </c>
      <c r="N7718">
        <v>1</v>
      </c>
      <c r="O7718" s="1" t="s">
        <v>206</v>
      </c>
      <c r="P7718" t="s">
        <v>154</v>
      </c>
      <c r="Q7718">
        <v>2</v>
      </c>
      <c r="R7718" t="s">
        <v>179</v>
      </c>
      <c r="S7718" t="s">
        <v>180</v>
      </c>
    </row>
    <row r="7719" spans="1:19" x14ac:dyDescent="0.35">
      <c r="A7719" s="2" t="s">
        <v>115</v>
      </c>
      <c r="B7719" s="1" t="s">
        <v>116</v>
      </c>
      <c r="C7719" t="s">
        <v>910</v>
      </c>
      <c r="D7719" s="1" t="s">
        <v>91</v>
      </c>
      <c r="E7719" s="1" t="s">
        <v>22</v>
      </c>
      <c r="F7719" s="1" t="s">
        <v>13</v>
      </c>
      <c r="G7719" s="1" t="s">
        <v>137</v>
      </c>
      <c r="H7719" t="s">
        <v>32</v>
      </c>
      <c r="I7719" s="1" t="s">
        <v>1562</v>
      </c>
      <c r="J7719" s="1" t="s">
        <v>230</v>
      </c>
      <c r="K7719" s="1" t="s">
        <v>15</v>
      </c>
      <c r="L7719" s="1" t="s">
        <v>912</v>
      </c>
      <c r="M7719" t="s">
        <v>77</v>
      </c>
      <c r="N7719">
        <v>1</v>
      </c>
      <c r="O7719" s="1" t="s">
        <v>206</v>
      </c>
      <c r="P7719" t="s">
        <v>154</v>
      </c>
      <c r="Q7719">
        <v>2</v>
      </c>
      <c r="R7719" t="s">
        <v>179</v>
      </c>
      <c r="S7719" t="s">
        <v>180</v>
      </c>
    </row>
    <row r="7720" spans="1:19" x14ac:dyDescent="0.35">
      <c r="A7720" s="2" t="s">
        <v>115</v>
      </c>
      <c r="B7720" s="1" t="s">
        <v>116</v>
      </c>
      <c r="C7720" t="s">
        <v>910</v>
      </c>
      <c r="D7720" s="1" t="s">
        <v>91</v>
      </c>
      <c r="E7720" s="1" t="s">
        <v>22</v>
      </c>
      <c r="F7720" s="1" t="s">
        <v>13</v>
      </c>
      <c r="G7720" s="1" t="s">
        <v>137</v>
      </c>
      <c r="H7720" t="s">
        <v>39</v>
      </c>
      <c r="I7720" s="1" t="s">
        <v>1562</v>
      </c>
      <c r="J7720" s="1" t="s">
        <v>230</v>
      </c>
      <c r="K7720" s="1" t="s">
        <v>15</v>
      </c>
      <c r="L7720" s="1" t="s">
        <v>912</v>
      </c>
      <c r="M7720" t="s">
        <v>77</v>
      </c>
      <c r="N7720">
        <v>1</v>
      </c>
      <c r="O7720" s="1" t="s">
        <v>206</v>
      </c>
      <c r="P7720" t="s">
        <v>154</v>
      </c>
      <c r="Q7720">
        <v>2</v>
      </c>
      <c r="R7720" t="s">
        <v>255</v>
      </c>
      <c r="S7720" t="s">
        <v>180</v>
      </c>
    </row>
    <row r="7721" spans="1:19" x14ac:dyDescent="0.35">
      <c r="A7721" s="2" t="s">
        <v>115</v>
      </c>
      <c r="B7721" s="1" t="s">
        <v>116</v>
      </c>
      <c r="C7721" t="s">
        <v>910</v>
      </c>
      <c r="D7721" s="1" t="s">
        <v>91</v>
      </c>
      <c r="E7721" s="1" t="s">
        <v>22</v>
      </c>
      <c r="F7721" s="1" t="s">
        <v>26</v>
      </c>
      <c r="G7721" s="1" t="s">
        <v>26</v>
      </c>
      <c r="H7721" t="s">
        <v>41</v>
      </c>
      <c r="I7721" s="1" t="s">
        <v>1562</v>
      </c>
      <c r="J7721" s="1" t="s">
        <v>230</v>
      </c>
      <c r="K7721" s="1" t="s">
        <v>15</v>
      </c>
      <c r="L7721" s="1" t="s">
        <v>913</v>
      </c>
      <c r="M7721" t="s">
        <v>77</v>
      </c>
      <c r="N7721">
        <v>1</v>
      </c>
      <c r="O7721" s="1" t="s">
        <v>206</v>
      </c>
      <c r="P7721" t="s">
        <v>154</v>
      </c>
      <c r="Q7721">
        <v>2</v>
      </c>
      <c r="R7721" t="s">
        <v>179</v>
      </c>
      <c r="S7721" t="s">
        <v>180</v>
      </c>
    </row>
    <row r="7722" spans="1:19" x14ac:dyDescent="0.35">
      <c r="A7722" s="2" t="s">
        <v>115</v>
      </c>
      <c r="B7722" s="1" t="s">
        <v>116</v>
      </c>
      <c r="C7722" t="s">
        <v>910</v>
      </c>
      <c r="D7722" s="1" t="s">
        <v>90</v>
      </c>
      <c r="E7722" s="1" t="s">
        <v>12</v>
      </c>
      <c r="F7722" s="1" t="s">
        <v>29</v>
      </c>
      <c r="G7722" s="1" t="s">
        <v>136</v>
      </c>
      <c r="H7722" t="s">
        <v>41</v>
      </c>
      <c r="I7722" s="1" t="s">
        <v>827</v>
      </c>
      <c r="J7722" s="1" t="s">
        <v>230</v>
      </c>
      <c r="K7722" s="1" t="s">
        <v>15</v>
      </c>
      <c r="L7722" s="1" t="s">
        <v>912</v>
      </c>
      <c r="M7722" t="s">
        <v>192</v>
      </c>
      <c r="N7722">
        <v>1</v>
      </c>
      <c r="O7722" s="1" t="s">
        <v>206</v>
      </c>
      <c r="P7722" t="s">
        <v>153</v>
      </c>
      <c r="Q7722">
        <v>2</v>
      </c>
      <c r="R7722" t="s">
        <v>255</v>
      </c>
      <c r="S7722" t="s">
        <v>180</v>
      </c>
    </row>
    <row r="7723" spans="1:19" x14ac:dyDescent="0.35">
      <c r="A7723" s="2" t="s">
        <v>115</v>
      </c>
      <c r="B7723" s="1" t="s">
        <v>116</v>
      </c>
      <c r="C7723" t="s">
        <v>910</v>
      </c>
      <c r="D7723" s="1" t="s">
        <v>90</v>
      </c>
      <c r="E7723" s="1" t="s">
        <v>12</v>
      </c>
      <c r="F7723" s="1" t="s">
        <v>29</v>
      </c>
      <c r="G7723" s="1" t="s">
        <v>136</v>
      </c>
      <c r="H7723" t="s">
        <v>41</v>
      </c>
      <c r="I7723" s="1" t="s">
        <v>828</v>
      </c>
      <c r="J7723" s="1" t="s">
        <v>230</v>
      </c>
      <c r="K7723" s="1" t="s">
        <v>15</v>
      </c>
      <c r="L7723" s="1" t="s">
        <v>912</v>
      </c>
      <c r="M7723" t="s">
        <v>192</v>
      </c>
      <c r="N7723">
        <v>1</v>
      </c>
      <c r="O7723" s="1" t="s">
        <v>206</v>
      </c>
      <c r="P7723" t="s">
        <v>154</v>
      </c>
      <c r="Q7723">
        <v>2</v>
      </c>
      <c r="R7723" t="s">
        <v>255</v>
      </c>
      <c r="S7723" t="s">
        <v>180</v>
      </c>
    </row>
    <row r="7724" spans="1:19" x14ac:dyDescent="0.35">
      <c r="A7724" s="2" t="s">
        <v>115</v>
      </c>
      <c r="B7724" s="1" t="s">
        <v>116</v>
      </c>
      <c r="C7724" t="s">
        <v>910</v>
      </c>
      <c r="D7724" s="1" t="s">
        <v>90</v>
      </c>
      <c r="E7724" s="1" t="s">
        <v>22</v>
      </c>
      <c r="F7724" s="1" t="s">
        <v>29</v>
      </c>
      <c r="G7724" s="1" t="s">
        <v>136</v>
      </c>
      <c r="H7724" t="s">
        <v>35</v>
      </c>
      <c r="I7724" s="1" t="s">
        <v>1563</v>
      </c>
      <c r="J7724" s="1" t="s">
        <v>230</v>
      </c>
      <c r="K7724" s="1" t="s">
        <v>15</v>
      </c>
      <c r="L7724" s="1" t="s">
        <v>913</v>
      </c>
      <c r="M7724" t="s">
        <v>77</v>
      </c>
      <c r="N7724">
        <v>1</v>
      </c>
      <c r="O7724" s="1" t="s">
        <v>206</v>
      </c>
      <c r="P7724" t="s">
        <v>154</v>
      </c>
      <c r="Q7724">
        <v>2</v>
      </c>
      <c r="R7724" t="s">
        <v>179</v>
      </c>
      <c r="S7724" t="s">
        <v>180</v>
      </c>
    </row>
    <row r="7725" spans="1:19" x14ac:dyDescent="0.35">
      <c r="A7725" s="2" t="s">
        <v>115</v>
      </c>
      <c r="B7725" s="1" t="s">
        <v>116</v>
      </c>
      <c r="C7725" t="s">
        <v>910</v>
      </c>
      <c r="D7725" s="1" t="s">
        <v>90</v>
      </c>
      <c r="E7725" s="1" t="s">
        <v>22</v>
      </c>
      <c r="F7725" s="1" t="s">
        <v>29</v>
      </c>
      <c r="G7725" s="1" t="s">
        <v>136</v>
      </c>
      <c r="H7725" t="s">
        <v>35</v>
      </c>
      <c r="I7725" s="1" t="s">
        <v>1218</v>
      </c>
      <c r="J7725" s="1" t="s">
        <v>230</v>
      </c>
      <c r="K7725" s="1" t="s">
        <v>15</v>
      </c>
      <c r="L7725" s="1" t="s">
        <v>912</v>
      </c>
      <c r="M7725" t="s">
        <v>192</v>
      </c>
      <c r="N7725">
        <v>1</v>
      </c>
      <c r="O7725" s="1" t="s">
        <v>206</v>
      </c>
      <c r="P7725" t="s">
        <v>154</v>
      </c>
      <c r="Q7725">
        <v>2</v>
      </c>
      <c r="R7725" t="s">
        <v>255</v>
      </c>
      <c r="S7725" t="s">
        <v>180</v>
      </c>
    </row>
    <row r="7726" spans="1:19" x14ac:dyDescent="0.35">
      <c r="A7726" s="2" t="s">
        <v>115</v>
      </c>
      <c r="B7726" s="1" t="s">
        <v>116</v>
      </c>
      <c r="C7726" t="s">
        <v>910</v>
      </c>
      <c r="D7726" s="1" t="s">
        <v>90</v>
      </c>
      <c r="E7726" s="1" t="s">
        <v>22</v>
      </c>
      <c r="F7726" s="1" t="s">
        <v>29</v>
      </c>
      <c r="G7726" s="1" t="s">
        <v>136</v>
      </c>
      <c r="H7726" t="s">
        <v>58</v>
      </c>
      <c r="I7726" s="1" t="s">
        <v>436</v>
      </c>
      <c r="J7726" s="1" t="s">
        <v>230</v>
      </c>
      <c r="K7726" s="1" t="s">
        <v>15</v>
      </c>
      <c r="L7726" s="1" t="s">
        <v>912</v>
      </c>
      <c r="M7726" t="s">
        <v>192</v>
      </c>
      <c r="N7726">
        <v>1</v>
      </c>
      <c r="O7726" s="1" t="s">
        <v>206</v>
      </c>
      <c r="P7726" t="s">
        <v>153</v>
      </c>
      <c r="Q7726">
        <v>1</v>
      </c>
      <c r="R7726" t="s">
        <v>255</v>
      </c>
      <c r="S7726" t="s">
        <v>180</v>
      </c>
    </row>
    <row r="7727" spans="1:19" x14ac:dyDescent="0.35">
      <c r="A7727" s="2" t="s">
        <v>115</v>
      </c>
      <c r="B7727" s="1" t="s">
        <v>116</v>
      </c>
      <c r="C7727" t="s">
        <v>910</v>
      </c>
      <c r="D7727" s="1" t="s">
        <v>90</v>
      </c>
      <c r="E7727" s="1" t="s">
        <v>22</v>
      </c>
      <c r="F7727" s="1" t="s">
        <v>29</v>
      </c>
      <c r="G7727" s="1" t="s">
        <v>136</v>
      </c>
      <c r="H7727" t="s">
        <v>58</v>
      </c>
      <c r="I7727" s="1" t="s">
        <v>829</v>
      </c>
      <c r="J7727" s="1" t="s">
        <v>230</v>
      </c>
      <c r="K7727" s="1" t="s">
        <v>15</v>
      </c>
      <c r="L7727" s="1" t="s">
        <v>912</v>
      </c>
      <c r="M7727" t="s">
        <v>192</v>
      </c>
      <c r="N7727">
        <v>1</v>
      </c>
      <c r="O7727" s="1" t="s">
        <v>206</v>
      </c>
      <c r="P7727" t="s">
        <v>154</v>
      </c>
      <c r="Q7727">
        <v>1</v>
      </c>
      <c r="R7727" t="s">
        <v>255</v>
      </c>
      <c r="S7727" t="s">
        <v>180</v>
      </c>
    </row>
    <row r="7728" spans="1:19" x14ac:dyDescent="0.35">
      <c r="A7728" s="2" t="s">
        <v>115</v>
      </c>
      <c r="B7728" s="1" t="s">
        <v>116</v>
      </c>
      <c r="C7728" t="s">
        <v>910</v>
      </c>
      <c r="D7728" s="1" t="s">
        <v>90</v>
      </c>
      <c r="E7728" s="1" t="s">
        <v>22</v>
      </c>
      <c r="F7728" s="1" t="s">
        <v>13</v>
      </c>
      <c r="G7728" s="1" t="s">
        <v>137</v>
      </c>
      <c r="H7728" t="s">
        <v>21</v>
      </c>
      <c r="I7728" s="1" t="s">
        <v>1563</v>
      </c>
      <c r="J7728" s="1" t="s">
        <v>230</v>
      </c>
      <c r="K7728" s="1" t="s">
        <v>15</v>
      </c>
      <c r="L7728" s="1" t="s">
        <v>912</v>
      </c>
      <c r="M7728" t="s">
        <v>77</v>
      </c>
      <c r="N7728">
        <v>1</v>
      </c>
      <c r="O7728" s="1" t="s">
        <v>206</v>
      </c>
      <c r="P7728" t="s">
        <v>154</v>
      </c>
      <c r="Q7728">
        <v>2</v>
      </c>
      <c r="R7728" t="s">
        <v>255</v>
      </c>
      <c r="S7728" t="s">
        <v>180</v>
      </c>
    </row>
    <row r="7729" spans="1:19" x14ac:dyDescent="0.35">
      <c r="A7729" s="2" t="s">
        <v>115</v>
      </c>
      <c r="B7729" s="1" t="s">
        <v>116</v>
      </c>
      <c r="C7729" t="s">
        <v>910</v>
      </c>
      <c r="D7729" s="1" t="s">
        <v>90</v>
      </c>
      <c r="E7729" s="1" t="s">
        <v>22</v>
      </c>
      <c r="F7729" s="1" t="s">
        <v>13</v>
      </c>
      <c r="G7729" s="1" t="s">
        <v>137</v>
      </c>
      <c r="H7729" t="s">
        <v>35</v>
      </c>
      <c r="I7729" s="1" t="s">
        <v>1564</v>
      </c>
      <c r="J7729" s="1" t="s">
        <v>230</v>
      </c>
      <c r="K7729" s="1" t="s">
        <v>15</v>
      </c>
      <c r="L7729" s="1" t="s">
        <v>912</v>
      </c>
      <c r="M7729" t="s">
        <v>77</v>
      </c>
      <c r="N7729">
        <v>1</v>
      </c>
      <c r="O7729" s="1" t="s">
        <v>206</v>
      </c>
      <c r="P7729" t="s">
        <v>154</v>
      </c>
      <c r="Q7729">
        <v>1</v>
      </c>
      <c r="R7729" t="s">
        <v>255</v>
      </c>
      <c r="S7729" t="s">
        <v>180</v>
      </c>
    </row>
    <row r="7730" spans="1:19" x14ac:dyDescent="0.35">
      <c r="A7730" s="2" t="s">
        <v>115</v>
      </c>
      <c r="B7730" s="1" t="s">
        <v>116</v>
      </c>
      <c r="C7730" t="s">
        <v>910</v>
      </c>
      <c r="D7730" s="1" t="s">
        <v>90</v>
      </c>
      <c r="E7730" s="1" t="s">
        <v>22</v>
      </c>
      <c r="F7730" s="1" t="s">
        <v>13</v>
      </c>
      <c r="G7730" s="1" t="s">
        <v>137</v>
      </c>
      <c r="H7730" t="s">
        <v>39</v>
      </c>
      <c r="I7730" s="1" t="s">
        <v>1565</v>
      </c>
      <c r="J7730" s="1" t="s">
        <v>230</v>
      </c>
      <c r="K7730" s="1" t="s">
        <v>15</v>
      </c>
      <c r="L7730" s="1" t="s">
        <v>913</v>
      </c>
      <c r="M7730" t="s">
        <v>77</v>
      </c>
      <c r="N7730">
        <v>1</v>
      </c>
      <c r="O7730" s="1" t="s">
        <v>206</v>
      </c>
      <c r="P7730" t="s">
        <v>154</v>
      </c>
      <c r="Q7730">
        <v>2</v>
      </c>
      <c r="R7730" t="s">
        <v>255</v>
      </c>
      <c r="S7730" t="s">
        <v>180</v>
      </c>
    </row>
    <row r="7731" spans="1:19" x14ac:dyDescent="0.35">
      <c r="A7731" s="2" t="s">
        <v>115</v>
      </c>
      <c r="B7731" s="1" t="s">
        <v>116</v>
      </c>
      <c r="C7731" t="s">
        <v>910</v>
      </c>
      <c r="D7731" s="1" t="s">
        <v>90</v>
      </c>
      <c r="E7731" s="1" t="s">
        <v>22</v>
      </c>
      <c r="F7731" s="1" t="s">
        <v>13</v>
      </c>
      <c r="G7731" s="1" t="s">
        <v>137</v>
      </c>
      <c r="H7731" t="s">
        <v>41</v>
      </c>
      <c r="I7731" s="1" t="s">
        <v>1564</v>
      </c>
      <c r="J7731" s="1" t="s">
        <v>230</v>
      </c>
      <c r="K7731" s="1" t="s">
        <v>15</v>
      </c>
      <c r="L7731" s="1" t="s">
        <v>912</v>
      </c>
      <c r="M7731" t="s">
        <v>77</v>
      </c>
      <c r="N7731">
        <v>1</v>
      </c>
      <c r="O7731" s="1" t="s">
        <v>206</v>
      </c>
      <c r="P7731" t="s">
        <v>154</v>
      </c>
      <c r="Q7731">
        <v>2</v>
      </c>
      <c r="R7731" t="s">
        <v>255</v>
      </c>
      <c r="S7731" t="s">
        <v>180</v>
      </c>
    </row>
    <row r="7732" spans="1:19" x14ac:dyDescent="0.35">
      <c r="A7732" s="2" t="s">
        <v>115</v>
      </c>
      <c r="B7732" s="1" t="s">
        <v>116</v>
      </c>
      <c r="C7732" t="s">
        <v>910</v>
      </c>
      <c r="D7732" s="1" t="s">
        <v>90</v>
      </c>
      <c r="E7732" s="1" t="s">
        <v>22</v>
      </c>
      <c r="F7732" s="1" t="s">
        <v>26</v>
      </c>
      <c r="G7732" s="1" t="s">
        <v>26</v>
      </c>
      <c r="H7732" t="s">
        <v>58</v>
      </c>
      <c r="I7732" s="1" t="s">
        <v>1565</v>
      </c>
      <c r="J7732" s="1" t="s">
        <v>230</v>
      </c>
      <c r="K7732" s="1" t="s">
        <v>15</v>
      </c>
      <c r="L7732" s="1" t="s">
        <v>913</v>
      </c>
      <c r="M7732" t="s">
        <v>77</v>
      </c>
      <c r="N7732">
        <v>1</v>
      </c>
      <c r="O7732" s="1" t="s">
        <v>206</v>
      </c>
      <c r="P7732" t="s">
        <v>154</v>
      </c>
      <c r="Q7732">
        <v>2</v>
      </c>
      <c r="R7732" t="s">
        <v>255</v>
      </c>
      <c r="S7732" t="s">
        <v>180</v>
      </c>
    </row>
    <row r="7733" spans="1:19" x14ac:dyDescent="0.35">
      <c r="A7733" s="2" t="s">
        <v>115</v>
      </c>
      <c r="B7733" s="1" t="s">
        <v>116</v>
      </c>
      <c r="C7733" t="s">
        <v>910</v>
      </c>
      <c r="D7733" s="1" t="s">
        <v>90</v>
      </c>
      <c r="E7733" s="1" t="s">
        <v>22</v>
      </c>
      <c r="F7733" s="1" t="s">
        <v>18</v>
      </c>
      <c r="G7733" s="1" t="s">
        <v>26</v>
      </c>
      <c r="H7733" t="s">
        <v>39</v>
      </c>
      <c r="I7733" s="1" t="s">
        <v>1563</v>
      </c>
      <c r="J7733" s="1" t="s">
        <v>230</v>
      </c>
      <c r="K7733" s="1" t="s">
        <v>15</v>
      </c>
      <c r="L7733" s="1" t="s">
        <v>912</v>
      </c>
      <c r="M7733" t="s">
        <v>77</v>
      </c>
      <c r="N7733">
        <v>1</v>
      </c>
      <c r="O7733" s="1" t="s">
        <v>206</v>
      </c>
      <c r="P7733" t="s">
        <v>154</v>
      </c>
      <c r="Q7733">
        <v>2</v>
      </c>
      <c r="R7733" t="s">
        <v>255</v>
      </c>
      <c r="S7733" t="s">
        <v>180</v>
      </c>
    </row>
    <row r="7734" spans="1:19" x14ac:dyDescent="0.35">
      <c r="A7734" s="2" t="s">
        <v>115</v>
      </c>
      <c r="B7734" s="1" t="s">
        <v>116</v>
      </c>
      <c r="C7734" t="s">
        <v>911</v>
      </c>
      <c r="D7734" s="1" t="s">
        <v>176</v>
      </c>
      <c r="E7734" s="1" t="s">
        <v>22</v>
      </c>
      <c r="F7734" s="1" t="s">
        <v>29</v>
      </c>
      <c r="G7734" s="1" t="s">
        <v>136</v>
      </c>
      <c r="H7734" t="s">
        <v>58</v>
      </c>
      <c r="I7734" s="1" t="s">
        <v>437</v>
      </c>
      <c r="J7734" s="1" t="s">
        <v>230</v>
      </c>
      <c r="K7734" s="1" t="s">
        <v>47</v>
      </c>
      <c r="L7734" s="1" t="s">
        <v>912</v>
      </c>
      <c r="M7734" t="s">
        <v>186</v>
      </c>
      <c r="N7734">
        <v>2</v>
      </c>
      <c r="O7734" s="1" t="s">
        <v>206</v>
      </c>
      <c r="P7734" t="s">
        <v>154</v>
      </c>
      <c r="Q7734">
        <v>2</v>
      </c>
      <c r="R7734" t="s">
        <v>255</v>
      </c>
      <c r="S7734" t="s">
        <v>180</v>
      </c>
    </row>
    <row r="7735" spans="1:19" x14ac:dyDescent="0.35">
      <c r="A7735" s="2" t="s">
        <v>115</v>
      </c>
      <c r="B7735" s="1" t="s">
        <v>116</v>
      </c>
      <c r="C7735" t="s">
        <v>911</v>
      </c>
      <c r="D7735" s="1" t="s">
        <v>176</v>
      </c>
      <c r="E7735" s="1" t="s">
        <v>22</v>
      </c>
      <c r="F7735" s="1" t="s">
        <v>29</v>
      </c>
      <c r="G7735" s="1" t="s">
        <v>136</v>
      </c>
      <c r="H7735" t="s">
        <v>58</v>
      </c>
      <c r="I7735" s="1" t="s">
        <v>438</v>
      </c>
      <c r="J7735" s="1" t="s">
        <v>230</v>
      </c>
      <c r="K7735" s="1" t="s">
        <v>47</v>
      </c>
      <c r="L7735" s="1" t="s">
        <v>912</v>
      </c>
      <c r="M7735" t="s">
        <v>186</v>
      </c>
      <c r="N7735">
        <v>2</v>
      </c>
      <c r="O7735" s="1" t="s">
        <v>206</v>
      </c>
      <c r="P7735" t="s">
        <v>153</v>
      </c>
      <c r="Q7735">
        <v>2</v>
      </c>
      <c r="R7735" t="s">
        <v>255</v>
      </c>
      <c r="S7735" t="s">
        <v>180</v>
      </c>
    </row>
    <row r="7736" spans="1:19" x14ac:dyDescent="0.35">
      <c r="A7736" s="2" t="s">
        <v>115</v>
      </c>
      <c r="B7736" s="1" t="s">
        <v>116</v>
      </c>
      <c r="C7736" t="s">
        <v>911</v>
      </c>
      <c r="D7736" s="1" t="s">
        <v>176</v>
      </c>
      <c r="E7736" s="1" t="s">
        <v>22</v>
      </c>
      <c r="F7736" s="1" t="s">
        <v>13</v>
      </c>
      <c r="G7736" s="1" t="s">
        <v>137</v>
      </c>
      <c r="H7736" t="s">
        <v>35</v>
      </c>
      <c r="I7736" s="1" t="s">
        <v>437</v>
      </c>
      <c r="J7736" s="1" t="s">
        <v>230</v>
      </c>
      <c r="K7736" s="1" t="s">
        <v>47</v>
      </c>
      <c r="L7736" s="1" t="s">
        <v>913</v>
      </c>
      <c r="M7736" t="s">
        <v>186</v>
      </c>
      <c r="N7736">
        <v>1</v>
      </c>
      <c r="O7736" s="1" t="s">
        <v>206</v>
      </c>
      <c r="P7736" t="s">
        <v>154</v>
      </c>
      <c r="Q7736">
        <v>2</v>
      </c>
      <c r="R7736" t="s">
        <v>179</v>
      </c>
      <c r="S7736" t="s">
        <v>180</v>
      </c>
    </row>
    <row r="7737" spans="1:19" x14ac:dyDescent="0.35">
      <c r="A7737" s="2" t="s">
        <v>115</v>
      </c>
      <c r="B7737" s="1" t="s">
        <v>116</v>
      </c>
      <c r="C7737" t="s">
        <v>911</v>
      </c>
      <c r="D7737" s="1" t="s">
        <v>176</v>
      </c>
      <c r="E7737" s="1" t="s">
        <v>22</v>
      </c>
      <c r="F7737" s="1" t="s">
        <v>13</v>
      </c>
      <c r="G7737" s="1" t="s">
        <v>137</v>
      </c>
      <c r="H7737" t="s">
        <v>35</v>
      </c>
      <c r="I7737" s="1" t="s">
        <v>438</v>
      </c>
      <c r="J7737" s="1" t="s">
        <v>230</v>
      </c>
      <c r="K7737" s="1" t="s">
        <v>47</v>
      </c>
      <c r="L7737" s="1" t="s">
        <v>913</v>
      </c>
      <c r="M7737" t="s">
        <v>186</v>
      </c>
      <c r="N7737">
        <v>1</v>
      </c>
      <c r="O7737" s="1" t="s">
        <v>206</v>
      </c>
      <c r="P7737" t="s">
        <v>153</v>
      </c>
      <c r="Q7737">
        <v>2</v>
      </c>
      <c r="R7737" t="s">
        <v>179</v>
      </c>
      <c r="S7737" t="s">
        <v>180</v>
      </c>
    </row>
    <row r="7738" spans="1:19" x14ac:dyDescent="0.35">
      <c r="A7738" s="2" t="s">
        <v>115</v>
      </c>
      <c r="B7738" s="1" t="s">
        <v>189</v>
      </c>
      <c r="C7738" t="s">
        <v>52</v>
      </c>
      <c r="D7738" s="1" t="s">
        <v>51</v>
      </c>
      <c r="E7738" s="1" t="s">
        <v>12</v>
      </c>
      <c r="F7738" s="1" t="s">
        <v>18</v>
      </c>
      <c r="G7738" s="1" t="s">
        <v>26</v>
      </c>
      <c r="H7738" t="s">
        <v>24</v>
      </c>
      <c r="I7738" s="1" t="s">
        <v>439</v>
      </c>
      <c r="J7738" s="1" t="s">
        <v>230</v>
      </c>
      <c r="K7738" s="1" t="s">
        <v>52</v>
      </c>
      <c r="L7738" s="1" t="s">
        <v>912</v>
      </c>
      <c r="M7738" t="s">
        <v>52</v>
      </c>
      <c r="N7738">
        <v>1</v>
      </c>
      <c r="O7738" s="1" t="s">
        <v>206</v>
      </c>
      <c r="P7738" t="s">
        <v>154</v>
      </c>
      <c r="Q7738">
        <v>1</v>
      </c>
      <c r="R7738" t="s">
        <v>255</v>
      </c>
      <c r="S7738" t="s">
        <v>180</v>
      </c>
    </row>
    <row r="7739" spans="1:19" x14ac:dyDescent="0.35">
      <c r="A7739" s="2" t="s">
        <v>115</v>
      </c>
      <c r="B7739" s="1" t="s">
        <v>189</v>
      </c>
      <c r="C7739" t="s">
        <v>52</v>
      </c>
      <c r="D7739" s="1" t="s">
        <v>51</v>
      </c>
      <c r="E7739" s="1" t="s">
        <v>12</v>
      </c>
      <c r="F7739" s="1" t="s">
        <v>18</v>
      </c>
      <c r="G7739" s="1" t="s">
        <v>26</v>
      </c>
      <c r="H7739" t="s">
        <v>24</v>
      </c>
      <c r="I7739" s="1" t="s">
        <v>440</v>
      </c>
      <c r="J7739" s="1" t="s">
        <v>230</v>
      </c>
      <c r="K7739" s="1" t="s">
        <v>52</v>
      </c>
      <c r="L7739" s="1" t="s">
        <v>912</v>
      </c>
      <c r="M7739" t="s">
        <v>52</v>
      </c>
      <c r="N7739">
        <v>1</v>
      </c>
      <c r="O7739" s="1" t="s">
        <v>206</v>
      </c>
      <c r="P7739" t="s">
        <v>153</v>
      </c>
      <c r="Q7739">
        <v>1</v>
      </c>
      <c r="R7739" t="s">
        <v>255</v>
      </c>
      <c r="S7739" t="s">
        <v>180</v>
      </c>
    </row>
    <row r="7740" spans="1:19" x14ac:dyDescent="0.35">
      <c r="A7740" s="2" t="s">
        <v>115</v>
      </c>
      <c r="B7740" s="1" t="s">
        <v>189</v>
      </c>
      <c r="C7740" t="s">
        <v>52</v>
      </c>
      <c r="D7740" s="1" t="s">
        <v>51</v>
      </c>
      <c r="E7740" s="1" t="s">
        <v>22</v>
      </c>
      <c r="F7740" s="1" t="s">
        <v>23</v>
      </c>
      <c r="G7740" s="1" t="s">
        <v>137</v>
      </c>
      <c r="H7740" t="s">
        <v>32</v>
      </c>
      <c r="I7740" s="1" t="s">
        <v>1566</v>
      </c>
      <c r="J7740" s="1" t="s">
        <v>230</v>
      </c>
      <c r="K7740" s="1" t="s">
        <v>52</v>
      </c>
      <c r="L7740" s="1" t="s">
        <v>912</v>
      </c>
      <c r="M7740" t="s">
        <v>169</v>
      </c>
      <c r="N7740">
        <v>1</v>
      </c>
      <c r="O7740" s="1" t="s">
        <v>206</v>
      </c>
      <c r="P7740" t="s">
        <v>154</v>
      </c>
      <c r="Q7740">
        <v>2</v>
      </c>
      <c r="R7740" t="s">
        <v>255</v>
      </c>
      <c r="S7740" t="s">
        <v>180</v>
      </c>
    </row>
    <row r="7741" spans="1:19" x14ac:dyDescent="0.35">
      <c r="A7741" s="2" t="s">
        <v>115</v>
      </c>
      <c r="B7741" s="1" t="s">
        <v>189</v>
      </c>
      <c r="C7741" t="s">
        <v>52</v>
      </c>
      <c r="D7741" s="1" t="s">
        <v>51</v>
      </c>
      <c r="E7741" s="1" t="s">
        <v>22</v>
      </c>
      <c r="F7741" s="1" t="s">
        <v>23</v>
      </c>
      <c r="G7741" s="1" t="s">
        <v>137</v>
      </c>
      <c r="H7741" t="s">
        <v>32</v>
      </c>
      <c r="I7741" s="1" t="s">
        <v>830</v>
      </c>
      <c r="J7741" s="1" t="s">
        <v>230</v>
      </c>
      <c r="K7741" s="1" t="s">
        <v>52</v>
      </c>
      <c r="L7741" s="1" t="s">
        <v>912</v>
      </c>
      <c r="M7741" t="s">
        <v>169</v>
      </c>
      <c r="N7741">
        <v>1</v>
      </c>
      <c r="O7741" s="1" t="s">
        <v>206</v>
      </c>
      <c r="P7741" t="s">
        <v>153</v>
      </c>
      <c r="Q7741">
        <v>2</v>
      </c>
      <c r="R7741" t="s">
        <v>255</v>
      </c>
      <c r="S7741" t="s">
        <v>180</v>
      </c>
    </row>
    <row r="7742" spans="1:19" x14ac:dyDescent="0.35">
      <c r="A7742" s="2" t="s">
        <v>115</v>
      </c>
      <c r="B7742" s="1" t="s">
        <v>189</v>
      </c>
      <c r="C7742" t="s">
        <v>52</v>
      </c>
      <c r="D7742" s="1" t="s">
        <v>51</v>
      </c>
      <c r="E7742" s="1" t="s">
        <v>22</v>
      </c>
      <c r="F7742" s="1" t="s">
        <v>23</v>
      </c>
      <c r="G7742" s="1" t="s">
        <v>137</v>
      </c>
      <c r="H7742" t="s">
        <v>32</v>
      </c>
      <c r="I7742" s="1" t="s">
        <v>1219</v>
      </c>
      <c r="J7742" s="1" t="s">
        <v>230</v>
      </c>
      <c r="K7742" s="1" t="s">
        <v>52</v>
      </c>
      <c r="L7742" s="1" t="s">
        <v>912</v>
      </c>
      <c r="M7742" t="s">
        <v>169</v>
      </c>
      <c r="N7742">
        <v>1</v>
      </c>
      <c r="O7742" s="1" t="s">
        <v>206</v>
      </c>
      <c r="P7742" t="s">
        <v>153</v>
      </c>
      <c r="Q7742">
        <v>2</v>
      </c>
      <c r="R7742" t="s">
        <v>255</v>
      </c>
      <c r="S7742" t="s">
        <v>180</v>
      </c>
    </row>
    <row r="7743" spans="1:19" x14ac:dyDescent="0.35">
      <c r="A7743" s="2" t="s">
        <v>115</v>
      </c>
      <c r="B7743" s="1" t="s">
        <v>189</v>
      </c>
      <c r="C7743" t="s">
        <v>52</v>
      </c>
      <c r="D7743" s="1" t="s">
        <v>51</v>
      </c>
      <c r="E7743" s="1" t="s">
        <v>22</v>
      </c>
      <c r="F7743" s="1" t="s">
        <v>23</v>
      </c>
      <c r="G7743" s="1" t="s">
        <v>137</v>
      </c>
      <c r="H7743" t="s">
        <v>32</v>
      </c>
      <c r="I7743" s="1" t="s">
        <v>1567</v>
      </c>
      <c r="J7743" s="1" t="s">
        <v>230</v>
      </c>
      <c r="K7743" s="1" t="s">
        <v>52</v>
      </c>
      <c r="L7743" s="1" t="s">
        <v>912</v>
      </c>
      <c r="M7743" t="s">
        <v>169</v>
      </c>
      <c r="N7743">
        <v>1</v>
      </c>
      <c r="O7743" s="1" t="s">
        <v>206</v>
      </c>
      <c r="P7743" t="s">
        <v>153</v>
      </c>
      <c r="Q7743">
        <v>2</v>
      </c>
      <c r="R7743" t="s">
        <v>255</v>
      </c>
      <c r="S7743" t="s">
        <v>180</v>
      </c>
    </row>
    <row r="7744" spans="1:19" x14ac:dyDescent="0.35">
      <c r="A7744" s="2" t="s">
        <v>115</v>
      </c>
      <c r="B7744" s="1" t="s">
        <v>189</v>
      </c>
      <c r="C7744" t="s">
        <v>906</v>
      </c>
      <c r="D7744" s="1" t="s">
        <v>97</v>
      </c>
      <c r="E7744" s="1" t="s">
        <v>12</v>
      </c>
      <c r="F7744" s="1" t="s">
        <v>23</v>
      </c>
      <c r="G7744" s="1" t="s">
        <v>137</v>
      </c>
      <c r="H7744" t="s">
        <v>41</v>
      </c>
      <c r="I7744" s="1" t="s">
        <v>441</v>
      </c>
      <c r="J7744" s="1" t="s">
        <v>230</v>
      </c>
      <c r="K7744" s="1" t="s">
        <v>15</v>
      </c>
      <c r="L7744" s="1" t="s">
        <v>913</v>
      </c>
      <c r="M7744" t="s">
        <v>37</v>
      </c>
      <c r="N7744">
        <v>1</v>
      </c>
      <c r="O7744" s="1" t="s">
        <v>206</v>
      </c>
      <c r="P7744" t="s">
        <v>154</v>
      </c>
      <c r="Q7744">
        <v>2</v>
      </c>
      <c r="R7744" t="s">
        <v>179</v>
      </c>
      <c r="S7744" t="s">
        <v>180</v>
      </c>
    </row>
    <row r="7745" spans="1:19" x14ac:dyDescent="0.35">
      <c r="A7745" s="2" t="s">
        <v>115</v>
      </c>
      <c r="B7745" s="1" t="s">
        <v>189</v>
      </c>
      <c r="C7745" t="s">
        <v>906</v>
      </c>
      <c r="D7745" s="1" t="s">
        <v>97</v>
      </c>
      <c r="E7745" s="1" t="s">
        <v>12</v>
      </c>
      <c r="F7745" s="1" t="s">
        <v>26</v>
      </c>
      <c r="G7745" s="1" t="s">
        <v>26</v>
      </c>
      <c r="H7745" t="s">
        <v>41</v>
      </c>
      <c r="I7745" s="1" t="s">
        <v>441</v>
      </c>
      <c r="J7745" s="1" t="s">
        <v>230</v>
      </c>
      <c r="K7745" s="1" t="s">
        <v>15</v>
      </c>
      <c r="L7745" s="1" t="s">
        <v>913</v>
      </c>
      <c r="M7745" t="s">
        <v>37</v>
      </c>
      <c r="N7745">
        <v>1</v>
      </c>
      <c r="O7745" s="1" t="s">
        <v>206</v>
      </c>
      <c r="P7745" t="s">
        <v>154</v>
      </c>
      <c r="Q7745">
        <v>2</v>
      </c>
      <c r="R7745" t="s">
        <v>179</v>
      </c>
      <c r="S7745" t="s">
        <v>180</v>
      </c>
    </row>
    <row r="7746" spans="1:19" x14ac:dyDescent="0.35">
      <c r="A7746" s="2" t="s">
        <v>115</v>
      </c>
      <c r="B7746" s="1" t="s">
        <v>189</v>
      </c>
      <c r="C7746" t="s">
        <v>906</v>
      </c>
      <c r="D7746" s="1" t="s">
        <v>97</v>
      </c>
      <c r="E7746" s="1" t="s">
        <v>22</v>
      </c>
      <c r="F7746" s="1" t="s">
        <v>23</v>
      </c>
      <c r="G7746" s="1" t="s">
        <v>137</v>
      </c>
      <c r="H7746" t="s">
        <v>21</v>
      </c>
      <c r="I7746" s="1" t="s">
        <v>441</v>
      </c>
      <c r="J7746" s="1" t="s">
        <v>230</v>
      </c>
      <c r="K7746" s="1" t="s">
        <v>15</v>
      </c>
      <c r="L7746" s="1" t="s">
        <v>912</v>
      </c>
      <c r="M7746" t="s">
        <v>37</v>
      </c>
      <c r="N7746">
        <v>1</v>
      </c>
      <c r="O7746" s="1" t="s">
        <v>206</v>
      </c>
      <c r="P7746" t="s">
        <v>154</v>
      </c>
      <c r="Q7746">
        <v>1</v>
      </c>
      <c r="R7746" t="s">
        <v>179</v>
      </c>
      <c r="S7746" t="s">
        <v>180</v>
      </c>
    </row>
    <row r="7747" spans="1:19" x14ac:dyDescent="0.35">
      <c r="A7747" s="2" t="s">
        <v>115</v>
      </c>
      <c r="B7747" s="1" t="s">
        <v>189</v>
      </c>
      <c r="C7747" t="s">
        <v>906</v>
      </c>
      <c r="D7747" s="1" t="s">
        <v>97</v>
      </c>
      <c r="E7747" s="1" t="s">
        <v>22</v>
      </c>
      <c r="F7747" s="1" t="s">
        <v>13</v>
      </c>
      <c r="G7747" s="1" t="s">
        <v>137</v>
      </c>
      <c r="H7747" t="s">
        <v>58</v>
      </c>
      <c r="I7747" s="1" t="s">
        <v>441</v>
      </c>
      <c r="J7747" s="1" t="s">
        <v>230</v>
      </c>
      <c r="K7747" s="1" t="s">
        <v>15</v>
      </c>
      <c r="L7747" s="1" t="s">
        <v>913</v>
      </c>
      <c r="M7747" t="s">
        <v>70</v>
      </c>
      <c r="N7747">
        <v>1</v>
      </c>
      <c r="O7747" s="1" t="s">
        <v>206</v>
      </c>
      <c r="P7747" t="s">
        <v>154</v>
      </c>
      <c r="Q7747">
        <v>2</v>
      </c>
      <c r="R7747" t="s">
        <v>179</v>
      </c>
      <c r="S7747" t="s">
        <v>180</v>
      </c>
    </row>
    <row r="7748" spans="1:19" x14ac:dyDescent="0.35">
      <c r="A7748" s="2" t="s">
        <v>115</v>
      </c>
      <c r="B7748" s="1" t="s">
        <v>189</v>
      </c>
      <c r="C7748" t="s">
        <v>906</v>
      </c>
      <c r="D7748" s="1" t="s">
        <v>97</v>
      </c>
      <c r="E7748" s="1" t="s">
        <v>22</v>
      </c>
      <c r="F7748" s="1" t="s">
        <v>13</v>
      </c>
      <c r="G7748" s="1" t="s">
        <v>137</v>
      </c>
      <c r="H7748" t="s">
        <v>58</v>
      </c>
      <c r="I7748" s="1" t="s">
        <v>441</v>
      </c>
      <c r="J7748" s="1" t="s">
        <v>230</v>
      </c>
      <c r="K7748" s="1" t="s">
        <v>15</v>
      </c>
      <c r="L7748" s="1" t="s">
        <v>912</v>
      </c>
      <c r="M7748" t="s">
        <v>37</v>
      </c>
      <c r="N7748">
        <v>1</v>
      </c>
      <c r="O7748" s="1" t="s">
        <v>206</v>
      </c>
      <c r="P7748" t="s">
        <v>154</v>
      </c>
      <c r="Q7748">
        <v>2</v>
      </c>
      <c r="R7748" t="s">
        <v>179</v>
      </c>
      <c r="S7748" t="s">
        <v>180</v>
      </c>
    </row>
    <row r="7749" spans="1:19" x14ac:dyDescent="0.35">
      <c r="A7749" s="2" t="s">
        <v>115</v>
      </c>
      <c r="B7749" s="1" t="s">
        <v>189</v>
      </c>
      <c r="C7749" t="s">
        <v>906</v>
      </c>
      <c r="D7749" s="1" t="s">
        <v>97</v>
      </c>
      <c r="E7749" s="1" t="s">
        <v>22</v>
      </c>
      <c r="F7749" s="1" t="s">
        <v>13</v>
      </c>
      <c r="G7749" s="1" t="s">
        <v>137</v>
      </c>
      <c r="H7749" t="s">
        <v>41</v>
      </c>
      <c r="I7749" s="1" t="s">
        <v>441</v>
      </c>
      <c r="J7749" s="1" t="s">
        <v>230</v>
      </c>
      <c r="K7749" s="1" t="s">
        <v>15</v>
      </c>
      <c r="L7749" s="1" t="s">
        <v>913</v>
      </c>
      <c r="M7749" t="s">
        <v>37</v>
      </c>
      <c r="N7749">
        <v>1</v>
      </c>
      <c r="O7749" s="1" t="s">
        <v>206</v>
      </c>
      <c r="P7749" t="s">
        <v>154</v>
      </c>
      <c r="Q7749">
        <v>2</v>
      </c>
      <c r="R7749" t="s">
        <v>179</v>
      </c>
      <c r="S7749" t="s">
        <v>180</v>
      </c>
    </row>
    <row r="7750" spans="1:19" x14ac:dyDescent="0.35">
      <c r="A7750" s="2" t="s">
        <v>115</v>
      </c>
      <c r="B7750" s="1" t="s">
        <v>189</v>
      </c>
      <c r="C7750" t="s">
        <v>906</v>
      </c>
      <c r="D7750" s="1" t="s">
        <v>97</v>
      </c>
      <c r="E7750" s="1" t="s">
        <v>22</v>
      </c>
      <c r="F7750" s="1" t="s">
        <v>26</v>
      </c>
      <c r="G7750" s="1" t="s">
        <v>26</v>
      </c>
      <c r="H7750" t="s">
        <v>27</v>
      </c>
      <c r="I7750" s="1" t="s">
        <v>441</v>
      </c>
      <c r="J7750" s="1" t="s">
        <v>230</v>
      </c>
      <c r="K7750" s="1" t="s">
        <v>15</v>
      </c>
      <c r="L7750" s="1" t="s">
        <v>912</v>
      </c>
      <c r="M7750" t="s">
        <v>37</v>
      </c>
      <c r="N7750">
        <v>1</v>
      </c>
      <c r="O7750" s="1" t="s">
        <v>206</v>
      </c>
      <c r="P7750" t="s">
        <v>154</v>
      </c>
      <c r="Q7750">
        <v>2</v>
      </c>
      <c r="R7750" t="s">
        <v>179</v>
      </c>
      <c r="S7750" t="s">
        <v>180</v>
      </c>
    </row>
    <row r="7751" spans="1:19" x14ac:dyDescent="0.35">
      <c r="A7751" s="2" t="s">
        <v>115</v>
      </c>
      <c r="B7751" s="1" t="s">
        <v>189</v>
      </c>
      <c r="C7751" t="s">
        <v>906</v>
      </c>
      <c r="D7751" s="1" t="s">
        <v>97</v>
      </c>
      <c r="E7751" s="1" t="s">
        <v>22</v>
      </c>
      <c r="F7751" s="1" t="s">
        <v>26</v>
      </c>
      <c r="G7751" s="1" t="s">
        <v>26</v>
      </c>
      <c r="H7751" t="s">
        <v>35</v>
      </c>
      <c r="I7751" s="1" t="s">
        <v>441</v>
      </c>
      <c r="J7751" s="1" t="s">
        <v>230</v>
      </c>
      <c r="K7751" s="1" t="s">
        <v>15</v>
      </c>
      <c r="L7751" s="1" t="s">
        <v>912</v>
      </c>
      <c r="M7751" t="s">
        <v>37</v>
      </c>
      <c r="N7751">
        <v>1</v>
      </c>
      <c r="O7751" s="1" t="s">
        <v>206</v>
      </c>
      <c r="P7751" t="s">
        <v>154</v>
      </c>
      <c r="Q7751">
        <v>2</v>
      </c>
      <c r="R7751" t="s">
        <v>179</v>
      </c>
      <c r="S7751" t="s">
        <v>180</v>
      </c>
    </row>
    <row r="7752" spans="1:19" x14ac:dyDescent="0.35">
      <c r="A7752" s="2" t="s">
        <v>115</v>
      </c>
      <c r="B7752" s="1" t="s">
        <v>189</v>
      </c>
      <c r="C7752" t="s">
        <v>906</v>
      </c>
      <c r="D7752" s="1" t="s">
        <v>97</v>
      </c>
      <c r="E7752" s="1" t="s">
        <v>22</v>
      </c>
      <c r="F7752" s="1" t="s">
        <v>18</v>
      </c>
      <c r="G7752" s="1" t="s">
        <v>26</v>
      </c>
      <c r="H7752" t="s">
        <v>14</v>
      </c>
      <c r="I7752" s="1" t="s">
        <v>441</v>
      </c>
      <c r="J7752" s="1" t="s">
        <v>230</v>
      </c>
      <c r="K7752" s="1" t="s">
        <v>15</v>
      </c>
      <c r="L7752" s="1" t="s">
        <v>912</v>
      </c>
      <c r="M7752" t="s">
        <v>37</v>
      </c>
      <c r="N7752">
        <v>1</v>
      </c>
      <c r="O7752" s="1" t="s">
        <v>206</v>
      </c>
      <c r="P7752" t="s">
        <v>154</v>
      </c>
      <c r="Q7752">
        <v>2</v>
      </c>
      <c r="R7752" t="s">
        <v>179</v>
      </c>
      <c r="S7752" t="s">
        <v>180</v>
      </c>
    </row>
    <row r="7753" spans="1:19" x14ac:dyDescent="0.35">
      <c r="A7753" s="2" t="s">
        <v>115</v>
      </c>
      <c r="B7753" s="1" t="s">
        <v>189</v>
      </c>
      <c r="C7753" t="s">
        <v>906</v>
      </c>
      <c r="D7753" s="1" t="s">
        <v>97</v>
      </c>
      <c r="E7753" s="1" t="s">
        <v>22</v>
      </c>
      <c r="F7753" s="1" t="s">
        <v>18</v>
      </c>
      <c r="G7753" s="1" t="s">
        <v>26</v>
      </c>
      <c r="H7753" t="s">
        <v>39</v>
      </c>
      <c r="I7753" s="1" t="s">
        <v>441</v>
      </c>
      <c r="J7753" s="1" t="s">
        <v>230</v>
      </c>
      <c r="K7753" s="1" t="s">
        <v>15</v>
      </c>
      <c r="L7753" s="1" t="s">
        <v>912</v>
      </c>
      <c r="M7753" t="s">
        <v>37</v>
      </c>
      <c r="N7753">
        <v>1</v>
      </c>
      <c r="O7753" s="1" t="s">
        <v>206</v>
      </c>
      <c r="P7753" t="s">
        <v>154</v>
      </c>
      <c r="Q7753">
        <v>2</v>
      </c>
      <c r="R7753" t="s">
        <v>179</v>
      </c>
      <c r="S7753" t="s">
        <v>180</v>
      </c>
    </row>
    <row r="7754" spans="1:19" x14ac:dyDescent="0.35">
      <c r="A7754" s="2" t="s">
        <v>115</v>
      </c>
      <c r="B7754" s="1" t="s">
        <v>189</v>
      </c>
      <c r="C7754" t="s">
        <v>906</v>
      </c>
      <c r="D7754" s="1" t="s">
        <v>56</v>
      </c>
      <c r="E7754" s="1" t="s">
        <v>22</v>
      </c>
      <c r="F7754" s="1" t="s">
        <v>29</v>
      </c>
      <c r="G7754" s="1" t="s">
        <v>136</v>
      </c>
      <c r="H7754" t="s">
        <v>32</v>
      </c>
      <c r="I7754" s="1" t="s">
        <v>831</v>
      </c>
      <c r="J7754" s="1" t="s">
        <v>230</v>
      </c>
      <c r="K7754" s="1" t="s">
        <v>15</v>
      </c>
      <c r="L7754" s="1" t="s">
        <v>912</v>
      </c>
      <c r="M7754" t="s">
        <v>15</v>
      </c>
      <c r="N7754">
        <v>1</v>
      </c>
      <c r="O7754" s="1" t="s">
        <v>206</v>
      </c>
      <c r="P7754" t="s">
        <v>153</v>
      </c>
      <c r="Q7754">
        <v>2</v>
      </c>
      <c r="R7754" t="s">
        <v>255</v>
      </c>
      <c r="S7754" t="s">
        <v>180</v>
      </c>
    </row>
    <row r="7755" spans="1:19" x14ac:dyDescent="0.35">
      <c r="A7755" s="2" t="s">
        <v>115</v>
      </c>
      <c r="B7755" s="1" t="s">
        <v>189</v>
      </c>
      <c r="C7755" t="s">
        <v>906</v>
      </c>
      <c r="D7755" s="1" t="s">
        <v>56</v>
      </c>
      <c r="E7755" s="1" t="s">
        <v>22</v>
      </c>
      <c r="F7755" s="1" t="s">
        <v>29</v>
      </c>
      <c r="G7755" s="1" t="s">
        <v>136</v>
      </c>
      <c r="H7755" t="s">
        <v>32</v>
      </c>
      <c r="I7755" s="1" t="s">
        <v>832</v>
      </c>
      <c r="J7755" s="1" t="s">
        <v>230</v>
      </c>
      <c r="K7755" s="1" t="s">
        <v>15</v>
      </c>
      <c r="L7755" s="1" t="s">
        <v>912</v>
      </c>
      <c r="M7755" t="s">
        <v>15</v>
      </c>
      <c r="N7755">
        <v>1</v>
      </c>
      <c r="O7755" s="1" t="s">
        <v>206</v>
      </c>
      <c r="P7755" t="s">
        <v>153</v>
      </c>
      <c r="Q7755">
        <v>2</v>
      </c>
      <c r="R7755" t="s">
        <v>255</v>
      </c>
      <c r="S7755" t="s">
        <v>180</v>
      </c>
    </row>
    <row r="7756" spans="1:19" x14ac:dyDescent="0.35">
      <c r="A7756" s="2" t="s">
        <v>115</v>
      </c>
      <c r="B7756" s="1" t="s">
        <v>189</v>
      </c>
      <c r="C7756" t="s">
        <v>906</v>
      </c>
      <c r="D7756" s="1" t="s">
        <v>56</v>
      </c>
      <c r="E7756" s="1" t="s">
        <v>22</v>
      </c>
      <c r="F7756" s="1" t="s">
        <v>29</v>
      </c>
      <c r="G7756" s="1" t="s">
        <v>136</v>
      </c>
      <c r="H7756" t="s">
        <v>32</v>
      </c>
      <c r="I7756" s="1" t="s">
        <v>1220</v>
      </c>
      <c r="J7756" s="1" t="s">
        <v>230</v>
      </c>
      <c r="K7756" s="1" t="s">
        <v>15</v>
      </c>
      <c r="L7756" s="1" t="s">
        <v>912</v>
      </c>
      <c r="M7756" t="s">
        <v>15</v>
      </c>
      <c r="N7756">
        <v>1</v>
      </c>
      <c r="O7756" s="1" t="s">
        <v>206</v>
      </c>
      <c r="P7756" t="s">
        <v>153</v>
      </c>
      <c r="Q7756">
        <v>2</v>
      </c>
      <c r="R7756" t="s">
        <v>255</v>
      </c>
      <c r="S7756" t="s">
        <v>180</v>
      </c>
    </row>
    <row r="7757" spans="1:19" x14ac:dyDescent="0.35">
      <c r="A7757" s="2" t="s">
        <v>115</v>
      </c>
      <c r="B7757" s="1" t="s">
        <v>189</v>
      </c>
      <c r="C7757" t="s">
        <v>906</v>
      </c>
      <c r="D7757" s="1" t="s">
        <v>56</v>
      </c>
      <c r="E7757" s="1" t="s">
        <v>22</v>
      </c>
      <c r="F7757" s="1" t="s">
        <v>29</v>
      </c>
      <c r="G7757" s="1" t="s">
        <v>136</v>
      </c>
      <c r="H7757" t="s">
        <v>32</v>
      </c>
      <c r="I7757" s="1" t="s">
        <v>833</v>
      </c>
      <c r="J7757" s="1" t="s">
        <v>230</v>
      </c>
      <c r="K7757" s="1" t="s">
        <v>15</v>
      </c>
      <c r="L7757" s="1" t="s">
        <v>912</v>
      </c>
      <c r="M7757" t="s">
        <v>15</v>
      </c>
      <c r="N7757">
        <v>1</v>
      </c>
      <c r="O7757" s="1" t="s">
        <v>206</v>
      </c>
      <c r="P7757" t="s">
        <v>154</v>
      </c>
      <c r="Q7757">
        <v>2</v>
      </c>
      <c r="R7757" t="s">
        <v>255</v>
      </c>
      <c r="S7757" t="s">
        <v>180</v>
      </c>
    </row>
    <row r="7758" spans="1:19" x14ac:dyDescent="0.35">
      <c r="A7758" s="2" t="s">
        <v>115</v>
      </c>
      <c r="B7758" s="1" t="s">
        <v>189</v>
      </c>
      <c r="C7758" t="s">
        <v>906</v>
      </c>
      <c r="D7758" s="1" t="s">
        <v>56</v>
      </c>
      <c r="E7758" s="1" t="s">
        <v>22</v>
      </c>
      <c r="F7758" s="1" t="s">
        <v>23</v>
      </c>
      <c r="G7758" s="1" t="s">
        <v>137</v>
      </c>
      <c r="H7758" t="s">
        <v>27</v>
      </c>
      <c r="I7758" s="1" t="s">
        <v>1221</v>
      </c>
      <c r="J7758" s="1" t="s">
        <v>230</v>
      </c>
      <c r="K7758" s="1" t="s">
        <v>15</v>
      </c>
      <c r="L7758" s="1" t="s">
        <v>912</v>
      </c>
      <c r="M7758" t="s">
        <v>15</v>
      </c>
      <c r="N7758">
        <v>1</v>
      </c>
      <c r="O7758" s="1" t="s">
        <v>206</v>
      </c>
      <c r="P7758" t="s">
        <v>154</v>
      </c>
      <c r="Q7758">
        <v>2</v>
      </c>
      <c r="R7758" t="s">
        <v>255</v>
      </c>
      <c r="S7758" t="s">
        <v>180</v>
      </c>
    </row>
    <row r="7759" spans="1:19" x14ac:dyDescent="0.35">
      <c r="A7759" s="2" t="s">
        <v>115</v>
      </c>
      <c r="B7759" s="1" t="s">
        <v>189</v>
      </c>
      <c r="C7759" t="s">
        <v>906</v>
      </c>
      <c r="D7759" s="1" t="s">
        <v>56</v>
      </c>
      <c r="E7759" s="1" t="s">
        <v>22</v>
      </c>
      <c r="F7759" s="1" t="s">
        <v>26</v>
      </c>
      <c r="G7759" s="1" t="s">
        <v>26</v>
      </c>
      <c r="H7759" t="s">
        <v>58</v>
      </c>
      <c r="I7759" s="1" t="s">
        <v>831</v>
      </c>
      <c r="J7759" s="1" t="s">
        <v>230</v>
      </c>
      <c r="K7759" s="1" t="s">
        <v>15</v>
      </c>
      <c r="L7759" s="1" t="s">
        <v>912</v>
      </c>
      <c r="M7759" t="s">
        <v>15</v>
      </c>
      <c r="N7759">
        <v>1</v>
      </c>
      <c r="O7759" s="1" t="s">
        <v>206</v>
      </c>
      <c r="P7759" t="s">
        <v>153</v>
      </c>
      <c r="Q7759">
        <v>2</v>
      </c>
      <c r="R7759" t="s">
        <v>255</v>
      </c>
      <c r="S7759" t="s">
        <v>180</v>
      </c>
    </row>
    <row r="7760" spans="1:19" x14ac:dyDescent="0.35">
      <c r="A7760" s="2" t="s">
        <v>115</v>
      </c>
      <c r="B7760" s="1" t="s">
        <v>189</v>
      </c>
      <c r="C7760" t="s">
        <v>906</v>
      </c>
      <c r="D7760" s="1" t="s">
        <v>56</v>
      </c>
      <c r="E7760" s="1" t="s">
        <v>22</v>
      </c>
      <c r="F7760" s="1" t="s">
        <v>26</v>
      </c>
      <c r="G7760" s="1" t="s">
        <v>26</v>
      </c>
      <c r="H7760" t="s">
        <v>58</v>
      </c>
      <c r="I7760" s="1" t="s">
        <v>832</v>
      </c>
      <c r="J7760" s="1" t="s">
        <v>230</v>
      </c>
      <c r="K7760" s="1" t="s">
        <v>15</v>
      </c>
      <c r="L7760" s="1" t="s">
        <v>912</v>
      </c>
      <c r="M7760" t="s">
        <v>15</v>
      </c>
      <c r="N7760">
        <v>1</v>
      </c>
      <c r="O7760" s="1" t="s">
        <v>206</v>
      </c>
      <c r="P7760" t="s">
        <v>153</v>
      </c>
      <c r="Q7760">
        <v>2</v>
      </c>
      <c r="R7760" t="s">
        <v>255</v>
      </c>
      <c r="S7760" t="s">
        <v>180</v>
      </c>
    </row>
    <row r="7761" spans="1:19" x14ac:dyDescent="0.35">
      <c r="A7761" s="2" t="s">
        <v>115</v>
      </c>
      <c r="B7761" s="1" t="s">
        <v>189</v>
      </c>
      <c r="C7761" t="s">
        <v>906</v>
      </c>
      <c r="D7761" s="1" t="s">
        <v>56</v>
      </c>
      <c r="E7761" s="1" t="s">
        <v>22</v>
      </c>
      <c r="F7761" s="1" t="s">
        <v>26</v>
      </c>
      <c r="G7761" s="1" t="s">
        <v>26</v>
      </c>
      <c r="H7761" t="s">
        <v>58</v>
      </c>
      <c r="I7761" s="1" t="s">
        <v>1220</v>
      </c>
      <c r="J7761" s="1" t="s">
        <v>230</v>
      </c>
      <c r="K7761" s="1" t="s">
        <v>15</v>
      </c>
      <c r="L7761" s="1" t="s">
        <v>912</v>
      </c>
      <c r="M7761" t="s">
        <v>15</v>
      </c>
      <c r="N7761">
        <v>1</v>
      </c>
      <c r="O7761" s="1" t="s">
        <v>206</v>
      </c>
      <c r="P7761" t="s">
        <v>153</v>
      </c>
      <c r="Q7761">
        <v>2</v>
      </c>
      <c r="R7761" t="s">
        <v>255</v>
      </c>
      <c r="S7761" t="s">
        <v>180</v>
      </c>
    </row>
    <row r="7762" spans="1:19" x14ac:dyDescent="0.35">
      <c r="A7762" s="2" t="s">
        <v>115</v>
      </c>
      <c r="B7762" s="1" t="s">
        <v>189</v>
      </c>
      <c r="C7762" t="s">
        <v>906</v>
      </c>
      <c r="D7762" s="1" t="s">
        <v>56</v>
      </c>
      <c r="E7762" s="1" t="s">
        <v>22</v>
      </c>
      <c r="F7762" s="1" t="s">
        <v>26</v>
      </c>
      <c r="G7762" s="1" t="s">
        <v>26</v>
      </c>
      <c r="H7762" t="s">
        <v>58</v>
      </c>
      <c r="I7762" s="1" t="s">
        <v>833</v>
      </c>
      <c r="J7762" s="1" t="s">
        <v>230</v>
      </c>
      <c r="K7762" s="1" t="s">
        <v>15</v>
      </c>
      <c r="L7762" s="1" t="s">
        <v>912</v>
      </c>
      <c r="M7762" t="s">
        <v>15</v>
      </c>
      <c r="N7762">
        <v>1</v>
      </c>
      <c r="O7762" s="1" t="s">
        <v>206</v>
      </c>
      <c r="P7762" t="s">
        <v>154</v>
      </c>
      <c r="Q7762">
        <v>2</v>
      </c>
      <c r="R7762" t="s">
        <v>255</v>
      </c>
      <c r="S7762" t="s">
        <v>180</v>
      </c>
    </row>
    <row r="7763" spans="1:19" x14ac:dyDescent="0.35">
      <c r="A7763" s="2" t="s">
        <v>115</v>
      </c>
      <c r="B7763" s="1" t="s">
        <v>189</v>
      </c>
      <c r="C7763" t="s">
        <v>906</v>
      </c>
      <c r="D7763" s="1" t="s">
        <v>56</v>
      </c>
      <c r="E7763" s="1" t="s">
        <v>22</v>
      </c>
      <c r="F7763" s="1" t="s">
        <v>18</v>
      </c>
      <c r="G7763" s="1" t="s">
        <v>26</v>
      </c>
      <c r="H7763" t="s">
        <v>32</v>
      </c>
      <c r="I7763" s="1" t="s">
        <v>1568</v>
      </c>
      <c r="J7763" s="1" t="s">
        <v>230</v>
      </c>
      <c r="K7763" s="1" t="s">
        <v>15</v>
      </c>
      <c r="L7763" s="1" t="s">
        <v>912</v>
      </c>
      <c r="M7763" t="s">
        <v>15</v>
      </c>
      <c r="N7763">
        <v>1</v>
      </c>
      <c r="O7763" s="1" t="s">
        <v>206</v>
      </c>
      <c r="P7763" t="s">
        <v>154</v>
      </c>
      <c r="Q7763">
        <v>1</v>
      </c>
      <c r="R7763" t="s">
        <v>255</v>
      </c>
      <c r="S7763" t="s">
        <v>180</v>
      </c>
    </row>
    <row r="7764" spans="1:19" x14ac:dyDescent="0.35">
      <c r="A7764" s="2" t="s">
        <v>115</v>
      </c>
      <c r="B7764" s="1" t="s">
        <v>189</v>
      </c>
      <c r="C7764" t="s">
        <v>906</v>
      </c>
      <c r="D7764" s="1" t="s">
        <v>56</v>
      </c>
      <c r="E7764" s="1" t="s">
        <v>22</v>
      </c>
      <c r="F7764" s="1" t="s">
        <v>18</v>
      </c>
      <c r="G7764" s="1" t="s">
        <v>26</v>
      </c>
      <c r="H7764" t="s">
        <v>32</v>
      </c>
      <c r="I7764" s="1" t="s">
        <v>1222</v>
      </c>
      <c r="J7764" s="1" t="s">
        <v>230</v>
      </c>
      <c r="K7764" s="1" t="s">
        <v>15</v>
      </c>
      <c r="L7764" s="1" t="s">
        <v>912</v>
      </c>
      <c r="M7764" t="s">
        <v>15</v>
      </c>
      <c r="N7764">
        <v>1</v>
      </c>
      <c r="O7764" s="1" t="s">
        <v>206</v>
      </c>
      <c r="P7764" t="s">
        <v>153</v>
      </c>
      <c r="Q7764">
        <v>1</v>
      </c>
      <c r="R7764" t="s">
        <v>255</v>
      </c>
      <c r="S7764" t="s">
        <v>180</v>
      </c>
    </row>
    <row r="7765" spans="1:19" x14ac:dyDescent="0.35">
      <c r="A7765" s="2" t="s">
        <v>115</v>
      </c>
      <c r="B7765" s="1" t="s">
        <v>189</v>
      </c>
      <c r="C7765" t="s">
        <v>906</v>
      </c>
      <c r="D7765" s="1" t="s">
        <v>56</v>
      </c>
      <c r="E7765" s="1" t="s">
        <v>22</v>
      </c>
      <c r="F7765" s="1" t="s">
        <v>18</v>
      </c>
      <c r="G7765" s="1" t="s">
        <v>26</v>
      </c>
      <c r="H7765" t="s">
        <v>32</v>
      </c>
      <c r="I7765" s="1" t="s">
        <v>1569</v>
      </c>
      <c r="J7765" s="1" t="s">
        <v>230</v>
      </c>
      <c r="K7765" s="1" t="s">
        <v>15</v>
      </c>
      <c r="L7765" s="1" t="s">
        <v>912</v>
      </c>
      <c r="M7765" t="s">
        <v>15</v>
      </c>
      <c r="N7765">
        <v>1</v>
      </c>
      <c r="O7765" s="1" t="s">
        <v>206</v>
      </c>
      <c r="P7765" t="s">
        <v>153</v>
      </c>
      <c r="Q7765">
        <v>1</v>
      </c>
      <c r="R7765" t="s">
        <v>255</v>
      </c>
      <c r="S7765" t="s">
        <v>180</v>
      </c>
    </row>
    <row r="7766" spans="1:19" x14ac:dyDescent="0.35">
      <c r="A7766" s="2" t="s">
        <v>115</v>
      </c>
      <c r="B7766" s="1" t="s">
        <v>189</v>
      </c>
      <c r="C7766" t="s">
        <v>907</v>
      </c>
      <c r="D7766" s="1" t="s">
        <v>99</v>
      </c>
      <c r="E7766" s="1" t="s">
        <v>12</v>
      </c>
      <c r="F7766" s="1" t="s">
        <v>23</v>
      </c>
      <c r="G7766" s="1" t="s">
        <v>137</v>
      </c>
      <c r="H7766" t="s">
        <v>35</v>
      </c>
      <c r="I7766" s="1" t="s">
        <v>834</v>
      </c>
      <c r="J7766" s="1" t="s">
        <v>230</v>
      </c>
      <c r="K7766" s="1" t="s">
        <v>19</v>
      </c>
      <c r="L7766" s="1" t="s">
        <v>912</v>
      </c>
      <c r="M7766" t="s">
        <v>64</v>
      </c>
      <c r="N7766">
        <v>1</v>
      </c>
      <c r="O7766" s="1" t="s">
        <v>207</v>
      </c>
      <c r="P7766" t="s">
        <v>153</v>
      </c>
      <c r="Q7766">
        <v>2</v>
      </c>
      <c r="R7766" t="s">
        <v>179</v>
      </c>
      <c r="S7766" t="s">
        <v>180</v>
      </c>
    </row>
    <row r="7767" spans="1:19" x14ac:dyDescent="0.35">
      <c r="A7767" s="2" t="s">
        <v>115</v>
      </c>
      <c r="B7767" s="1" t="s">
        <v>189</v>
      </c>
      <c r="C7767" t="s">
        <v>907</v>
      </c>
      <c r="D7767" s="1" t="s">
        <v>99</v>
      </c>
      <c r="E7767" s="1" t="s">
        <v>12</v>
      </c>
      <c r="F7767" s="1" t="s">
        <v>26</v>
      </c>
      <c r="G7767" s="1" t="s">
        <v>26</v>
      </c>
      <c r="H7767" t="s">
        <v>17</v>
      </c>
      <c r="I7767" s="1" t="s">
        <v>834</v>
      </c>
      <c r="J7767" s="1" t="s">
        <v>230</v>
      </c>
      <c r="K7767" s="1" t="s">
        <v>52</v>
      </c>
      <c r="L7767" s="1" t="s">
        <v>912</v>
      </c>
      <c r="M7767" t="s">
        <v>55</v>
      </c>
      <c r="N7767">
        <v>1</v>
      </c>
      <c r="O7767" s="1" t="s">
        <v>207</v>
      </c>
      <c r="P7767" t="s">
        <v>154</v>
      </c>
      <c r="Q7767">
        <v>2</v>
      </c>
      <c r="R7767" t="s">
        <v>179</v>
      </c>
      <c r="S7767" t="s">
        <v>180</v>
      </c>
    </row>
    <row r="7768" spans="1:19" x14ac:dyDescent="0.35">
      <c r="A7768" s="2" t="s">
        <v>115</v>
      </c>
      <c r="B7768" s="1" t="s">
        <v>189</v>
      </c>
      <c r="C7768" t="s">
        <v>907</v>
      </c>
      <c r="D7768" s="1" t="s">
        <v>99</v>
      </c>
      <c r="E7768" s="1" t="s">
        <v>12</v>
      </c>
      <c r="F7768" s="1" t="s">
        <v>26</v>
      </c>
      <c r="G7768" s="1" t="s">
        <v>26</v>
      </c>
      <c r="H7768" t="s">
        <v>17</v>
      </c>
      <c r="I7768" s="1" t="s">
        <v>834</v>
      </c>
      <c r="J7768" s="1" t="s">
        <v>230</v>
      </c>
      <c r="K7768" s="1" t="s">
        <v>59</v>
      </c>
      <c r="L7768" s="1" t="s">
        <v>912</v>
      </c>
      <c r="M7768" t="s">
        <v>86</v>
      </c>
      <c r="N7768">
        <v>1</v>
      </c>
      <c r="O7768" s="1" t="s">
        <v>207</v>
      </c>
      <c r="P7768" t="s">
        <v>153</v>
      </c>
      <c r="Q7768">
        <v>2</v>
      </c>
      <c r="R7768" t="s">
        <v>179</v>
      </c>
      <c r="S7768" t="s">
        <v>180</v>
      </c>
    </row>
    <row r="7769" spans="1:19" x14ac:dyDescent="0.35">
      <c r="A7769" s="2" t="s">
        <v>115</v>
      </c>
      <c r="B7769" s="1" t="s">
        <v>189</v>
      </c>
      <c r="C7769" t="s">
        <v>907</v>
      </c>
      <c r="D7769" s="1" t="s">
        <v>99</v>
      </c>
      <c r="E7769" s="1" t="s">
        <v>12</v>
      </c>
      <c r="F7769" s="1" t="s">
        <v>26</v>
      </c>
      <c r="G7769" s="1" t="s">
        <v>26</v>
      </c>
      <c r="H7769" t="s">
        <v>24</v>
      </c>
      <c r="I7769" s="1" t="s">
        <v>834</v>
      </c>
      <c r="J7769" s="1" t="s">
        <v>230</v>
      </c>
      <c r="K7769" s="1" t="s">
        <v>19</v>
      </c>
      <c r="L7769" s="1" t="s">
        <v>912</v>
      </c>
      <c r="M7769" t="s">
        <v>38</v>
      </c>
      <c r="N7769">
        <v>1</v>
      </c>
      <c r="O7769" s="1" t="s">
        <v>207</v>
      </c>
      <c r="P7769" t="s">
        <v>154</v>
      </c>
      <c r="Q7769">
        <v>2</v>
      </c>
      <c r="R7769" t="s">
        <v>179</v>
      </c>
      <c r="S7769" t="s">
        <v>180</v>
      </c>
    </row>
    <row r="7770" spans="1:19" x14ac:dyDescent="0.35">
      <c r="A7770" s="2" t="s">
        <v>115</v>
      </c>
      <c r="B7770" s="1" t="s">
        <v>189</v>
      </c>
      <c r="C7770" t="s">
        <v>907</v>
      </c>
      <c r="D7770" s="1" t="s">
        <v>99</v>
      </c>
      <c r="E7770" s="1" t="s">
        <v>12</v>
      </c>
      <c r="F7770" s="1" t="s">
        <v>26</v>
      </c>
      <c r="G7770" s="1" t="s">
        <v>26</v>
      </c>
      <c r="H7770" t="s">
        <v>32</v>
      </c>
      <c r="I7770" s="1" t="s">
        <v>834</v>
      </c>
      <c r="J7770" s="1" t="s">
        <v>230</v>
      </c>
      <c r="K7770" s="1" t="s">
        <v>59</v>
      </c>
      <c r="L7770" s="1" t="s">
        <v>912</v>
      </c>
      <c r="M7770" t="s">
        <v>75</v>
      </c>
      <c r="N7770">
        <v>1</v>
      </c>
      <c r="O7770" s="1" t="s">
        <v>207</v>
      </c>
      <c r="P7770" t="s">
        <v>154</v>
      </c>
      <c r="Q7770">
        <v>2</v>
      </c>
      <c r="R7770" t="s">
        <v>179</v>
      </c>
      <c r="S7770" t="s">
        <v>180</v>
      </c>
    </row>
    <row r="7771" spans="1:19" x14ac:dyDescent="0.35">
      <c r="A7771" s="2" t="s">
        <v>115</v>
      </c>
      <c r="B7771" s="1" t="s">
        <v>189</v>
      </c>
      <c r="C7771" t="s">
        <v>907</v>
      </c>
      <c r="D7771" s="1" t="s">
        <v>99</v>
      </c>
      <c r="E7771" s="1" t="s">
        <v>12</v>
      </c>
      <c r="F7771" s="1" t="s">
        <v>26</v>
      </c>
      <c r="G7771" s="1" t="s">
        <v>26</v>
      </c>
      <c r="H7771" t="s">
        <v>32</v>
      </c>
      <c r="I7771" s="1" t="s">
        <v>834</v>
      </c>
      <c r="J7771" s="1" t="s">
        <v>230</v>
      </c>
      <c r="K7771" s="1" t="s">
        <v>19</v>
      </c>
      <c r="L7771" s="1" t="s">
        <v>912</v>
      </c>
      <c r="M7771" t="s">
        <v>20</v>
      </c>
      <c r="N7771">
        <v>1</v>
      </c>
      <c r="O7771" s="1" t="s">
        <v>207</v>
      </c>
      <c r="P7771" t="s">
        <v>153</v>
      </c>
      <c r="Q7771">
        <v>1</v>
      </c>
      <c r="R7771" t="s">
        <v>179</v>
      </c>
      <c r="S7771" t="s">
        <v>180</v>
      </c>
    </row>
    <row r="7772" spans="1:19" x14ac:dyDescent="0.35">
      <c r="A7772" s="2" t="s">
        <v>115</v>
      </c>
      <c r="B7772" s="1" t="s">
        <v>189</v>
      </c>
      <c r="C7772" t="s">
        <v>907</v>
      </c>
      <c r="D7772" s="1" t="s">
        <v>99</v>
      </c>
      <c r="E7772" s="1" t="s">
        <v>12</v>
      </c>
      <c r="F7772" s="1" t="s">
        <v>26</v>
      </c>
      <c r="G7772" s="1" t="s">
        <v>26</v>
      </c>
      <c r="H7772" t="s">
        <v>21</v>
      </c>
      <c r="I7772" s="1" t="s">
        <v>834</v>
      </c>
      <c r="J7772" s="1" t="s">
        <v>230</v>
      </c>
      <c r="K7772" s="1" t="s">
        <v>19</v>
      </c>
      <c r="L7772" s="1" t="s">
        <v>912</v>
      </c>
      <c r="M7772" t="s">
        <v>74</v>
      </c>
      <c r="N7772">
        <v>1</v>
      </c>
      <c r="O7772" s="1" t="s">
        <v>207</v>
      </c>
      <c r="P7772" t="s">
        <v>154</v>
      </c>
      <c r="Q7772">
        <v>2</v>
      </c>
      <c r="R7772" t="s">
        <v>179</v>
      </c>
      <c r="S7772" t="s">
        <v>180</v>
      </c>
    </row>
    <row r="7773" spans="1:19" x14ac:dyDescent="0.35">
      <c r="A7773" s="2" t="s">
        <v>115</v>
      </c>
      <c r="B7773" s="1" t="s">
        <v>189</v>
      </c>
      <c r="C7773" t="s">
        <v>907</v>
      </c>
      <c r="D7773" s="1" t="s">
        <v>99</v>
      </c>
      <c r="E7773" s="1" t="s">
        <v>12</v>
      </c>
      <c r="F7773" s="1" t="s">
        <v>26</v>
      </c>
      <c r="G7773" s="1" t="s">
        <v>26</v>
      </c>
      <c r="H7773" t="s">
        <v>21</v>
      </c>
      <c r="I7773" s="1" t="s">
        <v>834</v>
      </c>
      <c r="J7773" s="1" t="s">
        <v>230</v>
      </c>
      <c r="K7773" s="1" t="s">
        <v>19</v>
      </c>
      <c r="L7773" s="1" t="s">
        <v>912</v>
      </c>
      <c r="M7773" t="s">
        <v>71</v>
      </c>
      <c r="N7773">
        <v>1</v>
      </c>
      <c r="O7773" s="1" t="s">
        <v>207</v>
      </c>
      <c r="P7773" t="s">
        <v>154</v>
      </c>
      <c r="Q7773">
        <v>2</v>
      </c>
      <c r="R7773" t="s">
        <v>179</v>
      </c>
      <c r="S7773" t="s">
        <v>180</v>
      </c>
    </row>
    <row r="7774" spans="1:19" x14ac:dyDescent="0.35">
      <c r="A7774" s="2" t="s">
        <v>115</v>
      </c>
      <c r="B7774" s="1" t="s">
        <v>189</v>
      </c>
      <c r="C7774" t="s">
        <v>907</v>
      </c>
      <c r="D7774" s="1" t="s">
        <v>99</v>
      </c>
      <c r="E7774" s="1" t="s">
        <v>12</v>
      </c>
      <c r="F7774" s="1" t="s">
        <v>18</v>
      </c>
      <c r="G7774" s="1" t="s">
        <v>26</v>
      </c>
      <c r="H7774" t="s">
        <v>17</v>
      </c>
      <c r="I7774" s="1" t="s">
        <v>834</v>
      </c>
      <c r="J7774" s="1" t="s">
        <v>230</v>
      </c>
      <c r="K7774" s="1" t="s">
        <v>19</v>
      </c>
      <c r="L7774" s="1" t="s">
        <v>912</v>
      </c>
      <c r="M7774" t="s">
        <v>87</v>
      </c>
      <c r="N7774">
        <v>1</v>
      </c>
      <c r="O7774" s="1" t="s">
        <v>207</v>
      </c>
      <c r="P7774" t="s">
        <v>153</v>
      </c>
      <c r="Q7774">
        <v>2</v>
      </c>
      <c r="R7774" t="s">
        <v>179</v>
      </c>
      <c r="S7774" t="s">
        <v>180</v>
      </c>
    </row>
    <row r="7775" spans="1:19" x14ac:dyDescent="0.35">
      <c r="A7775" s="2" t="s">
        <v>115</v>
      </c>
      <c r="B7775" s="1" t="s">
        <v>189</v>
      </c>
      <c r="C7775" t="s">
        <v>907</v>
      </c>
      <c r="D7775" s="1" t="s">
        <v>99</v>
      </c>
      <c r="E7775" s="1" t="s">
        <v>12</v>
      </c>
      <c r="F7775" s="1" t="s">
        <v>18</v>
      </c>
      <c r="G7775" s="1" t="s">
        <v>26</v>
      </c>
      <c r="H7775" t="s">
        <v>21</v>
      </c>
      <c r="I7775" s="1" t="s">
        <v>834</v>
      </c>
      <c r="J7775" s="1" t="s">
        <v>230</v>
      </c>
      <c r="K7775" s="1" t="s">
        <v>59</v>
      </c>
      <c r="L7775" s="1" t="s">
        <v>912</v>
      </c>
      <c r="M7775" t="s">
        <v>59</v>
      </c>
      <c r="N7775">
        <v>1</v>
      </c>
      <c r="O7775" s="1" t="s">
        <v>207</v>
      </c>
      <c r="P7775" t="s">
        <v>154</v>
      </c>
      <c r="Q7775">
        <v>2</v>
      </c>
      <c r="R7775" t="s">
        <v>179</v>
      </c>
      <c r="S7775" t="s">
        <v>180</v>
      </c>
    </row>
    <row r="7776" spans="1:19" x14ac:dyDescent="0.35">
      <c r="A7776" s="2" t="s">
        <v>115</v>
      </c>
      <c r="B7776" s="1" t="s">
        <v>189</v>
      </c>
      <c r="C7776" t="s">
        <v>907</v>
      </c>
      <c r="D7776" s="1" t="s">
        <v>99</v>
      </c>
      <c r="E7776" s="1" t="s">
        <v>12</v>
      </c>
      <c r="F7776" s="1" t="s">
        <v>18</v>
      </c>
      <c r="G7776" s="1" t="s">
        <v>26</v>
      </c>
      <c r="H7776" t="s">
        <v>21</v>
      </c>
      <c r="I7776" s="1" t="s">
        <v>834</v>
      </c>
      <c r="J7776" s="1" t="s">
        <v>230</v>
      </c>
      <c r="K7776" s="1" t="s">
        <v>19</v>
      </c>
      <c r="L7776" s="1" t="s">
        <v>912</v>
      </c>
      <c r="M7776" t="s">
        <v>19</v>
      </c>
      <c r="N7776">
        <v>1</v>
      </c>
      <c r="O7776" s="1" t="s">
        <v>207</v>
      </c>
      <c r="P7776" t="s">
        <v>154</v>
      </c>
      <c r="Q7776">
        <v>1</v>
      </c>
      <c r="R7776" t="s">
        <v>179</v>
      </c>
      <c r="S7776" t="s">
        <v>180</v>
      </c>
    </row>
    <row r="7777" spans="1:19" x14ac:dyDescent="0.35">
      <c r="A7777" s="2" t="s">
        <v>115</v>
      </c>
      <c r="B7777" s="1" t="s">
        <v>189</v>
      </c>
      <c r="C7777" t="s">
        <v>907</v>
      </c>
      <c r="D7777" s="1" t="s">
        <v>99</v>
      </c>
      <c r="E7777" s="1" t="s">
        <v>22</v>
      </c>
      <c r="F7777" s="1" t="s">
        <v>23</v>
      </c>
      <c r="G7777" s="1" t="s">
        <v>137</v>
      </c>
      <c r="H7777" t="s">
        <v>24</v>
      </c>
      <c r="I7777" s="1" t="s">
        <v>834</v>
      </c>
      <c r="J7777" s="1" t="s">
        <v>230</v>
      </c>
      <c r="K7777" s="1" t="s">
        <v>15</v>
      </c>
      <c r="L7777" s="1" t="s">
        <v>912</v>
      </c>
      <c r="M7777" t="s">
        <v>15</v>
      </c>
      <c r="N7777">
        <v>1</v>
      </c>
      <c r="O7777" s="1" t="s">
        <v>207</v>
      </c>
      <c r="P7777" t="s">
        <v>154</v>
      </c>
      <c r="Q7777">
        <v>2</v>
      </c>
      <c r="R7777" t="s">
        <v>179</v>
      </c>
      <c r="S7777" t="s">
        <v>180</v>
      </c>
    </row>
    <row r="7778" spans="1:19" x14ac:dyDescent="0.35">
      <c r="A7778" s="2" t="s">
        <v>115</v>
      </c>
      <c r="B7778" s="1" t="s">
        <v>189</v>
      </c>
      <c r="C7778" t="s">
        <v>907</v>
      </c>
      <c r="D7778" s="1" t="s">
        <v>99</v>
      </c>
      <c r="E7778" s="1" t="s">
        <v>22</v>
      </c>
      <c r="F7778" s="1" t="s">
        <v>23</v>
      </c>
      <c r="G7778" s="1" t="s">
        <v>137</v>
      </c>
      <c r="H7778" t="s">
        <v>35</v>
      </c>
      <c r="I7778" s="1" t="s">
        <v>834</v>
      </c>
      <c r="J7778" s="1" t="s">
        <v>230</v>
      </c>
      <c r="K7778" s="1" t="s">
        <v>19</v>
      </c>
      <c r="L7778" s="1" t="s">
        <v>912</v>
      </c>
      <c r="M7778" t="s">
        <v>19</v>
      </c>
      <c r="N7778">
        <v>1</v>
      </c>
      <c r="O7778" s="1" t="s">
        <v>207</v>
      </c>
      <c r="P7778" t="s">
        <v>154</v>
      </c>
      <c r="Q7778">
        <v>2</v>
      </c>
      <c r="R7778" t="s">
        <v>179</v>
      </c>
      <c r="S7778" t="s">
        <v>180</v>
      </c>
    </row>
    <row r="7779" spans="1:19" x14ac:dyDescent="0.35">
      <c r="A7779" s="2" t="s">
        <v>115</v>
      </c>
      <c r="B7779" s="1" t="s">
        <v>189</v>
      </c>
      <c r="C7779" t="s">
        <v>907</v>
      </c>
      <c r="D7779" s="1" t="s">
        <v>99</v>
      </c>
      <c r="E7779" s="1" t="s">
        <v>22</v>
      </c>
      <c r="F7779" s="1" t="s">
        <v>26</v>
      </c>
      <c r="G7779" s="1" t="s">
        <v>26</v>
      </c>
      <c r="H7779" t="s">
        <v>27</v>
      </c>
      <c r="I7779" s="1" t="s">
        <v>834</v>
      </c>
      <c r="J7779" s="1" t="s">
        <v>230</v>
      </c>
      <c r="K7779" s="1" t="s">
        <v>59</v>
      </c>
      <c r="L7779" s="1" t="s">
        <v>912</v>
      </c>
      <c r="M7779" t="s">
        <v>86</v>
      </c>
      <c r="N7779">
        <v>2</v>
      </c>
      <c r="O7779" s="1" t="s">
        <v>207</v>
      </c>
      <c r="P7779" t="s">
        <v>154</v>
      </c>
      <c r="Q7779">
        <v>2</v>
      </c>
      <c r="R7779" t="s">
        <v>179</v>
      </c>
      <c r="S7779" t="s">
        <v>180</v>
      </c>
    </row>
    <row r="7780" spans="1:19" x14ac:dyDescent="0.35">
      <c r="A7780" s="2" t="s">
        <v>115</v>
      </c>
      <c r="B7780" s="1" t="s">
        <v>189</v>
      </c>
      <c r="C7780" t="s">
        <v>907</v>
      </c>
      <c r="D7780" s="1" t="s">
        <v>99</v>
      </c>
      <c r="E7780" s="1" t="s">
        <v>22</v>
      </c>
      <c r="F7780" s="1" t="s">
        <v>26</v>
      </c>
      <c r="G7780" s="1" t="s">
        <v>26</v>
      </c>
      <c r="H7780" t="s">
        <v>27</v>
      </c>
      <c r="I7780" s="1" t="s">
        <v>834</v>
      </c>
      <c r="J7780" s="1" t="s">
        <v>230</v>
      </c>
      <c r="K7780" s="1" t="s">
        <v>19</v>
      </c>
      <c r="L7780" s="1" t="s">
        <v>912</v>
      </c>
      <c r="M7780" t="s">
        <v>38</v>
      </c>
      <c r="N7780">
        <v>1</v>
      </c>
      <c r="O7780" s="1" t="s">
        <v>207</v>
      </c>
      <c r="P7780" t="s">
        <v>154</v>
      </c>
      <c r="Q7780">
        <v>2</v>
      </c>
      <c r="R7780" t="s">
        <v>179</v>
      </c>
      <c r="S7780" t="s">
        <v>180</v>
      </c>
    </row>
    <row r="7781" spans="1:19" x14ac:dyDescent="0.35">
      <c r="A7781" s="2" t="s">
        <v>115</v>
      </c>
      <c r="B7781" s="1" t="s">
        <v>189</v>
      </c>
      <c r="C7781" t="s">
        <v>907</v>
      </c>
      <c r="D7781" s="1" t="s">
        <v>99</v>
      </c>
      <c r="E7781" s="1" t="s">
        <v>22</v>
      </c>
      <c r="F7781" s="1" t="s">
        <v>26</v>
      </c>
      <c r="G7781" s="1" t="s">
        <v>26</v>
      </c>
      <c r="H7781" t="s">
        <v>27</v>
      </c>
      <c r="I7781" s="1" t="s">
        <v>834</v>
      </c>
      <c r="J7781" s="1" t="s">
        <v>230</v>
      </c>
      <c r="K7781" s="1" t="s">
        <v>19</v>
      </c>
      <c r="L7781" s="1" t="s">
        <v>912</v>
      </c>
      <c r="M7781" t="s">
        <v>62</v>
      </c>
      <c r="N7781">
        <v>1</v>
      </c>
      <c r="O7781" s="1" t="s">
        <v>207</v>
      </c>
      <c r="P7781" t="s">
        <v>154</v>
      </c>
      <c r="Q7781">
        <v>2</v>
      </c>
      <c r="R7781" t="s">
        <v>179</v>
      </c>
      <c r="S7781" t="s">
        <v>180</v>
      </c>
    </row>
    <row r="7782" spans="1:19" x14ac:dyDescent="0.35">
      <c r="A7782" s="2" t="s">
        <v>115</v>
      </c>
      <c r="B7782" s="1" t="s">
        <v>189</v>
      </c>
      <c r="C7782" t="s">
        <v>907</v>
      </c>
      <c r="D7782" s="1" t="s">
        <v>99</v>
      </c>
      <c r="E7782" s="1" t="s">
        <v>22</v>
      </c>
      <c r="F7782" s="1" t="s">
        <v>26</v>
      </c>
      <c r="G7782" s="1" t="s">
        <v>26</v>
      </c>
      <c r="H7782" t="s">
        <v>32</v>
      </c>
      <c r="I7782" s="1" t="s">
        <v>834</v>
      </c>
      <c r="J7782" s="1" t="s">
        <v>230</v>
      </c>
      <c r="K7782" s="1" t="s">
        <v>15</v>
      </c>
      <c r="L7782" s="1" t="s">
        <v>912</v>
      </c>
      <c r="M7782" t="s">
        <v>93</v>
      </c>
      <c r="N7782">
        <v>1</v>
      </c>
      <c r="O7782" s="1" t="s">
        <v>207</v>
      </c>
      <c r="P7782" t="s">
        <v>154</v>
      </c>
      <c r="Q7782">
        <v>2</v>
      </c>
      <c r="R7782" t="s">
        <v>179</v>
      </c>
      <c r="S7782" t="s">
        <v>180</v>
      </c>
    </row>
    <row r="7783" spans="1:19" x14ac:dyDescent="0.35">
      <c r="A7783" s="2" t="s">
        <v>115</v>
      </c>
      <c r="B7783" s="1" t="s">
        <v>189</v>
      </c>
      <c r="C7783" t="s">
        <v>907</v>
      </c>
      <c r="D7783" s="1" t="s">
        <v>99</v>
      </c>
      <c r="E7783" s="1" t="s">
        <v>22</v>
      </c>
      <c r="F7783" s="1" t="s">
        <v>26</v>
      </c>
      <c r="G7783" s="1" t="s">
        <v>26</v>
      </c>
      <c r="H7783" t="s">
        <v>32</v>
      </c>
      <c r="I7783" s="1" t="s">
        <v>834</v>
      </c>
      <c r="J7783" s="1" t="s">
        <v>230</v>
      </c>
      <c r="K7783" s="1" t="s">
        <v>52</v>
      </c>
      <c r="L7783" s="1" t="s">
        <v>912</v>
      </c>
      <c r="M7783" t="s">
        <v>169</v>
      </c>
      <c r="N7783">
        <v>1</v>
      </c>
      <c r="O7783" s="1" t="s">
        <v>207</v>
      </c>
      <c r="P7783" t="s">
        <v>154</v>
      </c>
      <c r="Q7783">
        <v>2</v>
      </c>
      <c r="R7783" t="s">
        <v>179</v>
      </c>
      <c r="S7783" t="s">
        <v>180</v>
      </c>
    </row>
    <row r="7784" spans="1:19" x14ac:dyDescent="0.35">
      <c r="A7784" s="2" t="s">
        <v>115</v>
      </c>
      <c r="B7784" s="1" t="s">
        <v>189</v>
      </c>
      <c r="C7784" t="s">
        <v>907</v>
      </c>
      <c r="D7784" s="1" t="s">
        <v>99</v>
      </c>
      <c r="E7784" s="1" t="s">
        <v>22</v>
      </c>
      <c r="F7784" s="1" t="s">
        <v>26</v>
      </c>
      <c r="G7784" s="1" t="s">
        <v>26</v>
      </c>
      <c r="H7784" t="s">
        <v>32</v>
      </c>
      <c r="I7784" s="1" t="s">
        <v>834</v>
      </c>
      <c r="J7784" s="1" t="s">
        <v>230</v>
      </c>
      <c r="K7784" s="1" t="s">
        <v>59</v>
      </c>
      <c r="L7784" s="1" t="s">
        <v>912</v>
      </c>
      <c r="M7784" t="s">
        <v>59</v>
      </c>
      <c r="N7784">
        <v>1</v>
      </c>
      <c r="O7784" s="1" t="s">
        <v>207</v>
      </c>
      <c r="P7784" t="s">
        <v>153</v>
      </c>
      <c r="Q7784">
        <v>2</v>
      </c>
      <c r="R7784" t="s">
        <v>179</v>
      </c>
      <c r="S7784" t="s">
        <v>180</v>
      </c>
    </row>
    <row r="7785" spans="1:19" x14ac:dyDescent="0.35">
      <c r="A7785" s="2" t="s">
        <v>115</v>
      </c>
      <c r="B7785" s="1" t="s">
        <v>189</v>
      </c>
      <c r="C7785" t="s">
        <v>907</v>
      </c>
      <c r="D7785" s="1" t="s">
        <v>99</v>
      </c>
      <c r="E7785" s="1" t="s">
        <v>22</v>
      </c>
      <c r="F7785" s="1" t="s">
        <v>26</v>
      </c>
      <c r="G7785" s="1" t="s">
        <v>26</v>
      </c>
      <c r="H7785" t="s">
        <v>32</v>
      </c>
      <c r="I7785" s="1" t="s">
        <v>834</v>
      </c>
      <c r="J7785" s="1" t="s">
        <v>230</v>
      </c>
      <c r="K7785" s="1" t="s">
        <v>59</v>
      </c>
      <c r="L7785" s="1" t="s">
        <v>912</v>
      </c>
      <c r="M7785" t="s">
        <v>59</v>
      </c>
      <c r="N7785">
        <v>1</v>
      </c>
      <c r="O7785" s="1" t="s">
        <v>207</v>
      </c>
      <c r="P7785" t="s">
        <v>154</v>
      </c>
      <c r="Q7785">
        <v>2</v>
      </c>
      <c r="R7785" t="s">
        <v>179</v>
      </c>
      <c r="S7785" t="s">
        <v>180</v>
      </c>
    </row>
    <row r="7786" spans="1:19" x14ac:dyDescent="0.35">
      <c r="A7786" s="2" t="s">
        <v>115</v>
      </c>
      <c r="B7786" s="1" t="s">
        <v>189</v>
      </c>
      <c r="C7786" t="s">
        <v>907</v>
      </c>
      <c r="D7786" s="1" t="s">
        <v>99</v>
      </c>
      <c r="E7786" s="1" t="s">
        <v>22</v>
      </c>
      <c r="F7786" s="1" t="s">
        <v>26</v>
      </c>
      <c r="G7786" s="1" t="s">
        <v>26</v>
      </c>
      <c r="H7786" t="s">
        <v>32</v>
      </c>
      <c r="I7786" s="1" t="s">
        <v>834</v>
      </c>
      <c r="J7786" s="1" t="s">
        <v>230</v>
      </c>
      <c r="K7786" s="1" t="s">
        <v>19</v>
      </c>
      <c r="L7786" s="1" t="s">
        <v>912</v>
      </c>
      <c r="M7786" t="s">
        <v>71</v>
      </c>
      <c r="N7786">
        <v>1</v>
      </c>
      <c r="O7786" s="1" t="s">
        <v>207</v>
      </c>
      <c r="P7786" t="s">
        <v>154</v>
      </c>
      <c r="Q7786">
        <v>2</v>
      </c>
      <c r="R7786" t="s">
        <v>179</v>
      </c>
      <c r="S7786" t="s">
        <v>180</v>
      </c>
    </row>
    <row r="7787" spans="1:19" x14ac:dyDescent="0.35">
      <c r="A7787" s="2" t="s">
        <v>115</v>
      </c>
      <c r="B7787" s="1" t="s">
        <v>189</v>
      </c>
      <c r="C7787" t="s">
        <v>907</v>
      </c>
      <c r="D7787" s="1" t="s">
        <v>99</v>
      </c>
      <c r="E7787" s="1" t="s">
        <v>22</v>
      </c>
      <c r="F7787" s="1" t="s">
        <v>26</v>
      </c>
      <c r="G7787" s="1" t="s">
        <v>26</v>
      </c>
      <c r="H7787" t="s">
        <v>32</v>
      </c>
      <c r="I7787" s="1" t="s">
        <v>834</v>
      </c>
      <c r="J7787" s="1" t="s">
        <v>230</v>
      </c>
      <c r="K7787" s="1" t="s">
        <v>19</v>
      </c>
      <c r="L7787" s="1" t="s">
        <v>912</v>
      </c>
      <c r="M7787" t="s">
        <v>19</v>
      </c>
      <c r="N7787">
        <v>1</v>
      </c>
      <c r="O7787" s="1" t="s">
        <v>207</v>
      </c>
      <c r="P7787" t="s">
        <v>154</v>
      </c>
      <c r="Q7787">
        <v>2</v>
      </c>
      <c r="R7787" t="s">
        <v>179</v>
      </c>
      <c r="S7787" t="s">
        <v>180</v>
      </c>
    </row>
    <row r="7788" spans="1:19" x14ac:dyDescent="0.35">
      <c r="A7788" s="2" t="s">
        <v>115</v>
      </c>
      <c r="B7788" s="1" t="s">
        <v>189</v>
      </c>
      <c r="C7788" t="s">
        <v>907</v>
      </c>
      <c r="D7788" s="1" t="s">
        <v>99</v>
      </c>
      <c r="E7788" s="1" t="s">
        <v>22</v>
      </c>
      <c r="F7788" s="1" t="s">
        <v>26</v>
      </c>
      <c r="G7788" s="1" t="s">
        <v>26</v>
      </c>
      <c r="H7788" t="s">
        <v>21</v>
      </c>
      <c r="I7788" s="1" t="s">
        <v>834</v>
      </c>
      <c r="J7788" s="1" t="s">
        <v>230</v>
      </c>
      <c r="K7788" s="1" t="s">
        <v>59</v>
      </c>
      <c r="L7788" s="1" t="s">
        <v>912</v>
      </c>
      <c r="M7788" t="s">
        <v>83</v>
      </c>
      <c r="N7788">
        <v>1</v>
      </c>
      <c r="O7788" s="1" t="s">
        <v>207</v>
      </c>
      <c r="P7788" t="s">
        <v>154</v>
      </c>
      <c r="Q7788">
        <v>2</v>
      </c>
      <c r="R7788" t="s">
        <v>179</v>
      </c>
      <c r="S7788" t="s">
        <v>180</v>
      </c>
    </row>
    <row r="7789" spans="1:19" x14ac:dyDescent="0.35">
      <c r="A7789" s="2" t="s">
        <v>115</v>
      </c>
      <c r="B7789" s="1" t="s">
        <v>189</v>
      </c>
      <c r="C7789" t="s">
        <v>907</v>
      </c>
      <c r="D7789" s="1" t="s">
        <v>99</v>
      </c>
      <c r="E7789" s="1" t="s">
        <v>22</v>
      </c>
      <c r="F7789" s="1" t="s">
        <v>26</v>
      </c>
      <c r="G7789" s="1" t="s">
        <v>26</v>
      </c>
      <c r="H7789" t="s">
        <v>21</v>
      </c>
      <c r="I7789" s="1" t="s">
        <v>834</v>
      </c>
      <c r="J7789" s="1" t="s">
        <v>230</v>
      </c>
      <c r="K7789" s="1" t="s">
        <v>59</v>
      </c>
      <c r="L7789" s="1" t="s">
        <v>912</v>
      </c>
      <c r="M7789" t="s">
        <v>73</v>
      </c>
      <c r="N7789">
        <v>1</v>
      </c>
      <c r="O7789" s="1" t="s">
        <v>207</v>
      </c>
      <c r="P7789" t="s">
        <v>154</v>
      </c>
      <c r="Q7789">
        <v>2</v>
      </c>
      <c r="R7789" t="s">
        <v>179</v>
      </c>
      <c r="S7789" t="s">
        <v>180</v>
      </c>
    </row>
    <row r="7790" spans="1:19" x14ac:dyDescent="0.35">
      <c r="A7790" s="2" t="s">
        <v>115</v>
      </c>
      <c r="B7790" s="1" t="s">
        <v>189</v>
      </c>
      <c r="C7790" t="s">
        <v>907</v>
      </c>
      <c r="D7790" s="1" t="s">
        <v>99</v>
      </c>
      <c r="E7790" s="1" t="s">
        <v>22</v>
      </c>
      <c r="F7790" s="1" t="s">
        <v>26</v>
      </c>
      <c r="G7790" s="1" t="s">
        <v>26</v>
      </c>
      <c r="H7790" t="s">
        <v>21</v>
      </c>
      <c r="I7790" s="1" t="s">
        <v>834</v>
      </c>
      <c r="J7790" s="1" t="s">
        <v>230</v>
      </c>
      <c r="K7790" s="1" t="s">
        <v>19</v>
      </c>
      <c r="L7790" s="1" t="s">
        <v>912</v>
      </c>
      <c r="M7790" t="s">
        <v>19</v>
      </c>
      <c r="N7790">
        <v>1</v>
      </c>
      <c r="O7790" s="1" t="s">
        <v>207</v>
      </c>
      <c r="P7790" t="s">
        <v>154</v>
      </c>
      <c r="Q7790">
        <v>2</v>
      </c>
      <c r="R7790" t="s">
        <v>179</v>
      </c>
      <c r="S7790" t="s">
        <v>180</v>
      </c>
    </row>
    <row r="7791" spans="1:19" x14ac:dyDescent="0.35">
      <c r="A7791" s="2" t="s">
        <v>115</v>
      </c>
      <c r="B7791" s="1" t="s">
        <v>189</v>
      </c>
      <c r="C7791" t="s">
        <v>907</v>
      </c>
      <c r="D7791" s="1" t="s">
        <v>99</v>
      </c>
      <c r="E7791" s="1" t="s">
        <v>22</v>
      </c>
      <c r="F7791" s="1" t="s">
        <v>26</v>
      </c>
      <c r="G7791" s="1" t="s">
        <v>26</v>
      </c>
      <c r="H7791" t="s">
        <v>35</v>
      </c>
      <c r="I7791" s="1" t="s">
        <v>834</v>
      </c>
      <c r="J7791" s="1" t="s">
        <v>230</v>
      </c>
      <c r="K7791" s="1" t="s">
        <v>59</v>
      </c>
      <c r="L7791" s="1" t="s">
        <v>912</v>
      </c>
      <c r="M7791" t="s">
        <v>84</v>
      </c>
      <c r="N7791">
        <v>1</v>
      </c>
      <c r="O7791" s="1" t="s">
        <v>207</v>
      </c>
      <c r="P7791" t="s">
        <v>154</v>
      </c>
      <c r="Q7791">
        <v>2</v>
      </c>
      <c r="R7791" t="s">
        <v>179</v>
      </c>
      <c r="S7791" t="s">
        <v>180</v>
      </c>
    </row>
    <row r="7792" spans="1:19" x14ac:dyDescent="0.35">
      <c r="A7792" s="2" t="s">
        <v>115</v>
      </c>
      <c r="B7792" s="1" t="s">
        <v>189</v>
      </c>
      <c r="C7792" t="s">
        <v>907</v>
      </c>
      <c r="D7792" s="1" t="s">
        <v>99</v>
      </c>
      <c r="E7792" s="1" t="s">
        <v>22</v>
      </c>
      <c r="F7792" s="1" t="s">
        <v>18</v>
      </c>
      <c r="G7792" s="1" t="s">
        <v>26</v>
      </c>
      <c r="H7792" t="s">
        <v>24</v>
      </c>
      <c r="I7792" s="1" t="s">
        <v>834</v>
      </c>
      <c r="J7792" s="1" t="s">
        <v>230</v>
      </c>
      <c r="K7792" s="1" t="s">
        <v>52</v>
      </c>
      <c r="L7792" s="1" t="s">
        <v>912</v>
      </c>
      <c r="M7792" t="s">
        <v>52</v>
      </c>
      <c r="N7792">
        <v>1</v>
      </c>
      <c r="O7792" s="1" t="s">
        <v>207</v>
      </c>
      <c r="P7792" t="s">
        <v>153</v>
      </c>
      <c r="Q7792">
        <v>1</v>
      </c>
      <c r="R7792" t="s">
        <v>179</v>
      </c>
      <c r="S7792" t="s">
        <v>180</v>
      </c>
    </row>
    <row r="7793" spans="1:19" x14ac:dyDescent="0.35">
      <c r="A7793" s="2" t="s">
        <v>115</v>
      </c>
      <c r="B7793" s="1" t="s">
        <v>189</v>
      </c>
      <c r="C7793" t="s">
        <v>907</v>
      </c>
      <c r="D7793" s="1" t="s">
        <v>99</v>
      </c>
      <c r="E7793" s="1" t="s">
        <v>22</v>
      </c>
      <c r="F7793" s="1" t="s">
        <v>18</v>
      </c>
      <c r="G7793" s="1" t="s">
        <v>26</v>
      </c>
      <c r="H7793" t="s">
        <v>24</v>
      </c>
      <c r="I7793" s="1" t="s">
        <v>834</v>
      </c>
      <c r="J7793" s="1" t="s">
        <v>230</v>
      </c>
      <c r="K7793" s="1" t="s">
        <v>19</v>
      </c>
      <c r="L7793" s="1" t="s">
        <v>912</v>
      </c>
      <c r="M7793" t="s">
        <v>19</v>
      </c>
      <c r="N7793">
        <v>1</v>
      </c>
      <c r="O7793" s="1" t="s">
        <v>207</v>
      </c>
      <c r="P7793" t="s">
        <v>154</v>
      </c>
      <c r="Q7793">
        <v>2</v>
      </c>
      <c r="R7793" t="s">
        <v>179</v>
      </c>
      <c r="S7793" t="s">
        <v>180</v>
      </c>
    </row>
    <row r="7794" spans="1:19" x14ac:dyDescent="0.35">
      <c r="A7794" s="2" t="s">
        <v>115</v>
      </c>
      <c r="B7794" s="1" t="s">
        <v>189</v>
      </c>
      <c r="C7794" t="s">
        <v>907</v>
      </c>
      <c r="D7794" s="1" t="s">
        <v>99</v>
      </c>
      <c r="E7794" s="1" t="s">
        <v>22</v>
      </c>
      <c r="F7794" s="1" t="s">
        <v>18</v>
      </c>
      <c r="G7794" s="1" t="s">
        <v>26</v>
      </c>
      <c r="H7794" t="s">
        <v>32</v>
      </c>
      <c r="I7794" s="1" t="s">
        <v>834</v>
      </c>
      <c r="J7794" s="1" t="s">
        <v>230</v>
      </c>
      <c r="K7794" s="1" t="s">
        <v>15</v>
      </c>
      <c r="L7794" s="1" t="s">
        <v>912</v>
      </c>
      <c r="M7794" t="s">
        <v>15</v>
      </c>
      <c r="N7794">
        <v>1</v>
      </c>
      <c r="O7794" s="1" t="s">
        <v>207</v>
      </c>
      <c r="P7794" t="s">
        <v>153</v>
      </c>
      <c r="Q7794">
        <v>2</v>
      </c>
      <c r="R7794" t="s">
        <v>179</v>
      </c>
      <c r="S7794" t="s">
        <v>180</v>
      </c>
    </row>
    <row r="7795" spans="1:19" x14ac:dyDescent="0.35">
      <c r="A7795" s="2" t="s">
        <v>115</v>
      </c>
      <c r="B7795" s="1" t="s">
        <v>189</v>
      </c>
      <c r="C7795" t="s">
        <v>907</v>
      </c>
      <c r="D7795" s="1" t="s">
        <v>99</v>
      </c>
      <c r="E7795" s="1" t="s">
        <v>22</v>
      </c>
      <c r="F7795" s="1" t="s">
        <v>18</v>
      </c>
      <c r="G7795" s="1" t="s">
        <v>26</v>
      </c>
      <c r="H7795" t="s">
        <v>21</v>
      </c>
      <c r="I7795" s="1" t="s">
        <v>834</v>
      </c>
      <c r="J7795" s="1" t="s">
        <v>230</v>
      </c>
      <c r="K7795" s="1" t="s">
        <v>19</v>
      </c>
      <c r="L7795" s="1" t="s">
        <v>912</v>
      </c>
      <c r="M7795" t="s">
        <v>64</v>
      </c>
      <c r="N7795">
        <v>1</v>
      </c>
      <c r="O7795" s="1" t="s">
        <v>207</v>
      </c>
      <c r="P7795" t="s">
        <v>154</v>
      </c>
      <c r="Q7795">
        <v>2</v>
      </c>
      <c r="R7795" t="s">
        <v>179</v>
      </c>
      <c r="S7795" t="s">
        <v>180</v>
      </c>
    </row>
    <row r="7796" spans="1:19" x14ac:dyDescent="0.35">
      <c r="A7796" s="2" t="s">
        <v>115</v>
      </c>
      <c r="B7796" s="1" t="s">
        <v>189</v>
      </c>
      <c r="C7796" t="s">
        <v>907</v>
      </c>
      <c r="D7796" s="1" t="s">
        <v>99</v>
      </c>
      <c r="E7796" s="1" t="s">
        <v>22</v>
      </c>
      <c r="F7796" s="1" t="s">
        <v>18</v>
      </c>
      <c r="G7796" s="1" t="s">
        <v>26</v>
      </c>
      <c r="H7796" t="s">
        <v>21</v>
      </c>
      <c r="I7796" s="1" t="s">
        <v>834</v>
      </c>
      <c r="J7796" s="1" t="s">
        <v>230</v>
      </c>
      <c r="K7796" s="1" t="s">
        <v>19</v>
      </c>
      <c r="L7796" s="1" t="s">
        <v>912</v>
      </c>
      <c r="M7796" t="s">
        <v>71</v>
      </c>
      <c r="N7796">
        <v>1</v>
      </c>
      <c r="O7796" s="1" t="s">
        <v>207</v>
      </c>
      <c r="P7796" t="s">
        <v>153</v>
      </c>
      <c r="Q7796">
        <v>1</v>
      </c>
      <c r="R7796" t="s">
        <v>179</v>
      </c>
      <c r="S7796" t="s">
        <v>180</v>
      </c>
    </row>
    <row r="7797" spans="1:19" x14ac:dyDescent="0.35">
      <c r="A7797" s="2" t="s">
        <v>115</v>
      </c>
      <c r="B7797" s="1" t="s">
        <v>189</v>
      </c>
      <c r="C7797" t="s">
        <v>907</v>
      </c>
      <c r="D7797" s="1" t="s">
        <v>752</v>
      </c>
      <c r="E7797" s="1" t="s">
        <v>12</v>
      </c>
      <c r="F7797" s="1" t="s">
        <v>23</v>
      </c>
      <c r="G7797" s="1" t="s">
        <v>137</v>
      </c>
      <c r="H7797" t="s">
        <v>24</v>
      </c>
      <c r="I7797" s="1" t="s">
        <v>1223</v>
      </c>
      <c r="J7797" s="1" t="s">
        <v>230</v>
      </c>
      <c r="K7797" s="1" t="s">
        <v>52</v>
      </c>
      <c r="L7797" s="1" t="s">
        <v>912</v>
      </c>
      <c r="M7797" t="s">
        <v>53</v>
      </c>
      <c r="N7797">
        <v>1</v>
      </c>
      <c r="O7797" s="1" t="s">
        <v>206</v>
      </c>
      <c r="P7797" t="s">
        <v>154</v>
      </c>
      <c r="Q7797">
        <v>2</v>
      </c>
      <c r="R7797" t="s">
        <v>179</v>
      </c>
      <c r="S7797" t="s">
        <v>180</v>
      </c>
    </row>
    <row r="7798" spans="1:19" x14ac:dyDescent="0.35">
      <c r="A7798" s="2" t="s">
        <v>115</v>
      </c>
      <c r="B7798" s="1" t="s">
        <v>189</v>
      </c>
      <c r="C7798" t="s">
        <v>907</v>
      </c>
      <c r="D7798" s="1" t="s">
        <v>752</v>
      </c>
      <c r="E7798" s="1" t="s">
        <v>12</v>
      </c>
      <c r="F7798" s="1" t="s">
        <v>26</v>
      </c>
      <c r="G7798" s="1" t="s">
        <v>26</v>
      </c>
      <c r="H7798" t="s">
        <v>32</v>
      </c>
      <c r="I7798" s="1" t="s">
        <v>1223</v>
      </c>
      <c r="J7798" s="1" t="s">
        <v>230</v>
      </c>
      <c r="K7798" s="1" t="s">
        <v>59</v>
      </c>
      <c r="L7798" s="1" t="s">
        <v>912</v>
      </c>
      <c r="M7798" t="s">
        <v>75</v>
      </c>
      <c r="N7798">
        <v>1</v>
      </c>
      <c r="O7798" s="1" t="s">
        <v>206</v>
      </c>
      <c r="P7798" t="s">
        <v>154</v>
      </c>
      <c r="Q7798">
        <v>2</v>
      </c>
      <c r="R7798" t="s">
        <v>179</v>
      </c>
      <c r="S7798" t="s">
        <v>180</v>
      </c>
    </row>
    <row r="7799" spans="1:19" x14ac:dyDescent="0.35">
      <c r="A7799" s="2" t="s">
        <v>115</v>
      </c>
      <c r="B7799" s="1" t="s">
        <v>189</v>
      </c>
      <c r="C7799" t="s">
        <v>907</v>
      </c>
      <c r="D7799" s="1" t="s">
        <v>752</v>
      </c>
      <c r="E7799" s="1" t="s">
        <v>12</v>
      </c>
      <c r="F7799" s="1" t="s">
        <v>18</v>
      </c>
      <c r="G7799" s="1" t="s">
        <v>26</v>
      </c>
      <c r="H7799" t="s">
        <v>17</v>
      </c>
      <c r="I7799" s="1" t="s">
        <v>1223</v>
      </c>
      <c r="J7799" s="1" t="s">
        <v>230</v>
      </c>
      <c r="K7799" s="1" t="s">
        <v>19</v>
      </c>
      <c r="L7799" s="1" t="s">
        <v>912</v>
      </c>
      <c r="M7799" t="s">
        <v>87</v>
      </c>
      <c r="N7799">
        <v>1</v>
      </c>
      <c r="O7799" s="1" t="s">
        <v>206</v>
      </c>
      <c r="P7799" t="s">
        <v>154</v>
      </c>
      <c r="Q7799">
        <v>2</v>
      </c>
      <c r="R7799" t="s">
        <v>179</v>
      </c>
      <c r="S7799" t="s">
        <v>180</v>
      </c>
    </row>
    <row r="7800" spans="1:19" x14ac:dyDescent="0.35">
      <c r="A7800" s="2" t="s">
        <v>115</v>
      </c>
      <c r="B7800" s="1" t="s">
        <v>189</v>
      </c>
      <c r="C7800" t="s">
        <v>907</v>
      </c>
      <c r="D7800" s="1" t="s">
        <v>752</v>
      </c>
      <c r="E7800" s="1" t="s">
        <v>22</v>
      </c>
      <c r="F7800" s="1" t="s">
        <v>23</v>
      </c>
      <c r="G7800" s="1" t="s">
        <v>137</v>
      </c>
      <c r="H7800" t="s">
        <v>24</v>
      </c>
      <c r="I7800" s="1" t="s">
        <v>1223</v>
      </c>
      <c r="J7800" s="1" t="s">
        <v>230</v>
      </c>
      <c r="K7800" s="1" t="s">
        <v>19</v>
      </c>
      <c r="L7800" s="1" t="s">
        <v>912</v>
      </c>
      <c r="M7800" t="s">
        <v>64</v>
      </c>
      <c r="N7800">
        <v>1</v>
      </c>
      <c r="O7800" s="1" t="s">
        <v>206</v>
      </c>
      <c r="P7800" t="s">
        <v>154</v>
      </c>
      <c r="Q7800">
        <v>2</v>
      </c>
      <c r="R7800" t="s">
        <v>179</v>
      </c>
      <c r="S7800" t="s">
        <v>180</v>
      </c>
    </row>
    <row r="7801" spans="1:19" x14ac:dyDescent="0.35">
      <c r="A7801" s="2" t="s">
        <v>115</v>
      </c>
      <c r="B7801" s="1" t="s">
        <v>189</v>
      </c>
      <c r="C7801" t="s">
        <v>907</v>
      </c>
      <c r="D7801" s="1" t="s">
        <v>752</v>
      </c>
      <c r="E7801" s="1" t="s">
        <v>22</v>
      </c>
      <c r="F7801" s="1" t="s">
        <v>26</v>
      </c>
      <c r="G7801" s="1" t="s">
        <v>26</v>
      </c>
      <c r="H7801" t="s">
        <v>21</v>
      </c>
      <c r="I7801" s="1" t="s">
        <v>1223</v>
      </c>
      <c r="J7801" s="1" t="s">
        <v>230</v>
      </c>
      <c r="K7801" s="1" t="s">
        <v>59</v>
      </c>
      <c r="L7801" s="1" t="s">
        <v>912</v>
      </c>
      <c r="M7801" t="s">
        <v>59</v>
      </c>
      <c r="N7801">
        <v>1</v>
      </c>
      <c r="O7801" s="1" t="s">
        <v>206</v>
      </c>
      <c r="P7801" t="s">
        <v>154</v>
      </c>
      <c r="Q7801">
        <v>2</v>
      </c>
      <c r="R7801" t="s">
        <v>179</v>
      </c>
      <c r="S7801" t="s">
        <v>180</v>
      </c>
    </row>
    <row r="7802" spans="1:19" x14ac:dyDescent="0.35">
      <c r="A7802" s="2" t="s">
        <v>115</v>
      </c>
      <c r="B7802" s="1" t="s">
        <v>189</v>
      </c>
      <c r="C7802" t="s">
        <v>907</v>
      </c>
      <c r="D7802" s="1" t="s">
        <v>752</v>
      </c>
      <c r="E7802" s="1" t="s">
        <v>22</v>
      </c>
      <c r="F7802" s="1" t="s">
        <v>18</v>
      </c>
      <c r="G7802" s="1" t="s">
        <v>26</v>
      </c>
      <c r="H7802" t="s">
        <v>32</v>
      </c>
      <c r="I7802" s="1" t="s">
        <v>1223</v>
      </c>
      <c r="J7802" s="1" t="s">
        <v>230</v>
      </c>
      <c r="K7802" s="1" t="s">
        <v>15</v>
      </c>
      <c r="L7802" s="1" t="s">
        <v>912</v>
      </c>
      <c r="M7802" t="s">
        <v>15</v>
      </c>
      <c r="N7802">
        <v>1</v>
      </c>
      <c r="O7802" s="1" t="s">
        <v>206</v>
      </c>
      <c r="P7802" t="s">
        <v>154</v>
      </c>
      <c r="Q7802">
        <v>2</v>
      </c>
      <c r="R7802" t="s">
        <v>179</v>
      </c>
      <c r="S7802" t="s">
        <v>180</v>
      </c>
    </row>
    <row r="7803" spans="1:19" x14ac:dyDescent="0.35">
      <c r="A7803" s="2" t="s">
        <v>115</v>
      </c>
      <c r="B7803" s="1" t="s">
        <v>189</v>
      </c>
      <c r="C7803" t="s">
        <v>907</v>
      </c>
      <c r="D7803" s="1" t="s">
        <v>78</v>
      </c>
      <c r="E7803" s="1" t="s">
        <v>22</v>
      </c>
      <c r="F7803" s="1" t="s">
        <v>13</v>
      </c>
      <c r="G7803" s="1" t="s">
        <v>137</v>
      </c>
      <c r="H7803" t="s">
        <v>17</v>
      </c>
      <c r="I7803" s="1" t="s">
        <v>835</v>
      </c>
      <c r="J7803" s="1" t="s">
        <v>230</v>
      </c>
      <c r="K7803" s="1" t="s">
        <v>19</v>
      </c>
      <c r="L7803" s="1" t="s">
        <v>912</v>
      </c>
      <c r="M7803" t="s">
        <v>64</v>
      </c>
      <c r="N7803">
        <v>1</v>
      </c>
      <c r="O7803" s="1" t="s">
        <v>211</v>
      </c>
      <c r="P7803" t="s">
        <v>154</v>
      </c>
      <c r="Q7803">
        <v>1</v>
      </c>
      <c r="R7803" t="s">
        <v>255</v>
      </c>
      <c r="S7803" t="s">
        <v>180</v>
      </c>
    </row>
    <row r="7804" spans="1:19" x14ac:dyDescent="0.35">
      <c r="A7804" s="2" t="s">
        <v>115</v>
      </c>
      <c r="B7804" s="1" t="s">
        <v>189</v>
      </c>
      <c r="C7804" t="s">
        <v>907</v>
      </c>
      <c r="D7804" s="1" t="s">
        <v>78</v>
      </c>
      <c r="E7804" s="1" t="s">
        <v>22</v>
      </c>
      <c r="F7804" s="1" t="s">
        <v>13</v>
      </c>
      <c r="G7804" s="1" t="s">
        <v>137</v>
      </c>
      <c r="H7804" t="s">
        <v>32</v>
      </c>
      <c r="I7804" s="1" t="s">
        <v>836</v>
      </c>
      <c r="J7804" s="1" t="s">
        <v>230</v>
      </c>
      <c r="K7804" s="1" t="s">
        <v>19</v>
      </c>
      <c r="L7804" s="1" t="s">
        <v>912</v>
      </c>
      <c r="M7804" t="s">
        <v>64</v>
      </c>
      <c r="N7804">
        <v>1</v>
      </c>
      <c r="O7804" s="1" t="s">
        <v>211</v>
      </c>
      <c r="P7804" t="s">
        <v>154</v>
      </c>
      <c r="Q7804">
        <v>2</v>
      </c>
      <c r="R7804" t="s">
        <v>255</v>
      </c>
      <c r="S7804" t="s">
        <v>180</v>
      </c>
    </row>
    <row r="7805" spans="1:19" x14ac:dyDescent="0.35">
      <c r="A7805" s="2" t="s">
        <v>115</v>
      </c>
      <c r="B7805" s="1" t="s">
        <v>189</v>
      </c>
      <c r="C7805" t="s">
        <v>908</v>
      </c>
      <c r="D7805" s="1" t="s">
        <v>227</v>
      </c>
      <c r="E7805" s="1" t="s">
        <v>12</v>
      </c>
      <c r="F7805" s="1" t="s">
        <v>13</v>
      </c>
      <c r="G7805" s="1" t="s">
        <v>137</v>
      </c>
      <c r="H7805" t="s">
        <v>24</v>
      </c>
      <c r="I7805" s="1" t="s">
        <v>1570</v>
      </c>
      <c r="J7805" s="1" t="s">
        <v>230</v>
      </c>
      <c r="K7805" s="1" t="s">
        <v>40</v>
      </c>
      <c r="L7805" s="1" t="s">
        <v>913</v>
      </c>
      <c r="M7805" t="s">
        <v>80</v>
      </c>
      <c r="N7805">
        <v>1</v>
      </c>
      <c r="O7805" s="1" t="s">
        <v>206</v>
      </c>
      <c r="P7805" t="s">
        <v>154</v>
      </c>
      <c r="Q7805">
        <v>2</v>
      </c>
      <c r="R7805" t="s">
        <v>179</v>
      </c>
      <c r="S7805" t="s">
        <v>180</v>
      </c>
    </row>
    <row r="7806" spans="1:19" x14ac:dyDescent="0.35">
      <c r="A7806" s="2" t="s">
        <v>115</v>
      </c>
      <c r="B7806" s="1" t="s">
        <v>189</v>
      </c>
      <c r="C7806" t="s">
        <v>908</v>
      </c>
      <c r="D7806" s="1" t="s">
        <v>227</v>
      </c>
      <c r="E7806" s="1" t="s">
        <v>22</v>
      </c>
      <c r="F7806" s="1" t="s">
        <v>29</v>
      </c>
      <c r="G7806" s="1" t="s">
        <v>136</v>
      </c>
      <c r="H7806" t="s">
        <v>21</v>
      </c>
      <c r="I7806" s="1" t="s">
        <v>1571</v>
      </c>
      <c r="J7806" s="1" t="s">
        <v>230</v>
      </c>
      <c r="K7806" s="1" t="s">
        <v>40</v>
      </c>
      <c r="L7806" s="1" t="s">
        <v>912</v>
      </c>
      <c r="M7806" t="s">
        <v>80</v>
      </c>
      <c r="N7806">
        <v>1</v>
      </c>
      <c r="O7806" s="1" t="s">
        <v>206</v>
      </c>
      <c r="P7806" t="s">
        <v>153</v>
      </c>
      <c r="Q7806">
        <v>2</v>
      </c>
      <c r="R7806" t="s">
        <v>255</v>
      </c>
      <c r="S7806" t="s">
        <v>180</v>
      </c>
    </row>
    <row r="7807" spans="1:19" x14ac:dyDescent="0.35">
      <c r="A7807" s="2" t="s">
        <v>115</v>
      </c>
      <c r="B7807" s="1" t="s">
        <v>189</v>
      </c>
      <c r="C7807" t="s">
        <v>908</v>
      </c>
      <c r="D7807" s="1" t="s">
        <v>227</v>
      </c>
      <c r="E7807" s="1" t="s">
        <v>22</v>
      </c>
      <c r="F7807" s="1" t="s">
        <v>29</v>
      </c>
      <c r="G7807" s="1" t="s">
        <v>136</v>
      </c>
      <c r="H7807" t="s">
        <v>21</v>
      </c>
      <c r="I7807" s="1" t="s">
        <v>1571</v>
      </c>
      <c r="J7807" s="1" t="s">
        <v>230</v>
      </c>
      <c r="K7807" s="1" t="s">
        <v>40</v>
      </c>
      <c r="L7807" s="1" t="s">
        <v>912</v>
      </c>
      <c r="M7807" t="s">
        <v>80</v>
      </c>
      <c r="N7807">
        <v>1</v>
      </c>
      <c r="O7807" s="1" t="s">
        <v>206</v>
      </c>
      <c r="P7807" t="s">
        <v>153</v>
      </c>
      <c r="Q7807">
        <v>2</v>
      </c>
      <c r="R7807" t="s">
        <v>179</v>
      </c>
      <c r="S7807" t="s">
        <v>180</v>
      </c>
    </row>
    <row r="7808" spans="1:19" x14ac:dyDescent="0.35">
      <c r="A7808" s="2" t="s">
        <v>115</v>
      </c>
      <c r="B7808" s="1" t="s">
        <v>189</v>
      </c>
      <c r="C7808" t="s">
        <v>908</v>
      </c>
      <c r="D7808" s="1" t="s">
        <v>227</v>
      </c>
      <c r="E7808" s="1" t="s">
        <v>22</v>
      </c>
      <c r="F7808" s="1" t="s">
        <v>29</v>
      </c>
      <c r="G7808" s="1" t="s">
        <v>136</v>
      </c>
      <c r="H7808" t="s">
        <v>21</v>
      </c>
      <c r="I7808" s="1" t="s">
        <v>1572</v>
      </c>
      <c r="J7808" s="1" t="s">
        <v>230</v>
      </c>
      <c r="K7808" s="1" t="s">
        <v>40</v>
      </c>
      <c r="L7808" s="1" t="s">
        <v>912</v>
      </c>
      <c r="M7808" t="s">
        <v>80</v>
      </c>
      <c r="N7808">
        <v>1</v>
      </c>
      <c r="O7808" s="1" t="s">
        <v>211</v>
      </c>
      <c r="P7808" t="s">
        <v>154</v>
      </c>
      <c r="Q7808">
        <v>2</v>
      </c>
      <c r="R7808" t="s">
        <v>255</v>
      </c>
      <c r="S7808" t="s">
        <v>180</v>
      </c>
    </row>
    <row r="7809" spans="1:19" x14ac:dyDescent="0.35">
      <c r="A7809" s="2" t="s">
        <v>115</v>
      </c>
      <c r="B7809" s="1" t="s">
        <v>189</v>
      </c>
      <c r="C7809" t="s">
        <v>908</v>
      </c>
      <c r="D7809" s="1" t="s">
        <v>227</v>
      </c>
      <c r="E7809" s="1" t="s">
        <v>22</v>
      </c>
      <c r="F7809" s="1" t="s">
        <v>29</v>
      </c>
      <c r="G7809" s="1" t="s">
        <v>136</v>
      </c>
      <c r="H7809" t="s">
        <v>21</v>
      </c>
      <c r="I7809" s="1" t="s">
        <v>1572</v>
      </c>
      <c r="J7809" s="1" t="s">
        <v>230</v>
      </c>
      <c r="K7809" s="1" t="s">
        <v>40</v>
      </c>
      <c r="L7809" s="1" t="s">
        <v>912</v>
      </c>
      <c r="M7809" t="s">
        <v>80</v>
      </c>
      <c r="N7809">
        <v>1</v>
      </c>
      <c r="O7809" s="1" t="s">
        <v>211</v>
      </c>
      <c r="P7809" t="s">
        <v>154</v>
      </c>
      <c r="Q7809">
        <v>2</v>
      </c>
      <c r="R7809" t="s">
        <v>179</v>
      </c>
      <c r="S7809" t="s">
        <v>180</v>
      </c>
    </row>
    <row r="7810" spans="1:19" x14ac:dyDescent="0.35">
      <c r="A7810" s="2" t="s">
        <v>115</v>
      </c>
      <c r="B7810" s="1" t="s">
        <v>189</v>
      </c>
      <c r="C7810" t="s">
        <v>908</v>
      </c>
      <c r="D7810" s="1" t="s">
        <v>227</v>
      </c>
      <c r="E7810" s="1" t="s">
        <v>22</v>
      </c>
      <c r="F7810" s="1" t="s">
        <v>29</v>
      </c>
      <c r="G7810" s="1" t="s">
        <v>136</v>
      </c>
      <c r="H7810" t="s">
        <v>21</v>
      </c>
      <c r="I7810" s="1" t="s">
        <v>1570</v>
      </c>
      <c r="J7810" s="1" t="s">
        <v>230</v>
      </c>
      <c r="K7810" s="1" t="s">
        <v>40</v>
      </c>
      <c r="L7810" s="1" t="s">
        <v>912</v>
      </c>
      <c r="M7810" t="s">
        <v>80</v>
      </c>
      <c r="N7810">
        <v>1</v>
      </c>
      <c r="O7810" s="1" t="s">
        <v>206</v>
      </c>
      <c r="P7810" t="s">
        <v>153</v>
      </c>
      <c r="Q7810">
        <v>2</v>
      </c>
      <c r="R7810" t="s">
        <v>255</v>
      </c>
      <c r="S7810" t="s">
        <v>180</v>
      </c>
    </row>
    <row r="7811" spans="1:19" x14ac:dyDescent="0.35">
      <c r="A7811" s="2" t="s">
        <v>115</v>
      </c>
      <c r="B7811" s="1" t="s">
        <v>189</v>
      </c>
      <c r="C7811" t="s">
        <v>908</v>
      </c>
      <c r="D7811" s="1" t="s">
        <v>227</v>
      </c>
      <c r="E7811" s="1" t="s">
        <v>22</v>
      </c>
      <c r="F7811" s="1" t="s">
        <v>29</v>
      </c>
      <c r="G7811" s="1" t="s">
        <v>136</v>
      </c>
      <c r="H7811" t="s">
        <v>21</v>
      </c>
      <c r="I7811" s="1" t="s">
        <v>1573</v>
      </c>
      <c r="J7811" s="1" t="s">
        <v>230</v>
      </c>
      <c r="K7811" s="1" t="s">
        <v>40</v>
      </c>
      <c r="L7811" s="1" t="s">
        <v>912</v>
      </c>
      <c r="M7811" t="s">
        <v>80</v>
      </c>
      <c r="N7811">
        <v>1</v>
      </c>
      <c r="O7811" s="1" t="s">
        <v>206</v>
      </c>
      <c r="P7811" t="s">
        <v>153</v>
      </c>
      <c r="Q7811">
        <v>2</v>
      </c>
      <c r="R7811" t="s">
        <v>179</v>
      </c>
      <c r="S7811" t="s">
        <v>180</v>
      </c>
    </row>
    <row r="7812" spans="1:19" x14ac:dyDescent="0.35">
      <c r="A7812" s="2" t="s">
        <v>115</v>
      </c>
      <c r="B7812" s="1" t="s">
        <v>189</v>
      </c>
      <c r="C7812" t="s">
        <v>908</v>
      </c>
      <c r="D7812" s="1" t="s">
        <v>227</v>
      </c>
      <c r="E7812" s="1" t="s">
        <v>22</v>
      </c>
      <c r="F7812" s="1" t="s">
        <v>23</v>
      </c>
      <c r="G7812" s="1" t="s">
        <v>137</v>
      </c>
      <c r="H7812" t="s">
        <v>14</v>
      </c>
      <c r="I7812" s="1" t="s">
        <v>1573</v>
      </c>
      <c r="J7812" s="1" t="s">
        <v>230</v>
      </c>
      <c r="K7812" s="1" t="s">
        <v>40</v>
      </c>
      <c r="L7812" s="1" t="s">
        <v>913</v>
      </c>
      <c r="M7812" t="s">
        <v>80</v>
      </c>
      <c r="N7812">
        <v>1</v>
      </c>
      <c r="O7812" s="1" t="s">
        <v>206</v>
      </c>
      <c r="P7812" t="s">
        <v>154</v>
      </c>
      <c r="Q7812">
        <v>2</v>
      </c>
      <c r="R7812" t="s">
        <v>179</v>
      </c>
      <c r="S7812" t="s">
        <v>180</v>
      </c>
    </row>
    <row r="7813" spans="1:19" x14ac:dyDescent="0.35">
      <c r="A7813" s="2" t="s">
        <v>115</v>
      </c>
      <c r="B7813" s="1" t="s">
        <v>189</v>
      </c>
      <c r="C7813" t="s">
        <v>908</v>
      </c>
      <c r="D7813" s="1" t="s">
        <v>227</v>
      </c>
      <c r="E7813" s="1" t="s">
        <v>22</v>
      </c>
      <c r="F7813" s="1" t="s">
        <v>13</v>
      </c>
      <c r="G7813" s="1" t="s">
        <v>137</v>
      </c>
      <c r="H7813" t="s">
        <v>24</v>
      </c>
      <c r="I7813" s="1" t="s">
        <v>1571</v>
      </c>
      <c r="J7813" s="1" t="s">
        <v>230</v>
      </c>
      <c r="K7813" s="1" t="s">
        <v>40</v>
      </c>
      <c r="L7813" s="1" t="s">
        <v>913</v>
      </c>
      <c r="M7813" t="s">
        <v>80</v>
      </c>
      <c r="N7813">
        <v>1</v>
      </c>
      <c r="O7813" s="1" t="s">
        <v>206</v>
      </c>
      <c r="P7813" t="s">
        <v>153</v>
      </c>
      <c r="Q7813">
        <v>2</v>
      </c>
      <c r="R7813" t="s">
        <v>179</v>
      </c>
      <c r="S7813" t="s">
        <v>180</v>
      </c>
    </row>
    <row r="7814" spans="1:19" x14ac:dyDescent="0.35">
      <c r="A7814" s="2" t="s">
        <v>115</v>
      </c>
      <c r="B7814" s="1" t="s">
        <v>189</v>
      </c>
      <c r="C7814" t="s">
        <v>908</v>
      </c>
      <c r="D7814" s="1" t="s">
        <v>227</v>
      </c>
      <c r="E7814" s="1" t="s">
        <v>22</v>
      </c>
      <c r="F7814" s="1" t="s">
        <v>13</v>
      </c>
      <c r="G7814" s="1" t="s">
        <v>137</v>
      </c>
      <c r="H7814" t="s">
        <v>24</v>
      </c>
      <c r="I7814" s="1" t="s">
        <v>1572</v>
      </c>
      <c r="J7814" s="1" t="s">
        <v>230</v>
      </c>
      <c r="K7814" s="1" t="s">
        <v>40</v>
      </c>
      <c r="L7814" s="1" t="s">
        <v>913</v>
      </c>
      <c r="M7814" t="s">
        <v>80</v>
      </c>
      <c r="N7814">
        <v>1</v>
      </c>
      <c r="O7814" s="1" t="s">
        <v>211</v>
      </c>
      <c r="P7814" t="s">
        <v>154</v>
      </c>
      <c r="Q7814">
        <v>2</v>
      </c>
      <c r="R7814" t="s">
        <v>179</v>
      </c>
      <c r="S7814" t="s">
        <v>180</v>
      </c>
    </row>
    <row r="7815" spans="1:19" x14ac:dyDescent="0.35">
      <c r="A7815" s="2" t="s">
        <v>115</v>
      </c>
      <c r="B7815" s="1" t="s">
        <v>189</v>
      </c>
      <c r="C7815" t="s">
        <v>908</v>
      </c>
      <c r="D7815" s="1" t="s">
        <v>227</v>
      </c>
      <c r="E7815" s="1" t="s">
        <v>22</v>
      </c>
      <c r="F7815" s="1" t="s">
        <v>13</v>
      </c>
      <c r="G7815" s="1" t="s">
        <v>137</v>
      </c>
      <c r="H7815" t="s">
        <v>24</v>
      </c>
      <c r="I7815" s="1" t="s">
        <v>1570</v>
      </c>
      <c r="J7815" s="1" t="s">
        <v>230</v>
      </c>
      <c r="K7815" s="1" t="s">
        <v>40</v>
      </c>
      <c r="L7815" s="1" t="s">
        <v>913</v>
      </c>
      <c r="M7815" t="s">
        <v>80</v>
      </c>
      <c r="N7815">
        <v>1</v>
      </c>
      <c r="O7815" s="1" t="s">
        <v>206</v>
      </c>
      <c r="P7815" t="s">
        <v>153</v>
      </c>
      <c r="Q7815">
        <v>2</v>
      </c>
      <c r="R7815" t="s">
        <v>179</v>
      </c>
      <c r="S7815" t="s">
        <v>180</v>
      </c>
    </row>
    <row r="7816" spans="1:19" x14ac:dyDescent="0.35">
      <c r="A7816" s="2" t="s">
        <v>115</v>
      </c>
      <c r="B7816" s="1" t="s">
        <v>189</v>
      </c>
      <c r="C7816" t="s">
        <v>908</v>
      </c>
      <c r="D7816" s="1" t="s">
        <v>227</v>
      </c>
      <c r="E7816" s="1" t="s">
        <v>22</v>
      </c>
      <c r="F7816" s="1" t="s">
        <v>13</v>
      </c>
      <c r="G7816" s="1" t="s">
        <v>137</v>
      </c>
      <c r="H7816" t="s">
        <v>27</v>
      </c>
      <c r="I7816" s="1" t="s">
        <v>1571</v>
      </c>
      <c r="J7816" s="1" t="s">
        <v>230</v>
      </c>
      <c r="K7816" s="1" t="s">
        <v>40</v>
      </c>
      <c r="L7816" s="1" t="s">
        <v>912</v>
      </c>
      <c r="M7816" t="s">
        <v>80</v>
      </c>
      <c r="N7816">
        <v>1</v>
      </c>
      <c r="O7816" s="1" t="s">
        <v>206</v>
      </c>
      <c r="P7816" t="s">
        <v>153</v>
      </c>
      <c r="Q7816">
        <v>2</v>
      </c>
      <c r="R7816" t="s">
        <v>179</v>
      </c>
      <c r="S7816" t="s">
        <v>180</v>
      </c>
    </row>
    <row r="7817" spans="1:19" x14ac:dyDescent="0.35">
      <c r="A7817" s="2" t="s">
        <v>115</v>
      </c>
      <c r="B7817" s="1" t="s">
        <v>189</v>
      </c>
      <c r="C7817" t="s">
        <v>908</v>
      </c>
      <c r="D7817" s="1" t="s">
        <v>227</v>
      </c>
      <c r="E7817" s="1" t="s">
        <v>22</v>
      </c>
      <c r="F7817" s="1" t="s">
        <v>13</v>
      </c>
      <c r="G7817" s="1" t="s">
        <v>137</v>
      </c>
      <c r="H7817" t="s">
        <v>27</v>
      </c>
      <c r="I7817" s="1" t="s">
        <v>1572</v>
      </c>
      <c r="J7817" s="1" t="s">
        <v>230</v>
      </c>
      <c r="K7817" s="1" t="s">
        <v>40</v>
      </c>
      <c r="L7817" s="1" t="s">
        <v>912</v>
      </c>
      <c r="M7817" t="s">
        <v>80</v>
      </c>
      <c r="N7817">
        <v>1</v>
      </c>
      <c r="O7817" s="1" t="s">
        <v>211</v>
      </c>
      <c r="P7817" t="s">
        <v>154</v>
      </c>
      <c r="Q7817">
        <v>2</v>
      </c>
      <c r="R7817" t="s">
        <v>179</v>
      </c>
      <c r="S7817" t="s">
        <v>180</v>
      </c>
    </row>
    <row r="7818" spans="1:19" x14ac:dyDescent="0.35">
      <c r="A7818" s="2" t="s">
        <v>115</v>
      </c>
      <c r="B7818" s="1" t="s">
        <v>189</v>
      </c>
      <c r="C7818" t="s">
        <v>908</v>
      </c>
      <c r="D7818" s="1" t="s">
        <v>227</v>
      </c>
      <c r="E7818" s="1" t="s">
        <v>22</v>
      </c>
      <c r="F7818" s="1" t="s">
        <v>13</v>
      </c>
      <c r="G7818" s="1" t="s">
        <v>137</v>
      </c>
      <c r="H7818" t="s">
        <v>27</v>
      </c>
      <c r="I7818" s="1" t="s">
        <v>1570</v>
      </c>
      <c r="J7818" s="1" t="s">
        <v>230</v>
      </c>
      <c r="K7818" s="1" t="s">
        <v>40</v>
      </c>
      <c r="L7818" s="1" t="s">
        <v>912</v>
      </c>
      <c r="M7818" t="s">
        <v>80</v>
      </c>
      <c r="N7818">
        <v>1</v>
      </c>
      <c r="O7818" s="1" t="s">
        <v>206</v>
      </c>
      <c r="P7818" t="s">
        <v>153</v>
      </c>
      <c r="Q7818">
        <v>2</v>
      </c>
      <c r="R7818" t="s">
        <v>179</v>
      </c>
      <c r="S7818" t="s">
        <v>180</v>
      </c>
    </row>
    <row r="7819" spans="1:19" x14ac:dyDescent="0.35">
      <c r="A7819" s="2" t="s">
        <v>115</v>
      </c>
      <c r="B7819" s="1" t="s">
        <v>189</v>
      </c>
      <c r="C7819" t="s">
        <v>908</v>
      </c>
      <c r="D7819" s="1" t="s">
        <v>227</v>
      </c>
      <c r="E7819" s="1" t="s">
        <v>22</v>
      </c>
      <c r="F7819" s="1" t="s">
        <v>13</v>
      </c>
      <c r="G7819" s="1" t="s">
        <v>137</v>
      </c>
      <c r="H7819" t="s">
        <v>27</v>
      </c>
      <c r="I7819" s="1" t="s">
        <v>1573</v>
      </c>
      <c r="J7819" s="1" t="s">
        <v>230</v>
      </c>
      <c r="K7819" s="1" t="s">
        <v>40</v>
      </c>
      <c r="L7819" s="1" t="s">
        <v>912</v>
      </c>
      <c r="M7819" t="s">
        <v>80</v>
      </c>
      <c r="N7819">
        <v>1</v>
      </c>
      <c r="O7819" s="1" t="s">
        <v>206</v>
      </c>
      <c r="P7819" t="s">
        <v>153</v>
      </c>
      <c r="Q7819">
        <v>2</v>
      </c>
      <c r="R7819" t="s">
        <v>179</v>
      </c>
      <c r="S7819" t="s">
        <v>180</v>
      </c>
    </row>
    <row r="7820" spans="1:19" x14ac:dyDescent="0.35">
      <c r="A7820" s="2" t="s">
        <v>115</v>
      </c>
      <c r="B7820" s="1" t="s">
        <v>189</v>
      </c>
      <c r="C7820" t="s">
        <v>908</v>
      </c>
      <c r="D7820" s="1" t="s">
        <v>227</v>
      </c>
      <c r="E7820" s="1" t="s">
        <v>22</v>
      </c>
      <c r="F7820" s="1" t="s">
        <v>13</v>
      </c>
      <c r="G7820" s="1" t="s">
        <v>137</v>
      </c>
      <c r="H7820" t="s">
        <v>32</v>
      </c>
      <c r="I7820" s="1" t="s">
        <v>1571</v>
      </c>
      <c r="J7820" s="1" t="s">
        <v>230</v>
      </c>
      <c r="K7820" s="1" t="s">
        <v>40</v>
      </c>
      <c r="L7820" s="1" t="s">
        <v>912</v>
      </c>
      <c r="M7820" t="s">
        <v>80</v>
      </c>
      <c r="N7820">
        <v>1</v>
      </c>
      <c r="O7820" s="1" t="s">
        <v>206</v>
      </c>
      <c r="P7820" t="s">
        <v>153</v>
      </c>
      <c r="Q7820">
        <v>2</v>
      </c>
      <c r="R7820" t="s">
        <v>255</v>
      </c>
      <c r="S7820" t="s">
        <v>180</v>
      </c>
    </row>
    <row r="7821" spans="1:19" x14ac:dyDescent="0.35">
      <c r="A7821" s="2" t="s">
        <v>115</v>
      </c>
      <c r="B7821" s="1" t="s">
        <v>189</v>
      </c>
      <c r="C7821" t="s">
        <v>908</v>
      </c>
      <c r="D7821" s="1" t="s">
        <v>227</v>
      </c>
      <c r="E7821" s="1" t="s">
        <v>22</v>
      </c>
      <c r="F7821" s="1" t="s">
        <v>13</v>
      </c>
      <c r="G7821" s="1" t="s">
        <v>137</v>
      </c>
      <c r="H7821" t="s">
        <v>32</v>
      </c>
      <c r="I7821" s="1" t="s">
        <v>1572</v>
      </c>
      <c r="J7821" s="1" t="s">
        <v>230</v>
      </c>
      <c r="K7821" s="1" t="s">
        <v>40</v>
      </c>
      <c r="L7821" s="1" t="s">
        <v>912</v>
      </c>
      <c r="M7821" t="s">
        <v>80</v>
      </c>
      <c r="N7821">
        <v>1</v>
      </c>
      <c r="O7821" s="1" t="s">
        <v>211</v>
      </c>
      <c r="P7821" t="s">
        <v>154</v>
      </c>
      <c r="Q7821">
        <v>2</v>
      </c>
      <c r="R7821" t="s">
        <v>255</v>
      </c>
      <c r="S7821" t="s">
        <v>180</v>
      </c>
    </row>
    <row r="7822" spans="1:19" x14ac:dyDescent="0.35">
      <c r="A7822" s="2" t="s">
        <v>115</v>
      </c>
      <c r="B7822" s="1" t="s">
        <v>189</v>
      </c>
      <c r="C7822" t="s">
        <v>908</v>
      </c>
      <c r="D7822" s="1" t="s">
        <v>227</v>
      </c>
      <c r="E7822" s="1" t="s">
        <v>22</v>
      </c>
      <c r="F7822" s="1" t="s">
        <v>13</v>
      </c>
      <c r="G7822" s="1" t="s">
        <v>137</v>
      </c>
      <c r="H7822" t="s">
        <v>32</v>
      </c>
      <c r="I7822" s="1" t="s">
        <v>1570</v>
      </c>
      <c r="J7822" s="1" t="s">
        <v>230</v>
      </c>
      <c r="K7822" s="1" t="s">
        <v>40</v>
      </c>
      <c r="L7822" s="1" t="s">
        <v>912</v>
      </c>
      <c r="M7822" t="s">
        <v>80</v>
      </c>
      <c r="N7822">
        <v>1</v>
      </c>
      <c r="O7822" s="1" t="s">
        <v>206</v>
      </c>
      <c r="P7822" t="s">
        <v>153</v>
      </c>
      <c r="Q7822">
        <v>2</v>
      </c>
      <c r="R7822" t="s">
        <v>255</v>
      </c>
      <c r="S7822" t="s">
        <v>180</v>
      </c>
    </row>
    <row r="7823" spans="1:19" x14ac:dyDescent="0.35">
      <c r="A7823" s="2" t="s">
        <v>115</v>
      </c>
      <c r="B7823" s="1" t="s">
        <v>189</v>
      </c>
      <c r="C7823" t="s">
        <v>908</v>
      </c>
      <c r="D7823" s="1" t="s">
        <v>227</v>
      </c>
      <c r="E7823" s="1" t="s">
        <v>22</v>
      </c>
      <c r="F7823" s="1" t="s">
        <v>13</v>
      </c>
      <c r="G7823" s="1" t="s">
        <v>137</v>
      </c>
      <c r="H7823" t="s">
        <v>35</v>
      </c>
      <c r="I7823" s="1" t="s">
        <v>1571</v>
      </c>
      <c r="J7823" s="1" t="s">
        <v>230</v>
      </c>
      <c r="K7823" s="1" t="s">
        <v>40</v>
      </c>
      <c r="L7823" s="1" t="s">
        <v>912</v>
      </c>
      <c r="M7823" t="s">
        <v>80</v>
      </c>
      <c r="N7823">
        <v>1</v>
      </c>
      <c r="O7823" s="1" t="s">
        <v>206</v>
      </c>
      <c r="P7823" t="s">
        <v>153</v>
      </c>
      <c r="Q7823">
        <v>2</v>
      </c>
      <c r="R7823" t="s">
        <v>179</v>
      </c>
      <c r="S7823" t="s">
        <v>180</v>
      </c>
    </row>
    <row r="7824" spans="1:19" x14ac:dyDescent="0.35">
      <c r="A7824" s="2" t="s">
        <v>115</v>
      </c>
      <c r="B7824" s="1" t="s">
        <v>189</v>
      </c>
      <c r="C7824" t="s">
        <v>908</v>
      </c>
      <c r="D7824" s="1" t="s">
        <v>227</v>
      </c>
      <c r="E7824" s="1" t="s">
        <v>22</v>
      </c>
      <c r="F7824" s="1" t="s">
        <v>13</v>
      </c>
      <c r="G7824" s="1" t="s">
        <v>137</v>
      </c>
      <c r="H7824" t="s">
        <v>35</v>
      </c>
      <c r="I7824" s="1" t="s">
        <v>1572</v>
      </c>
      <c r="J7824" s="1" t="s">
        <v>230</v>
      </c>
      <c r="K7824" s="1" t="s">
        <v>40</v>
      </c>
      <c r="L7824" s="1" t="s">
        <v>912</v>
      </c>
      <c r="M7824" t="s">
        <v>80</v>
      </c>
      <c r="N7824">
        <v>1</v>
      </c>
      <c r="O7824" s="1" t="s">
        <v>211</v>
      </c>
      <c r="P7824" t="s">
        <v>154</v>
      </c>
      <c r="Q7824">
        <v>2</v>
      </c>
      <c r="R7824" t="s">
        <v>255</v>
      </c>
      <c r="S7824" t="s">
        <v>180</v>
      </c>
    </row>
    <row r="7825" spans="1:19" x14ac:dyDescent="0.35">
      <c r="A7825" s="2" t="s">
        <v>115</v>
      </c>
      <c r="B7825" s="1" t="s">
        <v>189</v>
      </c>
      <c r="C7825" t="s">
        <v>908</v>
      </c>
      <c r="D7825" s="1" t="s">
        <v>227</v>
      </c>
      <c r="E7825" s="1" t="s">
        <v>22</v>
      </c>
      <c r="F7825" s="1" t="s">
        <v>13</v>
      </c>
      <c r="G7825" s="1" t="s">
        <v>137</v>
      </c>
      <c r="H7825" t="s">
        <v>35</v>
      </c>
      <c r="I7825" s="1" t="s">
        <v>1570</v>
      </c>
      <c r="J7825" s="1" t="s">
        <v>230</v>
      </c>
      <c r="K7825" s="1" t="s">
        <v>40</v>
      </c>
      <c r="L7825" s="1" t="s">
        <v>912</v>
      </c>
      <c r="M7825" t="s">
        <v>80</v>
      </c>
      <c r="N7825">
        <v>1</v>
      </c>
      <c r="O7825" s="1" t="s">
        <v>206</v>
      </c>
      <c r="P7825" t="s">
        <v>153</v>
      </c>
      <c r="Q7825">
        <v>2</v>
      </c>
      <c r="R7825" t="s">
        <v>255</v>
      </c>
      <c r="S7825" t="s">
        <v>180</v>
      </c>
    </row>
    <row r="7826" spans="1:19" x14ac:dyDescent="0.35">
      <c r="A7826" s="2" t="s">
        <v>115</v>
      </c>
      <c r="B7826" s="1" t="s">
        <v>189</v>
      </c>
      <c r="C7826" t="s">
        <v>59</v>
      </c>
      <c r="D7826" s="1" t="s">
        <v>82</v>
      </c>
      <c r="E7826" s="1" t="s">
        <v>22</v>
      </c>
      <c r="F7826" s="1" t="s">
        <v>29</v>
      </c>
      <c r="G7826" s="1" t="s">
        <v>136</v>
      </c>
      <c r="H7826" t="s">
        <v>32</v>
      </c>
      <c r="I7826" s="1" t="s">
        <v>1574</v>
      </c>
      <c r="J7826" s="1" t="s">
        <v>230</v>
      </c>
      <c r="K7826" s="1" t="s">
        <v>59</v>
      </c>
      <c r="L7826" s="1" t="s">
        <v>912</v>
      </c>
      <c r="M7826" t="s">
        <v>76</v>
      </c>
      <c r="N7826">
        <v>1</v>
      </c>
      <c r="O7826" s="1" t="s">
        <v>206</v>
      </c>
      <c r="P7826" t="s">
        <v>154</v>
      </c>
      <c r="Q7826">
        <v>2</v>
      </c>
      <c r="R7826" t="s">
        <v>255</v>
      </c>
      <c r="S7826" t="s">
        <v>180</v>
      </c>
    </row>
    <row r="7827" spans="1:19" x14ac:dyDescent="0.35">
      <c r="A7827" s="2" t="s">
        <v>115</v>
      </c>
      <c r="B7827" s="1" t="s">
        <v>189</v>
      </c>
      <c r="C7827" t="s">
        <v>59</v>
      </c>
      <c r="D7827" s="1" t="s">
        <v>82</v>
      </c>
      <c r="E7827" s="1" t="s">
        <v>22</v>
      </c>
      <c r="F7827" s="1" t="s">
        <v>23</v>
      </c>
      <c r="G7827" s="1" t="s">
        <v>137</v>
      </c>
      <c r="H7827" t="s">
        <v>14</v>
      </c>
      <c r="I7827" s="1" t="s">
        <v>1575</v>
      </c>
      <c r="J7827" s="1" t="s">
        <v>230</v>
      </c>
      <c r="K7827" s="1" t="s">
        <v>59</v>
      </c>
      <c r="L7827" s="1" t="s">
        <v>912</v>
      </c>
      <c r="M7827" t="s">
        <v>83</v>
      </c>
      <c r="N7827">
        <v>1</v>
      </c>
      <c r="O7827" s="1" t="s">
        <v>206</v>
      </c>
      <c r="P7827" t="s">
        <v>154</v>
      </c>
      <c r="Q7827">
        <v>2</v>
      </c>
      <c r="R7827" t="s">
        <v>255</v>
      </c>
      <c r="S7827" t="s">
        <v>180</v>
      </c>
    </row>
    <row r="7828" spans="1:19" x14ac:dyDescent="0.35">
      <c r="A7828" s="2" t="s">
        <v>115</v>
      </c>
      <c r="B7828" s="1" t="s">
        <v>189</v>
      </c>
      <c r="C7828" t="s">
        <v>59</v>
      </c>
      <c r="D7828" s="1" t="s">
        <v>82</v>
      </c>
      <c r="E7828" s="1" t="s">
        <v>22</v>
      </c>
      <c r="F7828" s="1" t="s">
        <v>23</v>
      </c>
      <c r="G7828" s="1" t="s">
        <v>137</v>
      </c>
      <c r="H7828" t="s">
        <v>14</v>
      </c>
      <c r="I7828" s="1" t="s">
        <v>1574</v>
      </c>
      <c r="J7828" s="1" t="s">
        <v>230</v>
      </c>
      <c r="K7828" s="1" t="s">
        <v>15</v>
      </c>
      <c r="L7828" s="1" t="s">
        <v>912</v>
      </c>
      <c r="M7828" t="s">
        <v>15</v>
      </c>
      <c r="N7828">
        <v>1</v>
      </c>
      <c r="O7828" s="1" t="s">
        <v>206</v>
      </c>
      <c r="P7828" t="s">
        <v>154</v>
      </c>
      <c r="Q7828">
        <v>2</v>
      </c>
      <c r="R7828" t="s">
        <v>255</v>
      </c>
      <c r="S7828" t="s">
        <v>180</v>
      </c>
    </row>
    <row r="7829" spans="1:19" x14ac:dyDescent="0.35">
      <c r="A7829" s="2" t="s">
        <v>115</v>
      </c>
      <c r="B7829" s="1" t="s">
        <v>189</v>
      </c>
      <c r="C7829" t="s">
        <v>59</v>
      </c>
      <c r="D7829" s="1" t="s">
        <v>82</v>
      </c>
      <c r="E7829" s="1" t="s">
        <v>22</v>
      </c>
      <c r="F7829" s="1" t="s">
        <v>23</v>
      </c>
      <c r="G7829" s="1" t="s">
        <v>137</v>
      </c>
      <c r="H7829" t="s">
        <v>27</v>
      </c>
      <c r="I7829" s="1" t="s">
        <v>1224</v>
      </c>
      <c r="J7829" s="1" t="s">
        <v>230</v>
      </c>
      <c r="K7829" s="1" t="s">
        <v>59</v>
      </c>
      <c r="L7829" s="1" t="s">
        <v>912</v>
      </c>
      <c r="M7829" t="s">
        <v>73</v>
      </c>
      <c r="N7829">
        <v>1</v>
      </c>
      <c r="O7829" s="1" t="s">
        <v>206</v>
      </c>
      <c r="P7829" t="s">
        <v>154</v>
      </c>
      <c r="Q7829">
        <v>1</v>
      </c>
      <c r="R7829" t="s">
        <v>255</v>
      </c>
      <c r="S7829" t="s">
        <v>180</v>
      </c>
    </row>
    <row r="7830" spans="1:19" x14ac:dyDescent="0.35">
      <c r="A7830" s="2" t="s">
        <v>115</v>
      </c>
      <c r="B7830" s="1" t="s">
        <v>189</v>
      </c>
      <c r="C7830" t="s">
        <v>59</v>
      </c>
      <c r="D7830" s="1" t="s">
        <v>82</v>
      </c>
      <c r="E7830" s="1" t="s">
        <v>22</v>
      </c>
      <c r="F7830" s="1" t="s">
        <v>23</v>
      </c>
      <c r="G7830" s="1" t="s">
        <v>137</v>
      </c>
      <c r="H7830" t="s">
        <v>27</v>
      </c>
      <c r="I7830" s="1" t="s">
        <v>1575</v>
      </c>
      <c r="J7830" s="1" t="s">
        <v>230</v>
      </c>
      <c r="K7830" s="1" t="s">
        <v>59</v>
      </c>
      <c r="L7830" s="1" t="s">
        <v>912</v>
      </c>
      <c r="M7830" t="s">
        <v>84</v>
      </c>
      <c r="N7830">
        <v>1</v>
      </c>
      <c r="O7830" s="1" t="s">
        <v>206</v>
      </c>
      <c r="P7830" t="s">
        <v>154</v>
      </c>
      <c r="Q7830">
        <v>2</v>
      </c>
      <c r="R7830" t="s">
        <v>255</v>
      </c>
      <c r="S7830" t="s">
        <v>180</v>
      </c>
    </row>
    <row r="7831" spans="1:19" x14ac:dyDescent="0.35">
      <c r="A7831" s="2" t="s">
        <v>115</v>
      </c>
      <c r="B7831" s="1" t="s">
        <v>189</v>
      </c>
      <c r="C7831" t="s">
        <v>59</v>
      </c>
      <c r="D7831" s="1" t="s">
        <v>82</v>
      </c>
      <c r="E7831" s="1" t="s">
        <v>22</v>
      </c>
      <c r="F7831" s="1" t="s">
        <v>23</v>
      </c>
      <c r="G7831" s="1" t="s">
        <v>137</v>
      </c>
      <c r="H7831" t="s">
        <v>27</v>
      </c>
      <c r="I7831" s="1" t="s">
        <v>1574</v>
      </c>
      <c r="J7831" s="1" t="s">
        <v>230</v>
      </c>
      <c r="K7831" s="1" t="s">
        <v>15</v>
      </c>
      <c r="L7831" s="1" t="s">
        <v>912</v>
      </c>
      <c r="M7831" t="s">
        <v>15</v>
      </c>
      <c r="N7831">
        <v>1</v>
      </c>
      <c r="O7831" s="1" t="s">
        <v>206</v>
      </c>
      <c r="P7831" t="s">
        <v>154</v>
      </c>
      <c r="Q7831">
        <v>2</v>
      </c>
      <c r="R7831" t="s">
        <v>255</v>
      </c>
      <c r="S7831" t="s">
        <v>180</v>
      </c>
    </row>
    <row r="7832" spans="1:19" x14ac:dyDescent="0.35">
      <c r="A7832" s="2" t="s">
        <v>115</v>
      </c>
      <c r="B7832" s="1" t="s">
        <v>189</v>
      </c>
      <c r="C7832" t="s">
        <v>59</v>
      </c>
      <c r="D7832" s="1" t="s">
        <v>82</v>
      </c>
      <c r="E7832" s="1" t="s">
        <v>22</v>
      </c>
      <c r="F7832" s="1" t="s">
        <v>13</v>
      </c>
      <c r="G7832" s="1" t="s">
        <v>137</v>
      </c>
      <c r="H7832" t="s">
        <v>24</v>
      </c>
      <c r="I7832" s="1" t="s">
        <v>1575</v>
      </c>
      <c r="J7832" s="1" t="s">
        <v>230</v>
      </c>
      <c r="K7832" s="1" t="s">
        <v>59</v>
      </c>
      <c r="L7832" s="1" t="s">
        <v>912</v>
      </c>
      <c r="M7832" t="s">
        <v>59</v>
      </c>
      <c r="N7832">
        <v>1</v>
      </c>
      <c r="O7832" s="1" t="s">
        <v>206</v>
      </c>
      <c r="P7832" t="s">
        <v>154</v>
      </c>
      <c r="Q7832">
        <v>2</v>
      </c>
      <c r="R7832" t="s">
        <v>255</v>
      </c>
      <c r="S7832" t="s">
        <v>180</v>
      </c>
    </row>
    <row r="7833" spans="1:19" x14ac:dyDescent="0.35">
      <c r="A7833" s="2" t="s">
        <v>115</v>
      </c>
      <c r="B7833" s="1" t="s">
        <v>189</v>
      </c>
      <c r="C7833" t="s">
        <v>59</v>
      </c>
      <c r="D7833" s="1" t="s">
        <v>82</v>
      </c>
      <c r="E7833" s="1" t="s">
        <v>22</v>
      </c>
      <c r="F7833" s="1" t="s">
        <v>13</v>
      </c>
      <c r="G7833" s="1" t="s">
        <v>137</v>
      </c>
      <c r="H7833" t="s">
        <v>24</v>
      </c>
      <c r="I7833" s="1" t="s">
        <v>1574</v>
      </c>
      <c r="J7833" s="1" t="s">
        <v>230</v>
      </c>
      <c r="K7833" s="1" t="s">
        <v>59</v>
      </c>
      <c r="L7833" s="1" t="s">
        <v>912</v>
      </c>
      <c r="M7833" t="s">
        <v>59</v>
      </c>
      <c r="N7833">
        <v>1</v>
      </c>
      <c r="O7833" s="1" t="s">
        <v>206</v>
      </c>
      <c r="P7833" t="s">
        <v>154</v>
      </c>
      <c r="Q7833">
        <v>2</v>
      </c>
      <c r="R7833" t="s">
        <v>255</v>
      </c>
      <c r="S7833" t="s">
        <v>180</v>
      </c>
    </row>
    <row r="7834" spans="1:19" x14ac:dyDescent="0.35">
      <c r="A7834" s="2" t="s">
        <v>115</v>
      </c>
      <c r="B7834" s="1" t="s">
        <v>189</v>
      </c>
      <c r="C7834" t="s">
        <v>59</v>
      </c>
      <c r="D7834" s="1" t="s">
        <v>82</v>
      </c>
      <c r="E7834" s="1" t="s">
        <v>22</v>
      </c>
      <c r="F7834" s="1" t="s">
        <v>13</v>
      </c>
      <c r="G7834" s="1" t="s">
        <v>137</v>
      </c>
      <c r="H7834" t="s">
        <v>32</v>
      </c>
      <c r="I7834" s="1" t="s">
        <v>1576</v>
      </c>
      <c r="J7834" s="1" t="s">
        <v>230</v>
      </c>
      <c r="K7834" s="1" t="s">
        <v>59</v>
      </c>
      <c r="L7834" s="1" t="s">
        <v>912</v>
      </c>
      <c r="M7834" t="s">
        <v>69</v>
      </c>
      <c r="N7834">
        <v>1</v>
      </c>
      <c r="O7834" s="1" t="s">
        <v>206</v>
      </c>
      <c r="P7834" t="s">
        <v>154</v>
      </c>
      <c r="Q7834">
        <v>2</v>
      </c>
      <c r="R7834" t="s">
        <v>179</v>
      </c>
      <c r="S7834" t="s">
        <v>180</v>
      </c>
    </row>
    <row r="7835" spans="1:19" x14ac:dyDescent="0.35">
      <c r="A7835" s="2" t="s">
        <v>115</v>
      </c>
      <c r="B7835" s="1" t="s">
        <v>189</v>
      </c>
      <c r="C7835" t="s">
        <v>59</v>
      </c>
      <c r="D7835" s="1" t="s">
        <v>82</v>
      </c>
      <c r="E7835" s="1" t="s">
        <v>22</v>
      </c>
      <c r="F7835" s="1" t="s">
        <v>13</v>
      </c>
      <c r="G7835" s="1" t="s">
        <v>137</v>
      </c>
      <c r="H7835" t="s">
        <v>32</v>
      </c>
      <c r="I7835" s="1" t="s">
        <v>1575</v>
      </c>
      <c r="J7835" s="1" t="s">
        <v>230</v>
      </c>
      <c r="K7835" s="1" t="s">
        <v>59</v>
      </c>
      <c r="L7835" s="1" t="s">
        <v>912</v>
      </c>
      <c r="M7835" t="s">
        <v>86</v>
      </c>
      <c r="N7835">
        <v>1</v>
      </c>
      <c r="O7835" s="1" t="s">
        <v>206</v>
      </c>
      <c r="P7835" t="s">
        <v>153</v>
      </c>
      <c r="Q7835">
        <v>2</v>
      </c>
      <c r="R7835" t="s">
        <v>255</v>
      </c>
      <c r="S7835" t="s">
        <v>180</v>
      </c>
    </row>
    <row r="7836" spans="1:19" x14ac:dyDescent="0.35">
      <c r="A7836" s="2" t="s">
        <v>115</v>
      </c>
      <c r="B7836" s="1" t="s">
        <v>189</v>
      </c>
      <c r="C7836" t="s">
        <v>59</v>
      </c>
      <c r="D7836" s="1" t="s">
        <v>82</v>
      </c>
      <c r="E7836" s="1" t="s">
        <v>22</v>
      </c>
      <c r="F7836" s="1" t="s">
        <v>13</v>
      </c>
      <c r="G7836" s="1" t="s">
        <v>137</v>
      </c>
      <c r="H7836" t="s">
        <v>32</v>
      </c>
      <c r="I7836" s="1" t="s">
        <v>1575</v>
      </c>
      <c r="J7836" s="1" t="s">
        <v>230</v>
      </c>
      <c r="K7836" s="1" t="s">
        <v>19</v>
      </c>
      <c r="L7836" s="1" t="s">
        <v>912</v>
      </c>
      <c r="M7836" t="s">
        <v>87</v>
      </c>
      <c r="N7836">
        <v>1</v>
      </c>
      <c r="O7836" s="1" t="s">
        <v>206</v>
      </c>
      <c r="P7836" t="s">
        <v>154</v>
      </c>
      <c r="Q7836">
        <v>2</v>
      </c>
      <c r="R7836" t="s">
        <v>255</v>
      </c>
      <c r="S7836" t="s">
        <v>180</v>
      </c>
    </row>
    <row r="7837" spans="1:19" x14ac:dyDescent="0.35">
      <c r="A7837" s="2" t="s">
        <v>115</v>
      </c>
      <c r="B7837" s="1" t="s">
        <v>189</v>
      </c>
      <c r="C7837" t="s">
        <v>59</v>
      </c>
      <c r="D7837" s="1" t="s">
        <v>82</v>
      </c>
      <c r="E7837" s="1" t="s">
        <v>22</v>
      </c>
      <c r="F7837" s="1" t="s">
        <v>13</v>
      </c>
      <c r="G7837" s="1" t="s">
        <v>137</v>
      </c>
      <c r="H7837" t="s">
        <v>32</v>
      </c>
      <c r="I7837" s="1" t="s">
        <v>1574</v>
      </c>
      <c r="J7837" s="1" t="s">
        <v>230</v>
      </c>
      <c r="K7837" s="1" t="s">
        <v>59</v>
      </c>
      <c r="L7837" s="1" t="s">
        <v>912</v>
      </c>
      <c r="M7837" t="s">
        <v>86</v>
      </c>
      <c r="N7837">
        <v>1</v>
      </c>
      <c r="O7837" s="1" t="s">
        <v>206</v>
      </c>
      <c r="P7837" t="s">
        <v>154</v>
      </c>
      <c r="Q7837">
        <v>2</v>
      </c>
      <c r="R7837" t="s">
        <v>255</v>
      </c>
      <c r="S7837" t="s">
        <v>180</v>
      </c>
    </row>
    <row r="7838" spans="1:19" x14ac:dyDescent="0.35">
      <c r="A7838" s="2" t="s">
        <v>115</v>
      </c>
      <c r="B7838" s="1" t="s">
        <v>189</v>
      </c>
      <c r="C7838" t="s">
        <v>59</v>
      </c>
      <c r="D7838" s="1" t="s">
        <v>82</v>
      </c>
      <c r="E7838" s="1" t="s">
        <v>22</v>
      </c>
      <c r="F7838" s="1" t="s">
        <v>13</v>
      </c>
      <c r="G7838" s="1" t="s">
        <v>137</v>
      </c>
      <c r="H7838" t="s">
        <v>32</v>
      </c>
      <c r="I7838" s="1" t="s">
        <v>1574</v>
      </c>
      <c r="J7838" s="1" t="s">
        <v>230</v>
      </c>
      <c r="K7838" s="1" t="s">
        <v>59</v>
      </c>
      <c r="L7838" s="1" t="s">
        <v>912</v>
      </c>
      <c r="M7838" t="s">
        <v>75</v>
      </c>
      <c r="N7838">
        <v>1</v>
      </c>
      <c r="O7838" s="1" t="s">
        <v>206</v>
      </c>
      <c r="P7838" t="s">
        <v>154</v>
      </c>
      <c r="Q7838">
        <v>2</v>
      </c>
      <c r="R7838" t="s">
        <v>255</v>
      </c>
      <c r="S7838" t="s">
        <v>180</v>
      </c>
    </row>
    <row r="7839" spans="1:19" x14ac:dyDescent="0.35">
      <c r="A7839" s="2" t="s">
        <v>115</v>
      </c>
      <c r="B7839" s="1" t="s">
        <v>189</v>
      </c>
      <c r="C7839" t="s">
        <v>59</v>
      </c>
      <c r="D7839" s="1" t="s">
        <v>82</v>
      </c>
      <c r="E7839" s="1" t="s">
        <v>22</v>
      </c>
      <c r="F7839" s="1" t="s">
        <v>13</v>
      </c>
      <c r="G7839" s="1" t="s">
        <v>137</v>
      </c>
      <c r="H7839" t="s">
        <v>58</v>
      </c>
      <c r="I7839" s="1" t="s">
        <v>1574</v>
      </c>
      <c r="J7839" s="1" t="s">
        <v>230</v>
      </c>
      <c r="K7839" s="1" t="s">
        <v>59</v>
      </c>
      <c r="L7839" s="1" t="s">
        <v>912</v>
      </c>
      <c r="M7839" t="s">
        <v>59</v>
      </c>
      <c r="N7839">
        <v>1</v>
      </c>
      <c r="O7839" s="1" t="s">
        <v>206</v>
      </c>
      <c r="P7839" t="s">
        <v>154</v>
      </c>
      <c r="Q7839">
        <v>2</v>
      </c>
      <c r="R7839" t="s">
        <v>255</v>
      </c>
      <c r="S7839" t="s">
        <v>180</v>
      </c>
    </row>
    <row r="7840" spans="1:19" x14ac:dyDescent="0.35">
      <c r="A7840" s="2" t="s">
        <v>115</v>
      </c>
      <c r="B7840" s="1" t="s">
        <v>189</v>
      </c>
      <c r="C7840" t="s">
        <v>59</v>
      </c>
      <c r="D7840" s="1" t="s">
        <v>82</v>
      </c>
      <c r="E7840" s="1" t="s">
        <v>22</v>
      </c>
      <c r="F7840" s="1" t="s">
        <v>26</v>
      </c>
      <c r="G7840" s="1" t="s">
        <v>26</v>
      </c>
      <c r="H7840" t="s">
        <v>21</v>
      </c>
      <c r="I7840" s="1" t="s">
        <v>1224</v>
      </c>
      <c r="J7840" s="1" t="s">
        <v>230</v>
      </c>
      <c r="K7840" s="1" t="s">
        <v>59</v>
      </c>
      <c r="L7840" s="1" t="s">
        <v>912</v>
      </c>
      <c r="M7840" t="s">
        <v>75</v>
      </c>
      <c r="N7840">
        <v>1</v>
      </c>
      <c r="O7840" s="1" t="s">
        <v>206</v>
      </c>
      <c r="P7840" t="s">
        <v>154</v>
      </c>
      <c r="Q7840">
        <v>2</v>
      </c>
      <c r="R7840" t="s">
        <v>255</v>
      </c>
      <c r="S7840" t="s">
        <v>180</v>
      </c>
    </row>
    <row r="7841" spans="1:19" x14ac:dyDescent="0.35">
      <c r="A7841" s="2" t="s">
        <v>115</v>
      </c>
      <c r="B7841" s="1" t="s">
        <v>189</v>
      </c>
      <c r="C7841" t="s">
        <v>59</v>
      </c>
      <c r="D7841" s="1" t="s">
        <v>82</v>
      </c>
      <c r="E7841" s="1" t="s">
        <v>22</v>
      </c>
      <c r="F7841" s="1" t="s">
        <v>18</v>
      </c>
      <c r="G7841" s="1" t="s">
        <v>26</v>
      </c>
      <c r="H7841" t="s">
        <v>43</v>
      </c>
      <c r="I7841" s="1" t="s">
        <v>1574</v>
      </c>
      <c r="J7841" s="1" t="s">
        <v>230</v>
      </c>
      <c r="K7841" s="1" t="s">
        <v>19</v>
      </c>
      <c r="L7841" s="1" t="s">
        <v>912</v>
      </c>
      <c r="M7841" t="s">
        <v>19</v>
      </c>
      <c r="N7841">
        <v>1</v>
      </c>
      <c r="O7841" s="1" t="s">
        <v>206</v>
      </c>
      <c r="P7841" t="s">
        <v>154</v>
      </c>
      <c r="Q7841">
        <v>2</v>
      </c>
      <c r="R7841" t="s">
        <v>255</v>
      </c>
      <c r="S7841" t="s">
        <v>180</v>
      </c>
    </row>
    <row r="7842" spans="1:19" x14ac:dyDescent="0.35">
      <c r="A7842" s="2" t="s">
        <v>115</v>
      </c>
      <c r="B7842" s="1" t="s">
        <v>189</v>
      </c>
      <c r="C7842" t="s">
        <v>59</v>
      </c>
      <c r="D7842" s="1" t="s">
        <v>82</v>
      </c>
      <c r="E7842" s="1" t="s">
        <v>22</v>
      </c>
      <c r="F7842" s="1" t="s">
        <v>18</v>
      </c>
      <c r="G7842" s="1" t="s">
        <v>26</v>
      </c>
      <c r="H7842" t="s">
        <v>17</v>
      </c>
      <c r="I7842" s="1" t="s">
        <v>1576</v>
      </c>
      <c r="J7842" s="1" t="s">
        <v>230</v>
      </c>
      <c r="K7842" s="1" t="s">
        <v>59</v>
      </c>
      <c r="L7842" s="1" t="s">
        <v>912</v>
      </c>
      <c r="M7842" t="s">
        <v>59</v>
      </c>
      <c r="N7842">
        <v>1</v>
      </c>
      <c r="O7842" s="1" t="s">
        <v>206</v>
      </c>
      <c r="P7842" t="s">
        <v>154</v>
      </c>
      <c r="Q7842">
        <v>2</v>
      </c>
      <c r="R7842" t="s">
        <v>179</v>
      </c>
      <c r="S7842" t="s">
        <v>180</v>
      </c>
    </row>
    <row r="7843" spans="1:19" x14ac:dyDescent="0.35">
      <c r="A7843" s="2" t="s">
        <v>115</v>
      </c>
      <c r="B7843" s="1" t="s">
        <v>189</v>
      </c>
      <c r="C7843" t="s">
        <v>59</v>
      </c>
      <c r="D7843" s="1" t="s">
        <v>82</v>
      </c>
      <c r="E7843" s="1" t="s">
        <v>22</v>
      </c>
      <c r="F7843" s="1" t="s">
        <v>18</v>
      </c>
      <c r="G7843" s="1" t="s">
        <v>26</v>
      </c>
      <c r="H7843" t="s">
        <v>24</v>
      </c>
      <c r="I7843" s="1" t="s">
        <v>1575</v>
      </c>
      <c r="J7843" s="1" t="s">
        <v>230</v>
      </c>
      <c r="K7843" s="1" t="s">
        <v>19</v>
      </c>
      <c r="L7843" s="1" t="s">
        <v>912</v>
      </c>
      <c r="M7843" t="s">
        <v>19</v>
      </c>
      <c r="N7843">
        <v>1</v>
      </c>
      <c r="O7843" s="1" t="s">
        <v>206</v>
      </c>
      <c r="P7843" t="s">
        <v>154</v>
      </c>
      <c r="Q7843">
        <v>2</v>
      </c>
      <c r="R7843" t="s">
        <v>255</v>
      </c>
      <c r="S7843" t="s">
        <v>180</v>
      </c>
    </row>
    <row r="7844" spans="1:19" x14ac:dyDescent="0.35">
      <c r="A7844" s="2" t="s">
        <v>115</v>
      </c>
      <c r="B7844" s="1" t="s">
        <v>189</v>
      </c>
      <c r="C7844" t="s">
        <v>59</v>
      </c>
      <c r="D7844" s="1" t="s">
        <v>82</v>
      </c>
      <c r="E7844" s="1" t="s">
        <v>22</v>
      </c>
      <c r="F7844" s="1" t="s">
        <v>18</v>
      </c>
      <c r="G7844" s="1" t="s">
        <v>26</v>
      </c>
      <c r="H7844" t="s">
        <v>24</v>
      </c>
      <c r="I7844" s="1" t="s">
        <v>1574</v>
      </c>
      <c r="J7844" s="1" t="s">
        <v>230</v>
      </c>
      <c r="K7844" s="1" t="s">
        <v>59</v>
      </c>
      <c r="L7844" s="1" t="s">
        <v>912</v>
      </c>
      <c r="M7844" t="s">
        <v>60</v>
      </c>
      <c r="N7844">
        <v>1</v>
      </c>
      <c r="O7844" s="1" t="s">
        <v>206</v>
      </c>
      <c r="P7844" t="s">
        <v>154</v>
      </c>
      <c r="Q7844">
        <v>2</v>
      </c>
      <c r="R7844" t="s">
        <v>255</v>
      </c>
      <c r="S7844" t="s">
        <v>180</v>
      </c>
    </row>
    <row r="7845" spans="1:19" x14ac:dyDescent="0.35">
      <c r="A7845" s="2" t="s">
        <v>115</v>
      </c>
      <c r="B7845" s="1" t="s">
        <v>189</v>
      </c>
      <c r="C7845" t="s">
        <v>59</v>
      </c>
      <c r="D7845" s="1" t="s">
        <v>82</v>
      </c>
      <c r="E7845" s="1" t="s">
        <v>22</v>
      </c>
      <c r="F7845" s="1" t="s">
        <v>18</v>
      </c>
      <c r="G7845" s="1" t="s">
        <v>26</v>
      </c>
      <c r="H7845" t="s">
        <v>27</v>
      </c>
      <c r="I7845" s="1" t="s">
        <v>1574</v>
      </c>
      <c r="J7845" s="1" t="s">
        <v>230</v>
      </c>
      <c r="K7845" s="1" t="s">
        <v>59</v>
      </c>
      <c r="L7845" s="1" t="s">
        <v>912</v>
      </c>
      <c r="M7845" t="s">
        <v>83</v>
      </c>
      <c r="N7845">
        <v>1</v>
      </c>
      <c r="O7845" s="1" t="s">
        <v>206</v>
      </c>
      <c r="P7845" t="s">
        <v>154</v>
      </c>
      <c r="Q7845">
        <v>1</v>
      </c>
      <c r="R7845" t="s">
        <v>255</v>
      </c>
      <c r="S7845" t="s">
        <v>180</v>
      </c>
    </row>
    <row r="7846" spans="1:19" x14ac:dyDescent="0.35">
      <c r="A7846" s="2" t="s">
        <v>115</v>
      </c>
      <c r="B7846" s="1" t="s">
        <v>189</v>
      </c>
      <c r="C7846" t="s">
        <v>59</v>
      </c>
      <c r="D7846" s="1" t="s">
        <v>218</v>
      </c>
      <c r="E7846" s="1" t="s">
        <v>12</v>
      </c>
      <c r="F7846" s="1" t="s">
        <v>13</v>
      </c>
      <c r="G7846" s="1" t="s">
        <v>137</v>
      </c>
      <c r="H7846" t="s">
        <v>21</v>
      </c>
      <c r="I7846" s="1" t="s">
        <v>1577</v>
      </c>
      <c r="J7846" s="1" t="s">
        <v>230</v>
      </c>
      <c r="K7846" s="1" t="s">
        <v>19</v>
      </c>
      <c r="L7846" s="1" t="s">
        <v>912</v>
      </c>
      <c r="M7846" t="s">
        <v>19</v>
      </c>
      <c r="N7846">
        <v>1</v>
      </c>
      <c r="O7846" s="1" t="s">
        <v>206</v>
      </c>
      <c r="P7846" t="s">
        <v>154</v>
      </c>
      <c r="Q7846">
        <v>1</v>
      </c>
      <c r="R7846" t="s">
        <v>179</v>
      </c>
      <c r="S7846" t="s">
        <v>180</v>
      </c>
    </row>
    <row r="7847" spans="1:19" x14ac:dyDescent="0.35">
      <c r="A7847" s="2" t="s">
        <v>115</v>
      </c>
      <c r="B7847" s="1" t="s">
        <v>189</v>
      </c>
      <c r="C7847" t="s">
        <v>59</v>
      </c>
      <c r="D7847" s="1" t="s">
        <v>218</v>
      </c>
      <c r="E7847" s="1" t="s">
        <v>12</v>
      </c>
      <c r="F7847" s="1" t="s">
        <v>13</v>
      </c>
      <c r="G7847" s="1" t="s">
        <v>137</v>
      </c>
      <c r="H7847" t="s">
        <v>35</v>
      </c>
      <c r="I7847" s="1" t="s">
        <v>1577</v>
      </c>
      <c r="J7847" s="1" t="s">
        <v>230</v>
      </c>
      <c r="K7847" s="1" t="s">
        <v>59</v>
      </c>
      <c r="L7847" s="1" t="s">
        <v>912</v>
      </c>
      <c r="M7847" t="s">
        <v>69</v>
      </c>
      <c r="N7847">
        <v>1</v>
      </c>
      <c r="O7847" s="1" t="s">
        <v>206</v>
      </c>
      <c r="P7847" t="s">
        <v>154</v>
      </c>
      <c r="Q7847">
        <v>2</v>
      </c>
      <c r="R7847" t="s">
        <v>179</v>
      </c>
      <c r="S7847" t="s">
        <v>180</v>
      </c>
    </row>
    <row r="7848" spans="1:19" x14ac:dyDescent="0.35">
      <c r="A7848" s="2" t="s">
        <v>115</v>
      </c>
      <c r="B7848" s="1" t="s">
        <v>189</v>
      </c>
      <c r="C7848" t="s">
        <v>59</v>
      </c>
      <c r="D7848" s="1" t="s">
        <v>218</v>
      </c>
      <c r="E7848" s="1" t="s">
        <v>12</v>
      </c>
      <c r="F7848" s="1" t="s">
        <v>26</v>
      </c>
      <c r="G7848" s="1" t="s">
        <v>26</v>
      </c>
      <c r="H7848" t="s">
        <v>32</v>
      </c>
      <c r="I7848" s="1" t="s">
        <v>1577</v>
      </c>
      <c r="J7848" s="1" t="s">
        <v>230</v>
      </c>
      <c r="K7848" s="1" t="s">
        <v>59</v>
      </c>
      <c r="L7848" s="1" t="s">
        <v>912</v>
      </c>
      <c r="M7848" t="s">
        <v>69</v>
      </c>
      <c r="N7848">
        <v>1</v>
      </c>
      <c r="O7848" s="1" t="s">
        <v>206</v>
      </c>
      <c r="P7848" t="s">
        <v>154</v>
      </c>
      <c r="Q7848">
        <v>2</v>
      </c>
      <c r="R7848" t="s">
        <v>179</v>
      </c>
      <c r="S7848" t="s">
        <v>180</v>
      </c>
    </row>
    <row r="7849" spans="1:19" x14ac:dyDescent="0.35">
      <c r="A7849" s="2" t="s">
        <v>115</v>
      </c>
      <c r="B7849" s="1" t="s">
        <v>189</v>
      </c>
      <c r="C7849" t="s">
        <v>59</v>
      </c>
      <c r="D7849" s="1" t="s">
        <v>218</v>
      </c>
      <c r="E7849" s="1" t="s">
        <v>12</v>
      </c>
      <c r="F7849" s="1" t="s">
        <v>26</v>
      </c>
      <c r="G7849" s="1" t="s">
        <v>26</v>
      </c>
      <c r="H7849" t="s">
        <v>35</v>
      </c>
      <c r="I7849" s="1" t="s">
        <v>1577</v>
      </c>
      <c r="J7849" s="1" t="s">
        <v>230</v>
      </c>
      <c r="K7849" s="1" t="s">
        <v>59</v>
      </c>
      <c r="L7849" s="1" t="s">
        <v>912</v>
      </c>
      <c r="M7849" t="s">
        <v>76</v>
      </c>
      <c r="N7849">
        <v>1</v>
      </c>
      <c r="O7849" s="1" t="s">
        <v>206</v>
      </c>
      <c r="P7849" t="s">
        <v>154</v>
      </c>
      <c r="Q7849">
        <v>2</v>
      </c>
      <c r="R7849" t="s">
        <v>179</v>
      </c>
      <c r="S7849" t="s">
        <v>180</v>
      </c>
    </row>
    <row r="7850" spans="1:19" x14ac:dyDescent="0.35">
      <c r="A7850" s="2" t="s">
        <v>115</v>
      </c>
      <c r="B7850" s="1" t="s">
        <v>189</v>
      </c>
      <c r="C7850" t="s">
        <v>59</v>
      </c>
      <c r="D7850" s="1" t="s">
        <v>218</v>
      </c>
      <c r="E7850" s="1" t="s">
        <v>12</v>
      </c>
      <c r="F7850" s="1" t="s">
        <v>26</v>
      </c>
      <c r="G7850" s="1" t="s">
        <v>26</v>
      </c>
      <c r="H7850" t="s">
        <v>58</v>
      </c>
      <c r="I7850" s="1" t="s">
        <v>1577</v>
      </c>
      <c r="J7850" s="1" t="s">
        <v>230</v>
      </c>
      <c r="K7850" s="1" t="s">
        <v>59</v>
      </c>
      <c r="L7850" s="1" t="s">
        <v>912</v>
      </c>
      <c r="M7850" t="s">
        <v>69</v>
      </c>
      <c r="N7850">
        <v>1</v>
      </c>
      <c r="O7850" s="1" t="s">
        <v>206</v>
      </c>
      <c r="P7850" t="s">
        <v>154</v>
      </c>
      <c r="Q7850">
        <v>2</v>
      </c>
      <c r="R7850" t="s">
        <v>179</v>
      </c>
      <c r="S7850" t="s">
        <v>180</v>
      </c>
    </row>
    <row r="7851" spans="1:19" x14ac:dyDescent="0.35">
      <c r="A7851" s="2" t="s">
        <v>115</v>
      </c>
      <c r="B7851" s="1" t="s">
        <v>189</v>
      </c>
      <c r="C7851" t="s">
        <v>59</v>
      </c>
      <c r="D7851" s="1" t="s">
        <v>218</v>
      </c>
      <c r="E7851" s="1" t="s">
        <v>12</v>
      </c>
      <c r="F7851" s="1" t="s">
        <v>18</v>
      </c>
      <c r="G7851" s="1" t="s">
        <v>26</v>
      </c>
      <c r="H7851" t="s">
        <v>32</v>
      </c>
      <c r="I7851" s="1" t="s">
        <v>1577</v>
      </c>
      <c r="J7851" s="1" t="s">
        <v>230</v>
      </c>
      <c r="K7851" s="1" t="s">
        <v>59</v>
      </c>
      <c r="L7851" s="1" t="s">
        <v>912</v>
      </c>
      <c r="M7851" t="s">
        <v>60</v>
      </c>
      <c r="N7851">
        <v>1</v>
      </c>
      <c r="O7851" s="1" t="s">
        <v>206</v>
      </c>
      <c r="P7851" t="s">
        <v>154</v>
      </c>
      <c r="Q7851">
        <v>2</v>
      </c>
      <c r="R7851" t="s">
        <v>179</v>
      </c>
      <c r="S7851" t="s">
        <v>180</v>
      </c>
    </row>
    <row r="7852" spans="1:19" x14ac:dyDescent="0.35">
      <c r="A7852" s="2" t="s">
        <v>115</v>
      </c>
      <c r="B7852" s="1" t="s">
        <v>189</v>
      </c>
      <c r="C7852" t="s">
        <v>59</v>
      </c>
      <c r="D7852" s="1" t="s">
        <v>218</v>
      </c>
      <c r="E7852" s="1" t="s">
        <v>22</v>
      </c>
      <c r="F7852" s="1" t="s">
        <v>29</v>
      </c>
      <c r="G7852" s="1" t="s">
        <v>136</v>
      </c>
      <c r="H7852" t="s">
        <v>27</v>
      </c>
      <c r="I7852" s="1" t="s">
        <v>1577</v>
      </c>
      <c r="J7852" s="1" t="s">
        <v>230</v>
      </c>
      <c r="K7852" s="1" t="s">
        <v>59</v>
      </c>
      <c r="L7852" s="1" t="s">
        <v>912</v>
      </c>
      <c r="M7852" t="s">
        <v>76</v>
      </c>
      <c r="N7852">
        <v>1</v>
      </c>
      <c r="O7852" s="1" t="s">
        <v>206</v>
      </c>
      <c r="P7852" t="s">
        <v>154</v>
      </c>
      <c r="Q7852">
        <v>2</v>
      </c>
      <c r="R7852" t="s">
        <v>179</v>
      </c>
      <c r="S7852" t="s">
        <v>180</v>
      </c>
    </row>
    <row r="7853" spans="1:19" x14ac:dyDescent="0.35">
      <c r="A7853" s="2" t="s">
        <v>115</v>
      </c>
      <c r="B7853" s="1" t="s">
        <v>189</v>
      </c>
      <c r="C7853" t="s">
        <v>59</v>
      </c>
      <c r="D7853" s="1" t="s">
        <v>218</v>
      </c>
      <c r="E7853" s="1" t="s">
        <v>22</v>
      </c>
      <c r="F7853" s="1" t="s">
        <v>23</v>
      </c>
      <c r="G7853" s="1" t="s">
        <v>137</v>
      </c>
      <c r="H7853" t="s">
        <v>27</v>
      </c>
      <c r="I7853" s="1" t="s">
        <v>1577</v>
      </c>
      <c r="J7853" s="1" t="s">
        <v>230</v>
      </c>
      <c r="K7853" s="1" t="s">
        <v>59</v>
      </c>
      <c r="L7853" s="1" t="s">
        <v>912</v>
      </c>
      <c r="M7853" t="s">
        <v>83</v>
      </c>
      <c r="N7853">
        <v>1</v>
      </c>
      <c r="O7853" s="1" t="s">
        <v>206</v>
      </c>
      <c r="P7853" t="s">
        <v>154</v>
      </c>
      <c r="Q7853">
        <v>2</v>
      </c>
      <c r="R7853" t="s">
        <v>179</v>
      </c>
      <c r="S7853" t="s">
        <v>180</v>
      </c>
    </row>
    <row r="7854" spans="1:19" x14ac:dyDescent="0.35">
      <c r="A7854" s="2" t="s">
        <v>115</v>
      </c>
      <c r="B7854" s="1" t="s">
        <v>189</v>
      </c>
      <c r="C7854" t="s">
        <v>59</v>
      </c>
      <c r="D7854" s="1" t="s">
        <v>218</v>
      </c>
      <c r="E7854" s="1" t="s">
        <v>22</v>
      </c>
      <c r="F7854" s="1" t="s">
        <v>13</v>
      </c>
      <c r="G7854" s="1" t="s">
        <v>137</v>
      </c>
      <c r="H7854" t="s">
        <v>21</v>
      </c>
      <c r="I7854" s="1" t="s">
        <v>1577</v>
      </c>
      <c r="J7854" s="1" t="s">
        <v>230</v>
      </c>
      <c r="K7854" s="1" t="s">
        <v>59</v>
      </c>
      <c r="L7854" s="1" t="s">
        <v>912</v>
      </c>
      <c r="M7854" t="s">
        <v>76</v>
      </c>
      <c r="N7854">
        <v>1</v>
      </c>
      <c r="O7854" s="1" t="s">
        <v>206</v>
      </c>
      <c r="P7854" t="s">
        <v>154</v>
      </c>
      <c r="Q7854">
        <v>2</v>
      </c>
      <c r="R7854" t="s">
        <v>179</v>
      </c>
      <c r="S7854" t="s">
        <v>180</v>
      </c>
    </row>
    <row r="7855" spans="1:19" x14ac:dyDescent="0.35">
      <c r="A7855" s="2" t="s">
        <v>115</v>
      </c>
      <c r="B7855" s="1" t="s">
        <v>189</v>
      </c>
      <c r="C7855" t="s">
        <v>59</v>
      </c>
      <c r="D7855" s="1" t="s">
        <v>218</v>
      </c>
      <c r="E7855" s="1" t="s">
        <v>22</v>
      </c>
      <c r="F7855" s="1" t="s">
        <v>13</v>
      </c>
      <c r="G7855" s="1" t="s">
        <v>137</v>
      </c>
      <c r="H7855" t="s">
        <v>35</v>
      </c>
      <c r="I7855" s="1" t="s">
        <v>1577</v>
      </c>
      <c r="J7855" s="1" t="s">
        <v>230</v>
      </c>
      <c r="K7855" s="1" t="s">
        <v>15</v>
      </c>
      <c r="L7855" s="1" t="s">
        <v>912</v>
      </c>
      <c r="M7855" t="s">
        <v>15</v>
      </c>
      <c r="N7855">
        <v>1</v>
      </c>
      <c r="O7855" s="1" t="s">
        <v>206</v>
      </c>
      <c r="P7855" t="s">
        <v>154</v>
      </c>
      <c r="Q7855">
        <v>2</v>
      </c>
      <c r="R7855" t="s">
        <v>179</v>
      </c>
      <c r="S7855" t="s">
        <v>180</v>
      </c>
    </row>
    <row r="7856" spans="1:19" x14ac:dyDescent="0.35">
      <c r="A7856" s="2" t="s">
        <v>115</v>
      </c>
      <c r="B7856" s="1" t="s">
        <v>189</v>
      </c>
      <c r="C7856" t="s">
        <v>59</v>
      </c>
      <c r="D7856" s="1" t="s">
        <v>218</v>
      </c>
      <c r="E7856" s="1" t="s">
        <v>22</v>
      </c>
      <c r="F7856" s="1" t="s">
        <v>13</v>
      </c>
      <c r="G7856" s="1" t="s">
        <v>137</v>
      </c>
      <c r="H7856" t="s">
        <v>35</v>
      </c>
      <c r="I7856" s="1" t="s">
        <v>1577</v>
      </c>
      <c r="J7856" s="1" t="s">
        <v>230</v>
      </c>
      <c r="K7856" s="1" t="s">
        <v>59</v>
      </c>
      <c r="L7856" s="1" t="s">
        <v>912</v>
      </c>
      <c r="M7856" t="s">
        <v>69</v>
      </c>
      <c r="N7856">
        <v>1</v>
      </c>
      <c r="O7856" s="1" t="s">
        <v>206</v>
      </c>
      <c r="P7856" t="s">
        <v>154</v>
      </c>
      <c r="Q7856">
        <v>2</v>
      </c>
      <c r="R7856" t="s">
        <v>179</v>
      </c>
      <c r="S7856" t="s">
        <v>180</v>
      </c>
    </row>
    <row r="7857" spans="1:19" x14ac:dyDescent="0.35">
      <c r="A7857" s="2" t="s">
        <v>115</v>
      </c>
      <c r="B7857" s="1" t="s">
        <v>189</v>
      </c>
      <c r="C7857" t="s">
        <v>59</v>
      </c>
      <c r="D7857" s="1" t="s">
        <v>218</v>
      </c>
      <c r="E7857" s="1" t="s">
        <v>22</v>
      </c>
      <c r="F7857" s="1" t="s">
        <v>13</v>
      </c>
      <c r="G7857" s="1" t="s">
        <v>137</v>
      </c>
      <c r="H7857" t="s">
        <v>58</v>
      </c>
      <c r="I7857" s="1" t="s">
        <v>1577</v>
      </c>
      <c r="J7857" s="1" t="s">
        <v>230</v>
      </c>
      <c r="K7857" s="1" t="s">
        <v>59</v>
      </c>
      <c r="L7857" s="1" t="s">
        <v>912</v>
      </c>
      <c r="M7857" t="s">
        <v>76</v>
      </c>
      <c r="N7857">
        <v>1</v>
      </c>
      <c r="O7857" s="1" t="s">
        <v>206</v>
      </c>
      <c r="P7857" t="s">
        <v>154</v>
      </c>
      <c r="Q7857">
        <v>2</v>
      </c>
      <c r="R7857" t="s">
        <v>179</v>
      </c>
      <c r="S7857" t="s">
        <v>180</v>
      </c>
    </row>
    <row r="7858" spans="1:19" x14ac:dyDescent="0.35">
      <c r="A7858" s="2" t="s">
        <v>115</v>
      </c>
      <c r="B7858" s="1" t="s">
        <v>189</v>
      </c>
      <c r="C7858" t="s">
        <v>59</v>
      </c>
      <c r="D7858" s="1" t="s">
        <v>218</v>
      </c>
      <c r="E7858" s="1" t="s">
        <v>22</v>
      </c>
      <c r="F7858" s="1" t="s">
        <v>26</v>
      </c>
      <c r="G7858" s="1" t="s">
        <v>26</v>
      </c>
      <c r="H7858" t="s">
        <v>17</v>
      </c>
      <c r="I7858" s="1" t="s">
        <v>1577</v>
      </c>
      <c r="J7858" s="1" t="s">
        <v>230</v>
      </c>
      <c r="K7858" s="1" t="s">
        <v>59</v>
      </c>
      <c r="L7858" s="1" t="s">
        <v>912</v>
      </c>
      <c r="M7858" t="s">
        <v>60</v>
      </c>
      <c r="N7858">
        <v>1</v>
      </c>
      <c r="O7858" s="1" t="s">
        <v>206</v>
      </c>
      <c r="P7858" t="s">
        <v>154</v>
      </c>
      <c r="Q7858">
        <v>2</v>
      </c>
      <c r="R7858" t="s">
        <v>179</v>
      </c>
      <c r="S7858" t="s">
        <v>180</v>
      </c>
    </row>
    <row r="7859" spans="1:19" x14ac:dyDescent="0.35">
      <c r="A7859" s="2" t="s">
        <v>115</v>
      </c>
      <c r="B7859" s="1" t="s">
        <v>189</v>
      </c>
      <c r="C7859" t="s">
        <v>59</v>
      </c>
      <c r="D7859" s="1" t="s">
        <v>218</v>
      </c>
      <c r="E7859" s="1" t="s">
        <v>22</v>
      </c>
      <c r="F7859" s="1" t="s">
        <v>26</v>
      </c>
      <c r="G7859" s="1" t="s">
        <v>26</v>
      </c>
      <c r="H7859" t="s">
        <v>24</v>
      </c>
      <c r="I7859" s="1" t="s">
        <v>1577</v>
      </c>
      <c r="J7859" s="1" t="s">
        <v>230</v>
      </c>
      <c r="K7859" s="1" t="s">
        <v>59</v>
      </c>
      <c r="L7859" s="1" t="s">
        <v>912</v>
      </c>
      <c r="M7859" t="s">
        <v>83</v>
      </c>
      <c r="N7859">
        <v>1</v>
      </c>
      <c r="O7859" s="1" t="s">
        <v>206</v>
      </c>
      <c r="P7859" t="s">
        <v>154</v>
      </c>
      <c r="Q7859">
        <v>2</v>
      </c>
      <c r="R7859" t="s">
        <v>179</v>
      </c>
      <c r="S7859" t="s">
        <v>180</v>
      </c>
    </row>
    <row r="7860" spans="1:19" x14ac:dyDescent="0.35">
      <c r="A7860" s="2" t="s">
        <v>115</v>
      </c>
      <c r="B7860" s="1" t="s">
        <v>189</v>
      </c>
      <c r="C7860" t="s">
        <v>59</v>
      </c>
      <c r="D7860" s="1" t="s">
        <v>218</v>
      </c>
      <c r="E7860" s="1" t="s">
        <v>22</v>
      </c>
      <c r="F7860" s="1" t="s">
        <v>26</v>
      </c>
      <c r="G7860" s="1" t="s">
        <v>26</v>
      </c>
      <c r="H7860" t="s">
        <v>24</v>
      </c>
      <c r="I7860" s="1" t="s">
        <v>1577</v>
      </c>
      <c r="J7860" s="1" t="s">
        <v>230</v>
      </c>
      <c r="K7860" s="1" t="s">
        <v>59</v>
      </c>
      <c r="L7860" s="1" t="s">
        <v>912</v>
      </c>
      <c r="M7860" t="s">
        <v>76</v>
      </c>
      <c r="N7860">
        <v>1</v>
      </c>
      <c r="O7860" s="1" t="s">
        <v>206</v>
      </c>
      <c r="P7860" t="s">
        <v>154</v>
      </c>
      <c r="Q7860">
        <v>2</v>
      </c>
      <c r="R7860" t="s">
        <v>179</v>
      </c>
      <c r="S7860" t="s">
        <v>180</v>
      </c>
    </row>
    <row r="7861" spans="1:19" x14ac:dyDescent="0.35">
      <c r="A7861" s="2" t="s">
        <v>115</v>
      </c>
      <c r="B7861" s="1" t="s">
        <v>189</v>
      </c>
      <c r="C7861" t="s">
        <v>59</v>
      </c>
      <c r="D7861" s="1" t="s">
        <v>218</v>
      </c>
      <c r="E7861" s="1" t="s">
        <v>22</v>
      </c>
      <c r="F7861" s="1" t="s">
        <v>26</v>
      </c>
      <c r="G7861" s="1" t="s">
        <v>26</v>
      </c>
      <c r="H7861" t="s">
        <v>32</v>
      </c>
      <c r="I7861" s="1" t="s">
        <v>1577</v>
      </c>
      <c r="J7861" s="1" t="s">
        <v>230</v>
      </c>
      <c r="K7861" s="1" t="s">
        <v>59</v>
      </c>
      <c r="L7861" s="1" t="s">
        <v>912</v>
      </c>
      <c r="M7861" t="s">
        <v>59</v>
      </c>
      <c r="N7861">
        <v>1</v>
      </c>
      <c r="O7861" s="1" t="s">
        <v>206</v>
      </c>
      <c r="P7861" t="s">
        <v>154</v>
      </c>
      <c r="Q7861">
        <v>1</v>
      </c>
      <c r="R7861" t="s">
        <v>179</v>
      </c>
      <c r="S7861" t="s">
        <v>180</v>
      </c>
    </row>
    <row r="7862" spans="1:19" x14ac:dyDescent="0.35">
      <c r="A7862" s="2" t="s">
        <v>115</v>
      </c>
      <c r="B7862" s="1" t="s">
        <v>189</v>
      </c>
      <c r="C7862" t="s">
        <v>59</v>
      </c>
      <c r="D7862" s="1" t="s">
        <v>218</v>
      </c>
      <c r="E7862" s="1" t="s">
        <v>22</v>
      </c>
      <c r="F7862" s="1" t="s">
        <v>26</v>
      </c>
      <c r="G7862" s="1" t="s">
        <v>26</v>
      </c>
      <c r="H7862" t="s">
        <v>32</v>
      </c>
      <c r="I7862" s="1" t="s">
        <v>1577</v>
      </c>
      <c r="J7862" s="1" t="s">
        <v>230</v>
      </c>
      <c r="K7862" s="1" t="s">
        <v>59</v>
      </c>
      <c r="L7862" s="1" t="s">
        <v>912</v>
      </c>
      <c r="M7862" t="s">
        <v>69</v>
      </c>
      <c r="N7862">
        <v>2</v>
      </c>
      <c r="O7862" s="1" t="s">
        <v>206</v>
      </c>
      <c r="P7862" t="s">
        <v>154</v>
      </c>
      <c r="Q7862">
        <v>2</v>
      </c>
      <c r="R7862" t="s">
        <v>179</v>
      </c>
      <c r="S7862" t="s">
        <v>180</v>
      </c>
    </row>
    <row r="7863" spans="1:19" x14ac:dyDescent="0.35">
      <c r="A7863" s="2" t="s">
        <v>115</v>
      </c>
      <c r="B7863" s="1" t="s">
        <v>189</v>
      </c>
      <c r="C7863" t="s">
        <v>59</v>
      </c>
      <c r="D7863" s="1" t="s">
        <v>218</v>
      </c>
      <c r="E7863" s="1" t="s">
        <v>22</v>
      </c>
      <c r="F7863" s="1" t="s">
        <v>26</v>
      </c>
      <c r="G7863" s="1" t="s">
        <v>26</v>
      </c>
      <c r="H7863" t="s">
        <v>32</v>
      </c>
      <c r="I7863" s="1" t="s">
        <v>1577</v>
      </c>
      <c r="J7863" s="1" t="s">
        <v>230</v>
      </c>
      <c r="K7863" s="1" t="s">
        <v>59</v>
      </c>
      <c r="L7863" s="1" t="s">
        <v>912</v>
      </c>
      <c r="M7863" t="s">
        <v>75</v>
      </c>
      <c r="N7863">
        <v>1</v>
      </c>
      <c r="O7863" s="1" t="s">
        <v>206</v>
      </c>
      <c r="P7863" t="s">
        <v>154</v>
      </c>
      <c r="Q7863">
        <v>2</v>
      </c>
      <c r="R7863" t="s">
        <v>179</v>
      </c>
      <c r="S7863" t="s">
        <v>180</v>
      </c>
    </row>
    <row r="7864" spans="1:19" x14ac:dyDescent="0.35">
      <c r="A7864" s="2" t="s">
        <v>115</v>
      </c>
      <c r="B7864" s="1" t="s">
        <v>189</v>
      </c>
      <c r="C7864" t="s">
        <v>59</v>
      </c>
      <c r="D7864" s="1" t="s">
        <v>218</v>
      </c>
      <c r="E7864" s="1" t="s">
        <v>22</v>
      </c>
      <c r="F7864" s="1" t="s">
        <v>26</v>
      </c>
      <c r="G7864" s="1" t="s">
        <v>26</v>
      </c>
      <c r="H7864" t="s">
        <v>21</v>
      </c>
      <c r="I7864" s="1" t="s">
        <v>1577</v>
      </c>
      <c r="J7864" s="1" t="s">
        <v>230</v>
      </c>
      <c r="K7864" s="1" t="s">
        <v>59</v>
      </c>
      <c r="L7864" s="1" t="s">
        <v>912</v>
      </c>
      <c r="M7864" t="s">
        <v>69</v>
      </c>
      <c r="N7864">
        <v>3</v>
      </c>
      <c r="O7864" s="1" t="s">
        <v>206</v>
      </c>
      <c r="P7864" t="s">
        <v>154</v>
      </c>
      <c r="Q7864">
        <v>2</v>
      </c>
      <c r="R7864" t="s">
        <v>179</v>
      </c>
      <c r="S7864" t="s">
        <v>180</v>
      </c>
    </row>
    <row r="7865" spans="1:19" x14ac:dyDescent="0.35">
      <c r="A7865" s="2" t="s">
        <v>115</v>
      </c>
      <c r="B7865" s="1" t="s">
        <v>189</v>
      </c>
      <c r="C7865" t="s">
        <v>59</v>
      </c>
      <c r="D7865" s="1" t="s">
        <v>218</v>
      </c>
      <c r="E7865" s="1" t="s">
        <v>22</v>
      </c>
      <c r="F7865" s="1" t="s">
        <v>26</v>
      </c>
      <c r="G7865" s="1" t="s">
        <v>26</v>
      </c>
      <c r="H7865" t="s">
        <v>21</v>
      </c>
      <c r="I7865" s="1" t="s">
        <v>1577</v>
      </c>
      <c r="J7865" s="1" t="s">
        <v>230</v>
      </c>
      <c r="K7865" s="1" t="s">
        <v>59</v>
      </c>
      <c r="L7865" s="1" t="s">
        <v>912</v>
      </c>
      <c r="M7865" t="s">
        <v>75</v>
      </c>
      <c r="N7865">
        <v>1</v>
      </c>
      <c r="O7865" s="1" t="s">
        <v>206</v>
      </c>
      <c r="P7865" t="s">
        <v>154</v>
      </c>
      <c r="Q7865">
        <v>2</v>
      </c>
      <c r="R7865" t="s">
        <v>179</v>
      </c>
      <c r="S7865" t="s">
        <v>180</v>
      </c>
    </row>
    <row r="7866" spans="1:19" x14ac:dyDescent="0.35">
      <c r="A7866" s="2" t="s">
        <v>115</v>
      </c>
      <c r="B7866" s="1" t="s">
        <v>189</v>
      </c>
      <c r="C7866" t="s">
        <v>59</v>
      </c>
      <c r="D7866" s="1" t="s">
        <v>218</v>
      </c>
      <c r="E7866" s="1" t="s">
        <v>22</v>
      </c>
      <c r="F7866" s="1" t="s">
        <v>26</v>
      </c>
      <c r="G7866" s="1" t="s">
        <v>26</v>
      </c>
      <c r="H7866" t="s">
        <v>35</v>
      </c>
      <c r="I7866" s="1" t="s">
        <v>1577</v>
      </c>
      <c r="J7866" s="1" t="s">
        <v>230</v>
      </c>
      <c r="K7866" s="1" t="s">
        <v>59</v>
      </c>
      <c r="L7866" s="1" t="s">
        <v>912</v>
      </c>
      <c r="M7866" t="s">
        <v>76</v>
      </c>
      <c r="N7866">
        <v>1</v>
      </c>
      <c r="O7866" s="1" t="s">
        <v>206</v>
      </c>
      <c r="P7866" t="s">
        <v>154</v>
      </c>
      <c r="Q7866">
        <v>2</v>
      </c>
      <c r="R7866" t="s">
        <v>179</v>
      </c>
      <c r="S7866" t="s">
        <v>180</v>
      </c>
    </row>
    <row r="7867" spans="1:19" x14ac:dyDescent="0.35">
      <c r="A7867" s="2" t="s">
        <v>115</v>
      </c>
      <c r="B7867" s="1" t="s">
        <v>189</v>
      </c>
      <c r="C7867" t="s">
        <v>59</v>
      </c>
      <c r="D7867" s="1" t="s">
        <v>218</v>
      </c>
      <c r="E7867" s="1" t="s">
        <v>22</v>
      </c>
      <c r="F7867" s="1" t="s">
        <v>26</v>
      </c>
      <c r="G7867" s="1" t="s">
        <v>26</v>
      </c>
      <c r="H7867" t="s">
        <v>35</v>
      </c>
      <c r="I7867" s="1" t="s">
        <v>1577</v>
      </c>
      <c r="J7867" s="1" t="s">
        <v>230</v>
      </c>
      <c r="K7867" s="1" t="s">
        <v>59</v>
      </c>
      <c r="L7867" s="1" t="s">
        <v>912</v>
      </c>
      <c r="M7867" t="s">
        <v>69</v>
      </c>
      <c r="N7867">
        <v>2</v>
      </c>
      <c r="O7867" s="1" t="s">
        <v>206</v>
      </c>
      <c r="P7867" t="s">
        <v>154</v>
      </c>
      <c r="Q7867">
        <v>2</v>
      </c>
      <c r="R7867" t="s">
        <v>179</v>
      </c>
      <c r="S7867" t="s">
        <v>180</v>
      </c>
    </row>
    <row r="7868" spans="1:19" x14ac:dyDescent="0.35">
      <c r="A7868" s="2" t="s">
        <v>115</v>
      </c>
      <c r="B7868" s="1" t="s">
        <v>189</v>
      </c>
      <c r="C7868" t="s">
        <v>59</v>
      </c>
      <c r="D7868" s="1" t="s">
        <v>218</v>
      </c>
      <c r="E7868" s="1" t="s">
        <v>22</v>
      </c>
      <c r="F7868" s="1" t="s">
        <v>26</v>
      </c>
      <c r="G7868" s="1" t="s">
        <v>26</v>
      </c>
      <c r="H7868" t="s">
        <v>58</v>
      </c>
      <c r="I7868" s="1" t="s">
        <v>1577</v>
      </c>
      <c r="J7868" s="1" t="s">
        <v>230</v>
      </c>
      <c r="K7868" s="1" t="s">
        <v>59</v>
      </c>
      <c r="L7868" s="1" t="s">
        <v>912</v>
      </c>
      <c r="M7868" t="s">
        <v>69</v>
      </c>
      <c r="N7868">
        <v>2</v>
      </c>
      <c r="O7868" s="1" t="s">
        <v>206</v>
      </c>
      <c r="P7868" t="s">
        <v>154</v>
      </c>
      <c r="Q7868">
        <v>2</v>
      </c>
      <c r="R7868" t="s">
        <v>179</v>
      </c>
      <c r="S7868" t="s">
        <v>180</v>
      </c>
    </row>
    <row r="7869" spans="1:19" x14ac:dyDescent="0.35">
      <c r="A7869" s="2" t="s">
        <v>115</v>
      </c>
      <c r="B7869" s="1" t="s">
        <v>189</v>
      </c>
      <c r="C7869" t="s">
        <v>59</v>
      </c>
      <c r="D7869" s="1" t="s">
        <v>218</v>
      </c>
      <c r="E7869" s="1" t="s">
        <v>22</v>
      </c>
      <c r="F7869" s="1" t="s">
        <v>26</v>
      </c>
      <c r="G7869" s="1" t="s">
        <v>26</v>
      </c>
      <c r="H7869" t="s">
        <v>39</v>
      </c>
      <c r="I7869" s="1" t="s">
        <v>1577</v>
      </c>
      <c r="J7869" s="1" t="s">
        <v>230</v>
      </c>
      <c r="K7869" s="1" t="s">
        <v>59</v>
      </c>
      <c r="L7869" s="1" t="s">
        <v>912</v>
      </c>
      <c r="M7869" t="s">
        <v>69</v>
      </c>
      <c r="N7869">
        <v>1</v>
      </c>
      <c r="O7869" s="1" t="s">
        <v>206</v>
      </c>
      <c r="P7869" t="s">
        <v>154</v>
      </c>
      <c r="Q7869">
        <v>2</v>
      </c>
      <c r="R7869" t="s">
        <v>179</v>
      </c>
      <c r="S7869" t="s">
        <v>180</v>
      </c>
    </row>
    <row r="7870" spans="1:19" x14ac:dyDescent="0.35">
      <c r="A7870" s="2" t="s">
        <v>115</v>
      </c>
      <c r="B7870" s="1" t="s">
        <v>189</v>
      </c>
      <c r="C7870" t="s">
        <v>59</v>
      </c>
      <c r="D7870" s="1" t="s">
        <v>81</v>
      </c>
      <c r="E7870" s="1" t="s">
        <v>22</v>
      </c>
      <c r="F7870" s="1" t="s">
        <v>23</v>
      </c>
      <c r="G7870" s="1" t="s">
        <v>137</v>
      </c>
      <c r="H7870" t="s">
        <v>14</v>
      </c>
      <c r="I7870" s="1" t="s">
        <v>1225</v>
      </c>
      <c r="J7870" s="1" t="s">
        <v>230</v>
      </c>
      <c r="K7870" s="1" t="s">
        <v>59</v>
      </c>
      <c r="L7870" s="1" t="s">
        <v>912</v>
      </c>
      <c r="M7870" t="s">
        <v>76</v>
      </c>
      <c r="N7870">
        <v>1</v>
      </c>
      <c r="O7870" s="1" t="s">
        <v>206</v>
      </c>
      <c r="P7870" t="s">
        <v>154</v>
      </c>
      <c r="Q7870">
        <v>2</v>
      </c>
      <c r="R7870" t="s">
        <v>255</v>
      </c>
      <c r="S7870" t="s">
        <v>180</v>
      </c>
    </row>
    <row r="7871" spans="1:19" x14ac:dyDescent="0.35">
      <c r="A7871" s="2" t="s">
        <v>115</v>
      </c>
      <c r="B7871" s="1" t="s">
        <v>189</v>
      </c>
      <c r="C7871" t="s">
        <v>59</v>
      </c>
      <c r="D7871" s="1" t="s">
        <v>81</v>
      </c>
      <c r="E7871" s="1" t="s">
        <v>22</v>
      </c>
      <c r="F7871" s="1" t="s">
        <v>23</v>
      </c>
      <c r="G7871" s="1" t="s">
        <v>137</v>
      </c>
      <c r="H7871" t="s">
        <v>27</v>
      </c>
      <c r="I7871" s="1" t="s">
        <v>1578</v>
      </c>
      <c r="J7871" s="1" t="s">
        <v>230</v>
      </c>
      <c r="K7871" s="1" t="s">
        <v>59</v>
      </c>
      <c r="L7871" s="1" t="s">
        <v>912</v>
      </c>
      <c r="M7871" t="s">
        <v>76</v>
      </c>
      <c r="N7871">
        <v>1</v>
      </c>
      <c r="O7871" s="1" t="s">
        <v>206</v>
      </c>
      <c r="P7871" t="s">
        <v>154</v>
      </c>
      <c r="Q7871">
        <v>1</v>
      </c>
      <c r="R7871" t="s">
        <v>255</v>
      </c>
      <c r="S7871" t="s">
        <v>180</v>
      </c>
    </row>
    <row r="7872" spans="1:19" x14ac:dyDescent="0.35">
      <c r="A7872" s="2" t="s">
        <v>115</v>
      </c>
      <c r="B7872" s="1" t="s">
        <v>189</v>
      </c>
      <c r="C7872" t="s">
        <v>59</v>
      </c>
      <c r="D7872" s="1" t="s">
        <v>81</v>
      </c>
      <c r="E7872" s="1" t="s">
        <v>22</v>
      </c>
      <c r="F7872" s="1" t="s">
        <v>23</v>
      </c>
      <c r="G7872" s="1" t="s">
        <v>137</v>
      </c>
      <c r="H7872" t="s">
        <v>21</v>
      </c>
      <c r="I7872" s="1" t="s">
        <v>1225</v>
      </c>
      <c r="J7872" s="1" t="s">
        <v>230</v>
      </c>
      <c r="K7872" s="1" t="s">
        <v>59</v>
      </c>
      <c r="L7872" s="1" t="s">
        <v>912</v>
      </c>
      <c r="M7872" t="s">
        <v>76</v>
      </c>
      <c r="N7872">
        <v>1</v>
      </c>
      <c r="O7872" s="1" t="s">
        <v>206</v>
      </c>
      <c r="P7872" t="s">
        <v>154</v>
      </c>
      <c r="Q7872">
        <v>2</v>
      </c>
      <c r="R7872" t="s">
        <v>255</v>
      </c>
      <c r="S7872" t="s">
        <v>180</v>
      </c>
    </row>
    <row r="7873" spans="1:19" x14ac:dyDescent="0.35">
      <c r="A7873" s="2" t="s">
        <v>115</v>
      </c>
      <c r="B7873" s="1" t="s">
        <v>189</v>
      </c>
      <c r="C7873" t="s">
        <v>59</v>
      </c>
      <c r="D7873" s="1" t="s">
        <v>81</v>
      </c>
      <c r="E7873" s="1" t="s">
        <v>22</v>
      </c>
      <c r="F7873" s="1" t="s">
        <v>13</v>
      </c>
      <c r="G7873" s="1" t="s">
        <v>137</v>
      </c>
      <c r="H7873" t="s">
        <v>14</v>
      </c>
      <c r="I7873" s="1" t="s">
        <v>1578</v>
      </c>
      <c r="J7873" s="1" t="s">
        <v>230</v>
      </c>
      <c r="K7873" s="1" t="s">
        <v>59</v>
      </c>
      <c r="L7873" s="1" t="s">
        <v>912</v>
      </c>
      <c r="M7873" t="s">
        <v>76</v>
      </c>
      <c r="N7873">
        <v>1</v>
      </c>
      <c r="O7873" s="1" t="s">
        <v>206</v>
      </c>
      <c r="P7873" t="s">
        <v>154</v>
      </c>
      <c r="Q7873">
        <v>2</v>
      </c>
      <c r="R7873" t="s">
        <v>255</v>
      </c>
      <c r="S7873" t="s">
        <v>180</v>
      </c>
    </row>
    <row r="7874" spans="1:19" x14ac:dyDescent="0.35">
      <c r="A7874" s="2" t="s">
        <v>115</v>
      </c>
      <c r="B7874" s="1" t="s">
        <v>189</v>
      </c>
      <c r="C7874" t="s">
        <v>59</v>
      </c>
      <c r="D7874" s="1" t="s">
        <v>81</v>
      </c>
      <c r="E7874" s="1" t="s">
        <v>22</v>
      </c>
      <c r="F7874" s="1" t="s">
        <v>13</v>
      </c>
      <c r="G7874" s="1" t="s">
        <v>137</v>
      </c>
      <c r="H7874" t="s">
        <v>14</v>
      </c>
      <c r="I7874" s="1" t="s">
        <v>1225</v>
      </c>
      <c r="J7874" s="1" t="s">
        <v>230</v>
      </c>
      <c r="K7874" s="1" t="s">
        <v>59</v>
      </c>
      <c r="L7874" s="1" t="s">
        <v>912</v>
      </c>
      <c r="M7874" t="s">
        <v>76</v>
      </c>
      <c r="N7874">
        <v>1</v>
      </c>
      <c r="O7874" s="1" t="s">
        <v>206</v>
      </c>
      <c r="P7874" t="s">
        <v>153</v>
      </c>
      <c r="Q7874">
        <v>2</v>
      </c>
      <c r="R7874" t="s">
        <v>255</v>
      </c>
      <c r="S7874" t="s">
        <v>180</v>
      </c>
    </row>
    <row r="7875" spans="1:19" x14ac:dyDescent="0.35">
      <c r="A7875" s="2" t="s">
        <v>115</v>
      </c>
      <c r="B7875" s="1" t="s">
        <v>189</v>
      </c>
      <c r="C7875" t="s">
        <v>59</v>
      </c>
      <c r="D7875" s="1" t="s">
        <v>81</v>
      </c>
      <c r="E7875" s="1" t="s">
        <v>22</v>
      </c>
      <c r="F7875" s="1" t="s">
        <v>13</v>
      </c>
      <c r="G7875" s="1" t="s">
        <v>137</v>
      </c>
      <c r="H7875" t="s">
        <v>27</v>
      </c>
      <c r="I7875" s="1" t="s">
        <v>1225</v>
      </c>
      <c r="J7875" s="1" t="s">
        <v>230</v>
      </c>
      <c r="K7875" s="1" t="s">
        <v>59</v>
      </c>
      <c r="L7875" s="1" t="s">
        <v>912</v>
      </c>
      <c r="M7875" t="s">
        <v>76</v>
      </c>
      <c r="N7875">
        <v>1</v>
      </c>
      <c r="O7875" s="1" t="s">
        <v>206</v>
      </c>
      <c r="P7875" t="s">
        <v>154</v>
      </c>
      <c r="Q7875">
        <v>2</v>
      </c>
      <c r="R7875" t="s">
        <v>255</v>
      </c>
      <c r="S7875" t="s">
        <v>180</v>
      </c>
    </row>
    <row r="7876" spans="1:19" x14ac:dyDescent="0.35">
      <c r="A7876" s="2" t="s">
        <v>115</v>
      </c>
      <c r="B7876" s="1" t="s">
        <v>189</v>
      </c>
      <c r="C7876" t="s">
        <v>59</v>
      </c>
      <c r="D7876" s="1" t="s">
        <v>81</v>
      </c>
      <c r="E7876" s="1" t="s">
        <v>22</v>
      </c>
      <c r="F7876" s="1" t="s">
        <v>13</v>
      </c>
      <c r="G7876" s="1" t="s">
        <v>137</v>
      </c>
      <c r="H7876" t="s">
        <v>32</v>
      </c>
      <c r="I7876" s="1" t="s">
        <v>1225</v>
      </c>
      <c r="J7876" s="1" t="s">
        <v>230</v>
      </c>
      <c r="K7876" s="1" t="s">
        <v>59</v>
      </c>
      <c r="L7876" s="1" t="s">
        <v>912</v>
      </c>
      <c r="M7876" t="s">
        <v>75</v>
      </c>
      <c r="N7876">
        <v>1</v>
      </c>
      <c r="O7876" s="1" t="s">
        <v>206</v>
      </c>
      <c r="P7876" t="s">
        <v>154</v>
      </c>
      <c r="Q7876">
        <v>2</v>
      </c>
      <c r="R7876" t="s">
        <v>255</v>
      </c>
      <c r="S7876" t="s">
        <v>180</v>
      </c>
    </row>
    <row r="7877" spans="1:19" x14ac:dyDescent="0.35">
      <c r="A7877" s="2" t="s">
        <v>115</v>
      </c>
      <c r="B7877" s="1" t="s">
        <v>189</v>
      </c>
      <c r="C7877" t="s">
        <v>59</v>
      </c>
      <c r="D7877" s="1" t="s">
        <v>81</v>
      </c>
      <c r="E7877" s="1" t="s">
        <v>22</v>
      </c>
      <c r="F7877" s="1" t="s">
        <v>26</v>
      </c>
      <c r="G7877" s="1" t="s">
        <v>26</v>
      </c>
      <c r="H7877" t="s">
        <v>17</v>
      </c>
      <c r="I7877" s="1" t="s">
        <v>837</v>
      </c>
      <c r="J7877" s="1" t="s">
        <v>230</v>
      </c>
      <c r="K7877" s="1" t="s">
        <v>59</v>
      </c>
      <c r="L7877" s="1" t="s">
        <v>912</v>
      </c>
      <c r="M7877" t="s">
        <v>76</v>
      </c>
      <c r="N7877">
        <v>1</v>
      </c>
      <c r="O7877" s="1" t="s">
        <v>211</v>
      </c>
      <c r="P7877" t="s">
        <v>154</v>
      </c>
      <c r="Q7877">
        <v>2</v>
      </c>
      <c r="R7877" t="s">
        <v>255</v>
      </c>
      <c r="S7877" t="s">
        <v>180</v>
      </c>
    </row>
    <row r="7878" spans="1:19" x14ac:dyDescent="0.35">
      <c r="A7878" s="2" t="s">
        <v>115</v>
      </c>
      <c r="B7878" s="1" t="s">
        <v>189</v>
      </c>
      <c r="C7878" t="s">
        <v>59</v>
      </c>
      <c r="D7878" s="1" t="s">
        <v>81</v>
      </c>
      <c r="E7878" s="1" t="s">
        <v>22</v>
      </c>
      <c r="F7878" s="1" t="s">
        <v>26</v>
      </c>
      <c r="G7878" s="1" t="s">
        <v>26</v>
      </c>
      <c r="H7878" t="s">
        <v>17</v>
      </c>
      <c r="I7878" s="1" t="s">
        <v>837</v>
      </c>
      <c r="J7878" s="1" t="s">
        <v>230</v>
      </c>
      <c r="K7878" s="1" t="s">
        <v>59</v>
      </c>
      <c r="L7878" s="1" t="s">
        <v>912</v>
      </c>
      <c r="M7878" t="s">
        <v>69</v>
      </c>
      <c r="N7878">
        <v>1</v>
      </c>
      <c r="O7878" s="1" t="s">
        <v>211</v>
      </c>
      <c r="P7878" t="s">
        <v>153</v>
      </c>
      <c r="Q7878">
        <v>2</v>
      </c>
      <c r="R7878" t="s">
        <v>255</v>
      </c>
      <c r="S7878" t="s">
        <v>180</v>
      </c>
    </row>
    <row r="7879" spans="1:19" x14ac:dyDescent="0.35">
      <c r="A7879" s="2" t="s">
        <v>115</v>
      </c>
      <c r="B7879" s="1" t="s">
        <v>189</v>
      </c>
      <c r="C7879" t="s">
        <v>59</v>
      </c>
      <c r="D7879" s="1" t="s">
        <v>81</v>
      </c>
      <c r="E7879" s="1" t="s">
        <v>22</v>
      </c>
      <c r="F7879" s="1" t="s">
        <v>26</v>
      </c>
      <c r="G7879" s="1" t="s">
        <v>26</v>
      </c>
      <c r="H7879" t="s">
        <v>17</v>
      </c>
      <c r="I7879" s="1" t="s">
        <v>1578</v>
      </c>
      <c r="J7879" s="1" t="s">
        <v>230</v>
      </c>
      <c r="K7879" s="1" t="s">
        <v>59</v>
      </c>
      <c r="L7879" s="1" t="s">
        <v>912</v>
      </c>
      <c r="M7879" t="s">
        <v>69</v>
      </c>
      <c r="N7879">
        <v>1</v>
      </c>
      <c r="O7879" s="1" t="s">
        <v>206</v>
      </c>
      <c r="P7879" t="s">
        <v>154</v>
      </c>
      <c r="Q7879">
        <v>2</v>
      </c>
      <c r="R7879" t="s">
        <v>255</v>
      </c>
      <c r="S7879" t="s">
        <v>180</v>
      </c>
    </row>
    <row r="7880" spans="1:19" x14ac:dyDescent="0.35">
      <c r="A7880" s="2" t="s">
        <v>115</v>
      </c>
      <c r="B7880" s="1" t="s">
        <v>189</v>
      </c>
      <c r="C7880" t="s">
        <v>59</v>
      </c>
      <c r="D7880" s="1" t="s">
        <v>81</v>
      </c>
      <c r="E7880" s="1" t="s">
        <v>22</v>
      </c>
      <c r="F7880" s="1" t="s">
        <v>26</v>
      </c>
      <c r="G7880" s="1" t="s">
        <v>26</v>
      </c>
      <c r="H7880" t="s">
        <v>17</v>
      </c>
      <c r="I7880" s="1" t="s">
        <v>1578</v>
      </c>
      <c r="J7880" s="1" t="s">
        <v>230</v>
      </c>
      <c r="K7880" s="1" t="s">
        <v>19</v>
      </c>
      <c r="L7880" s="1" t="s">
        <v>912</v>
      </c>
      <c r="M7880" t="s">
        <v>19</v>
      </c>
      <c r="N7880">
        <v>1</v>
      </c>
      <c r="O7880" s="1" t="s">
        <v>206</v>
      </c>
      <c r="P7880" t="s">
        <v>154</v>
      </c>
      <c r="Q7880">
        <v>2</v>
      </c>
      <c r="R7880" t="s">
        <v>255</v>
      </c>
      <c r="S7880" t="s">
        <v>180</v>
      </c>
    </row>
    <row r="7881" spans="1:19" x14ac:dyDescent="0.35">
      <c r="A7881" s="2" t="s">
        <v>115</v>
      </c>
      <c r="B7881" s="1" t="s">
        <v>189</v>
      </c>
      <c r="C7881" t="s">
        <v>59</v>
      </c>
      <c r="D7881" s="1" t="s">
        <v>81</v>
      </c>
      <c r="E7881" s="1" t="s">
        <v>22</v>
      </c>
      <c r="F7881" s="1" t="s">
        <v>26</v>
      </c>
      <c r="G7881" s="1" t="s">
        <v>26</v>
      </c>
      <c r="H7881" t="s">
        <v>17</v>
      </c>
      <c r="I7881" s="1" t="s">
        <v>1225</v>
      </c>
      <c r="J7881" s="1" t="s">
        <v>230</v>
      </c>
      <c r="K7881" s="1" t="s">
        <v>59</v>
      </c>
      <c r="L7881" s="1" t="s">
        <v>912</v>
      </c>
      <c r="M7881" t="s">
        <v>69</v>
      </c>
      <c r="N7881">
        <v>1</v>
      </c>
      <c r="O7881" s="1" t="s">
        <v>206</v>
      </c>
      <c r="P7881" t="s">
        <v>153</v>
      </c>
      <c r="Q7881">
        <v>2</v>
      </c>
      <c r="R7881" t="s">
        <v>255</v>
      </c>
      <c r="S7881" t="s">
        <v>180</v>
      </c>
    </row>
    <row r="7882" spans="1:19" x14ac:dyDescent="0.35">
      <c r="A7882" s="2" t="s">
        <v>115</v>
      </c>
      <c r="B7882" s="1" t="s">
        <v>189</v>
      </c>
      <c r="C7882" t="s">
        <v>59</v>
      </c>
      <c r="D7882" s="1" t="s">
        <v>81</v>
      </c>
      <c r="E7882" s="1" t="s">
        <v>22</v>
      </c>
      <c r="F7882" s="1" t="s">
        <v>26</v>
      </c>
      <c r="G7882" s="1" t="s">
        <v>26</v>
      </c>
      <c r="H7882" t="s">
        <v>24</v>
      </c>
      <c r="I7882" s="1" t="s">
        <v>837</v>
      </c>
      <c r="J7882" s="1" t="s">
        <v>230</v>
      </c>
      <c r="K7882" s="1" t="s">
        <v>15</v>
      </c>
      <c r="L7882" s="1" t="s">
        <v>912</v>
      </c>
      <c r="M7882" t="s">
        <v>15</v>
      </c>
      <c r="N7882">
        <v>1</v>
      </c>
      <c r="O7882" s="1" t="s">
        <v>211</v>
      </c>
      <c r="P7882" t="s">
        <v>154</v>
      </c>
      <c r="Q7882">
        <v>1</v>
      </c>
      <c r="R7882" t="s">
        <v>179</v>
      </c>
      <c r="S7882" t="s">
        <v>180</v>
      </c>
    </row>
    <row r="7883" spans="1:19" x14ac:dyDescent="0.35">
      <c r="A7883" s="2" t="s">
        <v>115</v>
      </c>
      <c r="B7883" s="1" t="s">
        <v>189</v>
      </c>
      <c r="C7883" t="s">
        <v>59</v>
      </c>
      <c r="D7883" s="1" t="s">
        <v>81</v>
      </c>
      <c r="E7883" s="1" t="s">
        <v>22</v>
      </c>
      <c r="F7883" s="1" t="s">
        <v>26</v>
      </c>
      <c r="G7883" s="1" t="s">
        <v>26</v>
      </c>
      <c r="H7883" t="s">
        <v>24</v>
      </c>
      <c r="I7883" s="1" t="s">
        <v>837</v>
      </c>
      <c r="J7883" s="1" t="s">
        <v>230</v>
      </c>
      <c r="K7883" s="1" t="s">
        <v>59</v>
      </c>
      <c r="L7883" s="1" t="s">
        <v>912</v>
      </c>
      <c r="M7883" t="s">
        <v>76</v>
      </c>
      <c r="N7883">
        <v>2</v>
      </c>
      <c r="O7883" s="1" t="s">
        <v>211</v>
      </c>
      <c r="P7883" t="s">
        <v>153</v>
      </c>
      <c r="Q7883">
        <v>2</v>
      </c>
      <c r="R7883" t="s">
        <v>255</v>
      </c>
      <c r="S7883" t="s">
        <v>180</v>
      </c>
    </row>
    <row r="7884" spans="1:19" x14ac:dyDescent="0.35">
      <c r="A7884" s="2" t="s">
        <v>115</v>
      </c>
      <c r="B7884" s="1" t="s">
        <v>189</v>
      </c>
      <c r="C7884" t="s">
        <v>59</v>
      </c>
      <c r="D7884" s="1" t="s">
        <v>81</v>
      </c>
      <c r="E7884" s="1" t="s">
        <v>22</v>
      </c>
      <c r="F7884" s="1" t="s">
        <v>26</v>
      </c>
      <c r="G7884" s="1" t="s">
        <v>26</v>
      </c>
      <c r="H7884" t="s">
        <v>24</v>
      </c>
      <c r="I7884" s="1" t="s">
        <v>1578</v>
      </c>
      <c r="J7884" s="1" t="s">
        <v>230</v>
      </c>
      <c r="K7884" s="1" t="s">
        <v>59</v>
      </c>
      <c r="L7884" s="1" t="s">
        <v>912</v>
      </c>
      <c r="M7884" t="s">
        <v>76</v>
      </c>
      <c r="N7884">
        <v>2</v>
      </c>
      <c r="O7884" s="1" t="s">
        <v>206</v>
      </c>
      <c r="P7884" t="s">
        <v>154</v>
      </c>
      <c r="Q7884">
        <v>2</v>
      </c>
      <c r="R7884" t="s">
        <v>255</v>
      </c>
      <c r="S7884" t="s">
        <v>180</v>
      </c>
    </row>
    <row r="7885" spans="1:19" x14ac:dyDescent="0.35">
      <c r="A7885" s="2" t="s">
        <v>115</v>
      </c>
      <c r="B7885" s="1" t="s">
        <v>189</v>
      </c>
      <c r="C7885" t="s">
        <v>59</v>
      </c>
      <c r="D7885" s="1" t="s">
        <v>81</v>
      </c>
      <c r="E7885" s="1" t="s">
        <v>22</v>
      </c>
      <c r="F7885" s="1" t="s">
        <v>26</v>
      </c>
      <c r="G7885" s="1" t="s">
        <v>26</v>
      </c>
      <c r="H7885" t="s">
        <v>24</v>
      </c>
      <c r="I7885" s="1" t="s">
        <v>1225</v>
      </c>
      <c r="J7885" s="1" t="s">
        <v>230</v>
      </c>
      <c r="K7885" s="1" t="s">
        <v>59</v>
      </c>
      <c r="L7885" s="1" t="s">
        <v>912</v>
      </c>
      <c r="M7885" t="s">
        <v>76</v>
      </c>
      <c r="N7885">
        <v>2</v>
      </c>
      <c r="O7885" s="1" t="s">
        <v>206</v>
      </c>
      <c r="P7885" t="s">
        <v>153</v>
      </c>
      <c r="Q7885">
        <v>2</v>
      </c>
      <c r="R7885" t="s">
        <v>255</v>
      </c>
      <c r="S7885" t="s">
        <v>180</v>
      </c>
    </row>
    <row r="7886" spans="1:19" x14ac:dyDescent="0.35">
      <c r="A7886" s="2" t="s">
        <v>115</v>
      </c>
      <c r="B7886" s="1" t="s">
        <v>189</v>
      </c>
      <c r="C7886" t="s">
        <v>59</v>
      </c>
      <c r="D7886" s="1" t="s">
        <v>81</v>
      </c>
      <c r="E7886" s="1" t="s">
        <v>22</v>
      </c>
      <c r="F7886" s="1" t="s">
        <v>26</v>
      </c>
      <c r="G7886" s="1" t="s">
        <v>26</v>
      </c>
      <c r="H7886" t="s">
        <v>27</v>
      </c>
      <c r="I7886" s="1" t="s">
        <v>837</v>
      </c>
      <c r="J7886" s="1" t="s">
        <v>230</v>
      </c>
      <c r="K7886" s="1" t="s">
        <v>59</v>
      </c>
      <c r="L7886" s="1" t="s">
        <v>912</v>
      </c>
      <c r="M7886" t="s">
        <v>76</v>
      </c>
      <c r="N7886">
        <v>1</v>
      </c>
      <c r="O7886" s="1" t="s">
        <v>211</v>
      </c>
      <c r="P7886" t="s">
        <v>153</v>
      </c>
      <c r="Q7886">
        <v>1</v>
      </c>
      <c r="R7886" t="s">
        <v>255</v>
      </c>
      <c r="S7886" t="s">
        <v>180</v>
      </c>
    </row>
    <row r="7887" spans="1:19" x14ac:dyDescent="0.35">
      <c r="A7887" s="2" t="s">
        <v>115</v>
      </c>
      <c r="B7887" s="1" t="s">
        <v>189</v>
      </c>
      <c r="C7887" t="s">
        <v>59</v>
      </c>
      <c r="D7887" s="1" t="s">
        <v>81</v>
      </c>
      <c r="E7887" s="1" t="s">
        <v>22</v>
      </c>
      <c r="F7887" s="1" t="s">
        <v>26</v>
      </c>
      <c r="G7887" s="1" t="s">
        <v>26</v>
      </c>
      <c r="H7887" t="s">
        <v>27</v>
      </c>
      <c r="I7887" s="1" t="s">
        <v>837</v>
      </c>
      <c r="J7887" s="1" t="s">
        <v>230</v>
      </c>
      <c r="K7887" s="1" t="s">
        <v>59</v>
      </c>
      <c r="L7887" s="1" t="s">
        <v>912</v>
      </c>
      <c r="M7887" t="s">
        <v>76</v>
      </c>
      <c r="N7887">
        <v>1</v>
      </c>
      <c r="O7887" s="1" t="s">
        <v>211</v>
      </c>
      <c r="P7887" t="s">
        <v>153</v>
      </c>
      <c r="Q7887">
        <v>2</v>
      </c>
      <c r="R7887" t="s">
        <v>255</v>
      </c>
      <c r="S7887" t="s">
        <v>180</v>
      </c>
    </row>
    <row r="7888" spans="1:19" x14ac:dyDescent="0.35">
      <c r="A7888" s="2" t="s">
        <v>115</v>
      </c>
      <c r="B7888" s="1" t="s">
        <v>189</v>
      </c>
      <c r="C7888" t="s">
        <v>59</v>
      </c>
      <c r="D7888" s="1" t="s">
        <v>81</v>
      </c>
      <c r="E7888" s="1" t="s">
        <v>22</v>
      </c>
      <c r="F7888" s="1" t="s">
        <v>26</v>
      </c>
      <c r="G7888" s="1" t="s">
        <v>26</v>
      </c>
      <c r="H7888" t="s">
        <v>27</v>
      </c>
      <c r="I7888" s="1" t="s">
        <v>1578</v>
      </c>
      <c r="J7888" s="1" t="s">
        <v>230</v>
      </c>
      <c r="K7888" s="1" t="s">
        <v>59</v>
      </c>
      <c r="L7888" s="1" t="s">
        <v>912</v>
      </c>
      <c r="M7888" t="s">
        <v>76</v>
      </c>
      <c r="N7888">
        <v>1</v>
      </c>
      <c r="O7888" s="1" t="s">
        <v>206</v>
      </c>
      <c r="P7888" t="s">
        <v>154</v>
      </c>
      <c r="Q7888">
        <v>1</v>
      </c>
      <c r="R7888" t="s">
        <v>255</v>
      </c>
      <c r="S7888" t="s">
        <v>180</v>
      </c>
    </row>
    <row r="7889" spans="1:19" x14ac:dyDescent="0.35">
      <c r="A7889" s="2" t="s">
        <v>115</v>
      </c>
      <c r="B7889" s="1" t="s">
        <v>189</v>
      </c>
      <c r="C7889" t="s">
        <v>59</v>
      </c>
      <c r="D7889" s="1" t="s">
        <v>81</v>
      </c>
      <c r="E7889" s="1" t="s">
        <v>22</v>
      </c>
      <c r="F7889" s="1" t="s">
        <v>26</v>
      </c>
      <c r="G7889" s="1" t="s">
        <v>26</v>
      </c>
      <c r="H7889" t="s">
        <v>27</v>
      </c>
      <c r="I7889" s="1" t="s">
        <v>1225</v>
      </c>
      <c r="J7889" s="1" t="s">
        <v>230</v>
      </c>
      <c r="K7889" s="1" t="s">
        <v>59</v>
      </c>
      <c r="L7889" s="1" t="s">
        <v>912</v>
      </c>
      <c r="M7889" t="s">
        <v>76</v>
      </c>
      <c r="N7889">
        <v>1</v>
      </c>
      <c r="O7889" s="1" t="s">
        <v>206</v>
      </c>
      <c r="P7889" t="s">
        <v>154</v>
      </c>
      <c r="Q7889">
        <v>2</v>
      </c>
      <c r="R7889" t="s">
        <v>255</v>
      </c>
      <c r="S7889" t="s">
        <v>180</v>
      </c>
    </row>
    <row r="7890" spans="1:19" x14ac:dyDescent="0.35">
      <c r="A7890" s="2" t="s">
        <v>115</v>
      </c>
      <c r="B7890" s="1" t="s">
        <v>189</v>
      </c>
      <c r="C7890" t="s">
        <v>59</v>
      </c>
      <c r="D7890" s="1" t="s">
        <v>81</v>
      </c>
      <c r="E7890" s="1" t="s">
        <v>22</v>
      </c>
      <c r="F7890" s="1" t="s">
        <v>26</v>
      </c>
      <c r="G7890" s="1" t="s">
        <v>26</v>
      </c>
      <c r="H7890" t="s">
        <v>32</v>
      </c>
      <c r="I7890" s="1" t="s">
        <v>837</v>
      </c>
      <c r="J7890" s="1" t="s">
        <v>230</v>
      </c>
      <c r="K7890" s="1" t="s">
        <v>59</v>
      </c>
      <c r="L7890" s="1" t="s">
        <v>912</v>
      </c>
      <c r="M7890" t="s">
        <v>76</v>
      </c>
      <c r="N7890">
        <v>1</v>
      </c>
      <c r="O7890" s="1" t="s">
        <v>211</v>
      </c>
      <c r="P7890" t="s">
        <v>153</v>
      </c>
      <c r="Q7890">
        <v>2</v>
      </c>
      <c r="R7890" t="s">
        <v>255</v>
      </c>
      <c r="S7890" t="s">
        <v>180</v>
      </c>
    </row>
    <row r="7891" spans="1:19" x14ac:dyDescent="0.35">
      <c r="A7891" s="2" t="s">
        <v>115</v>
      </c>
      <c r="B7891" s="1" t="s">
        <v>189</v>
      </c>
      <c r="C7891" t="s">
        <v>59</v>
      </c>
      <c r="D7891" s="1" t="s">
        <v>81</v>
      </c>
      <c r="E7891" s="1" t="s">
        <v>22</v>
      </c>
      <c r="F7891" s="1" t="s">
        <v>26</v>
      </c>
      <c r="G7891" s="1" t="s">
        <v>26</v>
      </c>
      <c r="H7891" t="s">
        <v>32</v>
      </c>
      <c r="I7891" s="1" t="s">
        <v>1578</v>
      </c>
      <c r="J7891" s="1" t="s">
        <v>230</v>
      </c>
      <c r="K7891" s="1" t="s">
        <v>59</v>
      </c>
      <c r="L7891" s="1" t="s">
        <v>912</v>
      </c>
      <c r="M7891" t="s">
        <v>76</v>
      </c>
      <c r="N7891">
        <v>1</v>
      </c>
      <c r="O7891" s="1" t="s">
        <v>206</v>
      </c>
      <c r="P7891" t="s">
        <v>154</v>
      </c>
      <c r="Q7891">
        <v>2</v>
      </c>
      <c r="R7891" t="s">
        <v>255</v>
      </c>
      <c r="S7891" t="s">
        <v>180</v>
      </c>
    </row>
    <row r="7892" spans="1:19" x14ac:dyDescent="0.35">
      <c r="A7892" s="2" t="s">
        <v>115</v>
      </c>
      <c r="B7892" s="1" t="s">
        <v>189</v>
      </c>
      <c r="C7892" t="s">
        <v>59</v>
      </c>
      <c r="D7892" s="1" t="s">
        <v>81</v>
      </c>
      <c r="E7892" s="1" t="s">
        <v>22</v>
      </c>
      <c r="F7892" s="1" t="s">
        <v>26</v>
      </c>
      <c r="G7892" s="1" t="s">
        <v>26</v>
      </c>
      <c r="H7892" t="s">
        <v>35</v>
      </c>
      <c r="I7892" s="1" t="s">
        <v>1225</v>
      </c>
      <c r="J7892" s="1" t="s">
        <v>230</v>
      </c>
      <c r="K7892" s="1" t="s">
        <v>59</v>
      </c>
      <c r="L7892" s="1" t="s">
        <v>912</v>
      </c>
      <c r="M7892" t="s">
        <v>76</v>
      </c>
      <c r="N7892">
        <v>1</v>
      </c>
      <c r="O7892" s="1" t="s">
        <v>206</v>
      </c>
      <c r="P7892" t="s">
        <v>154</v>
      </c>
      <c r="Q7892">
        <v>1</v>
      </c>
      <c r="R7892" t="s">
        <v>255</v>
      </c>
      <c r="S7892" t="s">
        <v>180</v>
      </c>
    </row>
    <row r="7893" spans="1:19" x14ac:dyDescent="0.35">
      <c r="A7893" s="2" t="s">
        <v>115</v>
      </c>
      <c r="B7893" s="1" t="s">
        <v>189</v>
      </c>
      <c r="C7893" t="s">
        <v>59</v>
      </c>
      <c r="D7893" s="1" t="s">
        <v>81</v>
      </c>
      <c r="E7893" s="1" t="s">
        <v>22</v>
      </c>
      <c r="F7893" s="1" t="s">
        <v>18</v>
      </c>
      <c r="G7893" s="1" t="s">
        <v>26</v>
      </c>
      <c r="H7893" t="s">
        <v>24</v>
      </c>
      <c r="I7893" s="1" t="s">
        <v>837</v>
      </c>
      <c r="J7893" s="1" t="s">
        <v>230</v>
      </c>
      <c r="K7893" s="1" t="s">
        <v>59</v>
      </c>
      <c r="L7893" s="1" t="s">
        <v>912</v>
      </c>
      <c r="M7893" t="s">
        <v>76</v>
      </c>
      <c r="N7893">
        <v>1</v>
      </c>
      <c r="O7893" s="1" t="s">
        <v>211</v>
      </c>
      <c r="P7893" t="s">
        <v>153</v>
      </c>
      <c r="Q7893">
        <v>2</v>
      </c>
      <c r="R7893" t="s">
        <v>255</v>
      </c>
      <c r="S7893" t="s">
        <v>180</v>
      </c>
    </row>
    <row r="7894" spans="1:19" x14ac:dyDescent="0.35">
      <c r="A7894" s="2" t="s">
        <v>115</v>
      </c>
      <c r="B7894" s="1" t="s">
        <v>189</v>
      </c>
      <c r="C7894" t="s">
        <v>59</v>
      </c>
      <c r="D7894" s="1" t="s">
        <v>81</v>
      </c>
      <c r="E7894" s="1" t="s">
        <v>22</v>
      </c>
      <c r="F7894" s="1" t="s">
        <v>18</v>
      </c>
      <c r="G7894" s="1" t="s">
        <v>26</v>
      </c>
      <c r="H7894" t="s">
        <v>24</v>
      </c>
      <c r="I7894" s="1" t="s">
        <v>1578</v>
      </c>
      <c r="J7894" s="1" t="s">
        <v>230</v>
      </c>
      <c r="K7894" s="1" t="s">
        <v>59</v>
      </c>
      <c r="L7894" s="1" t="s">
        <v>912</v>
      </c>
      <c r="M7894" t="s">
        <v>76</v>
      </c>
      <c r="N7894">
        <v>1</v>
      </c>
      <c r="O7894" s="1" t="s">
        <v>206</v>
      </c>
      <c r="P7894" t="s">
        <v>154</v>
      </c>
      <c r="Q7894">
        <v>2</v>
      </c>
      <c r="R7894" t="s">
        <v>255</v>
      </c>
      <c r="S7894" t="s">
        <v>180</v>
      </c>
    </row>
    <row r="7895" spans="1:19" x14ac:dyDescent="0.35">
      <c r="A7895" s="2" t="s">
        <v>115</v>
      </c>
      <c r="B7895" s="1" t="s">
        <v>189</v>
      </c>
      <c r="C7895" t="s">
        <v>59</v>
      </c>
      <c r="D7895" s="1" t="s">
        <v>81</v>
      </c>
      <c r="E7895" s="1" t="s">
        <v>22</v>
      </c>
      <c r="F7895" s="1" t="s">
        <v>18</v>
      </c>
      <c r="G7895" s="1" t="s">
        <v>26</v>
      </c>
      <c r="H7895" t="s">
        <v>24</v>
      </c>
      <c r="I7895" s="1" t="s">
        <v>1225</v>
      </c>
      <c r="J7895" s="1" t="s">
        <v>230</v>
      </c>
      <c r="K7895" s="1" t="s">
        <v>59</v>
      </c>
      <c r="L7895" s="1" t="s">
        <v>912</v>
      </c>
      <c r="M7895" t="s">
        <v>76</v>
      </c>
      <c r="N7895">
        <v>1</v>
      </c>
      <c r="O7895" s="1" t="s">
        <v>206</v>
      </c>
      <c r="P7895" t="s">
        <v>153</v>
      </c>
      <c r="Q7895">
        <v>2</v>
      </c>
      <c r="R7895" t="s">
        <v>255</v>
      </c>
      <c r="S7895" t="s">
        <v>180</v>
      </c>
    </row>
    <row r="7896" spans="1:19" x14ac:dyDescent="0.35">
      <c r="A7896" s="2" t="s">
        <v>115</v>
      </c>
      <c r="B7896" s="1" t="s">
        <v>189</v>
      </c>
      <c r="C7896" t="s">
        <v>59</v>
      </c>
      <c r="D7896" s="1" t="s">
        <v>81</v>
      </c>
      <c r="E7896" s="1" t="s">
        <v>22</v>
      </c>
      <c r="F7896" s="1" t="s">
        <v>18</v>
      </c>
      <c r="G7896" s="1" t="s">
        <v>26</v>
      </c>
      <c r="H7896" t="s">
        <v>27</v>
      </c>
      <c r="I7896" s="1" t="s">
        <v>1578</v>
      </c>
      <c r="J7896" s="1" t="s">
        <v>230</v>
      </c>
      <c r="K7896" s="1" t="s">
        <v>59</v>
      </c>
      <c r="L7896" s="1" t="s">
        <v>912</v>
      </c>
      <c r="M7896" t="s">
        <v>76</v>
      </c>
      <c r="N7896">
        <v>1</v>
      </c>
      <c r="O7896" s="1" t="s">
        <v>206</v>
      </c>
      <c r="P7896" t="s">
        <v>154</v>
      </c>
      <c r="Q7896">
        <v>1</v>
      </c>
      <c r="R7896" t="s">
        <v>255</v>
      </c>
      <c r="S7896" t="s">
        <v>180</v>
      </c>
    </row>
    <row r="7897" spans="1:19" x14ac:dyDescent="0.35">
      <c r="A7897" s="2" t="s">
        <v>115</v>
      </c>
      <c r="B7897" s="1" t="s">
        <v>189</v>
      </c>
      <c r="C7897" t="s">
        <v>59</v>
      </c>
      <c r="D7897" s="1" t="s">
        <v>81</v>
      </c>
      <c r="E7897" s="1" t="s">
        <v>22</v>
      </c>
      <c r="F7897" s="1" t="s">
        <v>18</v>
      </c>
      <c r="G7897" s="1" t="s">
        <v>26</v>
      </c>
      <c r="H7897" t="s">
        <v>27</v>
      </c>
      <c r="I7897" s="1" t="s">
        <v>1225</v>
      </c>
      <c r="J7897" s="1" t="s">
        <v>230</v>
      </c>
      <c r="K7897" s="1" t="s">
        <v>59</v>
      </c>
      <c r="L7897" s="1" t="s">
        <v>912</v>
      </c>
      <c r="M7897" t="s">
        <v>76</v>
      </c>
      <c r="N7897">
        <v>1</v>
      </c>
      <c r="O7897" s="1" t="s">
        <v>206</v>
      </c>
      <c r="P7897" t="s">
        <v>153</v>
      </c>
      <c r="Q7897">
        <v>1</v>
      </c>
      <c r="R7897" t="s">
        <v>255</v>
      </c>
      <c r="S7897" t="s">
        <v>180</v>
      </c>
    </row>
    <row r="7898" spans="1:19" x14ac:dyDescent="0.35">
      <c r="A7898" s="2" t="s">
        <v>115</v>
      </c>
      <c r="B7898" s="1" t="s">
        <v>189</v>
      </c>
      <c r="C7898" t="s">
        <v>910</v>
      </c>
      <c r="D7898" s="1" t="s">
        <v>228</v>
      </c>
      <c r="E7898" s="1" t="s">
        <v>12</v>
      </c>
      <c r="F7898" s="1" t="s">
        <v>29</v>
      </c>
      <c r="G7898" s="1" t="s">
        <v>136</v>
      </c>
      <c r="H7898" t="s">
        <v>24</v>
      </c>
      <c r="I7898" s="1" t="s">
        <v>838</v>
      </c>
      <c r="J7898" s="1" t="s">
        <v>230</v>
      </c>
      <c r="K7898" s="1" t="s">
        <v>59</v>
      </c>
      <c r="L7898" s="1" t="s">
        <v>912</v>
      </c>
      <c r="M7898" t="s">
        <v>85</v>
      </c>
      <c r="N7898">
        <v>1</v>
      </c>
      <c r="O7898" s="1" t="s">
        <v>211</v>
      </c>
      <c r="P7898" t="s">
        <v>154</v>
      </c>
      <c r="Q7898">
        <v>2</v>
      </c>
      <c r="R7898" t="s">
        <v>255</v>
      </c>
      <c r="S7898" t="s">
        <v>180</v>
      </c>
    </row>
    <row r="7899" spans="1:19" x14ac:dyDescent="0.35">
      <c r="A7899" s="2" t="s">
        <v>115</v>
      </c>
      <c r="B7899" s="1" t="s">
        <v>189</v>
      </c>
      <c r="C7899" t="s">
        <v>910</v>
      </c>
      <c r="D7899" s="1" t="s">
        <v>228</v>
      </c>
      <c r="E7899" s="1" t="s">
        <v>12</v>
      </c>
      <c r="F7899" s="1" t="s">
        <v>29</v>
      </c>
      <c r="G7899" s="1" t="s">
        <v>136</v>
      </c>
      <c r="H7899" t="s">
        <v>35</v>
      </c>
      <c r="I7899" s="1" t="s">
        <v>838</v>
      </c>
      <c r="J7899" s="1" t="s">
        <v>230</v>
      </c>
      <c r="K7899" s="1" t="s">
        <v>59</v>
      </c>
      <c r="L7899" s="1" t="s">
        <v>912</v>
      </c>
      <c r="M7899" t="s">
        <v>85</v>
      </c>
      <c r="N7899">
        <v>1</v>
      </c>
      <c r="O7899" s="1" t="s">
        <v>211</v>
      </c>
      <c r="P7899" t="s">
        <v>154</v>
      </c>
      <c r="Q7899">
        <v>2</v>
      </c>
      <c r="R7899" t="s">
        <v>255</v>
      </c>
      <c r="S7899" t="s">
        <v>180</v>
      </c>
    </row>
    <row r="7900" spans="1:19" x14ac:dyDescent="0.35">
      <c r="A7900" s="2" t="s">
        <v>115</v>
      </c>
      <c r="B7900" s="1" t="s">
        <v>189</v>
      </c>
      <c r="C7900" t="s">
        <v>910</v>
      </c>
      <c r="D7900" s="1" t="s">
        <v>228</v>
      </c>
      <c r="E7900" s="1" t="s">
        <v>12</v>
      </c>
      <c r="F7900" s="1" t="s">
        <v>33</v>
      </c>
      <c r="G7900" s="1" t="s">
        <v>136</v>
      </c>
      <c r="H7900" t="s">
        <v>27</v>
      </c>
      <c r="I7900" s="1" t="s">
        <v>838</v>
      </c>
      <c r="J7900" s="1" t="s">
        <v>230</v>
      </c>
      <c r="K7900" s="1" t="s">
        <v>59</v>
      </c>
      <c r="L7900" s="1" t="s">
        <v>912</v>
      </c>
      <c r="M7900" t="s">
        <v>85</v>
      </c>
      <c r="N7900">
        <v>1</v>
      </c>
      <c r="O7900" s="1" t="s">
        <v>211</v>
      </c>
      <c r="P7900" t="s">
        <v>154</v>
      </c>
      <c r="Q7900">
        <v>2</v>
      </c>
      <c r="R7900" t="s">
        <v>255</v>
      </c>
      <c r="S7900" t="s">
        <v>180</v>
      </c>
    </row>
    <row r="7901" spans="1:19" x14ac:dyDescent="0.35">
      <c r="A7901" s="2" t="s">
        <v>115</v>
      </c>
      <c r="B7901" s="1" t="s">
        <v>189</v>
      </c>
      <c r="C7901" t="s">
        <v>910</v>
      </c>
      <c r="D7901" s="1" t="s">
        <v>228</v>
      </c>
      <c r="E7901" s="1" t="s">
        <v>12</v>
      </c>
      <c r="F7901" s="1" t="s">
        <v>23</v>
      </c>
      <c r="G7901" s="1" t="s">
        <v>137</v>
      </c>
      <c r="H7901" t="s">
        <v>24</v>
      </c>
      <c r="I7901" s="1" t="s">
        <v>838</v>
      </c>
      <c r="J7901" s="1" t="s">
        <v>230</v>
      </c>
      <c r="K7901" s="1" t="s">
        <v>59</v>
      </c>
      <c r="L7901" s="1" t="s">
        <v>912</v>
      </c>
      <c r="M7901" t="s">
        <v>85</v>
      </c>
      <c r="N7901">
        <v>1</v>
      </c>
      <c r="O7901" s="1" t="s">
        <v>211</v>
      </c>
      <c r="P7901" t="s">
        <v>154</v>
      </c>
      <c r="Q7901">
        <v>2</v>
      </c>
      <c r="R7901" t="s">
        <v>255</v>
      </c>
      <c r="S7901" t="s">
        <v>180</v>
      </c>
    </row>
    <row r="7902" spans="1:19" x14ac:dyDescent="0.35">
      <c r="A7902" s="2" t="s">
        <v>115</v>
      </c>
      <c r="B7902" s="1" t="s">
        <v>189</v>
      </c>
      <c r="C7902" t="s">
        <v>910</v>
      </c>
      <c r="D7902" s="1" t="s">
        <v>228</v>
      </c>
      <c r="E7902" s="1" t="s">
        <v>12</v>
      </c>
      <c r="F7902" s="1" t="s">
        <v>13</v>
      </c>
      <c r="G7902" s="1" t="s">
        <v>137</v>
      </c>
      <c r="H7902" t="s">
        <v>24</v>
      </c>
      <c r="I7902" s="1" t="s">
        <v>838</v>
      </c>
      <c r="J7902" s="1" t="s">
        <v>230</v>
      </c>
      <c r="K7902" s="1" t="s">
        <v>59</v>
      </c>
      <c r="L7902" s="1" t="s">
        <v>912</v>
      </c>
      <c r="M7902" t="s">
        <v>85</v>
      </c>
      <c r="N7902">
        <v>1</v>
      </c>
      <c r="O7902" s="1" t="s">
        <v>211</v>
      </c>
      <c r="P7902" t="s">
        <v>154</v>
      </c>
      <c r="Q7902">
        <v>2</v>
      </c>
      <c r="R7902" t="s">
        <v>255</v>
      </c>
      <c r="S7902" t="s">
        <v>180</v>
      </c>
    </row>
    <row r="7903" spans="1:19" x14ac:dyDescent="0.35">
      <c r="A7903" s="2" t="s">
        <v>115</v>
      </c>
      <c r="B7903" s="1" t="s">
        <v>189</v>
      </c>
      <c r="C7903" t="s">
        <v>910</v>
      </c>
      <c r="D7903" s="1" t="s">
        <v>228</v>
      </c>
      <c r="E7903" s="1" t="s">
        <v>12</v>
      </c>
      <c r="F7903" s="1" t="s">
        <v>18</v>
      </c>
      <c r="G7903" s="1" t="s">
        <v>26</v>
      </c>
      <c r="H7903" t="s">
        <v>24</v>
      </c>
      <c r="I7903" s="1" t="s">
        <v>838</v>
      </c>
      <c r="J7903" s="1" t="s">
        <v>230</v>
      </c>
      <c r="K7903" s="1" t="s">
        <v>15</v>
      </c>
      <c r="L7903" s="1" t="s">
        <v>912</v>
      </c>
      <c r="M7903" t="s">
        <v>77</v>
      </c>
      <c r="N7903">
        <v>1</v>
      </c>
      <c r="O7903" s="1" t="s">
        <v>211</v>
      </c>
      <c r="P7903" t="s">
        <v>154</v>
      </c>
      <c r="Q7903">
        <v>1</v>
      </c>
      <c r="R7903" t="s">
        <v>255</v>
      </c>
      <c r="S7903" t="s">
        <v>180</v>
      </c>
    </row>
    <row r="7904" spans="1:19" x14ac:dyDescent="0.35">
      <c r="A7904" s="2" t="s">
        <v>115</v>
      </c>
      <c r="B7904" s="1" t="s">
        <v>189</v>
      </c>
      <c r="C7904" t="s">
        <v>910</v>
      </c>
      <c r="D7904" s="1" t="s">
        <v>228</v>
      </c>
      <c r="E7904" s="1" t="s">
        <v>12</v>
      </c>
      <c r="F7904" s="1" t="s">
        <v>18</v>
      </c>
      <c r="G7904" s="1" t="s">
        <v>26</v>
      </c>
      <c r="H7904" t="s">
        <v>35</v>
      </c>
      <c r="I7904" s="1" t="s">
        <v>838</v>
      </c>
      <c r="J7904" s="1" t="s">
        <v>230</v>
      </c>
      <c r="K7904" s="1" t="s">
        <v>59</v>
      </c>
      <c r="L7904" s="1" t="s">
        <v>912</v>
      </c>
      <c r="M7904" t="s">
        <v>85</v>
      </c>
      <c r="N7904">
        <v>1</v>
      </c>
      <c r="O7904" s="1" t="s">
        <v>211</v>
      </c>
      <c r="P7904" t="s">
        <v>154</v>
      </c>
      <c r="Q7904">
        <v>2</v>
      </c>
      <c r="R7904" t="s">
        <v>255</v>
      </c>
      <c r="S7904" t="s">
        <v>180</v>
      </c>
    </row>
    <row r="7905" spans="1:19" x14ac:dyDescent="0.35">
      <c r="A7905" s="2" t="s">
        <v>115</v>
      </c>
      <c r="B7905" s="1" t="s">
        <v>189</v>
      </c>
      <c r="C7905" t="s">
        <v>910</v>
      </c>
      <c r="D7905" s="1" t="s">
        <v>228</v>
      </c>
      <c r="E7905" s="1" t="s">
        <v>22</v>
      </c>
      <c r="F7905" s="1" t="s">
        <v>23</v>
      </c>
      <c r="G7905" s="1" t="s">
        <v>137</v>
      </c>
      <c r="H7905" t="s">
        <v>17</v>
      </c>
      <c r="I7905" s="1" t="s">
        <v>838</v>
      </c>
      <c r="J7905" s="1" t="s">
        <v>230</v>
      </c>
      <c r="K7905" s="1" t="s">
        <v>59</v>
      </c>
      <c r="L7905" s="1" t="s">
        <v>912</v>
      </c>
      <c r="M7905" t="s">
        <v>85</v>
      </c>
      <c r="N7905">
        <v>1</v>
      </c>
      <c r="O7905" s="1" t="s">
        <v>211</v>
      </c>
      <c r="P7905" t="s">
        <v>154</v>
      </c>
      <c r="Q7905">
        <v>2</v>
      </c>
      <c r="R7905" t="s">
        <v>255</v>
      </c>
      <c r="S7905" t="s">
        <v>180</v>
      </c>
    </row>
    <row r="7906" spans="1:19" x14ac:dyDescent="0.35">
      <c r="A7906" s="2" t="s">
        <v>115</v>
      </c>
      <c r="B7906" s="1" t="s">
        <v>189</v>
      </c>
      <c r="C7906" t="s">
        <v>910</v>
      </c>
      <c r="D7906" s="1" t="s">
        <v>228</v>
      </c>
      <c r="E7906" s="1" t="s">
        <v>22</v>
      </c>
      <c r="F7906" s="1" t="s">
        <v>13</v>
      </c>
      <c r="G7906" s="1" t="s">
        <v>137</v>
      </c>
      <c r="H7906" t="s">
        <v>43</v>
      </c>
      <c r="I7906" s="1" t="s">
        <v>838</v>
      </c>
      <c r="J7906" s="1" t="s">
        <v>230</v>
      </c>
      <c r="K7906" s="1" t="s">
        <v>59</v>
      </c>
      <c r="L7906" s="1" t="s">
        <v>913</v>
      </c>
      <c r="M7906" t="s">
        <v>85</v>
      </c>
      <c r="N7906">
        <v>1</v>
      </c>
      <c r="O7906" s="1" t="s">
        <v>211</v>
      </c>
      <c r="P7906" t="s">
        <v>154</v>
      </c>
      <c r="Q7906">
        <v>2</v>
      </c>
      <c r="R7906" t="s">
        <v>255</v>
      </c>
      <c r="S7906" t="s">
        <v>180</v>
      </c>
    </row>
    <row r="7907" spans="1:19" x14ac:dyDescent="0.35">
      <c r="A7907" s="2" t="s">
        <v>115</v>
      </c>
      <c r="B7907" s="1" t="s">
        <v>189</v>
      </c>
      <c r="C7907" t="s">
        <v>910</v>
      </c>
      <c r="D7907" s="1" t="s">
        <v>228</v>
      </c>
      <c r="E7907" s="1" t="s">
        <v>22</v>
      </c>
      <c r="F7907" s="1" t="s">
        <v>13</v>
      </c>
      <c r="G7907" s="1" t="s">
        <v>137</v>
      </c>
      <c r="H7907" t="s">
        <v>17</v>
      </c>
      <c r="I7907" s="1" t="s">
        <v>838</v>
      </c>
      <c r="J7907" s="1" t="s">
        <v>230</v>
      </c>
      <c r="K7907" s="1" t="s">
        <v>59</v>
      </c>
      <c r="L7907" s="1" t="s">
        <v>912</v>
      </c>
      <c r="M7907" t="s">
        <v>85</v>
      </c>
      <c r="N7907">
        <v>1</v>
      </c>
      <c r="O7907" s="1" t="s">
        <v>211</v>
      </c>
      <c r="P7907" t="s">
        <v>154</v>
      </c>
      <c r="Q7907">
        <v>2</v>
      </c>
      <c r="R7907" t="s">
        <v>255</v>
      </c>
      <c r="S7907" t="s">
        <v>180</v>
      </c>
    </row>
    <row r="7908" spans="1:19" x14ac:dyDescent="0.35">
      <c r="A7908" s="2" t="s">
        <v>115</v>
      </c>
      <c r="B7908" s="1" t="s">
        <v>189</v>
      </c>
      <c r="C7908" t="s">
        <v>911</v>
      </c>
      <c r="D7908" s="1" t="s">
        <v>102</v>
      </c>
      <c r="E7908" s="1" t="s">
        <v>22</v>
      </c>
      <c r="F7908" s="1" t="s">
        <v>23</v>
      </c>
      <c r="G7908" s="1" t="s">
        <v>137</v>
      </c>
      <c r="H7908" t="s">
        <v>14</v>
      </c>
      <c r="I7908" s="1" t="s">
        <v>1226</v>
      </c>
      <c r="J7908" s="1" t="s">
        <v>230</v>
      </c>
      <c r="K7908" s="1" t="s">
        <v>47</v>
      </c>
      <c r="L7908" s="1" t="s">
        <v>912</v>
      </c>
      <c r="M7908" t="s">
        <v>182</v>
      </c>
      <c r="N7908">
        <v>1</v>
      </c>
      <c r="O7908" s="1" t="s">
        <v>206</v>
      </c>
      <c r="P7908" t="s">
        <v>154</v>
      </c>
      <c r="Q7908">
        <v>2</v>
      </c>
      <c r="R7908" t="s">
        <v>255</v>
      </c>
      <c r="S7908" t="s">
        <v>180</v>
      </c>
    </row>
    <row r="7909" spans="1:19" x14ac:dyDescent="0.35">
      <c r="A7909" s="2" t="s">
        <v>115</v>
      </c>
      <c r="B7909" s="1" t="s">
        <v>189</v>
      </c>
      <c r="C7909" t="s">
        <v>911</v>
      </c>
      <c r="D7909" s="1" t="s">
        <v>102</v>
      </c>
      <c r="E7909" s="1" t="s">
        <v>22</v>
      </c>
      <c r="F7909" s="1" t="s">
        <v>23</v>
      </c>
      <c r="G7909" s="1" t="s">
        <v>137</v>
      </c>
      <c r="H7909" t="s">
        <v>17</v>
      </c>
      <c r="I7909" s="1" t="s">
        <v>1226</v>
      </c>
      <c r="J7909" s="1" t="s">
        <v>230</v>
      </c>
      <c r="K7909" s="1" t="s">
        <v>47</v>
      </c>
      <c r="L7909" s="1" t="s">
        <v>912</v>
      </c>
      <c r="M7909" t="s">
        <v>47</v>
      </c>
      <c r="N7909">
        <v>1</v>
      </c>
      <c r="O7909" s="1" t="s">
        <v>206</v>
      </c>
      <c r="P7909" t="s">
        <v>154</v>
      </c>
      <c r="Q7909">
        <v>2</v>
      </c>
      <c r="R7909" t="s">
        <v>255</v>
      </c>
      <c r="S7909" t="s">
        <v>180</v>
      </c>
    </row>
    <row r="7910" spans="1:19" x14ac:dyDescent="0.35">
      <c r="A7910" s="2" t="s">
        <v>115</v>
      </c>
      <c r="B7910" s="1" t="s">
        <v>189</v>
      </c>
      <c r="C7910" t="s">
        <v>911</v>
      </c>
      <c r="D7910" s="1" t="s">
        <v>102</v>
      </c>
      <c r="E7910" s="1" t="s">
        <v>22</v>
      </c>
      <c r="F7910" s="1" t="s">
        <v>23</v>
      </c>
      <c r="G7910" s="1" t="s">
        <v>137</v>
      </c>
      <c r="H7910" t="s">
        <v>27</v>
      </c>
      <c r="I7910" s="1" t="s">
        <v>1226</v>
      </c>
      <c r="J7910" s="1" t="s">
        <v>230</v>
      </c>
      <c r="K7910" s="1" t="s">
        <v>47</v>
      </c>
      <c r="L7910" s="1" t="s">
        <v>912</v>
      </c>
      <c r="M7910" t="s">
        <v>182</v>
      </c>
      <c r="N7910">
        <v>1</v>
      </c>
      <c r="O7910" s="1" t="s">
        <v>206</v>
      </c>
      <c r="P7910" t="s">
        <v>154</v>
      </c>
      <c r="Q7910">
        <v>1</v>
      </c>
      <c r="R7910" t="s">
        <v>255</v>
      </c>
      <c r="S7910" t="s">
        <v>180</v>
      </c>
    </row>
    <row r="7911" spans="1:19" x14ac:dyDescent="0.35">
      <c r="A7911" s="2" t="s">
        <v>115</v>
      </c>
      <c r="B7911" s="1" t="s">
        <v>189</v>
      </c>
      <c r="C7911" t="s">
        <v>911</v>
      </c>
      <c r="D7911" s="1" t="s">
        <v>245</v>
      </c>
      <c r="E7911" s="1" t="s">
        <v>22</v>
      </c>
      <c r="F7911" s="1" t="s">
        <v>13</v>
      </c>
      <c r="G7911" s="1" t="s">
        <v>137</v>
      </c>
      <c r="H7911" t="s">
        <v>27</v>
      </c>
      <c r="I7911" s="1" t="s">
        <v>839</v>
      </c>
      <c r="J7911" s="1" t="s">
        <v>230</v>
      </c>
      <c r="K7911" s="1" t="s">
        <v>47</v>
      </c>
      <c r="L7911" s="1" t="s">
        <v>912</v>
      </c>
      <c r="M7911" t="s">
        <v>47</v>
      </c>
      <c r="N7911">
        <v>1</v>
      </c>
      <c r="O7911" s="1" t="s">
        <v>206</v>
      </c>
      <c r="P7911" t="s">
        <v>154</v>
      </c>
      <c r="Q7911">
        <v>2</v>
      </c>
      <c r="R7911" t="s">
        <v>255</v>
      </c>
      <c r="S7911" t="s">
        <v>180</v>
      </c>
    </row>
    <row r="7912" spans="1:19" x14ac:dyDescent="0.35">
      <c r="A7912" s="2" t="s">
        <v>115</v>
      </c>
      <c r="B7912" s="1" t="s">
        <v>189</v>
      </c>
      <c r="C7912" t="s">
        <v>911</v>
      </c>
      <c r="D7912" s="1" t="s">
        <v>245</v>
      </c>
      <c r="E7912" s="1" t="s">
        <v>22</v>
      </c>
      <c r="F7912" s="1" t="s">
        <v>13</v>
      </c>
      <c r="G7912" s="1" t="s">
        <v>137</v>
      </c>
      <c r="H7912" t="s">
        <v>27</v>
      </c>
      <c r="I7912" s="1" t="s">
        <v>840</v>
      </c>
      <c r="J7912" s="1" t="s">
        <v>230</v>
      </c>
      <c r="K7912" s="1" t="s">
        <v>47</v>
      </c>
      <c r="L7912" s="1" t="s">
        <v>912</v>
      </c>
      <c r="M7912" t="s">
        <v>47</v>
      </c>
      <c r="N7912">
        <v>1</v>
      </c>
      <c r="O7912" s="1" t="s">
        <v>206</v>
      </c>
      <c r="P7912" t="s">
        <v>153</v>
      </c>
      <c r="Q7912">
        <v>2</v>
      </c>
      <c r="R7912" t="s">
        <v>255</v>
      </c>
      <c r="S7912" t="s">
        <v>180</v>
      </c>
    </row>
    <row r="7913" spans="1:19" x14ac:dyDescent="0.35">
      <c r="A7913" s="2" t="s">
        <v>115</v>
      </c>
      <c r="B7913" s="1" t="s">
        <v>189</v>
      </c>
      <c r="C7913" t="s">
        <v>911</v>
      </c>
      <c r="D7913" s="1" t="s">
        <v>176</v>
      </c>
      <c r="E7913" s="1" t="s">
        <v>22</v>
      </c>
      <c r="F7913" s="1" t="s">
        <v>23</v>
      </c>
      <c r="G7913" s="1" t="s">
        <v>137</v>
      </c>
      <c r="H7913" t="s">
        <v>27</v>
      </c>
      <c r="I7913" s="1" t="s">
        <v>1227</v>
      </c>
      <c r="J7913" s="1" t="s">
        <v>230</v>
      </c>
      <c r="K7913" s="1" t="s">
        <v>47</v>
      </c>
      <c r="L7913" s="1" t="s">
        <v>912</v>
      </c>
      <c r="M7913" t="s">
        <v>186</v>
      </c>
      <c r="N7913">
        <v>1</v>
      </c>
      <c r="O7913" s="1" t="s">
        <v>206</v>
      </c>
      <c r="P7913" t="s">
        <v>153</v>
      </c>
      <c r="Q7913">
        <v>2</v>
      </c>
      <c r="R7913" t="s">
        <v>255</v>
      </c>
      <c r="S7913" t="s">
        <v>180</v>
      </c>
    </row>
    <row r="7914" spans="1:19" x14ac:dyDescent="0.35">
      <c r="A7914" s="2" t="s">
        <v>115</v>
      </c>
      <c r="B7914" s="1" t="s">
        <v>189</v>
      </c>
      <c r="C7914" t="s">
        <v>911</v>
      </c>
      <c r="D7914" s="1" t="s">
        <v>176</v>
      </c>
      <c r="E7914" s="1" t="s">
        <v>22</v>
      </c>
      <c r="F7914" s="1" t="s">
        <v>23</v>
      </c>
      <c r="G7914" s="1" t="s">
        <v>137</v>
      </c>
      <c r="H7914" t="s">
        <v>27</v>
      </c>
      <c r="I7914" s="1" t="s">
        <v>1579</v>
      </c>
      <c r="J7914" s="1" t="s">
        <v>230</v>
      </c>
      <c r="K7914" s="1" t="s">
        <v>47</v>
      </c>
      <c r="L7914" s="1" t="s">
        <v>912</v>
      </c>
      <c r="M7914" t="s">
        <v>186</v>
      </c>
      <c r="N7914">
        <v>1</v>
      </c>
      <c r="O7914" s="1" t="s">
        <v>206</v>
      </c>
      <c r="P7914" t="s">
        <v>154</v>
      </c>
      <c r="Q7914">
        <v>2</v>
      </c>
      <c r="R7914" t="s">
        <v>179</v>
      </c>
      <c r="S7914" t="s">
        <v>180</v>
      </c>
    </row>
    <row r="7915" spans="1:19" x14ac:dyDescent="0.35">
      <c r="A7915" s="2" t="s">
        <v>115</v>
      </c>
      <c r="B7915" s="1" t="s">
        <v>189</v>
      </c>
      <c r="C7915" t="s">
        <v>911</v>
      </c>
      <c r="D7915" s="1" t="s">
        <v>176</v>
      </c>
      <c r="E7915" s="1" t="s">
        <v>22</v>
      </c>
      <c r="F7915" s="1" t="s">
        <v>23</v>
      </c>
      <c r="G7915" s="1" t="s">
        <v>137</v>
      </c>
      <c r="H7915" t="s">
        <v>27</v>
      </c>
      <c r="I7915" s="1" t="s">
        <v>1228</v>
      </c>
      <c r="J7915" s="1" t="s">
        <v>230</v>
      </c>
      <c r="K7915" s="1" t="s">
        <v>47</v>
      </c>
      <c r="L7915" s="1" t="s">
        <v>912</v>
      </c>
      <c r="M7915" t="s">
        <v>186</v>
      </c>
      <c r="N7915">
        <v>1</v>
      </c>
      <c r="O7915" s="1" t="s">
        <v>206</v>
      </c>
      <c r="P7915" t="s">
        <v>153</v>
      </c>
      <c r="Q7915">
        <v>2</v>
      </c>
      <c r="R7915" t="s">
        <v>255</v>
      </c>
      <c r="S7915" t="s">
        <v>180</v>
      </c>
    </row>
    <row r="7916" spans="1:19" x14ac:dyDescent="0.35">
      <c r="A7916" s="2" t="s">
        <v>115</v>
      </c>
      <c r="B7916" s="1" t="s">
        <v>189</v>
      </c>
      <c r="C7916" t="s">
        <v>911</v>
      </c>
      <c r="D7916" s="1" t="s">
        <v>176</v>
      </c>
      <c r="E7916" s="1" t="s">
        <v>22</v>
      </c>
      <c r="F7916" s="1" t="s">
        <v>13</v>
      </c>
      <c r="G7916" s="1" t="s">
        <v>137</v>
      </c>
      <c r="H7916" t="s">
        <v>27</v>
      </c>
      <c r="I7916" s="1" t="s">
        <v>1227</v>
      </c>
      <c r="J7916" s="1" t="s">
        <v>230</v>
      </c>
      <c r="K7916" s="1" t="s">
        <v>47</v>
      </c>
      <c r="L7916" s="1" t="s">
        <v>912</v>
      </c>
      <c r="M7916" t="s">
        <v>186</v>
      </c>
      <c r="N7916">
        <v>1</v>
      </c>
      <c r="O7916" s="1" t="s">
        <v>206</v>
      </c>
      <c r="P7916" t="s">
        <v>153</v>
      </c>
      <c r="Q7916">
        <v>2</v>
      </c>
      <c r="R7916" t="s">
        <v>255</v>
      </c>
      <c r="S7916" t="s">
        <v>180</v>
      </c>
    </row>
    <row r="7917" spans="1:19" x14ac:dyDescent="0.35">
      <c r="A7917" s="2" t="s">
        <v>115</v>
      </c>
      <c r="B7917" s="1" t="s">
        <v>189</v>
      </c>
      <c r="C7917" t="s">
        <v>911</v>
      </c>
      <c r="D7917" s="1" t="s">
        <v>176</v>
      </c>
      <c r="E7917" s="1" t="s">
        <v>22</v>
      </c>
      <c r="F7917" s="1" t="s">
        <v>13</v>
      </c>
      <c r="G7917" s="1" t="s">
        <v>137</v>
      </c>
      <c r="H7917" t="s">
        <v>27</v>
      </c>
      <c r="I7917" s="1" t="s">
        <v>1579</v>
      </c>
      <c r="J7917" s="1" t="s">
        <v>230</v>
      </c>
      <c r="K7917" s="1" t="s">
        <v>47</v>
      </c>
      <c r="L7917" s="1" t="s">
        <v>912</v>
      </c>
      <c r="M7917" t="s">
        <v>186</v>
      </c>
      <c r="N7917">
        <v>2</v>
      </c>
      <c r="O7917" s="1" t="s">
        <v>206</v>
      </c>
      <c r="P7917" t="s">
        <v>154</v>
      </c>
      <c r="Q7917">
        <v>2</v>
      </c>
      <c r="R7917" t="s">
        <v>255</v>
      </c>
      <c r="S7917" t="s">
        <v>180</v>
      </c>
    </row>
    <row r="7918" spans="1:19" x14ac:dyDescent="0.35">
      <c r="A7918" s="2" t="s">
        <v>115</v>
      </c>
      <c r="B7918" s="1" t="s">
        <v>189</v>
      </c>
      <c r="C7918" t="s">
        <v>911</v>
      </c>
      <c r="D7918" s="1" t="s">
        <v>176</v>
      </c>
      <c r="E7918" s="1" t="s">
        <v>22</v>
      </c>
      <c r="F7918" s="1" t="s">
        <v>13</v>
      </c>
      <c r="G7918" s="1" t="s">
        <v>137</v>
      </c>
      <c r="H7918" t="s">
        <v>27</v>
      </c>
      <c r="I7918" s="1" t="s">
        <v>1228</v>
      </c>
      <c r="J7918" s="1" t="s">
        <v>230</v>
      </c>
      <c r="K7918" s="1" t="s">
        <v>47</v>
      </c>
      <c r="L7918" s="1" t="s">
        <v>912</v>
      </c>
      <c r="M7918" t="s">
        <v>186</v>
      </c>
      <c r="N7918">
        <v>1</v>
      </c>
      <c r="O7918" s="1" t="s">
        <v>206</v>
      </c>
      <c r="P7918" t="s">
        <v>153</v>
      </c>
      <c r="Q7918">
        <v>2</v>
      </c>
      <c r="R7918" t="s">
        <v>255</v>
      </c>
      <c r="S7918" t="s">
        <v>180</v>
      </c>
    </row>
    <row r="7919" spans="1:19" x14ac:dyDescent="0.35">
      <c r="A7919" s="2" t="s">
        <v>117</v>
      </c>
      <c r="B7919" s="1" t="s">
        <v>118</v>
      </c>
      <c r="C7919" t="s">
        <v>52</v>
      </c>
      <c r="D7919" s="1" t="s">
        <v>51</v>
      </c>
      <c r="E7919" s="1" t="s">
        <v>12</v>
      </c>
      <c r="F7919" s="1" t="s">
        <v>107</v>
      </c>
      <c r="G7919" s="1" t="s">
        <v>904</v>
      </c>
      <c r="H7919" t="s">
        <v>39</v>
      </c>
      <c r="I7919" s="1" t="s">
        <v>442</v>
      </c>
      <c r="J7919" s="1" t="s">
        <v>230</v>
      </c>
      <c r="K7919" s="1" t="s">
        <v>52</v>
      </c>
      <c r="L7919" s="1" t="s">
        <v>912</v>
      </c>
      <c r="M7919" t="s">
        <v>54</v>
      </c>
      <c r="N7919">
        <v>1</v>
      </c>
      <c r="O7919" s="1" t="s">
        <v>205</v>
      </c>
      <c r="P7919" t="s">
        <v>154</v>
      </c>
      <c r="Q7919">
        <v>2</v>
      </c>
      <c r="R7919" t="s">
        <v>255</v>
      </c>
      <c r="S7919" t="s">
        <v>180</v>
      </c>
    </row>
    <row r="7920" spans="1:19" x14ac:dyDescent="0.35">
      <c r="A7920" s="2" t="s">
        <v>117</v>
      </c>
      <c r="B7920" s="1" t="s">
        <v>118</v>
      </c>
      <c r="C7920" t="s">
        <v>52</v>
      </c>
      <c r="D7920" s="1" t="s">
        <v>51</v>
      </c>
      <c r="E7920" s="1" t="s">
        <v>12</v>
      </c>
      <c r="F7920" s="1" t="s">
        <v>29</v>
      </c>
      <c r="G7920" s="1" t="s">
        <v>136</v>
      </c>
      <c r="H7920" t="s">
        <v>27</v>
      </c>
      <c r="I7920" s="1" t="s">
        <v>442</v>
      </c>
      <c r="J7920" s="1" t="s">
        <v>230</v>
      </c>
      <c r="K7920" s="1" t="s">
        <v>52</v>
      </c>
      <c r="L7920" s="1" t="s">
        <v>912</v>
      </c>
      <c r="M7920" t="s">
        <v>54</v>
      </c>
      <c r="N7920">
        <v>1</v>
      </c>
      <c r="O7920" s="1" t="s">
        <v>205</v>
      </c>
      <c r="P7920" t="s">
        <v>154</v>
      </c>
      <c r="Q7920">
        <v>2</v>
      </c>
      <c r="R7920" t="s">
        <v>255</v>
      </c>
      <c r="S7920" t="s">
        <v>180</v>
      </c>
    </row>
    <row r="7921" spans="1:19" x14ac:dyDescent="0.35">
      <c r="A7921" s="2" t="s">
        <v>117</v>
      </c>
      <c r="B7921" s="1" t="s">
        <v>118</v>
      </c>
      <c r="C7921" t="s">
        <v>52</v>
      </c>
      <c r="D7921" s="1" t="s">
        <v>51</v>
      </c>
      <c r="E7921" s="1" t="s">
        <v>12</v>
      </c>
      <c r="F7921" s="1" t="s">
        <v>29</v>
      </c>
      <c r="G7921" s="1" t="s">
        <v>136</v>
      </c>
      <c r="H7921" t="s">
        <v>32</v>
      </c>
      <c r="I7921" s="1" t="s">
        <v>442</v>
      </c>
      <c r="J7921" s="1" t="s">
        <v>230</v>
      </c>
      <c r="K7921" s="1" t="s">
        <v>52</v>
      </c>
      <c r="L7921" s="1" t="s">
        <v>912</v>
      </c>
      <c r="M7921" t="s">
        <v>54</v>
      </c>
      <c r="N7921">
        <v>1</v>
      </c>
      <c r="O7921" s="1" t="s">
        <v>205</v>
      </c>
      <c r="P7921" t="s">
        <v>154</v>
      </c>
      <c r="Q7921">
        <v>1</v>
      </c>
      <c r="R7921" t="s">
        <v>255</v>
      </c>
      <c r="S7921" t="s">
        <v>180</v>
      </c>
    </row>
    <row r="7922" spans="1:19" x14ac:dyDescent="0.35">
      <c r="A7922" s="2" t="s">
        <v>117</v>
      </c>
      <c r="B7922" s="1" t="s">
        <v>118</v>
      </c>
      <c r="C7922" t="s">
        <v>52</v>
      </c>
      <c r="D7922" s="1" t="s">
        <v>51</v>
      </c>
      <c r="E7922" s="1" t="s">
        <v>12</v>
      </c>
      <c r="F7922" s="1" t="s">
        <v>29</v>
      </c>
      <c r="G7922" s="1" t="s">
        <v>136</v>
      </c>
      <c r="H7922" t="s">
        <v>35</v>
      </c>
      <c r="I7922" s="1" t="s">
        <v>442</v>
      </c>
      <c r="J7922" s="1" t="s">
        <v>230</v>
      </c>
      <c r="K7922" s="1" t="s">
        <v>52</v>
      </c>
      <c r="L7922" s="1" t="s">
        <v>912</v>
      </c>
      <c r="M7922" t="s">
        <v>54</v>
      </c>
      <c r="N7922">
        <v>1</v>
      </c>
      <c r="O7922" s="1" t="s">
        <v>205</v>
      </c>
      <c r="P7922" t="s">
        <v>154</v>
      </c>
      <c r="Q7922">
        <v>2</v>
      </c>
      <c r="R7922" t="s">
        <v>255</v>
      </c>
      <c r="S7922" t="s">
        <v>180</v>
      </c>
    </row>
    <row r="7923" spans="1:19" x14ac:dyDescent="0.35">
      <c r="A7923" s="2" t="s">
        <v>117</v>
      </c>
      <c r="B7923" s="1" t="s">
        <v>118</v>
      </c>
      <c r="C7923" t="s">
        <v>59</v>
      </c>
      <c r="D7923" s="1" t="s">
        <v>82</v>
      </c>
      <c r="E7923" s="1" t="s">
        <v>12</v>
      </c>
      <c r="F7923" s="1" t="s">
        <v>29</v>
      </c>
      <c r="G7923" s="1" t="s">
        <v>136</v>
      </c>
      <c r="H7923" t="s">
        <v>17</v>
      </c>
      <c r="I7923" s="1" t="s">
        <v>1580</v>
      </c>
      <c r="J7923" s="1" t="s">
        <v>230</v>
      </c>
      <c r="K7923" s="1" t="s">
        <v>19</v>
      </c>
      <c r="L7923" s="1" t="s">
        <v>912</v>
      </c>
      <c r="M7923" t="s">
        <v>64</v>
      </c>
      <c r="N7923">
        <v>1</v>
      </c>
      <c r="O7923" s="1" t="s">
        <v>206</v>
      </c>
      <c r="P7923" t="s">
        <v>154</v>
      </c>
      <c r="Q7923">
        <v>2</v>
      </c>
      <c r="R7923" t="s">
        <v>255</v>
      </c>
      <c r="S7923" t="s">
        <v>180</v>
      </c>
    </row>
    <row r="7924" spans="1:19" x14ac:dyDescent="0.35">
      <c r="A7924" s="2" t="s">
        <v>117</v>
      </c>
      <c r="B7924" s="1" t="s">
        <v>118</v>
      </c>
      <c r="C7924" t="s">
        <v>59</v>
      </c>
      <c r="D7924" s="1" t="s">
        <v>82</v>
      </c>
      <c r="E7924" s="1" t="s">
        <v>12</v>
      </c>
      <c r="F7924" s="1" t="s">
        <v>29</v>
      </c>
      <c r="G7924" s="1" t="s">
        <v>136</v>
      </c>
      <c r="H7924" t="s">
        <v>24</v>
      </c>
      <c r="I7924" s="1" t="s">
        <v>443</v>
      </c>
      <c r="J7924" s="1" t="s">
        <v>230</v>
      </c>
      <c r="K7924" s="1" t="s">
        <v>59</v>
      </c>
      <c r="L7924" s="1" t="s">
        <v>912</v>
      </c>
      <c r="M7924" t="s">
        <v>59</v>
      </c>
      <c r="N7924">
        <v>1</v>
      </c>
      <c r="O7924" s="1" t="s">
        <v>205</v>
      </c>
      <c r="P7924" t="s">
        <v>154</v>
      </c>
      <c r="Q7924">
        <v>1</v>
      </c>
      <c r="R7924" t="s">
        <v>255</v>
      </c>
      <c r="S7924" t="s">
        <v>180</v>
      </c>
    </row>
    <row r="7925" spans="1:19" x14ac:dyDescent="0.35">
      <c r="A7925" s="2" t="s">
        <v>117</v>
      </c>
      <c r="B7925" s="1" t="s">
        <v>118</v>
      </c>
      <c r="C7925" t="s">
        <v>59</v>
      </c>
      <c r="D7925" s="1" t="s">
        <v>82</v>
      </c>
      <c r="E7925" s="1" t="s">
        <v>12</v>
      </c>
      <c r="F7925" s="1" t="s">
        <v>29</v>
      </c>
      <c r="G7925" s="1" t="s">
        <v>136</v>
      </c>
      <c r="H7925" t="s">
        <v>21</v>
      </c>
      <c r="I7925" s="1" t="s">
        <v>1580</v>
      </c>
      <c r="J7925" s="1" t="s">
        <v>230</v>
      </c>
      <c r="K7925" s="1" t="s">
        <v>19</v>
      </c>
      <c r="L7925" s="1" t="s">
        <v>912</v>
      </c>
      <c r="M7925" t="s">
        <v>19</v>
      </c>
      <c r="N7925">
        <v>1</v>
      </c>
      <c r="O7925" s="1" t="s">
        <v>206</v>
      </c>
      <c r="P7925" t="s">
        <v>154</v>
      </c>
      <c r="Q7925">
        <v>2</v>
      </c>
      <c r="R7925" t="s">
        <v>255</v>
      </c>
      <c r="S7925" t="s">
        <v>180</v>
      </c>
    </row>
    <row r="7926" spans="1:19" x14ac:dyDescent="0.35">
      <c r="A7926" s="2" t="s">
        <v>117</v>
      </c>
      <c r="B7926" s="1" t="s">
        <v>118</v>
      </c>
      <c r="C7926" t="s">
        <v>59</v>
      </c>
      <c r="D7926" s="1" t="s">
        <v>82</v>
      </c>
      <c r="E7926" s="1" t="s">
        <v>12</v>
      </c>
      <c r="F7926" s="1" t="s">
        <v>33</v>
      </c>
      <c r="G7926" s="1" t="s">
        <v>136</v>
      </c>
      <c r="H7926" t="s">
        <v>32</v>
      </c>
      <c r="I7926" s="1" t="s">
        <v>1580</v>
      </c>
      <c r="J7926" s="1" t="s">
        <v>230</v>
      </c>
      <c r="K7926" s="1" t="s">
        <v>59</v>
      </c>
      <c r="L7926" s="1" t="s">
        <v>912</v>
      </c>
      <c r="M7926" t="s">
        <v>59</v>
      </c>
      <c r="N7926">
        <v>1</v>
      </c>
      <c r="O7926" s="1" t="s">
        <v>206</v>
      </c>
      <c r="P7926" t="s">
        <v>154</v>
      </c>
      <c r="Q7926">
        <v>2</v>
      </c>
      <c r="R7926" t="s">
        <v>255</v>
      </c>
      <c r="S7926" t="s">
        <v>180</v>
      </c>
    </row>
    <row r="7927" spans="1:19" x14ac:dyDescent="0.35">
      <c r="A7927" s="2" t="s">
        <v>117</v>
      </c>
      <c r="B7927" s="1" t="s">
        <v>118</v>
      </c>
      <c r="C7927" t="s">
        <v>59</v>
      </c>
      <c r="D7927" s="1" t="s">
        <v>82</v>
      </c>
      <c r="E7927" s="1" t="s">
        <v>12</v>
      </c>
      <c r="F7927" s="1" t="s">
        <v>33</v>
      </c>
      <c r="G7927" s="1" t="s">
        <v>136</v>
      </c>
      <c r="H7927" t="s">
        <v>41</v>
      </c>
      <c r="I7927" s="1" t="s">
        <v>1580</v>
      </c>
      <c r="J7927" s="1" t="s">
        <v>230</v>
      </c>
      <c r="K7927" s="1" t="s">
        <v>52</v>
      </c>
      <c r="L7927" s="1" t="s">
        <v>912</v>
      </c>
      <c r="M7927" t="s">
        <v>55</v>
      </c>
      <c r="N7927">
        <v>1</v>
      </c>
      <c r="O7927" s="1" t="s">
        <v>206</v>
      </c>
      <c r="P7927" t="s">
        <v>154</v>
      </c>
      <c r="Q7927">
        <v>2</v>
      </c>
      <c r="R7927" t="s">
        <v>255</v>
      </c>
      <c r="S7927" t="s">
        <v>180</v>
      </c>
    </row>
    <row r="7928" spans="1:19" x14ac:dyDescent="0.35">
      <c r="A7928" s="2" t="s">
        <v>117</v>
      </c>
      <c r="B7928" s="1" t="s">
        <v>118</v>
      </c>
      <c r="C7928" t="s">
        <v>59</v>
      </c>
      <c r="D7928" s="1" t="s">
        <v>82</v>
      </c>
      <c r="E7928" s="1" t="s">
        <v>12</v>
      </c>
      <c r="F7928" s="1" t="s">
        <v>23</v>
      </c>
      <c r="G7928" s="1" t="s">
        <v>137</v>
      </c>
      <c r="H7928" t="s">
        <v>14</v>
      </c>
      <c r="I7928" s="1" t="s">
        <v>444</v>
      </c>
      <c r="J7928" s="1" t="s">
        <v>230</v>
      </c>
      <c r="K7928" s="1" t="s">
        <v>59</v>
      </c>
      <c r="L7928" s="1" t="s">
        <v>912</v>
      </c>
      <c r="M7928" t="s">
        <v>83</v>
      </c>
      <c r="N7928">
        <v>1</v>
      </c>
      <c r="O7928" s="1" t="s">
        <v>205</v>
      </c>
      <c r="P7928" t="s">
        <v>154</v>
      </c>
      <c r="Q7928">
        <v>2</v>
      </c>
      <c r="R7928" t="s">
        <v>255</v>
      </c>
      <c r="S7928" t="s">
        <v>180</v>
      </c>
    </row>
    <row r="7929" spans="1:19" x14ac:dyDescent="0.35">
      <c r="A7929" s="2" t="s">
        <v>117</v>
      </c>
      <c r="B7929" s="1" t="s">
        <v>118</v>
      </c>
      <c r="C7929" t="s">
        <v>59</v>
      </c>
      <c r="D7929" s="1" t="s">
        <v>82</v>
      </c>
      <c r="E7929" s="1" t="s">
        <v>12</v>
      </c>
      <c r="F7929" s="1" t="s">
        <v>23</v>
      </c>
      <c r="G7929" s="1" t="s">
        <v>137</v>
      </c>
      <c r="H7929" t="s">
        <v>35</v>
      </c>
      <c r="I7929" s="1" t="s">
        <v>444</v>
      </c>
      <c r="J7929" s="1" t="s">
        <v>230</v>
      </c>
      <c r="K7929" s="1" t="s">
        <v>59</v>
      </c>
      <c r="L7929" s="1" t="s">
        <v>912</v>
      </c>
      <c r="M7929" t="s">
        <v>60</v>
      </c>
      <c r="N7929">
        <v>1</v>
      </c>
      <c r="O7929" s="1" t="s">
        <v>205</v>
      </c>
      <c r="P7929" t="s">
        <v>154</v>
      </c>
      <c r="Q7929">
        <v>2</v>
      </c>
      <c r="R7929" t="s">
        <v>255</v>
      </c>
      <c r="S7929" t="s">
        <v>180</v>
      </c>
    </row>
    <row r="7930" spans="1:19" x14ac:dyDescent="0.35">
      <c r="A7930" s="2" t="s">
        <v>117</v>
      </c>
      <c r="B7930" s="1" t="s">
        <v>118</v>
      </c>
      <c r="C7930" t="s">
        <v>59</v>
      </c>
      <c r="D7930" s="1" t="s">
        <v>82</v>
      </c>
      <c r="E7930" s="1" t="s">
        <v>12</v>
      </c>
      <c r="F7930" s="1" t="s">
        <v>13</v>
      </c>
      <c r="G7930" s="1" t="s">
        <v>137</v>
      </c>
      <c r="H7930" t="s">
        <v>17</v>
      </c>
      <c r="I7930" s="1" t="s">
        <v>1580</v>
      </c>
      <c r="J7930" s="1" t="s">
        <v>230</v>
      </c>
      <c r="K7930" s="1" t="s">
        <v>19</v>
      </c>
      <c r="L7930" s="1" t="s">
        <v>912</v>
      </c>
      <c r="M7930" t="s">
        <v>62</v>
      </c>
      <c r="N7930">
        <v>1</v>
      </c>
      <c r="O7930" s="1" t="s">
        <v>206</v>
      </c>
      <c r="P7930" t="s">
        <v>154</v>
      </c>
      <c r="Q7930">
        <v>2</v>
      </c>
      <c r="R7930" t="s">
        <v>255</v>
      </c>
      <c r="S7930" t="s">
        <v>180</v>
      </c>
    </row>
    <row r="7931" spans="1:19" x14ac:dyDescent="0.35">
      <c r="A7931" s="2" t="s">
        <v>117</v>
      </c>
      <c r="B7931" s="1" t="s">
        <v>118</v>
      </c>
      <c r="C7931" t="s">
        <v>59</v>
      </c>
      <c r="D7931" s="1" t="s">
        <v>82</v>
      </c>
      <c r="E7931" s="1" t="s">
        <v>12</v>
      </c>
      <c r="F7931" s="1" t="s">
        <v>13</v>
      </c>
      <c r="G7931" s="1" t="s">
        <v>137</v>
      </c>
      <c r="H7931" t="s">
        <v>17</v>
      </c>
      <c r="I7931" s="1" t="s">
        <v>1580</v>
      </c>
      <c r="J7931" s="1" t="s">
        <v>230</v>
      </c>
      <c r="K7931" s="1" t="s">
        <v>19</v>
      </c>
      <c r="L7931" s="1" t="s">
        <v>912</v>
      </c>
      <c r="M7931" t="s">
        <v>19</v>
      </c>
      <c r="N7931">
        <v>1</v>
      </c>
      <c r="O7931" s="1" t="s">
        <v>206</v>
      </c>
      <c r="P7931" t="s">
        <v>154</v>
      </c>
      <c r="Q7931">
        <v>2</v>
      </c>
      <c r="R7931" t="s">
        <v>255</v>
      </c>
      <c r="S7931" t="s">
        <v>180</v>
      </c>
    </row>
    <row r="7932" spans="1:19" x14ac:dyDescent="0.35">
      <c r="A7932" s="2" t="s">
        <v>117</v>
      </c>
      <c r="B7932" s="1" t="s">
        <v>118</v>
      </c>
      <c r="C7932" t="s">
        <v>59</v>
      </c>
      <c r="D7932" s="1" t="s">
        <v>82</v>
      </c>
      <c r="E7932" s="1" t="s">
        <v>12</v>
      </c>
      <c r="F7932" s="1" t="s">
        <v>13</v>
      </c>
      <c r="G7932" s="1" t="s">
        <v>137</v>
      </c>
      <c r="H7932" t="s">
        <v>24</v>
      </c>
      <c r="I7932" s="1" t="s">
        <v>443</v>
      </c>
      <c r="J7932" s="1" t="s">
        <v>230</v>
      </c>
      <c r="K7932" s="1" t="s">
        <v>59</v>
      </c>
      <c r="L7932" s="1" t="s">
        <v>912</v>
      </c>
      <c r="M7932" t="s">
        <v>83</v>
      </c>
      <c r="N7932">
        <v>1</v>
      </c>
      <c r="O7932" s="1" t="s">
        <v>205</v>
      </c>
      <c r="P7932" t="s">
        <v>154</v>
      </c>
      <c r="Q7932">
        <v>1</v>
      </c>
      <c r="R7932" t="s">
        <v>255</v>
      </c>
      <c r="S7932" t="s">
        <v>180</v>
      </c>
    </row>
    <row r="7933" spans="1:19" x14ac:dyDescent="0.35">
      <c r="A7933" s="2" t="s">
        <v>117</v>
      </c>
      <c r="B7933" s="1" t="s">
        <v>118</v>
      </c>
      <c r="C7933" t="s">
        <v>59</v>
      </c>
      <c r="D7933" s="1" t="s">
        <v>82</v>
      </c>
      <c r="E7933" s="1" t="s">
        <v>12</v>
      </c>
      <c r="F7933" s="1" t="s">
        <v>13</v>
      </c>
      <c r="G7933" s="1" t="s">
        <v>137</v>
      </c>
      <c r="H7933" t="s">
        <v>27</v>
      </c>
      <c r="I7933" s="1" t="s">
        <v>443</v>
      </c>
      <c r="J7933" s="1" t="s">
        <v>230</v>
      </c>
      <c r="K7933" s="1" t="s">
        <v>59</v>
      </c>
      <c r="L7933" s="1" t="s">
        <v>912</v>
      </c>
      <c r="M7933" t="s">
        <v>86</v>
      </c>
      <c r="N7933">
        <v>1</v>
      </c>
      <c r="O7933" s="1" t="s">
        <v>205</v>
      </c>
      <c r="P7933" t="s">
        <v>154</v>
      </c>
      <c r="Q7933">
        <v>2</v>
      </c>
      <c r="R7933" t="s">
        <v>255</v>
      </c>
      <c r="S7933" t="s">
        <v>180</v>
      </c>
    </row>
    <row r="7934" spans="1:19" x14ac:dyDescent="0.35">
      <c r="A7934" s="2" t="s">
        <v>117</v>
      </c>
      <c r="B7934" s="1" t="s">
        <v>118</v>
      </c>
      <c r="C7934" t="s">
        <v>59</v>
      </c>
      <c r="D7934" s="1" t="s">
        <v>82</v>
      </c>
      <c r="E7934" s="1" t="s">
        <v>12</v>
      </c>
      <c r="F7934" s="1" t="s">
        <v>13</v>
      </c>
      <c r="G7934" s="1" t="s">
        <v>137</v>
      </c>
      <c r="H7934" t="s">
        <v>32</v>
      </c>
      <c r="I7934" s="1" t="s">
        <v>443</v>
      </c>
      <c r="J7934" s="1" t="s">
        <v>230</v>
      </c>
      <c r="K7934" s="1" t="s">
        <v>59</v>
      </c>
      <c r="L7934" s="1" t="s">
        <v>912</v>
      </c>
      <c r="M7934" t="s">
        <v>59</v>
      </c>
      <c r="N7934">
        <v>1</v>
      </c>
      <c r="O7934" s="1" t="s">
        <v>205</v>
      </c>
      <c r="P7934" t="s">
        <v>154</v>
      </c>
      <c r="Q7934">
        <v>2</v>
      </c>
      <c r="R7934" t="s">
        <v>255</v>
      </c>
      <c r="S7934" t="s">
        <v>180</v>
      </c>
    </row>
    <row r="7935" spans="1:19" x14ac:dyDescent="0.35">
      <c r="A7935" s="2" t="s">
        <v>117</v>
      </c>
      <c r="B7935" s="1" t="s">
        <v>118</v>
      </c>
      <c r="C7935" t="s">
        <v>59</v>
      </c>
      <c r="D7935" s="1" t="s">
        <v>82</v>
      </c>
      <c r="E7935" s="1" t="s">
        <v>12</v>
      </c>
      <c r="F7935" s="1" t="s">
        <v>13</v>
      </c>
      <c r="G7935" s="1" t="s">
        <v>137</v>
      </c>
      <c r="H7935" t="s">
        <v>32</v>
      </c>
      <c r="I7935" s="1" t="s">
        <v>443</v>
      </c>
      <c r="J7935" s="1" t="s">
        <v>230</v>
      </c>
      <c r="K7935" s="1" t="s">
        <v>59</v>
      </c>
      <c r="L7935" s="1" t="s">
        <v>912</v>
      </c>
      <c r="M7935" t="s">
        <v>69</v>
      </c>
      <c r="N7935">
        <v>1</v>
      </c>
      <c r="O7935" s="1" t="s">
        <v>205</v>
      </c>
      <c r="P7935" t="s">
        <v>154</v>
      </c>
      <c r="Q7935">
        <v>2</v>
      </c>
      <c r="R7935" t="s">
        <v>255</v>
      </c>
      <c r="S7935" t="s">
        <v>180</v>
      </c>
    </row>
    <row r="7936" spans="1:19" x14ac:dyDescent="0.35">
      <c r="A7936" s="2" t="s">
        <v>117</v>
      </c>
      <c r="B7936" s="1" t="s">
        <v>118</v>
      </c>
      <c r="C7936" t="s">
        <v>59</v>
      </c>
      <c r="D7936" s="1" t="s">
        <v>82</v>
      </c>
      <c r="E7936" s="1" t="s">
        <v>12</v>
      </c>
      <c r="F7936" s="1" t="s">
        <v>26</v>
      </c>
      <c r="G7936" s="1" t="s">
        <v>26</v>
      </c>
      <c r="H7936" t="s">
        <v>32</v>
      </c>
      <c r="I7936" s="1" t="s">
        <v>443</v>
      </c>
      <c r="J7936" s="1" t="s">
        <v>230</v>
      </c>
      <c r="K7936" s="1" t="s">
        <v>19</v>
      </c>
      <c r="L7936" s="1" t="s">
        <v>912</v>
      </c>
      <c r="M7936" t="s">
        <v>87</v>
      </c>
      <c r="N7936">
        <v>1</v>
      </c>
      <c r="O7936" s="1" t="s">
        <v>205</v>
      </c>
      <c r="P7936" t="s">
        <v>154</v>
      </c>
      <c r="Q7936">
        <v>2</v>
      </c>
      <c r="R7936" t="s">
        <v>255</v>
      </c>
      <c r="S7936" t="s">
        <v>180</v>
      </c>
    </row>
    <row r="7937" spans="1:19" x14ac:dyDescent="0.35">
      <c r="A7937" s="2" t="s">
        <v>117</v>
      </c>
      <c r="B7937" s="1" t="s">
        <v>118</v>
      </c>
      <c r="C7937" t="s">
        <v>59</v>
      </c>
      <c r="D7937" s="1" t="s">
        <v>82</v>
      </c>
      <c r="E7937" s="1" t="s">
        <v>22</v>
      </c>
      <c r="F7937" s="1" t="s">
        <v>23</v>
      </c>
      <c r="G7937" s="1" t="s">
        <v>137</v>
      </c>
      <c r="H7937" t="s">
        <v>32</v>
      </c>
      <c r="I7937" s="1" t="s">
        <v>444</v>
      </c>
      <c r="J7937" s="1" t="s">
        <v>230</v>
      </c>
      <c r="K7937" s="1" t="s">
        <v>59</v>
      </c>
      <c r="L7937" s="1" t="s">
        <v>912</v>
      </c>
      <c r="M7937" t="s">
        <v>83</v>
      </c>
      <c r="N7937">
        <v>1</v>
      </c>
      <c r="O7937" s="1" t="s">
        <v>205</v>
      </c>
      <c r="P7937" t="s">
        <v>154</v>
      </c>
      <c r="Q7937">
        <v>2</v>
      </c>
      <c r="R7937" t="s">
        <v>255</v>
      </c>
      <c r="S7937" t="s">
        <v>180</v>
      </c>
    </row>
    <row r="7938" spans="1:19" x14ac:dyDescent="0.35">
      <c r="A7938" s="2" t="s">
        <v>117</v>
      </c>
      <c r="B7938" s="1" t="s">
        <v>118</v>
      </c>
      <c r="C7938" t="s">
        <v>59</v>
      </c>
      <c r="D7938" s="1" t="s">
        <v>82</v>
      </c>
      <c r="E7938" s="1" t="s">
        <v>22</v>
      </c>
      <c r="F7938" s="1" t="s">
        <v>13</v>
      </c>
      <c r="G7938" s="1" t="s">
        <v>137</v>
      </c>
      <c r="H7938" t="s">
        <v>24</v>
      </c>
      <c r="I7938" s="1" t="s">
        <v>443</v>
      </c>
      <c r="J7938" s="1" t="s">
        <v>230</v>
      </c>
      <c r="K7938" s="1" t="s">
        <v>15</v>
      </c>
      <c r="L7938" s="1" t="s">
        <v>912</v>
      </c>
      <c r="M7938" t="s">
        <v>15</v>
      </c>
      <c r="N7938">
        <v>1</v>
      </c>
      <c r="O7938" s="1" t="s">
        <v>205</v>
      </c>
      <c r="P7938" t="s">
        <v>154</v>
      </c>
      <c r="Q7938">
        <v>2</v>
      </c>
      <c r="R7938" t="s">
        <v>255</v>
      </c>
      <c r="S7938" t="s">
        <v>180</v>
      </c>
    </row>
    <row r="7939" spans="1:19" x14ac:dyDescent="0.35">
      <c r="A7939" s="2" t="s">
        <v>117</v>
      </c>
      <c r="B7939" s="1" t="s">
        <v>118</v>
      </c>
      <c r="C7939" t="s">
        <v>59</v>
      </c>
      <c r="D7939" s="1" t="s">
        <v>82</v>
      </c>
      <c r="E7939" s="1" t="s">
        <v>22</v>
      </c>
      <c r="F7939" s="1" t="s">
        <v>18</v>
      </c>
      <c r="G7939" s="1" t="s">
        <v>26</v>
      </c>
      <c r="H7939" t="s">
        <v>14</v>
      </c>
      <c r="I7939" s="1" t="s">
        <v>443</v>
      </c>
      <c r="J7939" s="1" t="s">
        <v>230</v>
      </c>
      <c r="K7939" s="1" t="s">
        <v>59</v>
      </c>
      <c r="L7939" s="1" t="s">
        <v>912</v>
      </c>
      <c r="M7939" t="s">
        <v>69</v>
      </c>
      <c r="N7939">
        <v>1</v>
      </c>
      <c r="O7939" s="1" t="s">
        <v>205</v>
      </c>
      <c r="P7939" t="s">
        <v>154</v>
      </c>
      <c r="Q7939">
        <v>1</v>
      </c>
      <c r="R7939" t="s">
        <v>255</v>
      </c>
      <c r="S7939" t="s">
        <v>180</v>
      </c>
    </row>
    <row r="7940" spans="1:19" x14ac:dyDescent="0.35">
      <c r="A7940" s="2" t="s">
        <v>117</v>
      </c>
      <c r="B7940" s="1" t="s">
        <v>118</v>
      </c>
      <c r="C7940" t="s">
        <v>59</v>
      </c>
      <c r="D7940" s="1" t="s">
        <v>82</v>
      </c>
      <c r="E7940" s="1" t="s">
        <v>22</v>
      </c>
      <c r="F7940" s="1" t="s">
        <v>18</v>
      </c>
      <c r="G7940" s="1" t="s">
        <v>26</v>
      </c>
      <c r="H7940" t="s">
        <v>14</v>
      </c>
      <c r="I7940" s="1" t="s">
        <v>443</v>
      </c>
      <c r="J7940" s="1" t="s">
        <v>230</v>
      </c>
      <c r="K7940" s="1" t="s">
        <v>59</v>
      </c>
      <c r="L7940" s="1" t="s">
        <v>912</v>
      </c>
      <c r="M7940" t="s">
        <v>69</v>
      </c>
      <c r="N7940">
        <v>1</v>
      </c>
      <c r="O7940" s="1" t="s">
        <v>205</v>
      </c>
      <c r="P7940" t="s">
        <v>154</v>
      </c>
      <c r="Q7940">
        <v>2</v>
      </c>
      <c r="R7940" t="s">
        <v>255</v>
      </c>
      <c r="S7940" t="s">
        <v>180</v>
      </c>
    </row>
    <row r="7941" spans="1:19" x14ac:dyDescent="0.35">
      <c r="A7941" s="2" t="s">
        <v>117</v>
      </c>
      <c r="B7941" s="1" t="s">
        <v>118</v>
      </c>
      <c r="C7941" t="s">
        <v>910</v>
      </c>
      <c r="D7941" s="1" t="s">
        <v>90</v>
      </c>
      <c r="E7941" s="1" t="s">
        <v>12</v>
      </c>
      <c r="F7941" s="1" t="s">
        <v>29</v>
      </c>
      <c r="G7941" s="1" t="s">
        <v>136</v>
      </c>
      <c r="H7941" t="s">
        <v>32</v>
      </c>
      <c r="I7941" s="1" t="s">
        <v>1581</v>
      </c>
      <c r="J7941" s="1" t="s">
        <v>230</v>
      </c>
      <c r="K7941" s="1" t="s">
        <v>15</v>
      </c>
      <c r="L7941" s="1" t="s">
        <v>912</v>
      </c>
      <c r="M7941" t="s">
        <v>37</v>
      </c>
      <c r="N7941">
        <v>2</v>
      </c>
      <c r="O7941" s="1" t="s">
        <v>206</v>
      </c>
      <c r="P7941" t="s">
        <v>153</v>
      </c>
      <c r="Q7941">
        <v>2</v>
      </c>
      <c r="R7941" t="s">
        <v>255</v>
      </c>
      <c r="S7941" t="s">
        <v>180</v>
      </c>
    </row>
    <row r="7942" spans="1:19" x14ac:dyDescent="0.35">
      <c r="A7942" s="2" t="s">
        <v>117</v>
      </c>
      <c r="B7942" s="1" t="s">
        <v>118</v>
      </c>
      <c r="C7942" t="s">
        <v>910</v>
      </c>
      <c r="D7942" s="1" t="s">
        <v>90</v>
      </c>
      <c r="E7942" s="1" t="s">
        <v>12</v>
      </c>
      <c r="F7942" s="1" t="s">
        <v>29</v>
      </c>
      <c r="G7942" s="1" t="s">
        <v>136</v>
      </c>
      <c r="H7942" t="s">
        <v>58</v>
      </c>
      <c r="I7942" s="1" t="s">
        <v>1581</v>
      </c>
      <c r="J7942" s="1" t="s">
        <v>230</v>
      </c>
      <c r="K7942" s="1" t="s">
        <v>15</v>
      </c>
      <c r="L7942" s="1" t="s">
        <v>912</v>
      </c>
      <c r="M7942" t="s">
        <v>37</v>
      </c>
      <c r="N7942">
        <v>1</v>
      </c>
      <c r="O7942" s="1" t="s">
        <v>206</v>
      </c>
      <c r="P7942" t="s">
        <v>153</v>
      </c>
      <c r="Q7942">
        <v>2</v>
      </c>
      <c r="R7942" t="s">
        <v>255</v>
      </c>
      <c r="S7942" t="s">
        <v>180</v>
      </c>
    </row>
    <row r="7943" spans="1:19" x14ac:dyDescent="0.35">
      <c r="A7943" s="2" t="s">
        <v>117</v>
      </c>
      <c r="B7943" s="1" t="s">
        <v>118</v>
      </c>
      <c r="C7943" t="s">
        <v>911</v>
      </c>
      <c r="D7943" s="1" t="s">
        <v>102</v>
      </c>
      <c r="E7943" s="1" t="s">
        <v>12</v>
      </c>
      <c r="F7943" s="1" t="s">
        <v>23</v>
      </c>
      <c r="G7943" s="1" t="s">
        <v>137</v>
      </c>
      <c r="H7943" t="s">
        <v>39</v>
      </c>
      <c r="I7943" s="1" t="s">
        <v>1582</v>
      </c>
      <c r="J7943" s="1" t="s">
        <v>230</v>
      </c>
      <c r="K7943" s="1" t="s">
        <v>47</v>
      </c>
      <c r="L7943" s="1" t="s">
        <v>913</v>
      </c>
      <c r="M7943" t="s">
        <v>47</v>
      </c>
      <c r="N7943">
        <v>1</v>
      </c>
      <c r="O7943" s="1" t="s">
        <v>205</v>
      </c>
      <c r="P7943" t="s">
        <v>154</v>
      </c>
      <c r="Q7943">
        <v>2</v>
      </c>
      <c r="R7943" t="s">
        <v>179</v>
      </c>
      <c r="S7943" t="s">
        <v>180</v>
      </c>
    </row>
    <row r="7944" spans="1:19" x14ac:dyDescent="0.35">
      <c r="A7944" s="2" t="s">
        <v>117</v>
      </c>
      <c r="B7944" s="1" t="s">
        <v>118</v>
      </c>
      <c r="C7944" t="s">
        <v>911</v>
      </c>
      <c r="D7944" s="1" t="s">
        <v>102</v>
      </c>
      <c r="E7944" s="1" t="s">
        <v>12</v>
      </c>
      <c r="F7944" s="1" t="s">
        <v>13</v>
      </c>
      <c r="G7944" s="1" t="s">
        <v>137</v>
      </c>
      <c r="H7944" t="s">
        <v>27</v>
      </c>
      <c r="I7944" s="1" t="s">
        <v>1582</v>
      </c>
      <c r="J7944" s="1" t="s">
        <v>230</v>
      </c>
      <c r="K7944" s="1" t="s">
        <v>47</v>
      </c>
      <c r="L7944" s="1" t="s">
        <v>913</v>
      </c>
      <c r="M7944" t="s">
        <v>47</v>
      </c>
      <c r="N7944">
        <v>1</v>
      </c>
      <c r="O7944" s="1" t="s">
        <v>205</v>
      </c>
      <c r="P7944" t="s">
        <v>154</v>
      </c>
      <c r="Q7944">
        <v>2</v>
      </c>
      <c r="R7944" t="s">
        <v>179</v>
      </c>
      <c r="S7944" t="s">
        <v>180</v>
      </c>
    </row>
    <row r="7945" spans="1:19" x14ac:dyDescent="0.35">
      <c r="A7945" s="2" t="s">
        <v>117</v>
      </c>
      <c r="B7945" s="1" t="s">
        <v>118</v>
      </c>
      <c r="C7945" t="s">
        <v>911</v>
      </c>
      <c r="D7945" s="1" t="s">
        <v>102</v>
      </c>
      <c r="E7945" s="1" t="s">
        <v>12</v>
      </c>
      <c r="F7945" s="1" t="s">
        <v>13</v>
      </c>
      <c r="G7945" s="1" t="s">
        <v>137</v>
      </c>
      <c r="H7945" t="s">
        <v>27</v>
      </c>
      <c r="I7945" s="1" t="s">
        <v>1582</v>
      </c>
      <c r="J7945" s="1" t="s">
        <v>230</v>
      </c>
      <c r="K7945" s="1" t="s">
        <v>47</v>
      </c>
      <c r="L7945" s="1" t="s">
        <v>912</v>
      </c>
      <c r="M7945" t="s">
        <v>47</v>
      </c>
      <c r="N7945">
        <v>1</v>
      </c>
      <c r="O7945" s="1" t="s">
        <v>205</v>
      </c>
      <c r="P7945" t="s">
        <v>153</v>
      </c>
      <c r="Q7945">
        <v>2</v>
      </c>
      <c r="R7945" t="s">
        <v>255</v>
      </c>
      <c r="S7945" t="s">
        <v>180</v>
      </c>
    </row>
    <row r="7946" spans="1:19" x14ac:dyDescent="0.35">
      <c r="A7946" s="2" t="s">
        <v>117</v>
      </c>
      <c r="B7946" s="1" t="s">
        <v>118</v>
      </c>
      <c r="C7946" t="s">
        <v>911</v>
      </c>
      <c r="D7946" s="1" t="s">
        <v>245</v>
      </c>
      <c r="E7946" s="1" t="s">
        <v>12</v>
      </c>
      <c r="F7946" s="1" t="s">
        <v>29</v>
      </c>
      <c r="G7946" s="1" t="s">
        <v>136</v>
      </c>
      <c r="H7946" t="s">
        <v>17</v>
      </c>
      <c r="I7946" s="1" t="s">
        <v>1229</v>
      </c>
      <c r="J7946" s="1" t="s">
        <v>230</v>
      </c>
      <c r="K7946" s="1" t="s">
        <v>47</v>
      </c>
      <c r="L7946" s="1" t="s">
        <v>912</v>
      </c>
      <c r="M7946" t="s">
        <v>47</v>
      </c>
      <c r="N7946">
        <v>1</v>
      </c>
      <c r="O7946" s="1" t="s">
        <v>205</v>
      </c>
      <c r="P7946" t="s">
        <v>153</v>
      </c>
      <c r="Q7946">
        <v>2</v>
      </c>
      <c r="R7946" t="s">
        <v>255</v>
      </c>
      <c r="S7946" t="s">
        <v>180</v>
      </c>
    </row>
    <row r="7947" spans="1:19" x14ac:dyDescent="0.35">
      <c r="A7947" s="2" t="s">
        <v>117</v>
      </c>
      <c r="B7947" s="1" t="s">
        <v>118</v>
      </c>
      <c r="C7947" t="s">
        <v>911</v>
      </c>
      <c r="D7947" s="1" t="s">
        <v>245</v>
      </c>
      <c r="E7947" s="1" t="s">
        <v>12</v>
      </c>
      <c r="F7947" s="1" t="s">
        <v>29</v>
      </c>
      <c r="G7947" s="1" t="s">
        <v>136</v>
      </c>
      <c r="H7947" t="s">
        <v>17</v>
      </c>
      <c r="I7947" s="1" t="s">
        <v>1583</v>
      </c>
      <c r="J7947" s="1" t="s">
        <v>230</v>
      </c>
      <c r="K7947" s="1" t="s">
        <v>47</v>
      </c>
      <c r="L7947" s="1" t="s">
        <v>912</v>
      </c>
      <c r="M7947" t="s">
        <v>47</v>
      </c>
      <c r="N7947">
        <v>1</v>
      </c>
      <c r="O7947" s="1" t="s">
        <v>205</v>
      </c>
      <c r="P7947" t="s">
        <v>154</v>
      </c>
      <c r="Q7947">
        <v>2</v>
      </c>
      <c r="R7947" t="s">
        <v>255</v>
      </c>
      <c r="S7947" t="s">
        <v>180</v>
      </c>
    </row>
    <row r="7948" spans="1:19" x14ac:dyDescent="0.35">
      <c r="A7948" s="2" t="s">
        <v>117</v>
      </c>
      <c r="B7948" s="1" t="s">
        <v>118</v>
      </c>
      <c r="C7948" t="s">
        <v>911</v>
      </c>
      <c r="D7948" s="1" t="s">
        <v>245</v>
      </c>
      <c r="E7948" s="1" t="s">
        <v>12</v>
      </c>
      <c r="F7948" s="1" t="s">
        <v>29</v>
      </c>
      <c r="G7948" s="1" t="s">
        <v>136</v>
      </c>
      <c r="H7948" t="s">
        <v>21</v>
      </c>
      <c r="I7948" s="1" t="s">
        <v>1229</v>
      </c>
      <c r="J7948" s="1" t="s">
        <v>230</v>
      </c>
      <c r="K7948" s="1" t="s">
        <v>47</v>
      </c>
      <c r="L7948" s="1" t="s">
        <v>912</v>
      </c>
      <c r="M7948" t="s">
        <v>952</v>
      </c>
      <c r="N7948">
        <v>1</v>
      </c>
      <c r="O7948" s="1" t="s">
        <v>205</v>
      </c>
      <c r="P7948" t="s">
        <v>153</v>
      </c>
      <c r="Q7948">
        <v>2</v>
      </c>
      <c r="R7948" t="s">
        <v>255</v>
      </c>
      <c r="S7948" t="s">
        <v>180</v>
      </c>
    </row>
    <row r="7949" spans="1:19" x14ac:dyDescent="0.35">
      <c r="A7949" s="2" t="s">
        <v>117</v>
      </c>
      <c r="B7949" s="1" t="s">
        <v>118</v>
      </c>
      <c r="C7949" t="s">
        <v>911</v>
      </c>
      <c r="D7949" s="1" t="s">
        <v>245</v>
      </c>
      <c r="E7949" s="1" t="s">
        <v>12</v>
      </c>
      <c r="F7949" s="1" t="s">
        <v>29</v>
      </c>
      <c r="G7949" s="1" t="s">
        <v>136</v>
      </c>
      <c r="H7949" t="s">
        <v>21</v>
      </c>
      <c r="I7949" s="1" t="s">
        <v>1583</v>
      </c>
      <c r="J7949" s="1" t="s">
        <v>230</v>
      </c>
      <c r="K7949" s="1" t="s">
        <v>47</v>
      </c>
      <c r="L7949" s="1" t="s">
        <v>912</v>
      </c>
      <c r="M7949" t="s">
        <v>952</v>
      </c>
      <c r="N7949">
        <v>1</v>
      </c>
      <c r="O7949" s="1" t="s">
        <v>205</v>
      </c>
      <c r="P7949" t="s">
        <v>153</v>
      </c>
      <c r="Q7949">
        <v>2</v>
      </c>
      <c r="R7949" t="s">
        <v>255</v>
      </c>
      <c r="S7949" t="s">
        <v>180</v>
      </c>
    </row>
    <row r="7950" spans="1:19" x14ac:dyDescent="0.35">
      <c r="A7950" s="2" t="s">
        <v>117</v>
      </c>
      <c r="B7950" s="1" t="s">
        <v>118</v>
      </c>
      <c r="C7950" t="s">
        <v>911</v>
      </c>
      <c r="D7950" s="1" t="s">
        <v>245</v>
      </c>
      <c r="E7950" s="1" t="s">
        <v>12</v>
      </c>
      <c r="F7950" s="1" t="s">
        <v>29</v>
      </c>
      <c r="G7950" s="1" t="s">
        <v>136</v>
      </c>
      <c r="H7950" t="s">
        <v>21</v>
      </c>
      <c r="I7950" s="1" t="s">
        <v>1584</v>
      </c>
      <c r="J7950" s="1" t="s">
        <v>230</v>
      </c>
      <c r="K7950" s="1" t="s">
        <v>47</v>
      </c>
      <c r="L7950" s="1" t="s">
        <v>912</v>
      </c>
      <c r="M7950" t="s">
        <v>952</v>
      </c>
      <c r="N7950">
        <v>1</v>
      </c>
      <c r="O7950" s="1" t="s">
        <v>205</v>
      </c>
      <c r="P7950" t="s">
        <v>154</v>
      </c>
      <c r="Q7950">
        <v>2</v>
      </c>
      <c r="R7950" t="s">
        <v>179</v>
      </c>
      <c r="S7950" t="s">
        <v>180</v>
      </c>
    </row>
    <row r="7951" spans="1:19" x14ac:dyDescent="0.35">
      <c r="A7951" s="2" t="s">
        <v>117</v>
      </c>
      <c r="B7951" s="1" t="s">
        <v>118</v>
      </c>
      <c r="C7951" t="s">
        <v>911</v>
      </c>
      <c r="D7951" s="1" t="s">
        <v>245</v>
      </c>
      <c r="E7951" s="1" t="s">
        <v>12</v>
      </c>
      <c r="F7951" s="1" t="s">
        <v>29</v>
      </c>
      <c r="G7951" s="1" t="s">
        <v>136</v>
      </c>
      <c r="H7951" t="s">
        <v>35</v>
      </c>
      <c r="I7951" s="1" t="s">
        <v>1229</v>
      </c>
      <c r="J7951" s="1" t="s">
        <v>230</v>
      </c>
      <c r="K7951" s="1" t="s">
        <v>47</v>
      </c>
      <c r="L7951" s="1" t="s">
        <v>912</v>
      </c>
      <c r="M7951" t="s">
        <v>952</v>
      </c>
      <c r="N7951">
        <v>1</v>
      </c>
      <c r="O7951" s="1" t="s">
        <v>205</v>
      </c>
      <c r="P7951" t="s">
        <v>153</v>
      </c>
      <c r="Q7951">
        <v>2</v>
      </c>
      <c r="R7951" t="s">
        <v>255</v>
      </c>
      <c r="S7951" t="s">
        <v>180</v>
      </c>
    </row>
    <row r="7952" spans="1:19" x14ac:dyDescent="0.35">
      <c r="A7952" s="2" t="s">
        <v>117</v>
      </c>
      <c r="B7952" s="1" t="s">
        <v>118</v>
      </c>
      <c r="C7952" t="s">
        <v>911</v>
      </c>
      <c r="D7952" s="1" t="s">
        <v>245</v>
      </c>
      <c r="E7952" s="1" t="s">
        <v>12</v>
      </c>
      <c r="F7952" s="1" t="s">
        <v>29</v>
      </c>
      <c r="G7952" s="1" t="s">
        <v>136</v>
      </c>
      <c r="H7952" t="s">
        <v>35</v>
      </c>
      <c r="I7952" s="1" t="s">
        <v>1583</v>
      </c>
      <c r="J7952" s="1" t="s">
        <v>230</v>
      </c>
      <c r="K7952" s="1" t="s">
        <v>47</v>
      </c>
      <c r="L7952" s="1" t="s">
        <v>912</v>
      </c>
      <c r="M7952" t="s">
        <v>952</v>
      </c>
      <c r="N7952">
        <v>1</v>
      </c>
      <c r="O7952" s="1" t="s">
        <v>205</v>
      </c>
      <c r="P7952" t="s">
        <v>153</v>
      </c>
      <c r="Q7952">
        <v>2</v>
      </c>
      <c r="R7952" t="s">
        <v>255</v>
      </c>
      <c r="S7952" t="s">
        <v>180</v>
      </c>
    </row>
    <row r="7953" spans="1:19" x14ac:dyDescent="0.35">
      <c r="A7953" s="2" t="s">
        <v>117</v>
      </c>
      <c r="B7953" s="1" t="s">
        <v>118</v>
      </c>
      <c r="C7953" t="s">
        <v>911</v>
      </c>
      <c r="D7953" s="1" t="s">
        <v>245</v>
      </c>
      <c r="E7953" s="1" t="s">
        <v>12</v>
      </c>
      <c r="F7953" s="1" t="s">
        <v>29</v>
      </c>
      <c r="G7953" s="1" t="s">
        <v>136</v>
      </c>
      <c r="H7953" t="s">
        <v>35</v>
      </c>
      <c r="I7953" s="1" t="s">
        <v>1584</v>
      </c>
      <c r="J7953" s="1" t="s">
        <v>230</v>
      </c>
      <c r="K7953" s="1" t="s">
        <v>47</v>
      </c>
      <c r="L7953" s="1" t="s">
        <v>912</v>
      </c>
      <c r="M7953" t="s">
        <v>952</v>
      </c>
      <c r="N7953">
        <v>1</v>
      </c>
      <c r="O7953" s="1" t="s">
        <v>205</v>
      </c>
      <c r="P7953" t="s">
        <v>154</v>
      </c>
      <c r="Q7953">
        <v>2</v>
      </c>
      <c r="R7953" t="s">
        <v>179</v>
      </c>
      <c r="S7953" t="s">
        <v>180</v>
      </c>
    </row>
    <row r="7954" spans="1:19" x14ac:dyDescent="0.35">
      <c r="A7954" s="2" t="s">
        <v>117</v>
      </c>
      <c r="B7954" s="1" t="s">
        <v>118</v>
      </c>
      <c r="C7954" t="s">
        <v>911</v>
      </c>
      <c r="D7954" s="1" t="s">
        <v>245</v>
      </c>
      <c r="E7954" s="1" t="s">
        <v>12</v>
      </c>
      <c r="F7954" s="1" t="s">
        <v>33</v>
      </c>
      <c r="G7954" s="1" t="s">
        <v>136</v>
      </c>
      <c r="H7954" t="s">
        <v>27</v>
      </c>
      <c r="I7954" s="1" t="s">
        <v>1229</v>
      </c>
      <c r="J7954" s="1" t="s">
        <v>230</v>
      </c>
      <c r="K7954" s="1" t="s">
        <v>47</v>
      </c>
      <c r="L7954" s="1" t="s">
        <v>912</v>
      </c>
      <c r="M7954" t="s">
        <v>47</v>
      </c>
      <c r="N7954">
        <v>1</v>
      </c>
      <c r="O7954" s="1" t="s">
        <v>205</v>
      </c>
      <c r="P7954" t="s">
        <v>153</v>
      </c>
      <c r="Q7954">
        <v>2</v>
      </c>
      <c r="R7954" t="s">
        <v>179</v>
      </c>
      <c r="S7954" t="s">
        <v>180</v>
      </c>
    </row>
    <row r="7955" spans="1:19" x14ac:dyDescent="0.35">
      <c r="A7955" s="2" t="s">
        <v>117</v>
      </c>
      <c r="B7955" s="1" t="s">
        <v>118</v>
      </c>
      <c r="C7955" t="s">
        <v>911</v>
      </c>
      <c r="D7955" s="1" t="s">
        <v>245</v>
      </c>
      <c r="E7955" s="1" t="s">
        <v>12</v>
      </c>
      <c r="F7955" s="1" t="s">
        <v>33</v>
      </c>
      <c r="G7955" s="1" t="s">
        <v>136</v>
      </c>
      <c r="H7955" t="s">
        <v>27</v>
      </c>
      <c r="I7955" s="1" t="s">
        <v>1585</v>
      </c>
      <c r="J7955" s="1" t="s">
        <v>230</v>
      </c>
      <c r="K7955" s="1" t="s">
        <v>47</v>
      </c>
      <c r="L7955" s="1" t="s">
        <v>912</v>
      </c>
      <c r="M7955" t="s">
        <v>47</v>
      </c>
      <c r="N7955">
        <v>1</v>
      </c>
      <c r="O7955" s="1" t="s">
        <v>205</v>
      </c>
      <c r="P7955" t="s">
        <v>154</v>
      </c>
      <c r="Q7955">
        <v>2</v>
      </c>
      <c r="R7955" t="s">
        <v>179</v>
      </c>
      <c r="S7955" t="s">
        <v>180</v>
      </c>
    </row>
    <row r="7956" spans="1:19" x14ac:dyDescent="0.35">
      <c r="A7956" s="2" t="s">
        <v>117</v>
      </c>
      <c r="B7956" s="1" t="s">
        <v>118</v>
      </c>
      <c r="C7956" t="s">
        <v>911</v>
      </c>
      <c r="D7956" s="1" t="s">
        <v>245</v>
      </c>
      <c r="E7956" s="1" t="s">
        <v>12</v>
      </c>
      <c r="F7956" s="1" t="s">
        <v>33</v>
      </c>
      <c r="G7956" s="1" t="s">
        <v>136</v>
      </c>
      <c r="H7956" t="s">
        <v>27</v>
      </c>
      <c r="I7956" s="1" t="s">
        <v>1583</v>
      </c>
      <c r="J7956" s="1" t="s">
        <v>230</v>
      </c>
      <c r="K7956" s="1" t="s">
        <v>47</v>
      </c>
      <c r="L7956" s="1" t="s">
        <v>912</v>
      </c>
      <c r="M7956" t="s">
        <v>47</v>
      </c>
      <c r="N7956">
        <v>1</v>
      </c>
      <c r="O7956" s="1" t="s">
        <v>205</v>
      </c>
      <c r="P7956" t="s">
        <v>153</v>
      </c>
      <c r="Q7956">
        <v>2</v>
      </c>
      <c r="R7956" t="s">
        <v>179</v>
      </c>
      <c r="S7956" t="s">
        <v>180</v>
      </c>
    </row>
    <row r="7957" spans="1:19" x14ac:dyDescent="0.35">
      <c r="A7957" s="2" t="s">
        <v>117</v>
      </c>
      <c r="B7957" s="1" t="s">
        <v>118</v>
      </c>
      <c r="C7957" t="s">
        <v>911</v>
      </c>
      <c r="D7957" s="1" t="s">
        <v>245</v>
      </c>
      <c r="E7957" s="1" t="s">
        <v>12</v>
      </c>
      <c r="F7957" s="1" t="s">
        <v>33</v>
      </c>
      <c r="G7957" s="1" t="s">
        <v>136</v>
      </c>
      <c r="H7957" t="s">
        <v>27</v>
      </c>
      <c r="I7957" s="1" t="s">
        <v>1584</v>
      </c>
      <c r="J7957" s="1" t="s">
        <v>230</v>
      </c>
      <c r="K7957" s="1" t="s">
        <v>47</v>
      </c>
      <c r="L7957" s="1" t="s">
        <v>912</v>
      </c>
      <c r="M7957" t="s">
        <v>47</v>
      </c>
      <c r="N7957">
        <v>1</v>
      </c>
      <c r="O7957" s="1" t="s">
        <v>205</v>
      </c>
      <c r="P7957" t="s">
        <v>153</v>
      </c>
      <c r="Q7957">
        <v>2</v>
      </c>
      <c r="R7957" t="s">
        <v>179</v>
      </c>
      <c r="S7957" t="s">
        <v>180</v>
      </c>
    </row>
    <row r="7958" spans="1:19" x14ac:dyDescent="0.35">
      <c r="A7958" s="2" t="s">
        <v>117</v>
      </c>
      <c r="B7958" s="1" t="s">
        <v>118</v>
      </c>
      <c r="C7958" t="s">
        <v>911</v>
      </c>
      <c r="D7958" s="1" t="s">
        <v>245</v>
      </c>
      <c r="E7958" s="1" t="s">
        <v>12</v>
      </c>
      <c r="F7958" s="1" t="s">
        <v>23</v>
      </c>
      <c r="G7958" s="1" t="s">
        <v>137</v>
      </c>
      <c r="H7958" t="s">
        <v>17</v>
      </c>
      <c r="I7958" s="1" t="s">
        <v>1229</v>
      </c>
      <c r="J7958" s="1" t="s">
        <v>230</v>
      </c>
      <c r="K7958" s="1" t="s">
        <v>40</v>
      </c>
      <c r="L7958" s="1" t="s">
        <v>912</v>
      </c>
      <c r="M7958" t="s">
        <v>177</v>
      </c>
      <c r="N7958">
        <v>1</v>
      </c>
      <c r="O7958" s="1" t="s">
        <v>205</v>
      </c>
      <c r="P7958" t="s">
        <v>153</v>
      </c>
      <c r="Q7958">
        <v>2</v>
      </c>
      <c r="R7958" t="s">
        <v>255</v>
      </c>
      <c r="S7958" t="s">
        <v>180</v>
      </c>
    </row>
    <row r="7959" spans="1:19" x14ac:dyDescent="0.35">
      <c r="A7959" s="2" t="s">
        <v>117</v>
      </c>
      <c r="B7959" s="1" t="s">
        <v>118</v>
      </c>
      <c r="C7959" t="s">
        <v>911</v>
      </c>
      <c r="D7959" s="1" t="s">
        <v>245</v>
      </c>
      <c r="E7959" s="1" t="s">
        <v>12</v>
      </c>
      <c r="F7959" s="1" t="s">
        <v>23</v>
      </c>
      <c r="G7959" s="1" t="s">
        <v>137</v>
      </c>
      <c r="H7959" t="s">
        <v>17</v>
      </c>
      <c r="I7959" s="1" t="s">
        <v>1583</v>
      </c>
      <c r="J7959" s="1" t="s">
        <v>230</v>
      </c>
      <c r="K7959" s="1" t="s">
        <v>40</v>
      </c>
      <c r="L7959" s="1" t="s">
        <v>912</v>
      </c>
      <c r="M7959" t="s">
        <v>177</v>
      </c>
      <c r="N7959">
        <v>1</v>
      </c>
      <c r="O7959" s="1" t="s">
        <v>205</v>
      </c>
      <c r="P7959" t="s">
        <v>153</v>
      </c>
      <c r="Q7959">
        <v>2</v>
      </c>
      <c r="R7959" t="s">
        <v>255</v>
      </c>
      <c r="S7959" t="s">
        <v>180</v>
      </c>
    </row>
    <row r="7960" spans="1:19" x14ac:dyDescent="0.35">
      <c r="A7960" s="2" t="s">
        <v>117</v>
      </c>
      <c r="B7960" s="1" t="s">
        <v>118</v>
      </c>
      <c r="C7960" t="s">
        <v>911</v>
      </c>
      <c r="D7960" s="1" t="s">
        <v>245</v>
      </c>
      <c r="E7960" s="1" t="s">
        <v>12</v>
      </c>
      <c r="F7960" s="1" t="s">
        <v>23</v>
      </c>
      <c r="G7960" s="1" t="s">
        <v>137</v>
      </c>
      <c r="H7960" t="s">
        <v>17</v>
      </c>
      <c r="I7960" s="1" t="s">
        <v>1584</v>
      </c>
      <c r="J7960" s="1" t="s">
        <v>230</v>
      </c>
      <c r="K7960" s="1" t="s">
        <v>40</v>
      </c>
      <c r="L7960" s="1" t="s">
        <v>912</v>
      </c>
      <c r="M7960" t="s">
        <v>177</v>
      </c>
      <c r="N7960">
        <v>1</v>
      </c>
      <c r="O7960" s="1" t="s">
        <v>205</v>
      </c>
      <c r="P7960" t="s">
        <v>154</v>
      </c>
      <c r="Q7960">
        <v>2</v>
      </c>
      <c r="R7960" t="s">
        <v>179</v>
      </c>
      <c r="S7960" t="s">
        <v>180</v>
      </c>
    </row>
    <row r="7961" spans="1:19" x14ac:dyDescent="0.35">
      <c r="A7961" s="2" t="s">
        <v>117</v>
      </c>
      <c r="B7961" s="1" t="s">
        <v>118</v>
      </c>
      <c r="C7961" t="s">
        <v>911</v>
      </c>
      <c r="D7961" s="1" t="s">
        <v>245</v>
      </c>
      <c r="E7961" s="1" t="s">
        <v>12</v>
      </c>
      <c r="F7961" s="1" t="s">
        <v>13</v>
      </c>
      <c r="G7961" s="1" t="s">
        <v>137</v>
      </c>
      <c r="H7961" t="s">
        <v>17</v>
      </c>
      <c r="I7961" s="1" t="s">
        <v>1229</v>
      </c>
      <c r="J7961" s="1" t="s">
        <v>230</v>
      </c>
      <c r="K7961" s="1" t="s">
        <v>47</v>
      </c>
      <c r="L7961" s="1" t="s">
        <v>912</v>
      </c>
      <c r="M7961" t="s">
        <v>952</v>
      </c>
      <c r="N7961">
        <v>1</v>
      </c>
      <c r="O7961" s="1" t="s">
        <v>205</v>
      </c>
      <c r="P7961" t="s">
        <v>153</v>
      </c>
      <c r="Q7961">
        <v>2</v>
      </c>
      <c r="R7961" t="s">
        <v>179</v>
      </c>
      <c r="S7961" t="s">
        <v>180</v>
      </c>
    </row>
    <row r="7962" spans="1:19" x14ac:dyDescent="0.35">
      <c r="A7962" s="2" t="s">
        <v>117</v>
      </c>
      <c r="B7962" s="1" t="s">
        <v>118</v>
      </c>
      <c r="C7962" t="s">
        <v>911</v>
      </c>
      <c r="D7962" s="1" t="s">
        <v>245</v>
      </c>
      <c r="E7962" s="1" t="s">
        <v>12</v>
      </c>
      <c r="F7962" s="1" t="s">
        <v>13</v>
      </c>
      <c r="G7962" s="1" t="s">
        <v>137</v>
      </c>
      <c r="H7962" t="s">
        <v>17</v>
      </c>
      <c r="I7962" s="1" t="s">
        <v>1585</v>
      </c>
      <c r="J7962" s="1" t="s">
        <v>230</v>
      </c>
      <c r="K7962" s="1" t="s">
        <v>47</v>
      </c>
      <c r="L7962" s="1" t="s">
        <v>912</v>
      </c>
      <c r="M7962" t="s">
        <v>952</v>
      </c>
      <c r="N7962">
        <v>1</v>
      </c>
      <c r="O7962" s="1" t="s">
        <v>205</v>
      </c>
      <c r="P7962" t="s">
        <v>154</v>
      </c>
      <c r="Q7962">
        <v>2</v>
      </c>
      <c r="R7962" t="s">
        <v>179</v>
      </c>
      <c r="S7962" t="s">
        <v>180</v>
      </c>
    </row>
    <row r="7963" spans="1:19" x14ac:dyDescent="0.35">
      <c r="A7963" s="2" t="s">
        <v>117</v>
      </c>
      <c r="B7963" s="1" t="s">
        <v>118</v>
      </c>
      <c r="C7963" t="s">
        <v>911</v>
      </c>
      <c r="D7963" s="1" t="s">
        <v>245</v>
      </c>
      <c r="E7963" s="1" t="s">
        <v>12</v>
      </c>
      <c r="F7963" s="1" t="s">
        <v>13</v>
      </c>
      <c r="G7963" s="1" t="s">
        <v>137</v>
      </c>
      <c r="H7963" t="s">
        <v>17</v>
      </c>
      <c r="I7963" s="1" t="s">
        <v>1583</v>
      </c>
      <c r="J7963" s="1" t="s">
        <v>230</v>
      </c>
      <c r="K7963" s="1" t="s">
        <v>47</v>
      </c>
      <c r="L7963" s="1" t="s">
        <v>912</v>
      </c>
      <c r="M7963" t="s">
        <v>952</v>
      </c>
      <c r="N7963">
        <v>1</v>
      </c>
      <c r="O7963" s="1" t="s">
        <v>205</v>
      </c>
      <c r="P7963" t="s">
        <v>153</v>
      </c>
      <c r="Q7963">
        <v>2</v>
      </c>
      <c r="R7963" t="s">
        <v>179</v>
      </c>
      <c r="S7963" t="s">
        <v>180</v>
      </c>
    </row>
    <row r="7964" spans="1:19" x14ac:dyDescent="0.35">
      <c r="A7964" s="2" t="s">
        <v>117</v>
      </c>
      <c r="B7964" s="1" t="s">
        <v>118</v>
      </c>
      <c r="C7964" t="s">
        <v>911</v>
      </c>
      <c r="D7964" s="1" t="s">
        <v>245</v>
      </c>
      <c r="E7964" s="1" t="s">
        <v>12</v>
      </c>
      <c r="F7964" s="1" t="s">
        <v>13</v>
      </c>
      <c r="G7964" s="1" t="s">
        <v>137</v>
      </c>
      <c r="H7964" t="s">
        <v>17</v>
      </c>
      <c r="I7964" s="1" t="s">
        <v>1584</v>
      </c>
      <c r="J7964" s="1" t="s">
        <v>230</v>
      </c>
      <c r="K7964" s="1" t="s">
        <v>47</v>
      </c>
      <c r="L7964" s="1" t="s">
        <v>912</v>
      </c>
      <c r="M7964" t="s">
        <v>952</v>
      </c>
      <c r="N7964">
        <v>1</v>
      </c>
      <c r="O7964" s="1" t="s">
        <v>205</v>
      </c>
      <c r="P7964" t="s">
        <v>153</v>
      </c>
      <c r="Q7964">
        <v>2</v>
      </c>
      <c r="R7964" t="s">
        <v>179</v>
      </c>
      <c r="S7964" t="s">
        <v>180</v>
      </c>
    </row>
    <row r="7965" spans="1:19" x14ac:dyDescent="0.35">
      <c r="A7965" s="2" t="s">
        <v>117</v>
      </c>
      <c r="B7965" s="1" t="s">
        <v>118</v>
      </c>
      <c r="C7965" t="s">
        <v>911</v>
      </c>
      <c r="D7965" s="1" t="s">
        <v>245</v>
      </c>
      <c r="E7965" s="1" t="s">
        <v>12</v>
      </c>
      <c r="F7965" s="1" t="s">
        <v>13</v>
      </c>
      <c r="G7965" s="1" t="s">
        <v>137</v>
      </c>
      <c r="H7965" t="s">
        <v>24</v>
      </c>
      <c r="I7965" s="1" t="s">
        <v>1229</v>
      </c>
      <c r="J7965" s="1" t="s">
        <v>230</v>
      </c>
      <c r="K7965" s="1" t="s">
        <v>47</v>
      </c>
      <c r="L7965" s="1" t="s">
        <v>912</v>
      </c>
      <c r="M7965" t="s">
        <v>47</v>
      </c>
      <c r="N7965">
        <v>1</v>
      </c>
      <c r="O7965" s="1" t="s">
        <v>205</v>
      </c>
      <c r="P7965" t="s">
        <v>153</v>
      </c>
      <c r="Q7965">
        <v>2</v>
      </c>
      <c r="R7965" t="s">
        <v>255</v>
      </c>
      <c r="S7965" t="s">
        <v>180</v>
      </c>
    </row>
    <row r="7966" spans="1:19" x14ac:dyDescent="0.35">
      <c r="A7966" s="2" t="s">
        <v>117</v>
      </c>
      <c r="B7966" s="1" t="s">
        <v>118</v>
      </c>
      <c r="C7966" t="s">
        <v>911</v>
      </c>
      <c r="D7966" s="1" t="s">
        <v>245</v>
      </c>
      <c r="E7966" s="1" t="s">
        <v>12</v>
      </c>
      <c r="F7966" s="1" t="s">
        <v>13</v>
      </c>
      <c r="G7966" s="1" t="s">
        <v>137</v>
      </c>
      <c r="H7966" t="s">
        <v>24</v>
      </c>
      <c r="I7966" s="1" t="s">
        <v>1583</v>
      </c>
      <c r="J7966" s="1" t="s">
        <v>230</v>
      </c>
      <c r="K7966" s="1" t="s">
        <v>47</v>
      </c>
      <c r="L7966" s="1" t="s">
        <v>912</v>
      </c>
      <c r="M7966" t="s">
        <v>47</v>
      </c>
      <c r="N7966">
        <v>1</v>
      </c>
      <c r="O7966" s="1" t="s">
        <v>205</v>
      </c>
      <c r="P7966" t="s">
        <v>154</v>
      </c>
      <c r="Q7966">
        <v>2</v>
      </c>
      <c r="R7966" t="s">
        <v>255</v>
      </c>
      <c r="S7966" t="s">
        <v>180</v>
      </c>
    </row>
    <row r="7967" spans="1:19" x14ac:dyDescent="0.35">
      <c r="A7967" s="2" t="s">
        <v>117</v>
      </c>
      <c r="B7967" s="1" t="s">
        <v>118</v>
      </c>
      <c r="C7967" t="s">
        <v>911</v>
      </c>
      <c r="D7967" s="1" t="s">
        <v>245</v>
      </c>
      <c r="E7967" s="1" t="s">
        <v>12</v>
      </c>
      <c r="F7967" s="1" t="s">
        <v>13</v>
      </c>
      <c r="G7967" s="1" t="s">
        <v>137</v>
      </c>
      <c r="H7967" t="s">
        <v>32</v>
      </c>
      <c r="I7967" s="1" t="s">
        <v>1229</v>
      </c>
      <c r="J7967" s="1" t="s">
        <v>230</v>
      </c>
      <c r="K7967" s="1" t="s">
        <v>47</v>
      </c>
      <c r="L7967" s="1" t="s">
        <v>913</v>
      </c>
      <c r="M7967" t="s">
        <v>952</v>
      </c>
      <c r="N7967">
        <v>1</v>
      </c>
      <c r="O7967" s="1" t="s">
        <v>205</v>
      </c>
      <c r="P7967" t="s">
        <v>153</v>
      </c>
      <c r="Q7967">
        <v>2</v>
      </c>
      <c r="R7967" t="s">
        <v>179</v>
      </c>
      <c r="S7967" t="s">
        <v>180</v>
      </c>
    </row>
    <row r="7968" spans="1:19" x14ac:dyDescent="0.35">
      <c r="A7968" s="2" t="s">
        <v>117</v>
      </c>
      <c r="B7968" s="1" t="s">
        <v>118</v>
      </c>
      <c r="C7968" t="s">
        <v>911</v>
      </c>
      <c r="D7968" s="1" t="s">
        <v>245</v>
      </c>
      <c r="E7968" s="1" t="s">
        <v>12</v>
      </c>
      <c r="F7968" s="1" t="s">
        <v>13</v>
      </c>
      <c r="G7968" s="1" t="s">
        <v>137</v>
      </c>
      <c r="H7968" t="s">
        <v>32</v>
      </c>
      <c r="I7968" s="1" t="s">
        <v>1583</v>
      </c>
      <c r="J7968" s="1" t="s">
        <v>230</v>
      </c>
      <c r="K7968" s="1" t="s">
        <v>47</v>
      </c>
      <c r="L7968" s="1" t="s">
        <v>913</v>
      </c>
      <c r="M7968" t="s">
        <v>952</v>
      </c>
      <c r="N7968">
        <v>1</v>
      </c>
      <c r="O7968" s="1" t="s">
        <v>205</v>
      </c>
      <c r="P7968" t="s">
        <v>154</v>
      </c>
      <c r="Q7968">
        <v>2</v>
      </c>
      <c r="R7968" t="s">
        <v>179</v>
      </c>
      <c r="S7968" t="s">
        <v>180</v>
      </c>
    </row>
    <row r="7969" spans="1:19" x14ac:dyDescent="0.35">
      <c r="A7969" s="2" t="s">
        <v>117</v>
      </c>
      <c r="B7969" s="1" t="s">
        <v>118</v>
      </c>
      <c r="C7969" t="s">
        <v>911</v>
      </c>
      <c r="D7969" s="1" t="s">
        <v>245</v>
      </c>
      <c r="E7969" s="1" t="s">
        <v>12</v>
      </c>
      <c r="F7969" s="1" t="s">
        <v>13</v>
      </c>
      <c r="G7969" s="1" t="s">
        <v>137</v>
      </c>
      <c r="H7969" t="s">
        <v>21</v>
      </c>
      <c r="I7969" s="1" t="s">
        <v>1229</v>
      </c>
      <c r="J7969" s="1" t="s">
        <v>230</v>
      </c>
      <c r="K7969" s="1" t="s">
        <v>47</v>
      </c>
      <c r="L7969" s="1" t="s">
        <v>912</v>
      </c>
      <c r="M7969" t="s">
        <v>952</v>
      </c>
      <c r="N7969">
        <v>2</v>
      </c>
      <c r="O7969" s="1" t="s">
        <v>205</v>
      </c>
      <c r="P7969" t="s">
        <v>153</v>
      </c>
      <c r="Q7969">
        <v>2</v>
      </c>
      <c r="R7969" t="s">
        <v>255</v>
      </c>
      <c r="S7969" t="s">
        <v>180</v>
      </c>
    </row>
    <row r="7970" spans="1:19" x14ac:dyDescent="0.35">
      <c r="A7970" s="2" t="s">
        <v>117</v>
      </c>
      <c r="B7970" s="1" t="s">
        <v>118</v>
      </c>
      <c r="C7970" t="s">
        <v>911</v>
      </c>
      <c r="D7970" s="1" t="s">
        <v>245</v>
      </c>
      <c r="E7970" s="1" t="s">
        <v>12</v>
      </c>
      <c r="F7970" s="1" t="s">
        <v>13</v>
      </c>
      <c r="G7970" s="1" t="s">
        <v>137</v>
      </c>
      <c r="H7970" t="s">
        <v>21</v>
      </c>
      <c r="I7970" s="1" t="s">
        <v>1585</v>
      </c>
      <c r="J7970" s="1" t="s">
        <v>230</v>
      </c>
      <c r="K7970" s="1" t="s">
        <v>47</v>
      </c>
      <c r="L7970" s="1" t="s">
        <v>912</v>
      </c>
      <c r="M7970" t="s">
        <v>952</v>
      </c>
      <c r="N7970">
        <v>1</v>
      </c>
      <c r="O7970" s="1" t="s">
        <v>205</v>
      </c>
      <c r="P7970" t="s">
        <v>154</v>
      </c>
      <c r="Q7970">
        <v>2</v>
      </c>
      <c r="R7970" t="s">
        <v>179</v>
      </c>
      <c r="S7970" t="s">
        <v>180</v>
      </c>
    </row>
    <row r="7971" spans="1:19" x14ac:dyDescent="0.35">
      <c r="A7971" s="2" t="s">
        <v>117</v>
      </c>
      <c r="B7971" s="1" t="s">
        <v>118</v>
      </c>
      <c r="C7971" t="s">
        <v>911</v>
      </c>
      <c r="D7971" s="1" t="s">
        <v>245</v>
      </c>
      <c r="E7971" s="1" t="s">
        <v>12</v>
      </c>
      <c r="F7971" s="1" t="s">
        <v>13</v>
      </c>
      <c r="G7971" s="1" t="s">
        <v>137</v>
      </c>
      <c r="H7971" t="s">
        <v>21</v>
      </c>
      <c r="I7971" s="1" t="s">
        <v>1583</v>
      </c>
      <c r="J7971" s="1" t="s">
        <v>230</v>
      </c>
      <c r="K7971" s="1" t="s">
        <v>47</v>
      </c>
      <c r="L7971" s="1" t="s">
        <v>912</v>
      </c>
      <c r="M7971" t="s">
        <v>952</v>
      </c>
      <c r="N7971">
        <v>2</v>
      </c>
      <c r="O7971" s="1" t="s">
        <v>205</v>
      </c>
      <c r="P7971" t="s">
        <v>153</v>
      </c>
      <c r="Q7971">
        <v>2</v>
      </c>
      <c r="R7971" t="s">
        <v>255</v>
      </c>
      <c r="S7971" t="s">
        <v>180</v>
      </c>
    </row>
    <row r="7972" spans="1:19" x14ac:dyDescent="0.35">
      <c r="A7972" s="2" t="s">
        <v>117</v>
      </c>
      <c r="B7972" s="1" t="s">
        <v>118</v>
      </c>
      <c r="C7972" t="s">
        <v>911</v>
      </c>
      <c r="D7972" s="1" t="s">
        <v>245</v>
      </c>
      <c r="E7972" s="1" t="s">
        <v>12</v>
      </c>
      <c r="F7972" s="1" t="s">
        <v>13</v>
      </c>
      <c r="G7972" s="1" t="s">
        <v>137</v>
      </c>
      <c r="H7972" t="s">
        <v>21</v>
      </c>
      <c r="I7972" s="1" t="s">
        <v>1584</v>
      </c>
      <c r="J7972" s="1" t="s">
        <v>230</v>
      </c>
      <c r="K7972" s="1" t="s">
        <v>47</v>
      </c>
      <c r="L7972" s="1" t="s">
        <v>912</v>
      </c>
      <c r="M7972" t="s">
        <v>952</v>
      </c>
      <c r="N7972">
        <v>1</v>
      </c>
      <c r="O7972" s="1" t="s">
        <v>205</v>
      </c>
      <c r="P7972" t="s">
        <v>153</v>
      </c>
      <c r="Q7972">
        <v>2</v>
      </c>
      <c r="R7972" t="s">
        <v>179</v>
      </c>
      <c r="S7972" t="s">
        <v>180</v>
      </c>
    </row>
    <row r="7973" spans="1:19" x14ac:dyDescent="0.35">
      <c r="A7973" s="2" t="s">
        <v>117</v>
      </c>
      <c r="B7973" s="1" t="s">
        <v>118</v>
      </c>
      <c r="C7973" t="s">
        <v>911</v>
      </c>
      <c r="D7973" s="1" t="s">
        <v>245</v>
      </c>
      <c r="E7973" s="1" t="s">
        <v>12</v>
      </c>
      <c r="F7973" s="1" t="s">
        <v>13</v>
      </c>
      <c r="G7973" s="1" t="s">
        <v>137</v>
      </c>
      <c r="H7973" t="s">
        <v>21</v>
      </c>
      <c r="I7973" s="1" t="s">
        <v>1584</v>
      </c>
      <c r="J7973" s="1" t="s">
        <v>230</v>
      </c>
      <c r="K7973" s="1" t="s">
        <v>47</v>
      </c>
      <c r="L7973" s="1" t="s">
        <v>912</v>
      </c>
      <c r="M7973" t="s">
        <v>952</v>
      </c>
      <c r="N7973">
        <v>1</v>
      </c>
      <c r="O7973" s="1" t="s">
        <v>205</v>
      </c>
      <c r="P7973" t="s">
        <v>154</v>
      </c>
      <c r="Q7973">
        <v>2</v>
      </c>
      <c r="R7973" t="s">
        <v>179</v>
      </c>
      <c r="S7973" t="s">
        <v>180</v>
      </c>
    </row>
    <row r="7974" spans="1:19" x14ac:dyDescent="0.35">
      <c r="A7974" s="2" t="s">
        <v>117</v>
      </c>
      <c r="B7974" s="1" t="s">
        <v>118</v>
      </c>
      <c r="C7974" t="s">
        <v>911</v>
      </c>
      <c r="D7974" s="1" t="s">
        <v>245</v>
      </c>
      <c r="E7974" s="1" t="s">
        <v>12</v>
      </c>
      <c r="F7974" s="1" t="s">
        <v>18</v>
      </c>
      <c r="G7974" s="1" t="s">
        <v>26</v>
      </c>
      <c r="H7974" t="s">
        <v>35</v>
      </c>
      <c r="I7974" s="1" t="s">
        <v>1229</v>
      </c>
      <c r="J7974" s="1" t="s">
        <v>230</v>
      </c>
      <c r="K7974" s="1" t="s">
        <v>47</v>
      </c>
      <c r="L7974" s="1" t="s">
        <v>912</v>
      </c>
      <c r="M7974" t="s">
        <v>47</v>
      </c>
      <c r="N7974">
        <v>1</v>
      </c>
      <c r="O7974" s="1" t="s">
        <v>205</v>
      </c>
      <c r="P7974" t="s">
        <v>154</v>
      </c>
      <c r="Q7974">
        <v>2</v>
      </c>
      <c r="R7974" t="s">
        <v>255</v>
      </c>
      <c r="S7974" t="s">
        <v>180</v>
      </c>
    </row>
    <row r="7975" spans="1:19" x14ac:dyDescent="0.35">
      <c r="A7975" s="2" t="s">
        <v>117</v>
      </c>
      <c r="B7975" s="1" t="s">
        <v>118</v>
      </c>
      <c r="C7975" t="s">
        <v>911</v>
      </c>
      <c r="D7975" s="1" t="s">
        <v>245</v>
      </c>
      <c r="E7975" s="1" t="s">
        <v>22</v>
      </c>
      <c r="F7975" s="1" t="s">
        <v>29</v>
      </c>
      <c r="G7975" s="1" t="s">
        <v>136</v>
      </c>
      <c r="H7975" t="s">
        <v>35</v>
      </c>
      <c r="I7975" s="1" t="s">
        <v>1229</v>
      </c>
      <c r="J7975" s="1" t="s">
        <v>230</v>
      </c>
      <c r="K7975" s="1" t="s">
        <v>47</v>
      </c>
      <c r="L7975" s="1" t="s">
        <v>912</v>
      </c>
      <c r="M7975" t="s">
        <v>952</v>
      </c>
      <c r="N7975">
        <v>1</v>
      </c>
      <c r="O7975" s="1" t="s">
        <v>205</v>
      </c>
      <c r="P7975" t="s">
        <v>153</v>
      </c>
      <c r="Q7975">
        <v>2</v>
      </c>
      <c r="R7975" t="s">
        <v>255</v>
      </c>
      <c r="S7975" t="s">
        <v>180</v>
      </c>
    </row>
    <row r="7976" spans="1:19" x14ac:dyDescent="0.35">
      <c r="A7976" s="2" t="s">
        <v>117</v>
      </c>
      <c r="B7976" s="1" t="s">
        <v>118</v>
      </c>
      <c r="C7976" t="s">
        <v>911</v>
      </c>
      <c r="D7976" s="1" t="s">
        <v>245</v>
      </c>
      <c r="E7976" s="1" t="s">
        <v>22</v>
      </c>
      <c r="F7976" s="1" t="s">
        <v>29</v>
      </c>
      <c r="G7976" s="1" t="s">
        <v>136</v>
      </c>
      <c r="H7976" t="s">
        <v>35</v>
      </c>
      <c r="I7976" s="1" t="s">
        <v>1583</v>
      </c>
      <c r="J7976" s="1" t="s">
        <v>230</v>
      </c>
      <c r="K7976" s="1" t="s">
        <v>47</v>
      </c>
      <c r="L7976" s="1" t="s">
        <v>912</v>
      </c>
      <c r="M7976" t="s">
        <v>952</v>
      </c>
      <c r="N7976">
        <v>1</v>
      </c>
      <c r="O7976" s="1" t="s">
        <v>205</v>
      </c>
      <c r="P7976" t="s">
        <v>153</v>
      </c>
      <c r="Q7976">
        <v>2</v>
      </c>
      <c r="R7976" t="s">
        <v>255</v>
      </c>
      <c r="S7976" t="s">
        <v>180</v>
      </c>
    </row>
    <row r="7977" spans="1:19" x14ac:dyDescent="0.35">
      <c r="A7977" s="2" t="s">
        <v>117</v>
      </c>
      <c r="B7977" s="1" t="s">
        <v>118</v>
      </c>
      <c r="C7977" t="s">
        <v>911</v>
      </c>
      <c r="D7977" s="1" t="s">
        <v>245</v>
      </c>
      <c r="E7977" s="1" t="s">
        <v>22</v>
      </c>
      <c r="F7977" s="1" t="s">
        <v>29</v>
      </c>
      <c r="G7977" s="1" t="s">
        <v>136</v>
      </c>
      <c r="H7977" t="s">
        <v>35</v>
      </c>
      <c r="I7977" s="1" t="s">
        <v>1584</v>
      </c>
      <c r="J7977" s="1" t="s">
        <v>230</v>
      </c>
      <c r="K7977" s="1" t="s">
        <v>47</v>
      </c>
      <c r="L7977" s="1" t="s">
        <v>912</v>
      </c>
      <c r="M7977" t="s">
        <v>952</v>
      </c>
      <c r="N7977">
        <v>1</v>
      </c>
      <c r="O7977" s="1" t="s">
        <v>205</v>
      </c>
      <c r="P7977" t="s">
        <v>154</v>
      </c>
      <c r="Q7977">
        <v>2</v>
      </c>
      <c r="R7977" t="s">
        <v>179</v>
      </c>
      <c r="S7977" t="s">
        <v>180</v>
      </c>
    </row>
    <row r="7978" spans="1:19" x14ac:dyDescent="0.35">
      <c r="A7978" s="2" t="s">
        <v>117</v>
      </c>
      <c r="B7978" s="1" t="s">
        <v>118</v>
      </c>
      <c r="C7978" t="s">
        <v>911</v>
      </c>
      <c r="D7978" s="1" t="s">
        <v>245</v>
      </c>
      <c r="E7978" s="1" t="s">
        <v>22</v>
      </c>
      <c r="F7978" s="1" t="s">
        <v>13</v>
      </c>
      <c r="G7978" s="1" t="s">
        <v>137</v>
      </c>
      <c r="H7978" t="s">
        <v>32</v>
      </c>
      <c r="I7978" s="1" t="s">
        <v>1229</v>
      </c>
      <c r="J7978" s="1" t="s">
        <v>230</v>
      </c>
      <c r="K7978" s="1" t="s">
        <v>47</v>
      </c>
      <c r="L7978" s="1" t="s">
        <v>912</v>
      </c>
      <c r="M7978" t="s">
        <v>47</v>
      </c>
      <c r="N7978">
        <v>1</v>
      </c>
      <c r="O7978" s="1" t="s">
        <v>205</v>
      </c>
      <c r="P7978" t="s">
        <v>154</v>
      </c>
      <c r="Q7978">
        <v>2</v>
      </c>
      <c r="R7978" t="s">
        <v>179</v>
      </c>
      <c r="S7978" t="s">
        <v>180</v>
      </c>
    </row>
    <row r="7979" spans="1:19" x14ac:dyDescent="0.35">
      <c r="A7979" s="2" t="s">
        <v>117</v>
      </c>
      <c r="B7979" s="1" t="s">
        <v>118</v>
      </c>
      <c r="C7979" t="s">
        <v>911</v>
      </c>
      <c r="D7979" s="1" t="s">
        <v>245</v>
      </c>
      <c r="E7979" s="1" t="s">
        <v>22</v>
      </c>
      <c r="F7979" s="1" t="s">
        <v>26</v>
      </c>
      <c r="G7979" s="1" t="s">
        <v>26</v>
      </c>
      <c r="H7979" t="s">
        <v>24</v>
      </c>
      <c r="I7979" s="1" t="s">
        <v>1229</v>
      </c>
      <c r="J7979" s="1" t="s">
        <v>230</v>
      </c>
      <c r="K7979" s="1" t="s">
        <v>47</v>
      </c>
      <c r="L7979" s="1" t="s">
        <v>912</v>
      </c>
      <c r="M7979" t="s">
        <v>47</v>
      </c>
      <c r="N7979">
        <v>1</v>
      </c>
      <c r="O7979" s="1" t="s">
        <v>205</v>
      </c>
      <c r="P7979" t="s">
        <v>153</v>
      </c>
      <c r="Q7979">
        <v>2</v>
      </c>
      <c r="R7979" t="s">
        <v>255</v>
      </c>
      <c r="S7979" t="s">
        <v>180</v>
      </c>
    </row>
    <row r="7980" spans="1:19" x14ac:dyDescent="0.35">
      <c r="A7980" s="2" t="s">
        <v>117</v>
      </c>
      <c r="B7980" s="1" t="s">
        <v>118</v>
      </c>
      <c r="C7980" t="s">
        <v>911</v>
      </c>
      <c r="D7980" s="1" t="s">
        <v>245</v>
      </c>
      <c r="E7980" s="1" t="s">
        <v>22</v>
      </c>
      <c r="F7980" s="1" t="s">
        <v>26</v>
      </c>
      <c r="G7980" s="1" t="s">
        <v>26</v>
      </c>
      <c r="H7980" t="s">
        <v>24</v>
      </c>
      <c r="I7980" s="1" t="s">
        <v>1585</v>
      </c>
      <c r="J7980" s="1" t="s">
        <v>230</v>
      </c>
      <c r="K7980" s="1" t="s">
        <v>47</v>
      </c>
      <c r="L7980" s="1" t="s">
        <v>912</v>
      </c>
      <c r="M7980" t="s">
        <v>47</v>
      </c>
      <c r="N7980">
        <v>1</v>
      </c>
      <c r="O7980" s="1" t="s">
        <v>205</v>
      </c>
      <c r="P7980" t="s">
        <v>154</v>
      </c>
      <c r="Q7980">
        <v>2</v>
      </c>
      <c r="R7980" t="s">
        <v>179</v>
      </c>
      <c r="S7980" t="s">
        <v>180</v>
      </c>
    </row>
    <row r="7981" spans="1:19" x14ac:dyDescent="0.35">
      <c r="A7981" s="2" t="s">
        <v>117</v>
      </c>
      <c r="B7981" s="1" t="s">
        <v>118</v>
      </c>
      <c r="C7981" t="s">
        <v>911</v>
      </c>
      <c r="D7981" s="1" t="s">
        <v>245</v>
      </c>
      <c r="E7981" s="1" t="s">
        <v>22</v>
      </c>
      <c r="F7981" s="1" t="s">
        <v>26</v>
      </c>
      <c r="G7981" s="1" t="s">
        <v>26</v>
      </c>
      <c r="H7981" t="s">
        <v>24</v>
      </c>
      <c r="I7981" s="1" t="s">
        <v>1583</v>
      </c>
      <c r="J7981" s="1" t="s">
        <v>230</v>
      </c>
      <c r="K7981" s="1" t="s">
        <v>47</v>
      </c>
      <c r="L7981" s="1" t="s">
        <v>912</v>
      </c>
      <c r="M7981" t="s">
        <v>47</v>
      </c>
      <c r="N7981">
        <v>1</v>
      </c>
      <c r="O7981" s="1" t="s">
        <v>205</v>
      </c>
      <c r="P7981" t="s">
        <v>153</v>
      </c>
      <c r="Q7981">
        <v>2</v>
      </c>
      <c r="R7981" t="s">
        <v>255</v>
      </c>
      <c r="S7981" t="s">
        <v>180</v>
      </c>
    </row>
    <row r="7982" spans="1:19" x14ac:dyDescent="0.35">
      <c r="A7982" s="2" t="s">
        <v>117</v>
      </c>
      <c r="B7982" s="1" t="s">
        <v>118</v>
      </c>
      <c r="C7982" t="s">
        <v>911</v>
      </c>
      <c r="D7982" s="1" t="s">
        <v>245</v>
      </c>
      <c r="E7982" s="1" t="s">
        <v>22</v>
      </c>
      <c r="F7982" s="1" t="s">
        <v>26</v>
      </c>
      <c r="G7982" s="1" t="s">
        <v>26</v>
      </c>
      <c r="H7982" t="s">
        <v>24</v>
      </c>
      <c r="I7982" s="1" t="s">
        <v>1584</v>
      </c>
      <c r="J7982" s="1" t="s">
        <v>230</v>
      </c>
      <c r="K7982" s="1" t="s">
        <v>47</v>
      </c>
      <c r="L7982" s="1" t="s">
        <v>912</v>
      </c>
      <c r="M7982" t="s">
        <v>47</v>
      </c>
      <c r="N7982">
        <v>1</v>
      </c>
      <c r="O7982" s="1" t="s">
        <v>205</v>
      </c>
      <c r="P7982" t="s">
        <v>153</v>
      </c>
      <c r="Q7982">
        <v>2</v>
      </c>
      <c r="R7982" t="s">
        <v>179</v>
      </c>
      <c r="S7982" t="s">
        <v>180</v>
      </c>
    </row>
    <row r="7983" spans="1:19" x14ac:dyDescent="0.35">
      <c r="A7983" s="2" t="s">
        <v>117</v>
      </c>
      <c r="B7983" s="1" t="s">
        <v>190</v>
      </c>
      <c r="C7983" t="s">
        <v>52</v>
      </c>
      <c r="D7983" s="1" t="s">
        <v>51</v>
      </c>
      <c r="E7983" s="1" t="s">
        <v>12</v>
      </c>
      <c r="F7983" s="1" t="s">
        <v>18</v>
      </c>
      <c r="G7983" s="1" t="s">
        <v>26</v>
      </c>
      <c r="H7983" t="s">
        <v>58</v>
      </c>
      <c r="I7983" s="1" t="s">
        <v>1586</v>
      </c>
      <c r="J7983" s="1" t="s">
        <v>230</v>
      </c>
      <c r="K7983" s="1" t="s">
        <v>52</v>
      </c>
      <c r="L7983" s="1" t="s">
        <v>912</v>
      </c>
      <c r="M7983" t="s">
        <v>52</v>
      </c>
      <c r="N7983">
        <v>1</v>
      </c>
      <c r="O7983" s="1" t="s">
        <v>211</v>
      </c>
      <c r="P7983" t="s">
        <v>154</v>
      </c>
      <c r="Q7983">
        <v>2</v>
      </c>
      <c r="R7983" t="s">
        <v>255</v>
      </c>
      <c r="S7983" t="s">
        <v>180</v>
      </c>
    </row>
    <row r="7984" spans="1:19" x14ac:dyDescent="0.35">
      <c r="A7984" s="2" t="s">
        <v>117</v>
      </c>
      <c r="B7984" s="1" t="s">
        <v>190</v>
      </c>
      <c r="C7984" t="s">
        <v>52</v>
      </c>
      <c r="D7984" s="1" t="s">
        <v>51</v>
      </c>
      <c r="E7984" s="1" t="s">
        <v>22</v>
      </c>
      <c r="F7984" s="1" t="s">
        <v>26</v>
      </c>
      <c r="G7984" s="1" t="s">
        <v>26</v>
      </c>
      <c r="H7984" t="s">
        <v>21</v>
      </c>
      <c r="I7984" s="1" t="s">
        <v>1586</v>
      </c>
      <c r="J7984" s="1" t="s">
        <v>230</v>
      </c>
      <c r="K7984" s="1" t="s">
        <v>52</v>
      </c>
      <c r="L7984" s="1" t="s">
        <v>912</v>
      </c>
      <c r="M7984" t="s">
        <v>53</v>
      </c>
      <c r="N7984">
        <v>1</v>
      </c>
      <c r="O7984" s="1" t="s">
        <v>211</v>
      </c>
      <c r="P7984" t="s">
        <v>154</v>
      </c>
      <c r="Q7984">
        <v>1</v>
      </c>
      <c r="R7984" t="s">
        <v>255</v>
      </c>
      <c r="S7984" t="s">
        <v>180</v>
      </c>
    </row>
    <row r="7985" spans="1:19" x14ac:dyDescent="0.35">
      <c r="A7985" s="2" t="s">
        <v>117</v>
      </c>
      <c r="B7985" s="1" t="s">
        <v>190</v>
      </c>
      <c r="C7985" t="s">
        <v>906</v>
      </c>
      <c r="D7985" s="1" t="s">
        <v>56</v>
      </c>
      <c r="E7985" s="1" t="s">
        <v>12</v>
      </c>
      <c r="F7985" s="1" t="s">
        <v>29</v>
      </c>
      <c r="G7985" s="1" t="s">
        <v>136</v>
      </c>
      <c r="H7985" t="s">
        <v>58</v>
      </c>
      <c r="I7985" s="1" t="s">
        <v>1587</v>
      </c>
      <c r="J7985" s="1" t="s">
        <v>230</v>
      </c>
      <c r="K7985" s="1" t="s">
        <v>15</v>
      </c>
      <c r="L7985" s="1" t="s">
        <v>912</v>
      </c>
      <c r="M7985" t="s">
        <v>15</v>
      </c>
      <c r="N7985">
        <v>1</v>
      </c>
      <c r="O7985" s="1" t="s">
        <v>206</v>
      </c>
      <c r="P7985" t="s">
        <v>154</v>
      </c>
      <c r="Q7985">
        <v>2</v>
      </c>
      <c r="R7985" t="s">
        <v>179</v>
      </c>
      <c r="S7985" t="s">
        <v>180</v>
      </c>
    </row>
    <row r="7986" spans="1:19" x14ac:dyDescent="0.35">
      <c r="A7986" s="2" t="s">
        <v>117</v>
      </c>
      <c r="B7986" s="1" t="s">
        <v>190</v>
      </c>
      <c r="C7986" t="s">
        <v>906</v>
      </c>
      <c r="D7986" s="1" t="s">
        <v>56</v>
      </c>
      <c r="E7986" s="1" t="s">
        <v>12</v>
      </c>
      <c r="F7986" s="1" t="s">
        <v>29</v>
      </c>
      <c r="G7986" s="1" t="s">
        <v>136</v>
      </c>
      <c r="H7986" t="s">
        <v>39</v>
      </c>
      <c r="I7986" s="1" t="s">
        <v>1587</v>
      </c>
      <c r="J7986" s="1" t="s">
        <v>230</v>
      </c>
      <c r="K7986" s="1" t="s">
        <v>15</v>
      </c>
      <c r="L7986" s="1" t="s">
        <v>912</v>
      </c>
      <c r="M7986" t="s">
        <v>15</v>
      </c>
      <c r="N7986">
        <v>1</v>
      </c>
      <c r="O7986" s="1" t="s">
        <v>206</v>
      </c>
      <c r="P7986" t="s">
        <v>153</v>
      </c>
      <c r="Q7986">
        <v>2</v>
      </c>
      <c r="R7986" t="s">
        <v>179</v>
      </c>
      <c r="S7986" t="s">
        <v>180</v>
      </c>
    </row>
    <row r="7987" spans="1:19" x14ac:dyDescent="0.35">
      <c r="A7987" s="2" t="s">
        <v>117</v>
      </c>
      <c r="B7987" s="1" t="s">
        <v>190</v>
      </c>
      <c r="C7987" t="s">
        <v>906</v>
      </c>
      <c r="D7987" s="1" t="s">
        <v>56</v>
      </c>
      <c r="E7987" s="1" t="s">
        <v>12</v>
      </c>
      <c r="F7987" s="1" t="s">
        <v>29</v>
      </c>
      <c r="G7987" s="1" t="s">
        <v>136</v>
      </c>
      <c r="H7987" t="s">
        <v>39</v>
      </c>
      <c r="I7987" s="1" t="s">
        <v>1588</v>
      </c>
      <c r="J7987" s="1" t="s">
        <v>230</v>
      </c>
      <c r="K7987" s="1" t="s">
        <v>15</v>
      </c>
      <c r="L7987" s="1" t="s">
        <v>912</v>
      </c>
      <c r="M7987" t="s">
        <v>15</v>
      </c>
      <c r="N7987">
        <v>1</v>
      </c>
      <c r="O7987" s="1" t="s">
        <v>206</v>
      </c>
      <c r="P7987" t="s">
        <v>154</v>
      </c>
      <c r="Q7987">
        <v>2</v>
      </c>
      <c r="R7987" t="s">
        <v>179</v>
      </c>
      <c r="S7987" t="s">
        <v>180</v>
      </c>
    </row>
    <row r="7988" spans="1:19" x14ac:dyDescent="0.35">
      <c r="A7988" s="2" t="s">
        <v>117</v>
      </c>
      <c r="B7988" s="1" t="s">
        <v>190</v>
      </c>
      <c r="C7988" t="s">
        <v>906</v>
      </c>
      <c r="D7988" s="1" t="s">
        <v>56</v>
      </c>
      <c r="E7988" s="1" t="s">
        <v>12</v>
      </c>
      <c r="F7988" s="1" t="s">
        <v>13</v>
      </c>
      <c r="G7988" s="1" t="s">
        <v>137</v>
      </c>
      <c r="H7988" t="s">
        <v>17</v>
      </c>
      <c r="I7988" s="1" t="s">
        <v>1587</v>
      </c>
      <c r="J7988" s="1" t="s">
        <v>230</v>
      </c>
      <c r="K7988" s="1" t="s">
        <v>15</v>
      </c>
      <c r="L7988" s="1" t="s">
        <v>912</v>
      </c>
      <c r="M7988" t="s">
        <v>15</v>
      </c>
      <c r="N7988">
        <v>1</v>
      </c>
      <c r="O7988" s="1" t="s">
        <v>206</v>
      </c>
      <c r="P7988" t="s">
        <v>154</v>
      </c>
      <c r="Q7988">
        <v>2</v>
      </c>
      <c r="R7988" t="s">
        <v>179</v>
      </c>
      <c r="S7988" t="s">
        <v>180</v>
      </c>
    </row>
    <row r="7989" spans="1:19" x14ac:dyDescent="0.35">
      <c r="A7989" s="2" t="s">
        <v>117</v>
      </c>
      <c r="B7989" s="1" t="s">
        <v>190</v>
      </c>
      <c r="C7989" t="s">
        <v>906</v>
      </c>
      <c r="D7989" s="1" t="s">
        <v>56</v>
      </c>
      <c r="E7989" s="1" t="s">
        <v>12</v>
      </c>
      <c r="F7989" s="1" t="s">
        <v>13</v>
      </c>
      <c r="G7989" s="1" t="s">
        <v>137</v>
      </c>
      <c r="H7989" t="s">
        <v>39</v>
      </c>
      <c r="I7989" s="1" t="s">
        <v>1587</v>
      </c>
      <c r="J7989" s="1" t="s">
        <v>230</v>
      </c>
      <c r="K7989" s="1" t="s">
        <v>15</v>
      </c>
      <c r="L7989" s="1" t="s">
        <v>912</v>
      </c>
      <c r="M7989" t="s">
        <v>15</v>
      </c>
      <c r="N7989">
        <v>1</v>
      </c>
      <c r="O7989" s="1" t="s">
        <v>206</v>
      </c>
      <c r="P7989" t="s">
        <v>154</v>
      </c>
      <c r="Q7989">
        <v>2</v>
      </c>
      <c r="R7989" t="s">
        <v>179</v>
      </c>
      <c r="S7989" t="s">
        <v>180</v>
      </c>
    </row>
    <row r="7990" spans="1:19" x14ac:dyDescent="0.35">
      <c r="A7990" s="2" t="s">
        <v>117</v>
      </c>
      <c r="B7990" s="1" t="s">
        <v>190</v>
      </c>
      <c r="C7990" t="s">
        <v>906</v>
      </c>
      <c r="D7990" s="1" t="s">
        <v>56</v>
      </c>
      <c r="E7990" s="1" t="s">
        <v>12</v>
      </c>
      <c r="F7990" s="1" t="s">
        <v>26</v>
      </c>
      <c r="G7990" s="1" t="s">
        <v>26</v>
      </c>
      <c r="H7990" t="s">
        <v>58</v>
      </c>
      <c r="I7990" s="1" t="s">
        <v>1587</v>
      </c>
      <c r="J7990" s="1" t="s">
        <v>230</v>
      </c>
      <c r="K7990" s="1" t="s">
        <v>15</v>
      </c>
      <c r="L7990" s="1" t="s">
        <v>912</v>
      </c>
      <c r="M7990" t="s">
        <v>15</v>
      </c>
      <c r="N7990">
        <v>1</v>
      </c>
      <c r="O7990" s="1" t="s">
        <v>206</v>
      </c>
      <c r="P7990" t="s">
        <v>153</v>
      </c>
      <c r="Q7990">
        <v>2</v>
      </c>
      <c r="R7990" t="s">
        <v>179</v>
      </c>
      <c r="S7990" t="s">
        <v>180</v>
      </c>
    </row>
    <row r="7991" spans="1:19" x14ac:dyDescent="0.35">
      <c r="A7991" s="2" t="s">
        <v>117</v>
      </c>
      <c r="B7991" s="1" t="s">
        <v>190</v>
      </c>
      <c r="C7991" t="s">
        <v>906</v>
      </c>
      <c r="D7991" s="1" t="s">
        <v>56</v>
      </c>
      <c r="E7991" s="1" t="s">
        <v>12</v>
      </c>
      <c r="F7991" s="1" t="s">
        <v>26</v>
      </c>
      <c r="G7991" s="1" t="s">
        <v>26</v>
      </c>
      <c r="H7991" t="s">
        <v>58</v>
      </c>
      <c r="I7991" s="1" t="s">
        <v>1588</v>
      </c>
      <c r="J7991" s="1" t="s">
        <v>230</v>
      </c>
      <c r="K7991" s="1" t="s">
        <v>15</v>
      </c>
      <c r="L7991" s="1" t="s">
        <v>912</v>
      </c>
      <c r="M7991" t="s">
        <v>15</v>
      </c>
      <c r="N7991">
        <v>1</v>
      </c>
      <c r="O7991" s="1" t="s">
        <v>206</v>
      </c>
      <c r="P7991" t="s">
        <v>154</v>
      </c>
      <c r="Q7991">
        <v>2</v>
      </c>
      <c r="R7991" t="s">
        <v>179</v>
      </c>
      <c r="S7991" t="s">
        <v>180</v>
      </c>
    </row>
    <row r="7992" spans="1:19" x14ac:dyDescent="0.35">
      <c r="A7992" s="2" t="s">
        <v>117</v>
      </c>
      <c r="B7992" s="1" t="s">
        <v>190</v>
      </c>
      <c r="C7992" t="s">
        <v>906</v>
      </c>
      <c r="D7992" s="1" t="s">
        <v>56</v>
      </c>
      <c r="E7992" s="1" t="s">
        <v>22</v>
      </c>
      <c r="F7992" s="1" t="s">
        <v>29</v>
      </c>
      <c r="G7992" s="1" t="s">
        <v>136</v>
      </c>
      <c r="H7992" t="s">
        <v>35</v>
      </c>
      <c r="I7992" s="1" t="s">
        <v>1588</v>
      </c>
      <c r="J7992" s="1" t="s">
        <v>230</v>
      </c>
      <c r="K7992" s="1" t="s">
        <v>15</v>
      </c>
      <c r="L7992" s="1" t="s">
        <v>912</v>
      </c>
      <c r="M7992" t="s">
        <v>15</v>
      </c>
      <c r="N7992">
        <v>1</v>
      </c>
      <c r="O7992" s="1" t="s">
        <v>206</v>
      </c>
      <c r="P7992" t="s">
        <v>154</v>
      </c>
      <c r="Q7992">
        <v>2</v>
      </c>
      <c r="R7992" t="s">
        <v>179</v>
      </c>
      <c r="S7992" t="s">
        <v>180</v>
      </c>
    </row>
    <row r="7993" spans="1:19" x14ac:dyDescent="0.35">
      <c r="A7993" s="2" t="s">
        <v>117</v>
      </c>
      <c r="B7993" s="1" t="s">
        <v>190</v>
      </c>
      <c r="C7993" t="s">
        <v>906</v>
      </c>
      <c r="D7993" s="1" t="s">
        <v>56</v>
      </c>
      <c r="E7993" s="1" t="s">
        <v>22</v>
      </c>
      <c r="F7993" s="1" t="s">
        <v>23</v>
      </c>
      <c r="G7993" s="1" t="s">
        <v>137</v>
      </c>
      <c r="H7993" t="s">
        <v>35</v>
      </c>
      <c r="I7993" s="1" t="s">
        <v>1587</v>
      </c>
      <c r="J7993" s="1" t="s">
        <v>230</v>
      </c>
      <c r="K7993" s="1" t="s">
        <v>15</v>
      </c>
      <c r="L7993" s="1" t="s">
        <v>912</v>
      </c>
      <c r="M7993" t="s">
        <v>15</v>
      </c>
      <c r="N7993">
        <v>1</v>
      </c>
      <c r="O7993" s="1" t="s">
        <v>206</v>
      </c>
      <c r="P7993" t="s">
        <v>154</v>
      </c>
      <c r="Q7993">
        <v>2</v>
      </c>
      <c r="R7993" t="s">
        <v>179</v>
      </c>
      <c r="S7993" t="s">
        <v>180</v>
      </c>
    </row>
    <row r="7994" spans="1:19" x14ac:dyDescent="0.35">
      <c r="A7994" s="2" t="s">
        <v>117</v>
      </c>
      <c r="B7994" s="1" t="s">
        <v>190</v>
      </c>
      <c r="C7994" t="s">
        <v>906</v>
      </c>
      <c r="D7994" s="1" t="s">
        <v>56</v>
      </c>
      <c r="E7994" s="1" t="s">
        <v>22</v>
      </c>
      <c r="F7994" s="1" t="s">
        <v>13</v>
      </c>
      <c r="G7994" s="1" t="s">
        <v>137</v>
      </c>
      <c r="H7994" t="s">
        <v>32</v>
      </c>
      <c r="I7994" s="1" t="s">
        <v>1588</v>
      </c>
      <c r="J7994" s="1" t="s">
        <v>230</v>
      </c>
      <c r="K7994" s="1" t="s">
        <v>15</v>
      </c>
      <c r="L7994" s="1" t="s">
        <v>912</v>
      </c>
      <c r="M7994" t="s">
        <v>15</v>
      </c>
      <c r="N7994">
        <v>1</v>
      </c>
      <c r="O7994" s="1" t="s">
        <v>206</v>
      </c>
      <c r="P7994" t="s">
        <v>154</v>
      </c>
      <c r="Q7994">
        <v>2</v>
      </c>
      <c r="R7994" t="s">
        <v>179</v>
      </c>
      <c r="S7994" t="s">
        <v>180</v>
      </c>
    </row>
    <row r="7995" spans="1:19" x14ac:dyDescent="0.35">
      <c r="A7995" s="2" t="s">
        <v>117</v>
      </c>
      <c r="B7995" s="1" t="s">
        <v>190</v>
      </c>
      <c r="C7995" t="s">
        <v>906</v>
      </c>
      <c r="D7995" s="1" t="s">
        <v>56</v>
      </c>
      <c r="E7995" s="1" t="s">
        <v>22</v>
      </c>
      <c r="F7995" s="1" t="s">
        <v>13</v>
      </c>
      <c r="G7995" s="1" t="s">
        <v>137</v>
      </c>
      <c r="H7995" t="s">
        <v>35</v>
      </c>
      <c r="I7995" s="1" t="s">
        <v>1588</v>
      </c>
      <c r="J7995" s="1" t="s">
        <v>230</v>
      </c>
      <c r="K7995" s="1" t="s">
        <v>15</v>
      </c>
      <c r="L7995" s="1" t="s">
        <v>912</v>
      </c>
      <c r="M7995" t="s">
        <v>15</v>
      </c>
      <c r="N7995">
        <v>1</v>
      </c>
      <c r="O7995" s="1" t="s">
        <v>206</v>
      </c>
      <c r="P7995" t="s">
        <v>154</v>
      </c>
      <c r="Q7995">
        <v>2</v>
      </c>
      <c r="R7995" t="s">
        <v>179</v>
      </c>
      <c r="S7995" t="s">
        <v>180</v>
      </c>
    </row>
    <row r="7996" spans="1:19" x14ac:dyDescent="0.35">
      <c r="A7996" s="2" t="s">
        <v>117</v>
      </c>
      <c r="B7996" s="1" t="s">
        <v>190</v>
      </c>
      <c r="C7996" t="s">
        <v>906</v>
      </c>
      <c r="D7996" s="1" t="s">
        <v>56</v>
      </c>
      <c r="E7996" s="1" t="s">
        <v>22</v>
      </c>
      <c r="F7996" s="1" t="s">
        <v>13</v>
      </c>
      <c r="G7996" s="1" t="s">
        <v>137</v>
      </c>
      <c r="H7996" t="s">
        <v>58</v>
      </c>
      <c r="I7996" s="1" t="s">
        <v>1588</v>
      </c>
      <c r="J7996" s="1" t="s">
        <v>230</v>
      </c>
      <c r="K7996" s="1" t="s">
        <v>15</v>
      </c>
      <c r="L7996" s="1" t="s">
        <v>912</v>
      </c>
      <c r="M7996" t="s">
        <v>15</v>
      </c>
      <c r="N7996">
        <v>1</v>
      </c>
      <c r="O7996" s="1" t="s">
        <v>206</v>
      </c>
      <c r="P7996" t="s">
        <v>154</v>
      </c>
      <c r="Q7996">
        <v>2</v>
      </c>
      <c r="R7996" t="s">
        <v>179</v>
      </c>
      <c r="S7996" t="s">
        <v>180</v>
      </c>
    </row>
    <row r="7997" spans="1:19" x14ac:dyDescent="0.35">
      <c r="A7997" s="2" t="s">
        <v>117</v>
      </c>
      <c r="B7997" s="1" t="s">
        <v>190</v>
      </c>
      <c r="C7997" t="s">
        <v>906</v>
      </c>
      <c r="D7997" s="1" t="s">
        <v>56</v>
      </c>
      <c r="E7997" s="1" t="s">
        <v>22</v>
      </c>
      <c r="F7997" s="1" t="s">
        <v>26</v>
      </c>
      <c r="G7997" s="1" t="s">
        <v>26</v>
      </c>
      <c r="H7997" t="s">
        <v>27</v>
      </c>
      <c r="I7997" s="1" t="s">
        <v>1588</v>
      </c>
      <c r="J7997" s="1" t="s">
        <v>230</v>
      </c>
      <c r="K7997" s="1" t="s">
        <v>15</v>
      </c>
      <c r="L7997" s="1" t="s">
        <v>912</v>
      </c>
      <c r="M7997" t="s">
        <v>15</v>
      </c>
      <c r="N7997">
        <v>1</v>
      </c>
      <c r="O7997" s="1" t="s">
        <v>206</v>
      </c>
      <c r="P7997" t="s">
        <v>154</v>
      </c>
      <c r="Q7997">
        <v>2</v>
      </c>
      <c r="R7997" t="s">
        <v>179</v>
      </c>
      <c r="S7997" t="s">
        <v>180</v>
      </c>
    </row>
    <row r="7998" spans="1:19" x14ac:dyDescent="0.35">
      <c r="A7998" s="2" t="s">
        <v>117</v>
      </c>
      <c r="B7998" s="1" t="s">
        <v>190</v>
      </c>
      <c r="C7998" t="s">
        <v>906</v>
      </c>
      <c r="D7998" s="1" t="s">
        <v>56</v>
      </c>
      <c r="E7998" s="1" t="s">
        <v>22</v>
      </c>
      <c r="F7998" s="1" t="s">
        <v>26</v>
      </c>
      <c r="G7998" s="1" t="s">
        <v>26</v>
      </c>
      <c r="H7998" t="s">
        <v>58</v>
      </c>
      <c r="I7998" s="1" t="s">
        <v>1588</v>
      </c>
      <c r="J7998" s="1" t="s">
        <v>230</v>
      </c>
      <c r="K7998" s="1" t="s">
        <v>15</v>
      </c>
      <c r="L7998" s="1" t="s">
        <v>912</v>
      </c>
      <c r="M7998" t="s">
        <v>15</v>
      </c>
      <c r="N7998">
        <v>1</v>
      </c>
      <c r="O7998" s="1" t="s">
        <v>206</v>
      </c>
      <c r="P7998" t="s">
        <v>154</v>
      </c>
      <c r="Q7998">
        <v>2</v>
      </c>
      <c r="R7998" t="s">
        <v>179</v>
      </c>
      <c r="S7998" t="s">
        <v>180</v>
      </c>
    </row>
    <row r="7999" spans="1:19" x14ac:dyDescent="0.35">
      <c r="A7999" s="2" t="s">
        <v>117</v>
      </c>
      <c r="B7999" s="1" t="s">
        <v>190</v>
      </c>
      <c r="C7999" t="s">
        <v>906</v>
      </c>
      <c r="D7999" s="1" t="s">
        <v>56</v>
      </c>
      <c r="E7999" s="1" t="s">
        <v>22</v>
      </c>
      <c r="F7999" s="1" t="s">
        <v>26</v>
      </c>
      <c r="G7999" s="1" t="s">
        <v>26</v>
      </c>
      <c r="H7999" t="s">
        <v>39</v>
      </c>
      <c r="I7999" s="1" t="s">
        <v>1588</v>
      </c>
      <c r="J7999" s="1" t="s">
        <v>230</v>
      </c>
      <c r="K7999" s="1" t="s">
        <v>15</v>
      </c>
      <c r="L7999" s="1" t="s">
        <v>912</v>
      </c>
      <c r="M7999" t="s">
        <v>15</v>
      </c>
      <c r="N7999">
        <v>1</v>
      </c>
      <c r="O7999" s="1" t="s">
        <v>206</v>
      </c>
      <c r="P7999" t="s">
        <v>154</v>
      </c>
      <c r="Q7999">
        <v>2</v>
      </c>
      <c r="R7999" t="s">
        <v>179</v>
      </c>
      <c r="S7999" t="s">
        <v>180</v>
      </c>
    </row>
    <row r="8000" spans="1:19" x14ac:dyDescent="0.35">
      <c r="A8000" s="2" t="s">
        <v>117</v>
      </c>
      <c r="B8000" s="1" t="s">
        <v>190</v>
      </c>
      <c r="C8000" t="s">
        <v>906</v>
      </c>
      <c r="D8000" s="1" t="s">
        <v>56</v>
      </c>
      <c r="E8000" s="1" t="s">
        <v>22</v>
      </c>
      <c r="F8000" s="1" t="s">
        <v>18</v>
      </c>
      <c r="G8000" s="1" t="s">
        <v>26</v>
      </c>
      <c r="H8000" t="s">
        <v>24</v>
      </c>
      <c r="I8000" s="1" t="s">
        <v>1588</v>
      </c>
      <c r="J8000" s="1" t="s">
        <v>230</v>
      </c>
      <c r="K8000" s="1" t="s">
        <v>15</v>
      </c>
      <c r="L8000" s="1" t="s">
        <v>912</v>
      </c>
      <c r="M8000" t="s">
        <v>15</v>
      </c>
      <c r="N8000">
        <v>1</v>
      </c>
      <c r="O8000" s="1" t="s">
        <v>206</v>
      </c>
      <c r="P8000" t="s">
        <v>154</v>
      </c>
      <c r="Q8000">
        <v>2</v>
      </c>
      <c r="R8000" t="s">
        <v>179</v>
      </c>
      <c r="S8000" t="s">
        <v>180</v>
      </c>
    </row>
    <row r="8001" spans="1:19" x14ac:dyDescent="0.35">
      <c r="A8001" s="2" t="s">
        <v>117</v>
      </c>
      <c r="B8001" s="1" t="s">
        <v>190</v>
      </c>
      <c r="C8001" t="s">
        <v>907</v>
      </c>
      <c r="D8001" s="1" t="s">
        <v>105</v>
      </c>
      <c r="E8001" s="1" t="s">
        <v>12</v>
      </c>
      <c r="F8001" s="1" t="s">
        <v>23</v>
      </c>
      <c r="G8001" s="1" t="s">
        <v>137</v>
      </c>
      <c r="H8001" t="s">
        <v>35</v>
      </c>
      <c r="I8001" s="1" t="s">
        <v>1230</v>
      </c>
      <c r="J8001" s="1" t="s">
        <v>230</v>
      </c>
      <c r="K8001" s="1" t="s">
        <v>19</v>
      </c>
      <c r="L8001" s="1" t="s">
        <v>912</v>
      </c>
      <c r="M8001" t="s">
        <v>64</v>
      </c>
      <c r="N8001">
        <v>1</v>
      </c>
      <c r="O8001" s="1" t="s">
        <v>205</v>
      </c>
      <c r="P8001" t="s">
        <v>154</v>
      </c>
      <c r="Q8001">
        <v>2</v>
      </c>
      <c r="R8001" t="s">
        <v>179</v>
      </c>
      <c r="S8001" t="s">
        <v>180</v>
      </c>
    </row>
    <row r="8002" spans="1:19" x14ac:dyDescent="0.35">
      <c r="A8002" s="2" t="s">
        <v>117</v>
      </c>
      <c r="B8002" s="1" t="s">
        <v>190</v>
      </c>
      <c r="C8002" t="s">
        <v>907</v>
      </c>
      <c r="D8002" s="1" t="s">
        <v>105</v>
      </c>
      <c r="E8002" s="1" t="s">
        <v>12</v>
      </c>
      <c r="F8002" s="1" t="s">
        <v>13</v>
      </c>
      <c r="G8002" s="1" t="s">
        <v>137</v>
      </c>
      <c r="H8002" t="s">
        <v>27</v>
      </c>
      <c r="I8002" s="1" t="s">
        <v>1589</v>
      </c>
      <c r="J8002" s="1" t="s">
        <v>230</v>
      </c>
      <c r="K8002" s="1" t="s">
        <v>19</v>
      </c>
      <c r="L8002" s="1" t="s">
        <v>912</v>
      </c>
      <c r="M8002" t="s">
        <v>62</v>
      </c>
      <c r="N8002">
        <v>1</v>
      </c>
      <c r="O8002" s="1" t="s">
        <v>205</v>
      </c>
      <c r="P8002" t="s">
        <v>154</v>
      </c>
      <c r="Q8002">
        <v>1</v>
      </c>
      <c r="R8002" t="s">
        <v>179</v>
      </c>
      <c r="S8002" t="s">
        <v>180</v>
      </c>
    </row>
    <row r="8003" spans="1:19" x14ac:dyDescent="0.35">
      <c r="A8003" s="2" t="s">
        <v>117</v>
      </c>
      <c r="B8003" s="1" t="s">
        <v>190</v>
      </c>
      <c r="C8003" t="s">
        <v>907</v>
      </c>
      <c r="D8003" s="1" t="s">
        <v>105</v>
      </c>
      <c r="E8003" s="1" t="s">
        <v>12</v>
      </c>
      <c r="F8003" s="1" t="s">
        <v>26</v>
      </c>
      <c r="G8003" s="1" t="s">
        <v>26</v>
      </c>
      <c r="H8003" t="s">
        <v>17</v>
      </c>
      <c r="I8003" s="1" t="s">
        <v>1589</v>
      </c>
      <c r="J8003" s="1" t="s">
        <v>230</v>
      </c>
      <c r="K8003" s="1" t="s">
        <v>52</v>
      </c>
      <c r="L8003" s="1" t="s">
        <v>912</v>
      </c>
      <c r="M8003" t="s">
        <v>52</v>
      </c>
      <c r="N8003">
        <v>1</v>
      </c>
      <c r="O8003" s="1" t="s">
        <v>205</v>
      </c>
      <c r="P8003" t="s">
        <v>154</v>
      </c>
      <c r="Q8003">
        <v>1</v>
      </c>
      <c r="R8003" t="s">
        <v>179</v>
      </c>
      <c r="S8003" t="s">
        <v>180</v>
      </c>
    </row>
    <row r="8004" spans="1:19" x14ac:dyDescent="0.35">
      <c r="A8004" s="2" t="s">
        <v>117</v>
      </c>
      <c r="B8004" s="1" t="s">
        <v>190</v>
      </c>
      <c r="C8004" t="s">
        <v>907</v>
      </c>
      <c r="D8004" s="1" t="s">
        <v>105</v>
      </c>
      <c r="E8004" s="1" t="s">
        <v>12</v>
      </c>
      <c r="F8004" s="1" t="s">
        <v>26</v>
      </c>
      <c r="G8004" s="1" t="s">
        <v>26</v>
      </c>
      <c r="H8004" t="s">
        <v>17</v>
      </c>
      <c r="I8004" s="1" t="s">
        <v>1230</v>
      </c>
      <c r="J8004" s="1" t="s">
        <v>230</v>
      </c>
      <c r="K8004" s="1" t="s">
        <v>59</v>
      </c>
      <c r="L8004" s="1" t="s">
        <v>912</v>
      </c>
      <c r="M8004" t="s">
        <v>86</v>
      </c>
      <c r="N8004">
        <v>1</v>
      </c>
      <c r="O8004" s="1" t="s">
        <v>205</v>
      </c>
      <c r="P8004" t="s">
        <v>154</v>
      </c>
      <c r="Q8004">
        <v>2</v>
      </c>
      <c r="R8004" t="s">
        <v>179</v>
      </c>
      <c r="S8004" t="s">
        <v>180</v>
      </c>
    </row>
    <row r="8005" spans="1:19" x14ac:dyDescent="0.35">
      <c r="A8005" s="2" t="s">
        <v>117</v>
      </c>
      <c r="B8005" s="1" t="s">
        <v>190</v>
      </c>
      <c r="C8005" t="s">
        <v>907</v>
      </c>
      <c r="D8005" s="1" t="s">
        <v>105</v>
      </c>
      <c r="E8005" s="1" t="s">
        <v>12</v>
      </c>
      <c r="F8005" s="1" t="s">
        <v>18</v>
      </c>
      <c r="G8005" s="1" t="s">
        <v>26</v>
      </c>
      <c r="H8005" t="s">
        <v>17</v>
      </c>
      <c r="I8005" s="1" t="s">
        <v>1589</v>
      </c>
      <c r="J8005" s="1" t="s">
        <v>230</v>
      </c>
      <c r="K8005" s="1" t="s">
        <v>19</v>
      </c>
      <c r="L8005" s="1" t="s">
        <v>912</v>
      </c>
      <c r="M8005" t="s">
        <v>28</v>
      </c>
      <c r="N8005">
        <v>1</v>
      </c>
      <c r="O8005" s="1" t="s">
        <v>205</v>
      </c>
      <c r="P8005" t="s">
        <v>154</v>
      </c>
      <c r="Q8005">
        <v>2</v>
      </c>
      <c r="R8005" t="s">
        <v>179</v>
      </c>
      <c r="S8005" t="s">
        <v>180</v>
      </c>
    </row>
    <row r="8006" spans="1:19" x14ac:dyDescent="0.35">
      <c r="A8006" s="2" t="s">
        <v>117</v>
      </c>
      <c r="B8006" s="1" t="s">
        <v>190</v>
      </c>
      <c r="C8006" t="s">
        <v>907</v>
      </c>
      <c r="D8006" s="1" t="s">
        <v>105</v>
      </c>
      <c r="E8006" s="1" t="s">
        <v>12</v>
      </c>
      <c r="F8006" s="1" t="s">
        <v>18</v>
      </c>
      <c r="G8006" s="1" t="s">
        <v>26</v>
      </c>
      <c r="H8006" t="s">
        <v>27</v>
      </c>
      <c r="I8006" s="1" t="s">
        <v>1589</v>
      </c>
      <c r="J8006" s="1" t="s">
        <v>230</v>
      </c>
      <c r="K8006" s="1" t="s">
        <v>19</v>
      </c>
      <c r="L8006" s="1" t="s">
        <v>912</v>
      </c>
      <c r="M8006" t="s">
        <v>28</v>
      </c>
      <c r="N8006">
        <v>1</v>
      </c>
      <c r="O8006" s="1" t="s">
        <v>205</v>
      </c>
      <c r="P8006" t="s">
        <v>154</v>
      </c>
      <c r="Q8006">
        <v>1</v>
      </c>
      <c r="R8006" t="s">
        <v>179</v>
      </c>
      <c r="S8006" t="s">
        <v>180</v>
      </c>
    </row>
    <row r="8007" spans="1:19" x14ac:dyDescent="0.35">
      <c r="A8007" s="2" t="s">
        <v>117</v>
      </c>
      <c r="B8007" s="1" t="s">
        <v>190</v>
      </c>
      <c r="C8007" t="s">
        <v>907</v>
      </c>
      <c r="D8007" s="1" t="s">
        <v>105</v>
      </c>
      <c r="E8007" s="1" t="s">
        <v>22</v>
      </c>
      <c r="F8007" s="1" t="s">
        <v>26</v>
      </c>
      <c r="G8007" s="1" t="s">
        <v>26</v>
      </c>
      <c r="H8007" t="s">
        <v>14</v>
      </c>
      <c r="I8007" s="1" t="s">
        <v>1589</v>
      </c>
      <c r="J8007" s="1" t="s">
        <v>230</v>
      </c>
      <c r="K8007" s="1" t="s">
        <v>52</v>
      </c>
      <c r="L8007" s="1" t="s">
        <v>912</v>
      </c>
      <c r="M8007" t="s">
        <v>52</v>
      </c>
      <c r="N8007">
        <v>1</v>
      </c>
      <c r="O8007" s="1" t="s">
        <v>205</v>
      </c>
      <c r="P8007" t="s">
        <v>154</v>
      </c>
      <c r="Q8007">
        <v>2</v>
      </c>
      <c r="R8007" t="s">
        <v>179</v>
      </c>
      <c r="S8007" t="s">
        <v>180</v>
      </c>
    </row>
    <row r="8008" spans="1:19" x14ac:dyDescent="0.35">
      <c r="A8008" s="2" t="s">
        <v>117</v>
      </c>
      <c r="B8008" s="1" t="s">
        <v>190</v>
      </c>
      <c r="C8008" t="s">
        <v>907</v>
      </c>
      <c r="D8008" s="1" t="s">
        <v>105</v>
      </c>
      <c r="E8008" s="1" t="s">
        <v>22</v>
      </c>
      <c r="F8008" s="1" t="s">
        <v>26</v>
      </c>
      <c r="G8008" s="1" t="s">
        <v>26</v>
      </c>
      <c r="H8008" t="s">
        <v>27</v>
      </c>
      <c r="I8008" s="1" t="s">
        <v>1589</v>
      </c>
      <c r="J8008" s="1" t="s">
        <v>230</v>
      </c>
      <c r="K8008" s="1" t="s">
        <v>15</v>
      </c>
      <c r="L8008" s="1" t="s">
        <v>912</v>
      </c>
      <c r="M8008" t="s">
        <v>15</v>
      </c>
      <c r="N8008">
        <v>1</v>
      </c>
      <c r="O8008" s="1" t="s">
        <v>205</v>
      </c>
      <c r="P8008" t="s">
        <v>153</v>
      </c>
      <c r="Q8008">
        <v>2</v>
      </c>
      <c r="R8008" t="s">
        <v>179</v>
      </c>
      <c r="S8008" t="s">
        <v>180</v>
      </c>
    </row>
    <row r="8009" spans="1:19" x14ac:dyDescent="0.35">
      <c r="A8009" s="2" t="s">
        <v>117</v>
      </c>
      <c r="B8009" s="1" t="s">
        <v>190</v>
      </c>
      <c r="C8009" t="s">
        <v>907</v>
      </c>
      <c r="D8009" s="1" t="s">
        <v>105</v>
      </c>
      <c r="E8009" s="1" t="s">
        <v>22</v>
      </c>
      <c r="F8009" s="1" t="s">
        <v>26</v>
      </c>
      <c r="G8009" s="1" t="s">
        <v>26</v>
      </c>
      <c r="H8009" t="s">
        <v>27</v>
      </c>
      <c r="I8009" s="1" t="s">
        <v>1230</v>
      </c>
      <c r="J8009" s="1" t="s">
        <v>230</v>
      </c>
      <c r="K8009" s="1" t="s">
        <v>19</v>
      </c>
      <c r="L8009" s="1" t="s">
        <v>912</v>
      </c>
      <c r="M8009" t="s">
        <v>19</v>
      </c>
      <c r="N8009">
        <v>1</v>
      </c>
      <c r="O8009" s="1" t="s">
        <v>205</v>
      </c>
      <c r="P8009" t="s">
        <v>153</v>
      </c>
      <c r="Q8009">
        <v>2</v>
      </c>
      <c r="R8009" t="s">
        <v>179</v>
      </c>
      <c r="S8009" t="s">
        <v>180</v>
      </c>
    </row>
    <row r="8010" spans="1:19" x14ac:dyDescent="0.35">
      <c r="A8010" s="2" t="s">
        <v>117</v>
      </c>
      <c r="B8010" s="1" t="s">
        <v>190</v>
      </c>
      <c r="C8010" t="s">
        <v>907</v>
      </c>
      <c r="D8010" s="1" t="s">
        <v>105</v>
      </c>
      <c r="E8010" s="1" t="s">
        <v>22</v>
      </c>
      <c r="F8010" s="1" t="s">
        <v>26</v>
      </c>
      <c r="G8010" s="1" t="s">
        <v>26</v>
      </c>
      <c r="H8010" t="s">
        <v>32</v>
      </c>
      <c r="I8010" s="1" t="s">
        <v>1230</v>
      </c>
      <c r="J8010" s="1" t="s">
        <v>230</v>
      </c>
      <c r="K8010" s="1" t="s">
        <v>19</v>
      </c>
      <c r="L8010" s="1" t="s">
        <v>912</v>
      </c>
      <c r="M8010" t="s">
        <v>28</v>
      </c>
      <c r="N8010">
        <v>1</v>
      </c>
      <c r="O8010" s="1" t="s">
        <v>205</v>
      </c>
      <c r="P8010" t="s">
        <v>153</v>
      </c>
      <c r="Q8010">
        <v>1</v>
      </c>
      <c r="R8010" t="s">
        <v>179</v>
      </c>
      <c r="S8010" t="s">
        <v>180</v>
      </c>
    </row>
    <row r="8011" spans="1:19" x14ac:dyDescent="0.35">
      <c r="A8011" s="2" t="s">
        <v>117</v>
      </c>
      <c r="B8011" s="1" t="s">
        <v>190</v>
      </c>
      <c r="C8011" t="s">
        <v>908</v>
      </c>
      <c r="D8011" s="1" t="s">
        <v>171</v>
      </c>
      <c r="E8011" s="1" t="s">
        <v>22</v>
      </c>
      <c r="F8011" s="1" t="s">
        <v>26</v>
      </c>
      <c r="G8011" s="1" t="s">
        <v>26</v>
      </c>
      <c r="H8011" t="s">
        <v>24</v>
      </c>
      <c r="I8011" s="1" t="s">
        <v>1590</v>
      </c>
      <c r="J8011" s="1" t="s">
        <v>230</v>
      </c>
      <c r="K8011" s="1" t="s">
        <v>40</v>
      </c>
      <c r="L8011" s="1" t="s">
        <v>912</v>
      </c>
      <c r="M8011" t="s">
        <v>42</v>
      </c>
      <c r="N8011">
        <v>1</v>
      </c>
      <c r="O8011" s="1" t="s">
        <v>205</v>
      </c>
      <c r="P8011" t="s">
        <v>154</v>
      </c>
      <c r="Q8011">
        <v>2</v>
      </c>
      <c r="R8011" t="s">
        <v>179</v>
      </c>
      <c r="S8011" t="s">
        <v>180</v>
      </c>
    </row>
    <row r="8012" spans="1:19" x14ac:dyDescent="0.35">
      <c r="A8012" s="2" t="s">
        <v>117</v>
      </c>
      <c r="B8012" s="1" t="s">
        <v>190</v>
      </c>
      <c r="C8012" t="s">
        <v>908</v>
      </c>
      <c r="D8012" s="1" t="s">
        <v>171</v>
      </c>
      <c r="E8012" s="1" t="s">
        <v>22</v>
      </c>
      <c r="F8012" s="1" t="s">
        <v>26</v>
      </c>
      <c r="G8012" s="1" t="s">
        <v>26</v>
      </c>
      <c r="H8012" t="s">
        <v>27</v>
      </c>
      <c r="I8012" s="1" t="s">
        <v>1590</v>
      </c>
      <c r="J8012" s="1" t="s">
        <v>230</v>
      </c>
      <c r="K8012" s="1" t="s">
        <v>40</v>
      </c>
      <c r="L8012" s="1" t="s">
        <v>912</v>
      </c>
      <c r="M8012" t="s">
        <v>80</v>
      </c>
      <c r="N8012">
        <v>1</v>
      </c>
      <c r="O8012" s="1" t="s">
        <v>205</v>
      </c>
      <c r="P8012" t="s">
        <v>154</v>
      </c>
      <c r="Q8012">
        <v>2</v>
      </c>
      <c r="R8012" t="s">
        <v>179</v>
      </c>
      <c r="S8012" t="s">
        <v>180</v>
      </c>
    </row>
    <row r="8013" spans="1:19" x14ac:dyDescent="0.35">
      <c r="A8013" s="2" t="s">
        <v>117</v>
      </c>
      <c r="B8013" s="1" t="s">
        <v>190</v>
      </c>
      <c r="C8013" t="s">
        <v>908</v>
      </c>
      <c r="D8013" s="1" t="s">
        <v>171</v>
      </c>
      <c r="E8013" s="1" t="s">
        <v>22</v>
      </c>
      <c r="F8013" s="1" t="s">
        <v>26</v>
      </c>
      <c r="G8013" s="1" t="s">
        <v>26</v>
      </c>
      <c r="H8013" t="s">
        <v>32</v>
      </c>
      <c r="I8013" s="1" t="s">
        <v>1590</v>
      </c>
      <c r="J8013" s="1" t="s">
        <v>230</v>
      </c>
      <c r="K8013" s="1" t="s">
        <v>40</v>
      </c>
      <c r="L8013" s="1" t="s">
        <v>912</v>
      </c>
      <c r="M8013" t="s">
        <v>42</v>
      </c>
      <c r="N8013">
        <v>1</v>
      </c>
      <c r="O8013" s="1" t="s">
        <v>205</v>
      </c>
      <c r="P8013" t="s">
        <v>154</v>
      </c>
      <c r="Q8013">
        <v>2</v>
      </c>
      <c r="R8013" t="s">
        <v>179</v>
      </c>
      <c r="S8013" t="s">
        <v>180</v>
      </c>
    </row>
    <row r="8014" spans="1:19" x14ac:dyDescent="0.35">
      <c r="A8014" s="2" t="s">
        <v>117</v>
      </c>
      <c r="B8014" s="1" t="s">
        <v>190</v>
      </c>
      <c r="C8014" t="s">
        <v>59</v>
      </c>
      <c r="D8014" s="1" t="s">
        <v>81</v>
      </c>
      <c r="E8014" s="1" t="s">
        <v>12</v>
      </c>
      <c r="F8014" s="1" t="s">
        <v>29</v>
      </c>
      <c r="G8014" s="1" t="s">
        <v>136</v>
      </c>
      <c r="H8014" t="s">
        <v>17</v>
      </c>
      <c r="I8014" s="1" t="s">
        <v>841</v>
      </c>
      <c r="J8014" s="1" t="s">
        <v>230</v>
      </c>
      <c r="K8014" s="1" t="s">
        <v>59</v>
      </c>
      <c r="L8014" s="1" t="s">
        <v>912</v>
      </c>
      <c r="M8014" t="s">
        <v>75</v>
      </c>
      <c r="N8014">
        <v>1</v>
      </c>
      <c r="O8014" s="1" t="s">
        <v>205</v>
      </c>
      <c r="P8014" t="s">
        <v>154</v>
      </c>
      <c r="Q8014">
        <v>2</v>
      </c>
      <c r="R8014" t="s">
        <v>255</v>
      </c>
      <c r="S8014" t="s">
        <v>180</v>
      </c>
    </row>
    <row r="8015" spans="1:19" x14ac:dyDescent="0.35">
      <c r="A8015" s="2" t="s">
        <v>117</v>
      </c>
      <c r="B8015" s="1" t="s">
        <v>190</v>
      </c>
      <c r="C8015" t="s">
        <v>59</v>
      </c>
      <c r="D8015" s="1" t="s">
        <v>81</v>
      </c>
      <c r="E8015" s="1" t="s">
        <v>12</v>
      </c>
      <c r="F8015" s="1" t="s">
        <v>29</v>
      </c>
      <c r="G8015" s="1" t="s">
        <v>136</v>
      </c>
      <c r="H8015" t="s">
        <v>27</v>
      </c>
      <c r="I8015" s="1" t="s">
        <v>1591</v>
      </c>
      <c r="J8015" s="1" t="s">
        <v>230</v>
      </c>
      <c r="K8015" s="1" t="s">
        <v>59</v>
      </c>
      <c r="L8015" s="1" t="s">
        <v>912</v>
      </c>
      <c r="M8015" t="s">
        <v>73</v>
      </c>
      <c r="N8015">
        <v>1</v>
      </c>
      <c r="O8015" s="1" t="s">
        <v>206</v>
      </c>
      <c r="P8015" t="s">
        <v>154</v>
      </c>
      <c r="Q8015">
        <v>2</v>
      </c>
      <c r="R8015" t="s">
        <v>179</v>
      </c>
      <c r="S8015" t="s">
        <v>180</v>
      </c>
    </row>
    <row r="8016" spans="1:19" x14ac:dyDescent="0.35">
      <c r="A8016" s="2" t="s">
        <v>117</v>
      </c>
      <c r="B8016" s="1" t="s">
        <v>190</v>
      </c>
      <c r="C8016" t="s">
        <v>59</v>
      </c>
      <c r="D8016" s="1" t="s">
        <v>81</v>
      </c>
      <c r="E8016" s="1" t="s">
        <v>12</v>
      </c>
      <c r="F8016" s="1" t="s">
        <v>29</v>
      </c>
      <c r="G8016" s="1" t="s">
        <v>136</v>
      </c>
      <c r="H8016" t="s">
        <v>35</v>
      </c>
      <c r="I8016" s="1" t="s">
        <v>1591</v>
      </c>
      <c r="J8016" s="1" t="s">
        <v>230</v>
      </c>
      <c r="K8016" s="1" t="s">
        <v>59</v>
      </c>
      <c r="L8016" s="1" t="s">
        <v>912</v>
      </c>
      <c r="M8016" t="s">
        <v>60</v>
      </c>
      <c r="N8016">
        <v>1</v>
      </c>
      <c r="O8016" s="1" t="s">
        <v>206</v>
      </c>
      <c r="P8016" t="s">
        <v>154</v>
      </c>
      <c r="Q8016">
        <v>2</v>
      </c>
      <c r="R8016" t="s">
        <v>179</v>
      </c>
      <c r="S8016" t="s">
        <v>180</v>
      </c>
    </row>
    <row r="8017" spans="1:19" x14ac:dyDescent="0.35">
      <c r="A8017" s="2" t="s">
        <v>117</v>
      </c>
      <c r="B8017" s="1" t="s">
        <v>190</v>
      </c>
      <c r="C8017" t="s">
        <v>59</v>
      </c>
      <c r="D8017" s="1" t="s">
        <v>81</v>
      </c>
      <c r="E8017" s="1" t="s">
        <v>12</v>
      </c>
      <c r="F8017" s="1" t="s">
        <v>23</v>
      </c>
      <c r="G8017" s="1" t="s">
        <v>137</v>
      </c>
      <c r="H8017" t="s">
        <v>14</v>
      </c>
      <c r="I8017" s="1" t="s">
        <v>1592</v>
      </c>
      <c r="J8017" s="1" t="s">
        <v>230</v>
      </c>
      <c r="K8017" s="1" t="s">
        <v>19</v>
      </c>
      <c r="L8017" s="1" t="s">
        <v>912</v>
      </c>
      <c r="M8017" t="s">
        <v>62</v>
      </c>
      <c r="N8017">
        <v>1</v>
      </c>
      <c r="O8017" s="1" t="s">
        <v>205</v>
      </c>
      <c r="P8017" t="s">
        <v>154</v>
      </c>
      <c r="Q8017">
        <v>2</v>
      </c>
      <c r="R8017" t="s">
        <v>255</v>
      </c>
      <c r="S8017" t="s">
        <v>180</v>
      </c>
    </row>
    <row r="8018" spans="1:19" x14ac:dyDescent="0.35">
      <c r="A8018" s="2" t="s">
        <v>117</v>
      </c>
      <c r="B8018" s="1" t="s">
        <v>190</v>
      </c>
      <c r="C8018" t="s">
        <v>59</v>
      </c>
      <c r="D8018" s="1" t="s">
        <v>81</v>
      </c>
      <c r="E8018" s="1" t="s">
        <v>12</v>
      </c>
      <c r="F8018" s="1" t="s">
        <v>23</v>
      </c>
      <c r="G8018" s="1" t="s">
        <v>137</v>
      </c>
      <c r="H8018" t="s">
        <v>32</v>
      </c>
      <c r="I8018" s="1" t="s">
        <v>1591</v>
      </c>
      <c r="J8018" s="1" t="s">
        <v>230</v>
      </c>
      <c r="K8018" s="1" t="s">
        <v>59</v>
      </c>
      <c r="L8018" s="1" t="s">
        <v>912</v>
      </c>
      <c r="M8018" t="s">
        <v>60</v>
      </c>
      <c r="N8018">
        <v>1</v>
      </c>
      <c r="O8018" s="1" t="s">
        <v>206</v>
      </c>
      <c r="P8018" t="s">
        <v>154</v>
      </c>
      <c r="Q8018">
        <v>2</v>
      </c>
      <c r="R8018" t="s">
        <v>179</v>
      </c>
      <c r="S8018" t="s">
        <v>180</v>
      </c>
    </row>
    <row r="8019" spans="1:19" x14ac:dyDescent="0.35">
      <c r="A8019" s="2" t="s">
        <v>117</v>
      </c>
      <c r="B8019" s="1" t="s">
        <v>190</v>
      </c>
      <c r="C8019" t="s">
        <v>59</v>
      </c>
      <c r="D8019" s="1" t="s">
        <v>81</v>
      </c>
      <c r="E8019" s="1" t="s">
        <v>12</v>
      </c>
      <c r="F8019" s="1" t="s">
        <v>23</v>
      </c>
      <c r="G8019" s="1" t="s">
        <v>137</v>
      </c>
      <c r="H8019" t="s">
        <v>58</v>
      </c>
      <c r="I8019" s="1" t="s">
        <v>841</v>
      </c>
      <c r="J8019" s="1" t="s">
        <v>230</v>
      </c>
      <c r="K8019" s="1" t="s">
        <v>59</v>
      </c>
      <c r="L8019" s="1" t="s">
        <v>912</v>
      </c>
      <c r="M8019" t="s">
        <v>76</v>
      </c>
      <c r="N8019">
        <v>1</v>
      </c>
      <c r="O8019" s="1" t="s">
        <v>205</v>
      </c>
      <c r="P8019" t="s">
        <v>154</v>
      </c>
      <c r="Q8019">
        <v>2</v>
      </c>
      <c r="R8019" t="s">
        <v>255</v>
      </c>
      <c r="S8019" t="s">
        <v>180</v>
      </c>
    </row>
    <row r="8020" spans="1:19" x14ac:dyDescent="0.35">
      <c r="A8020" s="2" t="s">
        <v>117</v>
      </c>
      <c r="B8020" s="1" t="s">
        <v>190</v>
      </c>
      <c r="C8020" t="s">
        <v>59</v>
      </c>
      <c r="D8020" s="1" t="s">
        <v>81</v>
      </c>
      <c r="E8020" s="1" t="s">
        <v>12</v>
      </c>
      <c r="F8020" s="1" t="s">
        <v>13</v>
      </c>
      <c r="G8020" s="1" t="s">
        <v>137</v>
      </c>
      <c r="H8020" t="s">
        <v>27</v>
      </c>
      <c r="I8020" s="1" t="s">
        <v>1591</v>
      </c>
      <c r="J8020" s="1" t="s">
        <v>230</v>
      </c>
      <c r="K8020" s="1" t="s">
        <v>59</v>
      </c>
      <c r="L8020" s="1" t="s">
        <v>912</v>
      </c>
      <c r="M8020" t="s">
        <v>73</v>
      </c>
      <c r="N8020">
        <v>1</v>
      </c>
      <c r="O8020" s="1" t="s">
        <v>206</v>
      </c>
      <c r="P8020" t="s">
        <v>154</v>
      </c>
      <c r="Q8020">
        <v>2</v>
      </c>
      <c r="R8020" t="s">
        <v>179</v>
      </c>
      <c r="S8020" t="s">
        <v>180</v>
      </c>
    </row>
    <row r="8021" spans="1:19" x14ac:dyDescent="0.35">
      <c r="A8021" s="2" t="s">
        <v>117</v>
      </c>
      <c r="B8021" s="1" t="s">
        <v>190</v>
      </c>
      <c r="C8021" t="s">
        <v>59</v>
      </c>
      <c r="D8021" s="1" t="s">
        <v>81</v>
      </c>
      <c r="E8021" s="1" t="s">
        <v>12</v>
      </c>
      <c r="F8021" s="1" t="s">
        <v>26</v>
      </c>
      <c r="G8021" s="1" t="s">
        <v>26</v>
      </c>
      <c r="H8021" t="s">
        <v>27</v>
      </c>
      <c r="I8021" s="1" t="s">
        <v>842</v>
      </c>
      <c r="J8021" s="1" t="s">
        <v>230</v>
      </c>
      <c r="K8021" s="1" t="s">
        <v>15</v>
      </c>
      <c r="L8021" s="1" t="s">
        <v>912</v>
      </c>
      <c r="M8021" t="s">
        <v>70</v>
      </c>
      <c r="N8021">
        <v>1</v>
      </c>
      <c r="O8021" s="1" t="s">
        <v>205</v>
      </c>
      <c r="P8021" t="s">
        <v>154</v>
      </c>
      <c r="Q8021">
        <v>2</v>
      </c>
      <c r="R8021" t="s">
        <v>255</v>
      </c>
      <c r="S8021" t="s">
        <v>180</v>
      </c>
    </row>
    <row r="8022" spans="1:19" x14ac:dyDescent="0.35">
      <c r="A8022" s="2" t="s">
        <v>117</v>
      </c>
      <c r="B8022" s="1" t="s">
        <v>190</v>
      </c>
      <c r="C8022" t="s">
        <v>59</v>
      </c>
      <c r="D8022" s="1" t="s">
        <v>81</v>
      </c>
      <c r="E8022" s="1" t="s">
        <v>12</v>
      </c>
      <c r="F8022" s="1" t="s">
        <v>26</v>
      </c>
      <c r="G8022" s="1" t="s">
        <v>26</v>
      </c>
      <c r="H8022" t="s">
        <v>27</v>
      </c>
      <c r="I8022" s="1" t="s">
        <v>843</v>
      </c>
      <c r="J8022" s="1" t="s">
        <v>230</v>
      </c>
      <c r="K8022" s="1" t="s">
        <v>19</v>
      </c>
      <c r="L8022" s="1" t="s">
        <v>912</v>
      </c>
      <c r="M8022" t="s">
        <v>62</v>
      </c>
      <c r="N8022">
        <v>1</v>
      </c>
      <c r="O8022" s="1" t="s">
        <v>205</v>
      </c>
      <c r="P8022" t="s">
        <v>154</v>
      </c>
      <c r="Q8022">
        <v>2</v>
      </c>
      <c r="R8022" t="s">
        <v>255</v>
      </c>
      <c r="S8022" t="s">
        <v>180</v>
      </c>
    </row>
    <row r="8023" spans="1:19" x14ac:dyDescent="0.35">
      <c r="A8023" s="2" t="s">
        <v>117</v>
      </c>
      <c r="B8023" s="1" t="s">
        <v>190</v>
      </c>
      <c r="C8023" t="s">
        <v>59</v>
      </c>
      <c r="D8023" s="1" t="s">
        <v>81</v>
      </c>
      <c r="E8023" s="1" t="s">
        <v>12</v>
      </c>
      <c r="F8023" s="1" t="s">
        <v>26</v>
      </c>
      <c r="G8023" s="1" t="s">
        <v>26</v>
      </c>
      <c r="H8023" t="s">
        <v>41</v>
      </c>
      <c r="I8023" s="1" t="s">
        <v>1592</v>
      </c>
      <c r="J8023" s="1" t="s">
        <v>230</v>
      </c>
      <c r="K8023" s="1" t="s">
        <v>19</v>
      </c>
      <c r="L8023" s="1" t="s">
        <v>912</v>
      </c>
      <c r="M8023" t="s">
        <v>28</v>
      </c>
      <c r="N8023">
        <v>1</v>
      </c>
      <c r="O8023" s="1" t="s">
        <v>205</v>
      </c>
      <c r="P8023" t="s">
        <v>154</v>
      </c>
      <c r="Q8023">
        <v>2</v>
      </c>
      <c r="R8023" t="s">
        <v>255</v>
      </c>
      <c r="S8023" t="s">
        <v>180</v>
      </c>
    </row>
    <row r="8024" spans="1:19" x14ac:dyDescent="0.35">
      <c r="A8024" s="2" t="s">
        <v>117</v>
      </c>
      <c r="B8024" s="1" t="s">
        <v>190</v>
      </c>
      <c r="C8024" t="s">
        <v>59</v>
      </c>
      <c r="D8024" s="1" t="s">
        <v>81</v>
      </c>
      <c r="E8024" s="1" t="s">
        <v>12</v>
      </c>
      <c r="F8024" s="1" t="s">
        <v>18</v>
      </c>
      <c r="G8024" s="1" t="s">
        <v>26</v>
      </c>
      <c r="H8024" t="s">
        <v>17</v>
      </c>
      <c r="I8024" s="1" t="s">
        <v>842</v>
      </c>
      <c r="J8024" s="1" t="s">
        <v>230</v>
      </c>
      <c r="K8024" s="1" t="s">
        <v>59</v>
      </c>
      <c r="L8024" s="1" t="s">
        <v>912</v>
      </c>
      <c r="M8024" t="s">
        <v>73</v>
      </c>
      <c r="N8024">
        <v>1</v>
      </c>
      <c r="O8024" s="1" t="s">
        <v>205</v>
      </c>
      <c r="P8024" t="s">
        <v>154</v>
      </c>
      <c r="Q8024">
        <v>1</v>
      </c>
      <c r="R8024" t="s">
        <v>255</v>
      </c>
      <c r="S8024" t="s">
        <v>180</v>
      </c>
    </row>
    <row r="8025" spans="1:19" x14ac:dyDescent="0.35">
      <c r="A8025" s="2" t="s">
        <v>117</v>
      </c>
      <c r="B8025" s="1" t="s">
        <v>190</v>
      </c>
      <c r="C8025" t="s">
        <v>59</v>
      </c>
      <c r="D8025" s="1" t="s">
        <v>81</v>
      </c>
      <c r="E8025" s="1" t="s">
        <v>12</v>
      </c>
      <c r="F8025" s="1" t="s">
        <v>18</v>
      </c>
      <c r="G8025" s="1" t="s">
        <v>26</v>
      </c>
      <c r="H8025" t="s">
        <v>24</v>
      </c>
      <c r="I8025" s="1" t="s">
        <v>1592</v>
      </c>
      <c r="J8025" s="1" t="s">
        <v>230</v>
      </c>
      <c r="K8025" s="1" t="s">
        <v>59</v>
      </c>
      <c r="L8025" s="1" t="s">
        <v>912</v>
      </c>
      <c r="M8025" t="s">
        <v>83</v>
      </c>
      <c r="N8025">
        <v>1</v>
      </c>
      <c r="O8025" s="1" t="s">
        <v>205</v>
      </c>
      <c r="P8025" t="s">
        <v>154</v>
      </c>
      <c r="Q8025">
        <v>2</v>
      </c>
      <c r="R8025" t="s">
        <v>255</v>
      </c>
      <c r="S8025" t="s">
        <v>180</v>
      </c>
    </row>
    <row r="8026" spans="1:19" x14ac:dyDescent="0.35">
      <c r="A8026" s="2" t="s">
        <v>117</v>
      </c>
      <c r="B8026" s="1" t="s">
        <v>190</v>
      </c>
      <c r="C8026" t="s">
        <v>59</v>
      </c>
      <c r="D8026" s="1" t="s">
        <v>81</v>
      </c>
      <c r="E8026" s="1" t="s">
        <v>22</v>
      </c>
      <c r="F8026" s="1" t="s">
        <v>23</v>
      </c>
      <c r="G8026" s="1" t="s">
        <v>137</v>
      </c>
      <c r="H8026" t="s">
        <v>21</v>
      </c>
      <c r="I8026" s="1" t="s">
        <v>1591</v>
      </c>
      <c r="J8026" s="1" t="s">
        <v>230</v>
      </c>
      <c r="K8026" s="1" t="s">
        <v>59</v>
      </c>
      <c r="L8026" s="1" t="s">
        <v>912</v>
      </c>
      <c r="M8026" t="s">
        <v>60</v>
      </c>
      <c r="N8026">
        <v>1</v>
      </c>
      <c r="O8026" s="1" t="s">
        <v>206</v>
      </c>
      <c r="P8026" t="s">
        <v>154</v>
      </c>
      <c r="Q8026">
        <v>1</v>
      </c>
      <c r="R8026" t="s">
        <v>179</v>
      </c>
      <c r="S8026" t="s">
        <v>180</v>
      </c>
    </row>
    <row r="8027" spans="1:19" x14ac:dyDescent="0.35">
      <c r="A8027" s="2" t="s">
        <v>117</v>
      </c>
      <c r="B8027" s="1" t="s">
        <v>190</v>
      </c>
      <c r="C8027" t="s">
        <v>59</v>
      </c>
      <c r="D8027" s="1" t="s">
        <v>81</v>
      </c>
      <c r="E8027" s="1" t="s">
        <v>22</v>
      </c>
      <c r="F8027" s="1" t="s">
        <v>13</v>
      </c>
      <c r="G8027" s="1" t="s">
        <v>137</v>
      </c>
      <c r="H8027" t="s">
        <v>35</v>
      </c>
      <c r="I8027" s="1" t="s">
        <v>843</v>
      </c>
      <c r="J8027" s="1" t="s">
        <v>230</v>
      </c>
      <c r="K8027" s="1" t="s">
        <v>15</v>
      </c>
      <c r="L8027" s="1" t="s">
        <v>912</v>
      </c>
      <c r="M8027" t="s">
        <v>15</v>
      </c>
      <c r="N8027">
        <v>1</v>
      </c>
      <c r="O8027" s="1" t="s">
        <v>205</v>
      </c>
      <c r="P8027" t="s">
        <v>154</v>
      </c>
      <c r="Q8027">
        <v>2</v>
      </c>
      <c r="R8027" t="s">
        <v>255</v>
      </c>
      <c r="S8027" t="s">
        <v>180</v>
      </c>
    </row>
    <row r="8028" spans="1:19" x14ac:dyDescent="0.35">
      <c r="A8028" s="2" t="s">
        <v>117</v>
      </c>
      <c r="B8028" s="1" t="s">
        <v>190</v>
      </c>
      <c r="C8028" t="s">
        <v>59</v>
      </c>
      <c r="D8028" s="1" t="s">
        <v>81</v>
      </c>
      <c r="E8028" s="1" t="s">
        <v>22</v>
      </c>
      <c r="F8028" s="1" t="s">
        <v>26</v>
      </c>
      <c r="G8028" s="1" t="s">
        <v>26</v>
      </c>
      <c r="H8028" t="s">
        <v>14</v>
      </c>
      <c r="I8028" s="1" t="s">
        <v>841</v>
      </c>
      <c r="J8028" s="1" t="s">
        <v>230</v>
      </c>
      <c r="K8028" s="1" t="s">
        <v>15</v>
      </c>
      <c r="L8028" s="1" t="s">
        <v>912</v>
      </c>
      <c r="M8028" t="s">
        <v>15</v>
      </c>
      <c r="N8028">
        <v>1</v>
      </c>
      <c r="O8028" s="1" t="s">
        <v>205</v>
      </c>
      <c r="P8028" t="s">
        <v>154</v>
      </c>
      <c r="Q8028">
        <v>1</v>
      </c>
      <c r="R8028" t="s">
        <v>255</v>
      </c>
      <c r="S8028" t="s">
        <v>180</v>
      </c>
    </row>
    <row r="8029" spans="1:19" x14ac:dyDescent="0.35">
      <c r="A8029" s="2" t="s">
        <v>117</v>
      </c>
      <c r="B8029" s="1" t="s">
        <v>190</v>
      </c>
      <c r="C8029" t="s">
        <v>59</v>
      </c>
      <c r="D8029" s="1" t="s">
        <v>81</v>
      </c>
      <c r="E8029" s="1" t="s">
        <v>22</v>
      </c>
      <c r="F8029" s="1" t="s">
        <v>26</v>
      </c>
      <c r="G8029" s="1" t="s">
        <v>26</v>
      </c>
      <c r="H8029" t="s">
        <v>14</v>
      </c>
      <c r="I8029" s="1" t="s">
        <v>1592</v>
      </c>
      <c r="J8029" s="1" t="s">
        <v>230</v>
      </c>
      <c r="K8029" s="1" t="s">
        <v>19</v>
      </c>
      <c r="L8029" s="1" t="s">
        <v>912</v>
      </c>
      <c r="M8029" t="s">
        <v>28</v>
      </c>
      <c r="N8029">
        <v>1</v>
      </c>
      <c r="O8029" s="1" t="s">
        <v>205</v>
      </c>
      <c r="P8029" t="s">
        <v>154</v>
      </c>
      <c r="Q8029">
        <v>2</v>
      </c>
      <c r="R8029" t="s">
        <v>255</v>
      </c>
      <c r="S8029" t="s">
        <v>180</v>
      </c>
    </row>
    <row r="8030" spans="1:19" x14ac:dyDescent="0.35">
      <c r="A8030" s="2" t="s">
        <v>117</v>
      </c>
      <c r="B8030" s="1" t="s">
        <v>190</v>
      </c>
      <c r="C8030" t="s">
        <v>59</v>
      </c>
      <c r="D8030" s="1" t="s">
        <v>81</v>
      </c>
      <c r="E8030" s="1" t="s">
        <v>22</v>
      </c>
      <c r="F8030" s="1" t="s">
        <v>26</v>
      </c>
      <c r="G8030" s="1" t="s">
        <v>26</v>
      </c>
      <c r="H8030" t="s">
        <v>17</v>
      </c>
      <c r="I8030" s="1" t="s">
        <v>843</v>
      </c>
      <c r="J8030" s="1" t="s">
        <v>230</v>
      </c>
      <c r="K8030" s="1" t="s">
        <v>59</v>
      </c>
      <c r="L8030" s="1" t="s">
        <v>912</v>
      </c>
      <c r="M8030" t="s">
        <v>69</v>
      </c>
      <c r="N8030">
        <v>1</v>
      </c>
      <c r="O8030" s="1" t="s">
        <v>205</v>
      </c>
      <c r="P8030" t="s">
        <v>154</v>
      </c>
      <c r="Q8030">
        <v>2</v>
      </c>
      <c r="R8030" t="s">
        <v>255</v>
      </c>
      <c r="S8030" t="s">
        <v>180</v>
      </c>
    </row>
    <row r="8031" spans="1:19" x14ac:dyDescent="0.35">
      <c r="A8031" s="2" t="s">
        <v>117</v>
      </c>
      <c r="B8031" s="1" t="s">
        <v>190</v>
      </c>
      <c r="C8031" t="s">
        <v>59</v>
      </c>
      <c r="D8031" s="1" t="s">
        <v>81</v>
      </c>
      <c r="E8031" s="1" t="s">
        <v>22</v>
      </c>
      <c r="F8031" s="1" t="s">
        <v>26</v>
      </c>
      <c r="G8031" s="1" t="s">
        <v>26</v>
      </c>
      <c r="H8031" t="s">
        <v>17</v>
      </c>
      <c r="I8031" s="1" t="s">
        <v>843</v>
      </c>
      <c r="J8031" s="1" t="s">
        <v>230</v>
      </c>
      <c r="K8031" s="1" t="s">
        <v>19</v>
      </c>
      <c r="L8031" s="1" t="s">
        <v>912</v>
      </c>
      <c r="M8031" t="s">
        <v>28</v>
      </c>
      <c r="N8031">
        <v>1</v>
      </c>
      <c r="O8031" s="1" t="s">
        <v>205</v>
      </c>
      <c r="P8031" t="s">
        <v>154</v>
      </c>
      <c r="Q8031">
        <v>2</v>
      </c>
      <c r="R8031" t="s">
        <v>255</v>
      </c>
      <c r="S8031" t="s">
        <v>180</v>
      </c>
    </row>
    <row r="8032" spans="1:19" x14ac:dyDescent="0.35">
      <c r="A8032" s="2" t="s">
        <v>117</v>
      </c>
      <c r="B8032" s="1" t="s">
        <v>190</v>
      </c>
      <c r="C8032" t="s">
        <v>59</v>
      </c>
      <c r="D8032" s="1" t="s">
        <v>81</v>
      </c>
      <c r="E8032" s="1" t="s">
        <v>22</v>
      </c>
      <c r="F8032" s="1" t="s">
        <v>26</v>
      </c>
      <c r="G8032" s="1" t="s">
        <v>26</v>
      </c>
      <c r="H8032" t="s">
        <v>17</v>
      </c>
      <c r="I8032" s="1" t="s">
        <v>445</v>
      </c>
      <c r="J8032" s="1" t="s">
        <v>230</v>
      </c>
      <c r="K8032" s="1" t="s">
        <v>59</v>
      </c>
      <c r="L8032" s="1" t="s">
        <v>912</v>
      </c>
      <c r="M8032" t="s">
        <v>69</v>
      </c>
      <c r="N8032">
        <v>1</v>
      </c>
      <c r="O8032" s="1" t="s">
        <v>205</v>
      </c>
      <c r="P8032" t="s">
        <v>153</v>
      </c>
      <c r="Q8032">
        <v>2</v>
      </c>
      <c r="R8032" t="s">
        <v>255</v>
      </c>
      <c r="S8032" t="s">
        <v>180</v>
      </c>
    </row>
    <row r="8033" spans="1:19" x14ac:dyDescent="0.35">
      <c r="A8033" s="2" t="s">
        <v>117</v>
      </c>
      <c r="B8033" s="1" t="s">
        <v>190</v>
      </c>
      <c r="C8033" t="s">
        <v>59</v>
      </c>
      <c r="D8033" s="1" t="s">
        <v>81</v>
      </c>
      <c r="E8033" s="1" t="s">
        <v>22</v>
      </c>
      <c r="F8033" s="1" t="s">
        <v>26</v>
      </c>
      <c r="G8033" s="1" t="s">
        <v>26</v>
      </c>
      <c r="H8033" t="s">
        <v>24</v>
      </c>
      <c r="I8033" s="1" t="s">
        <v>1592</v>
      </c>
      <c r="J8033" s="1" t="s">
        <v>230</v>
      </c>
      <c r="K8033" s="1" t="s">
        <v>59</v>
      </c>
      <c r="L8033" s="1" t="s">
        <v>912</v>
      </c>
      <c r="M8033" t="s">
        <v>69</v>
      </c>
      <c r="N8033">
        <v>1</v>
      </c>
      <c r="O8033" s="1" t="s">
        <v>205</v>
      </c>
      <c r="P8033" t="s">
        <v>154</v>
      </c>
      <c r="Q8033">
        <v>2</v>
      </c>
      <c r="R8033" t="s">
        <v>255</v>
      </c>
      <c r="S8033" t="s">
        <v>180</v>
      </c>
    </row>
    <row r="8034" spans="1:19" x14ac:dyDescent="0.35">
      <c r="A8034" s="2" t="s">
        <v>117</v>
      </c>
      <c r="B8034" s="1" t="s">
        <v>190</v>
      </c>
      <c r="C8034" t="s">
        <v>59</v>
      </c>
      <c r="D8034" s="1" t="s">
        <v>81</v>
      </c>
      <c r="E8034" s="1" t="s">
        <v>22</v>
      </c>
      <c r="F8034" s="1" t="s">
        <v>26</v>
      </c>
      <c r="G8034" s="1" t="s">
        <v>26</v>
      </c>
      <c r="H8034" t="s">
        <v>27</v>
      </c>
      <c r="I8034" s="1" t="s">
        <v>843</v>
      </c>
      <c r="J8034" s="1" t="s">
        <v>230</v>
      </c>
      <c r="K8034" s="1" t="s">
        <v>19</v>
      </c>
      <c r="L8034" s="1" t="s">
        <v>912</v>
      </c>
      <c r="M8034" t="s">
        <v>64</v>
      </c>
      <c r="N8034">
        <v>1</v>
      </c>
      <c r="O8034" s="1" t="s">
        <v>205</v>
      </c>
      <c r="P8034" t="s">
        <v>154</v>
      </c>
      <c r="Q8034">
        <v>2</v>
      </c>
      <c r="R8034" t="s">
        <v>255</v>
      </c>
      <c r="S8034" t="s">
        <v>180</v>
      </c>
    </row>
    <row r="8035" spans="1:19" x14ac:dyDescent="0.35">
      <c r="A8035" s="2" t="s">
        <v>117</v>
      </c>
      <c r="B8035" s="1" t="s">
        <v>190</v>
      </c>
      <c r="C8035" t="s">
        <v>59</v>
      </c>
      <c r="D8035" s="1" t="s">
        <v>81</v>
      </c>
      <c r="E8035" s="1" t="s">
        <v>22</v>
      </c>
      <c r="F8035" s="1" t="s">
        <v>26</v>
      </c>
      <c r="G8035" s="1" t="s">
        <v>26</v>
      </c>
      <c r="H8035" t="s">
        <v>32</v>
      </c>
      <c r="I8035" s="1" t="s">
        <v>842</v>
      </c>
      <c r="J8035" s="1" t="s">
        <v>230</v>
      </c>
      <c r="K8035" s="1" t="s">
        <v>59</v>
      </c>
      <c r="L8035" s="1" t="s">
        <v>912</v>
      </c>
      <c r="M8035" t="s">
        <v>83</v>
      </c>
      <c r="N8035">
        <v>1</v>
      </c>
      <c r="O8035" s="1" t="s">
        <v>205</v>
      </c>
      <c r="P8035" t="s">
        <v>153</v>
      </c>
      <c r="Q8035">
        <v>2</v>
      </c>
      <c r="R8035" t="s">
        <v>255</v>
      </c>
      <c r="S8035" t="s">
        <v>180</v>
      </c>
    </row>
    <row r="8036" spans="1:19" x14ac:dyDescent="0.35">
      <c r="A8036" s="2" t="s">
        <v>117</v>
      </c>
      <c r="B8036" s="1" t="s">
        <v>190</v>
      </c>
      <c r="C8036" t="s">
        <v>59</v>
      </c>
      <c r="D8036" s="1" t="s">
        <v>81</v>
      </c>
      <c r="E8036" s="1" t="s">
        <v>22</v>
      </c>
      <c r="F8036" s="1" t="s">
        <v>26</v>
      </c>
      <c r="G8036" s="1" t="s">
        <v>26</v>
      </c>
      <c r="H8036" t="s">
        <v>32</v>
      </c>
      <c r="I8036" s="1" t="s">
        <v>843</v>
      </c>
      <c r="J8036" s="1" t="s">
        <v>230</v>
      </c>
      <c r="K8036" s="1" t="s">
        <v>59</v>
      </c>
      <c r="L8036" s="1" t="s">
        <v>912</v>
      </c>
      <c r="M8036" t="s">
        <v>83</v>
      </c>
      <c r="N8036">
        <v>1</v>
      </c>
      <c r="O8036" s="1" t="s">
        <v>205</v>
      </c>
      <c r="P8036" t="s">
        <v>154</v>
      </c>
      <c r="Q8036">
        <v>2</v>
      </c>
      <c r="R8036" t="s">
        <v>255</v>
      </c>
      <c r="S8036" t="s">
        <v>180</v>
      </c>
    </row>
    <row r="8037" spans="1:19" x14ac:dyDescent="0.35">
      <c r="A8037" s="2" t="s">
        <v>117</v>
      </c>
      <c r="B8037" s="1" t="s">
        <v>190</v>
      </c>
      <c r="C8037" t="s">
        <v>59</v>
      </c>
      <c r="D8037" s="1" t="s">
        <v>81</v>
      </c>
      <c r="E8037" s="1" t="s">
        <v>22</v>
      </c>
      <c r="F8037" s="1" t="s">
        <v>26</v>
      </c>
      <c r="G8037" s="1" t="s">
        <v>26</v>
      </c>
      <c r="H8037" t="s">
        <v>32</v>
      </c>
      <c r="I8037" s="1" t="s">
        <v>445</v>
      </c>
      <c r="J8037" s="1" t="s">
        <v>230</v>
      </c>
      <c r="K8037" s="1" t="s">
        <v>59</v>
      </c>
      <c r="L8037" s="1" t="s">
        <v>912</v>
      </c>
      <c r="M8037" t="s">
        <v>83</v>
      </c>
      <c r="N8037">
        <v>1</v>
      </c>
      <c r="O8037" s="1" t="s">
        <v>205</v>
      </c>
      <c r="P8037" t="s">
        <v>153</v>
      </c>
      <c r="Q8037">
        <v>2</v>
      </c>
      <c r="R8037" t="s">
        <v>255</v>
      </c>
      <c r="S8037" t="s">
        <v>180</v>
      </c>
    </row>
    <row r="8038" spans="1:19" x14ac:dyDescent="0.35">
      <c r="A8038" s="2" t="s">
        <v>117</v>
      </c>
      <c r="B8038" s="1" t="s">
        <v>190</v>
      </c>
      <c r="C8038" t="s">
        <v>59</v>
      </c>
      <c r="D8038" s="1" t="s">
        <v>81</v>
      </c>
      <c r="E8038" s="1" t="s">
        <v>22</v>
      </c>
      <c r="F8038" s="1" t="s">
        <v>26</v>
      </c>
      <c r="G8038" s="1" t="s">
        <v>26</v>
      </c>
      <c r="H8038" t="s">
        <v>32</v>
      </c>
      <c r="I8038" s="1" t="s">
        <v>1592</v>
      </c>
      <c r="J8038" s="1" t="s">
        <v>230</v>
      </c>
      <c r="K8038" s="1" t="s">
        <v>59</v>
      </c>
      <c r="L8038" s="1" t="s">
        <v>912</v>
      </c>
      <c r="M8038" t="s">
        <v>59</v>
      </c>
      <c r="N8038">
        <v>1</v>
      </c>
      <c r="O8038" s="1" t="s">
        <v>205</v>
      </c>
      <c r="P8038" t="s">
        <v>154</v>
      </c>
      <c r="Q8038">
        <v>2</v>
      </c>
      <c r="R8038" t="s">
        <v>255</v>
      </c>
      <c r="S8038" t="s">
        <v>180</v>
      </c>
    </row>
    <row r="8039" spans="1:19" x14ac:dyDescent="0.35">
      <c r="A8039" s="2" t="s">
        <v>117</v>
      </c>
      <c r="B8039" s="1" t="s">
        <v>190</v>
      </c>
      <c r="C8039" t="s">
        <v>59</v>
      </c>
      <c r="D8039" s="1" t="s">
        <v>81</v>
      </c>
      <c r="E8039" s="1" t="s">
        <v>22</v>
      </c>
      <c r="F8039" s="1" t="s">
        <v>26</v>
      </c>
      <c r="G8039" s="1" t="s">
        <v>26</v>
      </c>
      <c r="H8039" t="s">
        <v>32</v>
      </c>
      <c r="I8039" s="1" t="s">
        <v>1592</v>
      </c>
      <c r="J8039" s="1" t="s">
        <v>230</v>
      </c>
      <c r="K8039" s="1" t="s">
        <v>19</v>
      </c>
      <c r="L8039" s="1" t="s">
        <v>912</v>
      </c>
      <c r="M8039" t="s">
        <v>71</v>
      </c>
      <c r="N8039">
        <v>1</v>
      </c>
      <c r="O8039" s="1" t="s">
        <v>205</v>
      </c>
      <c r="P8039" t="s">
        <v>154</v>
      </c>
      <c r="Q8039">
        <v>1</v>
      </c>
      <c r="R8039" t="s">
        <v>255</v>
      </c>
      <c r="S8039" t="s">
        <v>180</v>
      </c>
    </row>
    <row r="8040" spans="1:19" x14ac:dyDescent="0.35">
      <c r="A8040" s="2" t="s">
        <v>117</v>
      </c>
      <c r="B8040" s="1" t="s">
        <v>190</v>
      </c>
      <c r="C8040" t="s">
        <v>59</v>
      </c>
      <c r="D8040" s="1" t="s">
        <v>81</v>
      </c>
      <c r="E8040" s="1" t="s">
        <v>22</v>
      </c>
      <c r="F8040" s="1" t="s">
        <v>26</v>
      </c>
      <c r="G8040" s="1" t="s">
        <v>26</v>
      </c>
      <c r="H8040" t="s">
        <v>35</v>
      </c>
      <c r="I8040" s="1" t="s">
        <v>1592</v>
      </c>
      <c r="J8040" s="1" t="s">
        <v>230</v>
      </c>
      <c r="K8040" s="1" t="s">
        <v>19</v>
      </c>
      <c r="L8040" s="1" t="s">
        <v>912</v>
      </c>
      <c r="M8040" t="s">
        <v>62</v>
      </c>
      <c r="N8040">
        <v>1</v>
      </c>
      <c r="O8040" s="1" t="s">
        <v>205</v>
      </c>
      <c r="P8040" t="s">
        <v>154</v>
      </c>
      <c r="Q8040">
        <v>2</v>
      </c>
      <c r="R8040" t="s">
        <v>255</v>
      </c>
      <c r="S8040" t="s">
        <v>180</v>
      </c>
    </row>
    <row r="8041" spans="1:19" x14ac:dyDescent="0.35">
      <c r="A8041" s="2" t="s">
        <v>117</v>
      </c>
      <c r="B8041" s="1" t="s">
        <v>190</v>
      </c>
      <c r="C8041" t="s">
        <v>59</v>
      </c>
      <c r="D8041" s="1" t="s">
        <v>81</v>
      </c>
      <c r="E8041" s="1" t="s">
        <v>22</v>
      </c>
      <c r="F8041" s="1" t="s">
        <v>26</v>
      </c>
      <c r="G8041" s="1" t="s">
        <v>26</v>
      </c>
      <c r="H8041" t="s">
        <v>58</v>
      </c>
      <c r="I8041" s="1" t="s">
        <v>841</v>
      </c>
      <c r="J8041" s="1" t="s">
        <v>230</v>
      </c>
      <c r="K8041" s="1" t="s">
        <v>59</v>
      </c>
      <c r="L8041" s="1" t="s">
        <v>912</v>
      </c>
      <c r="M8041" t="s">
        <v>76</v>
      </c>
      <c r="N8041">
        <v>1</v>
      </c>
      <c r="O8041" s="1" t="s">
        <v>205</v>
      </c>
      <c r="P8041" t="s">
        <v>154</v>
      </c>
      <c r="Q8041">
        <v>2</v>
      </c>
      <c r="R8041" t="s">
        <v>255</v>
      </c>
      <c r="S8041" t="s">
        <v>180</v>
      </c>
    </row>
    <row r="8042" spans="1:19" x14ac:dyDescent="0.35">
      <c r="A8042" s="2" t="s">
        <v>117</v>
      </c>
      <c r="B8042" s="1" t="s">
        <v>190</v>
      </c>
      <c r="C8042" t="s">
        <v>59</v>
      </c>
      <c r="D8042" s="1" t="s">
        <v>81</v>
      </c>
      <c r="E8042" s="1" t="s">
        <v>22</v>
      </c>
      <c r="F8042" s="1" t="s">
        <v>18</v>
      </c>
      <c r="G8042" s="1" t="s">
        <v>26</v>
      </c>
      <c r="H8042" t="s">
        <v>43</v>
      </c>
      <c r="I8042" s="1" t="s">
        <v>1592</v>
      </c>
      <c r="J8042" s="1" t="s">
        <v>230</v>
      </c>
      <c r="K8042" s="1" t="s">
        <v>59</v>
      </c>
      <c r="L8042" s="1" t="s">
        <v>912</v>
      </c>
      <c r="M8042" t="s">
        <v>59</v>
      </c>
      <c r="N8042">
        <v>1</v>
      </c>
      <c r="O8042" s="1" t="s">
        <v>205</v>
      </c>
      <c r="P8042" t="s">
        <v>154</v>
      </c>
      <c r="Q8042">
        <v>2</v>
      </c>
      <c r="R8042" t="s">
        <v>255</v>
      </c>
      <c r="S8042" t="s">
        <v>180</v>
      </c>
    </row>
    <row r="8043" spans="1:19" x14ac:dyDescent="0.35">
      <c r="A8043" s="2" t="s">
        <v>117</v>
      </c>
      <c r="B8043" s="1" t="s">
        <v>190</v>
      </c>
      <c r="C8043" t="s">
        <v>59</v>
      </c>
      <c r="D8043" s="1" t="s">
        <v>81</v>
      </c>
      <c r="E8043" s="1" t="s">
        <v>22</v>
      </c>
      <c r="F8043" s="1" t="s">
        <v>18</v>
      </c>
      <c r="G8043" s="1" t="s">
        <v>26</v>
      </c>
      <c r="H8043" t="s">
        <v>32</v>
      </c>
      <c r="I8043" s="1" t="s">
        <v>1592</v>
      </c>
      <c r="J8043" s="1" t="s">
        <v>230</v>
      </c>
      <c r="K8043" s="1" t="s">
        <v>19</v>
      </c>
      <c r="L8043" s="1" t="s">
        <v>912</v>
      </c>
      <c r="M8043" t="s">
        <v>19</v>
      </c>
      <c r="N8043">
        <v>1</v>
      </c>
      <c r="O8043" s="1" t="s">
        <v>205</v>
      </c>
      <c r="P8043" t="s">
        <v>154</v>
      </c>
      <c r="Q8043">
        <v>2</v>
      </c>
      <c r="R8043" t="s">
        <v>255</v>
      </c>
      <c r="S8043" t="s">
        <v>180</v>
      </c>
    </row>
    <row r="8044" spans="1:19" x14ac:dyDescent="0.35">
      <c r="A8044" s="2" t="s">
        <v>117</v>
      </c>
      <c r="B8044" s="1" t="s">
        <v>190</v>
      </c>
      <c r="C8044" t="s">
        <v>59</v>
      </c>
      <c r="D8044" s="1" t="s">
        <v>81</v>
      </c>
      <c r="E8044" s="1" t="s">
        <v>22</v>
      </c>
      <c r="F8044" s="1" t="s">
        <v>18</v>
      </c>
      <c r="G8044" s="1" t="s">
        <v>26</v>
      </c>
      <c r="H8044" t="s">
        <v>21</v>
      </c>
      <c r="I8044" s="1" t="s">
        <v>1592</v>
      </c>
      <c r="J8044" s="1" t="s">
        <v>230</v>
      </c>
      <c r="K8044" s="1" t="s">
        <v>59</v>
      </c>
      <c r="L8044" s="1" t="s">
        <v>912</v>
      </c>
      <c r="M8044" t="s">
        <v>83</v>
      </c>
      <c r="N8044">
        <v>1</v>
      </c>
      <c r="O8044" s="1" t="s">
        <v>205</v>
      </c>
      <c r="P8044" t="s">
        <v>154</v>
      </c>
      <c r="Q8044">
        <v>1</v>
      </c>
      <c r="R8044" t="s">
        <v>255</v>
      </c>
      <c r="S8044" t="s">
        <v>180</v>
      </c>
    </row>
    <row r="8045" spans="1:19" x14ac:dyDescent="0.35">
      <c r="A8045" s="2" t="s">
        <v>117</v>
      </c>
      <c r="B8045" s="1" t="s">
        <v>190</v>
      </c>
      <c r="C8045" t="s">
        <v>910</v>
      </c>
      <c r="D8045" s="1" t="s">
        <v>91</v>
      </c>
      <c r="E8045" s="1" t="s">
        <v>22</v>
      </c>
      <c r="F8045" s="1" t="s">
        <v>13</v>
      </c>
      <c r="G8045" s="1" t="s">
        <v>137</v>
      </c>
      <c r="H8045" t="s">
        <v>32</v>
      </c>
      <c r="I8045" s="1" t="s">
        <v>446</v>
      </c>
      <c r="J8045" s="1" t="s">
        <v>230</v>
      </c>
      <c r="K8045" s="1" t="s">
        <v>15</v>
      </c>
      <c r="L8045" s="1" t="s">
        <v>912</v>
      </c>
      <c r="M8045" t="s">
        <v>77</v>
      </c>
      <c r="N8045">
        <v>1</v>
      </c>
      <c r="O8045" s="1" t="s">
        <v>205</v>
      </c>
      <c r="P8045" t="s">
        <v>153</v>
      </c>
      <c r="Q8045">
        <v>1</v>
      </c>
      <c r="R8045" t="s">
        <v>255</v>
      </c>
      <c r="S8045" t="s">
        <v>180</v>
      </c>
    </row>
    <row r="8046" spans="1:19" x14ac:dyDescent="0.35">
      <c r="A8046" s="2" t="s">
        <v>117</v>
      </c>
      <c r="B8046" s="1" t="s">
        <v>190</v>
      </c>
      <c r="C8046" t="s">
        <v>910</v>
      </c>
      <c r="D8046" s="1" t="s">
        <v>91</v>
      </c>
      <c r="E8046" s="1" t="s">
        <v>22</v>
      </c>
      <c r="F8046" s="1" t="s">
        <v>13</v>
      </c>
      <c r="G8046" s="1" t="s">
        <v>137</v>
      </c>
      <c r="H8046" t="s">
        <v>32</v>
      </c>
      <c r="I8046" s="1" t="s">
        <v>447</v>
      </c>
      <c r="J8046" s="1" t="s">
        <v>230</v>
      </c>
      <c r="K8046" s="1" t="s">
        <v>15</v>
      </c>
      <c r="L8046" s="1" t="s">
        <v>912</v>
      </c>
      <c r="M8046" t="s">
        <v>77</v>
      </c>
      <c r="N8046">
        <v>1</v>
      </c>
      <c r="O8046" s="1" t="s">
        <v>205</v>
      </c>
      <c r="P8046" t="s">
        <v>153</v>
      </c>
      <c r="Q8046">
        <v>1</v>
      </c>
      <c r="R8046" t="s">
        <v>255</v>
      </c>
      <c r="S8046" t="s">
        <v>180</v>
      </c>
    </row>
    <row r="8047" spans="1:19" x14ac:dyDescent="0.35">
      <c r="A8047" s="2" t="s">
        <v>117</v>
      </c>
      <c r="B8047" s="1" t="s">
        <v>190</v>
      </c>
      <c r="C8047" t="s">
        <v>910</v>
      </c>
      <c r="D8047" s="1" t="s">
        <v>91</v>
      </c>
      <c r="E8047" s="1" t="s">
        <v>22</v>
      </c>
      <c r="F8047" s="1" t="s">
        <v>13</v>
      </c>
      <c r="G8047" s="1" t="s">
        <v>137</v>
      </c>
      <c r="H8047" t="s">
        <v>32</v>
      </c>
      <c r="I8047" s="1" t="s">
        <v>448</v>
      </c>
      <c r="J8047" s="1" t="s">
        <v>230</v>
      </c>
      <c r="K8047" s="1" t="s">
        <v>15</v>
      </c>
      <c r="L8047" s="1" t="s">
        <v>912</v>
      </c>
      <c r="M8047" t="s">
        <v>77</v>
      </c>
      <c r="N8047">
        <v>1</v>
      </c>
      <c r="O8047" s="1" t="s">
        <v>205</v>
      </c>
      <c r="P8047" t="s">
        <v>154</v>
      </c>
      <c r="Q8047">
        <v>1</v>
      </c>
      <c r="R8047" t="s">
        <v>255</v>
      </c>
      <c r="S8047" t="s">
        <v>180</v>
      </c>
    </row>
    <row r="8048" spans="1:19" x14ac:dyDescent="0.35">
      <c r="A8048" s="2" t="s">
        <v>117</v>
      </c>
      <c r="B8048" s="1" t="s">
        <v>190</v>
      </c>
      <c r="C8048" t="s">
        <v>910</v>
      </c>
      <c r="D8048" s="1" t="s">
        <v>106</v>
      </c>
      <c r="E8048" s="1" t="s">
        <v>12</v>
      </c>
      <c r="F8048" s="1" t="s">
        <v>29</v>
      </c>
      <c r="G8048" s="1" t="s">
        <v>136</v>
      </c>
      <c r="H8048" t="s">
        <v>35</v>
      </c>
      <c r="I8048" s="1" t="s">
        <v>449</v>
      </c>
      <c r="J8048" s="1" t="s">
        <v>230</v>
      </c>
      <c r="K8048" s="1" t="s">
        <v>15</v>
      </c>
      <c r="L8048" s="1" t="s">
        <v>912</v>
      </c>
      <c r="M8048" t="s">
        <v>77</v>
      </c>
      <c r="N8048">
        <v>1</v>
      </c>
      <c r="O8048" s="1" t="s">
        <v>205</v>
      </c>
      <c r="P8048" t="s">
        <v>154</v>
      </c>
      <c r="Q8048">
        <v>1</v>
      </c>
      <c r="R8048" t="s">
        <v>179</v>
      </c>
      <c r="S8048" t="s">
        <v>180</v>
      </c>
    </row>
    <row r="8049" spans="1:19" x14ac:dyDescent="0.35">
      <c r="A8049" s="2" t="s">
        <v>117</v>
      </c>
      <c r="B8049" s="1" t="s">
        <v>190</v>
      </c>
      <c r="C8049" t="s">
        <v>910</v>
      </c>
      <c r="D8049" s="1" t="s">
        <v>106</v>
      </c>
      <c r="E8049" s="1" t="s">
        <v>12</v>
      </c>
      <c r="F8049" s="1" t="s">
        <v>23</v>
      </c>
      <c r="G8049" s="1" t="s">
        <v>137</v>
      </c>
      <c r="H8049" t="s">
        <v>14</v>
      </c>
      <c r="I8049" s="1" t="s">
        <v>449</v>
      </c>
      <c r="J8049" s="1" t="s">
        <v>230</v>
      </c>
      <c r="K8049" s="1" t="s">
        <v>15</v>
      </c>
      <c r="L8049" s="1" t="s">
        <v>912</v>
      </c>
      <c r="M8049" t="s">
        <v>77</v>
      </c>
      <c r="N8049">
        <v>1</v>
      </c>
      <c r="O8049" s="1" t="s">
        <v>205</v>
      </c>
      <c r="P8049" t="s">
        <v>154</v>
      </c>
      <c r="Q8049">
        <v>1</v>
      </c>
      <c r="R8049" t="s">
        <v>179</v>
      </c>
      <c r="S8049" t="s">
        <v>180</v>
      </c>
    </row>
    <row r="8050" spans="1:19" x14ac:dyDescent="0.35">
      <c r="A8050" s="2" t="s">
        <v>117</v>
      </c>
      <c r="B8050" s="1" t="s">
        <v>190</v>
      </c>
      <c r="C8050" t="s">
        <v>910</v>
      </c>
      <c r="D8050" s="1" t="s">
        <v>106</v>
      </c>
      <c r="E8050" s="1" t="s">
        <v>12</v>
      </c>
      <c r="F8050" s="1" t="s">
        <v>13</v>
      </c>
      <c r="G8050" s="1" t="s">
        <v>137</v>
      </c>
      <c r="H8050" t="s">
        <v>14</v>
      </c>
      <c r="I8050" s="1" t="s">
        <v>449</v>
      </c>
      <c r="J8050" s="1" t="s">
        <v>230</v>
      </c>
      <c r="K8050" s="1" t="s">
        <v>15</v>
      </c>
      <c r="L8050" s="1" t="s">
        <v>912</v>
      </c>
      <c r="M8050" t="s">
        <v>77</v>
      </c>
      <c r="N8050">
        <v>1</v>
      </c>
      <c r="O8050" s="1" t="s">
        <v>205</v>
      </c>
      <c r="P8050" t="s">
        <v>154</v>
      </c>
      <c r="Q8050">
        <v>2</v>
      </c>
      <c r="R8050" t="s">
        <v>179</v>
      </c>
      <c r="S8050" t="s">
        <v>180</v>
      </c>
    </row>
    <row r="8051" spans="1:19" x14ac:dyDescent="0.35">
      <c r="A8051" s="2" t="s">
        <v>117</v>
      </c>
      <c r="B8051" s="1" t="s">
        <v>190</v>
      </c>
      <c r="C8051" t="s">
        <v>910</v>
      </c>
      <c r="D8051" s="1" t="s">
        <v>106</v>
      </c>
      <c r="E8051" s="1" t="s">
        <v>12</v>
      </c>
      <c r="F8051" s="1" t="s">
        <v>13</v>
      </c>
      <c r="G8051" s="1" t="s">
        <v>137</v>
      </c>
      <c r="H8051" t="s">
        <v>24</v>
      </c>
      <c r="I8051" s="1" t="s">
        <v>449</v>
      </c>
      <c r="J8051" s="1" t="s">
        <v>230</v>
      </c>
      <c r="K8051" s="1" t="s">
        <v>15</v>
      </c>
      <c r="L8051" s="1" t="s">
        <v>912</v>
      </c>
      <c r="M8051" t="s">
        <v>77</v>
      </c>
      <c r="N8051">
        <v>1</v>
      </c>
      <c r="O8051" s="1" t="s">
        <v>205</v>
      </c>
      <c r="P8051" t="s">
        <v>154</v>
      </c>
      <c r="Q8051">
        <v>1</v>
      </c>
      <c r="R8051" t="s">
        <v>179</v>
      </c>
      <c r="S8051" t="s">
        <v>180</v>
      </c>
    </row>
    <row r="8052" spans="1:19" x14ac:dyDescent="0.35">
      <c r="A8052" s="2" t="s">
        <v>117</v>
      </c>
      <c r="B8052" s="1" t="s">
        <v>190</v>
      </c>
      <c r="C8052" t="s">
        <v>910</v>
      </c>
      <c r="D8052" s="1" t="s">
        <v>106</v>
      </c>
      <c r="E8052" s="1" t="s">
        <v>12</v>
      </c>
      <c r="F8052" s="1" t="s">
        <v>13</v>
      </c>
      <c r="G8052" s="1" t="s">
        <v>137</v>
      </c>
      <c r="H8052" t="s">
        <v>32</v>
      </c>
      <c r="I8052" s="1" t="s">
        <v>450</v>
      </c>
      <c r="J8052" s="1" t="s">
        <v>230</v>
      </c>
      <c r="K8052" s="1" t="s">
        <v>15</v>
      </c>
      <c r="L8052" s="1" t="s">
        <v>912</v>
      </c>
      <c r="M8052" t="s">
        <v>77</v>
      </c>
      <c r="N8052">
        <v>1</v>
      </c>
      <c r="O8052" s="1" t="s">
        <v>205</v>
      </c>
      <c r="P8052" t="s">
        <v>154</v>
      </c>
      <c r="Q8052">
        <v>1</v>
      </c>
      <c r="R8052" t="s">
        <v>255</v>
      </c>
      <c r="S8052" t="s">
        <v>180</v>
      </c>
    </row>
    <row r="8053" spans="1:19" x14ac:dyDescent="0.35">
      <c r="A8053" s="2" t="s">
        <v>117</v>
      </c>
      <c r="B8053" s="1" t="s">
        <v>190</v>
      </c>
      <c r="C8053" t="s">
        <v>910</v>
      </c>
      <c r="D8053" s="1" t="s">
        <v>106</v>
      </c>
      <c r="E8053" s="1" t="s">
        <v>22</v>
      </c>
      <c r="F8053" s="1" t="s">
        <v>107</v>
      </c>
      <c r="G8053" s="1" t="s">
        <v>904</v>
      </c>
      <c r="H8053" t="s">
        <v>24</v>
      </c>
      <c r="I8053" s="1" t="s">
        <v>449</v>
      </c>
      <c r="J8053" s="1" t="s">
        <v>230</v>
      </c>
      <c r="K8053" s="1" t="s">
        <v>15</v>
      </c>
      <c r="L8053" s="1" t="s">
        <v>912</v>
      </c>
      <c r="M8053" t="s">
        <v>77</v>
      </c>
      <c r="N8053">
        <v>1</v>
      </c>
      <c r="O8053" s="1" t="s">
        <v>205</v>
      </c>
      <c r="P8053" t="s">
        <v>154</v>
      </c>
      <c r="Q8053">
        <v>2</v>
      </c>
      <c r="R8053" t="s">
        <v>179</v>
      </c>
      <c r="S8053" t="s">
        <v>180</v>
      </c>
    </row>
    <row r="8054" spans="1:19" x14ac:dyDescent="0.35">
      <c r="A8054" s="2" t="s">
        <v>117</v>
      </c>
      <c r="B8054" s="1" t="s">
        <v>190</v>
      </c>
      <c r="C8054" t="s">
        <v>910</v>
      </c>
      <c r="D8054" s="1" t="s">
        <v>106</v>
      </c>
      <c r="E8054" s="1" t="s">
        <v>22</v>
      </c>
      <c r="F8054" s="1" t="s">
        <v>29</v>
      </c>
      <c r="G8054" s="1" t="s">
        <v>136</v>
      </c>
      <c r="H8054" t="s">
        <v>32</v>
      </c>
      <c r="I8054" s="1" t="s">
        <v>449</v>
      </c>
      <c r="J8054" s="1" t="s">
        <v>230</v>
      </c>
      <c r="K8054" s="1" t="s">
        <v>15</v>
      </c>
      <c r="L8054" s="1" t="s">
        <v>912</v>
      </c>
      <c r="M8054" t="s">
        <v>77</v>
      </c>
      <c r="N8054">
        <v>1</v>
      </c>
      <c r="O8054" s="1" t="s">
        <v>205</v>
      </c>
      <c r="P8054" t="s">
        <v>154</v>
      </c>
      <c r="Q8054">
        <v>2</v>
      </c>
      <c r="R8054" t="s">
        <v>179</v>
      </c>
      <c r="S8054" t="s">
        <v>180</v>
      </c>
    </row>
    <row r="8055" spans="1:19" x14ac:dyDescent="0.35">
      <c r="A8055" s="2" t="s">
        <v>117</v>
      </c>
      <c r="B8055" s="1" t="s">
        <v>190</v>
      </c>
      <c r="C8055" t="s">
        <v>910</v>
      </c>
      <c r="D8055" s="1" t="s">
        <v>106</v>
      </c>
      <c r="E8055" s="1" t="s">
        <v>22</v>
      </c>
      <c r="F8055" s="1" t="s">
        <v>23</v>
      </c>
      <c r="G8055" s="1" t="s">
        <v>137</v>
      </c>
      <c r="H8055" t="s">
        <v>27</v>
      </c>
      <c r="I8055" s="1" t="s">
        <v>450</v>
      </c>
      <c r="J8055" s="1" t="s">
        <v>230</v>
      </c>
      <c r="K8055" s="1" t="s">
        <v>15</v>
      </c>
      <c r="L8055" s="1" t="s">
        <v>912</v>
      </c>
      <c r="M8055" t="s">
        <v>77</v>
      </c>
      <c r="N8055">
        <v>1</v>
      </c>
      <c r="O8055" s="1" t="s">
        <v>205</v>
      </c>
      <c r="P8055" t="s">
        <v>154</v>
      </c>
      <c r="Q8055">
        <v>2</v>
      </c>
      <c r="R8055" t="s">
        <v>255</v>
      </c>
      <c r="S8055" t="s">
        <v>180</v>
      </c>
    </row>
    <row r="8056" spans="1:19" x14ac:dyDescent="0.35">
      <c r="A8056" s="2" t="s">
        <v>117</v>
      </c>
      <c r="B8056" s="1" t="s">
        <v>190</v>
      </c>
      <c r="C8056" t="s">
        <v>910</v>
      </c>
      <c r="D8056" s="1" t="s">
        <v>106</v>
      </c>
      <c r="E8056" s="1" t="s">
        <v>22</v>
      </c>
      <c r="F8056" s="1" t="s">
        <v>13</v>
      </c>
      <c r="G8056" s="1" t="s">
        <v>137</v>
      </c>
      <c r="H8056" t="s">
        <v>27</v>
      </c>
      <c r="I8056" s="1" t="s">
        <v>450</v>
      </c>
      <c r="J8056" s="1" t="s">
        <v>230</v>
      </c>
      <c r="K8056" s="1" t="s">
        <v>15</v>
      </c>
      <c r="L8056" s="1" t="s">
        <v>912</v>
      </c>
      <c r="M8056" t="s">
        <v>77</v>
      </c>
      <c r="N8056">
        <v>1</v>
      </c>
      <c r="O8056" s="1" t="s">
        <v>205</v>
      </c>
      <c r="P8056" t="s">
        <v>154</v>
      </c>
      <c r="Q8056">
        <v>2</v>
      </c>
      <c r="R8056" t="s">
        <v>255</v>
      </c>
      <c r="S8056" t="s">
        <v>180</v>
      </c>
    </row>
    <row r="8057" spans="1:19" x14ac:dyDescent="0.35">
      <c r="A8057" s="2" t="s">
        <v>117</v>
      </c>
      <c r="B8057" s="1" t="s">
        <v>190</v>
      </c>
      <c r="C8057" t="s">
        <v>910</v>
      </c>
      <c r="D8057" s="1" t="s">
        <v>106</v>
      </c>
      <c r="E8057" s="1" t="s">
        <v>22</v>
      </c>
      <c r="F8057" s="1" t="s">
        <v>26</v>
      </c>
      <c r="G8057" s="1" t="s">
        <v>26</v>
      </c>
      <c r="H8057" t="s">
        <v>14</v>
      </c>
      <c r="I8057" s="1" t="s">
        <v>450</v>
      </c>
      <c r="J8057" s="1" t="s">
        <v>230</v>
      </c>
      <c r="K8057" s="1" t="s">
        <v>15</v>
      </c>
      <c r="L8057" s="1" t="s">
        <v>912</v>
      </c>
      <c r="M8057" t="s">
        <v>77</v>
      </c>
      <c r="N8057">
        <v>1</v>
      </c>
      <c r="O8057" s="1" t="s">
        <v>205</v>
      </c>
      <c r="P8057" t="s">
        <v>154</v>
      </c>
      <c r="Q8057">
        <v>2</v>
      </c>
      <c r="R8057" t="s">
        <v>255</v>
      </c>
      <c r="S8057" t="s">
        <v>180</v>
      </c>
    </row>
    <row r="8058" spans="1:19" x14ac:dyDescent="0.35">
      <c r="A8058" s="2" t="s">
        <v>117</v>
      </c>
      <c r="B8058" s="1" t="s">
        <v>190</v>
      </c>
      <c r="C8058" t="s">
        <v>910</v>
      </c>
      <c r="D8058" s="1" t="s">
        <v>106</v>
      </c>
      <c r="E8058" s="1" t="s">
        <v>22</v>
      </c>
      <c r="F8058" s="1" t="s">
        <v>26</v>
      </c>
      <c r="G8058" s="1" t="s">
        <v>26</v>
      </c>
      <c r="H8058" t="s">
        <v>32</v>
      </c>
      <c r="I8058" s="1" t="s">
        <v>449</v>
      </c>
      <c r="J8058" s="1" t="s">
        <v>230</v>
      </c>
      <c r="K8058" s="1" t="s">
        <v>15</v>
      </c>
      <c r="L8058" s="1" t="s">
        <v>912</v>
      </c>
      <c r="M8058" t="s">
        <v>77</v>
      </c>
      <c r="N8058">
        <v>1</v>
      </c>
      <c r="O8058" s="1" t="s">
        <v>205</v>
      </c>
      <c r="P8058" t="s">
        <v>153</v>
      </c>
      <c r="Q8058">
        <v>1</v>
      </c>
      <c r="R8058" t="s">
        <v>179</v>
      </c>
      <c r="S8058" t="s">
        <v>180</v>
      </c>
    </row>
    <row r="8059" spans="1:19" x14ac:dyDescent="0.35">
      <c r="A8059" s="2" t="s">
        <v>117</v>
      </c>
      <c r="B8059" s="1" t="s">
        <v>190</v>
      </c>
      <c r="C8059" t="s">
        <v>910</v>
      </c>
      <c r="D8059" s="1" t="s">
        <v>90</v>
      </c>
      <c r="E8059" s="1" t="s">
        <v>12</v>
      </c>
      <c r="F8059" s="1" t="s">
        <v>29</v>
      </c>
      <c r="G8059" s="1" t="s">
        <v>136</v>
      </c>
      <c r="H8059" t="s">
        <v>32</v>
      </c>
      <c r="I8059" s="1" t="s">
        <v>451</v>
      </c>
      <c r="J8059" s="1" t="s">
        <v>230</v>
      </c>
      <c r="K8059" s="1" t="s">
        <v>15</v>
      </c>
      <c r="L8059" s="1" t="s">
        <v>912</v>
      </c>
      <c r="M8059" t="s">
        <v>37</v>
      </c>
      <c r="N8059">
        <v>2</v>
      </c>
      <c r="O8059" s="1" t="s">
        <v>205</v>
      </c>
      <c r="P8059" t="s">
        <v>154</v>
      </c>
      <c r="Q8059">
        <v>2</v>
      </c>
      <c r="R8059" t="s">
        <v>255</v>
      </c>
      <c r="S8059" t="s">
        <v>180</v>
      </c>
    </row>
    <row r="8060" spans="1:19" x14ac:dyDescent="0.35">
      <c r="A8060" s="2" t="s">
        <v>117</v>
      </c>
      <c r="B8060" s="1" t="s">
        <v>190</v>
      </c>
      <c r="C8060" t="s">
        <v>910</v>
      </c>
      <c r="D8060" s="1" t="s">
        <v>90</v>
      </c>
      <c r="E8060" s="1" t="s">
        <v>12</v>
      </c>
      <c r="F8060" s="1" t="s">
        <v>29</v>
      </c>
      <c r="G8060" s="1" t="s">
        <v>136</v>
      </c>
      <c r="H8060" t="s">
        <v>21</v>
      </c>
      <c r="I8060" s="1" t="s">
        <v>1593</v>
      </c>
      <c r="J8060" s="1" t="s">
        <v>230</v>
      </c>
      <c r="K8060" s="1" t="s">
        <v>15</v>
      </c>
      <c r="L8060" s="1" t="s">
        <v>912</v>
      </c>
      <c r="M8060" t="s">
        <v>77</v>
      </c>
      <c r="N8060">
        <v>1</v>
      </c>
      <c r="O8060" s="1" t="s">
        <v>206</v>
      </c>
      <c r="P8060" t="s">
        <v>154</v>
      </c>
      <c r="Q8060">
        <v>2</v>
      </c>
      <c r="R8060" t="s">
        <v>179</v>
      </c>
      <c r="S8060" t="s">
        <v>180</v>
      </c>
    </row>
    <row r="8061" spans="1:19" x14ac:dyDescent="0.35">
      <c r="A8061" s="2" t="s">
        <v>117</v>
      </c>
      <c r="B8061" s="1" t="s">
        <v>190</v>
      </c>
      <c r="C8061" t="s">
        <v>910</v>
      </c>
      <c r="D8061" s="1" t="s">
        <v>90</v>
      </c>
      <c r="E8061" s="1" t="s">
        <v>12</v>
      </c>
      <c r="F8061" s="1" t="s">
        <v>29</v>
      </c>
      <c r="G8061" s="1" t="s">
        <v>136</v>
      </c>
      <c r="H8061" t="s">
        <v>35</v>
      </c>
      <c r="I8061" s="1" t="s">
        <v>1593</v>
      </c>
      <c r="J8061" s="1" t="s">
        <v>230</v>
      </c>
      <c r="K8061" s="1" t="s">
        <v>15</v>
      </c>
      <c r="L8061" s="1" t="s">
        <v>912</v>
      </c>
      <c r="M8061" t="s">
        <v>77</v>
      </c>
      <c r="N8061">
        <v>1</v>
      </c>
      <c r="O8061" s="1" t="s">
        <v>206</v>
      </c>
      <c r="P8061" t="s">
        <v>154</v>
      </c>
      <c r="Q8061">
        <v>2</v>
      </c>
      <c r="R8061" t="s">
        <v>179</v>
      </c>
      <c r="S8061" t="s">
        <v>180</v>
      </c>
    </row>
    <row r="8062" spans="1:19" x14ac:dyDescent="0.35">
      <c r="A8062" s="2" t="s">
        <v>117</v>
      </c>
      <c r="B8062" s="1" t="s">
        <v>190</v>
      </c>
      <c r="C8062" t="s">
        <v>910</v>
      </c>
      <c r="D8062" s="1" t="s">
        <v>90</v>
      </c>
      <c r="E8062" s="1" t="s">
        <v>12</v>
      </c>
      <c r="F8062" s="1" t="s">
        <v>29</v>
      </c>
      <c r="G8062" s="1" t="s">
        <v>136</v>
      </c>
      <c r="H8062" t="s">
        <v>58</v>
      </c>
      <c r="I8062" s="1" t="s">
        <v>451</v>
      </c>
      <c r="J8062" s="1" t="s">
        <v>230</v>
      </c>
      <c r="K8062" s="1" t="s">
        <v>15</v>
      </c>
      <c r="L8062" s="1" t="s">
        <v>912</v>
      </c>
      <c r="M8062" t="s">
        <v>37</v>
      </c>
      <c r="N8062">
        <v>1</v>
      </c>
      <c r="O8062" s="1" t="s">
        <v>205</v>
      </c>
      <c r="P8062" t="s">
        <v>154</v>
      </c>
      <c r="Q8062">
        <v>2</v>
      </c>
      <c r="R8062" t="s">
        <v>255</v>
      </c>
      <c r="S8062" t="s">
        <v>180</v>
      </c>
    </row>
    <row r="8063" spans="1:19" x14ac:dyDescent="0.35">
      <c r="A8063" s="2" t="s">
        <v>117</v>
      </c>
      <c r="B8063" s="1" t="s">
        <v>190</v>
      </c>
      <c r="C8063" t="s">
        <v>910</v>
      </c>
      <c r="D8063" s="1" t="s">
        <v>90</v>
      </c>
      <c r="E8063" s="1" t="s">
        <v>12</v>
      </c>
      <c r="F8063" s="1" t="s">
        <v>33</v>
      </c>
      <c r="G8063" s="1" t="s">
        <v>136</v>
      </c>
      <c r="H8063" t="s">
        <v>21</v>
      </c>
      <c r="I8063" s="1" t="s">
        <v>1593</v>
      </c>
      <c r="J8063" s="1" t="s">
        <v>230</v>
      </c>
      <c r="K8063" s="1" t="s">
        <v>15</v>
      </c>
      <c r="L8063" s="1" t="s">
        <v>912</v>
      </c>
      <c r="M8063" t="s">
        <v>77</v>
      </c>
      <c r="N8063">
        <v>1</v>
      </c>
      <c r="O8063" s="1" t="s">
        <v>206</v>
      </c>
      <c r="P8063" t="s">
        <v>154</v>
      </c>
      <c r="Q8063">
        <v>2</v>
      </c>
      <c r="R8063" t="s">
        <v>179</v>
      </c>
      <c r="S8063" t="s">
        <v>180</v>
      </c>
    </row>
    <row r="8064" spans="1:19" x14ac:dyDescent="0.35">
      <c r="A8064" s="2" t="s">
        <v>117</v>
      </c>
      <c r="B8064" s="1" t="s">
        <v>190</v>
      </c>
      <c r="C8064" t="s">
        <v>910</v>
      </c>
      <c r="D8064" s="1" t="s">
        <v>90</v>
      </c>
      <c r="E8064" s="1" t="s">
        <v>12</v>
      </c>
      <c r="F8064" s="1" t="s">
        <v>26</v>
      </c>
      <c r="G8064" s="1" t="s">
        <v>26</v>
      </c>
      <c r="H8064" t="s">
        <v>24</v>
      </c>
      <c r="I8064" s="1" t="s">
        <v>1593</v>
      </c>
      <c r="J8064" s="1" t="s">
        <v>230</v>
      </c>
      <c r="K8064" s="1" t="s">
        <v>15</v>
      </c>
      <c r="L8064" s="1" t="s">
        <v>912</v>
      </c>
      <c r="M8064" t="s">
        <v>225</v>
      </c>
      <c r="N8064">
        <v>1</v>
      </c>
      <c r="O8064" s="1" t="s">
        <v>206</v>
      </c>
      <c r="P8064" t="s">
        <v>154</v>
      </c>
      <c r="Q8064">
        <v>2</v>
      </c>
      <c r="R8064" t="s">
        <v>179</v>
      </c>
      <c r="S8064" t="s">
        <v>180</v>
      </c>
    </row>
    <row r="8065" spans="1:19" x14ac:dyDescent="0.35">
      <c r="A8065" s="2" t="s">
        <v>117</v>
      </c>
      <c r="B8065" s="1" t="s">
        <v>190</v>
      </c>
      <c r="C8065" t="s">
        <v>910</v>
      </c>
      <c r="D8065" s="1" t="s">
        <v>90</v>
      </c>
      <c r="E8065" s="1" t="s">
        <v>12</v>
      </c>
      <c r="F8065" s="1" t="s">
        <v>26</v>
      </c>
      <c r="G8065" s="1" t="s">
        <v>26</v>
      </c>
      <c r="H8065" t="s">
        <v>35</v>
      </c>
      <c r="I8065" s="1" t="s">
        <v>1593</v>
      </c>
      <c r="J8065" s="1" t="s">
        <v>230</v>
      </c>
      <c r="K8065" s="1" t="s">
        <v>15</v>
      </c>
      <c r="L8065" s="1" t="s">
        <v>912</v>
      </c>
      <c r="M8065" t="s">
        <v>225</v>
      </c>
      <c r="N8065">
        <v>1</v>
      </c>
      <c r="O8065" s="1" t="s">
        <v>206</v>
      </c>
      <c r="P8065" t="s">
        <v>154</v>
      </c>
      <c r="Q8065">
        <v>1</v>
      </c>
      <c r="R8065" t="s">
        <v>179</v>
      </c>
      <c r="S8065" t="s">
        <v>180</v>
      </c>
    </row>
    <row r="8066" spans="1:19" x14ac:dyDescent="0.35">
      <c r="A8066" s="2" t="s">
        <v>117</v>
      </c>
      <c r="B8066" s="1" t="s">
        <v>190</v>
      </c>
      <c r="C8066" t="s">
        <v>910</v>
      </c>
      <c r="D8066" s="1" t="s">
        <v>90</v>
      </c>
      <c r="E8066" s="1" t="s">
        <v>12</v>
      </c>
      <c r="F8066" s="1" t="s">
        <v>18</v>
      </c>
      <c r="G8066" s="1" t="s">
        <v>26</v>
      </c>
      <c r="H8066" t="s">
        <v>32</v>
      </c>
      <c r="I8066" s="1" t="s">
        <v>1593</v>
      </c>
      <c r="J8066" s="1" t="s">
        <v>230</v>
      </c>
      <c r="K8066" s="1" t="s">
        <v>15</v>
      </c>
      <c r="L8066" s="1" t="s">
        <v>912</v>
      </c>
      <c r="M8066" t="s">
        <v>77</v>
      </c>
      <c r="N8066">
        <v>1</v>
      </c>
      <c r="O8066" s="1" t="s">
        <v>206</v>
      </c>
      <c r="P8066" t="s">
        <v>154</v>
      </c>
      <c r="Q8066">
        <v>2</v>
      </c>
      <c r="R8066" t="s">
        <v>179</v>
      </c>
      <c r="S8066" t="s">
        <v>180</v>
      </c>
    </row>
    <row r="8067" spans="1:19" x14ac:dyDescent="0.35">
      <c r="A8067" s="2" t="s">
        <v>117</v>
      </c>
      <c r="B8067" s="1" t="s">
        <v>190</v>
      </c>
      <c r="C8067" t="s">
        <v>910</v>
      </c>
      <c r="D8067" s="1" t="s">
        <v>90</v>
      </c>
      <c r="E8067" s="1" t="s">
        <v>22</v>
      </c>
      <c r="F8067" s="1" t="s">
        <v>13</v>
      </c>
      <c r="G8067" s="1" t="s">
        <v>137</v>
      </c>
      <c r="H8067" t="s">
        <v>21</v>
      </c>
      <c r="I8067" s="1" t="s">
        <v>1593</v>
      </c>
      <c r="J8067" s="1" t="s">
        <v>230</v>
      </c>
      <c r="K8067" s="1" t="s">
        <v>15</v>
      </c>
      <c r="L8067" s="1" t="s">
        <v>912</v>
      </c>
      <c r="M8067" t="s">
        <v>77</v>
      </c>
      <c r="N8067">
        <v>2</v>
      </c>
      <c r="O8067" s="1" t="s">
        <v>206</v>
      </c>
      <c r="P8067" t="s">
        <v>154</v>
      </c>
      <c r="Q8067">
        <v>2</v>
      </c>
      <c r="R8067" t="s">
        <v>179</v>
      </c>
      <c r="S8067" t="s">
        <v>180</v>
      </c>
    </row>
    <row r="8068" spans="1:19" x14ac:dyDescent="0.35">
      <c r="A8068" s="2" t="s">
        <v>117</v>
      </c>
      <c r="B8068" s="1" t="s">
        <v>190</v>
      </c>
      <c r="C8068" t="s">
        <v>910</v>
      </c>
      <c r="D8068" s="1" t="s">
        <v>90</v>
      </c>
      <c r="E8068" s="1" t="s">
        <v>22</v>
      </c>
      <c r="F8068" s="1" t="s">
        <v>26</v>
      </c>
      <c r="G8068" s="1" t="s">
        <v>26</v>
      </c>
      <c r="H8068" t="s">
        <v>24</v>
      </c>
      <c r="I8068" s="1" t="s">
        <v>1594</v>
      </c>
      <c r="J8068" s="1" t="s">
        <v>230</v>
      </c>
      <c r="K8068" s="1" t="s">
        <v>15</v>
      </c>
      <c r="L8068" s="1" t="s">
        <v>912</v>
      </c>
      <c r="M8068" t="s">
        <v>541</v>
      </c>
      <c r="N8068">
        <v>1</v>
      </c>
      <c r="O8068" s="1" t="s">
        <v>206</v>
      </c>
      <c r="P8068" t="s">
        <v>154</v>
      </c>
      <c r="Q8068">
        <v>1</v>
      </c>
      <c r="R8068" t="s">
        <v>179</v>
      </c>
      <c r="S8068" t="s">
        <v>180</v>
      </c>
    </row>
    <row r="8069" spans="1:19" x14ac:dyDescent="0.35">
      <c r="A8069" s="2" t="s">
        <v>117</v>
      </c>
      <c r="B8069" s="1" t="s">
        <v>190</v>
      </c>
      <c r="C8069" t="s">
        <v>910</v>
      </c>
      <c r="D8069" s="1" t="s">
        <v>90</v>
      </c>
      <c r="E8069" s="1" t="s">
        <v>22</v>
      </c>
      <c r="F8069" s="1" t="s">
        <v>26</v>
      </c>
      <c r="G8069" s="1" t="s">
        <v>26</v>
      </c>
      <c r="H8069" t="s">
        <v>24</v>
      </c>
      <c r="I8069" s="1" t="s">
        <v>1593</v>
      </c>
      <c r="J8069" s="1" t="s">
        <v>230</v>
      </c>
      <c r="K8069" s="1" t="s">
        <v>15</v>
      </c>
      <c r="L8069" s="1" t="s">
        <v>912</v>
      </c>
      <c r="M8069" t="s">
        <v>77</v>
      </c>
      <c r="N8069">
        <v>1</v>
      </c>
      <c r="O8069" s="1" t="s">
        <v>206</v>
      </c>
      <c r="P8069" t="s">
        <v>154</v>
      </c>
      <c r="Q8069">
        <v>2</v>
      </c>
      <c r="R8069" t="s">
        <v>179</v>
      </c>
      <c r="S8069" t="s">
        <v>180</v>
      </c>
    </row>
    <row r="8070" spans="1:19" x14ac:dyDescent="0.35">
      <c r="A8070" s="2" t="s">
        <v>117</v>
      </c>
      <c r="B8070" s="1" t="s">
        <v>190</v>
      </c>
      <c r="C8070" t="s">
        <v>910</v>
      </c>
      <c r="D8070" s="1" t="s">
        <v>90</v>
      </c>
      <c r="E8070" s="1" t="s">
        <v>22</v>
      </c>
      <c r="F8070" s="1" t="s">
        <v>26</v>
      </c>
      <c r="G8070" s="1" t="s">
        <v>26</v>
      </c>
      <c r="H8070" t="s">
        <v>24</v>
      </c>
      <c r="I8070" s="1" t="s">
        <v>451</v>
      </c>
      <c r="J8070" s="1" t="s">
        <v>230</v>
      </c>
      <c r="K8070" s="1" t="s">
        <v>15</v>
      </c>
      <c r="L8070" s="1" t="s">
        <v>912</v>
      </c>
      <c r="M8070" t="s">
        <v>37</v>
      </c>
      <c r="N8070">
        <v>2</v>
      </c>
      <c r="O8070" s="1" t="s">
        <v>205</v>
      </c>
      <c r="P8070" t="s">
        <v>154</v>
      </c>
      <c r="Q8070">
        <v>1</v>
      </c>
      <c r="R8070" t="s">
        <v>255</v>
      </c>
      <c r="S8070" t="s">
        <v>180</v>
      </c>
    </row>
    <row r="8071" spans="1:19" x14ac:dyDescent="0.35">
      <c r="A8071" s="2" t="s">
        <v>117</v>
      </c>
      <c r="B8071" s="1" t="s">
        <v>190</v>
      </c>
      <c r="C8071" t="s">
        <v>910</v>
      </c>
      <c r="D8071" s="1" t="s">
        <v>90</v>
      </c>
      <c r="E8071" s="1" t="s">
        <v>22</v>
      </c>
      <c r="F8071" s="1" t="s">
        <v>26</v>
      </c>
      <c r="G8071" s="1" t="s">
        <v>26</v>
      </c>
      <c r="H8071" t="s">
        <v>58</v>
      </c>
      <c r="I8071" s="1" t="s">
        <v>1593</v>
      </c>
      <c r="J8071" s="1" t="s">
        <v>230</v>
      </c>
      <c r="K8071" s="1" t="s">
        <v>15</v>
      </c>
      <c r="L8071" s="1" t="s">
        <v>912</v>
      </c>
      <c r="M8071" t="s">
        <v>77</v>
      </c>
      <c r="N8071">
        <v>1</v>
      </c>
      <c r="O8071" s="1" t="s">
        <v>206</v>
      </c>
      <c r="P8071" t="s">
        <v>154</v>
      </c>
      <c r="Q8071">
        <v>2</v>
      </c>
      <c r="R8071" t="s">
        <v>179</v>
      </c>
      <c r="S8071" t="s">
        <v>180</v>
      </c>
    </row>
    <row r="8072" spans="1:19" x14ac:dyDescent="0.35">
      <c r="A8072" s="2" t="s">
        <v>117</v>
      </c>
      <c r="B8072" s="1" t="s">
        <v>190</v>
      </c>
      <c r="C8072" t="s">
        <v>910</v>
      </c>
      <c r="D8072" s="1" t="s">
        <v>90</v>
      </c>
      <c r="E8072" s="1" t="s">
        <v>904</v>
      </c>
      <c r="F8072" s="1" t="s">
        <v>107</v>
      </c>
      <c r="G8072" s="1" t="s">
        <v>904</v>
      </c>
      <c r="H8072" t="s">
        <v>58</v>
      </c>
      <c r="I8072" s="1" t="s">
        <v>1593</v>
      </c>
      <c r="J8072" s="1" t="s">
        <v>230</v>
      </c>
      <c r="K8072" s="1" t="s">
        <v>15</v>
      </c>
      <c r="L8072" s="1" t="s">
        <v>912</v>
      </c>
      <c r="M8072" t="s">
        <v>77</v>
      </c>
      <c r="N8072">
        <v>1</v>
      </c>
      <c r="O8072" s="1" t="s">
        <v>206</v>
      </c>
      <c r="P8072" t="s">
        <v>154</v>
      </c>
      <c r="Q8072">
        <v>2</v>
      </c>
      <c r="R8072" t="s">
        <v>179</v>
      </c>
      <c r="S8072" t="s">
        <v>180</v>
      </c>
    </row>
    <row r="8073" spans="1:19" x14ac:dyDescent="0.35">
      <c r="A8073" s="2" t="s">
        <v>117</v>
      </c>
      <c r="B8073" s="1" t="s">
        <v>190</v>
      </c>
      <c r="C8073" t="s">
        <v>910</v>
      </c>
      <c r="D8073" s="1" t="s">
        <v>90</v>
      </c>
      <c r="E8073" s="1" t="s">
        <v>904</v>
      </c>
      <c r="F8073" s="1" t="s">
        <v>18</v>
      </c>
      <c r="G8073" s="1" t="s">
        <v>26</v>
      </c>
      <c r="H8073" t="s">
        <v>17</v>
      </c>
      <c r="I8073" s="1" t="s">
        <v>1593</v>
      </c>
      <c r="J8073" s="1" t="s">
        <v>230</v>
      </c>
      <c r="K8073" s="1" t="s">
        <v>15</v>
      </c>
      <c r="L8073" s="1" t="s">
        <v>912</v>
      </c>
      <c r="M8073" t="s">
        <v>77</v>
      </c>
      <c r="N8073">
        <v>1</v>
      </c>
      <c r="O8073" s="1" t="s">
        <v>206</v>
      </c>
      <c r="P8073" t="s">
        <v>154</v>
      </c>
      <c r="Q8073">
        <v>2</v>
      </c>
      <c r="R8073" t="s">
        <v>179</v>
      </c>
      <c r="S8073" t="s">
        <v>180</v>
      </c>
    </row>
    <row r="8074" spans="1:19" x14ac:dyDescent="0.35">
      <c r="A8074" s="2" t="s">
        <v>117</v>
      </c>
      <c r="B8074" s="1" t="s">
        <v>190</v>
      </c>
      <c r="C8074" t="s">
        <v>911</v>
      </c>
      <c r="D8074" s="1" t="s">
        <v>172</v>
      </c>
      <c r="E8074" s="1" t="s">
        <v>12</v>
      </c>
      <c r="F8074" s="1" t="s">
        <v>23</v>
      </c>
      <c r="G8074" s="1" t="s">
        <v>137</v>
      </c>
      <c r="H8074" t="s">
        <v>21</v>
      </c>
      <c r="I8074" s="1" t="s">
        <v>452</v>
      </c>
      <c r="J8074" s="1" t="s">
        <v>230</v>
      </c>
      <c r="K8074" s="1" t="s">
        <v>47</v>
      </c>
      <c r="L8074" s="1" t="s">
        <v>912</v>
      </c>
      <c r="M8074" t="s">
        <v>47</v>
      </c>
      <c r="N8074">
        <v>1</v>
      </c>
      <c r="O8074" s="1" t="s">
        <v>205</v>
      </c>
      <c r="P8074" t="s">
        <v>154</v>
      </c>
      <c r="Q8074">
        <v>2</v>
      </c>
      <c r="R8074" t="s">
        <v>179</v>
      </c>
      <c r="S8074" t="s">
        <v>180</v>
      </c>
    </row>
    <row r="8075" spans="1:19" x14ac:dyDescent="0.35">
      <c r="A8075" s="2" t="s">
        <v>117</v>
      </c>
      <c r="B8075" s="1" t="s">
        <v>190</v>
      </c>
      <c r="C8075" t="s">
        <v>911</v>
      </c>
      <c r="D8075" s="1" t="s">
        <v>172</v>
      </c>
      <c r="E8075" s="1" t="s">
        <v>12</v>
      </c>
      <c r="F8075" s="1" t="s">
        <v>23</v>
      </c>
      <c r="G8075" s="1" t="s">
        <v>137</v>
      </c>
      <c r="H8075" t="s">
        <v>35</v>
      </c>
      <c r="I8075" s="1" t="s">
        <v>452</v>
      </c>
      <c r="J8075" s="1" t="s">
        <v>230</v>
      </c>
      <c r="K8075" s="1" t="s">
        <v>15</v>
      </c>
      <c r="L8075" s="1" t="s">
        <v>912</v>
      </c>
      <c r="M8075" t="s">
        <v>93</v>
      </c>
      <c r="N8075">
        <v>1</v>
      </c>
      <c r="O8075" s="1" t="s">
        <v>205</v>
      </c>
      <c r="P8075" t="s">
        <v>154</v>
      </c>
      <c r="Q8075">
        <v>2</v>
      </c>
      <c r="R8075" t="s">
        <v>179</v>
      </c>
      <c r="S8075" t="s">
        <v>180</v>
      </c>
    </row>
    <row r="8076" spans="1:19" x14ac:dyDescent="0.35">
      <c r="A8076" s="2" t="s">
        <v>117</v>
      </c>
      <c r="B8076" s="1" t="s">
        <v>190</v>
      </c>
      <c r="C8076" t="s">
        <v>911</v>
      </c>
      <c r="D8076" s="1" t="s">
        <v>172</v>
      </c>
      <c r="E8076" s="1" t="s">
        <v>12</v>
      </c>
      <c r="F8076" s="1" t="s">
        <v>13</v>
      </c>
      <c r="G8076" s="1" t="s">
        <v>137</v>
      </c>
      <c r="H8076" t="s">
        <v>32</v>
      </c>
      <c r="I8076" s="1" t="s">
        <v>452</v>
      </c>
      <c r="J8076" s="1" t="s">
        <v>230</v>
      </c>
      <c r="K8076" s="1" t="s">
        <v>47</v>
      </c>
      <c r="L8076" s="1" t="s">
        <v>912</v>
      </c>
      <c r="M8076" t="s">
        <v>47</v>
      </c>
      <c r="N8076">
        <v>1</v>
      </c>
      <c r="O8076" s="1" t="s">
        <v>205</v>
      </c>
      <c r="P8076" t="s">
        <v>154</v>
      </c>
      <c r="Q8076">
        <v>2</v>
      </c>
      <c r="R8076" t="s">
        <v>179</v>
      </c>
      <c r="S8076" t="s">
        <v>180</v>
      </c>
    </row>
    <row r="8077" spans="1:19" x14ac:dyDescent="0.35">
      <c r="A8077" s="2" t="s">
        <v>117</v>
      </c>
      <c r="B8077" s="1" t="s">
        <v>190</v>
      </c>
      <c r="C8077" t="s">
        <v>911</v>
      </c>
      <c r="D8077" s="1" t="s">
        <v>172</v>
      </c>
      <c r="E8077" s="1" t="s">
        <v>12</v>
      </c>
      <c r="F8077" s="1" t="s">
        <v>26</v>
      </c>
      <c r="G8077" s="1" t="s">
        <v>26</v>
      </c>
      <c r="H8077" t="s">
        <v>32</v>
      </c>
      <c r="I8077" s="1" t="s">
        <v>452</v>
      </c>
      <c r="J8077" s="1" t="s">
        <v>230</v>
      </c>
      <c r="K8077" s="1" t="s">
        <v>15</v>
      </c>
      <c r="L8077" s="1" t="s">
        <v>912</v>
      </c>
      <c r="M8077" t="s">
        <v>70</v>
      </c>
      <c r="N8077">
        <v>1</v>
      </c>
      <c r="O8077" s="1" t="s">
        <v>205</v>
      </c>
      <c r="P8077" t="s">
        <v>154</v>
      </c>
      <c r="Q8077">
        <v>2</v>
      </c>
      <c r="R8077" t="s">
        <v>179</v>
      </c>
      <c r="S8077" t="s">
        <v>180</v>
      </c>
    </row>
    <row r="8078" spans="1:19" x14ac:dyDescent="0.35">
      <c r="A8078" s="2" t="s">
        <v>117</v>
      </c>
      <c r="B8078" s="1" t="s">
        <v>190</v>
      </c>
      <c r="C8078" t="s">
        <v>911</v>
      </c>
      <c r="D8078" s="1" t="s">
        <v>102</v>
      </c>
      <c r="E8078" s="1" t="s">
        <v>12</v>
      </c>
      <c r="F8078" s="1" t="s">
        <v>23</v>
      </c>
      <c r="G8078" s="1" t="s">
        <v>137</v>
      </c>
      <c r="H8078" t="s">
        <v>17</v>
      </c>
      <c r="I8078" s="1" t="s">
        <v>1231</v>
      </c>
      <c r="J8078" s="1" t="s">
        <v>230</v>
      </c>
      <c r="K8078" s="1" t="s">
        <v>47</v>
      </c>
      <c r="L8078" s="1" t="s">
        <v>913</v>
      </c>
      <c r="M8078" t="s">
        <v>47</v>
      </c>
      <c r="N8078">
        <v>1</v>
      </c>
      <c r="O8078" s="1" t="s">
        <v>205</v>
      </c>
      <c r="P8078" t="s">
        <v>153</v>
      </c>
      <c r="Q8078">
        <v>1</v>
      </c>
      <c r="R8078" t="s">
        <v>179</v>
      </c>
      <c r="S8078" t="s">
        <v>180</v>
      </c>
    </row>
    <row r="8079" spans="1:19" x14ac:dyDescent="0.35">
      <c r="A8079" s="2" t="s">
        <v>117</v>
      </c>
      <c r="B8079" s="1" t="s">
        <v>190</v>
      </c>
      <c r="C8079" t="s">
        <v>911</v>
      </c>
      <c r="D8079" s="1" t="s">
        <v>102</v>
      </c>
      <c r="E8079" s="1" t="s">
        <v>12</v>
      </c>
      <c r="F8079" s="1" t="s">
        <v>23</v>
      </c>
      <c r="G8079" s="1" t="s">
        <v>137</v>
      </c>
      <c r="H8079" t="s">
        <v>17</v>
      </c>
      <c r="I8079" s="1" t="s">
        <v>1232</v>
      </c>
      <c r="J8079" s="1" t="s">
        <v>230</v>
      </c>
      <c r="K8079" s="1" t="s">
        <v>47</v>
      </c>
      <c r="L8079" s="1" t="s">
        <v>913</v>
      </c>
      <c r="M8079" t="s">
        <v>47</v>
      </c>
      <c r="N8079">
        <v>1</v>
      </c>
      <c r="O8079" s="1" t="s">
        <v>205</v>
      </c>
      <c r="P8079" t="s">
        <v>153</v>
      </c>
      <c r="Q8079">
        <v>1</v>
      </c>
      <c r="R8079" t="s">
        <v>179</v>
      </c>
      <c r="S8079" t="s">
        <v>180</v>
      </c>
    </row>
    <row r="8080" spans="1:19" x14ac:dyDescent="0.35">
      <c r="A8080" s="2" t="s">
        <v>117</v>
      </c>
      <c r="B8080" s="1" t="s">
        <v>190</v>
      </c>
      <c r="C8080" t="s">
        <v>911</v>
      </c>
      <c r="D8080" s="1" t="s">
        <v>102</v>
      </c>
      <c r="E8080" s="1" t="s">
        <v>12</v>
      </c>
      <c r="F8080" s="1" t="s">
        <v>23</v>
      </c>
      <c r="G8080" s="1" t="s">
        <v>137</v>
      </c>
      <c r="H8080" t="s">
        <v>17</v>
      </c>
      <c r="I8080" s="1" t="s">
        <v>1595</v>
      </c>
      <c r="J8080" s="1" t="s">
        <v>230</v>
      </c>
      <c r="K8080" s="1" t="s">
        <v>47</v>
      </c>
      <c r="L8080" s="1" t="s">
        <v>913</v>
      </c>
      <c r="M8080" t="s">
        <v>47</v>
      </c>
      <c r="N8080">
        <v>1</v>
      </c>
      <c r="O8080" s="1" t="s">
        <v>205</v>
      </c>
      <c r="P8080" t="s">
        <v>154</v>
      </c>
      <c r="Q8080">
        <v>1</v>
      </c>
      <c r="R8080" t="s">
        <v>179</v>
      </c>
      <c r="S8080" t="s">
        <v>180</v>
      </c>
    </row>
    <row r="8081" spans="1:19" x14ac:dyDescent="0.35">
      <c r="A8081" s="2" t="s">
        <v>117</v>
      </c>
      <c r="B8081" s="1" t="s">
        <v>190</v>
      </c>
      <c r="C8081" t="s">
        <v>911</v>
      </c>
      <c r="D8081" s="1" t="s">
        <v>102</v>
      </c>
      <c r="E8081" s="1" t="s">
        <v>12</v>
      </c>
      <c r="F8081" s="1" t="s">
        <v>13</v>
      </c>
      <c r="G8081" s="1" t="s">
        <v>137</v>
      </c>
      <c r="H8081" t="s">
        <v>17</v>
      </c>
      <c r="I8081" s="1" t="s">
        <v>1596</v>
      </c>
      <c r="J8081" s="1" t="s">
        <v>230</v>
      </c>
      <c r="K8081" s="1" t="s">
        <v>47</v>
      </c>
      <c r="L8081" s="1" t="s">
        <v>912</v>
      </c>
      <c r="M8081" t="s">
        <v>186</v>
      </c>
      <c r="N8081">
        <v>1</v>
      </c>
      <c r="O8081" s="1" t="s">
        <v>205</v>
      </c>
      <c r="P8081" t="s">
        <v>154</v>
      </c>
      <c r="Q8081">
        <v>2</v>
      </c>
      <c r="R8081" t="s">
        <v>179</v>
      </c>
      <c r="S8081" t="s">
        <v>180</v>
      </c>
    </row>
    <row r="8082" spans="1:19" x14ac:dyDescent="0.35">
      <c r="A8082" s="2" t="s">
        <v>117</v>
      </c>
      <c r="B8082" s="1" t="s">
        <v>190</v>
      </c>
      <c r="C8082" t="s">
        <v>911</v>
      </c>
      <c r="D8082" s="1" t="s">
        <v>102</v>
      </c>
      <c r="E8082" s="1" t="s">
        <v>12</v>
      </c>
      <c r="F8082" s="1" t="s">
        <v>13</v>
      </c>
      <c r="G8082" s="1" t="s">
        <v>137</v>
      </c>
      <c r="H8082" t="s">
        <v>27</v>
      </c>
      <c r="I8082" s="1" t="s">
        <v>1231</v>
      </c>
      <c r="J8082" s="1" t="s">
        <v>230</v>
      </c>
      <c r="K8082" s="1" t="s">
        <v>40</v>
      </c>
      <c r="L8082" s="1" t="s">
        <v>912</v>
      </c>
      <c r="M8082" t="s">
        <v>239</v>
      </c>
      <c r="N8082">
        <v>1</v>
      </c>
      <c r="O8082" s="1" t="s">
        <v>205</v>
      </c>
      <c r="P8082" t="s">
        <v>154</v>
      </c>
      <c r="Q8082">
        <v>2</v>
      </c>
      <c r="R8082" t="s">
        <v>179</v>
      </c>
      <c r="S8082" t="s">
        <v>180</v>
      </c>
    </row>
    <row r="8083" spans="1:19" x14ac:dyDescent="0.35">
      <c r="A8083" s="2" t="s">
        <v>117</v>
      </c>
      <c r="B8083" s="1" t="s">
        <v>190</v>
      </c>
      <c r="C8083" t="s">
        <v>911</v>
      </c>
      <c r="D8083" s="1" t="s">
        <v>102</v>
      </c>
      <c r="E8083" s="1" t="s">
        <v>12</v>
      </c>
      <c r="F8083" s="1" t="s">
        <v>26</v>
      </c>
      <c r="G8083" s="1" t="s">
        <v>26</v>
      </c>
      <c r="H8083" t="s">
        <v>27</v>
      </c>
      <c r="I8083" s="1" t="s">
        <v>1596</v>
      </c>
      <c r="J8083" s="1" t="s">
        <v>230</v>
      </c>
      <c r="K8083" s="1" t="s">
        <v>15</v>
      </c>
      <c r="L8083" s="1" t="s">
        <v>912</v>
      </c>
      <c r="M8083" t="s">
        <v>37</v>
      </c>
      <c r="N8083">
        <v>1</v>
      </c>
      <c r="O8083" s="1" t="s">
        <v>205</v>
      </c>
      <c r="P8083" t="s">
        <v>154</v>
      </c>
      <c r="Q8083">
        <v>2</v>
      </c>
      <c r="R8083" t="s">
        <v>179</v>
      </c>
      <c r="S8083" t="s">
        <v>180</v>
      </c>
    </row>
    <row r="8084" spans="1:19" x14ac:dyDescent="0.35">
      <c r="A8084" s="2" t="s">
        <v>117</v>
      </c>
      <c r="B8084" s="1" t="s">
        <v>190</v>
      </c>
      <c r="C8084" t="s">
        <v>911</v>
      </c>
      <c r="D8084" s="1" t="s">
        <v>102</v>
      </c>
      <c r="E8084" s="1" t="s">
        <v>12</v>
      </c>
      <c r="F8084" s="1" t="s">
        <v>26</v>
      </c>
      <c r="G8084" s="1" t="s">
        <v>26</v>
      </c>
      <c r="H8084" t="s">
        <v>27</v>
      </c>
      <c r="I8084" s="1" t="s">
        <v>1596</v>
      </c>
      <c r="J8084" s="1" t="s">
        <v>230</v>
      </c>
      <c r="K8084" s="1" t="s">
        <v>47</v>
      </c>
      <c r="L8084" s="1" t="s">
        <v>912</v>
      </c>
      <c r="M8084" t="s">
        <v>47</v>
      </c>
      <c r="N8084">
        <v>1</v>
      </c>
      <c r="O8084" s="1" t="s">
        <v>205</v>
      </c>
      <c r="P8084" t="s">
        <v>154</v>
      </c>
      <c r="Q8084">
        <v>1</v>
      </c>
      <c r="R8084" t="s">
        <v>179</v>
      </c>
      <c r="S8084" t="s">
        <v>180</v>
      </c>
    </row>
    <row r="8085" spans="1:19" x14ac:dyDescent="0.35">
      <c r="A8085" s="2" t="s">
        <v>117</v>
      </c>
      <c r="B8085" s="1" t="s">
        <v>190</v>
      </c>
      <c r="C8085" t="s">
        <v>911</v>
      </c>
      <c r="D8085" s="1" t="s">
        <v>102</v>
      </c>
      <c r="E8085" s="1" t="s">
        <v>12</v>
      </c>
      <c r="F8085" s="1" t="s">
        <v>18</v>
      </c>
      <c r="G8085" s="1" t="s">
        <v>26</v>
      </c>
      <c r="H8085" t="s">
        <v>27</v>
      </c>
      <c r="I8085" s="1" t="s">
        <v>1596</v>
      </c>
      <c r="J8085" s="1" t="s">
        <v>230</v>
      </c>
      <c r="K8085" s="1" t="s">
        <v>47</v>
      </c>
      <c r="L8085" s="1" t="s">
        <v>912</v>
      </c>
      <c r="M8085" t="s">
        <v>182</v>
      </c>
      <c r="N8085">
        <v>1</v>
      </c>
      <c r="O8085" s="1" t="s">
        <v>205</v>
      </c>
      <c r="P8085" t="s">
        <v>154</v>
      </c>
      <c r="Q8085">
        <v>2</v>
      </c>
      <c r="R8085" t="s">
        <v>179</v>
      </c>
      <c r="S8085" t="s">
        <v>180</v>
      </c>
    </row>
    <row r="8086" spans="1:19" x14ac:dyDescent="0.35">
      <c r="A8086" s="2" t="s">
        <v>117</v>
      </c>
      <c r="B8086" s="1" t="s">
        <v>190</v>
      </c>
      <c r="C8086" t="s">
        <v>911</v>
      </c>
      <c r="D8086" s="1" t="s">
        <v>102</v>
      </c>
      <c r="E8086" s="1" t="s">
        <v>22</v>
      </c>
      <c r="F8086" s="1" t="s">
        <v>29</v>
      </c>
      <c r="G8086" s="1" t="s">
        <v>136</v>
      </c>
      <c r="H8086" t="s">
        <v>41</v>
      </c>
      <c r="I8086" s="1" t="s">
        <v>1231</v>
      </c>
      <c r="J8086" s="1" t="s">
        <v>230</v>
      </c>
      <c r="K8086" s="1" t="s">
        <v>47</v>
      </c>
      <c r="L8086" s="1" t="s">
        <v>913</v>
      </c>
      <c r="M8086" t="s">
        <v>47</v>
      </c>
      <c r="N8086">
        <v>1</v>
      </c>
      <c r="O8086" s="1" t="s">
        <v>205</v>
      </c>
      <c r="P8086" t="s">
        <v>153</v>
      </c>
      <c r="Q8086">
        <v>2</v>
      </c>
      <c r="R8086" t="s">
        <v>179</v>
      </c>
      <c r="S8086" t="s">
        <v>180</v>
      </c>
    </row>
    <row r="8087" spans="1:19" x14ac:dyDescent="0.35">
      <c r="A8087" s="2" t="s">
        <v>117</v>
      </c>
      <c r="B8087" s="1" t="s">
        <v>190</v>
      </c>
      <c r="C8087" t="s">
        <v>911</v>
      </c>
      <c r="D8087" s="1" t="s">
        <v>102</v>
      </c>
      <c r="E8087" s="1" t="s">
        <v>22</v>
      </c>
      <c r="F8087" s="1" t="s">
        <v>29</v>
      </c>
      <c r="G8087" s="1" t="s">
        <v>136</v>
      </c>
      <c r="H8087" t="s">
        <v>41</v>
      </c>
      <c r="I8087" s="1" t="s">
        <v>1232</v>
      </c>
      <c r="J8087" s="1" t="s">
        <v>230</v>
      </c>
      <c r="K8087" s="1" t="s">
        <v>47</v>
      </c>
      <c r="L8087" s="1" t="s">
        <v>913</v>
      </c>
      <c r="M8087" t="s">
        <v>47</v>
      </c>
      <c r="N8087">
        <v>1</v>
      </c>
      <c r="O8087" s="1" t="s">
        <v>205</v>
      </c>
      <c r="P8087" t="s">
        <v>153</v>
      </c>
      <c r="Q8087">
        <v>2</v>
      </c>
      <c r="R8087" t="s">
        <v>179</v>
      </c>
      <c r="S8087" t="s">
        <v>180</v>
      </c>
    </row>
    <row r="8088" spans="1:19" x14ac:dyDescent="0.35">
      <c r="A8088" s="2" t="s">
        <v>117</v>
      </c>
      <c r="B8088" s="1" t="s">
        <v>190</v>
      </c>
      <c r="C8088" t="s">
        <v>911</v>
      </c>
      <c r="D8088" s="1" t="s">
        <v>102</v>
      </c>
      <c r="E8088" s="1" t="s">
        <v>22</v>
      </c>
      <c r="F8088" s="1" t="s">
        <v>29</v>
      </c>
      <c r="G8088" s="1" t="s">
        <v>136</v>
      </c>
      <c r="H8088" t="s">
        <v>41</v>
      </c>
      <c r="I8088" s="1" t="s">
        <v>1595</v>
      </c>
      <c r="J8088" s="1" t="s">
        <v>230</v>
      </c>
      <c r="K8088" s="1" t="s">
        <v>47</v>
      </c>
      <c r="L8088" s="1" t="s">
        <v>913</v>
      </c>
      <c r="M8088" t="s">
        <v>47</v>
      </c>
      <c r="N8088">
        <v>1</v>
      </c>
      <c r="O8088" s="1" t="s">
        <v>205</v>
      </c>
      <c r="P8088" t="s">
        <v>154</v>
      </c>
      <c r="Q8088">
        <v>2</v>
      </c>
      <c r="R8088" t="s">
        <v>179</v>
      </c>
      <c r="S8088" t="s">
        <v>180</v>
      </c>
    </row>
    <row r="8089" spans="1:19" x14ac:dyDescent="0.35">
      <c r="A8089" s="2" t="s">
        <v>117</v>
      </c>
      <c r="B8089" s="1" t="s">
        <v>190</v>
      </c>
      <c r="C8089" t="s">
        <v>911</v>
      </c>
      <c r="D8089" s="1" t="s">
        <v>102</v>
      </c>
      <c r="E8089" s="1" t="s">
        <v>22</v>
      </c>
      <c r="F8089" s="1" t="s">
        <v>23</v>
      </c>
      <c r="G8089" s="1" t="s">
        <v>137</v>
      </c>
      <c r="H8089" t="s">
        <v>14</v>
      </c>
      <c r="I8089" s="1" t="s">
        <v>1596</v>
      </c>
      <c r="J8089" s="1" t="s">
        <v>230</v>
      </c>
      <c r="K8089" s="1" t="s">
        <v>47</v>
      </c>
      <c r="L8089" s="1" t="s">
        <v>912</v>
      </c>
      <c r="M8089" t="s">
        <v>47</v>
      </c>
      <c r="N8089">
        <v>1</v>
      </c>
      <c r="O8089" s="1" t="s">
        <v>205</v>
      </c>
      <c r="P8089" t="s">
        <v>154</v>
      </c>
      <c r="Q8089">
        <v>2</v>
      </c>
      <c r="R8089" t="s">
        <v>179</v>
      </c>
      <c r="S8089" t="s">
        <v>180</v>
      </c>
    </row>
    <row r="8090" spans="1:19" x14ac:dyDescent="0.35">
      <c r="A8090" s="2" t="s">
        <v>117</v>
      </c>
      <c r="B8090" s="1" t="s">
        <v>190</v>
      </c>
      <c r="C8090" t="s">
        <v>911</v>
      </c>
      <c r="D8090" s="1" t="s">
        <v>102</v>
      </c>
      <c r="E8090" s="1" t="s">
        <v>22</v>
      </c>
      <c r="F8090" s="1" t="s">
        <v>23</v>
      </c>
      <c r="G8090" s="1" t="s">
        <v>137</v>
      </c>
      <c r="H8090" t="s">
        <v>27</v>
      </c>
      <c r="I8090" s="1" t="s">
        <v>1231</v>
      </c>
      <c r="J8090" s="1" t="s">
        <v>230</v>
      </c>
      <c r="K8090" s="1" t="s">
        <v>47</v>
      </c>
      <c r="L8090" s="1" t="s">
        <v>912</v>
      </c>
      <c r="M8090" t="s">
        <v>47</v>
      </c>
      <c r="N8090">
        <v>1</v>
      </c>
      <c r="O8090" s="1" t="s">
        <v>205</v>
      </c>
      <c r="P8090" t="s">
        <v>153</v>
      </c>
      <c r="Q8090">
        <v>2</v>
      </c>
      <c r="R8090" t="s">
        <v>179</v>
      </c>
      <c r="S8090" t="s">
        <v>180</v>
      </c>
    </row>
    <row r="8091" spans="1:19" x14ac:dyDescent="0.35">
      <c r="A8091" s="2" t="s">
        <v>117</v>
      </c>
      <c r="B8091" s="1" t="s">
        <v>190</v>
      </c>
      <c r="C8091" t="s">
        <v>911</v>
      </c>
      <c r="D8091" s="1" t="s">
        <v>102</v>
      </c>
      <c r="E8091" s="1" t="s">
        <v>22</v>
      </c>
      <c r="F8091" s="1" t="s">
        <v>23</v>
      </c>
      <c r="G8091" s="1" t="s">
        <v>137</v>
      </c>
      <c r="H8091" t="s">
        <v>27</v>
      </c>
      <c r="I8091" s="1" t="s">
        <v>1595</v>
      </c>
      <c r="J8091" s="1" t="s">
        <v>230</v>
      </c>
      <c r="K8091" s="1" t="s">
        <v>47</v>
      </c>
      <c r="L8091" s="1" t="s">
        <v>912</v>
      </c>
      <c r="M8091" t="s">
        <v>47</v>
      </c>
      <c r="N8091">
        <v>1</v>
      </c>
      <c r="O8091" s="1" t="s">
        <v>205</v>
      </c>
      <c r="P8091" t="s">
        <v>154</v>
      </c>
      <c r="Q8091">
        <v>2</v>
      </c>
      <c r="R8091" t="s">
        <v>179</v>
      </c>
      <c r="S8091" t="s">
        <v>180</v>
      </c>
    </row>
    <row r="8092" spans="1:19" x14ac:dyDescent="0.35">
      <c r="A8092" s="2" t="s">
        <v>117</v>
      </c>
      <c r="B8092" s="1" t="s">
        <v>190</v>
      </c>
      <c r="C8092" t="s">
        <v>911</v>
      </c>
      <c r="D8092" s="1" t="s">
        <v>102</v>
      </c>
      <c r="E8092" s="1" t="s">
        <v>22</v>
      </c>
      <c r="F8092" s="1" t="s">
        <v>26</v>
      </c>
      <c r="G8092" s="1" t="s">
        <v>26</v>
      </c>
      <c r="H8092" t="s">
        <v>24</v>
      </c>
      <c r="I8092" s="1" t="s">
        <v>1231</v>
      </c>
      <c r="J8092" s="1" t="s">
        <v>230</v>
      </c>
      <c r="K8092" s="1" t="s">
        <v>47</v>
      </c>
      <c r="L8092" s="1" t="s">
        <v>912</v>
      </c>
      <c r="M8092" t="s">
        <v>182</v>
      </c>
      <c r="N8092">
        <v>1</v>
      </c>
      <c r="O8092" s="1" t="s">
        <v>205</v>
      </c>
      <c r="P8092" t="s">
        <v>154</v>
      </c>
      <c r="Q8092">
        <v>1</v>
      </c>
      <c r="R8092" t="s">
        <v>179</v>
      </c>
      <c r="S8092" t="s">
        <v>180</v>
      </c>
    </row>
    <row r="8093" spans="1:19" x14ac:dyDescent="0.35">
      <c r="A8093" s="2" t="s">
        <v>117</v>
      </c>
      <c r="B8093" s="1" t="s">
        <v>190</v>
      </c>
      <c r="C8093" t="s">
        <v>911</v>
      </c>
      <c r="D8093" s="1" t="s">
        <v>102</v>
      </c>
      <c r="E8093" s="1" t="s">
        <v>22</v>
      </c>
      <c r="F8093" s="1" t="s">
        <v>26</v>
      </c>
      <c r="G8093" s="1" t="s">
        <v>26</v>
      </c>
      <c r="H8093" t="s">
        <v>24</v>
      </c>
      <c r="I8093" s="1" t="s">
        <v>1231</v>
      </c>
      <c r="J8093" s="1" t="s">
        <v>230</v>
      </c>
      <c r="K8093" s="1" t="s">
        <v>47</v>
      </c>
      <c r="L8093" s="1" t="s">
        <v>912</v>
      </c>
      <c r="M8093" t="s">
        <v>47</v>
      </c>
      <c r="N8093">
        <v>1</v>
      </c>
      <c r="O8093" s="1" t="s">
        <v>205</v>
      </c>
      <c r="P8093" t="s">
        <v>154</v>
      </c>
      <c r="Q8093">
        <v>2</v>
      </c>
      <c r="R8093" t="s">
        <v>255</v>
      </c>
      <c r="S8093" t="s">
        <v>180</v>
      </c>
    </row>
    <row r="8094" spans="1:19" x14ac:dyDescent="0.35">
      <c r="A8094" s="2" t="s">
        <v>117</v>
      </c>
      <c r="B8094" s="1" t="s">
        <v>190</v>
      </c>
      <c r="C8094" t="s">
        <v>911</v>
      </c>
      <c r="D8094" s="1" t="s">
        <v>102</v>
      </c>
      <c r="E8094" s="1" t="s">
        <v>22</v>
      </c>
      <c r="F8094" s="1" t="s">
        <v>26</v>
      </c>
      <c r="G8094" s="1" t="s">
        <v>26</v>
      </c>
      <c r="H8094" t="s">
        <v>27</v>
      </c>
      <c r="I8094" s="1" t="s">
        <v>1231</v>
      </c>
      <c r="J8094" s="1" t="s">
        <v>230</v>
      </c>
      <c r="K8094" s="1" t="s">
        <v>47</v>
      </c>
      <c r="L8094" s="1" t="s">
        <v>912</v>
      </c>
      <c r="M8094" t="s">
        <v>47</v>
      </c>
      <c r="N8094">
        <v>1</v>
      </c>
      <c r="O8094" s="1" t="s">
        <v>205</v>
      </c>
      <c r="P8094" t="s">
        <v>153</v>
      </c>
      <c r="Q8094">
        <v>1</v>
      </c>
      <c r="R8094" t="s">
        <v>255</v>
      </c>
      <c r="S8094" t="s">
        <v>180</v>
      </c>
    </row>
    <row r="8095" spans="1:19" x14ac:dyDescent="0.35">
      <c r="A8095" s="2" t="s">
        <v>117</v>
      </c>
      <c r="B8095" s="1" t="s">
        <v>190</v>
      </c>
      <c r="C8095" t="s">
        <v>911</v>
      </c>
      <c r="D8095" s="1" t="s">
        <v>102</v>
      </c>
      <c r="E8095" s="1" t="s">
        <v>22</v>
      </c>
      <c r="F8095" s="1" t="s">
        <v>26</v>
      </c>
      <c r="G8095" s="1" t="s">
        <v>26</v>
      </c>
      <c r="H8095" t="s">
        <v>27</v>
      </c>
      <c r="I8095" s="1" t="s">
        <v>1231</v>
      </c>
      <c r="J8095" s="1" t="s">
        <v>230</v>
      </c>
      <c r="K8095" s="1" t="s">
        <v>47</v>
      </c>
      <c r="L8095" s="1" t="s">
        <v>912</v>
      </c>
      <c r="M8095" t="s">
        <v>47</v>
      </c>
      <c r="N8095">
        <v>1</v>
      </c>
      <c r="O8095" s="1" t="s">
        <v>205</v>
      </c>
      <c r="P8095" t="s">
        <v>153</v>
      </c>
      <c r="Q8095">
        <v>2</v>
      </c>
      <c r="R8095" t="s">
        <v>255</v>
      </c>
      <c r="S8095" t="s">
        <v>180</v>
      </c>
    </row>
    <row r="8096" spans="1:19" x14ac:dyDescent="0.35">
      <c r="A8096" s="2" t="s">
        <v>117</v>
      </c>
      <c r="B8096" s="1" t="s">
        <v>190</v>
      </c>
      <c r="C8096" t="s">
        <v>911</v>
      </c>
      <c r="D8096" s="1" t="s">
        <v>102</v>
      </c>
      <c r="E8096" s="1" t="s">
        <v>22</v>
      </c>
      <c r="F8096" s="1" t="s">
        <v>26</v>
      </c>
      <c r="G8096" s="1" t="s">
        <v>26</v>
      </c>
      <c r="H8096" t="s">
        <v>27</v>
      </c>
      <c r="I8096" s="1" t="s">
        <v>1232</v>
      </c>
      <c r="J8096" s="1" t="s">
        <v>230</v>
      </c>
      <c r="K8096" s="1" t="s">
        <v>47</v>
      </c>
      <c r="L8096" s="1" t="s">
        <v>912</v>
      </c>
      <c r="M8096" t="s">
        <v>47</v>
      </c>
      <c r="N8096">
        <v>1</v>
      </c>
      <c r="O8096" s="1" t="s">
        <v>205</v>
      </c>
      <c r="P8096" t="s">
        <v>153</v>
      </c>
      <c r="Q8096">
        <v>1</v>
      </c>
      <c r="R8096" t="s">
        <v>255</v>
      </c>
      <c r="S8096" t="s">
        <v>180</v>
      </c>
    </row>
    <row r="8097" spans="1:19" x14ac:dyDescent="0.35">
      <c r="A8097" s="2" t="s">
        <v>117</v>
      </c>
      <c r="B8097" s="1" t="s">
        <v>190</v>
      </c>
      <c r="C8097" t="s">
        <v>911</v>
      </c>
      <c r="D8097" s="1" t="s">
        <v>102</v>
      </c>
      <c r="E8097" s="1" t="s">
        <v>22</v>
      </c>
      <c r="F8097" s="1" t="s">
        <v>26</v>
      </c>
      <c r="G8097" s="1" t="s">
        <v>26</v>
      </c>
      <c r="H8097" t="s">
        <v>27</v>
      </c>
      <c r="I8097" s="1" t="s">
        <v>1595</v>
      </c>
      <c r="J8097" s="1" t="s">
        <v>230</v>
      </c>
      <c r="K8097" s="1" t="s">
        <v>47</v>
      </c>
      <c r="L8097" s="1" t="s">
        <v>912</v>
      </c>
      <c r="M8097" t="s">
        <v>47</v>
      </c>
      <c r="N8097">
        <v>1</v>
      </c>
      <c r="O8097" s="1" t="s">
        <v>205</v>
      </c>
      <c r="P8097" t="s">
        <v>154</v>
      </c>
      <c r="Q8097">
        <v>1</v>
      </c>
      <c r="R8097" t="s">
        <v>255</v>
      </c>
      <c r="S8097" t="s">
        <v>180</v>
      </c>
    </row>
    <row r="8098" spans="1:19" x14ac:dyDescent="0.35">
      <c r="A8098" s="2" t="s">
        <v>117</v>
      </c>
      <c r="B8098" s="1" t="s">
        <v>190</v>
      </c>
      <c r="C8098" t="s">
        <v>911</v>
      </c>
      <c r="D8098" s="1" t="s">
        <v>102</v>
      </c>
      <c r="E8098" s="1" t="s">
        <v>22</v>
      </c>
      <c r="F8098" s="1" t="s">
        <v>26</v>
      </c>
      <c r="G8098" s="1" t="s">
        <v>26</v>
      </c>
      <c r="H8098" t="s">
        <v>27</v>
      </c>
      <c r="I8098" s="1" t="s">
        <v>1595</v>
      </c>
      <c r="J8098" s="1" t="s">
        <v>230</v>
      </c>
      <c r="K8098" s="1" t="s">
        <v>47</v>
      </c>
      <c r="L8098" s="1" t="s">
        <v>912</v>
      </c>
      <c r="M8098" t="s">
        <v>47</v>
      </c>
      <c r="N8098">
        <v>1</v>
      </c>
      <c r="O8098" s="1" t="s">
        <v>205</v>
      </c>
      <c r="P8098" t="s">
        <v>154</v>
      </c>
      <c r="Q8098">
        <v>2</v>
      </c>
      <c r="R8098" t="s">
        <v>255</v>
      </c>
      <c r="S8098" t="s">
        <v>180</v>
      </c>
    </row>
    <row r="8099" spans="1:19" x14ac:dyDescent="0.35">
      <c r="A8099" s="2" t="s">
        <v>117</v>
      </c>
      <c r="B8099" s="1" t="s">
        <v>190</v>
      </c>
      <c r="C8099" t="s">
        <v>911</v>
      </c>
      <c r="D8099" s="1" t="s">
        <v>102</v>
      </c>
      <c r="E8099" s="1" t="s">
        <v>22</v>
      </c>
      <c r="F8099" s="1" t="s">
        <v>26</v>
      </c>
      <c r="G8099" s="1" t="s">
        <v>26</v>
      </c>
      <c r="H8099" t="s">
        <v>27</v>
      </c>
      <c r="I8099" s="1" t="s">
        <v>1596</v>
      </c>
      <c r="J8099" s="1" t="s">
        <v>230</v>
      </c>
      <c r="K8099" s="1" t="s">
        <v>47</v>
      </c>
      <c r="L8099" s="1" t="s">
        <v>912</v>
      </c>
      <c r="M8099" t="s">
        <v>47</v>
      </c>
      <c r="N8099">
        <v>1</v>
      </c>
      <c r="O8099" s="1" t="s">
        <v>205</v>
      </c>
      <c r="P8099" t="s">
        <v>154</v>
      </c>
      <c r="Q8099">
        <v>2</v>
      </c>
      <c r="R8099" t="s">
        <v>179</v>
      </c>
      <c r="S8099" t="s">
        <v>180</v>
      </c>
    </row>
    <row r="8100" spans="1:19" x14ac:dyDescent="0.35">
      <c r="A8100" s="2" t="s">
        <v>117</v>
      </c>
      <c r="B8100" s="1" t="s">
        <v>190</v>
      </c>
      <c r="C8100" t="s">
        <v>911</v>
      </c>
      <c r="D8100" s="1" t="s">
        <v>102</v>
      </c>
      <c r="E8100" s="1" t="s">
        <v>22</v>
      </c>
      <c r="F8100" s="1" t="s">
        <v>26</v>
      </c>
      <c r="G8100" s="1" t="s">
        <v>26</v>
      </c>
      <c r="H8100" t="s">
        <v>32</v>
      </c>
      <c r="I8100" s="1" t="s">
        <v>1231</v>
      </c>
      <c r="J8100" s="1" t="s">
        <v>230</v>
      </c>
      <c r="K8100" s="1" t="s">
        <v>15</v>
      </c>
      <c r="L8100" s="1" t="s">
        <v>912</v>
      </c>
      <c r="M8100" t="s">
        <v>37</v>
      </c>
      <c r="N8100">
        <v>1</v>
      </c>
      <c r="O8100" s="1" t="s">
        <v>205</v>
      </c>
      <c r="P8100" t="s">
        <v>153</v>
      </c>
      <c r="Q8100">
        <v>2</v>
      </c>
      <c r="R8100" t="s">
        <v>255</v>
      </c>
      <c r="S8100" t="s">
        <v>180</v>
      </c>
    </row>
    <row r="8101" spans="1:19" x14ac:dyDescent="0.35">
      <c r="A8101" s="2" t="s">
        <v>117</v>
      </c>
      <c r="B8101" s="1" t="s">
        <v>190</v>
      </c>
      <c r="C8101" t="s">
        <v>911</v>
      </c>
      <c r="D8101" s="1" t="s">
        <v>102</v>
      </c>
      <c r="E8101" s="1" t="s">
        <v>22</v>
      </c>
      <c r="F8101" s="1" t="s">
        <v>26</v>
      </c>
      <c r="G8101" s="1" t="s">
        <v>26</v>
      </c>
      <c r="H8101" t="s">
        <v>32</v>
      </c>
      <c r="I8101" s="1" t="s">
        <v>1231</v>
      </c>
      <c r="J8101" s="1" t="s">
        <v>230</v>
      </c>
      <c r="K8101" s="1" t="s">
        <v>40</v>
      </c>
      <c r="L8101" s="1" t="s">
        <v>912</v>
      </c>
      <c r="M8101" t="s">
        <v>239</v>
      </c>
      <c r="N8101">
        <v>1</v>
      </c>
      <c r="O8101" s="1" t="s">
        <v>205</v>
      </c>
      <c r="P8101" t="s">
        <v>153</v>
      </c>
      <c r="Q8101">
        <v>1</v>
      </c>
      <c r="R8101" t="s">
        <v>255</v>
      </c>
      <c r="S8101" t="s">
        <v>180</v>
      </c>
    </row>
    <row r="8102" spans="1:19" x14ac:dyDescent="0.35">
      <c r="A8102" s="2" t="s">
        <v>117</v>
      </c>
      <c r="B8102" s="1" t="s">
        <v>190</v>
      </c>
      <c r="C8102" t="s">
        <v>911</v>
      </c>
      <c r="D8102" s="1" t="s">
        <v>102</v>
      </c>
      <c r="E8102" s="1" t="s">
        <v>22</v>
      </c>
      <c r="F8102" s="1" t="s">
        <v>26</v>
      </c>
      <c r="G8102" s="1" t="s">
        <v>26</v>
      </c>
      <c r="H8102" t="s">
        <v>32</v>
      </c>
      <c r="I8102" s="1" t="s">
        <v>1231</v>
      </c>
      <c r="J8102" s="1" t="s">
        <v>230</v>
      </c>
      <c r="K8102" s="1" t="s">
        <v>47</v>
      </c>
      <c r="L8102" s="1" t="s">
        <v>912</v>
      </c>
      <c r="M8102" t="s">
        <v>47</v>
      </c>
      <c r="N8102">
        <v>2</v>
      </c>
      <c r="O8102" s="1" t="s">
        <v>205</v>
      </c>
      <c r="P8102" t="s">
        <v>153</v>
      </c>
      <c r="Q8102">
        <v>2</v>
      </c>
      <c r="R8102" t="s">
        <v>255</v>
      </c>
      <c r="S8102" t="s">
        <v>180</v>
      </c>
    </row>
    <row r="8103" spans="1:19" x14ac:dyDescent="0.35">
      <c r="A8103" s="2" t="s">
        <v>117</v>
      </c>
      <c r="B8103" s="1" t="s">
        <v>190</v>
      </c>
      <c r="C8103" t="s">
        <v>911</v>
      </c>
      <c r="D8103" s="1" t="s">
        <v>102</v>
      </c>
      <c r="E8103" s="1" t="s">
        <v>22</v>
      </c>
      <c r="F8103" s="1" t="s">
        <v>26</v>
      </c>
      <c r="G8103" s="1" t="s">
        <v>26</v>
      </c>
      <c r="H8103" t="s">
        <v>32</v>
      </c>
      <c r="I8103" s="1" t="s">
        <v>1232</v>
      </c>
      <c r="J8103" s="1" t="s">
        <v>230</v>
      </c>
      <c r="K8103" s="1" t="s">
        <v>15</v>
      </c>
      <c r="L8103" s="1" t="s">
        <v>912</v>
      </c>
      <c r="M8103" t="s">
        <v>37</v>
      </c>
      <c r="N8103">
        <v>1</v>
      </c>
      <c r="O8103" s="1" t="s">
        <v>205</v>
      </c>
      <c r="P8103" t="s">
        <v>153</v>
      </c>
      <c r="Q8103">
        <v>2</v>
      </c>
      <c r="R8103" t="s">
        <v>255</v>
      </c>
      <c r="S8103" t="s">
        <v>180</v>
      </c>
    </row>
    <row r="8104" spans="1:19" x14ac:dyDescent="0.35">
      <c r="A8104" s="2" t="s">
        <v>117</v>
      </c>
      <c r="B8104" s="1" t="s">
        <v>190</v>
      </c>
      <c r="C8104" t="s">
        <v>911</v>
      </c>
      <c r="D8104" s="1" t="s">
        <v>102</v>
      </c>
      <c r="E8104" s="1" t="s">
        <v>22</v>
      </c>
      <c r="F8104" s="1" t="s">
        <v>26</v>
      </c>
      <c r="G8104" s="1" t="s">
        <v>26</v>
      </c>
      <c r="H8104" t="s">
        <v>32</v>
      </c>
      <c r="I8104" s="1" t="s">
        <v>1232</v>
      </c>
      <c r="J8104" s="1" t="s">
        <v>230</v>
      </c>
      <c r="K8104" s="1" t="s">
        <v>47</v>
      </c>
      <c r="L8104" s="1" t="s">
        <v>912</v>
      </c>
      <c r="M8104" t="s">
        <v>47</v>
      </c>
      <c r="N8104">
        <v>1</v>
      </c>
      <c r="O8104" s="1" t="s">
        <v>205</v>
      </c>
      <c r="P8104" t="s">
        <v>153</v>
      </c>
      <c r="Q8104">
        <v>2</v>
      </c>
      <c r="R8104" t="s">
        <v>255</v>
      </c>
      <c r="S8104" t="s">
        <v>180</v>
      </c>
    </row>
    <row r="8105" spans="1:19" x14ac:dyDescent="0.35">
      <c r="A8105" s="2" t="s">
        <v>117</v>
      </c>
      <c r="B8105" s="1" t="s">
        <v>190</v>
      </c>
      <c r="C8105" t="s">
        <v>911</v>
      </c>
      <c r="D8105" s="1" t="s">
        <v>102</v>
      </c>
      <c r="E8105" s="1" t="s">
        <v>22</v>
      </c>
      <c r="F8105" s="1" t="s">
        <v>26</v>
      </c>
      <c r="G8105" s="1" t="s">
        <v>26</v>
      </c>
      <c r="H8105" t="s">
        <v>32</v>
      </c>
      <c r="I8105" s="1" t="s">
        <v>1595</v>
      </c>
      <c r="J8105" s="1" t="s">
        <v>230</v>
      </c>
      <c r="K8105" s="1" t="s">
        <v>15</v>
      </c>
      <c r="L8105" s="1" t="s">
        <v>912</v>
      </c>
      <c r="M8105" t="s">
        <v>37</v>
      </c>
      <c r="N8105">
        <v>1</v>
      </c>
      <c r="O8105" s="1" t="s">
        <v>205</v>
      </c>
      <c r="P8105" t="s">
        <v>154</v>
      </c>
      <c r="Q8105">
        <v>2</v>
      </c>
      <c r="R8105" t="s">
        <v>255</v>
      </c>
      <c r="S8105" t="s">
        <v>180</v>
      </c>
    </row>
    <row r="8106" spans="1:19" x14ac:dyDescent="0.35">
      <c r="A8106" s="2" t="s">
        <v>117</v>
      </c>
      <c r="B8106" s="1" t="s">
        <v>190</v>
      </c>
      <c r="C8106" t="s">
        <v>911</v>
      </c>
      <c r="D8106" s="1" t="s">
        <v>102</v>
      </c>
      <c r="E8106" s="1" t="s">
        <v>22</v>
      </c>
      <c r="F8106" s="1" t="s">
        <v>26</v>
      </c>
      <c r="G8106" s="1" t="s">
        <v>26</v>
      </c>
      <c r="H8106" t="s">
        <v>32</v>
      </c>
      <c r="I8106" s="1" t="s">
        <v>1595</v>
      </c>
      <c r="J8106" s="1" t="s">
        <v>230</v>
      </c>
      <c r="K8106" s="1" t="s">
        <v>40</v>
      </c>
      <c r="L8106" s="1" t="s">
        <v>912</v>
      </c>
      <c r="M8106" t="s">
        <v>239</v>
      </c>
      <c r="N8106">
        <v>1</v>
      </c>
      <c r="O8106" s="1" t="s">
        <v>205</v>
      </c>
      <c r="P8106" t="s">
        <v>154</v>
      </c>
      <c r="Q8106">
        <v>1</v>
      </c>
      <c r="R8106" t="s">
        <v>255</v>
      </c>
      <c r="S8106" t="s">
        <v>180</v>
      </c>
    </row>
    <row r="8107" spans="1:19" x14ac:dyDescent="0.35">
      <c r="A8107" s="2" t="s">
        <v>117</v>
      </c>
      <c r="B8107" s="1" t="s">
        <v>190</v>
      </c>
      <c r="C8107" t="s">
        <v>911</v>
      </c>
      <c r="D8107" s="1" t="s">
        <v>102</v>
      </c>
      <c r="E8107" s="1" t="s">
        <v>22</v>
      </c>
      <c r="F8107" s="1" t="s">
        <v>26</v>
      </c>
      <c r="G8107" s="1" t="s">
        <v>26</v>
      </c>
      <c r="H8107" t="s">
        <v>32</v>
      </c>
      <c r="I8107" s="1" t="s">
        <v>1595</v>
      </c>
      <c r="J8107" s="1" t="s">
        <v>230</v>
      </c>
      <c r="K8107" s="1" t="s">
        <v>47</v>
      </c>
      <c r="L8107" s="1" t="s">
        <v>912</v>
      </c>
      <c r="M8107" t="s">
        <v>47</v>
      </c>
      <c r="N8107">
        <v>2</v>
      </c>
      <c r="O8107" s="1" t="s">
        <v>205</v>
      </c>
      <c r="P8107" t="s">
        <v>154</v>
      </c>
      <c r="Q8107">
        <v>2</v>
      </c>
      <c r="R8107" t="s">
        <v>255</v>
      </c>
      <c r="S8107" t="s">
        <v>180</v>
      </c>
    </row>
    <row r="8108" spans="1:19" x14ac:dyDescent="0.35">
      <c r="A8108" s="2" t="s">
        <v>117</v>
      </c>
      <c r="B8108" s="1" t="s">
        <v>190</v>
      </c>
      <c r="C8108" t="s">
        <v>911</v>
      </c>
      <c r="D8108" s="1" t="s">
        <v>102</v>
      </c>
      <c r="E8108" s="1" t="s">
        <v>22</v>
      </c>
      <c r="F8108" s="1" t="s">
        <v>26</v>
      </c>
      <c r="G8108" s="1" t="s">
        <v>26</v>
      </c>
      <c r="H8108" t="s">
        <v>32</v>
      </c>
      <c r="I8108" s="1" t="s">
        <v>1596</v>
      </c>
      <c r="J8108" s="1" t="s">
        <v>230</v>
      </c>
      <c r="K8108" s="1" t="s">
        <v>47</v>
      </c>
      <c r="L8108" s="1" t="s">
        <v>912</v>
      </c>
      <c r="M8108" t="s">
        <v>47</v>
      </c>
      <c r="N8108">
        <v>1</v>
      </c>
      <c r="O8108" s="1" t="s">
        <v>205</v>
      </c>
      <c r="P8108" t="s">
        <v>154</v>
      </c>
      <c r="Q8108">
        <v>2</v>
      </c>
      <c r="R8108" t="s">
        <v>179</v>
      </c>
      <c r="S8108" t="s">
        <v>180</v>
      </c>
    </row>
    <row r="8109" spans="1:19" x14ac:dyDescent="0.35">
      <c r="A8109" s="2" t="s">
        <v>117</v>
      </c>
      <c r="B8109" s="1" t="s">
        <v>190</v>
      </c>
      <c r="C8109" t="s">
        <v>911</v>
      </c>
      <c r="D8109" s="1" t="s">
        <v>102</v>
      </c>
      <c r="E8109" s="1" t="s">
        <v>22</v>
      </c>
      <c r="F8109" s="1" t="s">
        <v>26</v>
      </c>
      <c r="G8109" s="1" t="s">
        <v>26</v>
      </c>
      <c r="H8109" t="s">
        <v>21</v>
      </c>
      <c r="I8109" s="1" t="s">
        <v>1231</v>
      </c>
      <c r="J8109" s="1" t="s">
        <v>230</v>
      </c>
      <c r="K8109" s="1" t="s">
        <v>47</v>
      </c>
      <c r="L8109" s="1" t="s">
        <v>912</v>
      </c>
      <c r="M8109" t="s">
        <v>182</v>
      </c>
      <c r="N8109">
        <v>1</v>
      </c>
      <c r="O8109" s="1" t="s">
        <v>205</v>
      </c>
      <c r="P8109" t="s">
        <v>153</v>
      </c>
      <c r="Q8109">
        <v>2</v>
      </c>
      <c r="R8109" t="s">
        <v>255</v>
      </c>
      <c r="S8109" t="s">
        <v>180</v>
      </c>
    </row>
    <row r="8110" spans="1:19" x14ac:dyDescent="0.35">
      <c r="A8110" s="2" t="s">
        <v>117</v>
      </c>
      <c r="B8110" s="1" t="s">
        <v>190</v>
      </c>
      <c r="C8110" t="s">
        <v>911</v>
      </c>
      <c r="D8110" s="1" t="s">
        <v>102</v>
      </c>
      <c r="E8110" s="1" t="s">
        <v>22</v>
      </c>
      <c r="F8110" s="1" t="s">
        <v>26</v>
      </c>
      <c r="G8110" s="1" t="s">
        <v>26</v>
      </c>
      <c r="H8110" t="s">
        <v>21</v>
      </c>
      <c r="I8110" s="1" t="s">
        <v>1231</v>
      </c>
      <c r="J8110" s="1" t="s">
        <v>230</v>
      </c>
      <c r="K8110" s="1" t="s">
        <v>47</v>
      </c>
      <c r="L8110" s="1" t="s">
        <v>912</v>
      </c>
      <c r="M8110" t="s">
        <v>47</v>
      </c>
      <c r="N8110">
        <v>1</v>
      </c>
      <c r="O8110" s="1" t="s">
        <v>205</v>
      </c>
      <c r="P8110" t="s">
        <v>154</v>
      </c>
      <c r="Q8110">
        <v>2</v>
      </c>
      <c r="R8110" t="s">
        <v>255</v>
      </c>
      <c r="S8110" t="s">
        <v>180</v>
      </c>
    </row>
    <row r="8111" spans="1:19" x14ac:dyDescent="0.35">
      <c r="A8111" s="2" t="s">
        <v>117</v>
      </c>
      <c r="B8111" s="1" t="s">
        <v>190</v>
      </c>
      <c r="C8111" t="s">
        <v>911</v>
      </c>
      <c r="D8111" s="1" t="s">
        <v>102</v>
      </c>
      <c r="E8111" s="1" t="s">
        <v>22</v>
      </c>
      <c r="F8111" s="1" t="s">
        <v>26</v>
      </c>
      <c r="G8111" s="1" t="s">
        <v>26</v>
      </c>
      <c r="H8111" t="s">
        <v>21</v>
      </c>
      <c r="I8111" s="1" t="s">
        <v>1231</v>
      </c>
      <c r="J8111" s="1" t="s">
        <v>230</v>
      </c>
      <c r="K8111" s="1" t="s">
        <v>47</v>
      </c>
      <c r="L8111" s="1" t="s">
        <v>912</v>
      </c>
      <c r="M8111" t="s">
        <v>47</v>
      </c>
      <c r="N8111">
        <v>1</v>
      </c>
      <c r="O8111" s="1" t="s">
        <v>205</v>
      </c>
      <c r="P8111" t="s">
        <v>154</v>
      </c>
      <c r="Q8111">
        <v>2</v>
      </c>
      <c r="R8111" t="s">
        <v>179</v>
      </c>
      <c r="S8111" t="s">
        <v>180</v>
      </c>
    </row>
    <row r="8112" spans="1:19" x14ac:dyDescent="0.35">
      <c r="A8112" s="2" t="s">
        <v>117</v>
      </c>
      <c r="B8112" s="1" t="s">
        <v>190</v>
      </c>
      <c r="C8112" t="s">
        <v>911</v>
      </c>
      <c r="D8112" s="1" t="s">
        <v>102</v>
      </c>
      <c r="E8112" s="1" t="s">
        <v>22</v>
      </c>
      <c r="F8112" s="1" t="s">
        <v>26</v>
      </c>
      <c r="G8112" s="1" t="s">
        <v>26</v>
      </c>
      <c r="H8112" t="s">
        <v>21</v>
      </c>
      <c r="I8112" s="1" t="s">
        <v>1232</v>
      </c>
      <c r="J8112" s="1" t="s">
        <v>230</v>
      </c>
      <c r="K8112" s="1" t="s">
        <v>47</v>
      </c>
      <c r="L8112" s="1" t="s">
        <v>912</v>
      </c>
      <c r="M8112" t="s">
        <v>182</v>
      </c>
      <c r="N8112">
        <v>1</v>
      </c>
      <c r="O8112" s="1" t="s">
        <v>205</v>
      </c>
      <c r="P8112" t="s">
        <v>153</v>
      </c>
      <c r="Q8112">
        <v>2</v>
      </c>
      <c r="R8112" t="s">
        <v>255</v>
      </c>
      <c r="S8112" t="s">
        <v>180</v>
      </c>
    </row>
    <row r="8113" spans="1:19" x14ac:dyDescent="0.35">
      <c r="A8113" s="2" t="s">
        <v>117</v>
      </c>
      <c r="B8113" s="1" t="s">
        <v>190</v>
      </c>
      <c r="C8113" t="s">
        <v>911</v>
      </c>
      <c r="D8113" s="1" t="s">
        <v>102</v>
      </c>
      <c r="E8113" s="1" t="s">
        <v>22</v>
      </c>
      <c r="F8113" s="1" t="s">
        <v>26</v>
      </c>
      <c r="G8113" s="1" t="s">
        <v>26</v>
      </c>
      <c r="H8113" t="s">
        <v>21</v>
      </c>
      <c r="I8113" s="1" t="s">
        <v>1595</v>
      </c>
      <c r="J8113" s="1" t="s">
        <v>230</v>
      </c>
      <c r="K8113" s="1" t="s">
        <v>47</v>
      </c>
      <c r="L8113" s="1" t="s">
        <v>912</v>
      </c>
      <c r="M8113" t="s">
        <v>182</v>
      </c>
      <c r="N8113">
        <v>1</v>
      </c>
      <c r="O8113" s="1" t="s">
        <v>205</v>
      </c>
      <c r="P8113" t="s">
        <v>154</v>
      </c>
      <c r="Q8113">
        <v>2</v>
      </c>
      <c r="R8113" t="s">
        <v>255</v>
      </c>
      <c r="S8113" t="s">
        <v>180</v>
      </c>
    </row>
    <row r="8114" spans="1:19" x14ac:dyDescent="0.35">
      <c r="A8114" s="2" t="s">
        <v>117</v>
      </c>
      <c r="B8114" s="1" t="s">
        <v>190</v>
      </c>
      <c r="C8114" t="s">
        <v>911</v>
      </c>
      <c r="D8114" s="1" t="s">
        <v>102</v>
      </c>
      <c r="E8114" s="1" t="s">
        <v>22</v>
      </c>
      <c r="F8114" s="1" t="s">
        <v>26</v>
      </c>
      <c r="G8114" s="1" t="s">
        <v>26</v>
      </c>
      <c r="H8114" t="s">
        <v>41</v>
      </c>
      <c r="I8114" s="1" t="s">
        <v>1231</v>
      </c>
      <c r="J8114" s="1" t="s">
        <v>230</v>
      </c>
      <c r="K8114" s="1" t="s">
        <v>47</v>
      </c>
      <c r="L8114" s="1" t="s">
        <v>912</v>
      </c>
      <c r="M8114" t="s">
        <v>47</v>
      </c>
      <c r="N8114">
        <v>1</v>
      </c>
      <c r="O8114" s="1" t="s">
        <v>205</v>
      </c>
      <c r="P8114" t="s">
        <v>153</v>
      </c>
      <c r="Q8114">
        <v>2</v>
      </c>
      <c r="R8114" t="s">
        <v>255</v>
      </c>
      <c r="S8114" t="s">
        <v>180</v>
      </c>
    </row>
    <row r="8115" spans="1:19" x14ac:dyDescent="0.35">
      <c r="A8115" s="2" t="s">
        <v>117</v>
      </c>
      <c r="B8115" s="1" t="s">
        <v>190</v>
      </c>
      <c r="C8115" t="s">
        <v>911</v>
      </c>
      <c r="D8115" s="1" t="s">
        <v>102</v>
      </c>
      <c r="E8115" s="1" t="s">
        <v>22</v>
      </c>
      <c r="F8115" s="1" t="s">
        <v>26</v>
      </c>
      <c r="G8115" s="1" t="s">
        <v>26</v>
      </c>
      <c r="H8115" t="s">
        <v>41</v>
      </c>
      <c r="I8115" s="1" t="s">
        <v>1595</v>
      </c>
      <c r="J8115" s="1" t="s">
        <v>230</v>
      </c>
      <c r="K8115" s="1" t="s">
        <v>47</v>
      </c>
      <c r="L8115" s="1" t="s">
        <v>912</v>
      </c>
      <c r="M8115" t="s">
        <v>47</v>
      </c>
      <c r="N8115">
        <v>1</v>
      </c>
      <c r="O8115" s="1" t="s">
        <v>205</v>
      </c>
      <c r="P8115" t="s">
        <v>154</v>
      </c>
      <c r="Q8115">
        <v>2</v>
      </c>
      <c r="R8115" t="s">
        <v>255</v>
      </c>
      <c r="S8115" t="s">
        <v>180</v>
      </c>
    </row>
    <row r="8116" spans="1:19" x14ac:dyDescent="0.35">
      <c r="A8116" s="2" t="s">
        <v>117</v>
      </c>
      <c r="B8116" s="1" t="s">
        <v>190</v>
      </c>
      <c r="C8116" t="s">
        <v>911</v>
      </c>
      <c r="D8116" s="1" t="s">
        <v>102</v>
      </c>
      <c r="E8116" s="1" t="s">
        <v>22</v>
      </c>
      <c r="F8116" s="1" t="s">
        <v>18</v>
      </c>
      <c r="G8116" s="1" t="s">
        <v>26</v>
      </c>
      <c r="H8116" t="s">
        <v>14</v>
      </c>
      <c r="I8116" s="1" t="s">
        <v>1231</v>
      </c>
      <c r="J8116" s="1" t="s">
        <v>230</v>
      </c>
      <c r="K8116" s="1" t="s">
        <v>47</v>
      </c>
      <c r="L8116" s="1" t="s">
        <v>912</v>
      </c>
      <c r="M8116" t="s">
        <v>47</v>
      </c>
      <c r="N8116">
        <v>1</v>
      </c>
      <c r="O8116" s="1" t="s">
        <v>205</v>
      </c>
      <c r="P8116" t="s">
        <v>153</v>
      </c>
      <c r="Q8116">
        <v>1</v>
      </c>
      <c r="R8116" t="s">
        <v>255</v>
      </c>
      <c r="S8116" t="s">
        <v>180</v>
      </c>
    </row>
    <row r="8117" spans="1:19" x14ac:dyDescent="0.35">
      <c r="A8117" s="2" t="s">
        <v>117</v>
      </c>
      <c r="B8117" s="1" t="s">
        <v>190</v>
      </c>
      <c r="C8117" t="s">
        <v>911</v>
      </c>
      <c r="D8117" s="1" t="s">
        <v>102</v>
      </c>
      <c r="E8117" s="1" t="s">
        <v>22</v>
      </c>
      <c r="F8117" s="1" t="s">
        <v>18</v>
      </c>
      <c r="G8117" s="1" t="s">
        <v>26</v>
      </c>
      <c r="H8117" t="s">
        <v>14</v>
      </c>
      <c r="I8117" s="1" t="s">
        <v>1232</v>
      </c>
      <c r="J8117" s="1" t="s">
        <v>230</v>
      </c>
      <c r="K8117" s="1" t="s">
        <v>47</v>
      </c>
      <c r="L8117" s="1" t="s">
        <v>912</v>
      </c>
      <c r="M8117" t="s">
        <v>47</v>
      </c>
      <c r="N8117">
        <v>1</v>
      </c>
      <c r="O8117" s="1" t="s">
        <v>205</v>
      </c>
      <c r="P8117" t="s">
        <v>153</v>
      </c>
      <c r="Q8117">
        <v>1</v>
      </c>
      <c r="R8117" t="s">
        <v>255</v>
      </c>
      <c r="S8117" t="s">
        <v>180</v>
      </c>
    </row>
    <row r="8118" spans="1:19" x14ac:dyDescent="0.35">
      <c r="A8118" s="2" t="s">
        <v>117</v>
      </c>
      <c r="B8118" s="1" t="s">
        <v>190</v>
      </c>
      <c r="C8118" t="s">
        <v>911</v>
      </c>
      <c r="D8118" s="1" t="s">
        <v>102</v>
      </c>
      <c r="E8118" s="1" t="s">
        <v>22</v>
      </c>
      <c r="F8118" s="1" t="s">
        <v>18</v>
      </c>
      <c r="G8118" s="1" t="s">
        <v>26</v>
      </c>
      <c r="H8118" t="s">
        <v>14</v>
      </c>
      <c r="I8118" s="1" t="s">
        <v>1595</v>
      </c>
      <c r="J8118" s="1" t="s">
        <v>230</v>
      </c>
      <c r="K8118" s="1" t="s">
        <v>47</v>
      </c>
      <c r="L8118" s="1" t="s">
        <v>912</v>
      </c>
      <c r="M8118" t="s">
        <v>47</v>
      </c>
      <c r="N8118">
        <v>1</v>
      </c>
      <c r="O8118" s="1" t="s">
        <v>205</v>
      </c>
      <c r="P8118" t="s">
        <v>154</v>
      </c>
      <c r="Q8118">
        <v>1</v>
      </c>
      <c r="R8118" t="s">
        <v>255</v>
      </c>
      <c r="S8118" t="s">
        <v>180</v>
      </c>
    </row>
    <row r="8119" spans="1:19" x14ac:dyDescent="0.35">
      <c r="A8119" s="2" t="s">
        <v>117</v>
      </c>
      <c r="B8119" s="1" t="s">
        <v>190</v>
      </c>
      <c r="C8119" t="s">
        <v>911</v>
      </c>
      <c r="D8119" s="1" t="s">
        <v>102</v>
      </c>
      <c r="E8119" s="1" t="s">
        <v>22</v>
      </c>
      <c r="F8119" s="1" t="s">
        <v>18</v>
      </c>
      <c r="G8119" s="1" t="s">
        <v>26</v>
      </c>
      <c r="H8119" t="s">
        <v>27</v>
      </c>
      <c r="I8119" s="1" t="s">
        <v>1231</v>
      </c>
      <c r="J8119" s="1" t="s">
        <v>230</v>
      </c>
      <c r="K8119" s="1" t="s">
        <v>40</v>
      </c>
      <c r="L8119" s="1" t="s">
        <v>912</v>
      </c>
      <c r="M8119" t="s">
        <v>184</v>
      </c>
      <c r="N8119">
        <v>1</v>
      </c>
      <c r="O8119" s="1" t="s">
        <v>205</v>
      </c>
      <c r="P8119" t="s">
        <v>154</v>
      </c>
      <c r="Q8119">
        <v>1</v>
      </c>
      <c r="R8119" t="s">
        <v>179</v>
      </c>
      <c r="S8119" t="s">
        <v>180</v>
      </c>
    </row>
    <row r="8120" spans="1:19" x14ac:dyDescent="0.35">
      <c r="A8120" s="2" t="s">
        <v>117</v>
      </c>
      <c r="B8120" s="1" t="s">
        <v>190</v>
      </c>
      <c r="C8120" t="s">
        <v>911</v>
      </c>
      <c r="D8120" s="1" t="s">
        <v>245</v>
      </c>
      <c r="E8120" s="1" t="s">
        <v>12</v>
      </c>
      <c r="F8120" s="1" t="s">
        <v>26</v>
      </c>
      <c r="G8120" s="1" t="s">
        <v>26</v>
      </c>
      <c r="H8120" t="s">
        <v>24</v>
      </c>
      <c r="I8120" s="1" t="s">
        <v>1597</v>
      </c>
      <c r="J8120" s="1" t="s">
        <v>230</v>
      </c>
      <c r="K8120" s="1" t="s">
        <v>47</v>
      </c>
      <c r="L8120" s="1" t="s">
        <v>912</v>
      </c>
      <c r="M8120" t="s">
        <v>47</v>
      </c>
      <c r="N8120">
        <v>1</v>
      </c>
      <c r="O8120" s="1" t="s">
        <v>205</v>
      </c>
      <c r="P8120" t="s">
        <v>154</v>
      </c>
      <c r="Q8120">
        <v>2</v>
      </c>
      <c r="R8120" t="s">
        <v>179</v>
      </c>
      <c r="S8120" t="s">
        <v>180</v>
      </c>
    </row>
    <row r="8121" spans="1:19" x14ac:dyDescent="0.35">
      <c r="A8121" s="2" t="s">
        <v>117</v>
      </c>
      <c r="B8121" s="1" t="s">
        <v>190</v>
      </c>
      <c r="C8121" t="s">
        <v>911</v>
      </c>
      <c r="D8121" s="1" t="s">
        <v>245</v>
      </c>
      <c r="E8121" s="1" t="s">
        <v>12</v>
      </c>
      <c r="F8121" s="1" t="s">
        <v>18</v>
      </c>
      <c r="G8121" s="1" t="s">
        <v>26</v>
      </c>
      <c r="H8121" t="s">
        <v>17</v>
      </c>
      <c r="I8121" s="1" t="s">
        <v>1597</v>
      </c>
      <c r="J8121" s="1" t="s">
        <v>230</v>
      </c>
      <c r="K8121" s="1" t="s">
        <v>47</v>
      </c>
      <c r="L8121" s="1" t="s">
        <v>912</v>
      </c>
      <c r="M8121" t="s">
        <v>47</v>
      </c>
      <c r="N8121">
        <v>1</v>
      </c>
      <c r="O8121" s="1" t="s">
        <v>205</v>
      </c>
      <c r="P8121" t="s">
        <v>154</v>
      </c>
      <c r="Q8121">
        <v>2</v>
      </c>
      <c r="R8121" t="s">
        <v>179</v>
      </c>
      <c r="S8121" t="s">
        <v>180</v>
      </c>
    </row>
    <row r="8122" spans="1:19" x14ac:dyDescent="0.35">
      <c r="A8122" s="2" t="s">
        <v>117</v>
      </c>
      <c r="B8122" s="1" t="s">
        <v>119</v>
      </c>
      <c r="C8122" t="s">
        <v>906</v>
      </c>
      <c r="D8122" s="1" t="s">
        <v>56</v>
      </c>
      <c r="E8122" s="1" t="s">
        <v>12</v>
      </c>
      <c r="F8122" s="1" t="s">
        <v>29</v>
      </c>
      <c r="G8122" s="1" t="s">
        <v>136</v>
      </c>
      <c r="H8122" t="s">
        <v>27</v>
      </c>
      <c r="I8122" s="1" t="s">
        <v>258</v>
      </c>
      <c r="J8122" s="1" t="s">
        <v>230</v>
      </c>
      <c r="K8122" s="1" t="s">
        <v>15</v>
      </c>
      <c r="L8122" s="1" t="s">
        <v>913</v>
      </c>
      <c r="M8122" t="s">
        <v>15</v>
      </c>
      <c r="N8122">
        <v>1</v>
      </c>
      <c r="O8122" s="1" t="s">
        <v>205</v>
      </c>
      <c r="P8122" t="s">
        <v>154</v>
      </c>
      <c r="Q8122">
        <v>2</v>
      </c>
      <c r="R8122" t="s">
        <v>179</v>
      </c>
      <c r="S8122" t="s">
        <v>180</v>
      </c>
    </row>
    <row r="8123" spans="1:19" x14ac:dyDescent="0.35">
      <c r="A8123" s="2" t="s">
        <v>117</v>
      </c>
      <c r="B8123" s="1" t="s">
        <v>119</v>
      </c>
      <c r="C8123" t="s">
        <v>906</v>
      </c>
      <c r="D8123" s="1" t="s">
        <v>56</v>
      </c>
      <c r="E8123" s="1" t="s">
        <v>12</v>
      </c>
      <c r="F8123" s="1" t="s">
        <v>29</v>
      </c>
      <c r="G8123" s="1" t="s">
        <v>136</v>
      </c>
      <c r="H8123" t="s">
        <v>35</v>
      </c>
      <c r="I8123" s="1" t="s">
        <v>258</v>
      </c>
      <c r="J8123" s="1" t="s">
        <v>230</v>
      </c>
      <c r="K8123" s="1" t="s">
        <v>15</v>
      </c>
      <c r="L8123" s="1" t="s">
        <v>913</v>
      </c>
      <c r="M8123" t="s">
        <v>15</v>
      </c>
      <c r="N8123">
        <v>1</v>
      </c>
      <c r="O8123" s="1" t="s">
        <v>205</v>
      </c>
      <c r="P8123" t="s">
        <v>154</v>
      </c>
      <c r="Q8123">
        <v>2</v>
      </c>
      <c r="R8123" t="s">
        <v>179</v>
      </c>
      <c r="S8123" t="s">
        <v>180</v>
      </c>
    </row>
    <row r="8124" spans="1:19" x14ac:dyDescent="0.35">
      <c r="A8124" s="2" t="s">
        <v>117</v>
      </c>
      <c r="B8124" s="1" t="s">
        <v>119</v>
      </c>
      <c r="C8124" t="s">
        <v>906</v>
      </c>
      <c r="D8124" s="1" t="s">
        <v>56</v>
      </c>
      <c r="E8124" s="1" t="s">
        <v>12</v>
      </c>
      <c r="F8124" s="1" t="s">
        <v>23</v>
      </c>
      <c r="G8124" s="1" t="s">
        <v>137</v>
      </c>
      <c r="H8124" t="s">
        <v>58</v>
      </c>
      <c r="I8124" s="1" t="s">
        <v>258</v>
      </c>
      <c r="J8124" s="1" t="s">
        <v>230</v>
      </c>
      <c r="K8124" s="1" t="s">
        <v>15</v>
      </c>
      <c r="L8124" s="1" t="s">
        <v>913</v>
      </c>
      <c r="M8124" t="s">
        <v>15</v>
      </c>
      <c r="N8124">
        <v>2</v>
      </c>
      <c r="O8124" s="1" t="s">
        <v>205</v>
      </c>
      <c r="P8124" t="s">
        <v>154</v>
      </c>
      <c r="Q8124">
        <v>2</v>
      </c>
      <c r="R8124" t="s">
        <v>179</v>
      </c>
      <c r="S8124" t="s">
        <v>180</v>
      </c>
    </row>
    <row r="8125" spans="1:19" x14ac:dyDescent="0.35">
      <c r="A8125" s="2" t="s">
        <v>117</v>
      </c>
      <c r="B8125" s="1" t="s">
        <v>119</v>
      </c>
      <c r="C8125" t="s">
        <v>906</v>
      </c>
      <c r="D8125" s="1" t="s">
        <v>56</v>
      </c>
      <c r="E8125" s="1" t="s">
        <v>12</v>
      </c>
      <c r="F8125" s="1" t="s">
        <v>13</v>
      </c>
      <c r="G8125" s="1" t="s">
        <v>137</v>
      </c>
      <c r="H8125" t="s">
        <v>32</v>
      </c>
      <c r="I8125" s="1" t="s">
        <v>258</v>
      </c>
      <c r="J8125" s="1" t="s">
        <v>230</v>
      </c>
      <c r="K8125" s="1" t="s">
        <v>59</v>
      </c>
      <c r="L8125" s="1" t="s">
        <v>912</v>
      </c>
      <c r="M8125" t="s">
        <v>75</v>
      </c>
      <c r="N8125">
        <v>1</v>
      </c>
      <c r="O8125" s="1" t="s">
        <v>205</v>
      </c>
      <c r="P8125" t="s">
        <v>154</v>
      </c>
      <c r="Q8125">
        <v>2</v>
      </c>
      <c r="R8125" t="s">
        <v>179</v>
      </c>
      <c r="S8125" t="s">
        <v>180</v>
      </c>
    </row>
    <row r="8126" spans="1:19" x14ac:dyDescent="0.35">
      <c r="A8126" s="2" t="s">
        <v>117</v>
      </c>
      <c r="B8126" s="1" t="s">
        <v>119</v>
      </c>
      <c r="C8126" t="s">
        <v>906</v>
      </c>
      <c r="D8126" s="1" t="s">
        <v>56</v>
      </c>
      <c r="E8126" s="1" t="s">
        <v>12</v>
      </c>
      <c r="F8126" s="1" t="s">
        <v>13</v>
      </c>
      <c r="G8126" s="1" t="s">
        <v>137</v>
      </c>
      <c r="H8126" t="s">
        <v>35</v>
      </c>
      <c r="I8126" s="1" t="s">
        <v>258</v>
      </c>
      <c r="J8126" s="1" t="s">
        <v>230</v>
      </c>
      <c r="K8126" s="1" t="s">
        <v>30</v>
      </c>
      <c r="L8126" s="1" t="s">
        <v>913</v>
      </c>
      <c r="M8126" t="s">
        <v>31</v>
      </c>
      <c r="N8126">
        <v>1</v>
      </c>
      <c r="O8126" s="1" t="s">
        <v>205</v>
      </c>
      <c r="P8126" t="s">
        <v>154</v>
      </c>
      <c r="Q8126">
        <v>2</v>
      </c>
      <c r="R8126" t="s">
        <v>179</v>
      </c>
      <c r="S8126" t="s">
        <v>180</v>
      </c>
    </row>
    <row r="8127" spans="1:19" x14ac:dyDescent="0.35">
      <c r="A8127" s="2" t="s">
        <v>117</v>
      </c>
      <c r="B8127" s="1" t="s">
        <v>119</v>
      </c>
      <c r="C8127" t="s">
        <v>906</v>
      </c>
      <c r="D8127" s="1" t="s">
        <v>56</v>
      </c>
      <c r="E8127" s="1" t="s">
        <v>12</v>
      </c>
      <c r="F8127" s="1" t="s">
        <v>13</v>
      </c>
      <c r="G8127" s="1" t="s">
        <v>137</v>
      </c>
      <c r="H8127" t="s">
        <v>58</v>
      </c>
      <c r="I8127" s="1" t="s">
        <v>258</v>
      </c>
      <c r="J8127" s="1" t="s">
        <v>230</v>
      </c>
      <c r="K8127" s="1" t="s">
        <v>15</v>
      </c>
      <c r="L8127" s="1" t="s">
        <v>913</v>
      </c>
      <c r="M8127" t="s">
        <v>15</v>
      </c>
      <c r="N8127">
        <v>1</v>
      </c>
      <c r="O8127" s="1" t="s">
        <v>205</v>
      </c>
      <c r="P8127" t="s">
        <v>154</v>
      </c>
      <c r="Q8127">
        <v>2</v>
      </c>
      <c r="R8127" t="s">
        <v>179</v>
      </c>
      <c r="S8127" t="s">
        <v>180</v>
      </c>
    </row>
    <row r="8128" spans="1:19" x14ac:dyDescent="0.35">
      <c r="A8128" s="2" t="s">
        <v>117</v>
      </c>
      <c r="B8128" s="1" t="s">
        <v>119</v>
      </c>
      <c r="C8128" t="s">
        <v>906</v>
      </c>
      <c r="D8128" s="1" t="s">
        <v>56</v>
      </c>
      <c r="E8128" s="1" t="s">
        <v>12</v>
      </c>
      <c r="F8128" s="1" t="s">
        <v>13</v>
      </c>
      <c r="G8128" s="1" t="s">
        <v>137</v>
      </c>
      <c r="H8128" t="s">
        <v>39</v>
      </c>
      <c r="I8128" s="1" t="s">
        <v>258</v>
      </c>
      <c r="J8128" s="1" t="s">
        <v>230</v>
      </c>
      <c r="K8128" s="1" t="s">
        <v>15</v>
      </c>
      <c r="L8128" s="1" t="s">
        <v>913</v>
      </c>
      <c r="M8128" t="s">
        <v>15</v>
      </c>
      <c r="N8128">
        <v>1</v>
      </c>
      <c r="O8128" s="1" t="s">
        <v>205</v>
      </c>
      <c r="P8128" t="s">
        <v>154</v>
      </c>
      <c r="Q8128">
        <v>2</v>
      </c>
      <c r="R8128" t="s">
        <v>179</v>
      </c>
      <c r="S8128" t="s">
        <v>180</v>
      </c>
    </row>
    <row r="8129" spans="1:19" x14ac:dyDescent="0.35">
      <c r="A8129" s="2" t="s">
        <v>117</v>
      </c>
      <c r="B8129" s="1" t="s">
        <v>119</v>
      </c>
      <c r="C8129" t="s">
        <v>906</v>
      </c>
      <c r="D8129" s="1" t="s">
        <v>56</v>
      </c>
      <c r="E8129" s="1" t="s">
        <v>904</v>
      </c>
      <c r="F8129" s="1" t="s">
        <v>13</v>
      </c>
      <c r="G8129" s="1" t="s">
        <v>137</v>
      </c>
      <c r="H8129" t="s">
        <v>21</v>
      </c>
      <c r="I8129" s="1" t="s">
        <v>258</v>
      </c>
      <c r="J8129" s="1" t="s">
        <v>230</v>
      </c>
      <c r="K8129" s="1" t="s">
        <v>15</v>
      </c>
      <c r="L8129" s="1" t="s">
        <v>913</v>
      </c>
      <c r="M8129" t="s">
        <v>15</v>
      </c>
      <c r="N8129">
        <v>1</v>
      </c>
      <c r="O8129" s="1" t="s">
        <v>205</v>
      </c>
      <c r="P8129" t="s">
        <v>154</v>
      </c>
      <c r="Q8129">
        <v>2</v>
      </c>
      <c r="R8129" t="s">
        <v>179</v>
      </c>
      <c r="S8129" t="s">
        <v>180</v>
      </c>
    </row>
    <row r="8130" spans="1:19" x14ac:dyDescent="0.35">
      <c r="A8130" s="2" t="s">
        <v>117</v>
      </c>
      <c r="B8130" s="1" t="s">
        <v>119</v>
      </c>
      <c r="C8130" t="s">
        <v>908</v>
      </c>
      <c r="D8130" s="1" t="s">
        <v>227</v>
      </c>
      <c r="E8130" s="1" t="s">
        <v>12</v>
      </c>
      <c r="F8130" s="1" t="s">
        <v>29</v>
      </c>
      <c r="G8130" s="1" t="s">
        <v>136</v>
      </c>
      <c r="H8130" t="s">
        <v>21</v>
      </c>
      <c r="I8130" s="1" t="s">
        <v>1598</v>
      </c>
      <c r="J8130" s="1" t="s">
        <v>230</v>
      </c>
      <c r="K8130" s="1" t="s">
        <v>40</v>
      </c>
      <c r="L8130" s="1" t="s">
        <v>912</v>
      </c>
      <c r="M8130" t="s">
        <v>80</v>
      </c>
      <c r="N8130">
        <v>1</v>
      </c>
      <c r="O8130" s="1" t="s">
        <v>205</v>
      </c>
      <c r="P8130" t="s">
        <v>154</v>
      </c>
      <c r="Q8130">
        <v>2</v>
      </c>
      <c r="R8130" t="s">
        <v>179</v>
      </c>
      <c r="S8130" t="s">
        <v>180</v>
      </c>
    </row>
    <row r="8131" spans="1:19" x14ac:dyDescent="0.35">
      <c r="A8131" s="2" t="s">
        <v>117</v>
      </c>
      <c r="B8131" s="1" t="s">
        <v>119</v>
      </c>
      <c r="C8131" t="s">
        <v>908</v>
      </c>
      <c r="D8131" s="1" t="s">
        <v>227</v>
      </c>
      <c r="E8131" s="1" t="s">
        <v>12</v>
      </c>
      <c r="F8131" s="1" t="s">
        <v>33</v>
      </c>
      <c r="G8131" s="1" t="s">
        <v>136</v>
      </c>
      <c r="H8131" t="s">
        <v>41</v>
      </c>
      <c r="I8131" s="1" t="s">
        <v>1233</v>
      </c>
      <c r="J8131" s="1" t="s">
        <v>230</v>
      </c>
      <c r="K8131" s="1" t="s">
        <v>59</v>
      </c>
      <c r="L8131" s="1" t="s">
        <v>912</v>
      </c>
      <c r="M8131" t="s">
        <v>85</v>
      </c>
      <c r="N8131">
        <v>1</v>
      </c>
      <c r="O8131" s="1" t="s">
        <v>205</v>
      </c>
      <c r="P8131" t="s">
        <v>153</v>
      </c>
      <c r="Q8131">
        <v>2</v>
      </c>
      <c r="R8131" t="s">
        <v>255</v>
      </c>
      <c r="S8131" t="s">
        <v>180</v>
      </c>
    </row>
    <row r="8132" spans="1:19" x14ac:dyDescent="0.35">
      <c r="A8132" s="2" t="s">
        <v>117</v>
      </c>
      <c r="B8132" s="1" t="s">
        <v>119</v>
      </c>
      <c r="C8132" t="s">
        <v>908</v>
      </c>
      <c r="D8132" s="1" t="s">
        <v>227</v>
      </c>
      <c r="E8132" s="1" t="s">
        <v>12</v>
      </c>
      <c r="F8132" s="1" t="s">
        <v>23</v>
      </c>
      <c r="G8132" s="1" t="s">
        <v>137</v>
      </c>
      <c r="H8132" t="s">
        <v>14</v>
      </c>
      <c r="I8132" s="1" t="s">
        <v>1599</v>
      </c>
      <c r="J8132" s="1" t="s">
        <v>230</v>
      </c>
      <c r="K8132" s="1" t="s">
        <v>40</v>
      </c>
      <c r="L8132" s="1" t="s">
        <v>912</v>
      </c>
      <c r="M8132" t="s">
        <v>80</v>
      </c>
      <c r="N8132">
        <v>1</v>
      </c>
      <c r="O8132" s="1" t="s">
        <v>205</v>
      </c>
      <c r="P8132" t="s">
        <v>154</v>
      </c>
      <c r="Q8132">
        <v>1</v>
      </c>
      <c r="R8132" t="s">
        <v>179</v>
      </c>
      <c r="S8132" t="s">
        <v>180</v>
      </c>
    </row>
    <row r="8133" spans="1:19" x14ac:dyDescent="0.35">
      <c r="A8133" s="2" t="s">
        <v>117</v>
      </c>
      <c r="B8133" s="1" t="s">
        <v>119</v>
      </c>
      <c r="C8133" t="s">
        <v>908</v>
      </c>
      <c r="D8133" s="1" t="s">
        <v>227</v>
      </c>
      <c r="E8133" s="1" t="s">
        <v>12</v>
      </c>
      <c r="F8133" s="1" t="s">
        <v>23</v>
      </c>
      <c r="G8133" s="1" t="s">
        <v>137</v>
      </c>
      <c r="H8133" t="s">
        <v>17</v>
      </c>
      <c r="I8133" s="1" t="s">
        <v>1233</v>
      </c>
      <c r="J8133" s="1" t="s">
        <v>230</v>
      </c>
      <c r="K8133" s="1" t="s">
        <v>59</v>
      </c>
      <c r="L8133" s="1" t="s">
        <v>912</v>
      </c>
      <c r="M8133" t="s">
        <v>85</v>
      </c>
      <c r="N8133">
        <v>1</v>
      </c>
      <c r="O8133" s="1" t="s">
        <v>205</v>
      </c>
      <c r="P8133" t="s">
        <v>153</v>
      </c>
      <c r="Q8133">
        <v>2</v>
      </c>
      <c r="R8133" t="s">
        <v>255</v>
      </c>
      <c r="S8133" t="s">
        <v>180</v>
      </c>
    </row>
    <row r="8134" spans="1:19" x14ac:dyDescent="0.35">
      <c r="A8134" s="2" t="s">
        <v>117</v>
      </c>
      <c r="B8134" s="1" t="s">
        <v>119</v>
      </c>
      <c r="C8134" t="s">
        <v>908</v>
      </c>
      <c r="D8134" s="1" t="s">
        <v>227</v>
      </c>
      <c r="E8134" s="1" t="s">
        <v>12</v>
      </c>
      <c r="F8134" s="1" t="s">
        <v>23</v>
      </c>
      <c r="G8134" s="1" t="s">
        <v>137</v>
      </c>
      <c r="H8134" t="s">
        <v>24</v>
      </c>
      <c r="I8134" s="1" t="s">
        <v>1598</v>
      </c>
      <c r="J8134" s="1" t="s">
        <v>230</v>
      </c>
      <c r="K8134" s="1" t="s">
        <v>40</v>
      </c>
      <c r="L8134" s="1" t="s">
        <v>913</v>
      </c>
      <c r="M8134" t="s">
        <v>239</v>
      </c>
      <c r="N8134">
        <v>1</v>
      </c>
      <c r="O8134" s="1" t="s">
        <v>205</v>
      </c>
      <c r="P8134" t="s">
        <v>154</v>
      </c>
      <c r="Q8134">
        <v>1</v>
      </c>
      <c r="R8134" t="s">
        <v>179</v>
      </c>
      <c r="S8134" t="s">
        <v>180</v>
      </c>
    </row>
    <row r="8135" spans="1:19" x14ac:dyDescent="0.35">
      <c r="A8135" s="2" t="s">
        <v>117</v>
      </c>
      <c r="B8135" s="1" t="s">
        <v>119</v>
      </c>
      <c r="C8135" t="s">
        <v>908</v>
      </c>
      <c r="D8135" s="1" t="s">
        <v>227</v>
      </c>
      <c r="E8135" s="1" t="s">
        <v>12</v>
      </c>
      <c r="F8135" s="1" t="s">
        <v>23</v>
      </c>
      <c r="G8135" s="1" t="s">
        <v>137</v>
      </c>
      <c r="H8135" t="s">
        <v>21</v>
      </c>
      <c r="I8135" s="1" t="s">
        <v>1599</v>
      </c>
      <c r="J8135" s="1" t="s">
        <v>230</v>
      </c>
      <c r="K8135" s="1" t="s">
        <v>40</v>
      </c>
      <c r="L8135" s="1" t="s">
        <v>912</v>
      </c>
      <c r="M8135" t="s">
        <v>101</v>
      </c>
      <c r="N8135">
        <v>1</v>
      </c>
      <c r="O8135" s="1" t="s">
        <v>205</v>
      </c>
      <c r="P8135" t="s">
        <v>154</v>
      </c>
      <c r="Q8135">
        <v>2</v>
      </c>
      <c r="R8135" t="s">
        <v>179</v>
      </c>
      <c r="S8135" t="s">
        <v>180</v>
      </c>
    </row>
    <row r="8136" spans="1:19" x14ac:dyDescent="0.35">
      <c r="A8136" s="2" t="s">
        <v>117</v>
      </c>
      <c r="B8136" s="1" t="s">
        <v>119</v>
      </c>
      <c r="C8136" t="s">
        <v>908</v>
      </c>
      <c r="D8136" s="1" t="s">
        <v>227</v>
      </c>
      <c r="E8136" s="1" t="s">
        <v>12</v>
      </c>
      <c r="F8136" s="1" t="s">
        <v>13</v>
      </c>
      <c r="G8136" s="1" t="s">
        <v>137</v>
      </c>
      <c r="H8136" t="s">
        <v>27</v>
      </c>
      <c r="I8136" s="1" t="s">
        <v>1598</v>
      </c>
      <c r="J8136" s="1" t="s">
        <v>230</v>
      </c>
      <c r="K8136" s="1" t="s">
        <v>40</v>
      </c>
      <c r="L8136" s="1" t="s">
        <v>912</v>
      </c>
      <c r="M8136" t="s">
        <v>80</v>
      </c>
      <c r="N8136">
        <v>1</v>
      </c>
      <c r="O8136" s="1" t="s">
        <v>205</v>
      </c>
      <c r="P8136" t="s">
        <v>154</v>
      </c>
      <c r="Q8136">
        <v>2</v>
      </c>
      <c r="R8136" t="s">
        <v>179</v>
      </c>
      <c r="S8136" t="s">
        <v>180</v>
      </c>
    </row>
    <row r="8137" spans="1:19" x14ac:dyDescent="0.35">
      <c r="A8137" s="2" t="s">
        <v>117</v>
      </c>
      <c r="B8137" s="1" t="s">
        <v>119</v>
      </c>
      <c r="C8137" t="s">
        <v>908</v>
      </c>
      <c r="D8137" s="1" t="s">
        <v>227</v>
      </c>
      <c r="E8137" s="1" t="s">
        <v>12</v>
      </c>
      <c r="F8137" s="1" t="s">
        <v>26</v>
      </c>
      <c r="G8137" s="1" t="s">
        <v>26</v>
      </c>
      <c r="H8137" t="s">
        <v>32</v>
      </c>
      <c r="I8137" s="1" t="s">
        <v>1598</v>
      </c>
      <c r="J8137" s="1" t="s">
        <v>230</v>
      </c>
      <c r="K8137" s="1" t="s">
        <v>40</v>
      </c>
      <c r="L8137" s="1" t="s">
        <v>912</v>
      </c>
      <c r="M8137" t="s">
        <v>80</v>
      </c>
      <c r="N8137">
        <v>1</v>
      </c>
      <c r="O8137" s="1" t="s">
        <v>205</v>
      </c>
      <c r="P8137" t="s">
        <v>153</v>
      </c>
      <c r="Q8137">
        <v>1</v>
      </c>
      <c r="R8137" t="s">
        <v>179</v>
      </c>
      <c r="S8137" t="s">
        <v>180</v>
      </c>
    </row>
    <row r="8138" spans="1:19" x14ac:dyDescent="0.35">
      <c r="A8138" s="2" t="s">
        <v>117</v>
      </c>
      <c r="B8138" s="1" t="s">
        <v>119</v>
      </c>
      <c r="C8138" t="s">
        <v>908</v>
      </c>
      <c r="D8138" s="1" t="s">
        <v>227</v>
      </c>
      <c r="E8138" s="1" t="s">
        <v>12</v>
      </c>
      <c r="F8138" s="1" t="s">
        <v>26</v>
      </c>
      <c r="G8138" s="1" t="s">
        <v>26</v>
      </c>
      <c r="H8138" t="s">
        <v>32</v>
      </c>
      <c r="I8138" s="1" t="s">
        <v>1233</v>
      </c>
      <c r="J8138" s="1" t="s">
        <v>230</v>
      </c>
      <c r="K8138" s="1" t="s">
        <v>40</v>
      </c>
      <c r="L8138" s="1" t="s">
        <v>912</v>
      </c>
      <c r="M8138" t="s">
        <v>80</v>
      </c>
      <c r="N8138">
        <v>1</v>
      </c>
      <c r="O8138" s="1" t="s">
        <v>205</v>
      </c>
      <c r="P8138" t="s">
        <v>154</v>
      </c>
      <c r="Q8138">
        <v>1</v>
      </c>
      <c r="R8138" t="s">
        <v>255</v>
      </c>
      <c r="S8138" t="s">
        <v>180</v>
      </c>
    </row>
    <row r="8139" spans="1:19" x14ac:dyDescent="0.35">
      <c r="A8139" s="2" t="s">
        <v>117</v>
      </c>
      <c r="B8139" s="1" t="s">
        <v>119</v>
      </c>
      <c r="C8139" t="s">
        <v>908</v>
      </c>
      <c r="D8139" s="1" t="s">
        <v>227</v>
      </c>
      <c r="E8139" s="1" t="s">
        <v>12</v>
      </c>
      <c r="F8139" s="1" t="s">
        <v>26</v>
      </c>
      <c r="G8139" s="1" t="s">
        <v>26</v>
      </c>
      <c r="H8139" t="s">
        <v>32</v>
      </c>
      <c r="I8139" s="1" t="s">
        <v>1599</v>
      </c>
      <c r="J8139" s="1" t="s">
        <v>230</v>
      </c>
      <c r="K8139" s="1" t="s">
        <v>40</v>
      </c>
      <c r="L8139" s="1" t="s">
        <v>912</v>
      </c>
      <c r="M8139" t="s">
        <v>80</v>
      </c>
      <c r="N8139">
        <v>1</v>
      </c>
      <c r="O8139" s="1" t="s">
        <v>205</v>
      </c>
      <c r="P8139" t="s">
        <v>153</v>
      </c>
      <c r="Q8139">
        <v>1</v>
      </c>
      <c r="R8139" t="s">
        <v>179</v>
      </c>
      <c r="S8139" t="s">
        <v>180</v>
      </c>
    </row>
    <row r="8140" spans="1:19" x14ac:dyDescent="0.35">
      <c r="A8140" s="2" t="s">
        <v>117</v>
      </c>
      <c r="B8140" s="1" t="s">
        <v>119</v>
      </c>
      <c r="C8140" t="s">
        <v>908</v>
      </c>
      <c r="D8140" s="1" t="s">
        <v>227</v>
      </c>
      <c r="E8140" s="1" t="s">
        <v>12</v>
      </c>
      <c r="F8140" s="1" t="s">
        <v>26</v>
      </c>
      <c r="G8140" s="1" t="s">
        <v>26</v>
      </c>
      <c r="H8140" t="s">
        <v>41</v>
      </c>
      <c r="I8140" s="1" t="s">
        <v>1598</v>
      </c>
      <c r="J8140" s="1" t="s">
        <v>230</v>
      </c>
      <c r="K8140" s="1" t="s">
        <v>40</v>
      </c>
      <c r="L8140" s="1" t="s">
        <v>913</v>
      </c>
      <c r="M8140" t="s">
        <v>80</v>
      </c>
      <c r="N8140">
        <v>1</v>
      </c>
      <c r="O8140" s="1" t="s">
        <v>205</v>
      </c>
      <c r="P8140" t="s">
        <v>154</v>
      </c>
      <c r="Q8140">
        <v>1</v>
      </c>
      <c r="R8140" t="s">
        <v>179</v>
      </c>
      <c r="S8140" t="s">
        <v>180</v>
      </c>
    </row>
    <row r="8141" spans="1:19" x14ac:dyDescent="0.35">
      <c r="A8141" s="2" t="s">
        <v>117</v>
      </c>
      <c r="B8141" s="1" t="s">
        <v>119</v>
      </c>
      <c r="C8141" t="s">
        <v>908</v>
      </c>
      <c r="D8141" s="1" t="s">
        <v>227</v>
      </c>
      <c r="E8141" s="1" t="s">
        <v>12</v>
      </c>
      <c r="F8141" s="1" t="s">
        <v>26</v>
      </c>
      <c r="G8141" s="1" t="s">
        <v>26</v>
      </c>
      <c r="H8141" t="s">
        <v>41</v>
      </c>
      <c r="I8141" s="1" t="s">
        <v>1599</v>
      </c>
      <c r="J8141" s="1" t="s">
        <v>230</v>
      </c>
      <c r="K8141" s="1" t="s">
        <v>40</v>
      </c>
      <c r="L8141" s="1" t="s">
        <v>913</v>
      </c>
      <c r="M8141" t="s">
        <v>80</v>
      </c>
      <c r="N8141">
        <v>1</v>
      </c>
      <c r="O8141" s="1" t="s">
        <v>205</v>
      </c>
      <c r="P8141" t="s">
        <v>153</v>
      </c>
      <c r="Q8141">
        <v>1</v>
      </c>
      <c r="R8141" t="s">
        <v>179</v>
      </c>
      <c r="S8141" t="s">
        <v>180</v>
      </c>
    </row>
    <row r="8142" spans="1:19" x14ac:dyDescent="0.35">
      <c r="A8142" s="2" t="s">
        <v>117</v>
      </c>
      <c r="B8142" s="1" t="s">
        <v>119</v>
      </c>
      <c r="C8142" t="s">
        <v>908</v>
      </c>
      <c r="D8142" s="1" t="s">
        <v>227</v>
      </c>
      <c r="E8142" s="1" t="s">
        <v>22</v>
      </c>
      <c r="F8142" s="1" t="s">
        <v>23</v>
      </c>
      <c r="G8142" s="1" t="s">
        <v>137</v>
      </c>
      <c r="H8142" t="s">
        <v>27</v>
      </c>
      <c r="I8142" s="1" t="s">
        <v>1598</v>
      </c>
      <c r="J8142" s="1" t="s">
        <v>230</v>
      </c>
      <c r="K8142" s="1" t="s">
        <v>40</v>
      </c>
      <c r="L8142" s="1" t="s">
        <v>912</v>
      </c>
      <c r="M8142" t="s">
        <v>80</v>
      </c>
      <c r="N8142">
        <v>1</v>
      </c>
      <c r="O8142" s="1" t="s">
        <v>205</v>
      </c>
      <c r="P8142" t="s">
        <v>154</v>
      </c>
      <c r="Q8142">
        <v>2</v>
      </c>
      <c r="R8142" t="s">
        <v>179</v>
      </c>
      <c r="S8142" t="s">
        <v>180</v>
      </c>
    </row>
    <row r="8143" spans="1:19" x14ac:dyDescent="0.35">
      <c r="A8143" s="2" t="s">
        <v>117</v>
      </c>
      <c r="B8143" s="1" t="s">
        <v>119</v>
      </c>
      <c r="C8143" t="s">
        <v>908</v>
      </c>
      <c r="D8143" s="1" t="s">
        <v>227</v>
      </c>
      <c r="E8143" s="1" t="s">
        <v>22</v>
      </c>
      <c r="F8143" s="1" t="s">
        <v>23</v>
      </c>
      <c r="G8143" s="1" t="s">
        <v>137</v>
      </c>
      <c r="H8143" t="s">
        <v>27</v>
      </c>
      <c r="I8143" s="1" t="s">
        <v>1599</v>
      </c>
      <c r="J8143" s="1" t="s">
        <v>230</v>
      </c>
      <c r="K8143" s="1" t="s">
        <v>40</v>
      </c>
      <c r="L8143" s="1" t="s">
        <v>912</v>
      </c>
      <c r="M8143" t="s">
        <v>80</v>
      </c>
      <c r="N8143">
        <v>1</v>
      </c>
      <c r="O8143" s="1" t="s">
        <v>205</v>
      </c>
      <c r="P8143" t="s">
        <v>153</v>
      </c>
      <c r="Q8143">
        <v>2</v>
      </c>
      <c r="R8143" t="s">
        <v>179</v>
      </c>
      <c r="S8143" t="s">
        <v>180</v>
      </c>
    </row>
    <row r="8144" spans="1:19" x14ac:dyDescent="0.35">
      <c r="A8144" s="2" t="s">
        <v>117</v>
      </c>
      <c r="B8144" s="1" t="s">
        <v>119</v>
      </c>
      <c r="C8144" t="s">
        <v>908</v>
      </c>
      <c r="D8144" s="1" t="s">
        <v>171</v>
      </c>
      <c r="E8144" s="1" t="s">
        <v>12</v>
      </c>
      <c r="F8144" s="1" t="s">
        <v>29</v>
      </c>
      <c r="G8144" s="1" t="s">
        <v>136</v>
      </c>
      <c r="H8144" t="s">
        <v>24</v>
      </c>
      <c r="I8144" s="1" t="s">
        <v>1234</v>
      </c>
      <c r="J8144" s="1" t="s">
        <v>230</v>
      </c>
      <c r="K8144" s="1" t="s">
        <v>40</v>
      </c>
      <c r="L8144" s="1" t="s">
        <v>912</v>
      </c>
      <c r="M8144" t="s">
        <v>80</v>
      </c>
      <c r="N8144">
        <v>1</v>
      </c>
      <c r="O8144" s="1" t="s">
        <v>205</v>
      </c>
      <c r="P8144" t="s">
        <v>154</v>
      </c>
      <c r="Q8144">
        <v>2</v>
      </c>
      <c r="R8144" t="s">
        <v>179</v>
      </c>
      <c r="S8144" t="s">
        <v>180</v>
      </c>
    </row>
    <row r="8145" spans="1:19" x14ac:dyDescent="0.35">
      <c r="A8145" s="2" t="s">
        <v>117</v>
      </c>
      <c r="B8145" s="1" t="s">
        <v>119</v>
      </c>
      <c r="C8145" t="s">
        <v>908</v>
      </c>
      <c r="D8145" s="1" t="s">
        <v>171</v>
      </c>
      <c r="E8145" s="1" t="s">
        <v>12</v>
      </c>
      <c r="F8145" s="1" t="s">
        <v>33</v>
      </c>
      <c r="G8145" s="1" t="s">
        <v>136</v>
      </c>
      <c r="H8145" t="s">
        <v>14</v>
      </c>
      <c r="I8145" s="1" t="s">
        <v>1234</v>
      </c>
      <c r="J8145" s="1" t="s">
        <v>230</v>
      </c>
      <c r="K8145" s="1" t="s">
        <v>40</v>
      </c>
      <c r="L8145" s="1" t="s">
        <v>912</v>
      </c>
      <c r="M8145" t="s">
        <v>80</v>
      </c>
      <c r="N8145">
        <v>1</v>
      </c>
      <c r="O8145" s="1" t="s">
        <v>205</v>
      </c>
      <c r="P8145" t="s">
        <v>154</v>
      </c>
      <c r="Q8145">
        <v>2</v>
      </c>
      <c r="R8145" t="s">
        <v>179</v>
      </c>
      <c r="S8145" t="s">
        <v>180</v>
      </c>
    </row>
    <row r="8146" spans="1:19" x14ac:dyDescent="0.35">
      <c r="A8146" s="2" t="s">
        <v>117</v>
      </c>
      <c r="B8146" s="1" t="s">
        <v>119</v>
      </c>
      <c r="C8146" t="s">
        <v>908</v>
      </c>
      <c r="D8146" s="1" t="s">
        <v>171</v>
      </c>
      <c r="E8146" s="1" t="s">
        <v>12</v>
      </c>
      <c r="F8146" s="1" t="s">
        <v>23</v>
      </c>
      <c r="G8146" s="1" t="s">
        <v>137</v>
      </c>
      <c r="H8146" t="s">
        <v>24</v>
      </c>
      <c r="I8146" s="1" t="s">
        <v>1234</v>
      </c>
      <c r="J8146" s="1" t="s">
        <v>230</v>
      </c>
      <c r="K8146" s="1" t="s">
        <v>40</v>
      </c>
      <c r="L8146" s="1" t="s">
        <v>912</v>
      </c>
      <c r="M8146" t="s">
        <v>80</v>
      </c>
      <c r="N8146">
        <v>1</v>
      </c>
      <c r="O8146" s="1" t="s">
        <v>205</v>
      </c>
      <c r="P8146" t="s">
        <v>154</v>
      </c>
      <c r="Q8146">
        <v>2</v>
      </c>
      <c r="R8146" t="s">
        <v>179</v>
      </c>
      <c r="S8146" t="s">
        <v>180</v>
      </c>
    </row>
    <row r="8147" spans="1:19" x14ac:dyDescent="0.35">
      <c r="A8147" s="2" t="s">
        <v>117</v>
      </c>
      <c r="B8147" s="1" t="s">
        <v>119</v>
      </c>
      <c r="C8147" t="s">
        <v>908</v>
      </c>
      <c r="D8147" s="1" t="s">
        <v>171</v>
      </c>
      <c r="E8147" s="1" t="s">
        <v>12</v>
      </c>
      <c r="F8147" s="1" t="s">
        <v>23</v>
      </c>
      <c r="G8147" s="1" t="s">
        <v>137</v>
      </c>
      <c r="H8147" t="s">
        <v>35</v>
      </c>
      <c r="I8147" s="1" t="s">
        <v>1234</v>
      </c>
      <c r="J8147" s="1" t="s">
        <v>230</v>
      </c>
      <c r="K8147" s="1" t="s">
        <v>40</v>
      </c>
      <c r="L8147" s="1" t="s">
        <v>912</v>
      </c>
      <c r="M8147" t="s">
        <v>80</v>
      </c>
      <c r="N8147">
        <v>1</v>
      </c>
      <c r="O8147" s="1" t="s">
        <v>205</v>
      </c>
      <c r="P8147" t="s">
        <v>154</v>
      </c>
      <c r="Q8147">
        <v>2</v>
      </c>
      <c r="R8147" t="s">
        <v>179</v>
      </c>
      <c r="S8147" t="s">
        <v>180</v>
      </c>
    </row>
    <row r="8148" spans="1:19" x14ac:dyDescent="0.35">
      <c r="A8148" s="2" t="s">
        <v>117</v>
      </c>
      <c r="B8148" s="1" t="s">
        <v>119</v>
      </c>
      <c r="C8148" t="s">
        <v>908</v>
      </c>
      <c r="D8148" s="1" t="s">
        <v>171</v>
      </c>
      <c r="E8148" s="1" t="s">
        <v>12</v>
      </c>
      <c r="F8148" s="1" t="s">
        <v>13</v>
      </c>
      <c r="G8148" s="1" t="s">
        <v>137</v>
      </c>
      <c r="H8148" t="s">
        <v>24</v>
      </c>
      <c r="I8148" s="1" t="s">
        <v>1234</v>
      </c>
      <c r="J8148" s="1" t="s">
        <v>230</v>
      </c>
      <c r="K8148" s="1" t="s">
        <v>40</v>
      </c>
      <c r="L8148" s="1" t="s">
        <v>912</v>
      </c>
      <c r="M8148" t="s">
        <v>184</v>
      </c>
      <c r="N8148">
        <v>1</v>
      </c>
      <c r="O8148" s="1" t="s">
        <v>205</v>
      </c>
      <c r="P8148" t="s">
        <v>154</v>
      </c>
      <c r="Q8148">
        <v>2</v>
      </c>
      <c r="R8148" t="s">
        <v>179</v>
      </c>
      <c r="S8148" t="s">
        <v>180</v>
      </c>
    </row>
    <row r="8149" spans="1:19" x14ac:dyDescent="0.35">
      <c r="A8149" s="2" t="s">
        <v>117</v>
      </c>
      <c r="B8149" s="1" t="s">
        <v>119</v>
      </c>
      <c r="C8149" t="s">
        <v>908</v>
      </c>
      <c r="D8149" s="1" t="s">
        <v>171</v>
      </c>
      <c r="E8149" s="1" t="s">
        <v>12</v>
      </c>
      <c r="F8149" s="1" t="s">
        <v>13</v>
      </c>
      <c r="G8149" s="1" t="s">
        <v>137</v>
      </c>
      <c r="H8149" t="s">
        <v>27</v>
      </c>
      <c r="I8149" s="1" t="s">
        <v>1234</v>
      </c>
      <c r="J8149" s="1" t="s">
        <v>230</v>
      </c>
      <c r="K8149" s="1" t="s">
        <v>40</v>
      </c>
      <c r="L8149" s="1" t="s">
        <v>912</v>
      </c>
      <c r="M8149" t="s">
        <v>80</v>
      </c>
      <c r="N8149">
        <v>1</v>
      </c>
      <c r="O8149" s="1" t="s">
        <v>205</v>
      </c>
      <c r="P8149" t="s">
        <v>154</v>
      </c>
      <c r="Q8149">
        <v>2</v>
      </c>
      <c r="R8149" t="s">
        <v>179</v>
      </c>
      <c r="S8149" t="s">
        <v>180</v>
      </c>
    </row>
    <row r="8150" spans="1:19" x14ac:dyDescent="0.35">
      <c r="A8150" s="2" t="s">
        <v>117</v>
      </c>
      <c r="B8150" s="1" t="s">
        <v>119</v>
      </c>
      <c r="C8150" t="s">
        <v>59</v>
      </c>
      <c r="D8150" s="1" t="s">
        <v>81</v>
      </c>
      <c r="E8150" s="1" t="s">
        <v>12</v>
      </c>
      <c r="F8150" s="1" t="s">
        <v>29</v>
      </c>
      <c r="G8150" s="1" t="s">
        <v>136</v>
      </c>
      <c r="H8150" t="s">
        <v>24</v>
      </c>
      <c r="I8150" s="1" t="s">
        <v>1235</v>
      </c>
      <c r="J8150" s="1" t="s">
        <v>230</v>
      </c>
      <c r="K8150" s="1" t="s">
        <v>59</v>
      </c>
      <c r="L8150" s="1" t="s">
        <v>912</v>
      </c>
      <c r="M8150" t="s">
        <v>75</v>
      </c>
      <c r="N8150">
        <v>1</v>
      </c>
      <c r="O8150" s="1" t="s">
        <v>205</v>
      </c>
      <c r="P8150" t="s">
        <v>154</v>
      </c>
      <c r="Q8150">
        <v>2</v>
      </c>
      <c r="R8150" t="s">
        <v>255</v>
      </c>
      <c r="S8150" t="s">
        <v>180</v>
      </c>
    </row>
    <row r="8151" spans="1:19" x14ac:dyDescent="0.35">
      <c r="A8151" s="2" t="s">
        <v>117</v>
      </c>
      <c r="B8151" s="1" t="s">
        <v>119</v>
      </c>
      <c r="C8151" t="s">
        <v>59</v>
      </c>
      <c r="D8151" s="1" t="s">
        <v>81</v>
      </c>
      <c r="E8151" s="1" t="s">
        <v>12</v>
      </c>
      <c r="F8151" s="1" t="s">
        <v>23</v>
      </c>
      <c r="G8151" s="1" t="s">
        <v>137</v>
      </c>
      <c r="H8151" t="s">
        <v>35</v>
      </c>
      <c r="I8151" s="1" t="s">
        <v>1235</v>
      </c>
      <c r="J8151" s="1" t="s">
        <v>230</v>
      </c>
      <c r="K8151" s="1" t="s">
        <v>59</v>
      </c>
      <c r="L8151" s="1" t="s">
        <v>912</v>
      </c>
      <c r="M8151" t="s">
        <v>75</v>
      </c>
      <c r="N8151">
        <v>1</v>
      </c>
      <c r="O8151" s="1" t="s">
        <v>205</v>
      </c>
      <c r="P8151" t="s">
        <v>154</v>
      </c>
      <c r="Q8151">
        <v>2</v>
      </c>
      <c r="R8151" t="s">
        <v>255</v>
      </c>
      <c r="S8151" t="s">
        <v>180</v>
      </c>
    </row>
    <row r="8152" spans="1:19" x14ac:dyDescent="0.35">
      <c r="A8152" s="2" t="s">
        <v>117</v>
      </c>
      <c r="B8152" s="1" t="s">
        <v>119</v>
      </c>
      <c r="C8152" t="s">
        <v>59</v>
      </c>
      <c r="D8152" s="1" t="s">
        <v>81</v>
      </c>
      <c r="E8152" s="1" t="s">
        <v>12</v>
      </c>
      <c r="F8152" s="1" t="s">
        <v>13</v>
      </c>
      <c r="G8152" s="1" t="s">
        <v>137</v>
      </c>
      <c r="H8152" t="s">
        <v>27</v>
      </c>
      <c r="I8152" s="1" t="s">
        <v>1235</v>
      </c>
      <c r="J8152" s="1" t="s">
        <v>230</v>
      </c>
      <c r="K8152" s="1" t="s">
        <v>59</v>
      </c>
      <c r="L8152" s="1" t="s">
        <v>912</v>
      </c>
      <c r="M8152" t="s">
        <v>75</v>
      </c>
      <c r="N8152">
        <v>1</v>
      </c>
      <c r="O8152" s="1" t="s">
        <v>205</v>
      </c>
      <c r="P8152" t="s">
        <v>154</v>
      </c>
      <c r="Q8152">
        <v>2</v>
      </c>
      <c r="R8152" t="s">
        <v>255</v>
      </c>
      <c r="S8152" t="s">
        <v>180</v>
      </c>
    </row>
    <row r="8153" spans="1:19" x14ac:dyDescent="0.35">
      <c r="A8153" s="2" t="s">
        <v>117</v>
      </c>
      <c r="B8153" s="1" t="s">
        <v>119</v>
      </c>
      <c r="C8153" t="s">
        <v>59</v>
      </c>
      <c r="D8153" s="1" t="s">
        <v>81</v>
      </c>
      <c r="E8153" s="1" t="s">
        <v>22</v>
      </c>
      <c r="F8153" s="1" t="s">
        <v>13</v>
      </c>
      <c r="G8153" s="1" t="s">
        <v>137</v>
      </c>
      <c r="H8153" t="s">
        <v>24</v>
      </c>
      <c r="I8153" s="1" t="s">
        <v>1235</v>
      </c>
      <c r="J8153" s="1" t="s">
        <v>230</v>
      </c>
      <c r="K8153" s="1" t="s">
        <v>59</v>
      </c>
      <c r="L8153" s="1" t="s">
        <v>912</v>
      </c>
      <c r="M8153" t="s">
        <v>83</v>
      </c>
      <c r="N8153">
        <v>1</v>
      </c>
      <c r="O8153" s="1" t="s">
        <v>205</v>
      </c>
      <c r="P8153" t="s">
        <v>154</v>
      </c>
      <c r="Q8153">
        <v>1</v>
      </c>
      <c r="R8153" t="s">
        <v>255</v>
      </c>
      <c r="S8153" t="s">
        <v>180</v>
      </c>
    </row>
    <row r="8154" spans="1:19" x14ac:dyDescent="0.35">
      <c r="A8154" s="2" t="s">
        <v>117</v>
      </c>
      <c r="B8154" s="1" t="s">
        <v>119</v>
      </c>
      <c r="C8154" t="s">
        <v>909</v>
      </c>
      <c r="D8154" s="1" t="s">
        <v>216</v>
      </c>
      <c r="E8154" s="1" t="s">
        <v>12</v>
      </c>
      <c r="F8154" s="1" t="s">
        <v>29</v>
      </c>
      <c r="G8154" s="1" t="s">
        <v>136</v>
      </c>
      <c r="H8154" t="s">
        <v>32</v>
      </c>
      <c r="I8154" s="1" t="s">
        <v>844</v>
      </c>
      <c r="J8154" s="1" t="s">
        <v>230</v>
      </c>
      <c r="K8154" s="1" t="s">
        <v>30</v>
      </c>
      <c r="L8154" s="1" t="s">
        <v>912</v>
      </c>
      <c r="M8154" t="s">
        <v>88</v>
      </c>
      <c r="N8154">
        <v>1</v>
      </c>
      <c r="O8154" s="1" t="s">
        <v>205</v>
      </c>
      <c r="P8154" t="s">
        <v>154</v>
      </c>
      <c r="Q8154">
        <v>2</v>
      </c>
      <c r="R8154" t="s">
        <v>255</v>
      </c>
      <c r="S8154" t="s">
        <v>180</v>
      </c>
    </row>
    <row r="8155" spans="1:19" x14ac:dyDescent="0.35">
      <c r="A8155" s="2" t="s">
        <v>117</v>
      </c>
      <c r="B8155" s="1" t="s">
        <v>119</v>
      </c>
      <c r="C8155" t="s">
        <v>909</v>
      </c>
      <c r="D8155" s="1" t="s">
        <v>216</v>
      </c>
      <c r="E8155" s="1" t="s">
        <v>12</v>
      </c>
      <c r="F8155" s="1" t="s">
        <v>29</v>
      </c>
      <c r="G8155" s="1" t="s">
        <v>136</v>
      </c>
      <c r="H8155" t="s">
        <v>21</v>
      </c>
      <c r="I8155" s="1" t="s">
        <v>844</v>
      </c>
      <c r="J8155" s="1" t="s">
        <v>230</v>
      </c>
      <c r="K8155" s="1" t="s">
        <v>30</v>
      </c>
      <c r="L8155" s="1" t="s">
        <v>912</v>
      </c>
      <c r="M8155" t="s">
        <v>88</v>
      </c>
      <c r="N8155">
        <v>1</v>
      </c>
      <c r="O8155" s="1" t="s">
        <v>205</v>
      </c>
      <c r="P8155" t="s">
        <v>154</v>
      </c>
      <c r="Q8155">
        <v>2</v>
      </c>
      <c r="R8155" t="s">
        <v>255</v>
      </c>
      <c r="S8155" t="s">
        <v>180</v>
      </c>
    </row>
    <row r="8156" spans="1:19" x14ac:dyDescent="0.35">
      <c r="A8156" s="2" t="s">
        <v>117</v>
      </c>
      <c r="B8156" s="1" t="s">
        <v>119</v>
      </c>
      <c r="C8156" t="s">
        <v>909</v>
      </c>
      <c r="D8156" s="1" t="s">
        <v>216</v>
      </c>
      <c r="E8156" s="1" t="s">
        <v>12</v>
      </c>
      <c r="F8156" s="1" t="s">
        <v>33</v>
      </c>
      <c r="G8156" s="1" t="s">
        <v>136</v>
      </c>
      <c r="H8156" t="s">
        <v>27</v>
      </c>
      <c r="I8156" s="1" t="s">
        <v>844</v>
      </c>
      <c r="J8156" s="1" t="s">
        <v>230</v>
      </c>
      <c r="K8156" s="1" t="s">
        <v>30</v>
      </c>
      <c r="L8156" s="1" t="s">
        <v>912</v>
      </c>
      <c r="M8156" t="s">
        <v>88</v>
      </c>
      <c r="N8156">
        <v>1</v>
      </c>
      <c r="O8156" s="1" t="s">
        <v>205</v>
      </c>
      <c r="P8156" t="s">
        <v>154</v>
      </c>
      <c r="Q8156">
        <v>2</v>
      </c>
      <c r="R8156" t="s">
        <v>255</v>
      </c>
      <c r="S8156" t="s">
        <v>180</v>
      </c>
    </row>
    <row r="8157" spans="1:19" x14ac:dyDescent="0.35">
      <c r="A8157" s="2" t="s">
        <v>117</v>
      </c>
      <c r="B8157" s="1" t="s">
        <v>119</v>
      </c>
      <c r="C8157" t="s">
        <v>909</v>
      </c>
      <c r="D8157" s="1" t="s">
        <v>216</v>
      </c>
      <c r="E8157" s="1" t="s">
        <v>12</v>
      </c>
      <c r="F8157" s="1" t="s">
        <v>33</v>
      </c>
      <c r="G8157" s="1" t="s">
        <v>136</v>
      </c>
      <c r="H8157" t="s">
        <v>21</v>
      </c>
      <c r="I8157" s="1" t="s">
        <v>844</v>
      </c>
      <c r="J8157" s="1" t="s">
        <v>230</v>
      </c>
      <c r="K8157" s="1" t="s">
        <v>30</v>
      </c>
      <c r="L8157" s="1" t="s">
        <v>912</v>
      </c>
      <c r="M8157" t="s">
        <v>88</v>
      </c>
      <c r="N8157">
        <v>1</v>
      </c>
      <c r="O8157" s="1" t="s">
        <v>205</v>
      </c>
      <c r="P8157" t="s">
        <v>154</v>
      </c>
      <c r="Q8157">
        <v>2</v>
      </c>
      <c r="R8157" t="s">
        <v>255</v>
      </c>
      <c r="S8157" t="s">
        <v>180</v>
      </c>
    </row>
    <row r="8158" spans="1:19" x14ac:dyDescent="0.35">
      <c r="A8158" s="2" t="s">
        <v>117</v>
      </c>
      <c r="B8158" s="1" t="s">
        <v>119</v>
      </c>
      <c r="C8158" t="s">
        <v>909</v>
      </c>
      <c r="D8158" s="1" t="s">
        <v>216</v>
      </c>
      <c r="E8158" s="1" t="s">
        <v>12</v>
      </c>
      <c r="F8158" s="1" t="s">
        <v>23</v>
      </c>
      <c r="G8158" s="1" t="s">
        <v>137</v>
      </c>
      <c r="H8158" t="s">
        <v>14</v>
      </c>
      <c r="I8158" s="1" t="s">
        <v>844</v>
      </c>
      <c r="J8158" s="1" t="s">
        <v>230</v>
      </c>
      <c r="K8158" s="1" t="s">
        <v>30</v>
      </c>
      <c r="L8158" s="1" t="s">
        <v>912</v>
      </c>
      <c r="M8158" t="s">
        <v>88</v>
      </c>
      <c r="N8158">
        <v>1</v>
      </c>
      <c r="O8158" s="1" t="s">
        <v>205</v>
      </c>
      <c r="P8158" t="s">
        <v>154</v>
      </c>
      <c r="Q8158">
        <v>2</v>
      </c>
      <c r="R8158" t="s">
        <v>255</v>
      </c>
      <c r="S8158" t="s">
        <v>180</v>
      </c>
    </row>
    <row r="8159" spans="1:19" x14ac:dyDescent="0.35">
      <c r="A8159" s="2" t="s">
        <v>117</v>
      </c>
      <c r="B8159" s="1" t="s">
        <v>119</v>
      </c>
      <c r="C8159" t="s">
        <v>909</v>
      </c>
      <c r="D8159" s="1" t="s">
        <v>216</v>
      </c>
      <c r="E8159" s="1" t="s">
        <v>12</v>
      </c>
      <c r="F8159" s="1" t="s">
        <v>23</v>
      </c>
      <c r="G8159" s="1" t="s">
        <v>137</v>
      </c>
      <c r="H8159" t="s">
        <v>17</v>
      </c>
      <c r="I8159" s="1" t="s">
        <v>844</v>
      </c>
      <c r="J8159" s="1" t="s">
        <v>230</v>
      </c>
      <c r="K8159" s="1" t="s">
        <v>30</v>
      </c>
      <c r="L8159" s="1" t="s">
        <v>912</v>
      </c>
      <c r="M8159" t="s">
        <v>88</v>
      </c>
      <c r="N8159">
        <v>1</v>
      </c>
      <c r="O8159" s="1" t="s">
        <v>205</v>
      </c>
      <c r="P8159" t="s">
        <v>154</v>
      </c>
      <c r="Q8159">
        <v>2</v>
      </c>
      <c r="R8159" t="s">
        <v>255</v>
      </c>
      <c r="S8159" t="s">
        <v>180</v>
      </c>
    </row>
    <row r="8160" spans="1:19" x14ac:dyDescent="0.35">
      <c r="A8160" s="2" t="s">
        <v>117</v>
      </c>
      <c r="B8160" s="1" t="s">
        <v>119</v>
      </c>
      <c r="C8160" t="s">
        <v>909</v>
      </c>
      <c r="D8160" s="1" t="s">
        <v>216</v>
      </c>
      <c r="E8160" s="1" t="s">
        <v>12</v>
      </c>
      <c r="F8160" s="1" t="s">
        <v>23</v>
      </c>
      <c r="G8160" s="1" t="s">
        <v>137</v>
      </c>
      <c r="H8160" t="s">
        <v>27</v>
      </c>
      <c r="I8160" s="1" t="s">
        <v>844</v>
      </c>
      <c r="J8160" s="1" t="s">
        <v>230</v>
      </c>
      <c r="K8160" s="1" t="s">
        <v>30</v>
      </c>
      <c r="L8160" s="1" t="s">
        <v>912</v>
      </c>
      <c r="M8160" t="s">
        <v>88</v>
      </c>
      <c r="N8160">
        <v>1</v>
      </c>
      <c r="O8160" s="1" t="s">
        <v>205</v>
      </c>
      <c r="P8160" t="s">
        <v>154</v>
      </c>
      <c r="Q8160">
        <v>2</v>
      </c>
      <c r="R8160" t="s">
        <v>179</v>
      </c>
      <c r="S8160" t="s">
        <v>180</v>
      </c>
    </row>
    <row r="8161" spans="1:19" x14ac:dyDescent="0.35">
      <c r="A8161" s="2" t="s">
        <v>117</v>
      </c>
      <c r="B8161" s="1" t="s">
        <v>119</v>
      </c>
      <c r="C8161" t="s">
        <v>909</v>
      </c>
      <c r="D8161" s="1" t="s">
        <v>216</v>
      </c>
      <c r="E8161" s="1" t="s">
        <v>12</v>
      </c>
      <c r="F8161" s="1" t="s">
        <v>13</v>
      </c>
      <c r="G8161" s="1" t="s">
        <v>137</v>
      </c>
      <c r="H8161" t="s">
        <v>27</v>
      </c>
      <c r="I8161" s="1" t="s">
        <v>844</v>
      </c>
      <c r="J8161" s="1" t="s">
        <v>230</v>
      </c>
      <c r="K8161" s="1" t="s">
        <v>30</v>
      </c>
      <c r="L8161" s="1" t="s">
        <v>912</v>
      </c>
      <c r="M8161" t="s">
        <v>88</v>
      </c>
      <c r="N8161">
        <v>1</v>
      </c>
      <c r="O8161" s="1" t="s">
        <v>205</v>
      </c>
      <c r="P8161" t="s">
        <v>154</v>
      </c>
      <c r="Q8161">
        <v>2</v>
      </c>
      <c r="R8161" t="s">
        <v>255</v>
      </c>
      <c r="S8161" t="s">
        <v>180</v>
      </c>
    </row>
    <row r="8162" spans="1:19" x14ac:dyDescent="0.35">
      <c r="A8162" s="2" t="s">
        <v>117</v>
      </c>
      <c r="B8162" s="1" t="s">
        <v>119</v>
      </c>
      <c r="C8162" t="s">
        <v>909</v>
      </c>
      <c r="D8162" s="1" t="s">
        <v>216</v>
      </c>
      <c r="E8162" s="1" t="s">
        <v>12</v>
      </c>
      <c r="F8162" s="1" t="s">
        <v>13</v>
      </c>
      <c r="G8162" s="1" t="s">
        <v>137</v>
      </c>
      <c r="H8162" t="s">
        <v>21</v>
      </c>
      <c r="I8162" s="1" t="s">
        <v>844</v>
      </c>
      <c r="J8162" s="1" t="s">
        <v>230</v>
      </c>
      <c r="K8162" s="1" t="s">
        <v>30</v>
      </c>
      <c r="L8162" s="1" t="s">
        <v>912</v>
      </c>
      <c r="M8162" t="s">
        <v>88</v>
      </c>
      <c r="N8162">
        <v>1</v>
      </c>
      <c r="O8162" s="1" t="s">
        <v>205</v>
      </c>
      <c r="P8162" t="s">
        <v>154</v>
      </c>
      <c r="Q8162">
        <v>2</v>
      </c>
      <c r="R8162" t="s">
        <v>255</v>
      </c>
      <c r="S8162" t="s">
        <v>180</v>
      </c>
    </row>
    <row r="8163" spans="1:19" x14ac:dyDescent="0.35">
      <c r="A8163" s="2" t="s">
        <v>117</v>
      </c>
      <c r="B8163" s="1" t="s">
        <v>119</v>
      </c>
      <c r="C8163" t="s">
        <v>910</v>
      </c>
      <c r="D8163" s="1" t="s">
        <v>106</v>
      </c>
      <c r="E8163" s="1" t="s">
        <v>12</v>
      </c>
      <c r="F8163" s="1" t="s">
        <v>33</v>
      </c>
      <c r="G8163" s="1" t="s">
        <v>136</v>
      </c>
      <c r="H8163" t="s">
        <v>41</v>
      </c>
      <c r="I8163" s="1" t="s">
        <v>1600</v>
      </c>
      <c r="J8163" s="1" t="s">
        <v>230</v>
      </c>
      <c r="K8163" s="1" t="s">
        <v>59</v>
      </c>
      <c r="L8163" s="1" t="s">
        <v>912</v>
      </c>
      <c r="M8163" t="s">
        <v>85</v>
      </c>
      <c r="N8163">
        <v>1</v>
      </c>
      <c r="O8163" s="1" t="s">
        <v>205</v>
      </c>
      <c r="P8163" t="s">
        <v>154</v>
      </c>
      <c r="Q8163">
        <v>2</v>
      </c>
      <c r="R8163" t="s">
        <v>255</v>
      </c>
      <c r="S8163" t="s">
        <v>180</v>
      </c>
    </row>
    <row r="8164" spans="1:19" x14ac:dyDescent="0.35">
      <c r="A8164" s="2" t="s">
        <v>117</v>
      </c>
      <c r="B8164" s="1" t="s">
        <v>119</v>
      </c>
      <c r="C8164" t="s">
        <v>910</v>
      </c>
      <c r="D8164" s="1" t="s">
        <v>106</v>
      </c>
      <c r="E8164" s="1" t="s">
        <v>12</v>
      </c>
      <c r="F8164" s="1" t="s">
        <v>23</v>
      </c>
      <c r="G8164" s="1" t="s">
        <v>137</v>
      </c>
      <c r="H8164" t="s">
        <v>17</v>
      </c>
      <c r="I8164" s="1" t="s">
        <v>1600</v>
      </c>
      <c r="J8164" s="1" t="s">
        <v>230</v>
      </c>
      <c r="K8164" s="1" t="s">
        <v>59</v>
      </c>
      <c r="L8164" s="1" t="s">
        <v>912</v>
      </c>
      <c r="M8164" t="s">
        <v>85</v>
      </c>
      <c r="N8164">
        <v>1</v>
      </c>
      <c r="O8164" s="1" t="s">
        <v>205</v>
      </c>
      <c r="P8164" t="s">
        <v>154</v>
      </c>
      <c r="Q8164">
        <v>2</v>
      </c>
      <c r="R8164" t="s">
        <v>255</v>
      </c>
      <c r="S8164" t="s">
        <v>180</v>
      </c>
    </row>
    <row r="8165" spans="1:19" x14ac:dyDescent="0.35">
      <c r="A8165" s="2" t="s">
        <v>117</v>
      </c>
      <c r="B8165" s="1" t="s">
        <v>119</v>
      </c>
      <c r="C8165" t="s">
        <v>910</v>
      </c>
      <c r="D8165" s="1" t="s">
        <v>106</v>
      </c>
      <c r="E8165" s="1" t="s">
        <v>12</v>
      </c>
      <c r="F8165" s="1" t="s">
        <v>13</v>
      </c>
      <c r="G8165" s="1" t="s">
        <v>137</v>
      </c>
      <c r="H8165" t="s">
        <v>32</v>
      </c>
      <c r="I8165" s="1" t="s">
        <v>1236</v>
      </c>
      <c r="J8165" s="1" t="s">
        <v>230</v>
      </c>
      <c r="K8165" s="1" t="s">
        <v>15</v>
      </c>
      <c r="L8165" s="1" t="s">
        <v>912</v>
      </c>
      <c r="M8165" t="s">
        <v>77</v>
      </c>
      <c r="N8165">
        <v>1</v>
      </c>
      <c r="O8165" s="1" t="s">
        <v>205</v>
      </c>
      <c r="P8165" t="s">
        <v>154</v>
      </c>
      <c r="Q8165">
        <v>2</v>
      </c>
      <c r="R8165" t="s">
        <v>255</v>
      </c>
      <c r="S8165" t="s">
        <v>180</v>
      </c>
    </row>
    <row r="8166" spans="1:19" x14ac:dyDescent="0.35">
      <c r="A8166" s="2" t="s">
        <v>117</v>
      </c>
      <c r="B8166" s="1" t="s">
        <v>119</v>
      </c>
      <c r="C8166" t="s">
        <v>910</v>
      </c>
      <c r="D8166" s="1" t="s">
        <v>106</v>
      </c>
      <c r="E8166" s="1" t="s">
        <v>12</v>
      </c>
      <c r="F8166" s="1" t="s">
        <v>26</v>
      </c>
      <c r="G8166" s="1" t="s">
        <v>26</v>
      </c>
      <c r="H8166" t="s">
        <v>58</v>
      </c>
      <c r="I8166" s="1" t="s">
        <v>1236</v>
      </c>
      <c r="J8166" s="1" t="s">
        <v>230</v>
      </c>
      <c r="K8166" s="1" t="s">
        <v>15</v>
      </c>
      <c r="L8166" s="1" t="s">
        <v>912</v>
      </c>
      <c r="M8166" t="s">
        <v>77</v>
      </c>
      <c r="N8166">
        <v>1</v>
      </c>
      <c r="O8166" s="1" t="s">
        <v>205</v>
      </c>
      <c r="P8166" t="s">
        <v>154</v>
      </c>
      <c r="Q8166">
        <v>2</v>
      </c>
      <c r="R8166" t="s">
        <v>255</v>
      </c>
      <c r="S8166" t="s">
        <v>180</v>
      </c>
    </row>
    <row r="8167" spans="1:19" x14ac:dyDescent="0.35">
      <c r="A8167" s="2" t="s">
        <v>117</v>
      </c>
      <c r="B8167" s="1" t="s">
        <v>119</v>
      </c>
      <c r="C8167" t="s">
        <v>910</v>
      </c>
      <c r="D8167" s="1" t="s">
        <v>106</v>
      </c>
      <c r="E8167" s="1" t="s">
        <v>12</v>
      </c>
      <c r="F8167" s="1" t="s">
        <v>26</v>
      </c>
      <c r="G8167" s="1" t="s">
        <v>26</v>
      </c>
      <c r="H8167" t="s">
        <v>41</v>
      </c>
      <c r="I8167" s="1" t="s">
        <v>1236</v>
      </c>
      <c r="J8167" s="1" t="s">
        <v>230</v>
      </c>
      <c r="K8167" s="1" t="s">
        <v>15</v>
      </c>
      <c r="L8167" s="1" t="s">
        <v>913</v>
      </c>
      <c r="M8167" t="s">
        <v>77</v>
      </c>
      <c r="N8167">
        <v>1</v>
      </c>
      <c r="O8167" s="1" t="s">
        <v>205</v>
      </c>
      <c r="P8167" t="s">
        <v>154</v>
      </c>
      <c r="Q8167">
        <v>2</v>
      </c>
      <c r="R8167" t="s">
        <v>255</v>
      </c>
      <c r="S8167" t="s">
        <v>180</v>
      </c>
    </row>
    <row r="8168" spans="1:19" x14ac:dyDescent="0.35">
      <c r="A8168" s="2" t="s">
        <v>117</v>
      </c>
      <c r="B8168" s="1" t="s">
        <v>119</v>
      </c>
      <c r="C8168" t="s">
        <v>910</v>
      </c>
      <c r="D8168" s="1" t="s">
        <v>106</v>
      </c>
      <c r="E8168" s="1" t="s">
        <v>22</v>
      </c>
      <c r="F8168" s="1" t="s">
        <v>26</v>
      </c>
      <c r="G8168" s="1" t="s">
        <v>26</v>
      </c>
      <c r="H8168" t="s">
        <v>24</v>
      </c>
      <c r="I8168" s="1" t="s">
        <v>1236</v>
      </c>
      <c r="J8168" s="1" t="s">
        <v>230</v>
      </c>
      <c r="K8168" s="1" t="s">
        <v>15</v>
      </c>
      <c r="L8168" s="1" t="s">
        <v>912</v>
      </c>
      <c r="M8168" t="s">
        <v>77</v>
      </c>
      <c r="N8168">
        <v>1</v>
      </c>
      <c r="O8168" s="1" t="s">
        <v>205</v>
      </c>
      <c r="P8168" t="s">
        <v>154</v>
      </c>
      <c r="Q8168">
        <v>2</v>
      </c>
      <c r="R8168" t="s">
        <v>255</v>
      </c>
      <c r="S8168" t="s">
        <v>180</v>
      </c>
    </row>
    <row r="8169" spans="1:19" x14ac:dyDescent="0.35">
      <c r="A8169" s="2" t="s">
        <v>117</v>
      </c>
      <c r="B8169" s="1" t="s">
        <v>119</v>
      </c>
      <c r="C8169" t="s">
        <v>910</v>
      </c>
      <c r="D8169" s="1" t="s">
        <v>106</v>
      </c>
      <c r="E8169" s="1" t="s">
        <v>904</v>
      </c>
      <c r="F8169" s="1" t="s">
        <v>13</v>
      </c>
      <c r="G8169" s="1" t="s">
        <v>137</v>
      </c>
      <c r="H8169" t="s">
        <v>17</v>
      </c>
      <c r="I8169" s="1" t="s">
        <v>1236</v>
      </c>
      <c r="J8169" s="1" t="s">
        <v>230</v>
      </c>
      <c r="K8169" s="1" t="s">
        <v>15</v>
      </c>
      <c r="L8169" s="1" t="s">
        <v>912</v>
      </c>
      <c r="M8169" t="s">
        <v>77</v>
      </c>
      <c r="N8169">
        <v>1</v>
      </c>
      <c r="O8169" s="1" t="s">
        <v>205</v>
      </c>
      <c r="P8169" t="s">
        <v>154</v>
      </c>
      <c r="Q8169">
        <v>2</v>
      </c>
      <c r="R8169" t="s">
        <v>255</v>
      </c>
      <c r="S8169" t="s">
        <v>180</v>
      </c>
    </row>
    <row r="8170" spans="1:19" x14ac:dyDescent="0.35">
      <c r="A8170" s="2" t="s">
        <v>117</v>
      </c>
      <c r="B8170" s="1" t="s">
        <v>119</v>
      </c>
      <c r="C8170" t="s">
        <v>910</v>
      </c>
      <c r="D8170" s="1" t="s">
        <v>106</v>
      </c>
      <c r="E8170" s="1" t="s">
        <v>904</v>
      </c>
      <c r="F8170" s="1" t="s">
        <v>13</v>
      </c>
      <c r="G8170" s="1" t="s">
        <v>137</v>
      </c>
      <c r="H8170" t="s">
        <v>27</v>
      </c>
      <c r="I8170" s="1" t="s">
        <v>1236</v>
      </c>
      <c r="J8170" s="1" t="s">
        <v>230</v>
      </c>
      <c r="K8170" s="1" t="s">
        <v>15</v>
      </c>
      <c r="L8170" s="1" t="s">
        <v>912</v>
      </c>
      <c r="M8170" t="s">
        <v>77</v>
      </c>
      <c r="N8170">
        <v>1</v>
      </c>
      <c r="O8170" s="1" t="s">
        <v>205</v>
      </c>
      <c r="P8170" t="s">
        <v>154</v>
      </c>
      <c r="Q8170">
        <v>2</v>
      </c>
      <c r="R8170" t="s">
        <v>255</v>
      </c>
      <c r="S8170" t="s">
        <v>180</v>
      </c>
    </row>
    <row r="8171" spans="1:19" x14ac:dyDescent="0.35">
      <c r="A8171" s="2" t="s">
        <v>120</v>
      </c>
      <c r="B8171" s="1" t="s">
        <v>121</v>
      </c>
      <c r="C8171" t="s">
        <v>905</v>
      </c>
      <c r="D8171" s="1" t="s">
        <v>46</v>
      </c>
      <c r="E8171" s="1" t="s">
        <v>22</v>
      </c>
      <c r="F8171" s="1" t="s">
        <v>29</v>
      </c>
      <c r="G8171" s="1" t="s">
        <v>136</v>
      </c>
      <c r="H8171" t="s">
        <v>32</v>
      </c>
      <c r="I8171" s="1" t="s">
        <v>453</v>
      </c>
      <c r="J8171" s="1" t="s">
        <v>230</v>
      </c>
      <c r="K8171" s="1" t="s">
        <v>19</v>
      </c>
      <c r="L8171" s="1" t="s">
        <v>912</v>
      </c>
      <c r="M8171" t="s">
        <v>25</v>
      </c>
      <c r="N8171">
        <v>1</v>
      </c>
      <c r="O8171" s="1" t="s">
        <v>205</v>
      </c>
      <c r="P8171" t="s">
        <v>154</v>
      </c>
      <c r="Q8171">
        <v>1</v>
      </c>
      <c r="R8171" t="s">
        <v>255</v>
      </c>
      <c r="S8171" t="s">
        <v>180</v>
      </c>
    </row>
    <row r="8172" spans="1:19" x14ac:dyDescent="0.35">
      <c r="A8172" s="2" t="s">
        <v>120</v>
      </c>
      <c r="B8172" s="1" t="s">
        <v>121</v>
      </c>
      <c r="C8172" t="s">
        <v>905</v>
      </c>
      <c r="D8172" s="1" t="s">
        <v>46</v>
      </c>
      <c r="E8172" s="1" t="s">
        <v>22</v>
      </c>
      <c r="F8172" s="1" t="s">
        <v>29</v>
      </c>
      <c r="G8172" s="1" t="s">
        <v>136</v>
      </c>
      <c r="H8172" t="s">
        <v>21</v>
      </c>
      <c r="I8172" s="1" t="s">
        <v>454</v>
      </c>
      <c r="J8172" s="1" t="s">
        <v>230</v>
      </c>
      <c r="K8172" s="1" t="s">
        <v>19</v>
      </c>
      <c r="L8172" s="1" t="s">
        <v>912</v>
      </c>
      <c r="M8172" t="s">
        <v>25</v>
      </c>
      <c r="N8172">
        <v>1</v>
      </c>
      <c r="O8172" s="1" t="s">
        <v>205</v>
      </c>
      <c r="P8172" t="s">
        <v>154</v>
      </c>
      <c r="Q8172">
        <v>2</v>
      </c>
      <c r="R8172" t="s">
        <v>255</v>
      </c>
      <c r="S8172" t="s">
        <v>180</v>
      </c>
    </row>
    <row r="8173" spans="1:19" x14ac:dyDescent="0.35">
      <c r="A8173" s="2" t="s">
        <v>120</v>
      </c>
      <c r="B8173" s="1" t="s">
        <v>121</v>
      </c>
      <c r="C8173" t="s">
        <v>905</v>
      </c>
      <c r="D8173" s="1" t="s">
        <v>46</v>
      </c>
      <c r="E8173" s="1" t="s">
        <v>22</v>
      </c>
      <c r="F8173" s="1" t="s">
        <v>29</v>
      </c>
      <c r="G8173" s="1" t="s">
        <v>136</v>
      </c>
      <c r="H8173" t="s">
        <v>35</v>
      </c>
      <c r="I8173" s="1" t="s">
        <v>1601</v>
      </c>
      <c r="J8173" s="1" t="s">
        <v>230</v>
      </c>
      <c r="K8173" s="1" t="s">
        <v>19</v>
      </c>
      <c r="L8173" s="1" t="s">
        <v>912</v>
      </c>
      <c r="M8173" t="s">
        <v>25</v>
      </c>
      <c r="N8173">
        <v>1</v>
      </c>
      <c r="O8173" s="1" t="s">
        <v>205</v>
      </c>
      <c r="P8173" t="s">
        <v>153</v>
      </c>
      <c r="Q8173">
        <v>2</v>
      </c>
      <c r="R8173" t="s">
        <v>255</v>
      </c>
      <c r="S8173" t="s">
        <v>180</v>
      </c>
    </row>
    <row r="8174" spans="1:19" x14ac:dyDescent="0.35">
      <c r="A8174" s="2" t="s">
        <v>120</v>
      </c>
      <c r="B8174" s="1" t="s">
        <v>121</v>
      </c>
      <c r="C8174" t="s">
        <v>905</v>
      </c>
      <c r="D8174" s="1" t="s">
        <v>46</v>
      </c>
      <c r="E8174" s="1" t="s">
        <v>22</v>
      </c>
      <c r="F8174" s="1" t="s">
        <v>29</v>
      </c>
      <c r="G8174" s="1" t="s">
        <v>136</v>
      </c>
      <c r="H8174" t="s">
        <v>35</v>
      </c>
      <c r="I8174" s="1" t="s">
        <v>454</v>
      </c>
      <c r="J8174" s="1" t="s">
        <v>230</v>
      </c>
      <c r="K8174" s="1" t="s">
        <v>19</v>
      </c>
      <c r="L8174" s="1" t="s">
        <v>912</v>
      </c>
      <c r="M8174" t="s">
        <v>25</v>
      </c>
      <c r="N8174">
        <v>2</v>
      </c>
      <c r="O8174" s="1" t="s">
        <v>205</v>
      </c>
      <c r="P8174" t="s">
        <v>154</v>
      </c>
      <c r="Q8174">
        <v>2</v>
      </c>
      <c r="R8174" t="s">
        <v>255</v>
      </c>
      <c r="S8174" t="s">
        <v>180</v>
      </c>
    </row>
    <row r="8175" spans="1:19" x14ac:dyDescent="0.35">
      <c r="A8175" s="2" t="s">
        <v>120</v>
      </c>
      <c r="B8175" s="1" t="s">
        <v>121</v>
      </c>
      <c r="C8175" t="s">
        <v>905</v>
      </c>
      <c r="D8175" s="1" t="s">
        <v>46</v>
      </c>
      <c r="E8175" s="1" t="s">
        <v>22</v>
      </c>
      <c r="F8175" s="1" t="s">
        <v>29</v>
      </c>
      <c r="G8175" s="1" t="s">
        <v>136</v>
      </c>
      <c r="H8175" t="s">
        <v>35</v>
      </c>
      <c r="I8175" s="1" t="s">
        <v>1602</v>
      </c>
      <c r="J8175" s="1" t="s">
        <v>230</v>
      </c>
      <c r="K8175" s="1" t="s">
        <v>19</v>
      </c>
      <c r="L8175" s="1" t="s">
        <v>912</v>
      </c>
      <c r="M8175" t="s">
        <v>25</v>
      </c>
      <c r="N8175">
        <v>1</v>
      </c>
      <c r="O8175" s="1" t="s">
        <v>205</v>
      </c>
      <c r="P8175" t="s">
        <v>154</v>
      </c>
      <c r="Q8175">
        <v>2</v>
      </c>
      <c r="R8175" t="s">
        <v>255</v>
      </c>
      <c r="S8175" t="s">
        <v>180</v>
      </c>
    </row>
    <row r="8176" spans="1:19" x14ac:dyDescent="0.35">
      <c r="A8176" s="2" t="s">
        <v>120</v>
      </c>
      <c r="B8176" s="1" t="s">
        <v>121</v>
      </c>
      <c r="C8176" t="s">
        <v>905</v>
      </c>
      <c r="D8176" s="1" t="s">
        <v>46</v>
      </c>
      <c r="E8176" s="1" t="s">
        <v>22</v>
      </c>
      <c r="F8176" s="1" t="s">
        <v>29</v>
      </c>
      <c r="G8176" s="1" t="s">
        <v>136</v>
      </c>
      <c r="H8176" t="s">
        <v>58</v>
      </c>
      <c r="I8176" s="1" t="s">
        <v>1603</v>
      </c>
      <c r="J8176" s="1" t="s">
        <v>230</v>
      </c>
      <c r="K8176" s="1" t="s">
        <v>19</v>
      </c>
      <c r="L8176" s="1" t="s">
        <v>912</v>
      </c>
      <c r="M8176" t="s">
        <v>25</v>
      </c>
      <c r="N8176">
        <v>1</v>
      </c>
      <c r="O8176" s="1" t="s">
        <v>205</v>
      </c>
      <c r="P8176" t="s">
        <v>154</v>
      </c>
      <c r="Q8176">
        <v>2</v>
      </c>
      <c r="R8176" t="s">
        <v>255</v>
      </c>
      <c r="S8176" t="s">
        <v>180</v>
      </c>
    </row>
    <row r="8177" spans="1:19" x14ac:dyDescent="0.35">
      <c r="A8177" s="2" t="s">
        <v>120</v>
      </c>
      <c r="B8177" s="1" t="s">
        <v>121</v>
      </c>
      <c r="C8177" t="s">
        <v>905</v>
      </c>
      <c r="D8177" s="1" t="s">
        <v>46</v>
      </c>
      <c r="E8177" s="1" t="s">
        <v>22</v>
      </c>
      <c r="F8177" s="1" t="s">
        <v>29</v>
      </c>
      <c r="G8177" s="1" t="s">
        <v>136</v>
      </c>
      <c r="H8177" t="s">
        <v>58</v>
      </c>
      <c r="I8177" s="1" t="s">
        <v>845</v>
      </c>
      <c r="J8177" s="1" t="s">
        <v>230</v>
      </c>
      <c r="K8177" s="1" t="s">
        <v>19</v>
      </c>
      <c r="L8177" s="1" t="s">
        <v>912</v>
      </c>
      <c r="M8177" t="s">
        <v>25</v>
      </c>
      <c r="N8177">
        <v>1</v>
      </c>
      <c r="O8177" s="1" t="s">
        <v>205</v>
      </c>
      <c r="P8177" t="s">
        <v>154</v>
      </c>
      <c r="Q8177">
        <v>2</v>
      </c>
      <c r="R8177" t="s">
        <v>255</v>
      </c>
      <c r="S8177" t="s">
        <v>180</v>
      </c>
    </row>
    <row r="8178" spans="1:19" x14ac:dyDescent="0.35">
      <c r="A8178" s="2" t="s">
        <v>120</v>
      </c>
      <c r="B8178" s="1" t="s">
        <v>121</v>
      </c>
      <c r="C8178" t="s">
        <v>905</v>
      </c>
      <c r="D8178" s="1" t="s">
        <v>46</v>
      </c>
      <c r="E8178" s="1" t="s">
        <v>22</v>
      </c>
      <c r="F8178" s="1" t="s">
        <v>29</v>
      </c>
      <c r="G8178" s="1" t="s">
        <v>136</v>
      </c>
      <c r="H8178" t="s">
        <v>58</v>
      </c>
      <c r="I8178" s="1" t="s">
        <v>1604</v>
      </c>
      <c r="J8178" s="1" t="s">
        <v>230</v>
      </c>
      <c r="K8178" s="1" t="s">
        <v>19</v>
      </c>
      <c r="L8178" s="1" t="s">
        <v>912</v>
      </c>
      <c r="M8178" t="s">
        <v>25</v>
      </c>
      <c r="N8178">
        <v>1</v>
      </c>
      <c r="O8178" s="1" t="s">
        <v>205</v>
      </c>
      <c r="P8178" t="s">
        <v>153</v>
      </c>
      <c r="Q8178">
        <v>2</v>
      </c>
      <c r="R8178" t="s">
        <v>255</v>
      </c>
      <c r="S8178" t="s">
        <v>180</v>
      </c>
    </row>
    <row r="8179" spans="1:19" x14ac:dyDescent="0.35">
      <c r="A8179" s="2" t="s">
        <v>120</v>
      </c>
      <c r="B8179" s="1" t="s">
        <v>121</v>
      </c>
      <c r="C8179" t="s">
        <v>905</v>
      </c>
      <c r="D8179" s="1" t="s">
        <v>46</v>
      </c>
      <c r="E8179" s="1" t="s">
        <v>22</v>
      </c>
      <c r="F8179" s="1" t="s">
        <v>29</v>
      </c>
      <c r="G8179" s="1" t="s">
        <v>136</v>
      </c>
      <c r="H8179" t="s">
        <v>58</v>
      </c>
      <c r="I8179" s="1" t="s">
        <v>455</v>
      </c>
      <c r="J8179" s="1" t="s">
        <v>230</v>
      </c>
      <c r="K8179" s="1" t="s">
        <v>19</v>
      </c>
      <c r="L8179" s="1" t="s">
        <v>912</v>
      </c>
      <c r="M8179" t="s">
        <v>25</v>
      </c>
      <c r="N8179">
        <v>1</v>
      </c>
      <c r="O8179" s="1" t="s">
        <v>205</v>
      </c>
      <c r="P8179" t="s">
        <v>153</v>
      </c>
      <c r="Q8179">
        <v>2</v>
      </c>
      <c r="R8179" t="s">
        <v>255</v>
      </c>
      <c r="S8179" t="s">
        <v>180</v>
      </c>
    </row>
    <row r="8180" spans="1:19" x14ac:dyDescent="0.35">
      <c r="A8180" s="2" t="s">
        <v>120</v>
      </c>
      <c r="B8180" s="1" t="s">
        <v>121</v>
      </c>
      <c r="C8180" t="s">
        <v>905</v>
      </c>
      <c r="D8180" s="1" t="s">
        <v>46</v>
      </c>
      <c r="E8180" s="1" t="s">
        <v>22</v>
      </c>
      <c r="F8180" s="1" t="s">
        <v>29</v>
      </c>
      <c r="G8180" s="1" t="s">
        <v>136</v>
      </c>
      <c r="H8180" t="s">
        <v>39</v>
      </c>
      <c r="I8180" s="1" t="s">
        <v>454</v>
      </c>
      <c r="J8180" s="1" t="s">
        <v>230</v>
      </c>
      <c r="K8180" s="1" t="s">
        <v>19</v>
      </c>
      <c r="L8180" s="1" t="s">
        <v>912</v>
      </c>
      <c r="M8180" t="s">
        <v>25</v>
      </c>
      <c r="N8180">
        <v>1</v>
      </c>
      <c r="O8180" s="1" t="s">
        <v>205</v>
      </c>
      <c r="P8180" t="s">
        <v>154</v>
      </c>
      <c r="Q8180">
        <v>2</v>
      </c>
      <c r="R8180" t="s">
        <v>255</v>
      </c>
      <c r="S8180" t="s">
        <v>180</v>
      </c>
    </row>
    <row r="8181" spans="1:19" x14ac:dyDescent="0.35">
      <c r="A8181" s="2" t="s">
        <v>120</v>
      </c>
      <c r="B8181" s="1" t="s">
        <v>121</v>
      </c>
      <c r="C8181" t="s">
        <v>905</v>
      </c>
      <c r="D8181" s="1" t="s">
        <v>46</v>
      </c>
      <c r="E8181" s="1" t="s">
        <v>22</v>
      </c>
      <c r="F8181" s="1" t="s">
        <v>29</v>
      </c>
      <c r="G8181" s="1" t="s">
        <v>136</v>
      </c>
      <c r="H8181" t="s">
        <v>39</v>
      </c>
      <c r="I8181" s="1" t="s">
        <v>1603</v>
      </c>
      <c r="J8181" s="1" t="s">
        <v>230</v>
      </c>
      <c r="K8181" s="1" t="s">
        <v>19</v>
      </c>
      <c r="L8181" s="1" t="s">
        <v>912</v>
      </c>
      <c r="M8181" t="s">
        <v>25</v>
      </c>
      <c r="N8181">
        <v>1</v>
      </c>
      <c r="O8181" s="1" t="s">
        <v>205</v>
      </c>
      <c r="P8181" t="s">
        <v>154</v>
      </c>
      <c r="Q8181">
        <v>2</v>
      </c>
      <c r="R8181" t="s">
        <v>255</v>
      </c>
      <c r="S8181" t="s">
        <v>180</v>
      </c>
    </row>
    <row r="8182" spans="1:19" x14ac:dyDescent="0.35">
      <c r="A8182" s="2" t="s">
        <v>120</v>
      </c>
      <c r="B8182" s="1" t="s">
        <v>121</v>
      </c>
      <c r="C8182" t="s">
        <v>905</v>
      </c>
      <c r="D8182" s="1" t="s">
        <v>46</v>
      </c>
      <c r="E8182" s="1" t="s">
        <v>22</v>
      </c>
      <c r="F8182" s="1" t="s">
        <v>29</v>
      </c>
      <c r="G8182" s="1" t="s">
        <v>136</v>
      </c>
      <c r="H8182" t="s">
        <v>39</v>
      </c>
      <c r="I8182" s="1" t="s">
        <v>1604</v>
      </c>
      <c r="J8182" s="1" t="s">
        <v>230</v>
      </c>
      <c r="K8182" s="1" t="s">
        <v>19</v>
      </c>
      <c r="L8182" s="1" t="s">
        <v>912</v>
      </c>
      <c r="M8182" t="s">
        <v>25</v>
      </c>
      <c r="N8182">
        <v>1</v>
      </c>
      <c r="O8182" s="1" t="s">
        <v>205</v>
      </c>
      <c r="P8182" t="s">
        <v>153</v>
      </c>
      <c r="Q8182">
        <v>2</v>
      </c>
      <c r="R8182" t="s">
        <v>255</v>
      </c>
      <c r="S8182" t="s">
        <v>180</v>
      </c>
    </row>
    <row r="8183" spans="1:19" x14ac:dyDescent="0.35">
      <c r="A8183" s="2" t="s">
        <v>120</v>
      </c>
      <c r="B8183" s="1" t="s">
        <v>121</v>
      </c>
      <c r="C8183" t="s">
        <v>905</v>
      </c>
      <c r="D8183" s="1" t="s">
        <v>46</v>
      </c>
      <c r="E8183" s="1" t="s">
        <v>22</v>
      </c>
      <c r="F8183" s="1" t="s">
        <v>33</v>
      </c>
      <c r="G8183" s="1" t="s">
        <v>136</v>
      </c>
      <c r="H8183" t="s">
        <v>35</v>
      </c>
      <c r="I8183" s="1" t="s">
        <v>1605</v>
      </c>
      <c r="J8183" s="1" t="s">
        <v>230</v>
      </c>
      <c r="K8183" s="1" t="s">
        <v>47</v>
      </c>
      <c r="L8183" s="1" t="s">
        <v>912</v>
      </c>
      <c r="M8183" t="s">
        <v>173</v>
      </c>
      <c r="N8183">
        <v>1</v>
      </c>
      <c r="O8183" s="1" t="s">
        <v>205</v>
      </c>
      <c r="P8183" t="s">
        <v>153</v>
      </c>
      <c r="Q8183">
        <v>2</v>
      </c>
      <c r="R8183" t="s">
        <v>255</v>
      </c>
      <c r="S8183" t="s">
        <v>180</v>
      </c>
    </row>
    <row r="8184" spans="1:19" x14ac:dyDescent="0.35">
      <c r="A8184" s="2" t="s">
        <v>120</v>
      </c>
      <c r="B8184" s="1" t="s">
        <v>121</v>
      </c>
      <c r="C8184" t="s">
        <v>905</v>
      </c>
      <c r="D8184" s="1" t="s">
        <v>46</v>
      </c>
      <c r="E8184" s="1" t="s">
        <v>22</v>
      </c>
      <c r="F8184" s="1" t="s">
        <v>33</v>
      </c>
      <c r="G8184" s="1" t="s">
        <v>136</v>
      </c>
      <c r="H8184" t="s">
        <v>35</v>
      </c>
      <c r="I8184" s="1" t="s">
        <v>1606</v>
      </c>
      <c r="J8184" s="1" t="s">
        <v>230</v>
      </c>
      <c r="K8184" s="1" t="s">
        <v>47</v>
      </c>
      <c r="L8184" s="1" t="s">
        <v>912</v>
      </c>
      <c r="M8184" t="s">
        <v>173</v>
      </c>
      <c r="N8184">
        <v>1</v>
      </c>
      <c r="O8184" s="1" t="s">
        <v>206</v>
      </c>
      <c r="P8184" t="s">
        <v>154</v>
      </c>
      <c r="Q8184">
        <v>2</v>
      </c>
      <c r="R8184" t="s">
        <v>255</v>
      </c>
      <c r="S8184" t="s">
        <v>180</v>
      </c>
    </row>
    <row r="8185" spans="1:19" x14ac:dyDescent="0.35">
      <c r="A8185" s="2" t="s">
        <v>120</v>
      </c>
      <c r="B8185" s="1" t="s">
        <v>121</v>
      </c>
      <c r="C8185" t="s">
        <v>905</v>
      </c>
      <c r="D8185" s="1" t="s">
        <v>46</v>
      </c>
      <c r="E8185" s="1" t="s">
        <v>22</v>
      </c>
      <c r="F8185" s="1" t="s">
        <v>33</v>
      </c>
      <c r="G8185" s="1" t="s">
        <v>136</v>
      </c>
      <c r="H8185" t="s">
        <v>35</v>
      </c>
      <c r="I8185" s="1" t="s">
        <v>466</v>
      </c>
      <c r="J8185" s="1" t="s">
        <v>230</v>
      </c>
      <c r="K8185" s="1" t="s">
        <v>47</v>
      </c>
      <c r="L8185" s="1" t="s">
        <v>912</v>
      </c>
      <c r="M8185" t="s">
        <v>173</v>
      </c>
      <c r="N8185">
        <v>1</v>
      </c>
      <c r="O8185" s="1" t="s">
        <v>205</v>
      </c>
      <c r="P8185" t="s">
        <v>153</v>
      </c>
      <c r="Q8185">
        <v>2</v>
      </c>
      <c r="R8185" t="s">
        <v>255</v>
      </c>
      <c r="S8185" t="s">
        <v>180</v>
      </c>
    </row>
    <row r="8186" spans="1:19" x14ac:dyDescent="0.35">
      <c r="A8186" s="2" t="s">
        <v>120</v>
      </c>
      <c r="B8186" s="1" t="s">
        <v>121</v>
      </c>
      <c r="C8186" t="s">
        <v>905</v>
      </c>
      <c r="D8186" s="1" t="s">
        <v>46</v>
      </c>
      <c r="E8186" s="1" t="s">
        <v>22</v>
      </c>
      <c r="F8186" s="1" t="s">
        <v>23</v>
      </c>
      <c r="G8186" s="1" t="s">
        <v>137</v>
      </c>
      <c r="H8186" t="s">
        <v>32</v>
      </c>
      <c r="I8186" s="1" t="s">
        <v>454</v>
      </c>
      <c r="J8186" s="1" t="s">
        <v>230</v>
      </c>
      <c r="K8186" s="1" t="s">
        <v>19</v>
      </c>
      <c r="L8186" s="1" t="s">
        <v>912</v>
      </c>
      <c r="M8186" t="s">
        <v>25</v>
      </c>
      <c r="N8186">
        <v>1</v>
      </c>
      <c r="O8186" s="1" t="s">
        <v>205</v>
      </c>
      <c r="P8186" t="s">
        <v>154</v>
      </c>
      <c r="Q8186">
        <v>2</v>
      </c>
      <c r="R8186" t="s">
        <v>255</v>
      </c>
      <c r="S8186" t="s">
        <v>180</v>
      </c>
    </row>
    <row r="8187" spans="1:19" x14ac:dyDescent="0.35">
      <c r="A8187" s="2" t="s">
        <v>120</v>
      </c>
      <c r="B8187" s="1" t="s">
        <v>121</v>
      </c>
      <c r="C8187" t="s">
        <v>905</v>
      </c>
      <c r="D8187" s="1" t="s">
        <v>46</v>
      </c>
      <c r="E8187" s="1" t="s">
        <v>22</v>
      </c>
      <c r="F8187" s="1" t="s">
        <v>13</v>
      </c>
      <c r="G8187" s="1" t="s">
        <v>137</v>
      </c>
      <c r="H8187" t="s">
        <v>32</v>
      </c>
      <c r="I8187" s="1" t="s">
        <v>456</v>
      </c>
      <c r="J8187" s="1" t="s">
        <v>230</v>
      </c>
      <c r="K8187" s="1" t="s">
        <v>19</v>
      </c>
      <c r="L8187" s="1" t="s">
        <v>912</v>
      </c>
      <c r="M8187" t="s">
        <v>25</v>
      </c>
      <c r="N8187">
        <v>1</v>
      </c>
      <c r="O8187" s="1" t="s">
        <v>205</v>
      </c>
      <c r="P8187" t="s">
        <v>154</v>
      </c>
      <c r="Q8187">
        <v>2</v>
      </c>
      <c r="R8187" t="s">
        <v>255</v>
      </c>
      <c r="S8187" t="s">
        <v>180</v>
      </c>
    </row>
    <row r="8188" spans="1:19" x14ac:dyDescent="0.35">
      <c r="A8188" s="2" t="s">
        <v>120</v>
      </c>
      <c r="B8188" s="1" t="s">
        <v>121</v>
      </c>
      <c r="C8188" t="s">
        <v>905</v>
      </c>
      <c r="D8188" s="1" t="s">
        <v>46</v>
      </c>
      <c r="E8188" s="1" t="s">
        <v>22</v>
      </c>
      <c r="F8188" s="1" t="s">
        <v>13</v>
      </c>
      <c r="G8188" s="1" t="s">
        <v>137</v>
      </c>
      <c r="H8188" t="s">
        <v>35</v>
      </c>
      <c r="I8188" s="1" t="s">
        <v>457</v>
      </c>
      <c r="J8188" s="1" t="s">
        <v>230</v>
      </c>
      <c r="K8188" s="1" t="s">
        <v>19</v>
      </c>
      <c r="L8188" s="1" t="s">
        <v>912</v>
      </c>
      <c r="M8188" t="s">
        <v>25</v>
      </c>
      <c r="N8188">
        <v>1</v>
      </c>
      <c r="O8188" s="1" t="s">
        <v>205</v>
      </c>
      <c r="P8188" t="s">
        <v>154</v>
      </c>
      <c r="Q8188">
        <v>2</v>
      </c>
      <c r="R8188" t="s">
        <v>255</v>
      </c>
      <c r="S8188" t="s">
        <v>180</v>
      </c>
    </row>
    <row r="8189" spans="1:19" x14ac:dyDescent="0.35">
      <c r="A8189" s="2" t="s">
        <v>120</v>
      </c>
      <c r="B8189" s="1" t="s">
        <v>121</v>
      </c>
      <c r="C8189" t="s">
        <v>905</v>
      </c>
      <c r="D8189" s="1" t="s">
        <v>46</v>
      </c>
      <c r="E8189" s="1" t="s">
        <v>22</v>
      </c>
      <c r="F8189" s="1" t="s">
        <v>13</v>
      </c>
      <c r="G8189" s="1" t="s">
        <v>137</v>
      </c>
      <c r="H8189" t="s">
        <v>39</v>
      </c>
      <c r="I8189" s="1" t="s">
        <v>1603</v>
      </c>
      <c r="J8189" s="1" t="s">
        <v>230</v>
      </c>
      <c r="K8189" s="1" t="s">
        <v>19</v>
      </c>
      <c r="L8189" s="1" t="s">
        <v>912</v>
      </c>
      <c r="M8189" t="s">
        <v>25</v>
      </c>
      <c r="N8189">
        <v>1</v>
      </c>
      <c r="O8189" s="1" t="s">
        <v>205</v>
      </c>
      <c r="P8189" t="s">
        <v>154</v>
      </c>
      <c r="Q8189">
        <v>2</v>
      </c>
      <c r="R8189" t="s">
        <v>255</v>
      </c>
      <c r="S8189" t="s">
        <v>180</v>
      </c>
    </row>
    <row r="8190" spans="1:19" x14ac:dyDescent="0.35">
      <c r="A8190" s="2" t="s">
        <v>120</v>
      </c>
      <c r="B8190" s="1" t="s">
        <v>121</v>
      </c>
      <c r="C8190" t="s">
        <v>905</v>
      </c>
      <c r="D8190" s="1" t="s">
        <v>46</v>
      </c>
      <c r="E8190" s="1" t="s">
        <v>22</v>
      </c>
      <c r="F8190" s="1" t="s">
        <v>13</v>
      </c>
      <c r="G8190" s="1" t="s">
        <v>137</v>
      </c>
      <c r="H8190" t="s">
        <v>39</v>
      </c>
      <c r="I8190" s="1" t="s">
        <v>1604</v>
      </c>
      <c r="J8190" s="1" t="s">
        <v>230</v>
      </c>
      <c r="K8190" s="1" t="s">
        <v>19</v>
      </c>
      <c r="L8190" s="1" t="s">
        <v>912</v>
      </c>
      <c r="M8190" t="s">
        <v>25</v>
      </c>
      <c r="N8190">
        <v>1</v>
      </c>
      <c r="O8190" s="1" t="s">
        <v>205</v>
      </c>
      <c r="P8190" t="s">
        <v>153</v>
      </c>
      <c r="Q8190">
        <v>2</v>
      </c>
      <c r="R8190" t="s">
        <v>255</v>
      </c>
      <c r="S8190" t="s">
        <v>180</v>
      </c>
    </row>
    <row r="8191" spans="1:19" x14ac:dyDescent="0.35">
      <c r="A8191" s="2" t="s">
        <v>120</v>
      </c>
      <c r="B8191" s="1" t="s">
        <v>121</v>
      </c>
      <c r="C8191" t="s">
        <v>905</v>
      </c>
      <c r="D8191" s="1" t="s">
        <v>46</v>
      </c>
      <c r="E8191" s="1" t="s">
        <v>22</v>
      </c>
      <c r="F8191" s="1" t="s">
        <v>26</v>
      </c>
      <c r="G8191" s="1" t="s">
        <v>26</v>
      </c>
      <c r="H8191" t="s">
        <v>27</v>
      </c>
      <c r="I8191" s="1" t="s">
        <v>458</v>
      </c>
      <c r="J8191" s="1" t="s">
        <v>230</v>
      </c>
      <c r="K8191" s="1" t="s">
        <v>19</v>
      </c>
      <c r="L8191" s="1" t="s">
        <v>912</v>
      </c>
      <c r="M8191" t="s">
        <v>25</v>
      </c>
      <c r="N8191">
        <v>1</v>
      </c>
      <c r="O8191" s="1" t="s">
        <v>205</v>
      </c>
      <c r="P8191" t="s">
        <v>153</v>
      </c>
      <c r="Q8191">
        <v>1</v>
      </c>
      <c r="R8191" t="s">
        <v>255</v>
      </c>
      <c r="S8191" t="s">
        <v>180</v>
      </c>
    </row>
    <row r="8192" spans="1:19" x14ac:dyDescent="0.35">
      <c r="A8192" s="2" t="s">
        <v>120</v>
      </c>
      <c r="B8192" s="1" t="s">
        <v>121</v>
      </c>
      <c r="C8192" t="s">
        <v>905</v>
      </c>
      <c r="D8192" s="1" t="s">
        <v>46</v>
      </c>
      <c r="E8192" s="1" t="s">
        <v>22</v>
      </c>
      <c r="F8192" s="1" t="s">
        <v>26</v>
      </c>
      <c r="G8192" s="1" t="s">
        <v>26</v>
      </c>
      <c r="H8192" t="s">
        <v>27</v>
      </c>
      <c r="I8192" s="1" t="s">
        <v>459</v>
      </c>
      <c r="J8192" s="1" t="s">
        <v>230</v>
      </c>
      <c r="K8192" s="1" t="s">
        <v>19</v>
      </c>
      <c r="L8192" s="1" t="s">
        <v>912</v>
      </c>
      <c r="M8192" t="s">
        <v>25</v>
      </c>
      <c r="N8192">
        <v>1</v>
      </c>
      <c r="O8192" s="1" t="s">
        <v>205</v>
      </c>
      <c r="P8192" t="s">
        <v>153</v>
      </c>
      <c r="Q8192">
        <v>1</v>
      </c>
      <c r="R8192" t="s">
        <v>255</v>
      </c>
      <c r="S8192" t="s">
        <v>180</v>
      </c>
    </row>
    <row r="8193" spans="1:19" x14ac:dyDescent="0.35">
      <c r="A8193" s="2" t="s">
        <v>120</v>
      </c>
      <c r="B8193" s="1" t="s">
        <v>121</v>
      </c>
      <c r="C8193" t="s">
        <v>905</v>
      </c>
      <c r="D8193" s="1" t="s">
        <v>46</v>
      </c>
      <c r="E8193" s="1" t="s">
        <v>22</v>
      </c>
      <c r="F8193" s="1" t="s">
        <v>26</v>
      </c>
      <c r="G8193" s="1" t="s">
        <v>26</v>
      </c>
      <c r="H8193" t="s">
        <v>27</v>
      </c>
      <c r="I8193" s="1" t="s">
        <v>460</v>
      </c>
      <c r="J8193" s="1" t="s">
        <v>230</v>
      </c>
      <c r="K8193" s="1" t="s">
        <v>19</v>
      </c>
      <c r="L8193" s="1" t="s">
        <v>912</v>
      </c>
      <c r="M8193" t="s">
        <v>25</v>
      </c>
      <c r="N8193">
        <v>1</v>
      </c>
      <c r="O8193" s="1" t="s">
        <v>205</v>
      </c>
      <c r="P8193" t="s">
        <v>154</v>
      </c>
      <c r="Q8193">
        <v>1</v>
      </c>
      <c r="R8193" t="s">
        <v>255</v>
      </c>
      <c r="S8193" t="s">
        <v>180</v>
      </c>
    </row>
    <row r="8194" spans="1:19" x14ac:dyDescent="0.35">
      <c r="A8194" s="2" t="s">
        <v>120</v>
      </c>
      <c r="B8194" s="1" t="s">
        <v>121</v>
      </c>
      <c r="C8194" t="s">
        <v>52</v>
      </c>
      <c r="D8194" s="1" t="s">
        <v>210</v>
      </c>
      <c r="E8194" s="1" t="s">
        <v>22</v>
      </c>
      <c r="F8194" s="1" t="s">
        <v>29</v>
      </c>
      <c r="G8194" s="1" t="s">
        <v>136</v>
      </c>
      <c r="H8194" t="s">
        <v>21</v>
      </c>
      <c r="I8194" s="1" t="s">
        <v>1607</v>
      </c>
      <c r="J8194" s="1" t="s">
        <v>230</v>
      </c>
      <c r="K8194" s="1" t="s">
        <v>19</v>
      </c>
      <c r="L8194" s="1" t="s">
        <v>912</v>
      </c>
      <c r="M8194" t="s">
        <v>166</v>
      </c>
      <c r="N8194">
        <v>1</v>
      </c>
      <c r="O8194" s="1" t="s">
        <v>205</v>
      </c>
      <c r="P8194" t="s">
        <v>153</v>
      </c>
      <c r="Q8194">
        <v>2</v>
      </c>
      <c r="R8194" t="s">
        <v>255</v>
      </c>
      <c r="S8194" t="s">
        <v>180</v>
      </c>
    </row>
    <row r="8195" spans="1:19" x14ac:dyDescent="0.35">
      <c r="A8195" s="2" t="s">
        <v>120</v>
      </c>
      <c r="B8195" s="1" t="s">
        <v>121</v>
      </c>
      <c r="C8195" t="s">
        <v>52</v>
      </c>
      <c r="D8195" s="1" t="s">
        <v>210</v>
      </c>
      <c r="E8195" s="1" t="s">
        <v>22</v>
      </c>
      <c r="F8195" s="1" t="s">
        <v>29</v>
      </c>
      <c r="G8195" s="1" t="s">
        <v>136</v>
      </c>
      <c r="H8195" t="s">
        <v>21</v>
      </c>
      <c r="I8195" s="1" t="s">
        <v>1607</v>
      </c>
      <c r="J8195" s="1" t="s">
        <v>230</v>
      </c>
      <c r="K8195" s="1" t="s">
        <v>19</v>
      </c>
      <c r="L8195" s="1" t="s">
        <v>912</v>
      </c>
      <c r="M8195" t="s">
        <v>181</v>
      </c>
      <c r="N8195">
        <v>1</v>
      </c>
      <c r="O8195" s="1" t="s">
        <v>205</v>
      </c>
      <c r="P8195" t="s">
        <v>153</v>
      </c>
      <c r="Q8195">
        <v>2</v>
      </c>
      <c r="R8195" t="s">
        <v>255</v>
      </c>
      <c r="S8195" t="s">
        <v>180</v>
      </c>
    </row>
    <row r="8196" spans="1:19" x14ac:dyDescent="0.35">
      <c r="A8196" s="2" t="s">
        <v>120</v>
      </c>
      <c r="B8196" s="1" t="s">
        <v>121</v>
      </c>
      <c r="C8196" t="s">
        <v>52</v>
      </c>
      <c r="D8196" s="1" t="s">
        <v>210</v>
      </c>
      <c r="E8196" s="1" t="s">
        <v>22</v>
      </c>
      <c r="F8196" s="1" t="s">
        <v>29</v>
      </c>
      <c r="G8196" s="1" t="s">
        <v>136</v>
      </c>
      <c r="H8196" t="s">
        <v>21</v>
      </c>
      <c r="I8196" s="1" t="s">
        <v>1608</v>
      </c>
      <c r="J8196" s="1" t="s">
        <v>230</v>
      </c>
      <c r="K8196" s="1" t="s">
        <v>19</v>
      </c>
      <c r="L8196" s="1" t="s">
        <v>912</v>
      </c>
      <c r="M8196" t="s">
        <v>181</v>
      </c>
      <c r="N8196">
        <v>1</v>
      </c>
      <c r="O8196" s="1" t="s">
        <v>205</v>
      </c>
      <c r="P8196" t="s">
        <v>153</v>
      </c>
      <c r="Q8196">
        <v>2</v>
      </c>
      <c r="R8196" t="s">
        <v>255</v>
      </c>
      <c r="S8196" t="s">
        <v>180</v>
      </c>
    </row>
    <row r="8197" spans="1:19" x14ac:dyDescent="0.35">
      <c r="A8197" s="2" t="s">
        <v>120</v>
      </c>
      <c r="B8197" s="1" t="s">
        <v>121</v>
      </c>
      <c r="C8197" t="s">
        <v>52</v>
      </c>
      <c r="D8197" s="1" t="s">
        <v>210</v>
      </c>
      <c r="E8197" s="1" t="s">
        <v>22</v>
      </c>
      <c r="F8197" s="1" t="s">
        <v>29</v>
      </c>
      <c r="G8197" s="1" t="s">
        <v>136</v>
      </c>
      <c r="H8197" t="s">
        <v>21</v>
      </c>
      <c r="I8197" s="1" t="s">
        <v>1609</v>
      </c>
      <c r="J8197" s="1" t="s">
        <v>230</v>
      </c>
      <c r="K8197" s="1" t="s">
        <v>19</v>
      </c>
      <c r="L8197" s="1" t="s">
        <v>912</v>
      </c>
      <c r="M8197" t="s">
        <v>166</v>
      </c>
      <c r="N8197">
        <v>1</v>
      </c>
      <c r="O8197" s="1" t="s">
        <v>205</v>
      </c>
      <c r="P8197" t="s">
        <v>154</v>
      </c>
      <c r="Q8197">
        <v>2</v>
      </c>
      <c r="R8197" t="s">
        <v>255</v>
      </c>
      <c r="S8197" t="s">
        <v>180</v>
      </c>
    </row>
    <row r="8198" spans="1:19" x14ac:dyDescent="0.35">
      <c r="A8198" s="2" t="s">
        <v>120</v>
      </c>
      <c r="B8198" s="1" t="s">
        <v>121</v>
      </c>
      <c r="C8198" t="s">
        <v>52</v>
      </c>
      <c r="D8198" s="1" t="s">
        <v>210</v>
      </c>
      <c r="E8198" s="1" t="s">
        <v>22</v>
      </c>
      <c r="F8198" s="1" t="s">
        <v>29</v>
      </c>
      <c r="G8198" s="1" t="s">
        <v>136</v>
      </c>
      <c r="H8198" t="s">
        <v>21</v>
      </c>
      <c r="I8198" s="1" t="s">
        <v>1609</v>
      </c>
      <c r="J8198" s="1" t="s">
        <v>230</v>
      </c>
      <c r="K8198" s="1" t="s">
        <v>19</v>
      </c>
      <c r="L8198" s="1" t="s">
        <v>912</v>
      </c>
      <c r="M8198" t="s">
        <v>181</v>
      </c>
      <c r="N8198">
        <v>1</v>
      </c>
      <c r="O8198" s="1" t="s">
        <v>205</v>
      </c>
      <c r="P8198" t="s">
        <v>153</v>
      </c>
      <c r="Q8198">
        <v>2</v>
      </c>
      <c r="R8198" t="s">
        <v>255</v>
      </c>
      <c r="S8198" t="s">
        <v>180</v>
      </c>
    </row>
    <row r="8199" spans="1:19" x14ac:dyDescent="0.35">
      <c r="A8199" s="2" t="s">
        <v>120</v>
      </c>
      <c r="B8199" s="1" t="s">
        <v>121</v>
      </c>
      <c r="C8199" t="s">
        <v>52</v>
      </c>
      <c r="D8199" s="1" t="s">
        <v>210</v>
      </c>
      <c r="E8199" s="1" t="s">
        <v>22</v>
      </c>
      <c r="F8199" s="1" t="s">
        <v>29</v>
      </c>
      <c r="G8199" s="1" t="s">
        <v>136</v>
      </c>
      <c r="H8199" t="s">
        <v>21</v>
      </c>
      <c r="I8199" s="1" t="s">
        <v>1610</v>
      </c>
      <c r="J8199" s="1" t="s">
        <v>230</v>
      </c>
      <c r="K8199" s="1" t="s">
        <v>19</v>
      </c>
      <c r="L8199" s="1" t="s">
        <v>912</v>
      </c>
      <c r="M8199" t="s">
        <v>181</v>
      </c>
      <c r="N8199">
        <v>1</v>
      </c>
      <c r="O8199" s="1" t="s">
        <v>205</v>
      </c>
      <c r="P8199" t="s">
        <v>154</v>
      </c>
      <c r="Q8199">
        <v>2</v>
      </c>
      <c r="R8199" t="s">
        <v>255</v>
      </c>
      <c r="S8199" t="s">
        <v>180</v>
      </c>
    </row>
    <row r="8200" spans="1:19" x14ac:dyDescent="0.35">
      <c r="A8200" s="2" t="s">
        <v>120</v>
      </c>
      <c r="B8200" s="1" t="s">
        <v>121</v>
      </c>
      <c r="C8200" t="s">
        <v>52</v>
      </c>
      <c r="D8200" s="1" t="s">
        <v>51</v>
      </c>
      <c r="E8200" s="1" t="s">
        <v>12</v>
      </c>
      <c r="F8200" s="1" t="s">
        <v>13</v>
      </c>
      <c r="G8200" s="1" t="s">
        <v>137</v>
      </c>
      <c r="H8200" t="s">
        <v>24</v>
      </c>
      <c r="I8200" s="1" t="s">
        <v>1255</v>
      </c>
      <c r="J8200" s="1" t="s">
        <v>230</v>
      </c>
      <c r="K8200" s="1" t="s">
        <v>52</v>
      </c>
      <c r="L8200" s="1" t="s">
        <v>912</v>
      </c>
      <c r="M8200" t="s">
        <v>53</v>
      </c>
      <c r="N8200">
        <v>2</v>
      </c>
      <c r="O8200" s="1" t="s">
        <v>205</v>
      </c>
      <c r="P8200" t="s">
        <v>154</v>
      </c>
      <c r="Q8200">
        <v>2</v>
      </c>
      <c r="R8200" t="s">
        <v>179</v>
      </c>
      <c r="S8200" t="s">
        <v>180</v>
      </c>
    </row>
    <row r="8201" spans="1:19" x14ac:dyDescent="0.35">
      <c r="A8201" s="2" t="s">
        <v>120</v>
      </c>
      <c r="B8201" s="1" t="s">
        <v>121</v>
      </c>
      <c r="C8201" t="s">
        <v>52</v>
      </c>
      <c r="D8201" s="1" t="s">
        <v>51</v>
      </c>
      <c r="E8201" s="1" t="s">
        <v>12</v>
      </c>
      <c r="F8201" s="1" t="s">
        <v>26</v>
      </c>
      <c r="G8201" s="1" t="s">
        <v>26</v>
      </c>
      <c r="H8201" t="s">
        <v>24</v>
      </c>
      <c r="I8201" s="1" t="s">
        <v>1255</v>
      </c>
      <c r="J8201" s="1" t="s">
        <v>230</v>
      </c>
      <c r="K8201" s="1" t="s">
        <v>52</v>
      </c>
      <c r="L8201" s="1" t="s">
        <v>912</v>
      </c>
      <c r="M8201" t="s">
        <v>52</v>
      </c>
      <c r="N8201">
        <v>1</v>
      </c>
      <c r="O8201" s="1" t="s">
        <v>205</v>
      </c>
      <c r="P8201" t="s">
        <v>154</v>
      </c>
      <c r="Q8201">
        <v>2</v>
      </c>
      <c r="R8201" t="s">
        <v>179</v>
      </c>
      <c r="S8201" t="s">
        <v>180</v>
      </c>
    </row>
    <row r="8202" spans="1:19" x14ac:dyDescent="0.35">
      <c r="A8202" s="2" t="s">
        <v>120</v>
      </c>
      <c r="B8202" s="1" t="s">
        <v>121</v>
      </c>
      <c r="C8202" t="s">
        <v>52</v>
      </c>
      <c r="D8202" s="1" t="s">
        <v>51</v>
      </c>
      <c r="E8202" s="1" t="s">
        <v>12</v>
      </c>
      <c r="F8202" s="1" t="s">
        <v>18</v>
      </c>
      <c r="G8202" s="1" t="s">
        <v>26</v>
      </c>
      <c r="H8202" t="s">
        <v>14</v>
      </c>
      <c r="I8202" s="1" t="s">
        <v>1255</v>
      </c>
      <c r="J8202" s="1" t="s">
        <v>230</v>
      </c>
      <c r="K8202" s="1" t="s">
        <v>52</v>
      </c>
      <c r="L8202" s="1" t="s">
        <v>912</v>
      </c>
      <c r="M8202" t="s">
        <v>54</v>
      </c>
      <c r="N8202">
        <v>1</v>
      </c>
      <c r="O8202" s="1" t="s">
        <v>205</v>
      </c>
      <c r="P8202" t="s">
        <v>154</v>
      </c>
      <c r="Q8202">
        <v>1</v>
      </c>
      <c r="R8202" t="s">
        <v>179</v>
      </c>
      <c r="S8202" t="s">
        <v>180</v>
      </c>
    </row>
    <row r="8203" spans="1:19" x14ac:dyDescent="0.35">
      <c r="A8203" s="2" t="s">
        <v>120</v>
      </c>
      <c r="B8203" s="1" t="s">
        <v>121</v>
      </c>
      <c r="C8203" t="s">
        <v>52</v>
      </c>
      <c r="D8203" s="1" t="s">
        <v>51</v>
      </c>
      <c r="E8203" s="1" t="s">
        <v>12</v>
      </c>
      <c r="F8203" s="1" t="s">
        <v>18</v>
      </c>
      <c r="G8203" s="1" t="s">
        <v>26</v>
      </c>
      <c r="H8203" t="s">
        <v>17</v>
      </c>
      <c r="I8203" s="1" t="s">
        <v>1237</v>
      </c>
      <c r="J8203" s="1" t="s">
        <v>230</v>
      </c>
      <c r="K8203" s="1" t="s">
        <v>52</v>
      </c>
      <c r="L8203" s="1" t="s">
        <v>912</v>
      </c>
      <c r="M8203" t="s">
        <v>169</v>
      </c>
      <c r="N8203">
        <v>1</v>
      </c>
      <c r="O8203" s="1" t="s">
        <v>205</v>
      </c>
      <c r="P8203" t="s">
        <v>154</v>
      </c>
      <c r="Q8203">
        <v>2</v>
      </c>
      <c r="R8203" t="s">
        <v>179</v>
      </c>
      <c r="S8203" t="s">
        <v>180</v>
      </c>
    </row>
    <row r="8204" spans="1:19" x14ac:dyDescent="0.35">
      <c r="A8204" s="2" t="s">
        <v>120</v>
      </c>
      <c r="B8204" s="1" t="s">
        <v>121</v>
      </c>
      <c r="C8204" t="s">
        <v>52</v>
      </c>
      <c r="D8204" s="1" t="s">
        <v>51</v>
      </c>
      <c r="E8204" s="1" t="s">
        <v>12</v>
      </c>
      <c r="F8204" s="1" t="s">
        <v>18</v>
      </c>
      <c r="G8204" s="1" t="s">
        <v>26</v>
      </c>
      <c r="H8204" t="s">
        <v>17</v>
      </c>
      <c r="I8204" s="1" t="s">
        <v>1255</v>
      </c>
      <c r="J8204" s="1" t="s">
        <v>230</v>
      </c>
      <c r="K8204" s="1" t="s">
        <v>52</v>
      </c>
      <c r="L8204" s="1" t="s">
        <v>912</v>
      </c>
      <c r="M8204" t="s">
        <v>169</v>
      </c>
      <c r="N8204">
        <v>1</v>
      </c>
      <c r="O8204" s="1" t="s">
        <v>205</v>
      </c>
      <c r="P8204" t="s">
        <v>154</v>
      </c>
      <c r="Q8204">
        <v>2</v>
      </c>
      <c r="R8204" t="s">
        <v>179</v>
      </c>
      <c r="S8204" t="s">
        <v>180</v>
      </c>
    </row>
    <row r="8205" spans="1:19" x14ac:dyDescent="0.35">
      <c r="A8205" s="2" t="s">
        <v>120</v>
      </c>
      <c r="B8205" s="1" t="s">
        <v>121</v>
      </c>
      <c r="C8205" t="s">
        <v>52</v>
      </c>
      <c r="D8205" s="1" t="s">
        <v>51</v>
      </c>
      <c r="E8205" s="1" t="s">
        <v>12</v>
      </c>
      <c r="F8205" s="1" t="s">
        <v>18</v>
      </c>
      <c r="G8205" s="1" t="s">
        <v>26</v>
      </c>
      <c r="H8205" t="s">
        <v>17</v>
      </c>
      <c r="I8205" s="1" t="s">
        <v>1255</v>
      </c>
      <c r="J8205" s="1" t="s">
        <v>230</v>
      </c>
      <c r="K8205" s="1" t="s">
        <v>19</v>
      </c>
      <c r="L8205" s="1" t="s">
        <v>912</v>
      </c>
      <c r="M8205" t="s">
        <v>20</v>
      </c>
      <c r="N8205">
        <v>1</v>
      </c>
      <c r="O8205" s="1" t="s">
        <v>205</v>
      </c>
      <c r="P8205" t="s">
        <v>154</v>
      </c>
      <c r="Q8205">
        <v>2</v>
      </c>
      <c r="R8205" t="s">
        <v>179</v>
      </c>
      <c r="S8205" t="s">
        <v>180</v>
      </c>
    </row>
    <row r="8206" spans="1:19" x14ac:dyDescent="0.35">
      <c r="A8206" s="2" t="s">
        <v>120</v>
      </c>
      <c r="B8206" s="1" t="s">
        <v>121</v>
      </c>
      <c r="C8206" t="s">
        <v>52</v>
      </c>
      <c r="D8206" s="1" t="s">
        <v>51</v>
      </c>
      <c r="E8206" s="1" t="s">
        <v>12</v>
      </c>
      <c r="F8206" s="1" t="s">
        <v>18</v>
      </c>
      <c r="G8206" s="1" t="s">
        <v>26</v>
      </c>
      <c r="H8206" t="s">
        <v>24</v>
      </c>
      <c r="I8206" s="1" t="s">
        <v>1237</v>
      </c>
      <c r="J8206" s="1" t="s">
        <v>230</v>
      </c>
      <c r="K8206" s="1" t="s">
        <v>52</v>
      </c>
      <c r="L8206" s="1" t="s">
        <v>912</v>
      </c>
      <c r="M8206" t="s">
        <v>169</v>
      </c>
      <c r="N8206">
        <v>1</v>
      </c>
      <c r="O8206" s="1" t="s">
        <v>205</v>
      </c>
      <c r="P8206" t="s">
        <v>154</v>
      </c>
      <c r="Q8206">
        <v>2</v>
      </c>
      <c r="R8206" t="s">
        <v>179</v>
      </c>
      <c r="S8206" t="s">
        <v>180</v>
      </c>
    </row>
    <row r="8207" spans="1:19" x14ac:dyDescent="0.35">
      <c r="A8207" s="2" t="s">
        <v>120</v>
      </c>
      <c r="B8207" s="1" t="s">
        <v>121</v>
      </c>
      <c r="C8207" t="s">
        <v>52</v>
      </c>
      <c r="D8207" s="1" t="s">
        <v>51</v>
      </c>
      <c r="E8207" s="1" t="s">
        <v>12</v>
      </c>
      <c r="F8207" s="1" t="s">
        <v>18</v>
      </c>
      <c r="G8207" s="1" t="s">
        <v>26</v>
      </c>
      <c r="H8207" t="s">
        <v>27</v>
      </c>
      <c r="I8207" s="1" t="s">
        <v>1237</v>
      </c>
      <c r="J8207" s="1" t="s">
        <v>230</v>
      </c>
      <c r="K8207" s="1" t="s">
        <v>19</v>
      </c>
      <c r="L8207" s="1" t="s">
        <v>912</v>
      </c>
      <c r="M8207" t="s">
        <v>65</v>
      </c>
      <c r="N8207">
        <v>1</v>
      </c>
      <c r="O8207" s="1" t="s">
        <v>205</v>
      </c>
      <c r="P8207" t="s">
        <v>154</v>
      </c>
      <c r="Q8207">
        <v>1</v>
      </c>
      <c r="R8207" t="s">
        <v>179</v>
      </c>
      <c r="S8207" t="s">
        <v>180</v>
      </c>
    </row>
    <row r="8208" spans="1:19" x14ac:dyDescent="0.35">
      <c r="A8208" s="2" t="s">
        <v>120</v>
      </c>
      <c r="B8208" s="1" t="s">
        <v>121</v>
      </c>
      <c r="C8208" t="s">
        <v>52</v>
      </c>
      <c r="D8208" s="1" t="s">
        <v>51</v>
      </c>
      <c r="E8208" s="1" t="s">
        <v>22</v>
      </c>
      <c r="F8208" s="1" t="s">
        <v>29</v>
      </c>
      <c r="G8208" s="1" t="s">
        <v>136</v>
      </c>
      <c r="H8208" t="s">
        <v>24</v>
      </c>
      <c r="I8208" s="1" t="s">
        <v>1237</v>
      </c>
      <c r="J8208" s="1" t="s">
        <v>230</v>
      </c>
      <c r="K8208" s="1" t="s">
        <v>52</v>
      </c>
      <c r="L8208" s="1" t="s">
        <v>912</v>
      </c>
      <c r="M8208" t="s">
        <v>52</v>
      </c>
      <c r="N8208">
        <v>1</v>
      </c>
      <c r="O8208" s="1" t="s">
        <v>205</v>
      </c>
      <c r="P8208" t="s">
        <v>154</v>
      </c>
      <c r="Q8208">
        <v>2</v>
      </c>
      <c r="R8208" t="s">
        <v>179</v>
      </c>
      <c r="S8208" t="s">
        <v>180</v>
      </c>
    </row>
    <row r="8209" spans="1:19" x14ac:dyDescent="0.35">
      <c r="A8209" s="2" t="s">
        <v>120</v>
      </c>
      <c r="B8209" s="1" t="s">
        <v>121</v>
      </c>
      <c r="C8209" t="s">
        <v>52</v>
      </c>
      <c r="D8209" s="1" t="s">
        <v>51</v>
      </c>
      <c r="E8209" s="1" t="s">
        <v>22</v>
      </c>
      <c r="F8209" s="1" t="s">
        <v>29</v>
      </c>
      <c r="G8209" s="1" t="s">
        <v>136</v>
      </c>
      <c r="H8209" t="s">
        <v>27</v>
      </c>
      <c r="I8209" s="1" t="s">
        <v>1255</v>
      </c>
      <c r="J8209" s="1" t="s">
        <v>230</v>
      </c>
      <c r="K8209" s="1" t="s">
        <v>52</v>
      </c>
      <c r="L8209" s="1" t="s">
        <v>912</v>
      </c>
      <c r="M8209" t="s">
        <v>169</v>
      </c>
      <c r="N8209">
        <v>1</v>
      </c>
      <c r="O8209" s="1" t="s">
        <v>205</v>
      </c>
      <c r="P8209" t="s">
        <v>154</v>
      </c>
      <c r="Q8209">
        <v>2</v>
      </c>
      <c r="R8209" t="s">
        <v>179</v>
      </c>
      <c r="S8209" t="s">
        <v>180</v>
      </c>
    </row>
    <row r="8210" spans="1:19" x14ac:dyDescent="0.35">
      <c r="A8210" s="2" t="s">
        <v>120</v>
      </c>
      <c r="B8210" s="1" t="s">
        <v>121</v>
      </c>
      <c r="C8210" t="s">
        <v>52</v>
      </c>
      <c r="D8210" s="1" t="s">
        <v>51</v>
      </c>
      <c r="E8210" s="1" t="s">
        <v>22</v>
      </c>
      <c r="F8210" s="1" t="s">
        <v>29</v>
      </c>
      <c r="G8210" s="1" t="s">
        <v>136</v>
      </c>
      <c r="H8210" t="s">
        <v>32</v>
      </c>
      <c r="I8210" s="1" t="s">
        <v>1237</v>
      </c>
      <c r="J8210" s="1" t="s">
        <v>230</v>
      </c>
      <c r="K8210" s="1" t="s">
        <v>52</v>
      </c>
      <c r="L8210" s="1" t="s">
        <v>912</v>
      </c>
      <c r="M8210" t="s">
        <v>169</v>
      </c>
      <c r="N8210">
        <v>1</v>
      </c>
      <c r="O8210" s="1" t="s">
        <v>205</v>
      </c>
      <c r="P8210" t="s">
        <v>154</v>
      </c>
      <c r="Q8210">
        <v>2</v>
      </c>
      <c r="R8210" t="s">
        <v>179</v>
      </c>
      <c r="S8210" t="s">
        <v>180</v>
      </c>
    </row>
    <row r="8211" spans="1:19" x14ac:dyDescent="0.35">
      <c r="A8211" s="2" t="s">
        <v>120</v>
      </c>
      <c r="B8211" s="1" t="s">
        <v>121</v>
      </c>
      <c r="C8211" t="s">
        <v>52</v>
      </c>
      <c r="D8211" s="1" t="s">
        <v>51</v>
      </c>
      <c r="E8211" s="1" t="s">
        <v>22</v>
      </c>
      <c r="F8211" s="1" t="s">
        <v>29</v>
      </c>
      <c r="G8211" s="1" t="s">
        <v>136</v>
      </c>
      <c r="H8211" t="s">
        <v>32</v>
      </c>
      <c r="I8211" s="1" t="s">
        <v>1237</v>
      </c>
      <c r="J8211" s="1" t="s">
        <v>230</v>
      </c>
      <c r="K8211" s="1" t="s">
        <v>52</v>
      </c>
      <c r="L8211" s="1" t="s">
        <v>912</v>
      </c>
      <c r="M8211" t="s">
        <v>53</v>
      </c>
      <c r="N8211">
        <v>1</v>
      </c>
      <c r="O8211" s="1" t="s">
        <v>205</v>
      </c>
      <c r="P8211" t="s">
        <v>154</v>
      </c>
      <c r="Q8211">
        <v>2</v>
      </c>
      <c r="R8211" t="s">
        <v>179</v>
      </c>
      <c r="S8211" t="s">
        <v>180</v>
      </c>
    </row>
    <row r="8212" spans="1:19" x14ac:dyDescent="0.35">
      <c r="A8212" s="2" t="s">
        <v>120</v>
      </c>
      <c r="B8212" s="1" t="s">
        <v>121</v>
      </c>
      <c r="C8212" t="s">
        <v>52</v>
      </c>
      <c r="D8212" s="1" t="s">
        <v>51</v>
      </c>
      <c r="E8212" s="1" t="s">
        <v>22</v>
      </c>
      <c r="F8212" s="1" t="s">
        <v>29</v>
      </c>
      <c r="G8212" s="1" t="s">
        <v>136</v>
      </c>
      <c r="H8212" t="s">
        <v>21</v>
      </c>
      <c r="I8212" s="1" t="s">
        <v>1238</v>
      </c>
      <c r="J8212" s="1" t="s">
        <v>230</v>
      </c>
      <c r="K8212" s="1" t="s">
        <v>52</v>
      </c>
      <c r="L8212" s="1" t="s">
        <v>912</v>
      </c>
      <c r="M8212" t="s">
        <v>53</v>
      </c>
      <c r="N8212">
        <v>1</v>
      </c>
      <c r="O8212" s="1" t="s">
        <v>206</v>
      </c>
      <c r="P8212" t="s">
        <v>153</v>
      </c>
      <c r="Q8212">
        <v>1</v>
      </c>
      <c r="R8212" t="s">
        <v>255</v>
      </c>
      <c r="S8212" t="s">
        <v>180</v>
      </c>
    </row>
    <row r="8213" spans="1:19" x14ac:dyDescent="0.35">
      <c r="A8213" s="2" t="s">
        <v>120</v>
      </c>
      <c r="B8213" s="1" t="s">
        <v>121</v>
      </c>
      <c r="C8213" t="s">
        <v>52</v>
      </c>
      <c r="D8213" s="1" t="s">
        <v>51</v>
      </c>
      <c r="E8213" s="1" t="s">
        <v>22</v>
      </c>
      <c r="F8213" s="1" t="s">
        <v>29</v>
      </c>
      <c r="G8213" s="1" t="s">
        <v>136</v>
      </c>
      <c r="H8213" t="s">
        <v>21</v>
      </c>
      <c r="I8213" s="1" t="s">
        <v>1239</v>
      </c>
      <c r="J8213" s="1" t="s">
        <v>230</v>
      </c>
      <c r="K8213" s="1" t="s">
        <v>52</v>
      </c>
      <c r="L8213" s="1" t="s">
        <v>912</v>
      </c>
      <c r="M8213" t="s">
        <v>53</v>
      </c>
      <c r="N8213">
        <v>1</v>
      </c>
      <c r="O8213" s="1" t="s">
        <v>206</v>
      </c>
      <c r="P8213" t="s">
        <v>153</v>
      </c>
      <c r="Q8213">
        <v>1</v>
      </c>
      <c r="R8213" t="s">
        <v>255</v>
      </c>
      <c r="S8213" t="s">
        <v>180</v>
      </c>
    </row>
    <row r="8214" spans="1:19" x14ac:dyDescent="0.35">
      <c r="A8214" s="2" t="s">
        <v>120</v>
      </c>
      <c r="B8214" s="1" t="s">
        <v>121</v>
      </c>
      <c r="C8214" t="s">
        <v>52</v>
      </c>
      <c r="D8214" s="1" t="s">
        <v>51</v>
      </c>
      <c r="E8214" s="1" t="s">
        <v>22</v>
      </c>
      <c r="F8214" s="1" t="s">
        <v>29</v>
      </c>
      <c r="G8214" s="1" t="s">
        <v>136</v>
      </c>
      <c r="H8214" t="s">
        <v>21</v>
      </c>
      <c r="I8214" s="1" t="s">
        <v>1240</v>
      </c>
      <c r="J8214" s="1" t="s">
        <v>230</v>
      </c>
      <c r="K8214" s="1" t="s">
        <v>52</v>
      </c>
      <c r="L8214" s="1" t="s">
        <v>912</v>
      </c>
      <c r="M8214" t="s">
        <v>53</v>
      </c>
      <c r="N8214">
        <v>1</v>
      </c>
      <c r="O8214" s="1" t="s">
        <v>206</v>
      </c>
      <c r="P8214" t="s">
        <v>153</v>
      </c>
      <c r="Q8214">
        <v>1</v>
      </c>
      <c r="R8214" t="s">
        <v>255</v>
      </c>
      <c r="S8214" t="s">
        <v>180</v>
      </c>
    </row>
    <row r="8215" spans="1:19" x14ac:dyDescent="0.35">
      <c r="A8215" s="2" t="s">
        <v>120</v>
      </c>
      <c r="B8215" s="1" t="s">
        <v>121</v>
      </c>
      <c r="C8215" t="s">
        <v>52</v>
      </c>
      <c r="D8215" s="1" t="s">
        <v>51</v>
      </c>
      <c r="E8215" s="1" t="s">
        <v>22</v>
      </c>
      <c r="F8215" s="1" t="s">
        <v>29</v>
      </c>
      <c r="G8215" s="1" t="s">
        <v>136</v>
      </c>
      <c r="H8215" t="s">
        <v>21</v>
      </c>
      <c r="I8215" s="1" t="s">
        <v>1241</v>
      </c>
      <c r="J8215" s="1" t="s">
        <v>230</v>
      </c>
      <c r="K8215" s="1" t="s">
        <v>52</v>
      </c>
      <c r="L8215" s="1" t="s">
        <v>912</v>
      </c>
      <c r="M8215" t="s">
        <v>53</v>
      </c>
      <c r="N8215">
        <v>1</v>
      </c>
      <c r="O8215" s="1" t="s">
        <v>206</v>
      </c>
      <c r="P8215" t="s">
        <v>153</v>
      </c>
      <c r="Q8215">
        <v>1</v>
      </c>
      <c r="R8215" t="s">
        <v>255</v>
      </c>
      <c r="S8215" t="s">
        <v>180</v>
      </c>
    </row>
    <row r="8216" spans="1:19" x14ac:dyDescent="0.35">
      <c r="A8216" s="2" t="s">
        <v>120</v>
      </c>
      <c r="B8216" s="1" t="s">
        <v>121</v>
      </c>
      <c r="C8216" t="s">
        <v>52</v>
      </c>
      <c r="D8216" s="1" t="s">
        <v>51</v>
      </c>
      <c r="E8216" s="1" t="s">
        <v>22</v>
      </c>
      <c r="F8216" s="1" t="s">
        <v>29</v>
      </c>
      <c r="G8216" s="1" t="s">
        <v>136</v>
      </c>
      <c r="H8216" t="s">
        <v>21</v>
      </c>
      <c r="I8216" s="1" t="s">
        <v>1242</v>
      </c>
      <c r="J8216" s="1" t="s">
        <v>230</v>
      </c>
      <c r="K8216" s="1" t="s">
        <v>52</v>
      </c>
      <c r="L8216" s="1" t="s">
        <v>912</v>
      </c>
      <c r="M8216" t="s">
        <v>53</v>
      </c>
      <c r="N8216">
        <v>1</v>
      </c>
      <c r="O8216" s="1" t="s">
        <v>206</v>
      </c>
      <c r="P8216" t="s">
        <v>154</v>
      </c>
      <c r="Q8216">
        <v>1</v>
      </c>
      <c r="R8216" t="s">
        <v>179</v>
      </c>
      <c r="S8216" t="s">
        <v>180</v>
      </c>
    </row>
    <row r="8217" spans="1:19" x14ac:dyDescent="0.35">
      <c r="A8217" s="2" t="s">
        <v>120</v>
      </c>
      <c r="B8217" s="1" t="s">
        <v>121</v>
      </c>
      <c r="C8217" t="s">
        <v>52</v>
      </c>
      <c r="D8217" s="1" t="s">
        <v>51</v>
      </c>
      <c r="E8217" s="1" t="s">
        <v>22</v>
      </c>
      <c r="F8217" s="1" t="s">
        <v>29</v>
      </c>
      <c r="G8217" s="1" t="s">
        <v>136</v>
      </c>
      <c r="H8217" t="s">
        <v>21</v>
      </c>
      <c r="I8217" s="1" t="s">
        <v>1248</v>
      </c>
      <c r="J8217" s="1" t="s">
        <v>230</v>
      </c>
      <c r="K8217" s="1" t="s">
        <v>52</v>
      </c>
      <c r="L8217" s="1" t="s">
        <v>912</v>
      </c>
      <c r="M8217" t="s">
        <v>54</v>
      </c>
      <c r="N8217">
        <v>1</v>
      </c>
      <c r="O8217" s="1" t="s">
        <v>205</v>
      </c>
      <c r="P8217" t="s">
        <v>153</v>
      </c>
      <c r="Q8217">
        <v>2</v>
      </c>
      <c r="R8217" t="s">
        <v>255</v>
      </c>
      <c r="S8217" t="s">
        <v>180</v>
      </c>
    </row>
    <row r="8218" spans="1:19" x14ac:dyDescent="0.35">
      <c r="A8218" s="2" t="s">
        <v>120</v>
      </c>
      <c r="B8218" s="1" t="s">
        <v>121</v>
      </c>
      <c r="C8218" t="s">
        <v>52</v>
      </c>
      <c r="D8218" s="1" t="s">
        <v>51</v>
      </c>
      <c r="E8218" s="1" t="s">
        <v>22</v>
      </c>
      <c r="F8218" s="1" t="s">
        <v>29</v>
      </c>
      <c r="G8218" s="1" t="s">
        <v>136</v>
      </c>
      <c r="H8218" t="s">
        <v>21</v>
      </c>
      <c r="I8218" s="1" t="s">
        <v>1249</v>
      </c>
      <c r="J8218" s="1" t="s">
        <v>230</v>
      </c>
      <c r="K8218" s="1" t="s">
        <v>52</v>
      </c>
      <c r="L8218" s="1" t="s">
        <v>912</v>
      </c>
      <c r="M8218" t="s">
        <v>54</v>
      </c>
      <c r="N8218">
        <v>1</v>
      </c>
      <c r="O8218" s="1" t="s">
        <v>205</v>
      </c>
      <c r="P8218" t="s">
        <v>153</v>
      </c>
      <c r="Q8218">
        <v>2</v>
      </c>
      <c r="R8218" t="s">
        <v>255</v>
      </c>
      <c r="S8218" t="s">
        <v>180</v>
      </c>
    </row>
    <row r="8219" spans="1:19" x14ac:dyDescent="0.35">
      <c r="A8219" s="2" t="s">
        <v>120</v>
      </c>
      <c r="B8219" s="1" t="s">
        <v>121</v>
      </c>
      <c r="C8219" t="s">
        <v>52</v>
      </c>
      <c r="D8219" s="1" t="s">
        <v>51</v>
      </c>
      <c r="E8219" s="1" t="s">
        <v>22</v>
      </c>
      <c r="F8219" s="1" t="s">
        <v>29</v>
      </c>
      <c r="G8219" s="1" t="s">
        <v>136</v>
      </c>
      <c r="H8219" t="s">
        <v>21</v>
      </c>
      <c r="I8219" s="1" t="s">
        <v>1243</v>
      </c>
      <c r="J8219" s="1" t="s">
        <v>230</v>
      </c>
      <c r="K8219" s="1" t="s">
        <v>52</v>
      </c>
      <c r="L8219" s="1" t="s">
        <v>912</v>
      </c>
      <c r="M8219" t="s">
        <v>53</v>
      </c>
      <c r="N8219">
        <v>1</v>
      </c>
      <c r="O8219" s="1" t="s">
        <v>206</v>
      </c>
      <c r="P8219" t="s">
        <v>153</v>
      </c>
      <c r="Q8219">
        <v>1</v>
      </c>
      <c r="R8219" t="s">
        <v>255</v>
      </c>
      <c r="S8219" t="s">
        <v>180</v>
      </c>
    </row>
    <row r="8220" spans="1:19" x14ac:dyDescent="0.35">
      <c r="A8220" s="2" t="s">
        <v>120</v>
      </c>
      <c r="B8220" s="1" t="s">
        <v>121</v>
      </c>
      <c r="C8220" t="s">
        <v>52</v>
      </c>
      <c r="D8220" s="1" t="s">
        <v>51</v>
      </c>
      <c r="E8220" s="1" t="s">
        <v>22</v>
      </c>
      <c r="F8220" s="1" t="s">
        <v>29</v>
      </c>
      <c r="G8220" s="1" t="s">
        <v>136</v>
      </c>
      <c r="H8220" t="s">
        <v>21</v>
      </c>
      <c r="I8220" s="1" t="s">
        <v>1244</v>
      </c>
      <c r="J8220" s="1" t="s">
        <v>230</v>
      </c>
      <c r="K8220" s="1" t="s">
        <v>52</v>
      </c>
      <c r="L8220" s="1" t="s">
        <v>912</v>
      </c>
      <c r="M8220" t="s">
        <v>53</v>
      </c>
      <c r="N8220">
        <v>1</v>
      </c>
      <c r="O8220" s="1" t="s">
        <v>206</v>
      </c>
      <c r="P8220" t="s">
        <v>153</v>
      </c>
      <c r="Q8220">
        <v>1</v>
      </c>
      <c r="R8220" t="s">
        <v>255</v>
      </c>
      <c r="S8220" t="s">
        <v>180</v>
      </c>
    </row>
    <row r="8221" spans="1:19" x14ac:dyDescent="0.35">
      <c r="A8221" s="2" t="s">
        <v>120</v>
      </c>
      <c r="B8221" s="1" t="s">
        <v>121</v>
      </c>
      <c r="C8221" t="s">
        <v>52</v>
      </c>
      <c r="D8221" s="1" t="s">
        <v>51</v>
      </c>
      <c r="E8221" s="1" t="s">
        <v>22</v>
      </c>
      <c r="F8221" s="1" t="s">
        <v>29</v>
      </c>
      <c r="G8221" s="1" t="s">
        <v>136</v>
      </c>
      <c r="H8221" t="s">
        <v>21</v>
      </c>
      <c r="I8221" s="1" t="s">
        <v>1245</v>
      </c>
      <c r="J8221" s="1" t="s">
        <v>230</v>
      </c>
      <c r="K8221" s="1" t="s">
        <v>52</v>
      </c>
      <c r="L8221" s="1" t="s">
        <v>912</v>
      </c>
      <c r="M8221" t="s">
        <v>53</v>
      </c>
      <c r="N8221">
        <v>1</v>
      </c>
      <c r="O8221" s="1" t="s">
        <v>205</v>
      </c>
      <c r="P8221" t="s">
        <v>153</v>
      </c>
      <c r="Q8221">
        <v>1</v>
      </c>
      <c r="R8221" t="s">
        <v>255</v>
      </c>
      <c r="S8221" t="s">
        <v>180</v>
      </c>
    </row>
    <row r="8222" spans="1:19" x14ac:dyDescent="0.35">
      <c r="A8222" s="2" t="s">
        <v>120</v>
      </c>
      <c r="B8222" s="1" t="s">
        <v>121</v>
      </c>
      <c r="C8222" t="s">
        <v>52</v>
      </c>
      <c r="D8222" s="1" t="s">
        <v>51</v>
      </c>
      <c r="E8222" s="1" t="s">
        <v>22</v>
      </c>
      <c r="F8222" s="1" t="s">
        <v>29</v>
      </c>
      <c r="G8222" s="1" t="s">
        <v>136</v>
      </c>
      <c r="H8222" t="s">
        <v>21</v>
      </c>
      <c r="I8222" s="1" t="s">
        <v>1246</v>
      </c>
      <c r="J8222" s="1" t="s">
        <v>230</v>
      </c>
      <c r="K8222" s="1" t="s">
        <v>52</v>
      </c>
      <c r="L8222" s="1" t="s">
        <v>912</v>
      </c>
      <c r="M8222" t="s">
        <v>53</v>
      </c>
      <c r="N8222">
        <v>1</v>
      </c>
      <c r="O8222" s="1" t="s">
        <v>206</v>
      </c>
      <c r="P8222" t="s">
        <v>153</v>
      </c>
      <c r="Q8222">
        <v>1</v>
      </c>
      <c r="R8222" t="s">
        <v>255</v>
      </c>
      <c r="S8222" t="s">
        <v>180</v>
      </c>
    </row>
    <row r="8223" spans="1:19" x14ac:dyDescent="0.35">
      <c r="A8223" s="2" t="s">
        <v>120</v>
      </c>
      <c r="B8223" s="1" t="s">
        <v>121</v>
      </c>
      <c r="C8223" t="s">
        <v>52</v>
      </c>
      <c r="D8223" s="1" t="s">
        <v>51</v>
      </c>
      <c r="E8223" s="1" t="s">
        <v>22</v>
      </c>
      <c r="F8223" s="1" t="s">
        <v>29</v>
      </c>
      <c r="G8223" s="1" t="s">
        <v>136</v>
      </c>
      <c r="H8223" t="s">
        <v>21</v>
      </c>
      <c r="I8223" s="1" t="s">
        <v>1247</v>
      </c>
      <c r="J8223" s="1" t="s">
        <v>230</v>
      </c>
      <c r="K8223" s="1" t="s">
        <v>52</v>
      </c>
      <c r="L8223" s="1" t="s">
        <v>912</v>
      </c>
      <c r="M8223" t="s">
        <v>53</v>
      </c>
      <c r="N8223">
        <v>1</v>
      </c>
      <c r="O8223" s="1" t="s">
        <v>206</v>
      </c>
      <c r="P8223" t="s">
        <v>153</v>
      </c>
      <c r="Q8223">
        <v>1</v>
      </c>
      <c r="R8223" t="s">
        <v>179</v>
      </c>
      <c r="S8223" t="s">
        <v>180</v>
      </c>
    </row>
    <row r="8224" spans="1:19" x14ac:dyDescent="0.35">
      <c r="A8224" s="2" t="s">
        <v>120</v>
      </c>
      <c r="B8224" s="1" t="s">
        <v>121</v>
      </c>
      <c r="C8224" t="s">
        <v>52</v>
      </c>
      <c r="D8224" s="1" t="s">
        <v>51</v>
      </c>
      <c r="E8224" s="1" t="s">
        <v>22</v>
      </c>
      <c r="F8224" s="1" t="s">
        <v>29</v>
      </c>
      <c r="G8224" s="1" t="s">
        <v>136</v>
      </c>
      <c r="H8224" t="s">
        <v>21</v>
      </c>
      <c r="I8224" s="1" t="s">
        <v>1237</v>
      </c>
      <c r="J8224" s="1" t="s">
        <v>230</v>
      </c>
      <c r="K8224" s="1" t="s">
        <v>52</v>
      </c>
      <c r="L8224" s="1" t="s">
        <v>912</v>
      </c>
      <c r="M8224" t="s">
        <v>52</v>
      </c>
      <c r="N8224">
        <v>2</v>
      </c>
      <c r="O8224" s="1" t="s">
        <v>205</v>
      </c>
      <c r="P8224" t="s">
        <v>154</v>
      </c>
      <c r="Q8224">
        <v>2</v>
      </c>
      <c r="R8224" t="s">
        <v>179</v>
      </c>
      <c r="S8224" t="s">
        <v>180</v>
      </c>
    </row>
    <row r="8225" spans="1:19" x14ac:dyDescent="0.35">
      <c r="A8225" s="2" t="s">
        <v>120</v>
      </c>
      <c r="B8225" s="1" t="s">
        <v>121</v>
      </c>
      <c r="C8225" t="s">
        <v>52</v>
      </c>
      <c r="D8225" s="1" t="s">
        <v>51</v>
      </c>
      <c r="E8225" s="1" t="s">
        <v>22</v>
      </c>
      <c r="F8225" s="1" t="s">
        <v>29</v>
      </c>
      <c r="G8225" s="1" t="s">
        <v>136</v>
      </c>
      <c r="H8225" t="s">
        <v>21</v>
      </c>
      <c r="I8225" s="1" t="s">
        <v>1237</v>
      </c>
      <c r="J8225" s="1" t="s">
        <v>230</v>
      </c>
      <c r="K8225" s="1" t="s">
        <v>52</v>
      </c>
      <c r="L8225" s="1" t="s">
        <v>912</v>
      </c>
      <c r="M8225" t="s">
        <v>169</v>
      </c>
      <c r="N8225">
        <v>1</v>
      </c>
      <c r="O8225" s="1" t="s">
        <v>205</v>
      </c>
      <c r="P8225" t="s">
        <v>154</v>
      </c>
      <c r="Q8225">
        <v>2</v>
      </c>
      <c r="R8225" t="s">
        <v>179</v>
      </c>
      <c r="S8225" t="s">
        <v>180</v>
      </c>
    </row>
    <row r="8226" spans="1:19" x14ac:dyDescent="0.35">
      <c r="A8226" s="2" t="s">
        <v>120</v>
      </c>
      <c r="B8226" s="1" t="s">
        <v>121</v>
      </c>
      <c r="C8226" t="s">
        <v>52</v>
      </c>
      <c r="D8226" s="1" t="s">
        <v>51</v>
      </c>
      <c r="E8226" s="1" t="s">
        <v>22</v>
      </c>
      <c r="F8226" s="1" t="s">
        <v>29</v>
      </c>
      <c r="G8226" s="1" t="s">
        <v>136</v>
      </c>
      <c r="H8226" t="s">
        <v>21</v>
      </c>
      <c r="I8226" s="1" t="s">
        <v>1611</v>
      </c>
      <c r="J8226" s="1" t="s">
        <v>230</v>
      </c>
      <c r="K8226" s="1" t="s">
        <v>52</v>
      </c>
      <c r="L8226" s="1" t="s">
        <v>912</v>
      </c>
      <c r="M8226" t="s">
        <v>54</v>
      </c>
      <c r="N8226">
        <v>1</v>
      </c>
      <c r="O8226" s="1" t="s">
        <v>206</v>
      </c>
      <c r="P8226" t="s">
        <v>154</v>
      </c>
      <c r="Q8226">
        <v>2</v>
      </c>
      <c r="R8226" t="s">
        <v>255</v>
      </c>
      <c r="S8226" t="s">
        <v>180</v>
      </c>
    </row>
    <row r="8227" spans="1:19" x14ac:dyDescent="0.35">
      <c r="A8227" s="2" t="s">
        <v>120</v>
      </c>
      <c r="B8227" s="1" t="s">
        <v>121</v>
      </c>
      <c r="C8227" t="s">
        <v>52</v>
      </c>
      <c r="D8227" s="1" t="s">
        <v>51</v>
      </c>
      <c r="E8227" s="1" t="s">
        <v>22</v>
      </c>
      <c r="F8227" s="1" t="s">
        <v>23</v>
      </c>
      <c r="G8227" s="1" t="s">
        <v>137</v>
      </c>
      <c r="H8227" t="s">
        <v>14</v>
      </c>
      <c r="I8227" s="1" t="s">
        <v>1237</v>
      </c>
      <c r="J8227" s="1" t="s">
        <v>230</v>
      </c>
      <c r="K8227" s="1" t="s">
        <v>52</v>
      </c>
      <c r="L8227" s="1" t="s">
        <v>912</v>
      </c>
      <c r="M8227" t="s">
        <v>52</v>
      </c>
      <c r="N8227">
        <v>1</v>
      </c>
      <c r="O8227" s="1" t="s">
        <v>205</v>
      </c>
      <c r="P8227" t="s">
        <v>154</v>
      </c>
      <c r="Q8227">
        <v>2</v>
      </c>
      <c r="R8227" t="s">
        <v>179</v>
      </c>
      <c r="S8227" t="s">
        <v>180</v>
      </c>
    </row>
    <row r="8228" spans="1:19" x14ac:dyDescent="0.35">
      <c r="A8228" s="2" t="s">
        <v>120</v>
      </c>
      <c r="B8228" s="1" t="s">
        <v>121</v>
      </c>
      <c r="C8228" t="s">
        <v>52</v>
      </c>
      <c r="D8228" s="1" t="s">
        <v>51</v>
      </c>
      <c r="E8228" s="1" t="s">
        <v>22</v>
      </c>
      <c r="F8228" s="1" t="s">
        <v>23</v>
      </c>
      <c r="G8228" s="1" t="s">
        <v>137</v>
      </c>
      <c r="H8228" t="s">
        <v>14</v>
      </c>
      <c r="I8228" s="1" t="s">
        <v>1237</v>
      </c>
      <c r="J8228" s="1" t="s">
        <v>230</v>
      </c>
      <c r="K8228" s="1" t="s">
        <v>52</v>
      </c>
      <c r="L8228" s="1" t="s">
        <v>912</v>
      </c>
      <c r="M8228" t="s">
        <v>169</v>
      </c>
      <c r="N8228">
        <v>1</v>
      </c>
      <c r="O8228" s="1" t="s">
        <v>205</v>
      </c>
      <c r="P8228" t="s">
        <v>154</v>
      </c>
      <c r="Q8228">
        <v>1</v>
      </c>
      <c r="R8228" t="s">
        <v>179</v>
      </c>
      <c r="S8228" t="s">
        <v>180</v>
      </c>
    </row>
    <row r="8229" spans="1:19" x14ac:dyDescent="0.35">
      <c r="A8229" s="2" t="s">
        <v>120</v>
      </c>
      <c r="B8229" s="1" t="s">
        <v>121</v>
      </c>
      <c r="C8229" t="s">
        <v>52</v>
      </c>
      <c r="D8229" s="1" t="s">
        <v>51</v>
      </c>
      <c r="E8229" s="1" t="s">
        <v>22</v>
      </c>
      <c r="F8229" s="1" t="s">
        <v>23</v>
      </c>
      <c r="G8229" s="1" t="s">
        <v>137</v>
      </c>
      <c r="H8229" t="s">
        <v>14</v>
      </c>
      <c r="I8229" s="1" t="s">
        <v>1237</v>
      </c>
      <c r="J8229" s="1" t="s">
        <v>230</v>
      </c>
      <c r="K8229" s="1" t="s">
        <v>52</v>
      </c>
      <c r="L8229" s="1" t="s">
        <v>912</v>
      </c>
      <c r="M8229" t="s">
        <v>169</v>
      </c>
      <c r="N8229">
        <v>1</v>
      </c>
      <c r="O8229" s="1" t="s">
        <v>205</v>
      </c>
      <c r="P8229" t="s">
        <v>154</v>
      </c>
      <c r="Q8229">
        <v>2</v>
      </c>
      <c r="R8229" t="s">
        <v>179</v>
      </c>
      <c r="S8229" t="s">
        <v>180</v>
      </c>
    </row>
    <row r="8230" spans="1:19" x14ac:dyDescent="0.35">
      <c r="A8230" s="2" t="s">
        <v>120</v>
      </c>
      <c r="B8230" s="1" t="s">
        <v>121</v>
      </c>
      <c r="C8230" t="s">
        <v>52</v>
      </c>
      <c r="D8230" s="1" t="s">
        <v>51</v>
      </c>
      <c r="E8230" s="1" t="s">
        <v>22</v>
      </c>
      <c r="F8230" s="1" t="s">
        <v>23</v>
      </c>
      <c r="G8230" s="1" t="s">
        <v>137</v>
      </c>
      <c r="H8230" t="s">
        <v>14</v>
      </c>
      <c r="I8230" s="1" t="s">
        <v>1237</v>
      </c>
      <c r="J8230" s="1" t="s">
        <v>230</v>
      </c>
      <c r="K8230" s="1" t="s">
        <v>52</v>
      </c>
      <c r="L8230" s="1" t="s">
        <v>912</v>
      </c>
      <c r="M8230" t="s">
        <v>53</v>
      </c>
      <c r="N8230">
        <v>2</v>
      </c>
      <c r="O8230" s="1" t="s">
        <v>205</v>
      </c>
      <c r="P8230" t="s">
        <v>154</v>
      </c>
      <c r="Q8230">
        <v>1</v>
      </c>
      <c r="R8230" t="s">
        <v>179</v>
      </c>
      <c r="S8230" t="s">
        <v>180</v>
      </c>
    </row>
    <row r="8231" spans="1:19" x14ac:dyDescent="0.35">
      <c r="A8231" s="2" t="s">
        <v>120</v>
      </c>
      <c r="B8231" s="1" t="s">
        <v>121</v>
      </c>
      <c r="C8231" t="s">
        <v>52</v>
      </c>
      <c r="D8231" s="1" t="s">
        <v>51</v>
      </c>
      <c r="E8231" s="1" t="s">
        <v>22</v>
      </c>
      <c r="F8231" s="1" t="s">
        <v>23</v>
      </c>
      <c r="G8231" s="1" t="s">
        <v>137</v>
      </c>
      <c r="H8231" t="s">
        <v>14</v>
      </c>
      <c r="I8231" s="1" t="s">
        <v>1255</v>
      </c>
      <c r="J8231" s="1" t="s">
        <v>230</v>
      </c>
      <c r="K8231" s="1" t="s">
        <v>52</v>
      </c>
      <c r="L8231" s="1" t="s">
        <v>912</v>
      </c>
      <c r="M8231" t="s">
        <v>52</v>
      </c>
      <c r="N8231">
        <v>2</v>
      </c>
      <c r="O8231" s="1" t="s">
        <v>205</v>
      </c>
      <c r="P8231" t="s">
        <v>154</v>
      </c>
      <c r="Q8231">
        <v>1</v>
      </c>
      <c r="R8231" t="s">
        <v>179</v>
      </c>
      <c r="S8231" t="s">
        <v>180</v>
      </c>
    </row>
    <row r="8232" spans="1:19" x14ac:dyDescent="0.35">
      <c r="A8232" s="2" t="s">
        <v>120</v>
      </c>
      <c r="B8232" s="1" t="s">
        <v>121</v>
      </c>
      <c r="C8232" t="s">
        <v>52</v>
      </c>
      <c r="D8232" s="1" t="s">
        <v>51</v>
      </c>
      <c r="E8232" s="1" t="s">
        <v>22</v>
      </c>
      <c r="F8232" s="1" t="s">
        <v>23</v>
      </c>
      <c r="G8232" s="1" t="s">
        <v>137</v>
      </c>
      <c r="H8232" t="s">
        <v>17</v>
      </c>
      <c r="I8232" s="1" t="s">
        <v>1237</v>
      </c>
      <c r="J8232" s="1" t="s">
        <v>230</v>
      </c>
      <c r="K8232" s="1" t="s">
        <v>52</v>
      </c>
      <c r="L8232" s="1" t="s">
        <v>912</v>
      </c>
      <c r="M8232" t="s">
        <v>53</v>
      </c>
      <c r="N8232">
        <v>1</v>
      </c>
      <c r="O8232" s="1" t="s">
        <v>205</v>
      </c>
      <c r="P8232" t="s">
        <v>154</v>
      </c>
      <c r="Q8232">
        <v>2</v>
      </c>
      <c r="R8232" t="s">
        <v>179</v>
      </c>
      <c r="S8232" t="s">
        <v>180</v>
      </c>
    </row>
    <row r="8233" spans="1:19" x14ac:dyDescent="0.35">
      <c r="A8233" s="2" t="s">
        <v>120</v>
      </c>
      <c r="B8233" s="1" t="s">
        <v>121</v>
      </c>
      <c r="C8233" t="s">
        <v>52</v>
      </c>
      <c r="D8233" s="1" t="s">
        <v>51</v>
      </c>
      <c r="E8233" s="1" t="s">
        <v>22</v>
      </c>
      <c r="F8233" s="1" t="s">
        <v>23</v>
      </c>
      <c r="G8233" s="1" t="s">
        <v>137</v>
      </c>
      <c r="H8233" t="s">
        <v>17</v>
      </c>
      <c r="I8233" s="1" t="s">
        <v>1237</v>
      </c>
      <c r="J8233" s="1" t="s">
        <v>230</v>
      </c>
      <c r="K8233" s="1" t="s">
        <v>52</v>
      </c>
      <c r="L8233" s="1" t="s">
        <v>912</v>
      </c>
      <c r="M8233" t="s">
        <v>54</v>
      </c>
      <c r="N8233">
        <v>1</v>
      </c>
      <c r="O8233" s="1" t="s">
        <v>205</v>
      </c>
      <c r="P8233" t="s">
        <v>154</v>
      </c>
      <c r="Q8233">
        <v>1</v>
      </c>
      <c r="R8233" t="s">
        <v>179</v>
      </c>
      <c r="S8233" t="s">
        <v>180</v>
      </c>
    </row>
    <row r="8234" spans="1:19" x14ac:dyDescent="0.35">
      <c r="A8234" s="2" t="s">
        <v>120</v>
      </c>
      <c r="B8234" s="1" t="s">
        <v>121</v>
      </c>
      <c r="C8234" t="s">
        <v>52</v>
      </c>
      <c r="D8234" s="1" t="s">
        <v>51</v>
      </c>
      <c r="E8234" s="1" t="s">
        <v>22</v>
      </c>
      <c r="F8234" s="1" t="s">
        <v>23</v>
      </c>
      <c r="G8234" s="1" t="s">
        <v>137</v>
      </c>
      <c r="H8234" t="s">
        <v>17</v>
      </c>
      <c r="I8234" s="1" t="s">
        <v>1255</v>
      </c>
      <c r="J8234" s="1" t="s">
        <v>230</v>
      </c>
      <c r="K8234" s="1" t="s">
        <v>52</v>
      </c>
      <c r="L8234" s="1" t="s">
        <v>912</v>
      </c>
      <c r="M8234" t="s">
        <v>52</v>
      </c>
      <c r="N8234">
        <v>1</v>
      </c>
      <c r="O8234" s="1" t="s">
        <v>205</v>
      </c>
      <c r="P8234" t="s">
        <v>154</v>
      </c>
      <c r="Q8234">
        <v>2</v>
      </c>
      <c r="R8234" t="s">
        <v>179</v>
      </c>
      <c r="S8234" t="s">
        <v>180</v>
      </c>
    </row>
    <row r="8235" spans="1:19" x14ac:dyDescent="0.35">
      <c r="A8235" s="2" t="s">
        <v>120</v>
      </c>
      <c r="B8235" s="1" t="s">
        <v>121</v>
      </c>
      <c r="C8235" t="s">
        <v>52</v>
      </c>
      <c r="D8235" s="1" t="s">
        <v>51</v>
      </c>
      <c r="E8235" s="1" t="s">
        <v>22</v>
      </c>
      <c r="F8235" s="1" t="s">
        <v>23</v>
      </c>
      <c r="G8235" s="1" t="s">
        <v>137</v>
      </c>
      <c r="H8235" t="s">
        <v>24</v>
      </c>
      <c r="I8235" s="1" t="s">
        <v>1237</v>
      </c>
      <c r="J8235" s="1" t="s">
        <v>230</v>
      </c>
      <c r="K8235" s="1" t="s">
        <v>52</v>
      </c>
      <c r="L8235" s="1" t="s">
        <v>912</v>
      </c>
      <c r="M8235" t="s">
        <v>52</v>
      </c>
      <c r="N8235">
        <v>1</v>
      </c>
      <c r="O8235" s="1" t="s">
        <v>205</v>
      </c>
      <c r="P8235" t="s">
        <v>154</v>
      </c>
      <c r="Q8235">
        <v>2</v>
      </c>
      <c r="R8235" t="s">
        <v>179</v>
      </c>
      <c r="S8235" t="s">
        <v>180</v>
      </c>
    </row>
    <row r="8236" spans="1:19" x14ac:dyDescent="0.35">
      <c r="A8236" s="2" t="s">
        <v>120</v>
      </c>
      <c r="B8236" s="1" t="s">
        <v>121</v>
      </c>
      <c r="C8236" t="s">
        <v>52</v>
      </c>
      <c r="D8236" s="1" t="s">
        <v>51</v>
      </c>
      <c r="E8236" s="1" t="s">
        <v>22</v>
      </c>
      <c r="F8236" s="1" t="s">
        <v>23</v>
      </c>
      <c r="G8236" s="1" t="s">
        <v>137</v>
      </c>
      <c r="H8236" t="s">
        <v>24</v>
      </c>
      <c r="I8236" s="1" t="s">
        <v>1237</v>
      </c>
      <c r="J8236" s="1" t="s">
        <v>230</v>
      </c>
      <c r="K8236" s="1" t="s">
        <v>52</v>
      </c>
      <c r="L8236" s="1" t="s">
        <v>912</v>
      </c>
      <c r="M8236" t="s">
        <v>169</v>
      </c>
      <c r="N8236">
        <v>1</v>
      </c>
      <c r="O8236" s="1" t="s">
        <v>205</v>
      </c>
      <c r="P8236" t="s">
        <v>154</v>
      </c>
      <c r="Q8236">
        <v>2</v>
      </c>
      <c r="R8236" t="s">
        <v>179</v>
      </c>
      <c r="S8236" t="s">
        <v>180</v>
      </c>
    </row>
    <row r="8237" spans="1:19" x14ac:dyDescent="0.35">
      <c r="A8237" s="2" t="s">
        <v>120</v>
      </c>
      <c r="B8237" s="1" t="s">
        <v>121</v>
      </c>
      <c r="C8237" t="s">
        <v>52</v>
      </c>
      <c r="D8237" s="1" t="s">
        <v>51</v>
      </c>
      <c r="E8237" s="1" t="s">
        <v>22</v>
      </c>
      <c r="F8237" s="1" t="s">
        <v>23</v>
      </c>
      <c r="G8237" s="1" t="s">
        <v>137</v>
      </c>
      <c r="H8237" t="s">
        <v>27</v>
      </c>
      <c r="I8237" s="1" t="s">
        <v>1237</v>
      </c>
      <c r="J8237" s="1" t="s">
        <v>230</v>
      </c>
      <c r="K8237" s="1" t="s">
        <v>52</v>
      </c>
      <c r="L8237" s="1" t="s">
        <v>912</v>
      </c>
      <c r="M8237" t="s">
        <v>52</v>
      </c>
      <c r="N8237">
        <v>1</v>
      </c>
      <c r="O8237" s="1" t="s">
        <v>205</v>
      </c>
      <c r="P8237" t="s">
        <v>154</v>
      </c>
      <c r="Q8237">
        <v>2</v>
      </c>
      <c r="R8237" t="s">
        <v>179</v>
      </c>
      <c r="S8237" t="s">
        <v>180</v>
      </c>
    </row>
    <row r="8238" spans="1:19" x14ac:dyDescent="0.35">
      <c r="A8238" s="2" t="s">
        <v>120</v>
      </c>
      <c r="B8238" s="1" t="s">
        <v>121</v>
      </c>
      <c r="C8238" t="s">
        <v>52</v>
      </c>
      <c r="D8238" s="1" t="s">
        <v>51</v>
      </c>
      <c r="E8238" s="1" t="s">
        <v>22</v>
      </c>
      <c r="F8238" s="1" t="s">
        <v>23</v>
      </c>
      <c r="G8238" s="1" t="s">
        <v>137</v>
      </c>
      <c r="H8238" t="s">
        <v>27</v>
      </c>
      <c r="I8238" s="1" t="s">
        <v>1237</v>
      </c>
      <c r="J8238" s="1" t="s">
        <v>230</v>
      </c>
      <c r="K8238" s="1" t="s">
        <v>52</v>
      </c>
      <c r="L8238" s="1" t="s">
        <v>912</v>
      </c>
      <c r="M8238" t="s">
        <v>54</v>
      </c>
      <c r="N8238">
        <v>1</v>
      </c>
      <c r="O8238" s="1" t="s">
        <v>205</v>
      </c>
      <c r="P8238" t="s">
        <v>154</v>
      </c>
      <c r="Q8238">
        <v>2</v>
      </c>
      <c r="R8238" t="s">
        <v>179</v>
      </c>
      <c r="S8238" t="s">
        <v>180</v>
      </c>
    </row>
    <row r="8239" spans="1:19" x14ac:dyDescent="0.35">
      <c r="A8239" s="2" t="s">
        <v>120</v>
      </c>
      <c r="B8239" s="1" t="s">
        <v>121</v>
      </c>
      <c r="C8239" t="s">
        <v>52</v>
      </c>
      <c r="D8239" s="1" t="s">
        <v>51</v>
      </c>
      <c r="E8239" s="1" t="s">
        <v>22</v>
      </c>
      <c r="F8239" s="1" t="s">
        <v>23</v>
      </c>
      <c r="G8239" s="1" t="s">
        <v>137</v>
      </c>
      <c r="H8239" t="s">
        <v>27</v>
      </c>
      <c r="I8239" s="1" t="s">
        <v>1255</v>
      </c>
      <c r="J8239" s="1" t="s">
        <v>230</v>
      </c>
      <c r="K8239" s="1" t="s">
        <v>52</v>
      </c>
      <c r="L8239" s="1" t="s">
        <v>912</v>
      </c>
      <c r="M8239" t="s">
        <v>52</v>
      </c>
      <c r="N8239">
        <v>1</v>
      </c>
      <c r="O8239" s="1" t="s">
        <v>205</v>
      </c>
      <c r="P8239" t="s">
        <v>154</v>
      </c>
      <c r="Q8239">
        <v>2</v>
      </c>
      <c r="R8239" t="s">
        <v>179</v>
      </c>
      <c r="S8239" t="s">
        <v>180</v>
      </c>
    </row>
    <row r="8240" spans="1:19" x14ac:dyDescent="0.35">
      <c r="A8240" s="2" t="s">
        <v>120</v>
      </c>
      <c r="B8240" s="1" t="s">
        <v>121</v>
      </c>
      <c r="C8240" t="s">
        <v>52</v>
      </c>
      <c r="D8240" s="1" t="s">
        <v>51</v>
      </c>
      <c r="E8240" s="1" t="s">
        <v>22</v>
      </c>
      <c r="F8240" s="1" t="s">
        <v>23</v>
      </c>
      <c r="G8240" s="1" t="s">
        <v>137</v>
      </c>
      <c r="H8240" t="s">
        <v>32</v>
      </c>
      <c r="I8240" s="1" t="s">
        <v>1237</v>
      </c>
      <c r="J8240" s="1" t="s">
        <v>230</v>
      </c>
      <c r="K8240" s="1" t="s">
        <v>52</v>
      </c>
      <c r="L8240" s="1" t="s">
        <v>912</v>
      </c>
      <c r="M8240" t="s">
        <v>52</v>
      </c>
      <c r="N8240">
        <v>1</v>
      </c>
      <c r="O8240" s="1" t="s">
        <v>205</v>
      </c>
      <c r="P8240" t="s">
        <v>154</v>
      </c>
      <c r="Q8240">
        <v>2</v>
      </c>
      <c r="R8240" t="s">
        <v>179</v>
      </c>
      <c r="S8240" t="s">
        <v>180</v>
      </c>
    </row>
    <row r="8241" spans="1:19" x14ac:dyDescent="0.35">
      <c r="A8241" s="2" t="s">
        <v>120</v>
      </c>
      <c r="B8241" s="1" t="s">
        <v>121</v>
      </c>
      <c r="C8241" t="s">
        <v>52</v>
      </c>
      <c r="D8241" s="1" t="s">
        <v>51</v>
      </c>
      <c r="E8241" s="1" t="s">
        <v>22</v>
      </c>
      <c r="F8241" s="1" t="s">
        <v>23</v>
      </c>
      <c r="G8241" s="1" t="s">
        <v>137</v>
      </c>
      <c r="H8241" t="s">
        <v>32</v>
      </c>
      <c r="I8241" s="1" t="s">
        <v>1255</v>
      </c>
      <c r="J8241" s="1" t="s">
        <v>230</v>
      </c>
      <c r="K8241" s="1" t="s">
        <v>52</v>
      </c>
      <c r="L8241" s="1" t="s">
        <v>912</v>
      </c>
      <c r="M8241" t="s">
        <v>52</v>
      </c>
      <c r="N8241">
        <v>1</v>
      </c>
      <c r="O8241" s="1" t="s">
        <v>205</v>
      </c>
      <c r="P8241" t="s">
        <v>154</v>
      </c>
      <c r="Q8241">
        <v>2</v>
      </c>
      <c r="R8241" t="s">
        <v>179</v>
      </c>
      <c r="S8241" t="s">
        <v>180</v>
      </c>
    </row>
    <row r="8242" spans="1:19" x14ac:dyDescent="0.35">
      <c r="A8242" s="2" t="s">
        <v>120</v>
      </c>
      <c r="B8242" s="1" t="s">
        <v>121</v>
      </c>
      <c r="C8242" t="s">
        <v>52</v>
      </c>
      <c r="D8242" s="1" t="s">
        <v>51</v>
      </c>
      <c r="E8242" s="1" t="s">
        <v>22</v>
      </c>
      <c r="F8242" s="1" t="s">
        <v>23</v>
      </c>
      <c r="G8242" s="1" t="s">
        <v>137</v>
      </c>
      <c r="H8242" t="s">
        <v>21</v>
      </c>
      <c r="I8242" s="1" t="s">
        <v>1237</v>
      </c>
      <c r="J8242" s="1" t="s">
        <v>230</v>
      </c>
      <c r="K8242" s="1" t="s">
        <v>52</v>
      </c>
      <c r="L8242" s="1" t="s">
        <v>912</v>
      </c>
      <c r="M8242" t="s">
        <v>54</v>
      </c>
      <c r="N8242">
        <v>1</v>
      </c>
      <c r="O8242" s="1" t="s">
        <v>205</v>
      </c>
      <c r="P8242" t="s">
        <v>154</v>
      </c>
      <c r="Q8242">
        <v>2</v>
      </c>
      <c r="R8242" t="s">
        <v>179</v>
      </c>
      <c r="S8242" t="s">
        <v>180</v>
      </c>
    </row>
    <row r="8243" spans="1:19" x14ac:dyDescent="0.35">
      <c r="A8243" s="2" t="s">
        <v>120</v>
      </c>
      <c r="B8243" s="1" t="s">
        <v>121</v>
      </c>
      <c r="C8243" t="s">
        <v>52</v>
      </c>
      <c r="D8243" s="1" t="s">
        <v>51</v>
      </c>
      <c r="E8243" s="1" t="s">
        <v>22</v>
      </c>
      <c r="F8243" s="1" t="s">
        <v>13</v>
      </c>
      <c r="G8243" s="1" t="s">
        <v>137</v>
      </c>
      <c r="H8243" t="s">
        <v>17</v>
      </c>
      <c r="I8243" s="1" t="s">
        <v>1237</v>
      </c>
      <c r="J8243" s="1" t="s">
        <v>230</v>
      </c>
      <c r="K8243" s="1" t="s">
        <v>52</v>
      </c>
      <c r="L8243" s="1" t="s">
        <v>912</v>
      </c>
      <c r="M8243" t="s">
        <v>53</v>
      </c>
      <c r="N8243">
        <v>1</v>
      </c>
      <c r="O8243" s="1" t="s">
        <v>205</v>
      </c>
      <c r="P8243" t="s">
        <v>154</v>
      </c>
      <c r="Q8243">
        <v>2</v>
      </c>
      <c r="R8243" t="s">
        <v>179</v>
      </c>
      <c r="S8243" t="s">
        <v>180</v>
      </c>
    </row>
    <row r="8244" spans="1:19" x14ac:dyDescent="0.35">
      <c r="A8244" s="2" t="s">
        <v>120</v>
      </c>
      <c r="B8244" s="1" t="s">
        <v>121</v>
      </c>
      <c r="C8244" t="s">
        <v>52</v>
      </c>
      <c r="D8244" s="1" t="s">
        <v>51</v>
      </c>
      <c r="E8244" s="1" t="s">
        <v>22</v>
      </c>
      <c r="F8244" s="1" t="s">
        <v>13</v>
      </c>
      <c r="G8244" s="1" t="s">
        <v>137</v>
      </c>
      <c r="H8244" t="s">
        <v>24</v>
      </c>
      <c r="I8244" s="1" t="s">
        <v>1238</v>
      </c>
      <c r="J8244" s="1" t="s">
        <v>230</v>
      </c>
      <c r="K8244" s="1" t="s">
        <v>52</v>
      </c>
      <c r="L8244" s="1" t="s">
        <v>913</v>
      </c>
      <c r="M8244" t="s">
        <v>54</v>
      </c>
      <c r="N8244">
        <v>1</v>
      </c>
      <c r="O8244" s="1" t="s">
        <v>206</v>
      </c>
      <c r="P8244" t="s">
        <v>153</v>
      </c>
      <c r="Q8244">
        <v>1</v>
      </c>
      <c r="R8244" t="s">
        <v>255</v>
      </c>
      <c r="S8244" t="s">
        <v>180</v>
      </c>
    </row>
    <row r="8245" spans="1:19" x14ac:dyDescent="0.35">
      <c r="A8245" s="2" t="s">
        <v>120</v>
      </c>
      <c r="B8245" s="1" t="s">
        <v>121</v>
      </c>
      <c r="C8245" t="s">
        <v>52</v>
      </c>
      <c r="D8245" s="1" t="s">
        <v>51</v>
      </c>
      <c r="E8245" s="1" t="s">
        <v>22</v>
      </c>
      <c r="F8245" s="1" t="s">
        <v>13</v>
      </c>
      <c r="G8245" s="1" t="s">
        <v>137</v>
      </c>
      <c r="H8245" t="s">
        <v>24</v>
      </c>
      <c r="I8245" s="1" t="s">
        <v>1239</v>
      </c>
      <c r="J8245" s="1" t="s">
        <v>230</v>
      </c>
      <c r="K8245" s="1" t="s">
        <v>52</v>
      </c>
      <c r="L8245" s="1" t="s">
        <v>913</v>
      </c>
      <c r="M8245" t="s">
        <v>54</v>
      </c>
      <c r="N8245">
        <v>1</v>
      </c>
      <c r="O8245" s="1" t="s">
        <v>206</v>
      </c>
      <c r="P8245" t="s">
        <v>153</v>
      </c>
      <c r="Q8245">
        <v>1</v>
      </c>
      <c r="R8245" t="s">
        <v>255</v>
      </c>
      <c r="S8245" t="s">
        <v>180</v>
      </c>
    </row>
    <row r="8246" spans="1:19" x14ac:dyDescent="0.35">
      <c r="A8246" s="2" t="s">
        <v>120</v>
      </c>
      <c r="B8246" s="1" t="s">
        <v>121</v>
      </c>
      <c r="C8246" t="s">
        <v>52</v>
      </c>
      <c r="D8246" s="1" t="s">
        <v>51</v>
      </c>
      <c r="E8246" s="1" t="s">
        <v>22</v>
      </c>
      <c r="F8246" s="1" t="s">
        <v>13</v>
      </c>
      <c r="G8246" s="1" t="s">
        <v>137</v>
      </c>
      <c r="H8246" t="s">
        <v>24</v>
      </c>
      <c r="I8246" s="1" t="s">
        <v>1240</v>
      </c>
      <c r="J8246" s="1" t="s">
        <v>230</v>
      </c>
      <c r="K8246" s="1" t="s">
        <v>52</v>
      </c>
      <c r="L8246" s="1" t="s">
        <v>913</v>
      </c>
      <c r="M8246" t="s">
        <v>54</v>
      </c>
      <c r="N8246">
        <v>1</v>
      </c>
      <c r="O8246" s="1" t="s">
        <v>206</v>
      </c>
      <c r="P8246" t="s">
        <v>153</v>
      </c>
      <c r="Q8246">
        <v>1</v>
      </c>
      <c r="R8246" t="s">
        <v>255</v>
      </c>
      <c r="S8246" t="s">
        <v>180</v>
      </c>
    </row>
    <row r="8247" spans="1:19" x14ac:dyDescent="0.35">
      <c r="A8247" s="2" t="s">
        <v>120</v>
      </c>
      <c r="B8247" s="1" t="s">
        <v>121</v>
      </c>
      <c r="C8247" t="s">
        <v>52</v>
      </c>
      <c r="D8247" s="1" t="s">
        <v>51</v>
      </c>
      <c r="E8247" s="1" t="s">
        <v>22</v>
      </c>
      <c r="F8247" s="1" t="s">
        <v>13</v>
      </c>
      <c r="G8247" s="1" t="s">
        <v>137</v>
      </c>
      <c r="H8247" t="s">
        <v>24</v>
      </c>
      <c r="I8247" s="1" t="s">
        <v>1241</v>
      </c>
      <c r="J8247" s="1" t="s">
        <v>230</v>
      </c>
      <c r="K8247" s="1" t="s">
        <v>52</v>
      </c>
      <c r="L8247" s="1" t="s">
        <v>913</v>
      </c>
      <c r="M8247" t="s">
        <v>54</v>
      </c>
      <c r="N8247">
        <v>1</v>
      </c>
      <c r="O8247" s="1" t="s">
        <v>206</v>
      </c>
      <c r="P8247" t="s">
        <v>153</v>
      </c>
      <c r="Q8247">
        <v>1</v>
      </c>
      <c r="R8247" t="s">
        <v>255</v>
      </c>
      <c r="S8247" t="s">
        <v>180</v>
      </c>
    </row>
    <row r="8248" spans="1:19" x14ac:dyDescent="0.35">
      <c r="A8248" s="2" t="s">
        <v>120</v>
      </c>
      <c r="B8248" s="1" t="s">
        <v>121</v>
      </c>
      <c r="C8248" t="s">
        <v>52</v>
      </c>
      <c r="D8248" s="1" t="s">
        <v>51</v>
      </c>
      <c r="E8248" s="1" t="s">
        <v>22</v>
      </c>
      <c r="F8248" s="1" t="s">
        <v>13</v>
      </c>
      <c r="G8248" s="1" t="s">
        <v>137</v>
      </c>
      <c r="H8248" t="s">
        <v>24</v>
      </c>
      <c r="I8248" s="1" t="s">
        <v>1242</v>
      </c>
      <c r="J8248" s="1" t="s">
        <v>230</v>
      </c>
      <c r="K8248" s="1" t="s">
        <v>52</v>
      </c>
      <c r="L8248" s="1" t="s">
        <v>913</v>
      </c>
      <c r="M8248" t="s">
        <v>54</v>
      </c>
      <c r="N8248">
        <v>1</v>
      </c>
      <c r="O8248" s="1" t="s">
        <v>206</v>
      </c>
      <c r="P8248" t="s">
        <v>154</v>
      </c>
      <c r="Q8248">
        <v>1</v>
      </c>
      <c r="R8248" t="s">
        <v>255</v>
      </c>
      <c r="S8248" t="s">
        <v>180</v>
      </c>
    </row>
    <row r="8249" spans="1:19" x14ac:dyDescent="0.35">
      <c r="A8249" s="2" t="s">
        <v>120</v>
      </c>
      <c r="B8249" s="1" t="s">
        <v>121</v>
      </c>
      <c r="C8249" t="s">
        <v>52</v>
      </c>
      <c r="D8249" s="1" t="s">
        <v>51</v>
      </c>
      <c r="E8249" s="1" t="s">
        <v>22</v>
      </c>
      <c r="F8249" s="1" t="s">
        <v>13</v>
      </c>
      <c r="G8249" s="1" t="s">
        <v>137</v>
      </c>
      <c r="H8249" t="s">
        <v>24</v>
      </c>
      <c r="I8249" s="1" t="s">
        <v>1243</v>
      </c>
      <c r="J8249" s="1" t="s">
        <v>230</v>
      </c>
      <c r="K8249" s="1" t="s">
        <v>52</v>
      </c>
      <c r="L8249" s="1" t="s">
        <v>913</v>
      </c>
      <c r="M8249" t="s">
        <v>54</v>
      </c>
      <c r="N8249">
        <v>1</v>
      </c>
      <c r="O8249" s="1" t="s">
        <v>206</v>
      </c>
      <c r="P8249" t="s">
        <v>153</v>
      </c>
      <c r="Q8249">
        <v>1</v>
      </c>
      <c r="R8249" t="s">
        <v>255</v>
      </c>
      <c r="S8249" t="s">
        <v>180</v>
      </c>
    </row>
    <row r="8250" spans="1:19" x14ac:dyDescent="0.35">
      <c r="A8250" s="2" t="s">
        <v>120</v>
      </c>
      <c r="B8250" s="1" t="s">
        <v>121</v>
      </c>
      <c r="C8250" t="s">
        <v>52</v>
      </c>
      <c r="D8250" s="1" t="s">
        <v>51</v>
      </c>
      <c r="E8250" s="1" t="s">
        <v>22</v>
      </c>
      <c r="F8250" s="1" t="s">
        <v>13</v>
      </c>
      <c r="G8250" s="1" t="s">
        <v>137</v>
      </c>
      <c r="H8250" t="s">
        <v>24</v>
      </c>
      <c r="I8250" s="1" t="s">
        <v>1244</v>
      </c>
      <c r="J8250" s="1" t="s">
        <v>230</v>
      </c>
      <c r="K8250" s="1" t="s">
        <v>52</v>
      </c>
      <c r="L8250" s="1" t="s">
        <v>913</v>
      </c>
      <c r="M8250" t="s">
        <v>54</v>
      </c>
      <c r="N8250">
        <v>1</v>
      </c>
      <c r="O8250" s="1" t="s">
        <v>206</v>
      </c>
      <c r="P8250" t="s">
        <v>153</v>
      </c>
      <c r="Q8250">
        <v>1</v>
      </c>
      <c r="R8250" t="s">
        <v>255</v>
      </c>
      <c r="S8250" t="s">
        <v>180</v>
      </c>
    </row>
    <row r="8251" spans="1:19" x14ac:dyDescent="0.35">
      <c r="A8251" s="2" t="s">
        <v>120</v>
      </c>
      <c r="B8251" s="1" t="s">
        <v>121</v>
      </c>
      <c r="C8251" t="s">
        <v>52</v>
      </c>
      <c r="D8251" s="1" t="s">
        <v>51</v>
      </c>
      <c r="E8251" s="1" t="s">
        <v>22</v>
      </c>
      <c r="F8251" s="1" t="s">
        <v>13</v>
      </c>
      <c r="G8251" s="1" t="s">
        <v>137</v>
      </c>
      <c r="H8251" t="s">
        <v>24</v>
      </c>
      <c r="I8251" s="1" t="s">
        <v>1245</v>
      </c>
      <c r="J8251" s="1" t="s">
        <v>230</v>
      </c>
      <c r="K8251" s="1" t="s">
        <v>52</v>
      </c>
      <c r="L8251" s="1" t="s">
        <v>913</v>
      </c>
      <c r="M8251" t="s">
        <v>54</v>
      </c>
      <c r="N8251">
        <v>1</v>
      </c>
      <c r="O8251" s="1" t="s">
        <v>205</v>
      </c>
      <c r="P8251" t="s">
        <v>153</v>
      </c>
      <c r="Q8251">
        <v>1</v>
      </c>
      <c r="R8251" t="s">
        <v>255</v>
      </c>
      <c r="S8251" t="s">
        <v>180</v>
      </c>
    </row>
    <row r="8252" spans="1:19" x14ac:dyDescent="0.35">
      <c r="A8252" s="2" t="s">
        <v>120</v>
      </c>
      <c r="B8252" s="1" t="s">
        <v>121</v>
      </c>
      <c r="C8252" t="s">
        <v>52</v>
      </c>
      <c r="D8252" s="1" t="s">
        <v>51</v>
      </c>
      <c r="E8252" s="1" t="s">
        <v>22</v>
      </c>
      <c r="F8252" s="1" t="s">
        <v>13</v>
      </c>
      <c r="G8252" s="1" t="s">
        <v>137</v>
      </c>
      <c r="H8252" t="s">
        <v>24</v>
      </c>
      <c r="I8252" s="1" t="s">
        <v>1246</v>
      </c>
      <c r="J8252" s="1" t="s">
        <v>230</v>
      </c>
      <c r="K8252" s="1" t="s">
        <v>52</v>
      </c>
      <c r="L8252" s="1" t="s">
        <v>913</v>
      </c>
      <c r="M8252" t="s">
        <v>54</v>
      </c>
      <c r="N8252">
        <v>1</v>
      </c>
      <c r="O8252" s="1" t="s">
        <v>206</v>
      </c>
      <c r="P8252" t="s">
        <v>153</v>
      </c>
      <c r="Q8252">
        <v>1</v>
      </c>
      <c r="R8252" t="s">
        <v>255</v>
      </c>
      <c r="S8252" t="s">
        <v>180</v>
      </c>
    </row>
    <row r="8253" spans="1:19" x14ac:dyDescent="0.35">
      <c r="A8253" s="2" t="s">
        <v>120</v>
      </c>
      <c r="B8253" s="1" t="s">
        <v>121</v>
      </c>
      <c r="C8253" t="s">
        <v>52</v>
      </c>
      <c r="D8253" s="1" t="s">
        <v>51</v>
      </c>
      <c r="E8253" s="1" t="s">
        <v>22</v>
      </c>
      <c r="F8253" s="1" t="s">
        <v>13</v>
      </c>
      <c r="G8253" s="1" t="s">
        <v>137</v>
      </c>
      <c r="H8253" t="s">
        <v>24</v>
      </c>
      <c r="I8253" s="1" t="s">
        <v>1247</v>
      </c>
      <c r="J8253" s="1" t="s">
        <v>230</v>
      </c>
      <c r="K8253" s="1" t="s">
        <v>52</v>
      </c>
      <c r="L8253" s="1" t="s">
        <v>913</v>
      </c>
      <c r="M8253" t="s">
        <v>54</v>
      </c>
      <c r="N8253">
        <v>1</v>
      </c>
      <c r="O8253" s="1" t="s">
        <v>206</v>
      </c>
      <c r="P8253" t="s">
        <v>153</v>
      </c>
      <c r="Q8253">
        <v>1</v>
      </c>
      <c r="R8253" t="s">
        <v>255</v>
      </c>
      <c r="S8253" t="s">
        <v>180</v>
      </c>
    </row>
    <row r="8254" spans="1:19" x14ac:dyDescent="0.35">
      <c r="A8254" s="2" t="s">
        <v>120</v>
      </c>
      <c r="B8254" s="1" t="s">
        <v>121</v>
      </c>
      <c r="C8254" t="s">
        <v>52</v>
      </c>
      <c r="D8254" s="1" t="s">
        <v>51</v>
      </c>
      <c r="E8254" s="1" t="s">
        <v>22</v>
      </c>
      <c r="F8254" s="1" t="s">
        <v>13</v>
      </c>
      <c r="G8254" s="1" t="s">
        <v>137</v>
      </c>
      <c r="H8254" t="s">
        <v>24</v>
      </c>
      <c r="I8254" s="1" t="s">
        <v>1237</v>
      </c>
      <c r="J8254" s="1" t="s">
        <v>230</v>
      </c>
      <c r="K8254" s="1" t="s">
        <v>52</v>
      </c>
      <c r="L8254" s="1" t="s">
        <v>912</v>
      </c>
      <c r="M8254" t="s">
        <v>52</v>
      </c>
      <c r="N8254">
        <v>1</v>
      </c>
      <c r="O8254" s="1" t="s">
        <v>205</v>
      </c>
      <c r="P8254" t="s">
        <v>154</v>
      </c>
      <c r="Q8254">
        <v>2</v>
      </c>
      <c r="R8254" t="s">
        <v>179</v>
      </c>
      <c r="S8254" t="s">
        <v>180</v>
      </c>
    </row>
    <row r="8255" spans="1:19" x14ac:dyDescent="0.35">
      <c r="A8255" s="2" t="s">
        <v>120</v>
      </c>
      <c r="B8255" s="1" t="s">
        <v>121</v>
      </c>
      <c r="C8255" t="s">
        <v>52</v>
      </c>
      <c r="D8255" s="1" t="s">
        <v>51</v>
      </c>
      <c r="E8255" s="1" t="s">
        <v>22</v>
      </c>
      <c r="F8255" s="1" t="s">
        <v>13</v>
      </c>
      <c r="G8255" s="1" t="s">
        <v>137</v>
      </c>
      <c r="H8255" t="s">
        <v>24</v>
      </c>
      <c r="I8255" s="1" t="s">
        <v>1237</v>
      </c>
      <c r="J8255" s="1" t="s">
        <v>230</v>
      </c>
      <c r="K8255" s="1" t="s">
        <v>52</v>
      </c>
      <c r="L8255" s="1" t="s">
        <v>912</v>
      </c>
      <c r="M8255" t="s">
        <v>169</v>
      </c>
      <c r="N8255">
        <v>1</v>
      </c>
      <c r="O8255" s="1" t="s">
        <v>205</v>
      </c>
      <c r="P8255" t="s">
        <v>154</v>
      </c>
      <c r="Q8255">
        <v>2</v>
      </c>
      <c r="R8255" t="s">
        <v>179</v>
      </c>
      <c r="S8255" t="s">
        <v>180</v>
      </c>
    </row>
    <row r="8256" spans="1:19" x14ac:dyDescent="0.35">
      <c r="A8256" s="2" t="s">
        <v>120</v>
      </c>
      <c r="B8256" s="1" t="s">
        <v>121</v>
      </c>
      <c r="C8256" t="s">
        <v>52</v>
      </c>
      <c r="D8256" s="1" t="s">
        <v>51</v>
      </c>
      <c r="E8256" s="1" t="s">
        <v>22</v>
      </c>
      <c r="F8256" s="1" t="s">
        <v>13</v>
      </c>
      <c r="G8256" s="1" t="s">
        <v>137</v>
      </c>
      <c r="H8256" t="s">
        <v>24</v>
      </c>
      <c r="I8256" s="1" t="s">
        <v>1255</v>
      </c>
      <c r="J8256" s="1" t="s">
        <v>230</v>
      </c>
      <c r="K8256" s="1" t="s">
        <v>52</v>
      </c>
      <c r="L8256" s="1" t="s">
        <v>912</v>
      </c>
      <c r="M8256" t="s">
        <v>52</v>
      </c>
      <c r="N8256">
        <v>1</v>
      </c>
      <c r="O8256" s="1" t="s">
        <v>205</v>
      </c>
      <c r="P8256" t="s">
        <v>154</v>
      </c>
      <c r="Q8256">
        <v>1</v>
      </c>
      <c r="R8256" t="s">
        <v>179</v>
      </c>
      <c r="S8256" t="s">
        <v>180</v>
      </c>
    </row>
    <row r="8257" spans="1:19" x14ac:dyDescent="0.35">
      <c r="A8257" s="2" t="s">
        <v>120</v>
      </c>
      <c r="B8257" s="1" t="s">
        <v>121</v>
      </c>
      <c r="C8257" t="s">
        <v>52</v>
      </c>
      <c r="D8257" s="1" t="s">
        <v>51</v>
      </c>
      <c r="E8257" s="1" t="s">
        <v>22</v>
      </c>
      <c r="F8257" s="1" t="s">
        <v>13</v>
      </c>
      <c r="G8257" s="1" t="s">
        <v>137</v>
      </c>
      <c r="H8257" t="s">
        <v>27</v>
      </c>
      <c r="I8257" s="1" t="s">
        <v>464</v>
      </c>
      <c r="J8257" s="1" t="s">
        <v>230</v>
      </c>
      <c r="K8257" s="1" t="s">
        <v>52</v>
      </c>
      <c r="L8257" s="1" t="s">
        <v>912</v>
      </c>
      <c r="M8257" t="s">
        <v>169</v>
      </c>
      <c r="N8257">
        <v>1</v>
      </c>
      <c r="O8257" s="1" t="s">
        <v>205</v>
      </c>
      <c r="P8257" t="s">
        <v>154</v>
      </c>
      <c r="Q8257">
        <v>2</v>
      </c>
      <c r="R8257" t="s">
        <v>255</v>
      </c>
      <c r="S8257" t="s">
        <v>180</v>
      </c>
    </row>
    <row r="8258" spans="1:19" x14ac:dyDescent="0.35">
      <c r="A8258" s="2" t="s">
        <v>120</v>
      </c>
      <c r="B8258" s="1" t="s">
        <v>121</v>
      </c>
      <c r="C8258" t="s">
        <v>52</v>
      </c>
      <c r="D8258" s="1" t="s">
        <v>51</v>
      </c>
      <c r="E8258" s="1" t="s">
        <v>22</v>
      </c>
      <c r="F8258" s="1" t="s">
        <v>13</v>
      </c>
      <c r="G8258" s="1" t="s">
        <v>137</v>
      </c>
      <c r="H8258" t="s">
        <v>27</v>
      </c>
      <c r="I8258" s="1" t="s">
        <v>1237</v>
      </c>
      <c r="J8258" s="1" t="s">
        <v>230</v>
      </c>
      <c r="K8258" s="1" t="s">
        <v>52</v>
      </c>
      <c r="L8258" s="1" t="s">
        <v>912</v>
      </c>
      <c r="M8258" t="s">
        <v>52</v>
      </c>
      <c r="N8258">
        <v>1</v>
      </c>
      <c r="O8258" s="1" t="s">
        <v>205</v>
      </c>
      <c r="P8258" t="s">
        <v>154</v>
      </c>
      <c r="Q8258">
        <v>2</v>
      </c>
      <c r="R8258" t="s">
        <v>179</v>
      </c>
      <c r="S8258" t="s">
        <v>180</v>
      </c>
    </row>
    <row r="8259" spans="1:19" x14ac:dyDescent="0.35">
      <c r="A8259" s="2" t="s">
        <v>120</v>
      </c>
      <c r="B8259" s="1" t="s">
        <v>121</v>
      </c>
      <c r="C8259" t="s">
        <v>52</v>
      </c>
      <c r="D8259" s="1" t="s">
        <v>51</v>
      </c>
      <c r="E8259" s="1" t="s">
        <v>22</v>
      </c>
      <c r="F8259" s="1" t="s">
        <v>13</v>
      </c>
      <c r="G8259" s="1" t="s">
        <v>137</v>
      </c>
      <c r="H8259" t="s">
        <v>27</v>
      </c>
      <c r="I8259" s="1" t="s">
        <v>1255</v>
      </c>
      <c r="J8259" s="1" t="s">
        <v>230</v>
      </c>
      <c r="K8259" s="1" t="s">
        <v>52</v>
      </c>
      <c r="L8259" s="1" t="s">
        <v>912</v>
      </c>
      <c r="M8259" t="s">
        <v>52</v>
      </c>
      <c r="N8259">
        <v>2</v>
      </c>
      <c r="O8259" s="1" t="s">
        <v>205</v>
      </c>
      <c r="P8259" t="s">
        <v>154</v>
      </c>
      <c r="Q8259">
        <v>2</v>
      </c>
      <c r="R8259" t="s">
        <v>179</v>
      </c>
      <c r="S8259" t="s">
        <v>180</v>
      </c>
    </row>
    <row r="8260" spans="1:19" x14ac:dyDescent="0.35">
      <c r="A8260" s="2" t="s">
        <v>120</v>
      </c>
      <c r="B8260" s="1" t="s">
        <v>121</v>
      </c>
      <c r="C8260" t="s">
        <v>52</v>
      </c>
      <c r="D8260" s="1" t="s">
        <v>51</v>
      </c>
      <c r="E8260" s="1" t="s">
        <v>22</v>
      </c>
      <c r="F8260" s="1" t="s">
        <v>13</v>
      </c>
      <c r="G8260" s="1" t="s">
        <v>137</v>
      </c>
      <c r="H8260" t="s">
        <v>32</v>
      </c>
      <c r="I8260" s="1" t="s">
        <v>1237</v>
      </c>
      <c r="J8260" s="1" t="s">
        <v>230</v>
      </c>
      <c r="K8260" s="1" t="s">
        <v>52</v>
      </c>
      <c r="L8260" s="1" t="s">
        <v>912</v>
      </c>
      <c r="M8260" t="s">
        <v>52</v>
      </c>
      <c r="N8260">
        <v>1</v>
      </c>
      <c r="O8260" s="1" t="s">
        <v>205</v>
      </c>
      <c r="P8260" t="s">
        <v>154</v>
      </c>
      <c r="Q8260">
        <v>2</v>
      </c>
      <c r="R8260" t="s">
        <v>179</v>
      </c>
      <c r="S8260" t="s">
        <v>180</v>
      </c>
    </row>
    <row r="8261" spans="1:19" x14ac:dyDescent="0.35">
      <c r="A8261" s="2" t="s">
        <v>120</v>
      </c>
      <c r="B8261" s="1" t="s">
        <v>121</v>
      </c>
      <c r="C8261" t="s">
        <v>52</v>
      </c>
      <c r="D8261" s="1" t="s">
        <v>51</v>
      </c>
      <c r="E8261" s="1" t="s">
        <v>22</v>
      </c>
      <c r="F8261" s="1" t="s">
        <v>13</v>
      </c>
      <c r="G8261" s="1" t="s">
        <v>137</v>
      </c>
      <c r="H8261" t="s">
        <v>32</v>
      </c>
      <c r="I8261" s="1" t="s">
        <v>1237</v>
      </c>
      <c r="J8261" s="1" t="s">
        <v>230</v>
      </c>
      <c r="K8261" s="1" t="s">
        <v>52</v>
      </c>
      <c r="L8261" s="1" t="s">
        <v>912</v>
      </c>
      <c r="M8261" t="s">
        <v>54</v>
      </c>
      <c r="N8261">
        <v>1</v>
      </c>
      <c r="O8261" s="1" t="s">
        <v>205</v>
      </c>
      <c r="P8261" t="s">
        <v>154</v>
      </c>
      <c r="Q8261">
        <v>2</v>
      </c>
      <c r="R8261" t="s">
        <v>179</v>
      </c>
      <c r="S8261" t="s">
        <v>180</v>
      </c>
    </row>
    <row r="8262" spans="1:19" x14ac:dyDescent="0.35">
      <c r="A8262" s="2" t="s">
        <v>120</v>
      </c>
      <c r="B8262" s="1" t="s">
        <v>121</v>
      </c>
      <c r="C8262" t="s">
        <v>52</v>
      </c>
      <c r="D8262" s="1" t="s">
        <v>51</v>
      </c>
      <c r="E8262" s="1" t="s">
        <v>22</v>
      </c>
      <c r="F8262" s="1" t="s">
        <v>13</v>
      </c>
      <c r="G8262" s="1" t="s">
        <v>137</v>
      </c>
      <c r="H8262" t="s">
        <v>21</v>
      </c>
      <c r="I8262" s="1" t="s">
        <v>1237</v>
      </c>
      <c r="J8262" s="1" t="s">
        <v>230</v>
      </c>
      <c r="K8262" s="1" t="s">
        <v>52</v>
      </c>
      <c r="L8262" s="1" t="s">
        <v>912</v>
      </c>
      <c r="M8262" t="s">
        <v>52</v>
      </c>
      <c r="N8262">
        <v>1</v>
      </c>
      <c r="O8262" s="1" t="s">
        <v>205</v>
      </c>
      <c r="P8262" t="s">
        <v>154</v>
      </c>
      <c r="Q8262">
        <v>2</v>
      </c>
      <c r="R8262" t="s">
        <v>179</v>
      </c>
      <c r="S8262" t="s">
        <v>180</v>
      </c>
    </row>
    <row r="8263" spans="1:19" x14ac:dyDescent="0.35">
      <c r="A8263" s="2" t="s">
        <v>120</v>
      </c>
      <c r="B8263" s="1" t="s">
        <v>121</v>
      </c>
      <c r="C8263" t="s">
        <v>52</v>
      </c>
      <c r="D8263" s="1" t="s">
        <v>51</v>
      </c>
      <c r="E8263" s="1" t="s">
        <v>22</v>
      </c>
      <c r="F8263" s="1" t="s">
        <v>13</v>
      </c>
      <c r="G8263" s="1" t="s">
        <v>137</v>
      </c>
      <c r="H8263" t="s">
        <v>21</v>
      </c>
      <c r="I8263" s="1" t="s">
        <v>1237</v>
      </c>
      <c r="J8263" s="1" t="s">
        <v>230</v>
      </c>
      <c r="K8263" s="1" t="s">
        <v>52</v>
      </c>
      <c r="L8263" s="1" t="s">
        <v>912</v>
      </c>
      <c r="M8263" t="s">
        <v>169</v>
      </c>
      <c r="N8263">
        <v>1</v>
      </c>
      <c r="O8263" s="1" t="s">
        <v>205</v>
      </c>
      <c r="P8263" t="s">
        <v>154</v>
      </c>
      <c r="Q8263">
        <v>2</v>
      </c>
      <c r="R8263" t="s">
        <v>179</v>
      </c>
      <c r="S8263" t="s">
        <v>180</v>
      </c>
    </row>
    <row r="8264" spans="1:19" x14ac:dyDescent="0.35">
      <c r="A8264" s="2" t="s">
        <v>120</v>
      </c>
      <c r="B8264" s="1" t="s">
        <v>121</v>
      </c>
      <c r="C8264" t="s">
        <v>52</v>
      </c>
      <c r="D8264" s="1" t="s">
        <v>51</v>
      </c>
      <c r="E8264" s="1" t="s">
        <v>22</v>
      </c>
      <c r="F8264" s="1" t="s">
        <v>13</v>
      </c>
      <c r="G8264" s="1" t="s">
        <v>137</v>
      </c>
      <c r="H8264" t="s">
        <v>21</v>
      </c>
      <c r="I8264" s="1" t="s">
        <v>1237</v>
      </c>
      <c r="J8264" s="1" t="s">
        <v>230</v>
      </c>
      <c r="K8264" s="1" t="s">
        <v>52</v>
      </c>
      <c r="L8264" s="1" t="s">
        <v>912</v>
      </c>
      <c r="M8264" t="s">
        <v>53</v>
      </c>
      <c r="N8264">
        <v>1</v>
      </c>
      <c r="O8264" s="1" t="s">
        <v>205</v>
      </c>
      <c r="P8264" t="s">
        <v>154</v>
      </c>
      <c r="Q8264">
        <v>2</v>
      </c>
      <c r="R8264" t="s">
        <v>179</v>
      </c>
      <c r="S8264" t="s">
        <v>180</v>
      </c>
    </row>
    <row r="8265" spans="1:19" x14ac:dyDescent="0.35">
      <c r="A8265" s="2" t="s">
        <v>120</v>
      </c>
      <c r="B8265" s="1" t="s">
        <v>121</v>
      </c>
      <c r="C8265" t="s">
        <v>52</v>
      </c>
      <c r="D8265" s="1" t="s">
        <v>51</v>
      </c>
      <c r="E8265" s="1" t="s">
        <v>22</v>
      </c>
      <c r="F8265" s="1" t="s">
        <v>13</v>
      </c>
      <c r="G8265" s="1" t="s">
        <v>137</v>
      </c>
      <c r="H8265" t="s">
        <v>35</v>
      </c>
      <c r="I8265" s="1" t="s">
        <v>1237</v>
      </c>
      <c r="J8265" s="1" t="s">
        <v>230</v>
      </c>
      <c r="K8265" s="1" t="s">
        <v>52</v>
      </c>
      <c r="L8265" s="1" t="s">
        <v>912</v>
      </c>
      <c r="M8265" t="s">
        <v>52</v>
      </c>
      <c r="N8265">
        <v>1</v>
      </c>
      <c r="O8265" s="1" t="s">
        <v>205</v>
      </c>
      <c r="P8265" t="s">
        <v>154</v>
      </c>
      <c r="Q8265">
        <v>2</v>
      </c>
      <c r="R8265" t="s">
        <v>179</v>
      </c>
      <c r="S8265" t="s">
        <v>180</v>
      </c>
    </row>
    <row r="8266" spans="1:19" x14ac:dyDescent="0.35">
      <c r="A8266" s="2" t="s">
        <v>120</v>
      </c>
      <c r="B8266" s="1" t="s">
        <v>121</v>
      </c>
      <c r="C8266" t="s">
        <v>52</v>
      </c>
      <c r="D8266" s="1" t="s">
        <v>51</v>
      </c>
      <c r="E8266" s="1" t="s">
        <v>22</v>
      </c>
      <c r="F8266" s="1" t="s">
        <v>13</v>
      </c>
      <c r="G8266" s="1" t="s">
        <v>137</v>
      </c>
      <c r="H8266" t="s">
        <v>58</v>
      </c>
      <c r="I8266" s="1" t="s">
        <v>461</v>
      </c>
      <c r="J8266" s="1" t="s">
        <v>230</v>
      </c>
      <c r="K8266" s="1" t="s">
        <v>52</v>
      </c>
      <c r="L8266" s="1" t="s">
        <v>912</v>
      </c>
      <c r="M8266" t="s">
        <v>52</v>
      </c>
      <c r="N8266">
        <v>1</v>
      </c>
      <c r="O8266" s="1" t="s">
        <v>205</v>
      </c>
      <c r="P8266" t="s">
        <v>153</v>
      </c>
      <c r="Q8266">
        <v>2</v>
      </c>
      <c r="R8266" t="s">
        <v>255</v>
      </c>
      <c r="S8266" t="s">
        <v>180</v>
      </c>
    </row>
    <row r="8267" spans="1:19" x14ac:dyDescent="0.35">
      <c r="A8267" s="2" t="s">
        <v>120</v>
      </c>
      <c r="B8267" s="1" t="s">
        <v>121</v>
      </c>
      <c r="C8267" t="s">
        <v>52</v>
      </c>
      <c r="D8267" s="1" t="s">
        <v>51</v>
      </c>
      <c r="E8267" s="1" t="s">
        <v>22</v>
      </c>
      <c r="F8267" s="1" t="s">
        <v>13</v>
      </c>
      <c r="G8267" s="1" t="s">
        <v>137</v>
      </c>
      <c r="H8267" t="s">
        <v>58</v>
      </c>
      <c r="I8267" s="1" t="s">
        <v>462</v>
      </c>
      <c r="J8267" s="1" t="s">
        <v>230</v>
      </c>
      <c r="K8267" s="1" t="s">
        <v>52</v>
      </c>
      <c r="L8267" s="1" t="s">
        <v>912</v>
      </c>
      <c r="M8267" t="s">
        <v>52</v>
      </c>
      <c r="N8267">
        <v>1</v>
      </c>
      <c r="O8267" s="1" t="s">
        <v>205</v>
      </c>
      <c r="P8267" t="s">
        <v>153</v>
      </c>
      <c r="Q8267">
        <v>2</v>
      </c>
      <c r="R8267" t="s">
        <v>255</v>
      </c>
      <c r="S8267" t="s">
        <v>180</v>
      </c>
    </row>
    <row r="8268" spans="1:19" x14ac:dyDescent="0.35">
      <c r="A8268" s="2" t="s">
        <v>120</v>
      </c>
      <c r="B8268" s="1" t="s">
        <v>121</v>
      </c>
      <c r="C8268" t="s">
        <v>52</v>
      </c>
      <c r="D8268" s="1" t="s">
        <v>51</v>
      </c>
      <c r="E8268" s="1" t="s">
        <v>22</v>
      </c>
      <c r="F8268" s="1" t="s">
        <v>13</v>
      </c>
      <c r="G8268" s="1" t="s">
        <v>137</v>
      </c>
      <c r="H8268" t="s">
        <v>58</v>
      </c>
      <c r="I8268" s="1" t="s">
        <v>463</v>
      </c>
      <c r="J8268" s="1" t="s">
        <v>230</v>
      </c>
      <c r="K8268" s="1" t="s">
        <v>52</v>
      </c>
      <c r="L8268" s="1" t="s">
        <v>912</v>
      </c>
      <c r="M8268" t="s">
        <v>52</v>
      </c>
      <c r="N8268">
        <v>1</v>
      </c>
      <c r="O8268" s="1" t="s">
        <v>205</v>
      </c>
      <c r="P8268" t="s">
        <v>153</v>
      </c>
      <c r="Q8268">
        <v>2</v>
      </c>
      <c r="R8268" t="s">
        <v>255</v>
      </c>
      <c r="S8268" t="s">
        <v>180</v>
      </c>
    </row>
    <row r="8269" spans="1:19" x14ac:dyDescent="0.35">
      <c r="A8269" s="2" t="s">
        <v>120</v>
      </c>
      <c r="B8269" s="1" t="s">
        <v>121</v>
      </c>
      <c r="C8269" t="s">
        <v>52</v>
      </c>
      <c r="D8269" s="1" t="s">
        <v>51</v>
      </c>
      <c r="E8269" s="1" t="s">
        <v>22</v>
      </c>
      <c r="F8269" s="1" t="s">
        <v>13</v>
      </c>
      <c r="G8269" s="1" t="s">
        <v>137</v>
      </c>
      <c r="H8269" t="s">
        <v>58</v>
      </c>
      <c r="I8269" s="1" t="s">
        <v>1612</v>
      </c>
      <c r="J8269" s="1" t="s">
        <v>230</v>
      </c>
      <c r="K8269" s="1" t="s">
        <v>52</v>
      </c>
      <c r="L8269" s="1" t="s">
        <v>912</v>
      </c>
      <c r="M8269" t="s">
        <v>52</v>
      </c>
      <c r="N8269">
        <v>1</v>
      </c>
      <c r="O8269" s="1" t="s">
        <v>206</v>
      </c>
      <c r="P8269" t="s">
        <v>153</v>
      </c>
      <c r="Q8269">
        <v>2</v>
      </c>
      <c r="R8269" t="s">
        <v>255</v>
      </c>
      <c r="S8269" t="s">
        <v>180</v>
      </c>
    </row>
    <row r="8270" spans="1:19" x14ac:dyDescent="0.35">
      <c r="A8270" s="2" t="s">
        <v>120</v>
      </c>
      <c r="B8270" s="1" t="s">
        <v>121</v>
      </c>
      <c r="C8270" t="s">
        <v>52</v>
      </c>
      <c r="D8270" s="1" t="s">
        <v>51</v>
      </c>
      <c r="E8270" s="1" t="s">
        <v>22</v>
      </c>
      <c r="F8270" s="1" t="s">
        <v>13</v>
      </c>
      <c r="G8270" s="1" t="s">
        <v>137</v>
      </c>
      <c r="H8270" t="s">
        <v>58</v>
      </c>
      <c r="I8270" s="1" t="s">
        <v>1613</v>
      </c>
      <c r="J8270" s="1" t="s">
        <v>230</v>
      </c>
      <c r="K8270" s="1" t="s">
        <v>52</v>
      </c>
      <c r="L8270" s="1" t="s">
        <v>912</v>
      </c>
      <c r="M8270" t="s">
        <v>52</v>
      </c>
      <c r="N8270">
        <v>1</v>
      </c>
      <c r="O8270" s="1" t="s">
        <v>206</v>
      </c>
      <c r="P8270" t="s">
        <v>154</v>
      </c>
      <c r="Q8270">
        <v>2</v>
      </c>
      <c r="R8270" t="s">
        <v>255</v>
      </c>
      <c r="S8270" t="s">
        <v>180</v>
      </c>
    </row>
    <row r="8271" spans="1:19" x14ac:dyDescent="0.35">
      <c r="A8271" s="2" t="s">
        <v>120</v>
      </c>
      <c r="B8271" s="1" t="s">
        <v>121</v>
      </c>
      <c r="C8271" t="s">
        <v>52</v>
      </c>
      <c r="D8271" s="1" t="s">
        <v>51</v>
      </c>
      <c r="E8271" s="1" t="s">
        <v>22</v>
      </c>
      <c r="F8271" s="1" t="s">
        <v>13</v>
      </c>
      <c r="G8271" s="1" t="s">
        <v>137</v>
      </c>
      <c r="H8271" t="s">
        <v>58</v>
      </c>
      <c r="I8271" s="1" t="s">
        <v>1614</v>
      </c>
      <c r="J8271" s="1" t="s">
        <v>230</v>
      </c>
      <c r="K8271" s="1" t="s">
        <v>52</v>
      </c>
      <c r="L8271" s="1" t="s">
        <v>912</v>
      </c>
      <c r="M8271" t="s">
        <v>52</v>
      </c>
      <c r="N8271">
        <v>1</v>
      </c>
      <c r="O8271" s="1" t="s">
        <v>206</v>
      </c>
      <c r="P8271" t="s">
        <v>153</v>
      </c>
      <c r="Q8271">
        <v>2</v>
      </c>
      <c r="R8271" t="s">
        <v>255</v>
      </c>
      <c r="S8271" t="s">
        <v>180</v>
      </c>
    </row>
    <row r="8272" spans="1:19" x14ac:dyDescent="0.35">
      <c r="A8272" s="2" t="s">
        <v>120</v>
      </c>
      <c r="B8272" s="1" t="s">
        <v>121</v>
      </c>
      <c r="C8272" t="s">
        <v>52</v>
      </c>
      <c r="D8272" s="1" t="s">
        <v>51</v>
      </c>
      <c r="E8272" s="1" t="s">
        <v>22</v>
      </c>
      <c r="F8272" s="1" t="s">
        <v>13</v>
      </c>
      <c r="G8272" s="1" t="s">
        <v>137</v>
      </c>
      <c r="H8272" t="s">
        <v>58</v>
      </c>
      <c r="I8272" s="1" t="s">
        <v>1615</v>
      </c>
      <c r="J8272" s="1" t="s">
        <v>230</v>
      </c>
      <c r="K8272" s="1" t="s">
        <v>52</v>
      </c>
      <c r="L8272" s="1" t="s">
        <v>912</v>
      </c>
      <c r="M8272" t="s">
        <v>52</v>
      </c>
      <c r="N8272">
        <v>1</v>
      </c>
      <c r="O8272" s="1" t="s">
        <v>206</v>
      </c>
      <c r="P8272" t="s">
        <v>153</v>
      </c>
      <c r="Q8272">
        <v>2</v>
      </c>
      <c r="R8272" t="s">
        <v>255</v>
      </c>
      <c r="S8272" t="s">
        <v>180</v>
      </c>
    </row>
    <row r="8273" spans="1:19" x14ac:dyDescent="0.35">
      <c r="A8273" s="2" t="s">
        <v>120</v>
      </c>
      <c r="B8273" s="1" t="s">
        <v>121</v>
      </c>
      <c r="C8273" t="s">
        <v>52</v>
      </c>
      <c r="D8273" s="1" t="s">
        <v>51</v>
      </c>
      <c r="E8273" s="1" t="s">
        <v>22</v>
      </c>
      <c r="F8273" s="1" t="s">
        <v>13</v>
      </c>
      <c r="G8273" s="1" t="s">
        <v>137</v>
      </c>
      <c r="H8273" t="s">
        <v>39</v>
      </c>
      <c r="I8273" s="1" t="s">
        <v>465</v>
      </c>
      <c r="J8273" s="1" t="s">
        <v>230</v>
      </c>
      <c r="K8273" s="1" t="s">
        <v>52</v>
      </c>
      <c r="L8273" s="1" t="s">
        <v>912</v>
      </c>
      <c r="M8273" t="s">
        <v>52</v>
      </c>
      <c r="N8273">
        <v>1</v>
      </c>
      <c r="O8273" s="1" t="s">
        <v>205</v>
      </c>
      <c r="P8273" t="s">
        <v>154</v>
      </c>
      <c r="Q8273">
        <v>2</v>
      </c>
      <c r="R8273" t="s">
        <v>255</v>
      </c>
      <c r="S8273" t="s">
        <v>180</v>
      </c>
    </row>
    <row r="8274" spans="1:19" x14ac:dyDescent="0.35">
      <c r="A8274" s="2" t="s">
        <v>120</v>
      </c>
      <c r="B8274" s="1" t="s">
        <v>121</v>
      </c>
      <c r="C8274" t="s">
        <v>52</v>
      </c>
      <c r="D8274" s="1" t="s">
        <v>51</v>
      </c>
      <c r="E8274" s="1" t="s">
        <v>22</v>
      </c>
      <c r="F8274" s="1" t="s">
        <v>26</v>
      </c>
      <c r="G8274" s="1" t="s">
        <v>26</v>
      </c>
      <c r="H8274" t="s">
        <v>17</v>
      </c>
      <c r="I8274" s="1" t="s">
        <v>1237</v>
      </c>
      <c r="J8274" s="1" t="s">
        <v>230</v>
      </c>
      <c r="K8274" s="1" t="s">
        <v>52</v>
      </c>
      <c r="L8274" s="1" t="s">
        <v>912</v>
      </c>
      <c r="M8274" t="s">
        <v>169</v>
      </c>
      <c r="N8274">
        <v>1</v>
      </c>
      <c r="O8274" s="1" t="s">
        <v>205</v>
      </c>
      <c r="P8274" t="s">
        <v>154</v>
      </c>
      <c r="Q8274">
        <v>2</v>
      </c>
      <c r="R8274" t="s">
        <v>179</v>
      </c>
      <c r="S8274" t="s">
        <v>180</v>
      </c>
    </row>
    <row r="8275" spans="1:19" x14ac:dyDescent="0.35">
      <c r="A8275" s="2" t="s">
        <v>120</v>
      </c>
      <c r="B8275" s="1" t="s">
        <v>121</v>
      </c>
      <c r="C8275" t="s">
        <v>52</v>
      </c>
      <c r="D8275" s="1" t="s">
        <v>51</v>
      </c>
      <c r="E8275" s="1" t="s">
        <v>22</v>
      </c>
      <c r="F8275" s="1" t="s">
        <v>26</v>
      </c>
      <c r="G8275" s="1" t="s">
        <v>26</v>
      </c>
      <c r="H8275" t="s">
        <v>27</v>
      </c>
      <c r="I8275" s="1" t="s">
        <v>1237</v>
      </c>
      <c r="J8275" s="1" t="s">
        <v>230</v>
      </c>
      <c r="K8275" s="1" t="s">
        <v>52</v>
      </c>
      <c r="L8275" s="1" t="s">
        <v>912</v>
      </c>
      <c r="M8275" t="s">
        <v>54</v>
      </c>
      <c r="N8275">
        <v>1</v>
      </c>
      <c r="O8275" s="1" t="s">
        <v>205</v>
      </c>
      <c r="P8275" t="s">
        <v>154</v>
      </c>
      <c r="Q8275">
        <v>2</v>
      </c>
      <c r="R8275" t="s">
        <v>179</v>
      </c>
      <c r="S8275" t="s">
        <v>180</v>
      </c>
    </row>
    <row r="8276" spans="1:19" x14ac:dyDescent="0.35">
      <c r="A8276" s="2" t="s">
        <v>120</v>
      </c>
      <c r="B8276" s="1" t="s">
        <v>121</v>
      </c>
      <c r="C8276" t="s">
        <v>52</v>
      </c>
      <c r="D8276" s="1" t="s">
        <v>51</v>
      </c>
      <c r="E8276" s="1" t="s">
        <v>22</v>
      </c>
      <c r="F8276" s="1" t="s">
        <v>26</v>
      </c>
      <c r="G8276" s="1" t="s">
        <v>26</v>
      </c>
      <c r="H8276" t="s">
        <v>35</v>
      </c>
      <c r="I8276" s="1" t="s">
        <v>1250</v>
      </c>
      <c r="J8276" s="1" t="s">
        <v>230</v>
      </c>
      <c r="K8276" s="1" t="s">
        <v>52</v>
      </c>
      <c r="L8276" s="1" t="s">
        <v>912</v>
      </c>
      <c r="M8276" t="s">
        <v>52</v>
      </c>
      <c r="N8276">
        <v>1</v>
      </c>
      <c r="O8276" s="1" t="s">
        <v>205</v>
      </c>
      <c r="P8276" t="s">
        <v>153</v>
      </c>
      <c r="Q8276">
        <v>2</v>
      </c>
      <c r="R8276" t="s">
        <v>255</v>
      </c>
      <c r="S8276" t="s">
        <v>180</v>
      </c>
    </row>
    <row r="8277" spans="1:19" x14ac:dyDescent="0.35">
      <c r="A8277" s="2" t="s">
        <v>120</v>
      </c>
      <c r="B8277" s="1" t="s">
        <v>121</v>
      </c>
      <c r="C8277" t="s">
        <v>52</v>
      </c>
      <c r="D8277" s="1" t="s">
        <v>51</v>
      </c>
      <c r="E8277" s="1" t="s">
        <v>22</v>
      </c>
      <c r="F8277" s="1" t="s">
        <v>26</v>
      </c>
      <c r="G8277" s="1" t="s">
        <v>26</v>
      </c>
      <c r="H8277" t="s">
        <v>35</v>
      </c>
      <c r="I8277" s="1" t="s">
        <v>1251</v>
      </c>
      <c r="J8277" s="1" t="s">
        <v>230</v>
      </c>
      <c r="K8277" s="1" t="s">
        <v>52</v>
      </c>
      <c r="L8277" s="1" t="s">
        <v>912</v>
      </c>
      <c r="M8277" t="s">
        <v>52</v>
      </c>
      <c r="N8277">
        <v>1</v>
      </c>
      <c r="O8277" s="1" t="s">
        <v>205</v>
      </c>
      <c r="P8277" t="s">
        <v>153</v>
      </c>
      <c r="Q8277">
        <v>2</v>
      </c>
      <c r="R8277" t="s">
        <v>255</v>
      </c>
      <c r="S8277" t="s">
        <v>180</v>
      </c>
    </row>
    <row r="8278" spans="1:19" x14ac:dyDescent="0.35">
      <c r="A8278" s="2" t="s">
        <v>120</v>
      </c>
      <c r="B8278" s="1" t="s">
        <v>121</v>
      </c>
      <c r="C8278" t="s">
        <v>52</v>
      </c>
      <c r="D8278" s="1" t="s">
        <v>51</v>
      </c>
      <c r="E8278" s="1" t="s">
        <v>22</v>
      </c>
      <c r="F8278" s="1" t="s">
        <v>26</v>
      </c>
      <c r="G8278" s="1" t="s">
        <v>26</v>
      </c>
      <c r="H8278" t="s">
        <v>35</v>
      </c>
      <c r="I8278" s="1" t="s">
        <v>466</v>
      </c>
      <c r="J8278" s="1" t="s">
        <v>230</v>
      </c>
      <c r="K8278" s="1" t="s">
        <v>52</v>
      </c>
      <c r="L8278" s="1" t="s">
        <v>912</v>
      </c>
      <c r="M8278" t="s">
        <v>52</v>
      </c>
      <c r="N8278">
        <v>1</v>
      </c>
      <c r="O8278" s="1" t="s">
        <v>205</v>
      </c>
      <c r="P8278" t="s">
        <v>153</v>
      </c>
      <c r="Q8278">
        <v>2</v>
      </c>
      <c r="R8278" t="s">
        <v>255</v>
      </c>
      <c r="S8278" t="s">
        <v>180</v>
      </c>
    </row>
    <row r="8279" spans="1:19" x14ac:dyDescent="0.35">
      <c r="A8279" s="2" t="s">
        <v>120</v>
      </c>
      <c r="B8279" s="1" t="s">
        <v>121</v>
      </c>
      <c r="C8279" t="s">
        <v>52</v>
      </c>
      <c r="D8279" s="1" t="s">
        <v>51</v>
      </c>
      <c r="E8279" s="1" t="s">
        <v>22</v>
      </c>
      <c r="F8279" s="1" t="s">
        <v>26</v>
      </c>
      <c r="G8279" s="1" t="s">
        <v>26</v>
      </c>
      <c r="H8279" t="s">
        <v>35</v>
      </c>
      <c r="I8279" s="1" t="s">
        <v>1616</v>
      </c>
      <c r="J8279" s="1" t="s">
        <v>230</v>
      </c>
      <c r="K8279" s="1" t="s">
        <v>52</v>
      </c>
      <c r="L8279" s="1" t="s">
        <v>912</v>
      </c>
      <c r="M8279" t="s">
        <v>52</v>
      </c>
      <c r="N8279">
        <v>1</v>
      </c>
      <c r="O8279" s="1" t="s">
        <v>205</v>
      </c>
      <c r="P8279" t="s">
        <v>153</v>
      </c>
      <c r="Q8279">
        <v>2</v>
      </c>
      <c r="R8279" t="s">
        <v>255</v>
      </c>
      <c r="S8279" t="s">
        <v>180</v>
      </c>
    </row>
    <row r="8280" spans="1:19" x14ac:dyDescent="0.35">
      <c r="A8280" s="2" t="s">
        <v>120</v>
      </c>
      <c r="B8280" s="1" t="s">
        <v>121</v>
      </c>
      <c r="C8280" t="s">
        <v>52</v>
      </c>
      <c r="D8280" s="1" t="s">
        <v>51</v>
      </c>
      <c r="E8280" s="1" t="s">
        <v>22</v>
      </c>
      <c r="F8280" s="1" t="s">
        <v>26</v>
      </c>
      <c r="G8280" s="1" t="s">
        <v>26</v>
      </c>
      <c r="H8280" t="s">
        <v>35</v>
      </c>
      <c r="I8280" s="1" t="s">
        <v>1617</v>
      </c>
      <c r="J8280" s="1" t="s">
        <v>230</v>
      </c>
      <c r="K8280" s="1" t="s">
        <v>52</v>
      </c>
      <c r="L8280" s="1" t="s">
        <v>912</v>
      </c>
      <c r="M8280" t="s">
        <v>52</v>
      </c>
      <c r="N8280">
        <v>1</v>
      </c>
      <c r="O8280" s="1" t="s">
        <v>205</v>
      </c>
      <c r="P8280" t="s">
        <v>153</v>
      </c>
      <c r="Q8280">
        <v>2</v>
      </c>
      <c r="R8280" t="s">
        <v>255</v>
      </c>
      <c r="S8280" t="s">
        <v>180</v>
      </c>
    </row>
    <row r="8281" spans="1:19" x14ac:dyDescent="0.35">
      <c r="A8281" s="2" t="s">
        <v>120</v>
      </c>
      <c r="B8281" s="1" t="s">
        <v>121</v>
      </c>
      <c r="C8281" t="s">
        <v>52</v>
      </c>
      <c r="D8281" s="1" t="s">
        <v>51</v>
      </c>
      <c r="E8281" s="1" t="s">
        <v>22</v>
      </c>
      <c r="F8281" s="1" t="s">
        <v>26</v>
      </c>
      <c r="G8281" s="1" t="s">
        <v>26</v>
      </c>
      <c r="H8281" t="s">
        <v>35</v>
      </c>
      <c r="I8281" s="1" t="s">
        <v>1252</v>
      </c>
      <c r="J8281" s="1" t="s">
        <v>230</v>
      </c>
      <c r="K8281" s="1" t="s">
        <v>52</v>
      </c>
      <c r="L8281" s="1" t="s">
        <v>912</v>
      </c>
      <c r="M8281" t="s">
        <v>52</v>
      </c>
      <c r="N8281">
        <v>1</v>
      </c>
      <c r="O8281" s="1" t="s">
        <v>205</v>
      </c>
      <c r="P8281" t="s">
        <v>153</v>
      </c>
      <c r="Q8281">
        <v>2</v>
      </c>
      <c r="R8281" t="s">
        <v>255</v>
      </c>
      <c r="S8281" t="s">
        <v>180</v>
      </c>
    </row>
    <row r="8282" spans="1:19" x14ac:dyDescent="0.35">
      <c r="A8282" s="2" t="s">
        <v>120</v>
      </c>
      <c r="B8282" s="1" t="s">
        <v>121</v>
      </c>
      <c r="C8282" t="s">
        <v>52</v>
      </c>
      <c r="D8282" s="1" t="s">
        <v>51</v>
      </c>
      <c r="E8282" s="1" t="s">
        <v>22</v>
      </c>
      <c r="F8282" s="1" t="s">
        <v>26</v>
      </c>
      <c r="G8282" s="1" t="s">
        <v>26</v>
      </c>
      <c r="H8282" t="s">
        <v>35</v>
      </c>
      <c r="I8282" s="1" t="s">
        <v>1253</v>
      </c>
      <c r="J8282" s="1" t="s">
        <v>230</v>
      </c>
      <c r="K8282" s="1" t="s">
        <v>52</v>
      </c>
      <c r="L8282" s="1" t="s">
        <v>912</v>
      </c>
      <c r="M8282" t="s">
        <v>52</v>
      </c>
      <c r="N8282">
        <v>1</v>
      </c>
      <c r="O8282" s="1" t="s">
        <v>205</v>
      </c>
      <c r="P8282" t="s">
        <v>153</v>
      </c>
      <c r="Q8282">
        <v>2</v>
      </c>
      <c r="R8282" t="s">
        <v>255</v>
      </c>
      <c r="S8282" t="s">
        <v>180</v>
      </c>
    </row>
    <row r="8283" spans="1:19" x14ac:dyDescent="0.35">
      <c r="A8283" s="2" t="s">
        <v>120</v>
      </c>
      <c r="B8283" s="1" t="s">
        <v>121</v>
      </c>
      <c r="C8283" t="s">
        <v>52</v>
      </c>
      <c r="D8283" s="1" t="s">
        <v>51</v>
      </c>
      <c r="E8283" s="1" t="s">
        <v>22</v>
      </c>
      <c r="F8283" s="1" t="s">
        <v>18</v>
      </c>
      <c r="G8283" s="1" t="s">
        <v>26</v>
      </c>
      <c r="H8283" t="s">
        <v>43</v>
      </c>
      <c r="I8283" s="1" t="s">
        <v>1255</v>
      </c>
      <c r="J8283" s="1" t="s">
        <v>230</v>
      </c>
      <c r="K8283" s="1" t="s">
        <v>52</v>
      </c>
      <c r="L8283" s="1" t="s">
        <v>912</v>
      </c>
      <c r="M8283" t="s">
        <v>169</v>
      </c>
      <c r="N8283">
        <v>1</v>
      </c>
      <c r="O8283" s="1" t="s">
        <v>205</v>
      </c>
      <c r="P8283" t="s">
        <v>154</v>
      </c>
      <c r="Q8283">
        <v>2</v>
      </c>
      <c r="R8283" t="s">
        <v>179</v>
      </c>
      <c r="S8283" t="s">
        <v>180</v>
      </c>
    </row>
    <row r="8284" spans="1:19" x14ac:dyDescent="0.35">
      <c r="A8284" s="2" t="s">
        <v>120</v>
      </c>
      <c r="B8284" s="1" t="s">
        <v>121</v>
      </c>
      <c r="C8284" t="s">
        <v>52</v>
      </c>
      <c r="D8284" s="1" t="s">
        <v>51</v>
      </c>
      <c r="E8284" s="1" t="s">
        <v>22</v>
      </c>
      <c r="F8284" s="1" t="s">
        <v>18</v>
      </c>
      <c r="G8284" s="1" t="s">
        <v>26</v>
      </c>
      <c r="H8284" t="s">
        <v>14</v>
      </c>
      <c r="I8284" s="1" t="s">
        <v>1237</v>
      </c>
      <c r="J8284" s="1" t="s">
        <v>230</v>
      </c>
      <c r="K8284" s="1" t="s">
        <v>52</v>
      </c>
      <c r="L8284" s="1" t="s">
        <v>912</v>
      </c>
      <c r="M8284" t="s">
        <v>52</v>
      </c>
      <c r="N8284">
        <v>3</v>
      </c>
      <c r="O8284" s="1" t="s">
        <v>205</v>
      </c>
      <c r="P8284" t="s">
        <v>154</v>
      </c>
      <c r="Q8284">
        <v>2</v>
      </c>
      <c r="R8284" t="s">
        <v>179</v>
      </c>
      <c r="S8284" t="s">
        <v>180</v>
      </c>
    </row>
    <row r="8285" spans="1:19" x14ac:dyDescent="0.35">
      <c r="A8285" s="2" t="s">
        <v>120</v>
      </c>
      <c r="B8285" s="1" t="s">
        <v>121</v>
      </c>
      <c r="C8285" t="s">
        <v>52</v>
      </c>
      <c r="D8285" s="1" t="s">
        <v>51</v>
      </c>
      <c r="E8285" s="1" t="s">
        <v>22</v>
      </c>
      <c r="F8285" s="1" t="s">
        <v>18</v>
      </c>
      <c r="G8285" s="1" t="s">
        <v>26</v>
      </c>
      <c r="H8285" t="s">
        <v>14</v>
      </c>
      <c r="I8285" s="1" t="s">
        <v>1237</v>
      </c>
      <c r="J8285" s="1" t="s">
        <v>230</v>
      </c>
      <c r="K8285" s="1" t="s">
        <v>52</v>
      </c>
      <c r="L8285" s="1" t="s">
        <v>912</v>
      </c>
      <c r="M8285" t="s">
        <v>169</v>
      </c>
      <c r="N8285">
        <v>1</v>
      </c>
      <c r="O8285" s="1" t="s">
        <v>205</v>
      </c>
      <c r="P8285" t="s">
        <v>154</v>
      </c>
      <c r="Q8285">
        <v>2</v>
      </c>
      <c r="R8285" t="s">
        <v>179</v>
      </c>
      <c r="S8285" t="s">
        <v>180</v>
      </c>
    </row>
    <row r="8286" spans="1:19" x14ac:dyDescent="0.35">
      <c r="A8286" s="2" t="s">
        <v>120</v>
      </c>
      <c r="B8286" s="1" t="s">
        <v>121</v>
      </c>
      <c r="C8286" t="s">
        <v>52</v>
      </c>
      <c r="D8286" s="1" t="s">
        <v>51</v>
      </c>
      <c r="E8286" s="1" t="s">
        <v>22</v>
      </c>
      <c r="F8286" s="1" t="s">
        <v>18</v>
      </c>
      <c r="G8286" s="1" t="s">
        <v>26</v>
      </c>
      <c r="H8286" t="s">
        <v>14</v>
      </c>
      <c r="I8286" s="1" t="s">
        <v>1237</v>
      </c>
      <c r="J8286" s="1" t="s">
        <v>230</v>
      </c>
      <c r="K8286" s="1" t="s">
        <v>52</v>
      </c>
      <c r="L8286" s="1" t="s">
        <v>912</v>
      </c>
      <c r="M8286" t="s">
        <v>53</v>
      </c>
      <c r="N8286">
        <v>1</v>
      </c>
      <c r="O8286" s="1" t="s">
        <v>205</v>
      </c>
      <c r="P8286" t="s">
        <v>154</v>
      </c>
      <c r="Q8286">
        <v>1</v>
      </c>
      <c r="R8286" t="s">
        <v>179</v>
      </c>
      <c r="S8286" t="s">
        <v>180</v>
      </c>
    </row>
    <row r="8287" spans="1:19" x14ac:dyDescent="0.35">
      <c r="A8287" s="2" t="s">
        <v>120</v>
      </c>
      <c r="B8287" s="1" t="s">
        <v>121</v>
      </c>
      <c r="C8287" t="s">
        <v>52</v>
      </c>
      <c r="D8287" s="1" t="s">
        <v>51</v>
      </c>
      <c r="E8287" s="1" t="s">
        <v>22</v>
      </c>
      <c r="F8287" s="1" t="s">
        <v>18</v>
      </c>
      <c r="G8287" s="1" t="s">
        <v>26</v>
      </c>
      <c r="H8287" t="s">
        <v>14</v>
      </c>
      <c r="I8287" s="1" t="s">
        <v>1237</v>
      </c>
      <c r="J8287" s="1" t="s">
        <v>230</v>
      </c>
      <c r="K8287" s="1" t="s">
        <v>52</v>
      </c>
      <c r="L8287" s="1" t="s">
        <v>912</v>
      </c>
      <c r="M8287" t="s">
        <v>53</v>
      </c>
      <c r="N8287">
        <v>1</v>
      </c>
      <c r="O8287" s="1" t="s">
        <v>205</v>
      </c>
      <c r="P8287" t="s">
        <v>154</v>
      </c>
      <c r="Q8287">
        <v>2</v>
      </c>
      <c r="R8287" t="s">
        <v>179</v>
      </c>
      <c r="S8287" t="s">
        <v>180</v>
      </c>
    </row>
    <row r="8288" spans="1:19" x14ac:dyDescent="0.35">
      <c r="A8288" s="2" t="s">
        <v>120</v>
      </c>
      <c r="B8288" s="1" t="s">
        <v>121</v>
      </c>
      <c r="C8288" t="s">
        <v>52</v>
      </c>
      <c r="D8288" s="1" t="s">
        <v>51</v>
      </c>
      <c r="E8288" s="1" t="s">
        <v>22</v>
      </c>
      <c r="F8288" s="1" t="s">
        <v>18</v>
      </c>
      <c r="G8288" s="1" t="s">
        <v>26</v>
      </c>
      <c r="H8288" t="s">
        <v>14</v>
      </c>
      <c r="I8288" s="1" t="s">
        <v>1255</v>
      </c>
      <c r="J8288" s="1" t="s">
        <v>230</v>
      </c>
      <c r="K8288" s="1" t="s">
        <v>52</v>
      </c>
      <c r="L8288" s="1" t="s">
        <v>912</v>
      </c>
      <c r="M8288" t="s">
        <v>52</v>
      </c>
      <c r="N8288">
        <v>1</v>
      </c>
      <c r="O8288" s="1" t="s">
        <v>205</v>
      </c>
      <c r="P8288" t="s">
        <v>154</v>
      </c>
      <c r="Q8288">
        <v>1</v>
      </c>
      <c r="R8288" t="s">
        <v>179</v>
      </c>
      <c r="S8288" t="s">
        <v>180</v>
      </c>
    </row>
    <row r="8289" spans="1:19" x14ac:dyDescent="0.35">
      <c r="A8289" s="2" t="s">
        <v>120</v>
      </c>
      <c r="B8289" s="1" t="s">
        <v>121</v>
      </c>
      <c r="C8289" t="s">
        <v>52</v>
      </c>
      <c r="D8289" s="1" t="s">
        <v>51</v>
      </c>
      <c r="E8289" s="1" t="s">
        <v>22</v>
      </c>
      <c r="F8289" s="1" t="s">
        <v>18</v>
      </c>
      <c r="G8289" s="1" t="s">
        <v>26</v>
      </c>
      <c r="H8289" t="s">
        <v>17</v>
      </c>
      <c r="I8289" s="1" t="s">
        <v>1237</v>
      </c>
      <c r="J8289" s="1" t="s">
        <v>230</v>
      </c>
      <c r="K8289" s="1" t="s">
        <v>52</v>
      </c>
      <c r="L8289" s="1" t="s">
        <v>912</v>
      </c>
      <c r="M8289" t="s">
        <v>52</v>
      </c>
      <c r="N8289">
        <v>2</v>
      </c>
      <c r="O8289" s="1" t="s">
        <v>205</v>
      </c>
      <c r="P8289" t="s">
        <v>154</v>
      </c>
      <c r="Q8289">
        <v>2</v>
      </c>
      <c r="R8289" t="s">
        <v>179</v>
      </c>
      <c r="S8289" t="s">
        <v>180</v>
      </c>
    </row>
    <row r="8290" spans="1:19" x14ac:dyDescent="0.35">
      <c r="A8290" s="2" t="s">
        <v>120</v>
      </c>
      <c r="B8290" s="1" t="s">
        <v>121</v>
      </c>
      <c r="C8290" t="s">
        <v>52</v>
      </c>
      <c r="D8290" s="1" t="s">
        <v>51</v>
      </c>
      <c r="E8290" s="1" t="s">
        <v>22</v>
      </c>
      <c r="F8290" s="1" t="s">
        <v>18</v>
      </c>
      <c r="G8290" s="1" t="s">
        <v>26</v>
      </c>
      <c r="H8290" t="s">
        <v>17</v>
      </c>
      <c r="I8290" s="1" t="s">
        <v>1237</v>
      </c>
      <c r="J8290" s="1" t="s">
        <v>230</v>
      </c>
      <c r="K8290" s="1" t="s">
        <v>52</v>
      </c>
      <c r="L8290" s="1" t="s">
        <v>912</v>
      </c>
      <c r="M8290" t="s">
        <v>169</v>
      </c>
      <c r="N8290">
        <v>1</v>
      </c>
      <c r="O8290" s="1" t="s">
        <v>205</v>
      </c>
      <c r="P8290" t="s">
        <v>154</v>
      </c>
      <c r="Q8290">
        <v>2</v>
      </c>
      <c r="R8290" t="s">
        <v>179</v>
      </c>
      <c r="S8290" t="s">
        <v>180</v>
      </c>
    </row>
    <row r="8291" spans="1:19" x14ac:dyDescent="0.35">
      <c r="A8291" s="2" t="s">
        <v>120</v>
      </c>
      <c r="B8291" s="1" t="s">
        <v>121</v>
      </c>
      <c r="C8291" t="s">
        <v>52</v>
      </c>
      <c r="D8291" s="1" t="s">
        <v>51</v>
      </c>
      <c r="E8291" s="1" t="s">
        <v>22</v>
      </c>
      <c r="F8291" s="1" t="s">
        <v>18</v>
      </c>
      <c r="G8291" s="1" t="s">
        <v>26</v>
      </c>
      <c r="H8291" t="s">
        <v>17</v>
      </c>
      <c r="I8291" s="1" t="s">
        <v>1255</v>
      </c>
      <c r="J8291" s="1" t="s">
        <v>230</v>
      </c>
      <c r="K8291" s="1" t="s">
        <v>52</v>
      </c>
      <c r="L8291" s="1" t="s">
        <v>912</v>
      </c>
      <c r="M8291" t="s">
        <v>52</v>
      </c>
      <c r="N8291">
        <v>1</v>
      </c>
      <c r="O8291" s="1" t="s">
        <v>205</v>
      </c>
      <c r="P8291" t="s">
        <v>154</v>
      </c>
      <c r="Q8291">
        <v>1</v>
      </c>
      <c r="R8291" t="s">
        <v>179</v>
      </c>
      <c r="S8291" t="s">
        <v>180</v>
      </c>
    </row>
    <row r="8292" spans="1:19" x14ac:dyDescent="0.35">
      <c r="A8292" s="2" t="s">
        <v>120</v>
      </c>
      <c r="B8292" s="1" t="s">
        <v>121</v>
      </c>
      <c r="C8292" t="s">
        <v>52</v>
      </c>
      <c r="D8292" s="1" t="s">
        <v>51</v>
      </c>
      <c r="E8292" s="1" t="s">
        <v>22</v>
      </c>
      <c r="F8292" s="1" t="s">
        <v>18</v>
      </c>
      <c r="G8292" s="1" t="s">
        <v>26</v>
      </c>
      <c r="H8292" t="s">
        <v>24</v>
      </c>
      <c r="I8292" s="1" t="s">
        <v>1237</v>
      </c>
      <c r="J8292" s="1" t="s">
        <v>230</v>
      </c>
      <c r="K8292" s="1" t="s">
        <v>52</v>
      </c>
      <c r="L8292" s="1" t="s">
        <v>912</v>
      </c>
      <c r="M8292" t="s">
        <v>52</v>
      </c>
      <c r="N8292">
        <v>1</v>
      </c>
      <c r="O8292" s="1" t="s">
        <v>205</v>
      </c>
      <c r="P8292" t="s">
        <v>154</v>
      </c>
      <c r="Q8292">
        <v>2</v>
      </c>
      <c r="R8292" t="s">
        <v>179</v>
      </c>
      <c r="S8292" t="s">
        <v>180</v>
      </c>
    </row>
    <row r="8293" spans="1:19" x14ac:dyDescent="0.35">
      <c r="A8293" s="2" t="s">
        <v>120</v>
      </c>
      <c r="B8293" s="1" t="s">
        <v>121</v>
      </c>
      <c r="C8293" t="s">
        <v>52</v>
      </c>
      <c r="D8293" s="1" t="s">
        <v>51</v>
      </c>
      <c r="E8293" s="1" t="s">
        <v>22</v>
      </c>
      <c r="F8293" s="1" t="s">
        <v>18</v>
      </c>
      <c r="G8293" s="1" t="s">
        <v>26</v>
      </c>
      <c r="H8293" t="s">
        <v>24</v>
      </c>
      <c r="I8293" s="1" t="s">
        <v>1237</v>
      </c>
      <c r="J8293" s="1" t="s">
        <v>230</v>
      </c>
      <c r="K8293" s="1" t="s">
        <v>52</v>
      </c>
      <c r="L8293" s="1" t="s">
        <v>912</v>
      </c>
      <c r="M8293" t="s">
        <v>169</v>
      </c>
      <c r="N8293">
        <v>1</v>
      </c>
      <c r="O8293" s="1" t="s">
        <v>205</v>
      </c>
      <c r="P8293" t="s">
        <v>154</v>
      </c>
      <c r="Q8293">
        <v>2</v>
      </c>
      <c r="R8293" t="s">
        <v>179</v>
      </c>
      <c r="S8293" t="s">
        <v>180</v>
      </c>
    </row>
    <row r="8294" spans="1:19" x14ac:dyDescent="0.35">
      <c r="A8294" s="2" t="s">
        <v>120</v>
      </c>
      <c r="B8294" s="1" t="s">
        <v>121</v>
      </c>
      <c r="C8294" t="s">
        <v>52</v>
      </c>
      <c r="D8294" s="1" t="s">
        <v>51</v>
      </c>
      <c r="E8294" s="1" t="s">
        <v>22</v>
      </c>
      <c r="F8294" s="1" t="s">
        <v>18</v>
      </c>
      <c r="G8294" s="1" t="s">
        <v>26</v>
      </c>
      <c r="H8294" t="s">
        <v>32</v>
      </c>
      <c r="I8294" s="1" t="s">
        <v>1237</v>
      </c>
      <c r="J8294" s="1" t="s">
        <v>230</v>
      </c>
      <c r="K8294" s="1" t="s">
        <v>52</v>
      </c>
      <c r="L8294" s="1" t="s">
        <v>912</v>
      </c>
      <c r="M8294" t="s">
        <v>169</v>
      </c>
      <c r="N8294">
        <v>1</v>
      </c>
      <c r="O8294" s="1" t="s">
        <v>205</v>
      </c>
      <c r="P8294" t="s">
        <v>154</v>
      </c>
      <c r="Q8294">
        <v>2</v>
      </c>
      <c r="R8294" t="s">
        <v>179</v>
      </c>
      <c r="S8294" t="s">
        <v>180</v>
      </c>
    </row>
    <row r="8295" spans="1:19" x14ac:dyDescent="0.35">
      <c r="A8295" s="2" t="s">
        <v>120</v>
      </c>
      <c r="B8295" s="1" t="s">
        <v>121</v>
      </c>
      <c r="C8295" t="s">
        <v>906</v>
      </c>
      <c r="D8295" s="1" t="s">
        <v>56</v>
      </c>
      <c r="E8295" s="1" t="s">
        <v>12</v>
      </c>
      <c r="F8295" s="1" t="s">
        <v>29</v>
      </c>
      <c r="G8295" s="1" t="s">
        <v>136</v>
      </c>
      <c r="H8295" t="s">
        <v>24</v>
      </c>
      <c r="I8295" s="1" t="s">
        <v>260</v>
      </c>
      <c r="J8295" s="1" t="s">
        <v>230</v>
      </c>
      <c r="K8295" s="1" t="s">
        <v>15</v>
      </c>
      <c r="L8295" s="1" t="s">
        <v>912</v>
      </c>
      <c r="M8295" t="s">
        <v>15</v>
      </c>
      <c r="N8295">
        <v>1</v>
      </c>
      <c r="O8295" s="1" t="s">
        <v>205</v>
      </c>
      <c r="P8295" t="s">
        <v>153</v>
      </c>
      <c r="Q8295">
        <v>2</v>
      </c>
      <c r="R8295" t="s">
        <v>255</v>
      </c>
      <c r="S8295" t="s">
        <v>180</v>
      </c>
    </row>
    <row r="8296" spans="1:19" x14ac:dyDescent="0.35">
      <c r="A8296" s="2" t="s">
        <v>120</v>
      </c>
      <c r="B8296" s="1" t="s">
        <v>121</v>
      </c>
      <c r="C8296" t="s">
        <v>906</v>
      </c>
      <c r="D8296" s="1" t="s">
        <v>56</v>
      </c>
      <c r="E8296" s="1" t="s">
        <v>12</v>
      </c>
      <c r="F8296" s="1" t="s">
        <v>29</v>
      </c>
      <c r="G8296" s="1" t="s">
        <v>136</v>
      </c>
      <c r="H8296" t="s">
        <v>24</v>
      </c>
      <c r="I8296" s="1" t="s">
        <v>1254</v>
      </c>
      <c r="J8296" s="1" t="s">
        <v>230</v>
      </c>
      <c r="K8296" s="1" t="s">
        <v>15</v>
      </c>
      <c r="L8296" s="1" t="s">
        <v>912</v>
      </c>
      <c r="M8296" t="s">
        <v>15</v>
      </c>
      <c r="N8296">
        <v>1</v>
      </c>
      <c r="O8296" s="1" t="s">
        <v>205</v>
      </c>
      <c r="P8296" t="s">
        <v>153</v>
      </c>
      <c r="Q8296">
        <v>2</v>
      </c>
      <c r="R8296" t="s">
        <v>255</v>
      </c>
      <c r="S8296" t="s">
        <v>180</v>
      </c>
    </row>
    <row r="8297" spans="1:19" x14ac:dyDescent="0.35">
      <c r="A8297" s="2" t="s">
        <v>120</v>
      </c>
      <c r="B8297" s="1" t="s">
        <v>121</v>
      </c>
      <c r="C8297" t="s">
        <v>906</v>
      </c>
      <c r="D8297" s="1" t="s">
        <v>56</v>
      </c>
      <c r="E8297" s="1" t="s">
        <v>12</v>
      </c>
      <c r="F8297" s="1" t="s">
        <v>29</v>
      </c>
      <c r="G8297" s="1" t="s">
        <v>136</v>
      </c>
      <c r="H8297" t="s">
        <v>24</v>
      </c>
      <c r="I8297" s="1" t="s">
        <v>467</v>
      </c>
      <c r="J8297" s="1" t="s">
        <v>230</v>
      </c>
      <c r="K8297" s="1" t="s">
        <v>15</v>
      </c>
      <c r="L8297" s="1" t="s">
        <v>912</v>
      </c>
      <c r="M8297" t="s">
        <v>15</v>
      </c>
      <c r="N8297">
        <v>1</v>
      </c>
      <c r="O8297" s="1" t="s">
        <v>205</v>
      </c>
      <c r="P8297" t="s">
        <v>154</v>
      </c>
      <c r="Q8297">
        <v>2</v>
      </c>
      <c r="R8297" t="s">
        <v>255</v>
      </c>
      <c r="S8297" t="s">
        <v>180</v>
      </c>
    </row>
    <row r="8298" spans="1:19" x14ac:dyDescent="0.35">
      <c r="A8298" s="2" t="s">
        <v>120</v>
      </c>
      <c r="B8298" s="1" t="s">
        <v>121</v>
      </c>
      <c r="C8298" t="s">
        <v>906</v>
      </c>
      <c r="D8298" s="1" t="s">
        <v>56</v>
      </c>
      <c r="E8298" s="1" t="s">
        <v>12</v>
      </c>
      <c r="F8298" s="1" t="s">
        <v>29</v>
      </c>
      <c r="G8298" s="1" t="s">
        <v>136</v>
      </c>
      <c r="H8298" t="s">
        <v>24</v>
      </c>
      <c r="I8298" s="1" t="s">
        <v>259</v>
      </c>
      <c r="J8298" s="1" t="s">
        <v>230</v>
      </c>
      <c r="K8298" s="1" t="s">
        <v>15</v>
      </c>
      <c r="L8298" s="1" t="s">
        <v>912</v>
      </c>
      <c r="M8298" t="s">
        <v>15</v>
      </c>
      <c r="N8298">
        <v>1</v>
      </c>
      <c r="O8298" s="1" t="s">
        <v>205</v>
      </c>
      <c r="P8298" t="s">
        <v>153</v>
      </c>
      <c r="Q8298">
        <v>2</v>
      </c>
      <c r="R8298" t="s">
        <v>255</v>
      </c>
      <c r="S8298" t="s">
        <v>180</v>
      </c>
    </row>
    <row r="8299" spans="1:19" x14ac:dyDescent="0.35">
      <c r="A8299" s="2" t="s">
        <v>120</v>
      </c>
      <c r="B8299" s="1" t="s">
        <v>121</v>
      </c>
      <c r="C8299" t="s">
        <v>906</v>
      </c>
      <c r="D8299" s="1" t="s">
        <v>56</v>
      </c>
      <c r="E8299" s="1" t="s">
        <v>12</v>
      </c>
      <c r="F8299" s="1" t="s">
        <v>23</v>
      </c>
      <c r="G8299" s="1" t="s">
        <v>137</v>
      </c>
      <c r="H8299" t="s">
        <v>14</v>
      </c>
      <c r="I8299" s="1" t="s">
        <v>260</v>
      </c>
      <c r="J8299" s="1" t="s">
        <v>230</v>
      </c>
      <c r="K8299" s="1" t="s">
        <v>15</v>
      </c>
      <c r="L8299" s="1" t="s">
        <v>912</v>
      </c>
      <c r="M8299" t="s">
        <v>15</v>
      </c>
      <c r="N8299">
        <v>1</v>
      </c>
      <c r="O8299" s="1" t="s">
        <v>205</v>
      </c>
      <c r="P8299" t="s">
        <v>153</v>
      </c>
      <c r="Q8299">
        <v>2</v>
      </c>
      <c r="R8299" t="s">
        <v>255</v>
      </c>
      <c r="S8299" t="s">
        <v>180</v>
      </c>
    </row>
    <row r="8300" spans="1:19" x14ac:dyDescent="0.35">
      <c r="A8300" s="2" t="s">
        <v>120</v>
      </c>
      <c r="B8300" s="1" t="s">
        <v>121</v>
      </c>
      <c r="C8300" t="s">
        <v>906</v>
      </c>
      <c r="D8300" s="1" t="s">
        <v>56</v>
      </c>
      <c r="E8300" s="1" t="s">
        <v>12</v>
      </c>
      <c r="F8300" s="1" t="s">
        <v>23</v>
      </c>
      <c r="G8300" s="1" t="s">
        <v>137</v>
      </c>
      <c r="H8300" t="s">
        <v>14</v>
      </c>
      <c r="I8300" s="1" t="s">
        <v>260</v>
      </c>
      <c r="J8300" s="1" t="s">
        <v>230</v>
      </c>
      <c r="K8300" s="1" t="s">
        <v>15</v>
      </c>
      <c r="L8300" s="1" t="s">
        <v>912</v>
      </c>
      <c r="M8300" t="s">
        <v>15</v>
      </c>
      <c r="N8300">
        <v>2</v>
      </c>
      <c r="O8300" s="1" t="s">
        <v>205</v>
      </c>
      <c r="P8300" t="s">
        <v>153</v>
      </c>
      <c r="Q8300">
        <v>2</v>
      </c>
      <c r="R8300" t="s">
        <v>255</v>
      </c>
      <c r="S8300" t="s">
        <v>180</v>
      </c>
    </row>
    <row r="8301" spans="1:19" x14ac:dyDescent="0.35">
      <c r="A8301" s="2" t="s">
        <v>120</v>
      </c>
      <c r="B8301" s="1" t="s">
        <v>121</v>
      </c>
      <c r="C8301" t="s">
        <v>906</v>
      </c>
      <c r="D8301" s="1" t="s">
        <v>56</v>
      </c>
      <c r="E8301" s="1" t="s">
        <v>12</v>
      </c>
      <c r="F8301" s="1" t="s">
        <v>23</v>
      </c>
      <c r="G8301" s="1" t="s">
        <v>137</v>
      </c>
      <c r="H8301" t="s">
        <v>14</v>
      </c>
      <c r="I8301" s="1" t="s">
        <v>260</v>
      </c>
      <c r="J8301" s="1" t="s">
        <v>230</v>
      </c>
      <c r="K8301" s="1" t="s">
        <v>15</v>
      </c>
      <c r="L8301" s="1" t="s">
        <v>912</v>
      </c>
      <c r="M8301" t="s">
        <v>15</v>
      </c>
      <c r="N8301">
        <v>1</v>
      </c>
      <c r="O8301" s="1" t="s">
        <v>205</v>
      </c>
      <c r="P8301" t="s">
        <v>154</v>
      </c>
      <c r="Q8301">
        <v>2</v>
      </c>
      <c r="R8301" t="s">
        <v>255</v>
      </c>
      <c r="S8301" t="s">
        <v>180</v>
      </c>
    </row>
    <row r="8302" spans="1:19" x14ac:dyDescent="0.35">
      <c r="A8302" s="2" t="s">
        <v>120</v>
      </c>
      <c r="B8302" s="1" t="s">
        <v>121</v>
      </c>
      <c r="C8302" t="s">
        <v>906</v>
      </c>
      <c r="D8302" s="1" t="s">
        <v>56</v>
      </c>
      <c r="E8302" s="1" t="s">
        <v>12</v>
      </c>
      <c r="F8302" s="1" t="s">
        <v>23</v>
      </c>
      <c r="G8302" s="1" t="s">
        <v>137</v>
      </c>
      <c r="H8302" t="s">
        <v>14</v>
      </c>
      <c r="I8302" s="1" t="s">
        <v>1254</v>
      </c>
      <c r="J8302" s="1" t="s">
        <v>230</v>
      </c>
      <c r="K8302" s="1" t="s">
        <v>15</v>
      </c>
      <c r="L8302" s="1" t="s">
        <v>912</v>
      </c>
      <c r="M8302" t="s">
        <v>15</v>
      </c>
      <c r="N8302">
        <v>2</v>
      </c>
      <c r="O8302" s="1" t="s">
        <v>205</v>
      </c>
      <c r="P8302" t="s">
        <v>153</v>
      </c>
      <c r="Q8302">
        <v>2</v>
      </c>
      <c r="R8302" t="s">
        <v>255</v>
      </c>
      <c r="S8302" t="s">
        <v>180</v>
      </c>
    </row>
    <row r="8303" spans="1:19" x14ac:dyDescent="0.35">
      <c r="A8303" s="2" t="s">
        <v>120</v>
      </c>
      <c r="B8303" s="1" t="s">
        <v>121</v>
      </c>
      <c r="C8303" t="s">
        <v>906</v>
      </c>
      <c r="D8303" s="1" t="s">
        <v>56</v>
      </c>
      <c r="E8303" s="1" t="s">
        <v>12</v>
      </c>
      <c r="F8303" s="1" t="s">
        <v>23</v>
      </c>
      <c r="G8303" s="1" t="s">
        <v>137</v>
      </c>
      <c r="H8303" t="s">
        <v>14</v>
      </c>
      <c r="I8303" s="1" t="s">
        <v>1254</v>
      </c>
      <c r="J8303" s="1" t="s">
        <v>230</v>
      </c>
      <c r="K8303" s="1" t="s">
        <v>15</v>
      </c>
      <c r="L8303" s="1" t="s">
        <v>912</v>
      </c>
      <c r="M8303" t="s">
        <v>15</v>
      </c>
      <c r="N8303">
        <v>2</v>
      </c>
      <c r="O8303" s="1" t="s">
        <v>205</v>
      </c>
      <c r="P8303" t="s">
        <v>153</v>
      </c>
      <c r="Q8303">
        <v>2</v>
      </c>
      <c r="R8303" t="s">
        <v>255</v>
      </c>
      <c r="S8303" t="s">
        <v>180</v>
      </c>
    </row>
    <row r="8304" spans="1:19" x14ac:dyDescent="0.35">
      <c r="A8304" s="2" t="s">
        <v>120</v>
      </c>
      <c r="B8304" s="1" t="s">
        <v>121</v>
      </c>
      <c r="C8304" t="s">
        <v>906</v>
      </c>
      <c r="D8304" s="1" t="s">
        <v>56</v>
      </c>
      <c r="E8304" s="1" t="s">
        <v>12</v>
      </c>
      <c r="F8304" s="1" t="s">
        <v>23</v>
      </c>
      <c r="G8304" s="1" t="s">
        <v>137</v>
      </c>
      <c r="H8304" t="s">
        <v>14</v>
      </c>
      <c r="I8304" s="1" t="s">
        <v>467</v>
      </c>
      <c r="J8304" s="1" t="s">
        <v>230</v>
      </c>
      <c r="K8304" s="1" t="s">
        <v>15</v>
      </c>
      <c r="L8304" s="1" t="s">
        <v>912</v>
      </c>
      <c r="M8304" t="s">
        <v>15</v>
      </c>
      <c r="N8304">
        <v>1</v>
      </c>
      <c r="O8304" s="1" t="s">
        <v>205</v>
      </c>
      <c r="P8304" t="s">
        <v>154</v>
      </c>
      <c r="Q8304">
        <v>2</v>
      </c>
      <c r="R8304" t="s">
        <v>255</v>
      </c>
      <c r="S8304" t="s">
        <v>180</v>
      </c>
    </row>
    <row r="8305" spans="1:19" x14ac:dyDescent="0.35">
      <c r="A8305" s="2" t="s">
        <v>120</v>
      </c>
      <c r="B8305" s="1" t="s">
        <v>121</v>
      </c>
      <c r="C8305" t="s">
        <v>906</v>
      </c>
      <c r="D8305" s="1" t="s">
        <v>56</v>
      </c>
      <c r="E8305" s="1" t="s">
        <v>12</v>
      </c>
      <c r="F8305" s="1" t="s">
        <v>23</v>
      </c>
      <c r="G8305" s="1" t="s">
        <v>137</v>
      </c>
      <c r="H8305" t="s">
        <v>14</v>
      </c>
      <c r="I8305" s="1" t="s">
        <v>467</v>
      </c>
      <c r="J8305" s="1" t="s">
        <v>230</v>
      </c>
      <c r="K8305" s="1" t="s">
        <v>15</v>
      </c>
      <c r="L8305" s="1" t="s">
        <v>912</v>
      </c>
      <c r="M8305" t="s">
        <v>15</v>
      </c>
      <c r="N8305">
        <v>2</v>
      </c>
      <c r="O8305" s="1" t="s">
        <v>205</v>
      </c>
      <c r="P8305" t="s">
        <v>154</v>
      </c>
      <c r="Q8305">
        <v>2</v>
      </c>
      <c r="R8305" t="s">
        <v>255</v>
      </c>
      <c r="S8305" t="s">
        <v>180</v>
      </c>
    </row>
    <row r="8306" spans="1:19" x14ac:dyDescent="0.35">
      <c r="A8306" s="2" t="s">
        <v>120</v>
      </c>
      <c r="B8306" s="1" t="s">
        <v>121</v>
      </c>
      <c r="C8306" t="s">
        <v>906</v>
      </c>
      <c r="D8306" s="1" t="s">
        <v>56</v>
      </c>
      <c r="E8306" s="1" t="s">
        <v>12</v>
      </c>
      <c r="F8306" s="1" t="s">
        <v>23</v>
      </c>
      <c r="G8306" s="1" t="s">
        <v>137</v>
      </c>
      <c r="H8306" t="s">
        <v>14</v>
      </c>
      <c r="I8306" s="1" t="s">
        <v>846</v>
      </c>
      <c r="J8306" s="1" t="s">
        <v>230</v>
      </c>
      <c r="K8306" s="1" t="s">
        <v>19</v>
      </c>
      <c r="L8306" s="1" t="s">
        <v>912</v>
      </c>
      <c r="M8306" t="s">
        <v>19</v>
      </c>
      <c r="N8306">
        <v>1</v>
      </c>
      <c r="O8306" s="1" t="s">
        <v>206</v>
      </c>
      <c r="P8306" t="s">
        <v>154</v>
      </c>
      <c r="Q8306">
        <v>2</v>
      </c>
      <c r="R8306" t="s">
        <v>179</v>
      </c>
      <c r="S8306" t="s">
        <v>180</v>
      </c>
    </row>
    <row r="8307" spans="1:19" x14ac:dyDescent="0.35">
      <c r="A8307" s="2" t="s">
        <v>120</v>
      </c>
      <c r="B8307" s="1" t="s">
        <v>121</v>
      </c>
      <c r="C8307" t="s">
        <v>906</v>
      </c>
      <c r="D8307" s="1" t="s">
        <v>56</v>
      </c>
      <c r="E8307" s="1" t="s">
        <v>12</v>
      </c>
      <c r="F8307" s="1" t="s">
        <v>23</v>
      </c>
      <c r="G8307" s="1" t="s">
        <v>137</v>
      </c>
      <c r="H8307" t="s">
        <v>14</v>
      </c>
      <c r="I8307" s="1" t="s">
        <v>259</v>
      </c>
      <c r="J8307" s="1" t="s">
        <v>230</v>
      </c>
      <c r="K8307" s="1" t="s">
        <v>15</v>
      </c>
      <c r="L8307" s="1" t="s">
        <v>912</v>
      </c>
      <c r="M8307" t="s">
        <v>15</v>
      </c>
      <c r="N8307">
        <v>2</v>
      </c>
      <c r="O8307" s="1" t="s">
        <v>205</v>
      </c>
      <c r="P8307" t="s">
        <v>153</v>
      </c>
      <c r="Q8307">
        <v>2</v>
      </c>
      <c r="R8307" t="s">
        <v>255</v>
      </c>
      <c r="S8307" t="s">
        <v>180</v>
      </c>
    </row>
    <row r="8308" spans="1:19" x14ac:dyDescent="0.35">
      <c r="A8308" s="2" t="s">
        <v>120</v>
      </c>
      <c r="B8308" s="1" t="s">
        <v>121</v>
      </c>
      <c r="C8308" t="s">
        <v>906</v>
      </c>
      <c r="D8308" s="1" t="s">
        <v>56</v>
      </c>
      <c r="E8308" s="1" t="s">
        <v>12</v>
      </c>
      <c r="F8308" s="1" t="s">
        <v>23</v>
      </c>
      <c r="G8308" s="1" t="s">
        <v>137</v>
      </c>
      <c r="H8308" t="s">
        <v>14</v>
      </c>
      <c r="I8308" s="1" t="s">
        <v>259</v>
      </c>
      <c r="J8308" s="1" t="s">
        <v>230</v>
      </c>
      <c r="K8308" s="1" t="s">
        <v>15</v>
      </c>
      <c r="L8308" s="1" t="s">
        <v>912</v>
      </c>
      <c r="M8308" t="s">
        <v>15</v>
      </c>
      <c r="N8308">
        <v>2</v>
      </c>
      <c r="O8308" s="1" t="s">
        <v>205</v>
      </c>
      <c r="P8308" t="s">
        <v>153</v>
      </c>
      <c r="Q8308">
        <v>2</v>
      </c>
      <c r="R8308" t="s">
        <v>255</v>
      </c>
      <c r="S8308" t="s">
        <v>180</v>
      </c>
    </row>
    <row r="8309" spans="1:19" x14ac:dyDescent="0.35">
      <c r="A8309" s="2" t="s">
        <v>120</v>
      </c>
      <c r="B8309" s="1" t="s">
        <v>121</v>
      </c>
      <c r="C8309" t="s">
        <v>906</v>
      </c>
      <c r="D8309" s="1" t="s">
        <v>56</v>
      </c>
      <c r="E8309" s="1" t="s">
        <v>12</v>
      </c>
      <c r="F8309" s="1" t="s">
        <v>23</v>
      </c>
      <c r="G8309" s="1" t="s">
        <v>137</v>
      </c>
      <c r="H8309" t="s">
        <v>17</v>
      </c>
      <c r="I8309" s="1" t="s">
        <v>260</v>
      </c>
      <c r="J8309" s="1" t="s">
        <v>230</v>
      </c>
      <c r="K8309" s="1" t="s">
        <v>15</v>
      </c>
      <c r="L8309" s="1" t="s">
        <v>912</v>
      </c>
      <c r="M8309" t="s">
        <v>15</v>
      </c>
      <c r="N8309">
        <v>1</v>
      </c>
      <c r="O8309" s="1" t="s">
        <v>205</v>
      </c>
      <c r="P8309" t="s">
        <v>153</v>
      </c>
      <c r="Q8309">
        <v>2</v>
      </c>
      <c r="R8309" t="s">
        <v>255</v>
      </c>
      <c r="S8309" t="s">
        <v>180</v>
      </c>
    </row>
    <row r="8310" spans="1:19" x14ac:dyDescent="0.35">
      <c r="A8310" s="2" t="s">
        <v>120</v>
      </c>
      <c r="B8310" s="1" t="s">
        <v>121</v>
      </c>
      <c r="C8310" t="s">
        <v>906</v>
      </c>
      <c r="D8310" s="1" t="s">
        <v>56</v>
      </c>
      <c r="E8310" s="1" t="s">
        <v>12</v>
      </c>
      <c r="F8310" s="1" t="s">
        <v>23</v>
      </c>
      <c r="G8310" s="1" t="s">
        <v>137</v>
      </c>
      <c r="H8310" t="s">
        <v>17</v>
      </c>
      <c r="I8310" s="1" t="s">
        <v>1237</v>
      </c>
      <c r="J8310" s="1" t="s">
        <v>230</v>
      </c>
      <c r="K8310" s="1" t="s">
        <v>15</v>
      </c>
      <c r="L8310" s="1" t="s">
        <v>912</v>
      </c>
      <c r="M8310" t="s">
        <v>15</v>
      </c>
      <c r="N8310">
        <v>1</v>
      </c>
      <c r="O8310" s="1" t="s">
        <v>205</v>
      </c>
      <c r="P8310" t="s">
        <v>154</v>
      </c>
      <c r="Q8310">
        <v>1</v>
      </c>
      <c r="R8310" t="s">
        <v>179</v>
      </c>
      <c r="S8310" t="s">
        <v>180</v>
      </c>
    </row>
    <row r="8311" spans="1:19" x14ac:dyDescent="0.35">
      <c r="A8311" s="2" t="s">
        <v>120</v>
      </c>
      <c r="B8311" s="1" t="s">
        <v>121</v>
      </c>
      <c r="C8311" t="s">
        <v>906</v>
      </c>
      <c r="D8311" s="1" t="s">
        <v>56</v>
      </c>
      <c r="E8311" s="1" t="s">
        <v>12</v>
      </c>
      <c r="F8311" s="1" t="s">
        <v>23</v>
      </c>
      <c r="G8311" s="1" t="s">
        <v>137</v>
      </c>
      <c r="H8311" t="s">
        <v>17</v>
      </c>
      <c r="I8311" s="1" t="s">
        <v>1237</v>
      </c>
      <c r="J8311" s="1" t="s">
        <v>230</v>
      </c>
      <c r="K8311" s="1" t="s">
        <v>59</v>
      </c>
      <c r="L8311" s="1" t="s">
        <v>912</v>
      </c>
      <c r="M8311" t="s">
        <v>59</v>
      </c>
      <c r="N8311">
        <v>1</v>
      </c>
      <c r="O8311" s="1" t="s">
        <v>205</v>
      </c>
      <c r="P8311" t="s">
        <v>154</v>
      </c>
      <c r="Q8311">
        <v>2</v>
      </c>
      <c r="R8311" t="s">
        <v>179</v>
      </c>
      <c r="S8311" t="s">
        <v>180</v>
      </c>
    </row>
    <row r="8312" spans="1:19" x14ac:dyDescent="0.35">
      <c r="A8312" s="2" t="s">
        <v>120</v>
      </c>
      <c r="B8312" s="1" t="s">
        <v>121</v>
      </c>
      <c r="C8312" t="s">
        <v>906</v>
      </c>
      <c r="D8312" s="1" t="s">
        <v>56</v>
      </c>
      <c r="E8312" s="1" t="s">
        <v>12</v>
      </c>
      <c r="F8312" s="1" t="s">
        <v>23</v>
      </c>
      <c r="G8312" s="1" t="s">
        <v>137</v>
      </c>
      <c r="H8312" t="s">
        <v>17</v>
      </c>
      <c r="I8312" s="1" t="s">
        <v>1254</v>
      </c>
      <c r="J8312" s="1" t="s">
        <v>230</v>
      </c>
      <c r="K8312" s="1" t="s">
        <v>15</v>
      </c>
      <c r="L8312" s="1" t="s">
        <v>912</v>
      </c>
      <c r="M8312" t="s">
        <v>15</v>
      </c>
      <c r="N8312">
        <v>1</v>
      </c>
      <c r="O8312" s="1" t="s">
        <v>205</v>
      </c>
      <c r="P8312" t="s">
        <v>153</v>
      </c>
      <c r="Q8312">
        <v>2</v>
      </c>
      <c r="R8312" t="s">
        <v>255</v>
      </c>
      <c r="S8312" t="s">
        <v>180</v>
      </c>
    </row>
    <row r="8313" spans="1:19" x14ac:dyDescent="0.35">
      <c r="A8313" s="2" t="s">
        <v>120</v>
      </c>
      <c r="B8313" s="1" t="s">
        <v>121</v>
      </c>
      <c r="C8313" t="s">
        <v>906</v>
      </c>
      <c r="D8313" s="1" t="s">
        <v>56</v>
      </c>
      <c r="E8313" s="1" t="s">
        <v>12</v>
      </c>
      <c r="F8313" s="1" t="s">
        <v>23</v>
      </c>
      <c r="G8313" s="1" t="s">
        <v>137</v>
      </c>
      <c r="H8313" t="s">
        <v>17</v>
      </c>
      <c r="I8313" s="1" t="s">
        <v>467</v>
      </c>
      <c r="J8313" s="1" t="s">
        <v>230</v>
      </c>
      <c r="K8313" s="1" t="s">
        <v>15</v>
      </c>
      <c r="L8313" s="1" t="s">
        <v>912</v>
      </c>
      <c r="M8313" t="s">
        <v>15</v>
      </c>
      <c r="N8313">
        <v>1</v>
      </c>
      <c r="O8313" s="1" t="s">
        <v>205</v>
      </c>
      <c r="P8313" t="s">
        <v>154</v>
      </c>
      <c r="Q8313">
        <v>2</v>
      </c>
      <c r="R8313" t="s">
        <v>255</v>
      </c>
      <c r="S8313" t="s">
        <v>180</v>
      </c>
    </row>
    <row r="8314" spans="1:19" x14ac:dyDescent="0.35">
      <c r="A8314" s="2" t="s">
        <v>120</v>
      </c>
      <c r="B8314" s="1" t="s">
        <v>121</v>
      </c>
      <c r="C8314" t="s">
        <v>906</v>
      </c>
      <c r="D8314" s="1" t="s">
        <v>56</v>
      </c>
      <c r="E8314" s="1" t="s">
        <v>12</v>
      </c>
      <c r="F8314" s="1" t="s">
        <v>23</v>
      </c>
      <c r="G8314" s="1" t="s">
        <v>137</v>
      </c>
      <c r="H8314" t="s">
        <v>17</v>
      </c>
      <c r="I8314" s="1" t="s">
        <v>1255</v>
      </c>
      <c r="J8314" s="1" t="s">
        <v>230</v>
      </c>
      <c r="K8314" s="1" t="s">
        <v>15</v>
      </c>
      <c r="L8314" s="1" t="s">
        <v>912</v>
      </c>
      <c r="M8314" t="s">
        <v>15</v>
      </c>
      <c r="N8314">
        <v>1</v>
      </c>
      <c r="O8314" s="1" t="s">
        <v>205</v>
      </c>
      <c r="P8314" t="s">
        <v>153</v>
      </c>
      <c r="Q8314">
        <v>1</v>
      </c>
      <c r="R8314" t="s">
        <v>179</v>
      </c>
      <c r="S8314" t="s">
        <v>180</v>
      </c>
    </row>
    <row r="8315" spans="1:19" x14ac:dyDescent="0.35">
      <c r="A8315" s="2" t="s">
        <v>120</v>
      </c>
      <c r="B8315" s="1" t="s">
        <v>121</v>
      </c>
      <c r="C8315" t="s">
        <v>906</v>
      </c>
      <c r="D8315" s="1" t="s">
        <v>56</v>
      </c>
      <c r="E8315" s="1" t="s">
        <v>12</v>
      </c>
      <c r="F8315" s="1" t="s">
        <v>23</v>
      </c>
      <c r="G8315" s="1" t="s">
        <v>137</v>
      </c>
      <c r="H8315" t="s">
        <v>17</v>
      </c>
      <c r="I8315" s="1" t="s">
        <v>1255</v>
      </c>
      <c r="J8315" s="1" t="s">
        <v>230</v>
      </c>
      <c r="K8315" s="1" t="s">
        <v>59</v>
      </c>
      <c r="L8315" s="1" t="s">
        <v>912</v>
      </c>
      <c r="M8315" t="s">
        <v>59</v>
      </c>
      <c r="N8315">
        <v>1</v>
      </c>
      <c r="O8315" s="1" t="s">
        <v>205</v>
      </c>
      <c r="P8315" t="s">
        <v>153</v>
      </c>
      <c r="Q8315">
        <v>2</v>
      </c>
      <c r="R8315" t="s">
        <v>179</v>
      </c>
      <c r="S8315" t="s">
        <v>180</v>
      </c>
    </row>
    <row r="8316" spans="1:19" x14ac:dyDescent="0.35">
      <c r="A8316" s="2" t="s">
        <v>120</v>
      </c>
      <c r="B8316" s="1" t="s">
        <v>121</v>
      </c>
      <c r="C8316" t="s">
        <v>906</v>
      </c>
      <c r="D8316" s="1" t="s">
        <v>56</v>
      </c>
      <c r="E8316" s="1" t="s">
        <v>12</v>
      </c>
      <c r="F8316" s="1" t="s">
        <v>23</v>
      </c>
      <c r="G8316" s="1" t="s">
        <v>137</v>
      </c>
      <c r="H8316" t="s">
        <v>17</v>
      </c>
      <c r="I8316" s="1" t="s">
        <v>259</v>
      </c>
      <c r="J8316" s="1" t="s">
        <v>230</v>
      </c>
      <c r="K8316" s="1" t="s">
        <v>15</v>
      </c>
      <c r="L8316" s="1" t="s">
        <v>912</v>
      </c>
      <c r="M8316" t="s">
        <v>15</v>
      </c>
      <c r="N8316">
        <v>1</v>
      </c>
      <c r="O8316" s="1" t="s">
        <v>205</v>
      </c>
      <c r="P8316" t="s">
        <v>153</v>
      </c>
      <c r="Q8316">
        <v>2</v>
      </c>
      <c r="R8316" t="s">
        <v>255</v>
      </c>
      <c r="S8316" t="s">
        <v>180</v>
      </c>
    </row>
    <row r="8317" spans="1:19" x14ac:dyDescent="0.35">
      <c r="A8317" s="2" t="s">
        <v>120</v>
      </c>
      <c r="B8317" s="1" t="s">
        <v>121</v>
      </c>
      <c r="C8317" t="s">
        <v>906</v>
      </c>
      <c r="D8317" s="1" t="s">
        <v>56</v>
      </c>
      <c r="E8317" s="1" t="s">
        <v>12</v>
      </c>
      <c r="F8317" s="1" t="s">
        <v>23</v>
      </c>
      <c r="G8317" s="1" t="s">
        <v>137</v>
      </c>
      <c r="H8317" t="s">
        <v>27</v>
      </c>
      <c r="I8317" s="1" t="s">
        <v>260</v>
      </c>
      <c r="J8317" s="1" t="s">
        <v>230</v>
      </c>
      <c r="K8317" s="1" t="s">
        <v>15</v>
      </c>
      <c r="L8317" s="1" t="s">
        <v>912</v>
      </c>
      <c r="M8317" t="s">
        <v>15</v>
      </c>
      <c r="N8317">
        <v>1</v>
      </c>
      <c r="O8317" s="1" t="s">
        <v>205</v>
      </c>
      <c r="P8317" t="s">
        <v>153</v>
      </c>
      <c r="Q8317">
        <v>2</v>
      </c>
      <c r="R8317" t="s">
        <v>255</v>
      </c>
      <c r="S8317" t="s">
        <v>180</v>
      </c>
    </row>
    <row r="8318" spans="1:19" x14ac:dyDescent="0.35">
      <c r="A8318" s="2" t="s">
        <v>120</v>
      </c>
      <c r="B8318" s="1" t="s">
        <v>121</v>
      </c>
      <c r="C8318" t="s">
        <v>906</v>
      </c>
      <c r="D8318" s="1" t="s">
        <v>56</v>
      </c>
      <c r="E8318" s="1" t="s">
        <v>12</v>
      </c>
      <c r="F8318" s="1" t="s">
        <v>23</v>
      </c>
      <c r="G8318" s="1" t="s">
        <v>137</v>
      </c>
      <c r="H8318" t="s">
        <v>27</v>
      </c>
      <c r="I8318" s="1" t="s">
        <v>1254</v>
      </c>
      <c r="J8318" s="1" t="s">
        <v>230</v>
      </c>
      <c r="K8318" s="1" t="s">
        <v>15</v>
      </c>
      <c r="L8318" s="1" t="s">
        <v>912</v>
      </c>
      <c r="M8318" t="s">
        <v>15</v>
      </c>
      <c r="N8318">
        <v>1</v>
      </c>
      <c r="O8318" s="1" t="s">
        <v>205</v>
      </c>
      <c r="P8318" t="s">
        <v>153</v>
      </c>
      <c r="Q8318">
        <v>2</v>
      </c>
      <c r="R8318" t="s">
        <v>255</v>
      </c>
      <c r="S8318" t="s">
        <v>180</v>
      </c>
    </row>
    <row r="8319" spans="1:19" x14ac:dyDescent="0.35">
      <c r="A8319" s="2" t="s">
        <v>120</v>
      </c>
      <c r="B8319" s="1" t="s">
        <v>121</v>
      </c>
      <c r="C8319" t="s">
        <v>906</v>
      </c>
      <c r="D8319" s="1" t="s">
        <v>56</v>
      </c>
      <c r="E8319" s="1" t="s">
        <v>12</v>
      </c>
      <c r="F8319" s="1" t="s">
        <v>23</v>
      </c>
      <c r="G8319" s="1" t="s">
        <v>137</v>
      </c>
      <c r="H8319" t="s">
        <v>27</v>
      </c>
      <c r="I8319" s="1" t="s">
        <v>467</v>
      </c>
      <c r="J8319" s="1" t="s">
        <v>230</v>
      </c>
      <c r="K8319" s="1" t="s">
        <v>15</v>
      </c>
      <c r="L8319" s="1" t="s">
        <v>912</v>
      </c>
      <c r="M8319" t="s">
        <v>15</v>
      </c>
      <c r="N8319">
        <v>1</v>
      </c>
      <c r="O8319" s="1" t="s">
        <v>205</v>
      </c>
      <c r="P8319" t="s">
        <v>154</v>
      </c>
      <c r="Q8319">
        <v>2</v>
      </c>
      <c r="R8319" t="s">
        <v>255</v>
      </c>
      <c r="S8319" t="s">
        <v>180</v>
      </c>
    </row>
    <row r="8320" spans="1:19" x14ac:dyDescent="0.35">
      <c r="A8320" s="2" t="s">
        <v>120</v>
      </c>
      <c r="B8320" s="1" t="s">
        <v>121</v>
      </c>
      <c r="C8320" t="s">
        <v>906</v>
      </c>
      <c r="D8320" s="1" t="s">
        <v>56</v>
      </c>
      <c r="E8320" s="1" t="s">
        <v>12</v>
      </c>
      <c r="F8320" s="1" t="s">
        <v>23</v>
      </c>
      <c r="G8320" s="1" t="s">
        <v>137</v>
      </c>
      <c r="H8320" t="s">
        <v>27</v>
      </c>
      <c r="I8320" s="1" t="s">
        <v>846</v>
      </c>
      <c r="J8320" s="1" t="s">
        <v>230</v>
      </c>
      <c r="K8320" s="1" t="s">
        <v>15</v>
      </c>
      <c r="L8320" s="1" t="s">
        <v>912</v>
      </c>
      <c r="M8320" t="s">
        <v>15</v>
      </c>
      <c r="N8320">
        <v>1</v>
      </c>
      <c r="O8320" s="1" t="s">
        <v>206</v>
      </c>
      <c r="P8320" t="s">
        <v>154</v>
      </c>
      <c r="Q8320">
        <v>2</v>
      </c>
      <c r="R8320" t="s">
        <v>179</v>
      </c>
      <c r="S8320" t="s">
        <v>180</v>
      </c>
    </row>
    <row r="8321" spans="1:19" x14ac:dyDescent="0.35">
      <c r="A8321" s="2" t="s">
        <v>120</v>
      </c>
      <c r="B8321" s="1" t="s">
        <v>121</v>
      </c>
      <c r="C8321" t="s">
        <v>906</v>
      </c>
      <c r="D8321" s="1" t="s">
        <v>56</v>
      </c>
      <c r="E8321" s="1" t="s">
        <v>12</v>
      </c>
      <c r="F8321" s="1" t="s">
        <v>23</v>
      </c>
      <c r="G8321" s="1" t="s">
        <v>137</v>
      </c>
      <c r="H8321" t="s">
        <v>27</v>
      </c>
      <c r="I8321" s="1" t="s">
        <v>259</v>
      </c>
      <c r="J8321" s="1" t="s">
        <v>230</v>
      </c>
      <c r="K8321" s="1" t="s">
        <v>15</v>
      </c>
      <c r="L8321" s="1" t="s">
        <v>912</v>
      </c>
      <c r="M8321" t="s">
        <v>15</v>
      </c>
      <c r="N8321">
        <v>1</v>
      </c>
      <c r="O8321" s="1" t="s">
        <v>205</v>
      </c>
      <c r="P8321" t="s">
        <v>153</v>
      </c>
      <c r="Q8321">
        <v>2</v>
      </c>
      <c r="R8321" t="s">
        <v>255</v>
      </c>
      <c r="S8321" t="s">
        <v>180</v>
      </c>
    </row>
    <row r="8322" spans="1:19" x14ac:dyDescent="0.35">
      <c r="A8322" s="2" t="s">
        <v>120</v>
      </c>
      <c r="B8322" s="1" t="s">
        <v>121</v>
      </c>
      <c r="C8322" t="s">
        <v>906</v>
      </c>
      <c r="D8322" s="1" t="s">
        <v>56</v>
      </c>
      <c r="E8322" s="1" t="s">
        <v>12</v>
      </c>
      <c r="F8322" s="1" t="s">
        <v>23</v>
      </c>
      <c r="G8322" s="1" t="s">
        <v>137</v>
      </c>
      <c r="H8322" t="s">
        <v>21</v>
      </c>
      <c r="I8322" s="1" t="s">
        <v>1237</v>
      </c>
      <c r="J8322" s="1" t="s">
        <v>230</v>
      </c>
      <c r="K8322" s="1" t="s">
        <v>19</v>
      </c>
      <c r="L8322" s="1" t="s">
        <v>912</v>
      </c>
      <c r="M8322" t="s">
        <v>19</v>
      </c>
      <c r="N8322">
        <v>1</v>
      </c>
      <c r="O8322" s="1" t="s">
        <v>205</v>
      </c>
      <c r="P8322" t="s">
        <v>154</v>
      </c>
      <c r="Q8322">
        <v>1</v>
      </c>
      <c r="R8322" t="s">
        <v>179</v>
      </c>
      <c r="S8322" t="s">
        <v>180</v>
      </c>
    </row>
    <row r="8323" spans="1:19" x14ac:dyDescent="0.35">
      <c r="A8323" s="2" t="s">
        <v>120</v>
      </c>
      <c r="B8323" s="1" t="s">
        <v>121</v>
      </c>
      <c r="C8323" t="s">
        <v>906</v>
      </c>
      <c r="D8323" s="1" t="s">
        <v>56</v>
      </c>
      <c r="E8323" s="1" t="s">
        <v>12</v>
      </c>
      <c r="F8323" s="1" t="s">
        <v>23</v>
      </c>
      <c r="G8323" s="1" t="s">
        <v>137</v>
      </c>
      <c r="H8323" t="s">
        <v>21</v>
      </c>
      <c r="I8323" s="1" t="s">
        <v>1255</v>
      </c>
      <c r="J8323" s="1" t="s">
        <v>230</v>
      </c>
      <c r="K8323" s="1" t="s">
        <v>19</v>
      </c>
      <c r="L8323" s="1" t="s">
        <v>912</v>
      </c>
      <c r="M8323" t="s">
        <v>19</v>
      </c>
      <c r="N8323">
        <v>1</v>
      </c>
      <c r="O8323" s="1" t="s">
        <v>205</v>
      </c>
      <c r="P8323" t="s">
        <v>153</v>
      </c>
      <c r="Q8323">
        <v>1</v>
      </c>
      <c r="R8323" t="s">
        <v>179</v>
      </c>
      <c r="S8323" t="s">
        <v>180</v>
      </c>
    </row>
    <row r="8324" spans="1:19" x14ac:dyDescent="0.35">
      <c r="A8324" s="2" t="s">
        <v>120</v>
      </c>
      <c r="B8324" s="1" t="s">
        <v>121</v>
      </c>
      <c r="C8324" t="s">
        <v>906</v>
      </c>
      <c r="D8324" s="1" t="s">
        <v>56</v>
      </c>
      <c r="E8324" s="1" t="s">
        <v>12</v>
      </c>
      <c r="F8324" s="1" t="s">
        <v>13</v>
      </c>
      <c r="G8324" s="1" t="s">
        <v>137</v>
      </c>
      <c r="H8324" t="s">
        <v>14</v>
      </c>
      <c r="I8324" s="1" t="s">
        <v>1237</v>
      </c>
      <c r="J8324" s="1" t="s">
        <v>230</v>
      </c>
      <c r="K8324" s="1" t="s">
        <v>15</v>
      </c>
      <c r="L8324" s="1" t="s">
        <v>912</v>
      </c>
      <c r="M8324" t="s">
        <v>57</v>
      </c>
      <c r="N8324">
        <v>1</v>
      </c>
      <c r="O8324" s="1" t="s">
        <v>205</v>
      </c>
      <c r="P8324" t="s">
        <v>154</v>
      </c>
      <c r="Q8324">
        <v>2</v>
      </c>
      <c r="R8324" t="s">
        <v>179</v>
      </c>
      <c r="S8324" t="s">
        <v>180</v>
      </c>
    </row>
    <row r="8325" spans="1:19" x14ac:dyDescent="0.35">
      <c r="A8325" s="2" t="s">
        <v>120</v>
      </c>
      <c r="B8325" s="1" t="s">
        <v>121</v>
      </c>
      <c r="C8325" t="s">
        <v>906</v>
      </c>
      <c r="D8325" s="1" t="s">
        <v>56</v>
      </c>
      <c r="E8325" s="1" t="s">
        <v>12</v>
      </c>
      <c r="F8325" s="1" t="s">
        <v>13</v>
      </c>
      <c r="G8325" s="1" t="s">
        <v>137</v>
      </c>
      <c r="H8325" t="s">
        <v>14</v>
      </c>
      <c r="I8325" s="1" t="s">
        <v>1255</v>
      </c>
      <c r="J8325" s="1" t="s">
        <v>230</v>
      </c>
      <c r="K8325" s="1" t="s">
        <v>15</v>
      </c>
      <c r="L8325" s="1" t="s">
        <v>912</v>
      </c>
      <c r="M8325" t="s">
        <v>57</v>
      </c>
      <c r="N8325">
        <v>1</v>
      </c>
      <c r="O8325" s="1" t="s">
        <v>205</v>
      </c>
      <c r="P8325" t="s">
        <v>153</v>
      </c>
      <c r="Q8325">
        <v>2</v>
      </c>
      <c r="R8325" t="s">
        <v>179</v>
      </c>
      <c r="S8325" t="s">
        <v>180</v>
      </c>
    </row>
    <row r="8326" spans="1:19" x14ac:dyDescent="0.35">
      <c r="A8326" s="2" t="s">
        <v>120</v>
      </c>
      <c r="B8326" s="1" t="s">
        <v>121</v>
      </c>
      <c r="C8326" t="s">
        <v>906</v>
      </c>
      <c r="D8326" s="1" t="s">
        <v>56</v>
      </c>
      <c r="E8326" s="1" t="s">
        <v>12</v>
      </c>
      <c r="F8326" s="1" t="s">
        <v>13</v>
      </c>
      <c r="G8326" s="1" t="s">
        <v>137</v>
      </c>
      <c r="H8326" t="s">
        <v>17</v>
      </c>
      <c r="I8326" s="1" t="s">
        <v>1237</v>
      </c>
      <c r="J8326" s="1" t="s">
        <v>230</v>
      </c>
      <c r="K8326" s="1" t="s">
        <v>15</v>
      </c>
      <c r="L8326" s="1" t="s">
        <v>912</v>
      </c>
      <c r="M8326" t="s">
        <v>61</v>
      </c>
      <c r="N8326">
        <v>2</v>
      </c>
      <c r="O8326" s="1" t="s">
        <v>205</v>
      </c>
      <c r="P8326" t="s">
        <v>154</v>
      </c>
      <c r="Q8326">
        <v>2</v>
      </c>
      <c r="R8326" t="s">
        <v>179</v>
      </c>
      <c r="S8326" t="s">
        <v>180</v>
      </c>
    </row>
    <row r="8327" spans="1:19" x14ac:dyDescent="0.35">
      <c r="A8327" s="2" t="s">
        <v>120</v>
      </c>
      <c r="B8327" s="1" t="s">
        <v>121</v>
      </c>
      <c r="C8327" t="s">
        <v>906</v>
      </c>
      <c r="D8327" s="1" t="s">
        <v>56</v>
      </c>
      <c r="E8327" s="1" t="s">
        <v>12</v>
      </c>
      <c r="F8327" s="1" t="s">
        <v>13</v>
      </c>
      <c r="G8327" s="1" t="s">
        <v>137</v>
      </c>
      <c r="H8327" t="s">
        <v>17</v>
      </c>
      <c r="I8327" s="1" t="s">
        <v>1255</v>
      </c>
      <c r="J8327" s="1" t="s">
        <v>230</v>
      </c>
      <c r="K8327" s="1" t="s">
        <v>15</v>
      </c>
      <c r="L8327" s="1" t="s">
        <v>912</v>
      </c>
      <c r="M8327" t="s">
        <v>61</v>
      </c>
      <c r="N8327">
        <v>2</v>
      </c>
      <c r="O8327" s="1" t="s">
        <v>205</v>
      </c>
      <c r="P8327" t="s">
        <v>153</v>
      </c>
      <c r="Q8327">
        <v>2</v>
      </c>
      <c r="R8327" t="s">
        <v>179</v>
      </c>
      <c r="S8327" t="s">
        <v>180</v>
      </c>
    </row>
    <row r="8328" spans="1:19" x14ac:dyDescent="0.35">
      <c r="A8328" s="2" t="s">
        <v>120</v>
      </c>
      <c r="B8328" s="1" t="s">
        <v>121</v>
      </c>
      <c r="C8328" t="s">
        <v>906</v>
      </c>
      <c r="D8328" s="1" t="s">
        <v>56</v>
      </c>
      <c r="E8328" s="1" t="s">
        <v>12</v>
      </c>
      <c r="F8328" s="1" t="s">
        <v>13</v>
      </c>
      <c r="G8328" s="1" t="s">
        <v>137</v>
      </c>
      <c r="H8328" t="s">
        <v>17</v>
      </c>
      <c r="I8328" s="1" t="s">
        <v>846</v>
      </c>
      <c r="J8328" s="1" t="s">
        <v>230</v>
      </c>
      <c r="K8328" s="1" t="s">
        <v>59</v>
      </c>
      <c r="L8328" s="1" t="s">
        <v>912</v>
      </c>
      <c r="M8328" t="s">
        <v>59</v>
      </c>
      <c r="N8328">
        <v>1</v>
      </c>
      <c r="O8328" s="1" t="s">
        <v>206</v>
      </c>
      <c r="P8328" t="s">
        <v>154</v>
      </c>
      <c r="Q8328">
        <v>2</v>
      </c>
      <c r="R8328" t="s">
        <v>179</v>
      </c>
      <c r="S8328" t="s">
        <v>180</v>
      </c>
    </row>
    <row r="8329" spans="1:19" x14ac:dyDescent="0.35">
      <c r="A8329" s="2" t="s">
        <v>120</v>
      </c>
      <c r="B8329" s="1" t="s">
        <v>121</v>
      </c>
      <c r="C8329" t="s">
        <v>906</v>
      </c>
      <c r="D8329" s="1" t="s">
        <v>56</v>
      </c>
      <c r="E8329" s="1" t="s">
        <v>12</v>
      </c>
      <c r="F8329" s="1" t="s">
        <v>13</v>
      </c>
      <c r="G8329" s="1" t="s">
        <v>137</v>
      </c>
      <c r="H8329" t="s">
        <v>24</v>
      </c>
      <c r="I8329" s="1" t="s">
        <v>260</v>
      </c>
      <c r="J8329" s="1" t="s">
        <v>230</v>
      </c>
      <c r="K8329" s="1" t="s">
        <v>59</v>
      </c>
      <c r="L8329" s="1" t="s">
        <v>912</v>
      </c>
      <c r="M8329" t="s">
        <v>59</v>
      </c>
      <c r="N8329">
        <v>1</v>
      </c>
      <c r="O8329" s="1" t="s">
        <v>205</v>
      </c>
      <c r="P8329" t="s">
        <v>153</v>
      </c>
      <c r="Q8329">
        <v>2</v>
      </c>
      <c r="R8329" t="s">
        <v>255</v>
      </c>
      <c r="S8329" t="s">
        <v>180</v>
      </c>
    </row>
    <row r="8330" spans="1:19" x14ac:dyDescent="0.35">
      <c r="A8330" s="2" t="s">
        <v>120</v>
      </c>
      <c r="B8330" s="1" t="s">
        <v>121</v>
      </c>
      <c r="C8330" t="s">
        <v>906</v>
      </c>
      <c r="D8330" s="1" t="s">
        <v>56</v>
      </c>
      <c r="E8330" s="1" t="s">
        <v>12</v>
      </c>
      <c r="F8330" s="1" t="s">
        <v>13</v>
      </c>
      <c r="G8330" s="1" t="s">
        <v>137</v>
      </c>
      <c r="H8330" t="s">
        <v>24</v>
      </c>
      <c r="I8330" s="1" t="s">
        <v>1254</v>
      </c>
      <c r="J8330" s="1" t="s">
        <v>230</v>
      </c>
      <c r="K8330" s="1" t="s">
        <v>59</v>
      </c>
      <c r="L8330" s="1" t="s">
        <v>912</v>
      </c>
      <c r="M8330" t="s">
        <v>59</v>
      </c>
      <c r="N8330">
        <v>1</v>
      </c>
      <c r="O8330" s="1" t="s">
        <v>205</v>
      </c>
      <c r="P8330" t="s">
        <v>153</v>
      </c>
      <c r="Q8330">
        <v>2</v>
      </c>
      <c r="R8330" t="s">
        <v>255</v>
      </c>
      <c r="S8330" t="s">
        <v>180</v>
      </c>
    </row>
    <row r="8331" spans="1:19" x14ac:dyDescent="0.35">
      <c r="A8331" s="2" t="s">
        <v>120</v>
      </c>
      <c r="B8331" s="1" t="s">
        <v>121</v>
      </c>
      <c r="C8331" t="s">
        <v>906</v>
      </c>
      <c r="D8331" s="1" t="s">
        <v>56</v>
      </c>
      <c r="E8331" s="1" t="s">
        <v>12</v>
      </c>
      <c r="F8331" s="1" t="s">
        <v>13</v>
      </c>
      <c r="G8331" s="1" t="s">
        <v>137</v>
      </c>
      <c r="H8331" t="s">
        <v>24</v>
      </c>
      <c r="I8331" s="1" t="s">
        <v>467</v>
      </c>
      <c r="J8331" s="1" t="s">
        <v>230</v>
      </c>
      <c r="K8331" s="1" t="s">
        <v>59</v>
      </c>
      <c r="L8331" s="1" t="s">
        <v>912</v>
      </c>
      <c r="M8331" t="s">
        <v>59</v>
      </c>
      <c r="N8331">
        <v>1</v>
      </c>
      <c r="O8331" s="1" t="s">
        <v>205</v>
      </c>
      <c r="P8331" t="s">
        <v>154</v>
      </c>
      <c r="Q8331">
        <v>2</v>
      </c>
      <c r="R8331" t="s">
        <v>255</v>
      </c>
      <c r="S8331" t="s">
        <v>180</v>
      </c>
    </row>
    <row r="8332" spans="1:19" x14ac:dyDescent="0.35">
      <c r="A8332" s="2" t="s">
        <v>120</v>
      </c>
      <c r="B8332" s="1" t="s">
        <v>121</v>
      </c>
      <c r="C8332" t="s">
        <v>906</v>
      </c>
      <c r="D8332" s="1" t="s">
        <v>56</v>
      </c>
      <c r="E8332" s="1" t="s">
        <v>12</v>
      </c>
      <c r="F8332" s="1" t="s">
        <v>13</v>
      </c>
      <c r="G8332" s="1" t="s">
        <v>137</v>
      </c>
      <c r="H8332" t="s">
        <v>24</v>
      </c>
      <c r="I8332" s="1" t="s">
        <v>846</v>
      </c>
      <c r="J8332" s="1" t="s">
        <v>230</v>
      </c>
      <c r="K8332" s="1" t="s">
        <v>19</v>
      </c>
      <c r="L8332" s="1" t="s">
        <v>912</v>
      </c>
      <c r="M8332" t="s">
        <v>64</v>
      </c>
      <c r="N8332">
        <v>1</v>
      </c>
      <c r="O8332" s="1" t="s">
        <v>206</v>
      </c>
      <c r="P8332" t="s">
        <v>154</v>
      </c>
      <c r="Q8332">
        <v>2</v>
      </c>
      <c r="R8332" t="s">
        <v>179</v>
      </c>
      <c r="S8332" t="s">
        <v>180</v>
      </c>
    </row>
    <row r="8333" spans="1:19" x14ac:dyDescent="0.35">
      <c r="A8333" s="2" t="s">
        <v>120</v>
      </c>
      <c r="B8333" s="1" t="s">
        <v>121</v>
      </c>
      <c r="C8333" t="s">
        <v>906</v>
      </c>
      <c r="D8333" s="1" t="s">
        <v>56</v>
      </c>
      <c r="E8333" s="1" t="s">
        <v>12</v>
      </c>
      <c r="F8333" s="1" t="s">
        <v>13</v>
      </c>
      <c r="G8333" s="1" t="s">
        <v>137</v>
      </c>
      <c r="H8333" t="s">
        <v>24</v>
      </c>
      <c r="I8333" s="1" t="s">
        <v>259</v>
      </c>
      <c r="J8333" s="1" t="s">
        <v>230</v>
      </c>
      <c r="K8333" s="1" t="s">
        <v>59</v>
      </c>
      <c r="L8333" s="1" t="s">
        <v>912</v>
      </c>
      <c r="M8333" t="s">
        <v>59</v>
      </c>
      <c r="N8333">
        <v>1</v>
      </c>
      <c r="O8333" s="1" t="s">
        <v>205</v>
      </c>
      <c r="P8333" t="s">
        <v>153</v>
      </c>
      <c r="Q8333">
        <v>2</v>
      </c>
      <c r="R8333" t="s">
        <v>255</v>
      </c>
      <c r="S8333" t="s">
        <v>180</v>
      </c>
    </row>
    <row r="8334" spans="1:19" x14ac:dyDescent="0.35">
      <c r="A8334" s="2" t="s">
        <v>120</v>
      </c>
      <c r="B8334" s="1" t="s">
        <v>121</v>
      </c>
      <c r="C8334" t="s">
        <v>906</v>
      </c>
      <c r="D8334" s="1" t="s">
        <v>56</v>
      </c>
      <c r="E8334" s="1" t="s">
        <v>12</v>
      </c>
      <c r="F8334" s="1" t="s">
        <v>13</v>
      </c>
      <c r="G8334" s="1" t="s">
        <v>137</v>
      </c>
      <c r="H8334" t="s">
        <v>27</v>
      </c>
      <c r="I8334" s="1" t="s">
        <v>1237</v>
      </c>
      <c r="J8334" s="1" t="s">
        <v>230</v>
      </c>
      <c r="K8334" s="1" t="s">
        <v>15</v>
      </c>
      <c r="L8334" s="1" t="s">
        <v>912</v>
      </c>
      <c r="M8334" t="s">
        <v>57</v>
      </c>
      <c r="N8334">
        <v>1</v>
      </c>
      <c r="O8334" s="1" t="s">
        <v>205</v>
      </c>
      <c r="P8334" t="s">
        <v>154</v>
      </c>
      <c r="Q8334">
        <v>2</v>
      </c>
      <c r="R8334" t="s">
        <v>179</v>
      </c>
      <c r="S8334" t="s">
        <v>180</v>
      </c>
    </row>
    <row r="8335" spans="1:19" x14ac:dyDescent="0.35">
      <c r="A8335" s="2" t="s">
        <v>120</v>
      </c>
      <c r="B8335" s="1" t="s">
        <v>121</v>
      </c>
      <c r="C8335" t="s">
        <v>906</v>
      </c>
      <c r="D8335" s="1" t="s">
        <v>56</v>
      </c>
      <c r="E8335" s="1" t="s">
        <v>12</v>
      </c>
      <c r="F8335" s="1" t="s">
        <v>13</v>
      </c>
      <c r="G8335" s="1" t="s">
        <v>137</v>
      </c>
      <c r="H8335" t="s">
        <v>27</v>
      </c>
      <c r="I8335" s="1" t="s">
        <v>1237</v>
      </c>
      <c r="J8335" s="1" t="s">
        <v>230</v>
      </c>
      <c r="K8335" s="1" t="s">
        <v>59</v>
      </c>
      <c r="L8335" s="1" t="s">
        <v>912</v>
      </c>
      <c r="M8335" t="s">
        <v>59</v>
      </c>
      <c r="N8335">
        <v>1</v>
      </c>
      <c r="O8335" s="1" t="s">
        <v>205</v>
      </c>
      <c r="P8335" t="s">
        <v>154</v>
      </c>
      <c r="Q8335">
        <v>2</v>
      </c>
      <c r="R8335" t="s">
        <v>179</v>
      </c>
      <c r="S8335" t="s">
        <v>180</v>
      </c>
    </row>
    <row r="8336" spans="1:19" x14ac:dyDescent="0.35">
      <c r="A8336" s="2" t="s">
        <v>120</v>
      </c>
      <c r="B8336" s="1" t="s">
        <v>121</v>
      </c>
      <c r="C8336" t="s">
        <v>906</v>
      </c>
      <c r="D8336" s="1" t="s">
        <v>56</v>
      </c>
      <c r="E8336" s="1" t="s">
        <v>12</v>
      </c>
      <c r="F8336" s="1" t="s">
        <v>13</v>
      </c>
      <c r="G8336" s="1" t="s">
        <v>137</v>
      </c>
      <c r="H8336" t="s">
        <v>27</v>
      </c>
      <c r="I8336" s="1" t="s">
        <v>1255</v>
      </c>
      <c r="J8336" s="1" t="s">
        <v>230</v>
      </c>
      <c r="K8336" s="1" t="s">
        <v>15</v>
      </c>
      <c r="L8336" s="1" t="s">
        <v>912</v>
      </c>
      <c r="M8336" t="s">
        <v>57</v>
      </c>
      <c r="N8336">
        <v>1</v>
      </c>
      <c r="O8336" s="1" t="s">
        <v>205</v>
      </c>
      <c r="P8336" t="s">
        <v>153</v>
      </c>
      <c r="Q8336">
        <v>2</v>
      </c>
      <c r="R8336" t="s">
        <v>179</v>
      </c>
      <c r="S8336" t="s">
        <v>180</v>
      </c>
    </row>
    <row r="8337" spans="1:19" x14ac:dyDescent="0.35">
      <c r="A8337" s="2" t="s">
        <v>120</v>
      </c>
      <c r="B8337" s="1" t="s">
        <v>121</v>
      </c>
      <c r="C8337" t="s">
        <v>906</v>
      </c>
      <c r="D8337" s="1" t="s">
        <v>56</v>
      </c>
      <c r="E8337" s="1" t="s">
        <v>12</v>
      </c>
      <c r="F8337" s="1" t="s">
        <v>13</v>
      </c>
      <c r="G8337" s="1" t="s">
        <v>137</v>
      </c>
      <c r="H8337" t="s">
        <v>27</v>
      </c>
      <c r="I8337" s="1" t="s">
        <v>1255</v>
      </c>
      <c r="J8337" s="1" t="s">
        <v>230</v>
      </c>
      <c r="K8337" s="1" t="s">
        <v>59</v>
      </c>
      <c r="L8337" s="1" t="s">
        <v>912</v>
      </c>
      <c r="M8337" t="s">
        <v>59</v>
      </c>
      <c r="N8337">
        <v>1</v>
      </c>
      <c r="O8337" s="1" t="s">
        <v>205</v>
      </c>
      <c r="P8337" t="s">
        <v>153</v>
      </c>
      <c r="Q8337">
        <v>2</v>
      </c>
      <c r="R8337" t="s">
        <v>179</v>
      </c>
      <c r="S8337" t="s">
        <v>180</v>
      </c>
    </row>
    <row r="8338" spans="1:19" x14ac:dyDescent="0.35">
      <c r="A8338" s="2" t="s">
        <v>120</v>
      </c>
      <c r="B8338" s="1" t="s">
        <v>121</v>
      </c>
      <c r="C8338" t="s">
        <v>906</v>
      </c>
      <c r="D8338" s="1" t="s">
        <v>56</v>
      </c>
      <c r="E8338" s="1" t="s">
        <v>12</v>
      </c>
      <c r="F8338" s="1" t="s">
        <v>13</v>
      </c>
      <c r="G8338" s="1" t="s">
        <v>137</v>
      </c>
      <c r="H8338" t="s">
        <v>27</v>
      </c>
      <c r="I8338" s="1" t="s">
        <v>846</v>
      </c>
      <c r="J8338" s="1" t="s">
        <v>230</v>
      </c>
      <c r="K8338" s="1" t="s">
        <v>52</v>
      </c>
      <c r="L8338" s="1" t="s">
        <v>912</v>
      </c>
      <c r="M8338" t="s">
        <v>55</v>
      </c>
      <c r="N8338">
        <v>1</v>
      </c>
      <c r="O8338" s="1" t="s">
        <v>206</v>
      </c>
      <c r="P8338" t="s">
        <v>154</v>
      </c>
      <c r="Q8338">
        <v>2</v>
      </c>
      <c r="R8338" t="s">
        <v>179</v>
      </c>
      <c r="S8338" t="s">
        <v>180</v>
      </c>
    </row>
    <row r="8339" spans="1:19" x14ac:dyDescent="0.35">
      <c r="A8339" s="2" t="s">
        <v>120</v>
      </c>
      <c r="B8339" s="1" t="s">
        <v>121</v>
      </c>
      <c r="C8339" t="s">
        <v>906</v>
      </c>
      <c r="D8339" s="1" t="s">
        <v>56</v>
      </c>
      <c r="E8339" s="1" t="s">
        <v>12</v>
      </c>
      <c r="F8339" s="1" t="s">
        <v>13</v>
      </c>
      <c r="G8339" s="1" t="s">
        <v>137</v>
      </c>
      <c r="H8339" t="s">
        <v>27</v>
      </c>
      <c r="I8339" s="1" t="s">
        <v>846</v>
      </c>
      <c r="J8339" s="1" t="s">
        <v>230</v>
      </c>
      <c r="K8339" s="1" t="s">
        <v>19</v>
      </c>
      <c r="L8339" s="1" t="s">
        <v>912</v>
      </c>
      <c r="M8339" t="s">
        <v>62</v>
      </c>
      <c r="N8339">
        <v>1</v>
      </c>
      <c r="O8339" s="1" t="s">
        <v>206</v>
      </c>
      <c r="P8339" t="s">
        <v>154</v>
      </c>
      <c r="Q8339">
        <v>2</v>
      </c>
      <c r="R8339" t="s">
        <v>179</v>
      </c>
      <c r="S8339" t="s">
        <v>180</v>
      </c>
    </row>
    <row r="8340" spans="1:19" x14ac:dyDescent="0.35">
      <c r="A8340" s="2" t="s">
        <v>120</v>
      </c>
      <c r="B8340" s="1" t="s">
        <v>121</v>
      </c>
      <c r="C8340" t="s">
        <v>906</v>
      </c>
      <c r="D8340" s="1" t="s">
        <v>56</v>
      </c>
      <c r="E8340" s="1" t="s">
        <v>12</v>
      </c>
      <c r="F8340" s="1" t="s">
        <v>13</v>
      </c>
      <c r="G8340" s="1" t="s">
        <v>137</v>
      </c>
      <c r="H8340" t="s">
        <v>32</v>
      </c>
      <c r="I8340" s="1" t="s">
        <v>846</v>
      </c>
      <c r="J8340" s="1" t="s">
        <v>230</v>
      </c>
      <c r="K8340" s="1" t="s">
        <v>19</v>
      </c>
      <c r="L8340" s="1" t="s">
        <v>912</v>
      </c>
      <c r="M8340" t="s">
        <v>168</v>
      </c>
      <c r="N8340">
        <v>1</v>
      </c>
      <c r="O8340" s="1" t="s">
        <v>206</v>
      </c>
      <c r="P8340" t="s">
        <v>154</v>
      </c>
      <c r="Q8340">
        <v>2</v>
      </c>
      <c r="R8340" t="s">
        <v>179</v>
      </c>
      <c r="S8340" t="s">
        <v>180</v>
      </c>
    </row>
    <row r="8341" spans="1:19" x14ac:dyDescent="0.35">
      <c r="A8341" s="2" t="s">
        <v>120</v>
      </c>
      <c r="B8341" s="1" t="s">
        <v>121</v>
      </c>
      <c r="C8341" t="s">
        <v>906</v>
      </c>
      <c r="D8341" s="1" t="s">
        <v>56</v>
      </c>
      <c r="E8341" s="1" t="s">
        <v>12</v>
      </c>
      <c r="F8341" s="1" t="s">
        <v>13</v>
      </c>
      <c r="G8341" s="1" t="s">
        <v>137</v>
      </c>
      <c r="H8341" t="s">
        <v>35</v>
      </c>
      <c r="I8341" s="1" t="s">
        <v>260</v>
      </c>
      <c r="J8341" s="1" t="s">
        <v>230</v>
      </c>
      <c r="K8341" s="1" t="s">
        <v>15</v>
      </c>
      <c r="L8341" s="1" t="s">
        <v>912</v>
      </c>
      <c r="M8341" t="s">
        <v>15</v>
      </c>
      <c r="N8341">
        <v>1</v>
      </c>
      <c r="O8341" s="1" t="s">
        <v>205</v>
      </c>
      <c r="P8341" t="s">
        <v>153</v>
      </c>
      <c r="Q8341">
        <v>2</v>
      </c>
      <c r="R8341" t="s">
        <v>255</v>
      </c>
      <c r="S8341" t="s">
        <v>180</v>
      </c>
    </row>
    <row r="8342" spans="1:19" x14ac:dyDescent="0.35">
      <c r="A8342" s="2" t="s">
        <v>120</v>
      </c>
      <c r="B8342" s="1" t="s">
        <v>121</v>
      </c>
      <c r="C8342" t="s">
        <v>906</v>
      </c>
      <c r="D8342" s="1" t="s">
        <v>56</v>
      </c>
      <c r="E8342" s="1" t="s">
        <v>12</v>
      </c>
      <c r="F8342" s="1" t="s">
        <v>13</v>
      </c>
      <c r="G8342" s="1" t="s">
        <v>137</v>
      </c>
      <c r="H8342" t="s">
        <v>35</v>
      </c>
      <c r="I8342" s="1" t="s">
        <v>1254</v>
      </c>
      <c r="J8342" s="1" t="s">
        <v>230</v>
      </c>
      <c r="K8342" s="1" t="s">
        <v>15</v>
      </c>
      <c r="L8342" s="1" t="s">
        <v>912</v>
      </c>
      <c r="M8342" t="s">
        <v>15</v>
      </c>
      <c r="N8342">
        <v>1</v>
      </c>
      <c r="O8342" s="1" t="s">
        <v>205</v>
      </c>
      <c r="P8342" t="s">
        <v>153</v>
      </c>
      <c r="Q8342">
        <v>2</v>
      </c>
      <c r="R8342" t="s">
        <v>255</v>
      </c>
      <c r="S8342" t="s">
        <v>180</v>
      </c>
    </row>
    <row r="8343" spans="1:19" x14ac:dyDescent="0.35">
      <c r="A8343" s="2" t="s">
        <v>120</v>
      </c>
      <c r="B8343" s="1" t="s">
        <v>121</v>
      </c>
      <c r="C8343" t="s">
        <v>906</v>
      </c>
      <c r="D8343" s="1" t="s">
        <v>56</v>
      </c>
      <c r="E8343" s="1" t="s">
        <v>12</v>
      </c>
      <c r="F8343" s="1" t="s">
        <v>13</v>
      </c>
      <c r="G8343" s="1" t="s">
        <v>137</v>
      </c>
      <c r="H8343" t="s">
        <v>35</v>
      </c>
      <c r="I8343" s="1" t="s">
        <v>467</v>
      </c>
      <c r="J8343" s="1" t="s">
        <v>230</v>
      </c>
      <c r="K8343" s="1" t="s">
        <v>15</v>
      </c>
      <c r="L8343" s="1" t="s">
        <v>912</v>
      </c>
      <c r="M8343" t="s">
        <v>15</v>
      </c>
      <c r="N8343">
        <v>1</v>
      </c>
      <c r="O8343" s="1" t="s">
        <v>205</v>
      </c>
      <c r="P8343" t="s">
        <v>154</v>
      </c>
      <c r="Q8343">
        <v>2</v>
      </c>
      <c r="R8343" t="s">
        <v>255</v>
      </c>
      <c r="S8343" t="s">
        <v>180</v>
      </c>
    </row>
    <row r="8344" spans="1:19" x14ac:dyDescent="0.35">
      <c r="A8344" s="2" t="s">
        <v>120</v>
      </c>
      <c r="B8344" s="1" t="s">
        <v>121</v>
      </c>
      <c r="C8344" t="s">
        <v>906</v>
      </c>
      <c r="D8344" s="1" t="s">
        <v>56</v>
      </c>
      <c r="E8344" s="1" t="s">
        <v>12</v>
      </c>
      <c r="F8344" s="1" t="s">
        <v>13</v>
      </c>
      <c r="G8344" s="1" t="s">
        <v>137</v>
      </c>
      <c r="H8344" t="s">
        <v>35</v>
      </c>
      <c r="I8344" s="1" t="s">
        <v>259</v>
      </c>
      <c r="J8344" s="1" t="s">
        <v>230</v>
      </c>
      <c r="K8344" s="1" t="s">
        <v>15</v>
      </c>
      <c r="L8344" s="1" t="s">
        <v>912</v>
      </c>
      <c r="M8344" t="s">
        <v>15</v>
      </c>
      <c r="N8344">
        <v>1</v>
      </c>
      <c r="O8344" s="1" t="s">
        <v>205</v>
      </c>
      <c r="P8344" t="s">
        <v>153</v>
      </c>
      <c r="Q8344">
        <v>2</v>
      </c>
      <c r="R8344" t="s">
        <v>255</v>
      </c>
      <c r="S8344" t="s">
        <v>180</v>
      </c>
    </row>
    <row r="8345" spans="1:19" x14ac:dyDescent="0.35">
      <c r="A8345" s="2" t="s">
        <v>120</v>
      </c>
      <c r="B8345" s="1" t="s">
        <v>121</v>
      </c>
      <c r="C8345" t="s">
        <v>906</v>
      </c>
      <c r="D8345" s="1" t="s">
        <v>56</v>
      </c>
      <c r="E8345" s="1" t="s">
        <v>12</v>
      </c>
      <c r="F8345" s="1" t="s">
        <v>18</v>
      </c>
      <c r="G8345" s="1" t="s">
        <v>26</v>
      </c>
      <c r="H8345" t="s">
        <v>43</v>
      </c>
      <c r="I8345" s="1" t="s">
        <v>1237</v>
      </c>
      <c r="J8345" s="1" t="s">
        <v>230</v>
      </c>
      <c r="K8345" s="1" t="s">
        <v>59</v>
      </c>
      <c r="L8345" s="1" t="s">
        <v>912</v>
      </c>
      <c r="M8345" t="s">
        <v>69</v>
      </c>
      <c r="N8345">
        <v>1</v>
      </c>
      <c r="O8345" s="1" t="s">
        <v>205</v>
      </c>
      <c r="P8345" t="s">
        <v>154</v>
      </c>
      <c r="Q8345">
        <v>2</v>
      </c>
      <c r="R8345" t="s">
        <v>179</v>
      </c>
      <c r="S8345" t="s">
        <v>180</v>
      </c>
    </row>
    <row r="8346" spans="1:19" x14ac:dyDescent="0.35">
      <c r="A8346" s="2" t="s">
        <v>120</v>
      </c>
      <c r="B8346" s="1" t="s">
        <v>121</v>
      </c>
      <c r="C8346" t="s">
        <v>906</v>
      </c>
      <c r="D8346" s="1" t="s">
        <v>56</v>
      </c>
      <c r="E8346" s="1" t="s">
        <v>12</v>
      </c>
      <c r="F8346" s="1" t="s">
        <v>18</v>
      </c>
      <c r="G8346" s="1" t="s">
        <v>26</v>
      </c>
      <c r="H8346" t="s">
        <v>43</v>
      </c>
      <c r="I8346" s="1" t="s">
        <v>1255</v>
      </c>
      <c r="J8346" s="1" t="s">
        <v>230</v>
      </c>
      <c r="K8346" s="1" t="s">
        <v>59</v>
      </c>
      <c r="L8346" s="1" t="s">
        <v>912</v>
      </c>
      <c r="M8346" t="s">
        <v>69</v>
      </c>
      <c r="N8346">
        <v>1</v>
      </c>
      <c r="O8346" s="1" t="s">
        <v>205</v>
      </c>
      <c r="P8346" t="s">
        <v>153</v>
      </c>
      <c r="Q8346">
        <v>2</v>
      </c>
      <c r="R8346" t="s">
        <v>179</v>
      </c>
      <c r="S8346" t="s">
        <v>180</v>
      </c>
    </row>
    <row r="8347" spans="1:19" x14ac:dyDescent="0.35">
      <c r="A8347" s="2" t="s">
        <v>120</v>
      </c>
      <c r="B8347" s="1" t="s">
        <v>121</v>
      </c>
      <c r="C8347" t="s">
        <v>906</v>
      </c>
      <c r="D8347" s="1" t="s">
        <v>56</v>
      </c>
      <c r="E8347" s="1" t="s">
        <v>12</v>
      </c>
      <c r="F8347" s="1" t="s">
        <v>18</v>
      </c>
      <c r="G8347" s="1" t="s">
        <v>26</v>
      </c>
      <c r="H8347" t="s">
        <v>14</v>
      </c>
      <c r="I8347" s="1" t="s">
        <v>260</v>
      </c>
      <c r="J8347" s="1" t="s">
        <v>230</v>
      </c>
      <c r="K8347" s="1" t="s">
        <v>15</v>
      </c>
      <c r="L8347" s="1" t="s">
        <v>912</v>
      </c>
      <c r="M8347" t="s">
        <v>15</v>
      </c>
      <c r="N8347">
        <v>1</v>
      </c>
      <c r="O8347" s="1" t="s">
        <v>205</v>
      </c>
      <c r="P8347" t="s">
        <v>153</v>
      </c>
      <c r="Q8347">
        <v>1</v>
      </c>
      <c r="R8347" t="s">
        <v>255</v>
      </c>
      <c r="S8347" t="s">
        <v>180</v>
      </c>
    </row>
    <row r="8348" spans="1:19" x14ac:dyDescent="0.35">
      <c r="A8348" s="2" t="s">
        <v>120</v>
      </c>
      <c r="B8348" s="1" t="s">
        <v>121</v>
      </c>
      <c r="C8348" t="s">
        <v>906</v>
      </c>
      <c r="D8348" s="1" t="s">
        <v>56</v>
      </c>
      <c r="E8348" s="1" t="s">
        <v>12</v>
      </c>
      <c r="F8348" s="1" t="s">
        <v>18</v>
      </c>
      <c r="G8348" s="1" t="s">
        <v>26</v>
      </c>
      <c r="H8348" t="s">
        <v>14</v>
      </c>
      <c r="I8348" s="1" t="s">
        <v>1254</v>
      </c>
      <c r="J8348" s="1" t="s">
        <v>230</v>
      </c>
      <c r="K8348" s="1" t="s">
        <v>15</v>
      </c>
      <c r="L8348" s="1" t="s">
        <v>912</v>
      </c>
      <c r="M8348" t="s">
        <v>15</v>
      </c>
      <c r="N8348">
        <v>1</v>
      </c>
      <c r="O8348" s="1" t="s">
        <v>205</v>
      </c>
      <c r="P8348" t="s">
        <v>153</v>
      </c>
      <c r="Q8348">
        <v>1</v>
      </c>
      <c r="R8348" t="s">
        <v>255</v>
      </c>
      <c r="S8348" t="s">
        <v>180</v>
      </c>
    </row>
    <row r="8349" spans="1:19" x14ac:dyDescent="0.35">
      <c r="A8349" s="2" t="s">
        <v>120</v>
      </c>
      <c r="B8349" s="1" t="s">
        <v>121</v>
      </c>
      <c r="C8349" t="s">
        <v>906</v>
      </c>
      <c r="D8349" s="1" t="s">
        <v>56</v>
      </c>
      <c r="E8349" s="1" t="s">
        <v>12</v>
      </c>
      <c r="F8349" s="1" t="s">
        <v>18</v>
      </c>
      <c r="G8349" s="1" t="s">
        <v>26</v>
      </c>
      <c r="H8349" t="s">
        <v>14</v>
      </c>
      <c r="I8349" s="1" t="s">
        <v>467</v>
      </c>
      <c r="J8349" s="1" t="s">
        <v>230</v>
      </c>
      <c r="K8349" s="1" t="s">
        <v>15</v>
      </c>
      <c r="L8349" s="1" t="s">
        <v>912</v>
      </c>
      <c r="M8349" t="s">
        <v>15</v>
      </c>
      <c r="N8349">
        <v>1</v>
      </c>
      <c r="O8349" s="1" t="s">
        <v>205</v>
      </c>
      <c r="P8349" t="s">
        <v>154</v>
      </c>
      <c r="Q8349">
        <v>1</v>
      </c>
      <c r="R8349" t="s">
        <v>255</v>
      </c>
      <c r="S8349" t="s">
        <v>180</v>
      </c>
    </row>
    <row r="8350" spans="1:19" x14ac:dyDescent="0.35">
      <c r="A8350" s="2" t="s">
        <v>120</v>
      </c>
      <c r="B8350" s="1" t="s">
        <v>121</v>
      </c>
      <c r="C8350" t="s">
        <v>906</v>
      </c>
      <c r="D8350" s="1" t="s">
        <v>56</v>
      </c>
      <c r="E8350" s="1" t="s">
        <v>12</v>
      </c>
      <c r="F8350" s="1" t="s">
        <v>18</v>
      </c>
      <c r="G8350" s="1" t="s">
        <v>26</v>
      </c>
      <c r="H8350" t="s">
        <v>14</v>
      </c>
      <c r="I8350" s="1" t="s">
        <v>1255</v>
      </c>
      <c r="J8350" s="1" t="s">
        <v>230</v>
      </c>
      <c r="K8350" s="1" t="s">
        <v>59</v>
      </c>
      <c r="L8350" s="1" t="s">
        <v>912</v>
      </c>
      <c r="M8350" t="s">
        <v>83</v>
      </c>
      <c r="N8350">
        <v>1</v>
      </c>
      <c r="O8350" s="1" t="s">
        <v>205</v>
      </c>
      <c r="P8350" t="s">
        <v>154</v>
      </c>
      <c r="Q8350">
        <v>2</v>
      </c>
      <c r="R8350" t="s">
        <v>179</v>
      </c>
      <c r="S8350" t="s">
        <v>180</v>
      </c>
    </row>
    <row r="8351" spans="1:19" x14ac:dyDescent="0.35">
      <c r="A8351" s="2" t="s">
        <v>120</v>
      </c>
      <c r="B8351" s="1" t="s">
        <v>121</v>
      </c>
      <c r="C8351" t="s">
        <v>906</v>
      </c>
      <c r="D8351" s="1" t="s">
        <v>56</v>
      </c>
      <c r="E8351" s="1" t="s">
        <v>12</v>
      </c>
      <c r="F8351" s="1" t="s">
        <v>18</v>
      </c>
      <c r="G8351" s="1" t="s">
        <v>26</v>
      </c>
      <c r="H8351" t="s">
        <v>14</v>
      </c>
      <c r="I8351" s="1" t="s">
        <v>846</v>
      </c>
      <c r="J8351" s="1" t="s">
        <v>230</v>
      </c>
      <c r="K8351" s="1" t="s">
        <v>19</v>
      </c>
      <c r="L8351" s="1" t="s">
        <v>912</v>
      </c>
      <c r="M8351" t="s">
        <v>62</v>
      </c>
      <c r="N8351">
        <v>1</v>
      </c>
      <c r="O8351" s="1" t="s">
        <v>206</v>
      </c>
      <c r="P8351" t="s">
        <v>154</v>
      </c>
      <c r="Q8351">
        <v>2</v>
      </c>
      <c r="R8351" t="s">
        <v>179</v>
      </c>
      <c r="S8351" t="s">
        <v>180</v>
      </c>
    </row>
    <row r="8352" spans="1:19" x14ac:dyDescent="0.35">
      <c r="A8352" s="2" t="s">
        <v>120</v>
      </c>
      <c r="B8352" s="1" t="s">
        <v>121</v>
      </c>
      <c r="C8352" t="s">
        <v>906</v>
      </c>
      <c r="D8352" s="1" t="s">
        <v>56</v>
      </c>
      <c r="E8352" s="1" t="s">
        <v>12</v>
      </c>
      <c r="F8352" s="1" t="s">
        <v>18</v>
      </c>
      <c r="G8352" s="1" t="s">
        <v>26</v>
      </c>
      <c r="H8352" t="s">
        <v>14</v>
      </c>
      <c r="I8352" s="1" t="s">
        <v>259</v>
      </c>
      <c r="J8352" s="1" t="s">
        <v>230</v>
      </c>
      <c r="K8352" s="1" t="s">
        <v>15</v>
      </c>
      <c r="L8352" s="1" t="s">
        <v>912</v>
      </c>
      <c r="M8352" t="s">
        <v>15</v>
      </c>
      <c r="N8352">
        <v>1</v>
      </c>
      <c r="O8352" s="1" t="s">
        <v>205</v>
      </c>
      <c r="P8352" t="s">
        <v>153</v>
      </c>
      <c r="Q8352">
        <v>1</v>
      </c>
      <c r="R8352" t="s">
        <v>255</v>
      </c>
      <c r="S8352" t="s">
        <v>180</v>
      </c>
    </row>
    <row r="8353" spans="1:19" x14ac:dyDescent="0.35">
      <c r="A8353" s="2" t="s">
        <v>120</v>
      </c>
      <c r="B8353" s="1" t="s">
        <v>121</v>
      </c>
      <c r="C8353" t="s">
        <v>906</v>
      </c>
      <c r="D8353" s="1" t="s">
        <v>56</v>
      </c>
      <c r="E8353" s="1" t="s">
        <v>12</v>
      </c>
      <c r="F8353" s="1" t="s">
        <v>18</v>
      </c>
      <c r="G8353" s="1" t="s">
        <v>26</v>
      </c>
      <c r="H8353" t="s">
        <v>17</v>
      </c>
      <c r="I8353" s="1" t="s">
        <v>260</v>
      </c>
      <c r="J8353" s="1" t="s">
        <v>230</v>
      </c>
      <c r="K8353" s="1" t="s">
        <v>15</v>
      </c>
      <c r="L8353" s="1" t="s">
        <v>912</v>
      </c>
      <c r="M8353" t="s">
        <v>15</v>
      </c>
      <c r="N8353">
        <v>1</v>
      </c>
      <c r="O8353" s="1" t="s">
        <v>205</v>
      </c>
      <c r="P8353" t="s">
        <v>153</v>
      </c>
      <c r="Q8353">
        <v>1</v>
      </c>
      <c r="R8353" t="s">
        <v>255</v>
      </c>
      <c r="S8353" t="s">
        <v>180</v>
      </c>
    </row>
    <row r="8354" spans="1:19" x14ac:dyDescent="0.35">
      <c r="A8354" s="2" t="s">
        <v>120</v>
      </c>
      <c r="B8354" s="1" t="s">
        <v>121</v>
      </c>
      <c r="C8354" t="s">
        <v>906</v>
      </c>
      <c r="D8354" s="1" t="s">
        <v>56</v>
      </c>
      <c r="E8354" s="1" t="s">
        <v>12</v>
      </c>
      <c r="F8354" s="1" t="s">
        <v>18</v>
      </c>
      <c r="G8354" s="1" t="s">
        <v>26</v>
      </c>
      <c r="H8354" t="s">
        <v>17</v>
      </c>
      <c r="I8354" s="1" t="s">
        <v>1237</v>
      </c>
      <c r="J8354" s="1" t="s">
        <v>230</v>
      </c>
      <c r="K8354" s="1" t="s">
        <v>19</v>
      </c>
      <c r="L8354" s="1" t="s">
        <v>912</v>
      </c>
      <c r="M8354" t="s">
        <v>65</v>
      </c>
      <c r="N8354">
        <v>1</v>
      </c>
      <c r="O8354" s="1" t="s">
        <v>205</v>
      </c>
      <c r="P8354" t="s">
        <v>154</v>
      </c>
      <c r="Q8354">
        <v>2</v>
      </c>
      <c r="R8354" t="s">
        <v>179</v>
      </c>
      <c r="S8354" t="s">
        <v>180</v>
      </c>
    </row>
    <row r="8355" spans="1:19" x14ac:dyDescent="0.35">
      <c r="A8355" s="2" t="s">
        <v>120</v>
      </c>
      <c r="B8355" s="1" t="s">
        <v>121</v>
      </c>
      <c r="C8355" t="s">
        <v>906</v>
      </c>
      <c r="D8355" s="1" t="s">
        <v>56</v>
      </c>
      <c r="E8355" s="1" t="s">
        <v>12</v>
      </c>
      <c r="F8355" s="1" t="s">
        <v>18</v>
      </c>
      <c r="G8355" s="1" t="s">
        <v>26</v>
      </c>
      <c r="H8355" t="s">
        <v>17</v>
      </c>
      <c r="I8355" s="1" t="s">
        <v>1254</v>
      </c>
      <c r="J8355" s="1" t="s">
        <v>230</v>
      </c>
      <c r="K8355" s="1" t="s">
        <v>15</v>
      </c>
      <c r="L8355" s="1" t="s">
        <v>912</v>
      </c>
      <c r="M8355" t="s">
        <v>15</v>
      </c>
      <c r="N8355">
        <v>1</v>
      </c>
      <c r="O8355" s="1" t="s">
        <v>205</v>
      </c>
      <c r="P8355" t="s">
        <v>153</v>
      </c>
      <c r="Q8355">
        <v>1</v>
      </c>
      <c r="R8355" t="s">
        <v>255</v>
      </c>
      <c r="S8355" t="s">
        <v>180</v>
      </c>
    </row>
    <row r="8356" spans="1:19" x14ac:dyDescent="0.35">
      <c r="A8356" s="2" t="s">
        <v>120</v>
      </c>
      <c r="B8356" s="1" t="s">
        <v>121</v>
      </c>
      <c r="C8356" t="s">
        <v>906</v>
      </c>
      <c r="D8356" s="1" t="s">
        <v>56</v>
      </c>
      <c r="E8356" s="1" t="s">
        <v>12</v>
      </c>
      <c r="F8356" s="1" t="s">
        <v>18</v>
      </c>
      <c r="G8356" s="1" t="s">
        <v>26</v>
      </c>
      <c r="H8356" t="s">
        <v>17</v>
      </c>
      <c r="I8356" s="1" t="s">
        <v>467</v>
      </c>
      <c r="J8356" s="1" t="s">
        <v>230</v>
      </c>
      <c r="K8356" s="1" t="s">
        <v>15</v>
      </c>
      <c r="L8356" s="1" t="s">
        <v>912</v>
      </c>
      <c r="M8356" t="s">
        <v>15</v>
      </c>
      <c r="N8356">
        <v>2</v>
      </c>
      <c r="O8356" s="1" t="s">
        <v>205</v>
      </c>
      <c r="P8356" t="s">
        <v>154</v>
      </c>
      <c r="Q8356">
        <v>1</v>
      </c>
      <c r="R8356" t="s">
        <v>255</v>
      </c>
      <c r="S8356" t="s">
        <v>180</v>
      </c>
    </row>
    <row r="8357" spans="1:19" x14ac:dyDescent="0.35">
      <c r="A8357" s="2" t="s">
        <v>120</v>
      </c>
      <c r="B8357" s="1" t="s">
        <v>121</v>
      </c>
      <c r="C8357" t="s">
        <v>906</v>
      </c>
      <c r="D8357" s="1" t="s">
        <v>56</v>
      </c>
      <c r="E8357" s="1" t="s">
        <v>12</v>
      </c>
      <c r="F8357" s="1" t="s">
        <v>18</v>
      </c>
      <c r="G8357" s="1" t="s">
        <v>26</v>
      </c>
      <c r="H8357" t="s">
        <v>17</v>
      </c>
      <c r="I8357" s="1" t="s">
        <v>1255</v>
      </c>
      <c r="J8357" s="1" t="s">
        <v>230</v>
      </c>
      <c r="K8357" s="1" t="s">
        <v>19</v>
      </c>
      <c r="L8357" s="1" t="s">
        <v>912</v>
      </c>
      <c r="M8357" t="s">
        <v>65</v>
      </c>
      <c r="N8357">
        <v>1</v>
      </c>
      <c r="O8357" s="1" t="s">
        <v>205</v>
      </c>
      <c r="P8357" t="s">
        <v>153</v>
      </c>
      <c r="Q8357">
        <v>2</v>
      </c>
      <c r="R8357" t="s">
        <v>179</v>
      </c>
      <c r="S8357" t="s">
        <v>180</v>
      </c>
    </row>
    <row r="8358" spans="1:19" x14ac:dyDescent="0.35">
      <c r="A8358" s="2" t="s">
        <v>120</v>
      </c>
      <c r="B8358" s="1" t="s">
        <v>121</v>
      </c>
      <c r="C8358" t="s">
        <v>906</v>
      </c>
      <c r="D8358" s="1" t="s">
        <v>56</v>
      </c>
      <c r="E8358" s="1" t="s">
        <v>12</v>
      </c>
      <c r="F8358" s="1" t="s">
        <v>18</v>
      </c>
      <c r="G8358" s="1" t="s">
        <v>26</v>
      </c>
      <c r="H8358" t="s">
        <v>17</v>
      </c>
      <c r="I8358" s="1" t="s">
        <v>846</v>
      </c>
      <c r="J8358" s="1" t="s">
        <v>230</v>
      </c>
      <c r="K8358" s="1" t="s">
        <v>15</v>
      </c>
      <c r="L8358" s="1" t="s">
        <v>912</v>
      </c>
      <c r="M8358" t="s">
        <v>15</v>
      </c>
      <c r="N8358">
        <v>1</v>
      </c>
      <c r="O8358" s="1" t="s">
        <v>206</v>
      </c>
      <c r="P8358" t="s">
        <v>154</v>
      </c>
      <c r="Q8358">
        <v>2</v>
      </c>
      <c r="R8358" t="s">
        <v>179</v>
      </c>
      <c r="S8358" t="s">
        <v>180</v>
      </c>
    </row>
    <row r="8359" spans="1:19" x14ac:dyDescent="0.35">
      <c r="A8359" s="2" t="s">
        <v>120</v>
      </c>
      <c r="B8359" s="1" t="s">
        <v>121</v>
      </c>
      <c r="C8359" t="s">
        <v>906</v>
      </c>
      <c r="D8359" s="1" t="s">
        <v>56</v>
      </c>
      <c r="E8359" s="1" t="s">
        <v>12</v>
      </c>
      <c r="F8359" s="1" t="s">
        <v>18</v>
      </c>
      <c r="G8359" s="1" t="s">
        <v>26</v>
      </c>
      <c r="H8359" t="s">
        <v>17</v>
      </c>
      <c r="I8359" s="1" t="s">
        <v>259</v>
      </c>
      <c r="J8359" s="1" t="s">
        <v>230</v>
      </c>
      <c r="K8359" s="1" t="s">
        <v>15</v>
      </c>
      <c r="L8359" s="1" t="s">
        <v>912</v>
      </c>
      <c r="M8359" t="s">
        <v>15</v>
      </c>
      <c r="N8359">
        <v>1</v>
      </c>
      <c r="O8359" s="1" t="s">
        <v>205</v>
      </c>
      <c r="P8359" t="s">
        <v>153</v>
      </c>
      <c r="Q8359">
        <v>1</v>
      </c>
      <c r="R8359" t="s">
        <v>255</v>
      </c>
      <c r="S8359" t="s">
        <v>180</v>
      </c>
    </row>
    <row r="8360" spans="1:19" x14ac:dyDescent="0.35">
      <c r="A8360" s="2" t="s">
        <v>120</v>
      </c>
      <c r="B8360" s="1" t="s">
        <v>121</v>
      </c>
      <c r="C8360" t="s">
        <v>906</v>
      </c>
      <c r="D8360" s="1" t="s">
        <v>56</v>
      </c>
      <c r="E8360" s="1" t="s">
        <v>12</v>
      </c>
      <c r="F8360" s="1" t="s">
        <v>18</v>
      </c>
      <c r="G8360" s="1" t="s">
        <v>26</v>
      </c>
      <c r="H8360" t="s">
        <v>24</v>
      </c>
      <c r="I8360" s="1" t="s">
        <v>260</v>
      </c>
      <c r="J8360" s="1" t="s">
        <v>230</v>
      </c>
      <c r="K8360" s="1" t="s">
        <v>15</v>
      </c>
      <c r="L8360" s="1" t="s">
        <v>912</v>
      </c>
      <c r="M8360" t="s">
        <v>15</v>
      </c>
      <c r="N8360">
        <v>1</v>
      </c>
      <c r="O8360" s="1" t="s">
        <v>205</v>
      </c>
      <c r="P8360" t="s">
        <v>154</v>
      </c>
      <c r="Q8360">
        <v>2</v>
      </c>
      <c r="R8360" t="s">
        <v>255</v>
      </c>
      <c r="S8360" t="s">
        <v>180</v>
      </c>
    </row>
    <row r="8361" spans="1:19" x14ac:dyDescent="0.35">
      <c r="A8361" s="2" t="s">
        <v>120</v>
      </c>
      <c r="B8361" s="1" t="s">
        <v>121</v>
      </c>
      <c r="C8361" t="s">
        <v>906</v>
      </c>
      <c r="D8361" s="1" t="s">
        <v>56</v>
      </c>
      <c r="E8361" s="1" t="s">
        <v>12</v>
      </c>
      <c r="F8361" s="1" t="s">
        <v>18</v>
      </c>
      <c r="G8361" s="1" t="s">
        <v>26</v>
      </c>
      <c r="H8361" t="s">
        <v>24</v>
      </c>
      <c r="I8361" s="1" t="s">
        <v>1254</v>
      </c>
      <c r="J8361" s="1" t="s">
        <v>230</v>
      </c>
      <c r="K8361" s="1" t="s">
        <v>15</v>
      </c>
      <c r="L8361" s="1" t="s">
        <v>912</v>
      </c>
      <c r="M8361" t="s">
        <v>15</v>
      </c>
      <c r="N8361">
        <v>1</v>
      </c>
      <c r="O8361" s="1" t="s">
        <v>205</v>
      </c>
      <c r="P8361" t="s">
        <v>153</v>
      </c>
      <c r="Q8361">
        <v>2</v>
      </c>
      <c r="R8361" t="s">
        <v>255</v>
      </c>
      <c r="S8361" t="s">
        <v>180</v>
      </c>
    </row>
    <row r="8362" spans="1:19" x14ac:dyDescent="0.35">
      <c r="A8362" s="2" t="s">
        <v>120</v>
      </c>
      <c r="B8362" s="1" t="s">
        <v>121</v>
      </c>
      <c r="C8362" t="s">
        <v>906</v>
      </c>
      <c r="D8362" s="1" t="s">
        <v>56</v>
      </c>
      <c r="E8362" s="1" t="s">
        <v>12</v>
      </c>
      <c r="F8362" s="1" t="s">
        <v>18</v>
      </c>
      <c r="G8362" s="1" t="s">
        <v>26</v>
      </c>
      <c r="H8362" t="s">
        <v>24</v>
      </c>
      <c r="I8362" s="1" t="s">
        <v>259</v>
      </c>
      <c r="J8362" s="1" t="s">
        <v>230</v>
      </c>
      <c r="K8362" s="1" t="s">
        <v>15</v>
      </c>
      <c r="L8362" s="1" t="s">
        <v>912</v>
      </c>
      <c r="M8362" t="s">
        <v>15</v>
      </c>
      <c r="N8362">
        <v>1</v>
      </c>
      <c r="O8362" s="1" t="s">
        <v>205</v>
      </c>
      <c r="P8362" t="s">
        <v>153</v>
      </c>
      <c r="Q8362">
        <v>2</v>
      </c>
      <c r="R8362" t="s">
        <v>255</v>
      </c>
      <c r="S8362" t="s">
        <v>180</v>
      </c>
    </row>
    <row r="8363" spans="1:19" x14ac:dyDescent="0.35">
      <c r="A8363" s="2" t="s">
        <v>120</v>
      </c>
      <c r="B8363" s="1" t="s">
        <v>121</v>
      </c>
      <c r="C8363" t="s">
        <v>906</v>
      </c>
      <c r="D8363" s="1" t="s">
        <v>56</v>
      </c>
      <c r="E8363" s="1" t="s">
        <v>12</v>
      </c>
      <c r="F8363" s="1" t="s">
        <v>18</v>
      </c>
      <c r="G8363" s="1" t="s">
        <v>26</v>
      </c>
      <c r="H8363" t="s">
        <v>35</v>
      </c>
      <c r="I8363" s="1" t="s">
        <v>260</v>
      </c>
      <c r="J8363" s="1" t="s">
        <v>230</v>
      </c>
      <c r="K8363" s="1" t="s">
        <v>15</v>
      </c>
      <c r="L8363" s="1" t="s">
        <v>912</v>
      </c>
      <c r="M8363" t="s">
        <v>15</v>
      </c>
      <c r="N8363">
        <v>1</v>
      </c>
      <c r="O8363" s="1" t="s">
        <v>205</v>
      </c>
      <c r="P8363" t="s">
        <v>153</v>
      </c>
      <c r="Q8363">
        <v>2</v>
      </c>
      <c r="R8363" t="s">
        <v>255</v>
      </c>
      <c r="S8363" t="s">
        <v>180</v>
      </c>
    </row>
    <row r="8364" spans="1:19" x14ac:dyDescent="0.35">
      <c r="A8364" s="2" t="s">
        <v>120</v>
      </c>
      <c r="B8364" s="1" t="s">
        <v>121</v>
      </c>
      <c r="C8364" t="s">
        <v>906</v>
      </c>
      <c r="D8364" s="1" t="s">
        <v>56</v>
      </c>
      <c r="E8364" s="1" t="s">
        <v>12</v>
      </c>
      <c r="F8364" s="1" t="s">
        <v>18</v>
      </c>
      <c r="G8364" s="1" t="s">
        <v>26</v>
      </c>
      <c r="H8364" t="s">
        <v>35</v>
      </c>
      <c r="I8364" s="1" t="s">
        <v>1254</v>
      </c>
      <c r="J8364" s="1" t="s">
        <v>230</v>
      </c>
      <c r="K8364" s="1" t="s">
        <v>15</v>
      </c>
      <c r="L8364" s="1" t="s">
        <v>912</v>
      </c>
      <c r="M8364" t="s">
        <v>15</v>
      </c>
      <c r="N8364">
        <v>1</v>
      </c>
      <c r="O8364" s="1" t="s">
        <v>205</v>
      </c>
      <c r="P8364" t="s">
        <v>153</v>
      </c>
      <c r="Q8364">
        <v>2</v>
      </c>
      <c r="R8364" t="s">
        <v>255</v>
      </c>
      <c r="S8364" t="s">
        <v>180</v>
      </c>
    </row>
    <row r="8365" spans="1:19" x14ac:dyDescent="0.35">
      <c r="A8365" s="2" t="s">
        <v>120</v>
      </c>
      <c r="B8365" s="1" t="s">
        <v>121</v>
      </c>
      <c r="C8365" t="s">
        <v>906</v>
      </c>
      <c r="D8365" s="1" t="s">
        <v>56</v>
      </c>
      <c r="E8365" s="1" t="s">
        <v>12</v>
      </c>
      <c r="F8365" s="1" t="s">
        <v>18</v>
      </c>
      <c r="G8365" s="1" t="s">
        <v>26</v>
      </c>
      <c r="H8365" t="s">
        <v>35</v>
      </c>
      <c r="I8365" s="1" t="s">
        <v>467</v>
      </c>
      <c r="J8365" s="1" t="s">
        <v>230</v>
      </c>
      <c r="K8365" s="1" t="s">
        <v>15</v>
      </c>
      <c r="L8365" s="1" t="s">
        <v>912</v>
      </c>
      <c r="M8365" t="s">
        <v>15</v>
      </c>
      <c r="N8365">
        <v>1</v>
      </c>
      <c r="O8365" s="1" t="s">
        <v>205</v>
      </c>
      <c r="P8365" t="s">
        <v>154</v>
      </c>
      <c r="Q8365">
        <v>2</v>
      </c>
      <c r="R8365" t="s">
        <v>255</v>
      </c>
      <c r="S8365" t="s">
        <v>180</v>
      </c>
    </row>
    <row r="8366" spans="1:19" x14ac:dyDescent="0.35">
      <c r="A8366" s="2" t="s">
        <v>120</v>
      </c>
      <c r="B8366" s="1" t="s">
        <v>121</v>
      </c>
      <c r="C8366" t="s">
        <v>906</v>
      </c>
      <c r="D8366" s="1" t="s">
        <v>56</v>
      </c>
      <c r="E8366" s="1" t="s">
        <v>12</v>
      </c>
      <c r="F8366" s="1" t="s">
        <v>18</v>
      </c>
      <c r="G8366" s="1" t="s">
        <v>26</v>
      </c>
      <c r="H8366" t="s">
        <v>35</v>
      </c>
      <c r="I8366" s="1" t="s">
        <v>259</v>
      </c>
      <c r="J8366" s="1" t="s">
        <v>230</v>
      </c>
      <c r="K8366" s="1" t="s">
        <v>15</v>
      </c>
      <c r="L8366" s="1" t="s">
        <v>912</v>
      </c>
      <c r="M8366" t="s">
        <v>15</v>
      </c>
      <c r="N8366">
        <v>1</v>
      </c>
      <c r="O8366" s="1" t="s">
        <v>205</v>
      </c>
      <c r="P8366" t="s">
        <v>153</v>
      </c>
      <c r="Q8366">
        <v>2</v>
      </c>
      <c r="R8366" t="s">
        <v>255</v>
      </c>
      <c r="S8366" t="s">
        <v>180</v>
      </c>
    </row>
    <row r="8367" spans="1:19" x14ac:dyDescent="0.35">
      <c r="A8367" s="2" t="s">
        <v>120</v>
      </c>
      <c r="B8367" s="1" t="s">
        <v>121</v>
      </c>
      <c r="C8367" t="s">
        <v>906</v>
      </c>
      <c r="D8367" s="1" t="s">
        <v>56</v>
      </c>
      <c r="E8367" s="1" t="s">
        <v>22</v>
      </c>
      <c r="F8367" s="1" t="s">
        <v>29</v>
      </c>
      <c r="G8367" s="1" t="s">
        <v>136</v>
      </c>
      <c r="H8367" t="s">
        <v>24</v>
      </c>
      <c r="I8367" s="1" t="s">
        <v>260</v>
      </c>
      <c r="J8367" s="1" t="s">
        <v>230</v>
      </c>
      <c r="K8367" s="1" t="s">
        <v>15</v>
      </c>
      <c r="L8367" s="1" t="s">
        <v>912</v>
      </c>
      <c r="M8367" t="s">
        <v>57</v>
      </c>
      <c r="N8367">
        <v>2</v>
      </c>
      <c r="O8367" s="1" t="s">
        <v>205</v>
      </c>
      <c r="P8367" t="s">
        <v>153</v>
      </c>
      <c r="Q8367">
        <v>2</v>
      </c>
      <c r="R8367" t="s">
        <v>255</v>
      </c>
      <c r="S8367" t="s">
        <v>180</v>
      </c>
    </row>
    <row r="8368" spans="1:19" x14ac:dyDescent="0.35">
      <c r="A8368" s="2" t="s">
        <v>120</v>
      </c>
      <c r="B8368" s="1" t="s">
        <v>121</v>
      </c>
      <c r="C8368" t="s">
        <v>906</v>
      </c>
      <c r="D8368" s="1" t="s">
        <v>56</v>
      </c>
      <c r="E8368" s="1" t="s">
        <v>22</v>
      </c>
      <c r="F8368" s="1" t="s">
        <v>29</v>
      </c>
      <c r="G8368" s="1" t="s">
        <v>136</v>
      </c>
      <c r="H8368" t="s">
        <v>24</v>
      </c>
      <c r="I8368" s="1" t="s">
        <v>1254</v>
      </c>
      <c r="J8368" s="1" t="s">
        <v>230</v>
      </c>
      <c r="K8368" s="1" t="s">
        <v>15</v>
      </c>
      <c r="L8368" s="1" t="s">
        <v>912</v>
      </c>
      <c r="M8368" t="s">
        <v>57</v>
      </c>
      <c r="N8368">
        <v>2</v>
      </c>
      <c r="O8368" s="1" t="s">
        <v>205</v>
      </c>
      <c r="P8368" t="s">
        <v>153</v>
      </c>
      <c r="Q8368">
        <v>2</v>
      </c>
      <c r="R8368" t="s">
        <v>255</v>
      </c>
      <c r="S8368" t="s">
        <v>180</v>
      </c>
    </row>
    <row r="8369" spans="1:19" x14ac:dyDescent="0.35">
      <c r="A8369" s="2" t="s">
        <v>120</v>
      </c>
      <c r="B8369" s="1" t="s">
        <v>121</v>
      </c>
      <c r="C8369" t="s">
        <v>906</v>
      </c>
      <c r="D8369" s="1" t="s">
        <v>56</v>
      </c>
      <c r="E8369" s="1" t="s">
        <v>22</v>
      </c>
      <c r="F8369" s="1" t="s">
        <v>29</v>
      </c>
      <c r="G8369" s="1" t="s">
        <v>136</v>
      </c>
      <c r="H8369" t="s">
        <v>24</v>
      </c>
      <c r="I8369" s="1" t="s">
        <v>467</v>
      </c>
      <c r="J8369" s="1" t="s">
        <v>230</v>
      </c>
      <c r="K8369" s="1" t="s">
        <v>15</v>
      </c>
      <c r="L8369" s="1" t="s">
        <v>912</v>
      </c>
      <c r="M8369" t="s">
        <v>57</v>
      </c>
      <c r="N8369">
        <v>2</v>
      </c>
      <c r="O8369" s="1" t="s">
        <v>205</v>
      </c>
      <c r="P8369" t="s">
        <v>154</v>
      </c>
      <c r="Q8369">
        <v>2</v>
      </c>
      <c r="R8369" t="s">
        <v>255</v>
      </c>
      <c r="S8369" t="s">
        <v>180</v>
      </c>
    </row>
    <row r="8370" spans="1:19" x14ac:dyDescent="0.35">
      <c r="A8370" s="2" t="s">
        <v>120</v>
      </c>
      <c r="B8370" s="1" t="s">
        <v>121</v>
      </c>
      <c r="C8370" t="s">
        <v>906</v>
      </c>
      <c r="D8370" s="1" t="s">
        <v>56</v>
      </c>
      <c r="E8370" s="1" t="s">
        <v>22</v>
      </c>
      <c r="F8370" s="1" t="s">
        <v>29</v>
      </c>
      <c r="G8370" s="1" t="s">
        <v>136</v>
      </c>
      <c r="H8370" t="s">
        <v>24</v>
      </c>
      <c r="I8370" s="1" t="s">
        <v>259</v>
      </c>
      <c r="J8370" s="1" t="s">
        <v>230</v>
      </c>
      <c r="K8370" s="1" t="s">
        <v>15</v>
      </c>
      <c r="L8370" s="1" t="s">
        <v>912</v>
      </c>
      <c r="M8370" t="s">
        <v>57</v>
      </c>
      <c r="N8370">
        <v>2</v>
      </c>
      <c r="O8370" s="1" t="s">
        <v>205</v>
      </c>
      <c r="P8370" t="s">
        <v>153</v>
      </c>
      <c r="Q8370">
        <v>2</v>
      </c>
      <c r="R8370" t="s">
        <v>255</v>
      </c>
      <c r="S8370" t="s">
        <v>180</v>
      </c>
    </row>
    <row r="8371" spans="1:19" x14ac:dyDescent="0.35">
      <c r="A8371" s="2" t="s">
        <v>120</v>
      </c>
      <c r="B8371" s="1" t="s">
        <v>121</v>
      </c>
      <c r="C8371" t="s">
        <v>906</v>
      </c>
      <c r="D8371" s="1" t="s">
        <v>56</v>
      </c>
      <c r="E8371" s="1" t="s">
        <v>22</v>
      </c>
      <c r="F8371" s="1" t="s">
        <v>29</v>
      </c>
      <c r="G8371" s="1" t="s">
        <v>136</v>
      </c>
      <c r="H8371" t="s">
        <v>27</v>
      </c>
      <c r="I8371" s="1" t="s">
        <v>260</v>
      </c>
      <c r="J8371" s="1" t="s">
        <v>230</v>
      </c>
      <c r="K8371" s="1" t="s">
        <v>15</v>
      </c>
      <c r="L8371" s="1" t="s">
        <v>912</v>
      </c>
      <c r="M8371" t="s">
        <v>15</v>
      </c>
      <c r="N8371">
        <v>1</v>
      </c>
      <c r="O8371" s="1" t="s">
        <v>205</v>
      </c>
      <c r="P8371" t="s">
        <v>153</v>
      </c>
      <c r="Q8371">
        <v>2</v>
      </c>
      <c r="R8371" t="s">
        <v>255</v>
      </c>
      <c r="S8371" t="s">
        <v>180</v>
      </c>
    </row>
    <row r="8372" spans="1:19" x14ac:dyDescent="0.35">
      <c r="A8372" s="2" t="s">
        <v>120</v>
      </c>
      <c r="B8372" s="1" t="s">
        <v>121</v>
      </c>
      <c r="C8372" t="s">
        <v>906</v>
      </c>
      <c r="D8372" s="1" t="s">
        <v>56</v>
      </c>
      <c r="E8372" s="1" t="s">
        <v>22</v>
      </c>
      <c r="F8372" s="1" t="s">
        <v>29</v>
      </c>
      <c r="G8372" s="1" t="s">
        <v>136</v>
      </c>
      <c r="H8372" t="s">
        <v>27</v>
      </c>
      <c r="I8372" s="1" t="s">
        <v>260</v>
      </c>
      <c r="J8372" s="1" t="s">
        <v>230</v>
      </c>
      <c r="K8372" s="1" t="s">
        <v>15</v>
      </c>
      <c r="L8372" s="1" t="s">
        <v>912</v>
      </c>
      <c r="M8372" t="s">
        <v>15</v>
      </c>
      <c r="N8372">
        <v>2</v>
      </c>
      <c r="O8372" s="1" t="s">
        <v>205</v>
      </c>
      <c r="P8372" t="s">
        <v>153</v>
      </c>
      <c r="Q8372">
        <v>2</v>
      </c>
      <c r="R8372" t="s">
        <v>255</v>
      </c>
      <c r="S8372" t="s">
        <v>180</v>
      </c>
    </row>
    <row r="8373" spans="1:19" x14ac:dyDescent="0.35">
      <c r="A8373" s="2" t="s">
        <v>120</v>
      </c>
      <c r="B8373" s="1" t="s">
        <v>121</v>
      </c>
      <c r="C8373" t="s">
        <v>906</v>
      </c>
      <c r="D8373" s="1" t="s">
        <v>56</v>
      </c>
      <c r="E8373" s="1" t="s">
        <v>22</v>
      </c>
      <c r="F8373" s="1" t="s">
        <v>29</v>
      </c>
      <c r="G8373" s="1" t="s">
        <v>136</v>
      </c>
      <c r="H8373" t="s">
        <v>27</v>
      </c>
      <c r="I8373" s="1" t="s">
        <v>260</v>
      </c>
      <c r="J8373" s="1" t="s">
        <v>230</v>
      </c>
      <c r="K8373" s="1" t="s">
        <v>15</v>
      </c>
      <c r="L8373" s="1" t="s">
        <v>912</v>
      </c>
      <c r="M8373" t="s">
        <v>15</v>
      </c>
      <c r="N8373">
        <v>2</v>
      </c>
      <c r="O8373" s="1" t="s">
        <v>205</v>
      </c>
      <c r="P8373" t="s">
        <v>154</v>
      </c>
      <c r="Q8373">
        <v>2</v>
      </c>
      <c r="R8373" t="s">
        <v>255</v>
      </c>
      <c r="S8373" t="s">
        <v>180</v>
      </c>
    </row>
    <row r="8374" spans="1:19" x14ac:dyDescent="0.35">
      <c r="A8374" s="2" t="s">
        <v>120</v>
      </c>
      <c r="B8374" s="1" t="s">
        <v>121</v>
      </c>
      <c r="C8374" t="s">
        <v>906</v>
      </c>
      <c r="D8374" s="1" t="s">
        <v>56</v>
      </c>
      <c r="E8374" s="1" t="s">
        <v>22</v>
      </c>
      <c r="F8374" s="1" t="s">
        <v>29</v>
      </c>
      <c r="G8374" s="1" t="s">
        <v>136</v>
      </c>
      <c r="H8374" t="s">
        <v>27</v>
      </c>
      <c r="I8374" s="1" t="s">
        <v>1254</v>
      </c>
      <c r="J8374" s="1" t="s">
        <v>230</v>
      </c>
      <c r="K8374" s="1" t="s">
        <v>15</v>
      </c>
      <c r="L8374" s="1" t="s">
        <v>912</v>
      </c>
      <c r="M8374" t="s">
        <v>15</v>
      </c>
      <c r="N8374">
        <v>3</v>
      </c>
      <c r="O8374" s="1" t="s">
        <v>205</v>
      </c>
      <c r="P8374" t="s">
        <v>153</v>
      </c>
      <c r="Q8374">
        <v>2</v>
      </c>
      <c r="R8374" t="s">
        <v>255</v>
      </c>
      <c r="S8374" t="s">
        <v>180</v>
      </c>
    </row>
    <row r="8375" spans="1:19" x14ac:dyDescent="0.35">
      <c r="A8375" s="2" t="s">
        <v>120</v>
      </c>
      <c r="B8375" s="1" t="s">
        <v>121</v>
      </c>
      <c r="C8375" t="s">
        <v>906</v>
      </c>
      <c r="D8375" s="1" t="s">
        <v>56</v>
      </c>
      <c r="E8375" s="1" t="s">
        <v>22</v>
      </c>
      <c r="F8375" s="1" t="s">
        <v>29</v>
      </c>
      <c r="G8375" s="1" t="s">
        <v>136</v>
      </c>
      <c r="H8375" t="s">
        <v>27</v>
      </c>
      <c r="I8375" s="1" t="s">
        <v>1254</v>
      </c>
      <c r="J8375" s="1" t="s">
        <v>230</v>
      </c>
      <c r="K8375" s="1" t="s">
        <v>15</v>
      </c>
      <c r="L8375" s="1" t="s">
        <v>912</v>
      </c>
      <c r="M8375" t="s">
        <v>15</v>
      </c>
      <c r="N8375">
        <v>2</v>
      </c>
      <c r="O8375" s="1" t="s">
        <v>205</v>
      </c>
      <c r="P8375" t="s">
        <v>153</v>
      </c>
      <c r="Q8375">
        <v>2</v>
      </c>
      <c r="R8375" t="s">
        <v>255</v>
      </c>
      <c r="S8375" t="s">
        <v>180</v>
      </c>
    </row>
    <row r="8376" spans="1:19" x14ac:dyDescent="0.35">
      <c r="A8376" s="2" t="s">
        <v>120</v>
      </c>
      <c r="B8376" s="1" t="s">
        <v>121</v>
      </c>
      <c r="C8376" t="s">
        <v>906</v>
      </c>
      <c r="D8376" s="1" t="s">
        <v>56</v>
      </c>
      <c r="E8376" s="1" t="s">
        <v>22</v>
      </c>
      <c r="F8376" s="1" t="s">
        <v>29</v>
      </c>
      <c r="G8376" s="1" t="s">
        <v>136</v>
      </c>
      <c r="H8376" t="s">
        <v>27</v>
      </c>
      <c r="I8376" s="1" t="s">
        <v>467</v>
      </c>
      <c r="J8376" s="1" t="s">
        <v>230</v>
      </c>
      <c r="K8376" s="1" t="s">
        <v>15</v>
      </c>
      <c r="L8376" s="1" t="s">
        <v>912</v>
      </c>
      <c r="M8376" t="s">
        <v>15</v>
      </c>
      <c r="N8376">
        <v>4</v>
      </c>
      <c r="O8376" s="1" t="s">
        <v>205</v>
      </c>
      <c r="P8376" t="s">
        <v>154</v>
      </c>
      <c r="Q8376">
        <v>2</v>
      </c>
      <c r="R8376" t="s">
        <v>255</v>
      </c>
      <c r="S8376" t="s">
        <v>180</v>
      </c>
    </row>
    <row r="8377" spans="1:19" x14ac:dyDescent="0.35">
      <c r="A8377" s="2" t="s">
        <v>120</v>
      </c>
      <c r="B8377" s="1" t="s">
        <v>121</v>
      </c>
      <c r="C8377" t="s">
        <v>906</v>
      </c>
      <c r="D8377" s="1" t="s">
        <v>56</v>
      </c>
      <c r="E8377" s="1" t="s">
        <v>22</v>
      </c>
      <c r="F8377" s="1" t="s">
        <v>29</v>
      </c>
      <c r="G8377" s="1" t="s">
        <v>136</v>
      </c>
      <c r="H8377" t="s">
        <v>27</v>
      </c>
      <c r="I8377" s="1" t="s">
        <v>259</v>
      </c>
      <c r="J8377" s="1" t="s">
        <v>230</v>
      </c>
      <c r="K8377" s="1" t="s">
        <v>15</v>
      </c>
      <c r="L8377" s="1" t="s">
        <v>912</v>
      </c>
      <c r="M8377" t="s">
        <v>15</v>
      </c>
      <c r="N8377">
        <v>3</v>
      </c>
      <c r="O8377" s="1" t="s">
        <v>205</v>
      </c>
      <c r="P8377" t="s">
        <v>153</v>
      </c>
      <c r="Q8377">
        <v>2</v>
      </c>
      <c r="R8377" t="s">
        <v>255</v>
      </c>
      <c r="S8377" t="s">
        <v>180</v>
      </c>
    </row>
    <row r="8378" spans="1:19" x14ac:dyDescent="0.35">
      <c r="A8378" s="2" t="s">
        <v>120</v>
      </c>
      <c r="B8378" s="1" t="s">
        <v>121</v>
      </c>
      <c r="C8378" t="s">
        <v>906</v>
      </c>
      <c r="D8378" s="1" t="s">
        <v>56</v>
      </c>
      <c r="E8378" s="1" t="s">
        <v>22</v>
      </c>
      <c r="F8378" s="1" t="s">
        <v>29</v>
      </c>
      <c r="G8378" s="1" t="s">
        <v>136</v>
      </c>
      <c r="H8378" t="s">
        <v>27</v>
      </c>
      <c r="I8378" s="1" t="s">
        <v>259</v>
      </c>
      <c r="J8378" s="1" t="s">
        <v>230</v>
      </c>
      <c r="K8378" s="1" t="s">
        <v>15</v>
      </c>
      <c r="L8378" s="1" t="s">
        <v>912</v>
      </c>
      <c r="M8378" t="s">
        <v>15</v>
      </c>
      <c r="N8378">
        <v>2</v>
      </c>
      <c r="O8378" s="1" t="s">
        <v>205</v>
      </c>
      <c r="P8378" t="s">
        <v>153</v>
      </c>
      <c r="Q8378">
        <v>2</v>
      </c>
      <c r="R8378" t="s">
        <v>255</v>
      </c>
      <c r="S8378" t="s">
        <v>180</v>
      </c>
    </row>
    <row r="8379" spans="1:19" x14ac:dyDescent="0.35">
      <c r="A8379" s="2" t="s">
        <v>120</v>
      </c>
      <c r="B8379" s="1" t="s">
        <v>121</v>
      </c>
      <c r="C8379" t="s">
        <v>906</v>
      </c>
      <c r="D8379" s="1" t="s">
        <v>56</v>
      </c>
      <c r="E8379" s="1" t="s">
        <v>22</v>
      </c>
      <c r="F8379" s="1" t="s">
        <v>29</v>
      </c>
      <c r="G8379" s="1" t="s">
        <v>136</v>
      </c>
      <c r="H8379" t="s">
        <v>32</v>
      </c>
      <c r="I8379" s="1" t="s">
        <v>260</v>
      </c>
      <c r="J8379" s="1" t="s">
        <v>230</v>
      </c>
      <c r="K8379" s="1" t="s">
        <v>15</v>
      </c>
      <c r="L8379" s="1" t="s">
        <v>912</v>
      </c>
      <c r="M8379" t="s">
        <v>15</v>
      </c>
      <c r="N8379">
        <v>1</v>
      </c>
      <c r="O8379" s="1" t="s">
        <v>205</v>
      </c>
      <c r="P8379" t="s">
        <v>153</v>
      </c>
      <c r="Q8379">
        <v>2</v>
      </c>
      <c r="R8379" t="s">
        <v>255</v>
      </c>
      <c r="S8379" t="s">
        <v>180</v>
      </c>
    </row>
    <row r="8380" spans="1:19" x14ac:dyDescent="0.35">
      <c r="A8380" s="2" t="s">
        <v>120</v>
      </c>
      <c r="B8380" s="1" t="s">
        <v>121</v>
      </c>
      <c r="C8380" t="s">
        <v>906</v>
      </c>
      <c r="D8380" s="1" t="s">
        <v>56</v>
      </c>
      <c r="E8380" s="1" t="s">
        <v>22</v>
      </c>
      <c r="F8380" s="1" t="s">
        <v>29</v>
      </c>
      <c r="G8380" s="1" t="s">
        <v>136</v>
      </c>
      <c r="H8380" t="s">
        <v>32</v>
      </c>
      <c r="I8380" s="1" t="s">
        <v>1254</v>
      </c>
      <c r="J8380" s="1" t="s">
        <v>230</v>
      </c>
      <c r="K8380" s="1" t="s">
        <v>15</v>
      </c>
      <c r="L8380" s="1" t="s">
        <v>912</v>
      </c>
      <c r="M8380" t="s">
        <v>15</v>
      </c>
      <c r="N8380">
        <v>1</v>
      </c>
      <c r="O8380" s="1" t="s">
        <v>205</v>
      </c>
      <c r="P8380" t="s">
        <v>153</v>
      </c>
      <c r="Q8380">
        <v>2</v>
      </c>
      <c r="R8380" t="s">
        <v>255</v>
      </c>
      <c r="S8380" t="s">
        <v>180</v>
      </c>
    </row>
    <row r="8381" spans="1:19" x14ac:dyDescent="0.35">
      <c r="A8381" s="2" t="s">
        <v>120</v>
      </c>
      <c r="B8381" s="1" t="s">
        <v>121</v>
      </c>
      <c r="C8381" t="s">
        <v>906</v>
      </c>
      <c r="D8381" s="1" t="s">
        <v>56</v>
      </c>
      <c r="E8381" s="1" t="s">
        <v>22</v>
      </c>
      <c r="F8381" s="1" t="s">
        <v>29</v>
      </c>
      <c r="G8381" s="1" t="s">
        <v>136</v>
      </c>
      <c r="H8381" t="s">
        <v>32</v>
      </c>
      <c r="I8381" s="1" t="s">
        <v>467</v>
      </c>
      <c r="J8381" s="1" t="s">
        <v>230</v>
      </c>
      <c r="K8381" s="1" t="s">
        <v>15</v>
      </c>
      <c r="L8381" s="1" t="s">
        <v>912</v>
      </c>
      <c r="M8381" t="s">
        <v>15</v>
      </c>
      <c r="N8381">
        <v>1</v>
      </c>
      <c r="O8381" s="1" t="s">
        <v>205</v>
      </c>
      <c r="P8381" t="s">
        <v>154</v>
      </c>
      <c r="Q8381">
        <v>2</v>
      </c>
      <c r="R8381" t="s">
        <v>255</v>
      </c>
      <c r="S8381" t="s">
        <v>180</v>
      </c>
    </row>
    <row r="8382" spans="1:19" x14ac:dyDescent="0.35">
      <c r="A8382" s="2" t="s">
        <v>120</v>
      </c>
      <c r="B8382" s="1" t="s">
        <v>121</v>
      </c>
      <c r="C8382" t="s">
        <v>906</v>
      </c>
      <c r="D8382" s="1" t="s">
        <v>56</v>
      </c>
      <c r="E8382" s="1" t="s">
        <v>22</v>
      </c>
      <c r="F8382" s="1" t="s">
        <v>29</v>
      </c>
      <c r="G8382" s="1" t="s">
        <v>136</v>
      </c>
      <c r="H8382" t="s">
        <v>32</v>
      </c>
      <c r="I8382" s="1" t="s">
        <v>259</v>
      </c>
      <c r="J8382" s="1" t="s">
        <v>230</v>
      </c>
      <c r="K8382" s="1" t="s">
        <v>15</v>
      </c>
      <c r="L8382" s="1" t="s">
        <v>912</v>
      </c>
      <c r="M8382" t="s">
        <v>15</v>
      </c>
      <c r="N8382">
        <v>1</v>
      </c>
      <c r="O8382" s="1" t="s">
        <v>205</v>
      </c>
      <c r="P8382" t="s">
        <v>153</v>
      </c>
      <c r="Q8382">
        <v>2</v>
      </c>
      <c r="R8382" t="s">
        <v>255</v>
      </c>
      <c r="S8382" t="s">
        <v>180</v>
      </c>
    </row>
    <row r="8383" spans="1:19" x14ac:dyDescent="0.35">
      <c r="A8383" s="2" t="s">
        <v>120</v>
      </c>
      <c r="B8383" s="1" t="s">
        <v>121</v>
      </c>
      <c r="C8383" t="s">
        <v>906</v>
      </c>
      <c r="D8383" s="1" t="s">
        <v>56</v>
      </c>
      <c r="E8383" s="1" t="s">
        <v>22</v>
      </c>
      <c r="F8383" s="1" t="s">
        <v>29</v>
      </c>
      <c r="G8383" s="1" t="s">
        <v>136</v>
      </c>
      <c r="H8383" t="s">
        <v>21</v>
      </c>
      <c r="I8383" s="1" t="s">
        <v>260</v>
      </c>
      <c r="J8383" s="1" t="s">
        <v>230</v>
      </c>
      <c r="K8383" s="1" t="s">
        <v>15</v>
      </c>
      <c r="L8383" s="1" t="s">
        <v>912</v>
      </c>
      <c r="M8383" t="s">
        <v>15</v>
      </c>
      <c r="N8383">
        <v>1</v>
      </c>
      <c r="O8383" s="1" t="s">
        <v>205</v>
      </c>
      <c r="P8383" t="s">
        <v>154</v>
      </c>
      <c r="Q8383">
        <v>2</v>
      </c>
      <c r="R8383" t="s">
        <v>255</v>
      </c>
      <c r="S8383" t="s">
        <v>180</v>
      </c>
    </row>
    <row r="8384" spans="1:19" x14ac:dyDescent="0.35">
      <c r="A8384" s="2" t="s">
        <v>120</v>
      </c>
      <c r="B8384" s="1" t="s">
        <v>121</v>
      </c>
      <c r="C8384" t="s">
        <v>906</v>
      </c>
      <c r="D8384" s="1" t="s">
        <v>56</v>
      </c>
      <c r="E8384" s="1" t="s">
        <v>22</v>
      </c>
      <c r="F8384" s="1" t="s">
        <v>29</v>
      </c>
      <c r="G8384" s="1" t="s">
        <v>136</v>
      </c>
      <c r="H8384" t="s">
        <v>21</v>
      </c>
      <c r="I8384" s="1" t="s">
        <v>1254</v>
      </c>
      <c r="J8384" s="1" t="s">
        <v>230</v>
      </c>
      <c r="K8384" s="1" t="s">
        <v>15</v>
      </c>
      <c r="L8384" s="1" t="s">
        <v>912</v>
      </c>
      <c r="M8384" t="s">
        <v>15</v>
      </c>
      <c r="N8384">
        <v>1</v>
      </c>
      <c r="O8384" s="1" t="s">
        <v>205</v>
      </c>
      <c r="P8384" t="s">
        <v>153</v>
      </c>
      <c r="Q8384">
        <v>2</v>
      </c>
      <c r="R8384" t="s">
        <v>255</v>
      </c>
      <c r="S8384" t="s">
        <v>180</v>
      </c>
    </row>
    <row r="8385" spans="1:19" x14ac:dyDescent="0.35">
      <c r="A8385" s="2" t="s">
        <v>120</v>
      </c>
      <c r="B8385" s="1" t="s">
        <v>121</v>
      </c>
      <c r="C8385" t="s">
        <v>906</v>
      </c>
      <c r="D8385" s="1" t="s">
        <v>56</v>
      </c>
      <c r="E8385" s="1" t="s">
        <v>22</v>
      </c>
      <c r="F8385" s="1" t="s">
        <v>29</v>
      </c>
      <c r="G8385" s="1" t="s">
        <v>136</v>
      </c>
      <c r="H8385" t="s">
        <v>21</v>
      </c>
      <c r="I8385" s="1" t="s">
        <v>259</v>
      </c>
      <c r="J8385" s="1" t="s">
        <v>230</v>
      </c>
      <c r="K8385" s="1" t="s">
        <v>15</v>
      </c>
      <c r="L8385" s="1" t="s">
        <v>912</v>
      </c>
      <c r="M8385" t="s">
        <v>15</v>
      </c>
      <c r="N8385">
        <v>1</v>
      </c>
      <c r="O8385" s="1" t="s">
        <v>205</v>
      </c>
      <c r="P8385" t="s">
        <v>153</v>
      </c>
      <c r="Q8385">
        <v>2</v>
      </c>
      <c r="R8385" t="s">
        <v>255</v>
      </c>
      <c r="S8385" t="s">
        <v>180</v>
      </c>
    </row>
    <row r="8386" spans="1:19" x14ac:dyDescent="0.35">
      <c r="A8386" s="2" t="s">
        <v>120</v>
      </c>
      <c r="B8386" s="1" t="s">
        <v>121</v>
      </c>
      <c r="C8386" t="s">
        <v>906</v>
      </c>
      <c r="D8386" s="1" t="s">
        <v>56</v>
      </c>
      <c r="E8386" s="1" t="s">
        <v>22</v>
      </c>
      <c r="F8386" s="1" t="s">
        <v>29</v>
      </c>
      <c r="G8386" s="1" t="s">
        <v>136</v>
      </c>
      <c r="H8386" t="s">
        <v>21</v>
      </c>
      <c r="I8386" s="1" t="s">
        <v>847</v>
      </c>
      <c r="J8386" s="1" t="s">
        <v>230</v>
      </c>
      <c r="K8386" s="1" t="s">
        <v>15</v>
      </c>
      <c r="L8386" s="1" t="s">
        <v>912</v>
      </c>
      <c r="M8386" t="s">
        <v>70</v>
      </c>
      <c r="N8386">
        <v>1</v>
      </c>
      <c r="O8386" s="1" t="s">
        <v>205</v>
      </c>
      <c r="P8386" t="s">
        <v>153</v>
      </c>
      <c r="Q8386">
        <v>2</v>
      </c>
      <c r="R8386" t="s">
        <v>255</v>
      </c>
      <c r="S8386" t="s">
        <v>180</v>
      </c>
    </row>
    <row r="8387" spans="1:19" x14ac:dyDescent="0.35">
      <c r="A8387" s="2" t="s">
        <v>120</v>
      </c>
      <c r="B8387" s="1" t="s">
        <v>121</v>
      </c>
      <c r="C8387" t="s">
        <v>906</v>
      </c>
      <c r="D8387" s="1" t="s">
        <v>56</v>
      </c>
      <c r="E8387" s="1" t="s">
        <v>22</v>
      </c>
      <c r="F8387" s="1" t="s">
        <v>29</v>
      </c>
      <c r="G8387" s="1" t="s">
        <v>136</v>
      </c>
      <c r="H8387" t="s">
        <v>21</v>
      </c>
      <c r="I8387" s="1" t="s">
        <v>848</v>
      </c>
      <c r="J8387" s="1" t="s">
        <v>230</v>
      </c>
      <c r="K8387" s="1" t="s">
        <v>15</v>
      </c>
      <c r="L8387" s="1" t="s">
        <v>912</v>
      </c>
      <c r="M8387" t="s">
        <v>70</v>
      </c>
      <c r="N8387">
        <v>1</v>
      </c>
      <c r="O8387" s="1" t="s">
        <v>205</v>
      </c>
      <c r="P8387" t="s">
        <v>154</v>
      </c>
      <c r="Q8387">
        <v>2</v>
      </c>
      <c r="R8387" t="s">
        <v>255</v>
      </c>
      <c r="S8387" t="s">
        <v>180</v>
      </c>
    </row>
    <row r="8388" spans="1:19" x14ac:dyDescent="0.35">
      <c r="A8388" s="2" t="s">
        <v>120</v>
      </c>
      <c r="B8388" s="1" t="s">
        <v>121</v>
      </c>
      <c r="C8388" t="s">
        <v>906</v>
      </c>
      <c r="D8388" s="1" t="s">
        <v>56</v>
      </c>
      <c r="E8388" s="1" t="s">
        <v>22</v>
      </c>
      <c r="F8388" s="1" t="s">
        <v>29</v>
      </c>
      <c r="G8388" s="1" t="s">
        <v>136</v>
      </c>
      <c r="H8388" t="s">
        <v>35</v>
      </c>
      <c r="I8388" s="1" t="s">
        <v>260</v>
      </c>
      <c r="J8388" s="1" t="s">
        <v>230</v>
      </c>
      <c r="K8388" s="1" t="s">
        <v>19</v>
      </c>
      <c r="L8388" s="1" t="s">
        <v>912</v>
      </c>
      <c r="M8388" t="s">
        <v>62</v>
      </c>
      <c r="N8388">
        <v>1</v>
      </c>
      <c r="O8388" s="1" t="s">
        <v>205</v>
      </c>
      <c r="P8388" t="s">
        <v>153</v>
      </c>
      <c r="Q8388">
        <v>1</v>
      </c>
      <c r="R8388" t="s">
        <v>255</v>
      </c>
      <c r="S8388" t="s">
        <v>180</v>
      </c>
    </row>
    <row r="8389" spans="1:19" x14ac:dyDescent="0.35">
      <c r="A8389" s="2" t="s">
        <v>120</v>
      </c>
      <c r="B8389" s="1" t="s">
        <v>121</v>
      </c>
      <c r="C8389" t="s">
        <v>906</v>
      </c>
      <c r="D8389" s="1" t="s">
        <v>56</v>
      </c>
      <c r="E8389" s="1" t="s">
        <v>22</v>
      </c>
      <c r="F8389" s="1" t="s">
        <v>29</v>
      </c>
      <c r="G8389" s="1" t="s">
        <v>136</v>
      </c>
      <c r="H8389" t="s">
        <v>35</v>
      </c>
      <c r="I8389" s="1" t="s">
        <v>1254</v>
      </c>
      <c r="J8389" s="1" t="s">
        <v>230</v>
      </c>
      <c r="K8389" s="1" t="s">
        <v>19</v>
      </c>
      <c r="L8389" s="1" t="s">
        <v>912</v>
      </c>
      <c r="M8389" t="s">
        <v>62</v>
      </c>
      <c r="N8389">
        <v>1</v>
      </c>
      <c r="O8389" s="1" t="s">
        <v>205</v>
      </c>
      <c r="P8389" t="s">
        <v>153</v>
      </c>
      <c r="Q8389">
        <v>1</v>
      </c>
      <c r="R8389" t="s">
        <v>255</v>
      </c>
      <c r="S8389" t="s">
        <v>180</v>
      </c>
    </row>
    <row r="8390" spans="1:19" x14ac:dyDescent="0.35">
      <c r="A8390" s="2" t="s">
        <v>120</v>
      </c>
      <c r="B8390" s="1" t="s">
        <v>121</v>
      </c>
      <c r="C8390" t="s">
        <v>906</v>
      </c>
      <c r="D8390" s="1" t="s">
        <v>56</v>
      </c>
      <c r="E8390" s="1" t="s">
        <v>22</v>
      </c>
      <c r="F8390" s="1" t="s">
        <v>29</v>
      </c>
      <c r="G8390" s="1" t="s">
        <v>136</v>
      </c>
      <c r="H8390" t="s">
        <v>35</v>
      </c>
      <c r="I8390" s="1" t="s">
        <v>467</v>
      </c>
      <c r="J8390" s="1" t="s">
        <v>230</v>
      </c>
      <c r="K8390" s="1" t="s">
        <v>15</v>
      </c>
      <c r="L8390" s="1" t="s">
        <v>912</v>
      </c>
      <c r="M8390" t="s">
        <v>15</v>
      </c>
      <c r="N8390">
        <v>1</v>
      </c>
      <c r="O8390" s="1" t="s">
        <v>205</v>
      </c>
      <c r="P8390" t="s">
        <v>154</v>
      </c>
      <c r="Q8390">
        <v>2</v>
      </c>
      <c r="R8390" t="s">
        <v>255</v>
      </c>
      <c r="S8390" t="s">
        <v>180</v>
      </c>
    </row>
    <row r="8391" spans="1:19" x14ac:dyDescent="0.35">
      <c r="A8391" s="2" t="s">
        <v>120</v>
      </c>
      <c r="B8391" s="1" t="s">
        <v>121</v>
      </c>
      <c r="C8391" t="s">
        <v>906</v>
      </c>
      <c r="D8391" s="1" t="s">
        <v>56</v>
      </c>
      <c r="E8391" s="1" t="s">
        <v>22</v>
      </c>
      <c r="F8391" s="1" t="s">
        <v>29</v>
      </c>
      <c r="G8391" s="1" t="s">
        <v>136</v>
      </c>
      <c r="H8391" t="s">
        <v>35</v>
      </c>
      <c r="I8391" s="1" t="s">
        <v>467</v>
      </c>
      <c r="J8391" s="1" t="s">
        <v>230</v>
      </c>
      <c r="K8391" s="1" t="s">
        <v>19</v>
      </c>
      <c r="L8391" s="1" t="s">
        <v>912</v>
      </c>
      <c r="M8391" t="s">
        <v>62</v>
      </c>
      <c r="N8391">
        <v>1</v>
      </c>
      <c r="O8391" s="1" t="s">
        <v>205</v>
      </c>
      <c r="P8391" t="s">
        <v>154</v>
      </c>
      <c r="Q8391">
        <v>1</v>
      </c>
      <c r="R8391" t="s">
        <v>255</v>
      </c>
      <c r="S8391" t="s">
        <v>180</v>
      </c>
    </row>
    <row r="8392" spans="1:19" x14ac:dyDescent="0.35">
      <c r="A8392" s="2" t="s">
        <v>120</v>
      </c>
      <c r="B8392" s="1" t="s">
        <v>121</v>
      </c>
      <c r="C8392" t="s">
        <v>906</v>
      </c>
      <c r="D8392" s="1" t="s">
        <v>56</v>
      </c>
      <c r="E8392" s="1" t="s">
        <v>22</v>
      </c>
      <c r="F8392" s="1" t="s">
        <v>29</v>
      </c>
      <c r="G8392" s="1" t="s">
        <v>136</v>
      </c>
      <c r="H8392" t="s">
        <v>35</v>
      </c>
      <c r="I8392" s="1" t="s">
        <v>259</v>
      </c>
      <c r="J8392" s="1" t="s">
        <v>230</v>
      </c>
      <c r="K8392" s="1" t="s">
        <v>19</v>
      </c>
      <c r="L8392" s="1" t="s">
        <v>912</v>
      </c>
      <c r="M8392" t="s">
        <v>62</v>
      </c>
      <c r="N8392">
        <v>1</v>
      </c>
      <c r="O8392" s="1" t="s">
        <v>205</v>
      </c>
      <c r="P8392" t="s">
        <v>153</v>
      </c>
      <c r="Q8392">
        <v>1</v>
      </c>
      <c r="R8392" t="s">
        <v>255</v>
      </c>
      <c r="S8392" t="s">
        <v>180</v>
      </c>
    </row>
    <row r="8393" spans="1:19" x14ac:dyDescent="0.35">
      <c r="A8393" s="2" t="s">
        <v>120</v>
      </c>
      <c r="B8393" s="1" t="s">
        <v>121</v>
      </c>
      <c r="C8393" t="s">
        <v>906</v>
      </c>
      <c r="D8393" s="1" t="s">
        <v>56</v>
      </c>
      <c r="E8393" s="1" t="s">
        <v>22</v>
      </c>
      <c r="F8393" s="1" t="s">
        <v>29</v>
      </c>
      <c r="G8393" s="1" t="s">
        <v>136</v>
      </c>
      <c r="H8393" t="s">
        <v>35</v>
      </c>
      <c r="I8393" s="1" t="s">
        <v>847</v>
      </c>
      <c r="J8393" s="1" t="s">
        <v>230</v>
      </c>
      <c r="K8393" s="1" t="s">
        <v>15</v>
      </c>
      <c r="L8393" s="1" t="s">
        <v>912</v>
      </c>
      <c r="M8393" t="s">
        <v>70</v>
      </c>
      <c r="N8393">
        <v>2</v>
      </c>
      <c r="O8393" s="1" t="s">
        <v>205</v>
      </c>
      <c r="P8393" t="s">
        <v>153</v>
      </c>
      <c r="Q8393">
        <v>2</v>
      </c>
      <c r="R8393" t="s">
        <v>255</v>
      </c>
      <c r="S8393" t="s">
        <v>180</v>
      </c>
    </row>
    <row r="8394" spans="1:19" x14ac:dyDescent="0.35">
      <c r="A8394" s="2" t="s">
        <v>120</v>
      </c>
      <c r="B8394" s="1" t="s">
        <v>121</v>
      </c>
      <c r="C8394" t="s">
        <v>906</v>
      </c>
      <c r="D8394" s="1" t="s">
        <v>56</v>
      </c>
      <c r="E8394" s="1" t="s">
        <v>22</v>
      </c>
      <c r="F8394" s="1" t="s">
        <v>29</v>
      </c>
      <c r="G8394" s="1" t="s">
        <v>136</v>
      </c>
      <c r="H8394" t="s">
        <v>35</v>
      </c>
      <c r="I8394" s="1" t="s">
        <v>848</v>
      </c>
      <c r="J8394" s="1" t="s">
        <v>230</v>
      </c>
      <c r="K8394" s="1" t="s">
        <v>15</v>
      </c>
      <c r="L8394" s="1" t="s">
        <v>912</v>
      </c>
      <c r="M8394" t="s">
        <v>70</v>
      </c>
      <c r="N8394">
        <v>2</v>
      </c>
      <c r="O8394" s="1" t="s">
        <v>205</v>
      </c>
      <c r="P8394" t="s">
        <v>154</v>
      </c>
      <c r="Q8394">
        <v>2</v>
      </c>
      <c r="R8394" t="s">
        <v>255</v>
      </c>
      <c r="S8394" t="s">
        <v>180</v>
      </c>
    </row>
    <row r="8395" spans="1:19" x14ac:dyDescent="0.35">
      <c r="A8395" s="2" t="s">
        <v>120</v>
      </c>
      <c r="B8395" s="1" t="s">
        <v>121</v>
      </c>
      <c r="C8395" t="s">
        <v>906</v>
      </c>
      <c r="D8395" s="1" t="s">
        <v>56</v>
      </c>
      <c r="E8395" s="1" t="s">
        <v>22</v>
      </c>
      <c r="F8395" s="1" t="s">
        <v>29</v>
      </c>
      <c r="G8395" s="1" t="s">
        <v>136</v>
      </c>
      <c r="H8395" t="s">
        <v>39</v>
      </c>
      <c r="I8395" s="1" t="s">
        <v>260</v>
      </c>
      <c r="J8395" s="1" t="s">
        <v>230</v>
      </c>
      <c r="K8395" s="1" t="s">
        <v>15</v>
      </c>
      <c r="L8395" s="1" t="s">
        <v>912</v>
      </c>
      <c r="M8395" t="s">
        <v>15</v>
      </c>
      <c r="N8395">
        <v>1</v>
      </c>
      <c r="O8395" s="1" t="s">
        <v>205</v>
      </c>
      <c r="P8395" t="s">
        <v>153</v>
      </c>
      <c r="Q8395">
        <v>2</v>
      </c>
      <c r="R8395" t="s">
        <v>255</v>
      </c>
      <c r="S8395" t="s">
        <v>180</v>
      </c>
    </row>
    <row r="8396" spans="1:19" x14ac:dyDescent="0.35">
      <c r="A8396" s="2" t="s">
        <v>120</v>
      </c>
      <c r="B8396" s="1" t="s">
        <v>121</v>
      </c>
      <c r="C8396" t="s">
        <v>906</v>
      </c>
      <c r="D8396" s="1" t="s">
        <v>56</v>
      </c>
      <c r="E8396" s="1" t="s">
        <v>22</v>
      </c>
      <c r="F8396" s="1" t="s">
        <v>29</v>
      </c>
      <c r="G8396" s="1" t="s">
        <v>136</v>
      </c>
      <c r="H8396" t="s">
        <v>39</v>
      </c>
      <c r="I8396" s="1" t="s">
        <v>1254</v>
      </c>
      <c r="J8396" s="1" t="s">
        <v>230</v>
      </c>
      <c r="K8396" s="1" t="s">
        <v>15</v>
      </c>
      <c r="L8396" s="1" t="s">
        <v>912</v>
      </c>
      <c r="M8396" t="s">
        <v>15</v>
      </c>
      <c r="N8396">
        <v>1</v>
      </c>
      <c r="O8396" s="1" t="s">
        <v>205</v>
      </c>
      <c r="P8396" t="s">
        <v>153</v>
      </c>
      <c r="Q8396">
        <v>2</v>
      </c>
      <c r="R8396" t="s">
        <v>255</v>
      </c>
      <c r="S8396" t="s">
        <v>180</v>
      </c>
    </row>
    <row r="8397" spans="1:19" x14ac:dyDescent="0.35">
      <c r="A8397" s="2" t="s">
        <v>120</v>
      </c>
      <c r="B8397" s="1" t="s">
        <v>121</v>
      </c>
      <c r="C8397" t="s">
        <v>906</v>
      </c>
      <c r="D8397" s="1" t="s">
        <v>56</v>
      </c>
      <c r="E8397" s="1" t="s">
        <v>22</v>
      </c>
      <c r="F8397" s="1" t="s">
        <v>29</v>
      </c>
      <c r="G8397" s="1" t="s">
        <v>136</v>
      </c>
      <c r="H8397" t="s">
        <v>39</v>
      </c>
      <c r="I8397" s="1" t="s">
        <v>467</v>
      </c>
      <c r="J8397" s="1" t="s">
        <v>230</v>
      </c>
      <c r="K8397" s="1" t="s">
        <v>15</v>
      </c>
      <c r="L8397" s="1" t="s">
        <v>912</v>
      </c>
      <c r="M8397" t="s">
        <v>15</v>
      </c>
      <c r="N8397">
        <v>1</v>
      </c>
      <c r="O8397" s="1" t="s">
        <v>205</v>
      </c>
      <c r="P8397" t="s">
        <v>154</v>
      </c>
      <c r="Q8397">
        <v>2</v>
      </c>
      <c r="R8397" t="s">
        <v>255</v>
      </c>
      <c r="S8397" t="s">
        <v>180</v>
      </c>
    </row>
    <row r="8398" spans="1:19" x14ac:dyDescent="0.35">
      <c r="A8398" s="2" t="s">
        <v>120</v>
      </c>
      <c r="B8398" s="1" t="s">
        <v>121</v>
      </c>
      <c r="C8398" t="s">
        <v>906</v>
      </c>
      <c r="D8398" s="1" t="s">
        <v>56</v>
      </c>
      <c r="E8398" s="1" t="s">
        <v>22</v>
      </c>
      <c r="F8398" s="1" t="s">
        <v>29</v>
      </c>
      <c r="G8398" s="1" t="s">
        <v>136</v>
      </c>
      <c r="H8398" t="s">
        <v>39</v>
      </c>
      <c r="I8398" s="1" t="s">
        <v>259</v>
      </c>
      <c r="J8398" s="1" t="s">
        <v>230</v>
      </c>
      <c r="K8398" s="1" t="s">
        <v>15</v>
      </c>
      <c r="L8398" s="1" t="s">
        <v>912</v>
      </c>
      <c r="M8398" t="s">
        <v>15</v>
      </c>
      <c r="N8398">
        <v>1</v>
      </c>
      <c r="O8398" s="1" t="s">
        <v>205</v>
      </c>
      <c r="P8398" t="s">
        <v>153</v>
      </c>
      <c r="Q8398">
        <v>2</v>
      </c>
      <c r="R8398" t="s">
        <v>255</v>
      </c>
      <c r="S8398" t="s">
        <v>180</v>
      </c>
    </row>
    <row r="8399" spans="1:19" x14ac:dyDescent="0.35">
      <c r="A8399" s="2" t="s">
        <v>120</v>
      </c>
      <c r="B8399" s="1" t="s">
        <v>121</v>
      </c>
      <c r="C8399" t="s">
        <v>906</v>
      </c>
      <c r="D8399" s="1" t="s">
        <v>56</v>
      </c>
      <c r="E8399" s="1" t="s">
        <v>22</v>
      </c>
      <c r="F8399" s="1" t="s">
        <v>23</v>
      </c>
      <c r="G8399" s="1" t="s">
        <v>137</v>
      </c>
      <c r="H8399" t="s">
        <v>14</v>
      </c>
      <c r="I8399" s="1" t="s">
        <v>260</v>
      </c>
      <c r="J8399" s="1" t="s">
        <v>230</v>
      </c>
      <c r="K8399" s="1" t="s">
        <v>15</v>
      </c>
      <c r="L8399" s="1" t="s">
        <v>912</v>
      </c>
      <c r="M8399" t="s">
        <v>15</v>
      </c>
      <c r="N8399">
        <v>1</v>
      </c>
      <c r="O8399" s="1" t="s">
        <v>205</v>
      </c>
      <c r="P8399" t="s">
        <v>153</v>
      </c>
      <c r="Q8399">
        <v>1</v>
      </c>
      <c r="R8399" t="s">
        <v>255</v>
      </c>
      <c r="S8399" t="s">
        <v>180</v>
      </c>
    </row>
    <row r="8400" spans="1:19" x14ac:dyDescent="0.35">
      <c r="A8400" s="2" t="s">
        <v>120</v>
      </c>
      <c r="B8400" s="1" t="s">
        <v>121</v>
      </c>
      <c r="C8400" t="s">
        <v>906</v>
      </c>
      <c r="D8400" s="1" t="s">
        <v>56</v>
      </c>
      <c r="E8400" s="1" t="s">
        <v>22</v>
      </c>
      <c r="F8400" s="1" t="s">
        <v>23</v>
      </c>
      <c r="G8400" s="1" t="s">
        <v>137</v>
      </c>
      <c r="H8400" t="s">
        <v>14</v>
      </c>
      <c r="I8400" s="1" t="s">
        <v>260</v>
      </c>
      <c r="J8400" s="1" t="s">
        <v>230</v>
      </c>
      <c r="K8400" s="1" t="s">
        <v>15</v>
      </c>
      <c r="L8400" s="1" t="s">
        <v>912</v>
      </c>
      <c r="M8400" t="s">
        <v>15</v>
      </c>
      <c r="N8400">
        <v>1</v>
      </c>
      <c r="O8400" s="1" t="s">
        <v>205</v>
      </c>
      <c r="P8400" t="s">
        <v>153</v>
      </c>
      <c r="Q8400">
        <v>1</v>
      </c>
      <c r="R8400" t="s">
        <v>255</v>
      </c>
      <c r="S8400" t="s">
        <v>180</v>
      </c>
    </row>
    <row r="8401" spans="1:19" x14ac:dyDescent="0.35">
      <c r="A8401" s="2" t="s">
        <v>120</v>
      </c>
      <c r="B8401" s="1" t="s">
        <v>121</v>
      </c>
      <c r="C8401" t="s">
        <v>906</v>
      </c>
      <c r="D8401" s="1" t="s">
        <v>56</v>
      </c>
      <c r="E8401" s="1" t="s">
        <v>22</v>
      </c>
      <c r="F8401" s="1" t="s">
        <v>23</v>
      </c>
      <c r="G8401" s="1" t="s">
        <v>137</v>
      </c>
      <c r="H8401" t="s">
        <v>14</v>
      </c>
      <c r="I8401" s="1" t="s">
        <v>1254</v>
      </c>
      <c r="J8401" s="1" t="s">
        <v>230</v>
      </c>
      <c r="K8401" s="1" t="s">
        <v>15</v>
      </c>
      <c r="L8401" s="1" t="s">
        <v>912</v>
      </c>
      <c r="M8401" t="s">
        <v>15</v>
      </c>
      <c r="N8401">
        <v>2</v>
      </c>
      <c r="O8401" s="1" t="s">
        <v>205</v>
      </c>
      <c r="P8401" t="s">
        <v>153</v>
      </c>
      <c r="Q8401">
        <v>1</v>
      </c>
      <c r="R8401" t="s">
        <v>255</v>
      </c>
      <c r="S8401" t="s">
        <v>180</v>
      </c>
    </row>
    <row r="8402" spans="1:19" x14ac:dyDescent="0.35">
      <c r="A8402" s="2" t="s">
        <v>120</v>
      </c>
      <c r="B8402" s="1" t="s">
        <v>121</v>
      </c>
      <c r="C8402" t="s">
        <v>906</v>
      </c>
      <c r="D8402" s="1" t="s">
        <v>56</v>
      </c>
      <c r="E8402" s="1" t="s">
        <v>22</v>
      </c>
      <c r="F8402" s="1" t="s">
        <v>23</v>
      </c>
      <c r="G8402" s="1" t="s">
        <v>137</v>
      </c>
      <c r="H8402" t="s">
        <v>14</v>
      </c>
      <c r="I8402" s="1" t="s">
        <v>467</v>
      </c>
      <c r="J8402" s="1" t="s">
        <v>230</v>
      </c>
      <c r="K8402" s="1" t="s">
        <v>15</v>
      </c>
      <c r="L8402" s="1" t="s">
        <v>912</v>
      </c>
      <c r="M8402" t="s">
        <v>15</v>
      </c>
      <c r="N8402">
        <v>3</v>
      </c>
      <c r="O8402" s="1" t="s">
        <v>205</v>
      </c>
      <c r="P8402" t="s">
        <v>154</v>
      </c>
      <c r="Q8402">
        <v>1</v>
      </c>
      <c r="R8402" t="s">
        <v>255</v>
      </c>
      <c r="S8402" t="s">
        <v>180</v>
      </c>
    </row>
    <row r="8403" spans="1:19" x14ac:dyDescent="0.35">
      <c r="A8403" s="2" t="s">
        <v>120</v>
      </c>
      <c r="B8403" s="1" t="s">
        <v>121</v>
      </c>
      <c r="C8403" t="s">
        <v>906</v>
      </c>
      <c r="D8403" s="1" t="s">
        <v>56</v>
      </c>
      <c r="E8403" s="1" t="s">
        <v>22</v>
      </c>
      <c r="F8403" s="1" t="s">
        <v>23</v>
      </c>
      <c r="G8403" s="1" t="s">
        <v>137</v>
      </c>
      <c r="H8403" t="s">
        <v>14</v>
      </c>
      <c r="I8403" s="1" t="s">
        <v>467</v>
      </c>
      <c r="J8403" s="1" t="s">
        <v>230</v>
      </c>
      <c r="K8403" s="1" t="s">
        <v>15</v>
      </c>
      <c r="L8403" s="1" t="s">
        <v>912</v>
      </c>
      <c r="M8403" t="s">
        <v>15</v>
      </c>
      <c r="N8403">
        <v>1</v>
      </c>
      <c r="O8403" s="1" t="s">
        <v>205</v>
      </c>
      <c r="P8403" t="s">
        <v>154</v>
      </c>
      <c r="Q8403">
        <v>2</v>
      </c>
      <c r="R8403" t="s">
        <v>255</v>
      </c>
      <c r="S8403" t="s">
        <v>180</v>
      </c>
    </row>
    <row r="8404" spans="1:19" x14ac:dyDescent="0.35">
      <c r="A8404" s="2" t="s">
        <v>120</v>
      </c>
      <c r="B8404" s="1" t="s">
        <v>121</v>
      </c>
      <c r="C8404" t="s">
        <v>906</v>
      </c>
      <c r="D8404" s="1" t="s">
        <v>56</v>
      </c>
      <c r="E8404" s="1" t="s">
        <v>22</v>
      </c>
      <c r="F8404" s="1" t="s">
        <v>23</v>
      </c>
      <c r="G8404" s="1" t="s">
        <v>137</v>
      </c>
      <c r="H8404" t="s">
        <v>14</v>
      </c>
      <c r="I8404" s="1" t="s">
        <v>259</v>
      </c>
      <c r="J8404" s="1" t="s">
        <v>230</v>
      </c>
      <c r="K8404" s="1" t="s">
        <v>15</v>
      </c>
      <c r="L8404" s="1" t="s">
        <v>912</v>
      </c>
      <c r="M8404" t="s">
        <v>15</v>
      </c>
      <c r="N8404">
        <v>2</v>
      </c>
      <c r="O8404" s="1" t="s">
        <v>205</v>
      </c>
      <c r="P8404" t="s">
        <v>153</v>
      </c>
      <c r="Q8404">
        <v>1</v>
      </c>
      <c r="R8404" t="s">
        <v>255</v>
      </c>
      <c r="S8404" t="s">
        <v>180</v>
      </c>
    </row>
    <row r="8405" spans="1:19" x14ac:dyDescent="0.35">
      <c r="A8405" s="2" t="s">
        <v>120</v>
      </c>
      <c r="B8405" s="1" t="s">
        <v>121</v>
      </c>
      <c r="C8405" t="s">
        <v>906</v>
      </c>
      <c r="D8405" s="1" t="s">
        <v>56</v>
      </c>
      <c r="E8405" s="1" t="s">
        <v>22</v>
      </c>
      <c r="F8405" s="1" t="s">
        <v>23</v>
      </c>
      <c r="G8405" s="1" t="s">
        <v>137</v>
      </c>
      <c r="H8405" t="s">
        <v>17</v>
      </c>
      <c r="I8405" s="1" t="s">
        <v>260</v>
      </c>
      <c r="J8405" s="1" t="s">
        <v>230</v>
      </c>
      <c r="K8405" s="1" t="s">
        <v>15</v>
      </c>
      <c r="L8405" s="1" t="s">
        <v>912</v>
      </c>
      <c r="M8405" t="s">
        <v>15</v>
      </c>
      <c r="N8405">
        <v>1</v>
      </c>
      <c r="O8405" s="1" t="s">
        <v>205</v>
      </c>
      <c r="P8405" t="s">
        <v>153</v>
      </c>
      <c r="Q8405">
        <v>2</v>
      </c>
      <c r="R8405" t="s">
        <v>255</v>
      </c>
      <c r="S8405" t="s">
        <v>180</v>
      </c>
    </row>
    <row r="8406" spans="1:19" x14ac:dyDescent="0.35">
      <c r="A8406" s="2" t="s">
        <v>120</v>
      </c>
      <c r="B8406" s="1" t="s">
        <v>121</v>
      </c>
      <c r="C8406" t="s">
        <v>906</v>
      </c>
      <c r="D8406" s="1" t="s">
        <v>56</v>
      </c>
      <c r="E8406" s="1" t="s">
        <v>22</v>
      </c>
      <c r="F8406" s="1" t="s">
        <v>23</v>
      </c>
      <c r="G8406" s="1" t="s">
        <v>137</v>
      </c>
      <c r="H8406" t="s">
        <v>17</v>
      </c>
      <c r="I8406" s="1" t="s">
        <v>260</v>
      </c>
      <c r="J8406" s="1" t="s">
        <v>230</v>
      </c>
      <c r="K8406" s="1" t="s">
        <v>15</v>
      </c>
      <c r="L8406" s="1" t="s">
        <v>912</v>
      </c>
      <c r="M8406" t="s">
        <v>15</v>
      </c>
      <c r="N8406">
        <v>1</v>
      </c>
      <c r="O8406" s="1" t="s">
        <v>205</v>
      </c>
      <c r="P8406" t="s">
        <v>153</v>
      </c>
      <c r="Q8406">
        <v>2</v>
      </c>
      <c r="R8406" t="s">
        <v>255</v>
      </c>
      <c r="S8406" t="s">
        <v>180</v>
      </c>
    </row>
    <row r="8407" spans="1:19" x14ac:dyDescent="0.35">
      <c r="A8407" s="2" t="s">
        <v>120</v>
      </c>
      <c r="B8407" s="1" t="s">
        <v>121</v>
      </c>
      <c r="C8407" t="s">
        <v>906</v>
      </c>
      <c r="D8407" s="1" t="s">
        <v>56</v>
      </c>
      <c r="E8407" s="1" t="s">
        <v>22</v>
      </c>
      <c r="F8407" s="1" t="s">
        <v>23</v>
      </c>
      <c r="G8407" s="1" t="s">
        <v>137</v>
      </c>
      <c r="H8407" t="s">
        <v>17</v>
      </c>
      <c r="I8407" s="1" t="s">
        <v>1237</v>
      </c>
      <c r="J8407" s="1" t="s">
        <v>230</v>
      </c>
      <c r="K8407" s="1" t="s">
        <v>15</v>
      </c>
      <c r="L8407" s="1" t="s">
        <v>912</v>
      </c>
      <c r="M8407" t="s">
        <v>15</v>
      </c>
      <c r="N8407">
        <v>1</v>
      </c>
      <c r="O8407" s="1" t="s">
        <v>205</v>
      </c>
      <c r="P8407" t="s">
        <v>154</v>
      </c>
      <c r="Q8407">
        <v>2</v>
      </c>
      <c r="R8407" t="s">
        <v>179</v>
      </c>
      <c r="S8407" t="s">
        <v>180</v>
      </c>
    </row>
    <row r="8408" spans="1:19" x14ac:dyDescent="0.35">
      <c r="A8408" s="2" t="s">
        <v>120</v>
      </c>
      <c r="B8408" s="1" t="s">
        <v>121</v>
      </c>
      <c r="C8408" t="s">
        <v>906</v>
      </c>
      <c r="D8408" s="1" t="s">
        <v>56</v>
      </c>
      <c r="E8408" s="1" t="s">
        <v>22</v>
      </c>
      <c r="F8408" s="1" t="s">
        <v>23</v>
      </c>
      <c r="G8408" s="1" t="s">
        <v>137</v>
      </c>
      <c r="H8408" t="s">
        <v>17</v>
      </c>
      <c r="I8408" s="1" t="s">
        <v>1254</v>
      </c>
      <c r="J8408" s="1" t="s">
        <v>230</v>
      </c>
      <c r="K8408" s="1" t="s">
        <v>15</v>
      </c>
      <c r="L8408" s="1" t="s">
        <v>912</v>
      </c>
      <c r="M8408" t="s">
        <v>15</v>
      </c>
      <c r="N8408">
        <v>1</v>
      </c>
      <c r="O8408" s="1" t="s">
        <v>205</v>
      </c>
      <c r="P8408" t="s">
        <v>153</v>
      </c>
      <c r="Q8408">
        <v>2</v>
      </c>
      <c r="R8408" t="s">
        <v>255</v>
      </c>
      <c r="S8408" t="s">
        <v>180</v>
      </c>
    </row>
    <row r="8409" spans="1:19" x14ac:dyDescent="0.35">
      <c r="A8409" s="2" t="s">
        <v>120</v>
      </c>
      <c r="B8409" s="1" t="s">
        <v>121</v>
      </c>
      <c r="C8409" t="s">
        <v>906</v>
      </c>
      <c r="D8409" s="1" t="s">
        <v>56</v>
      </c>
      <c r="E8409" s="1" t="s">
        <v>22</v>
      </c>
      <c r="F8409" s="1" t="s">
        <v>23</v>
      </c>
      <c r="G8409" s="1" t="s">
        <v>137</v>
      </c>
      <c r="H8409" t="s">
        <v>17</v>
      </c>
      <c r="I8409" s="1" t="s">
        <v>1254</v>
      </c>
      <c r="J8409" s="1" t="s">
        <v>230</v>
      </c>
      <c r="K8409" s="1" t="s">
        <v>15</v>
      </c>
      <c r="L8409" s="1" t="s">
        <v>912</v>
      </c>
      <c r="M8409" t="s">
        <v>15</v>
      </c>
      <c r="N8409">
        <v>1</v>
      </c>
      <c r="O8409" s="1" t="s">
        <v>205</v>
      </c>
      <c r="P8409" t="s">
        <v>153</v>
      </c>
      <c r="Q8409">
        <v>2</v>
      </c>
      <c r="R8409" t="s">
        <v>255</v>
      </c>
      <c r="S8409" t="s">
        <v>180</v>
      </c>
    </row>
    <row r="8410" spans="1:19" x14ac:dyDescent="0.35">
      <c r="A8410" s="2" t="s">
        <v>120</v>
      </c>
      <c r="B8410" s="1" t="s">
        <v>121</v>
      </c>
      <c r="C8410" t="s">
        <v>906</v>
      </c>
      <c r="D8410" s="1" t="s">
        <v>56</v>
      </c>
      <c r="E8410" s="1" t="s">
        <v>22</v>
      </c>
      <c r="F8410" s="1" t="s">
        <v>23</v>
      </c>
      <c r="G8410" s="1" t="s">
        <v>137</v>
      </c>
      <c r="H8410" t="s">
        <v>17</v>
      </c>
      <c r="I8410" s="1" t="s">
        <v>467</v>
      </c>
      <c r="J8410" s="1" t="s">
        <v>230</v>
      </c>
      <c r="K8410" s="1" t="s">
        <v>15</v>
      </c>
      <c r="L8410" s="1" t="s">
        <v>912</v>
      </c>
      <c r="M8410" t="s">
        <v>15</v>
      </c>
      <c r="N8410">
        <v>2</v>
      </c>
      <c r="O8410" s="1" t="s">
        <v>205</v>
      </c>
      <c r="P8410" t="s">
        <v>154</v>
      </c>
      <c r="Q8410">
        <v>2</v>
      </c>
      <c r="R8410" t="s">
        <v>255</v>
      </c>
      <c r="S8410" t="s">
        <v>180</v>
      </c>
    </row>
    <row r="8411" spans="1:19" x14ac:dyDescent="0.35">
      <c r="A8411" s="2" t="s">
        <v>120</v>
      </c>
      <c r="B8411" s="1" t="s">
        <v>121</v>
      </c>
      <c r="C8411" t="s">
        <v>906</v>
      </c>
      <c r="D8411" s="1" t="s">
        <v>56</v>
      </c>
      <c r="E8411" s="1" t="s">
        <v>22</v>
      </c>
      <c r="F8411" s="1" t="s">
        <v>23</v>
      </c>
      <c r="G8411" s="1" t="s">
        <v>137</v>
      </c>
      <c r="H8411" t="s">
        <v>17</v>
      </c>
      <c r="I8411" s="1" t="s">
        <v>467</v>
      </c>
      <c r="J8411" s="1" t="s">
        <v>230</v>
      </c>
      <c r="K8411" s="1" t="s">
        <v>19</v>
      </c>
      <c r="L8411" s="1" t="s">
        <v>912</v>
      </c>
      <c r="M8411" t="s">
        <v>65</v>
      </c>
      <c r="N8411">
        <v>1</v>
      </c>
      <c r="O8411" s="1" t="s">
        <v>205</v>
      </c>
      <c r="P8411" t="s">
        <v>154</v>
      </c>
      <c r="Q8411">
        <v>2</v>
      </c>
      <c r="R8411" t="s">
        <v>255</v>
      </c>
      <c r="S8411" t="s">
        <v>180</v>
      </c>
    </row>
    <row r="8412" spans="1:19" x14ac:dyDescent="0.35">
      <c r="A8412" s="2" t="s">
        <v>120</v>
      </c>
      <c r="B8412" s="1" t="s">
        <v>121</v>
      </c>
      <c r="C8412" t="s">
        <v>906</v>
      </c>
      <c r="D8412" s="1" t="s">
        <v>56</v>
      </c>
      <c r="E8412" s="1" t="s">
        <v>22</v>
      </c>
      <c r="F8412" s="1" t="s">
        <v>23</v>
      </c>
      <c r="G8412" s="1" t="s">
        <v>137</v>
      </c>
      <c r="H8412" t="s">
        <v>17</v>
      </c>
      <c r="I8412" s="1" t="s">
        <v>1255</v>
      </c>
      <c r="J8412" s="1" t="s">
        <v>230</v>
      </c>
      <c r="K8412" s="1" t="s">
        <v>15</v>
      </c>
      <c r="L8412" s="1" t="s">
        <v>912</v>
      </c>
      <c r="M8412" t="s">
        <v>15</v>
      </c>
      <c r="N8412">
        <v>1</v>
      </c>
      <c r="O8412" s="1" t="s">
        <v>205</v>
      </c>
      <c r="P8412" t="s">
        <v>153</v>
      </c>
      <c r="Q8412">
        <v>2</v>
      </c>
      <c r="R8412" t="s">
        <v>179</v>
      </c>
      <c r="S8412" t="s">
        <v>180</v>
      </c>
    </row>
    <row r="8413" spans="1:19" x14ac:dyDescent="0.35">
      <c r="A8413" s="2" t="s">
        <v>120</v>
      </c>
      <c r="B8413" s="1" t="s">
        <v>121</v>
      </c>
      <c r="C8413" t="s">
        <v>906</v>
      </c>
      <c r="D8413" s="1" t="s">
        <v>56</v>
      </c>
      <c r="E8413" s="1" t="s">
        <v>22</v>
      </c>
      <c r="F8413" s="1" t="s">
        <v>23</v>
      </c>
      <c r="G8413" s="1" t="s">
        <v>137</v>
      </c>
      <c r="H8413" t="s">
        <v>17</v>
      </c>
      <c r="I8413" s="1" t="s">
        <v>846</v>
      </c>
      <c r="J8413" s="1" t="s">
        <v>230</v>
      </c>
      <c r="K8413" s="1" t="s">
        <v>15</v>
      </c>
      <c r="L8413" s="1" t="s">
        <v>912</v>
      </c>
      <c r="M8413" t="s">
        <v>15</v>
      </c>
      <c r="N8413">
        <v>1</v>
      </c>
      <c r="O8413" s="1" t="s">
        <v>206</v>
      </c>
      <c r="P8413" t="s">
        <v>154</v>
      </c>
      <c r="Q8413">
        <v>1</v>
      </c>
      <c r="R8413" t="s">
        <v>179</v>
      </c>
      <c r="S8413" t="s">
        <v>180</v>
      </c>
    </row>
    <row r="8414" spans="1:19" x14ac:dyDescent="0.35">
      <c r="A8414" s="2" t="s">
        <v>120</v>
      </c>
      <c r="B8414" s="1" t="s">
        <v>121</v>
      </c>
      <c r="C8414" t="s">
        <v>906</v>
      </c>
      <c r="D8414" s="1" t="s">
        <v>56</v>
      </c>
      <c r="E8414" s="1" t="s">
        <v>22</v>
      </c>
      <c r="F8414" s="1" t="s">
        <v>23</v>
      </c>
      <c r="G8414" s="1" t="s">
        <v>137</v>
      </c>
      <c r="H8414" t="s">
        <v>17</v>
      </c>
      <c r="I8414" s="1" t="s">
        <v>259</v>
      </c>
      <c r="J8414" s="1" t="s">
        <v>230</v>
      </c>
      <c r="K8414" s="1" t="s">
        <v>15</v>
      </c>
      <c r="L8414" s="1" t="s">
        <v>912</v>
      </c>
      <c r="M8414" t="s">
        <v>15</v>
      </c>
      <c r="N8414">
        <v>1</v>
      </c>
      <c r="O8414" s="1" t="s">
        <v>205</v>
      </c>
      <c r="P8414" t="s">
        <v>153</v>
      </c>
      <c r="Q8414">
        <v>2</v>
      </c>
      <c r="R8414" t="s">
        <v>255</v>
      </c>
      <c r="S8414" t="s">
        <v>180</v>
      </c>
    </row>
    <row r="8415" spans="1:19" x14ac:dyDescent="0.35">
      <c r="A8415" s="2" t="s">
        <v>120</v>
      </c>
      <c r="B8415" s="1" t="s">
        <v>121</v>
      </c>
      <c r="C8415" t="s">
        <v>906</v>
      </c>
      <c r="D8415" s="1" t="s">
        <v>56</v>
      </c>
      <c r="E8415" s="1" t="s">
        <v>22</v>
      </c>
      <c r="F8415" s="1" t="s">
        <v>23</v>
      </c>
      <c r="G8415" s="1" t="s">
        <v>137</v>
      </c>
      <c r="H8415" t="s">
        <v>17</v>
      </c>
      <c r="I8415" s="1" t="s">
        <v>259</v>
      </c>
      <c r="J8415" s="1" t="s">
        <v>230</v>
      </c>
      <c r="K8415" s="1" t="s">
        <v>15</v>
      </c>
      <c r="L8415" s="1" t="s">
        <v>912</v>
      </c>
      <c r="M8415" t="s">
        <v>15</v>
      </c>
      <c r="N8415">
        <v>1</v>
      </c>
      <c r="O8415" s="1" t="s">
        <v>205</v>
      </c>
      <c r="P8415" t="s">
        <v>153</v>
      </c>
      <c r="Q8415">
        <v>2</v>
      </c>
      <c r="R8415" t="s">
        <v>255</v>
      </c>
      <c r="S8415" t="s">
        <v>180</v>
      </c>
    </row>
    <row r="8416" spans="1:19" x14ac:dyDescent="0.35">
      <c r="A8416" s="2" t="s">
        <v>120</v>
      </c>
      <c r="B8416" s="1" t="s">
        <v>121</v>
      </c>
      <c r="C8416" t="s">
        <v>906</v>
      </c>
      <c r="D8416" s="1" t="s">
        <v>56</v>
      </c>
      <c r="E8416" s="1" t="s">
        <v>22</v>
      </c>
      <c r="F8416" s="1" t="s">
        <v>23</v>
      </c>
      <c r="G8416" s="1" t="s">
        <v>137</v>
      </c>
      <c r="H8416" t="s">
        <v>24</v>
      </c>
      <c r="I8416" s="1" t="s">
        <v>1255</v>
      </c>
      <c r="J8416" s="1" t="s">
        <v>230</v>
      </c>
      <c r="K8416" s="1" t="s">
        <v>59</v>
      </c>
      <c r="L8416" s="1" t="s">
        <v>912</v>
      </c>
      <c r="M8416" t="s">
        <v>73</v>
      </c>
      <c r="N8416">
        <v>1</v>
      </c>
      <c r="O8416" s="1" t="s">
        <v>205</v>
      </c>
      <c r="P8416" t="s">
        <v>154</v>
      </c>
      <c r="Q8416">
        <v>2</v>
      </c>
      <c r="R8416" t="s">
        <v>179</v>
      </c>
      <c r="S8416" t="s">
        <v>180</v>
      </c>
    </row>
    <row r="8417" spans="1:19" x14ac:dyDescent="0.35">
      <c r="A8417" s="2" t="s">
        <v>120</v>
      </c>
      <c r="B8417" s="1" t="s">
        <v>121</v>
      </c>
      <c r="C8417" t="s">
        <v>906</v>
      </c>
      <c r="D8417" s="1" t="s">
        <v>56</v>
      </c>
      <c r="E8417" s="1" t="s">
        <v>22</v>
      </c>
      <c r="F8417" s="1" t="s">
        <v>23</v>
      </c>
      <c r="G8417" s="1" t="s">
        <v>137</v>
      </c>
      <c r="H8417" t="s">
        <v>27</v>
      </c>
      <c r="I8417" s="1" t="s">
        <v>1237</v>
      </c>
      <c r="J8417" s="1" t="s">
        <v>230</v>
      </c>
      <c r="K8417" s="1" t="s">
        <v>15</v>
      </c>
      <c r="L8417" s="1" t="s">
        <v>912</v>
      </c>
      <c r="M8417" t="s">
        <v>15</v>
      </c>
      <c r="N8417">
        <v>2</v>
      </c>
      <c r="O8417" s="1" t="s">
        <v>205</v>
      </c>
      <c r="P8417" t="s">
        <v>154</v>
      </c>
      <c r="Q8417">
        <v>2</v>
      </c>
      <c r="R8417" t="s">
        <v>179</v>
      </c>
      <c r="S8417" t="s">
        <v>180</v>
      </c>
    </row>
    <row r="8418" spans="1:19" x14ac:dyDescent="0.35">
      <c r="A8418" s="2" t="s">
        <v>120</v>
      </c>
      <c r="B8418" s="1" t="s">
        <v>121</v>
      </c>
      <c r="C8418" t="s">
        <v>906</v>
      </c>
      <c r="D8418" s="1" t="s">
        <v>56</v>
      </c>
      <c r="E8418" s="1" t="s">
        <v>22</v>
      </c>
      <c r="F8418" s="1" t="s">
        <v>23</v>
      </c>
      <c r="G8418" s="1" t="s">
        <v>137</v>
      </c>
      <c r="H8418" t="s">
        <v>27</v>
      </c>
      <c r="I8418" s="1" t="s">
        <v>1237</v>
      </c>
      <c r="J8418" s="1" t="s">
        <v>230</v>
      </c>
      <c r="K8418" s="1" t="s">
        <v>15</v>
      </c>
      <c r="L8418" s="1" t="s">
        <v>912</v>
      </c>
      <c r="M8418" t="s">
        <v>92</v>
      </c>
      <c r="N8418">
        <v>1</v>
      </c>
      <c r="O8418" s="1" t="s">
        <v>205</v>
      </c>
      <c r="P8418" t="s">
        <v>154</v>
      </c>
      <c r="Q8418">
        <v>2</v>
      </c>
      <c r="R8418" t="s">
        <v>179</v>
      </c>
      <c r="S8418" t="s">
        <v>180</v>
      </c>
    </row>
    <row r="8419" spans="1:19" x14ac:dyDescent="0.35">
      <c r="A8419" s="2" t="s">
        <v>120</v>
      </c>
      <c r="B8419" s="1" t="s">
        <v>121</v>
      </c>
      <c r="C8419" t="s">
        <v>906</v>
      </c>
      <c r="D8419" s="1" t="s">
        <v>56</v>
      </c>
      <c r="E8419" s="1" t="s">
        <v>22</v>
      </c>
      <c r="F8419" s="1" t="s">
        <v>23</v>
      </c>
      <c r="G8419" s="1" t="s">
        <v>137</v>
      </c>
      <c r="H8419" t="s">
        <v>27</v>
      </c>
      <c r="I8419" s="1" t="s">
        <v>467</v>
      </c>
      <c r="J8419" s="1" t="s">
        <v>230</v>
      </c>
      <c r="K8419" s="1" t="s">
        <v>15</v>
      </c>
      <c r="L8419" s="1" t="s">
        <v>912</v>
      </c>
      <c r="M8419" t="s">
        <v>15</v>
      </c>
      <c r="N8419">
        <v>1</v>
      </c>
      <c r="O8419" s="1" t="s">
        <v>205</v>
      </c>
      <c r="P8419" t="s">
        <v>154</v>
      </c>
      <c r="Q8419">
        <v>2</v>
      </c>
      <c r="R8419" t="s">
        <v>255</v>
      </c>
      <c r="S8419" t="s">
        <v>180</v>
      </c>
    </row>
    <row r="8420" spans="1:19" x14ac:dyDescent="0.35">
      <c r="A8420" s="2" t="s">
        <v>120</v>
      </c>
      <c r="B8420" s="1" t="s">
        <v>121</v>
      </c>
      <c r="C8420" t="s">
        <v>906</v>
      </c>
      <c r="D8420" s="1" t="s">
        <v>56</v>
      </c>
      <c r="E8420" s="1" t="s">
        <v>22</v>
      </c>
      <c r="F8420" s="1" t="s">
        <v>23</v>
      </c>
      <c r="G8420" s="1" t="s">
        <v>137</v>
      </c>
      <c r="H8420" t="s">
        <v>27</v>
      </c>
      <c r="I8420" s="1" t="s">
        <v>1255</v>
      </c>
      <c r="J8420" s="1" t="s">
        <v>230</v>
      </c>
      <c r="K8420" s="1" t="s">
        <v>15</v>
      </c>
      <c r="L8420" s="1" t="s">
        <v>912</v>
      </c>
      <c r="M8420" t="s">
        <v>15</v>
      </c>
      <c r="N8420">
        <v>2</v>
      </c>
      <c r="O8420" s="1" t="s">
        <v>205</v>
      </c>
      <c r="P8420" t="s">
        <v>153</v>
      </c>
      <c r="Q8420">
        <v>2</v>
      </c>
      <c r="R8420" t="s">
        <v>179</v>
      </c>
      <c r="S8420" t="s">
        <v>180</v>
      </c>
    </row>
    <row r="8421" spans="1:19" x14ac:dyDescent="0.35">
      <c r="A8421" s="2" t="s">
        <v>120</v>
      </c>
      <c r="B8421" s="1" t="s">
        <v>121</v>
      </c>
      <c r="C8421" t="s">
        <v>906</v>
      </c>
      <c r="D8421" s="1" t="s">
        <v>56</v>
      </c>
      <c r="E8421" s="1" t="s">
        <v>22</v>
      </c>
      <c r="F8421" s="1" t="s">
        <v>23</v>
      </c>
      <c r="G8421" s="1" t="s">
        <v>137</v>
      </c>
      <c r="H8421" t="s">
        <v>27</v>
      </c>
      <c r="I8421" s="1" t="s">
        <v>1255</v>
      </c>
      <c r="J8421" s="1" t="s">
        <v>230</v>
      </c>
      <c r="K8421" s="1" t="s">
        <v>15</v>
      </c>
      <c r="L8421" s="1" t="s">
        <v>912</v>
      </c>
      <c r="M8421" t="s">
        <v>15</v>
      </c>
      <c r="N8421">
        <v>1</v>
      </c>
      <c r="O8421" s="1" t="s">
        <v>205</v>
      </c>
      <c r="P8421" t="s">
        <v>154</v>
      </c>
      <c r="Q8421">
        <v>2</v>
      </c>
      <c r="R8421" t="s">
        <v>179</v>
      </c>
      <c r="S8421" t="s">
        <v>180</v>
      </c>
    </row>
    <row r="8422" spans="1:19" x14ac:dyDescent="0.35">
      <c r="A8422" s="2" t="s">
        <v>120</v>
      </c>
      <c r="B8422" s="1" t="s">
        <v>121</v>
      </c>
      <c r="C8422" t="s">
        <v>906</v>
      </c>
      <c r="D8422" s="1" t="s">
        <v>56</v>
      </c>
      <c r="E8422" s="1" t="s">
        <v>22</v>
      </c>
      <c r="F8422" s="1" t="s">
        <v>23</v>
      </c>
      <c r="G8422" s="1" t="s">
        <v>137</v>
      </c>
      <c r="H8422" t="s">
        <v>27</v>
      </c>
      <c r="I8422" s="1" t="s">
        <v>1255</v>
      </c>
      <c r="J8422" s="1" t="s">
        <v>230</v>
      </c>
      <c r="K8422" s="1" t="s">
        <v>15</v>
      </c>
      <c r="L8422" s="1" t="s">
        <v>912</v>
      </c>
      <c r="M8422" t="s">
        <v>92</v>
      </c>
      <c r="N8422">
        <v>1</v>
      </c>
      <c r="O8422" s="1" t="s">
        <v>205</v>
      </c>
      <c r="P8422" t="s">
        <v>153</v>
      </c>
      <c r="Q8422">
        <v>2</v>
      </c>
      <c r="R8422" t="s">
        <v>179</v>
      </c>
      <c r="S8422" t="s">
        <v>180</v>
      </c>
    </row>
    <row r="8423" spans="1:19" x14ac:dyDescent="0.35">
      <c r="A8423" s="2" t="s">
        <v>120</v>
      </c>
      <c r="B8423" s="1" t="s">
        <v>121</v>
      </c>
      <c r="C8423" t="s">
        <v>906</v>
      </c>
      <c r="D8423" s="1" t="s">
        <v>56</v>
      </c>
      <c r="E8423" s="1" t="s">
        <v>22</v>
      </c>
      <c r="F8423" s="1" t="s">
        <v>23</v>
      </c>
      <c r="G8423" s="1" t="s">
        <v>137</v>
      </c>
      <c r="H8423" t="s">
        <v>32</v>
      </c>
      <c r="I8423" s="1" t="s">
        <v>1237</v>
      </c>
      <c r="J8423" s="1" t="s">
        <v>230</v>
      </c>
      <c r="K8423" s="1" t="s">
        <v>15</v>
      </c>
      <c r="L8423" s="1" t="s">
        <v>912</v>
      </c>
      <c r="M8423" t="s">
        <v>15</v>
      </c>
      <c r="N8423">
        <v>1</v>
      </c>
      <c r="O8423" s="1" t="s">
        <v>205</v>
      </c>
      <c r="P8423" t="s">
        <v>154</v>
      </c>
      <c r="Q8423">
        <v>2</v>
      </c>
      <c r="R8423" t="s">
        <v>179</v>
      </c>
      <c r="S8423" t="s">
        <v>180</v>
      </c>
    </row>
    <row r="8424" spans="1:19" x14ac:dyDescent="0.35">
      <c r="A8424" s="2" t="s">
        <v>120</v>
      </c>
      <c r="B8424" s="1" t="s">
        <v>121</v>
      </c>
      <c r="C8424" t="s">
        <v>906</v>
      </c>
      <c r="D8424" s="1" t="s">
        <v>56</v>
      </c>
      <c r="E8424" s="1" t="s">
        <v>22</v>
      </c>
      <c r="F8424" s="1" t="s">
        <v>23</v>
      </c>
      <c r="G8424" s="1" t="s">
        <v>137</v>
      </c>
      <c r="H8424" t="s">
        <v>32</v>
      </c>
      <c r="I8424" s="1" t="s">
        <v>1255</v>
      </c>
      <c r="J8424" s="1" t="s">
        <v>230</v>
      </c>
      <c r="K8424" s="1" t="s">
        <v>15</v>
      </c>
      <c r="L8424" s="1" t="s">
        <v>912</v>
      </c>
      <c r="M8424" t="s">
        <v>15</v>
      </c>
      <c r="N8424">
        <v>1</v>
      </c>
      <c r="O8424" s="1" t="s">
        <v>205</v>
      </c>
      <c r="P8424" t="s">
        <v>153</v>
      </c>
      <c r="Q8424">
        <v>2</v>
      </c>
      <c r="R8424" t="s">
        <v>179</v>
      </c>
      <c r="S8424" t="s">
        <v>180</v>
      </c>
    </row>
    <row r="8425" spans="1:19" x14ac:dyDescent="0.35">
      <c r="A8425" s="2" t="s">
        <v>120</v>
      </c>
      <c r="B8425" s="1" t="s">
        <v>121</v>
      </c>
      <c r="C8425" t="s">
        <v>906</v>
      </c>
      <c r="D8425" s="1" t="s">
        <v>56</v>
      </c>
      <c r="E8425" s="1" t="s">
        <v>22</v>
      </c>
      <c r="F8425" s="1" t="s">
        <v>23</v>
      </c>
      <c r="G8425" s="1" t="s">
        <v>137</v>
      </c>
      <c r="H8425" t="s">
        <v>21</v>
      </c>
      <c r="I8425" s="1" t="s">
        <v>260</v>
      </c>
      <c r="J8425" s="1" t="s">
        <v>230</v>
      </c>
      <c r="K8425" s="1" t="s">
        <v>15</v>
      </c>
      <c r="L8425" s="1" t="s">
        <v>912</v>
      </c>
      <c r="M8425" t="s">
        <v>15</v>
      </c>
      <c r="N8425">
        <v>1</v>
      </c>
      <c r="O8425" s="1" t="s">
        <v>205</v>
      </c>
      <c r="P8425" t="s">
        <v>153</v>
      </c>
      <c r="Q8425">
        <v>2</v>
      </c>
      <c r="R8425" t="s">
        <v>255</v>
      </c>
      <c r="S8425" t="s">
        <v>180</v>
      </c>
    </row>
    <row r="8426" spans="1:19" x14ac:dyDescent="0.35">
      <c r="A8426" s="2" t="s">
        <v>120</v>
      </c>
      <c r="B8426" s="1" t="s">
        <v>121</v>
      </c>
      <c r="C8426" t="s">
        <v>906</v>
      </c>
      <c r="D8426" s="1" t="s">
        <v>56</v>
      </c>
      <c r="E8426" s="1" t="s">
        <v>22</v>
      </c>
      <c r="F8426" s="1" t="s">
        <v>23</v>
      </c>
      <c r="G8426" s="1" t="s">
        <v>137</v>
      </c>
      <c r="H8426" t="s">
        <v>21</v>
      </c>
      <c r="I8426" s="1" t="s">
        <v>1237</v>
      </c>
      <c r="J8426" s="1" t="s">
        <v>230</v>
      </c>
      <c r="K8426" s="1" t="s">
        <v>15</v>
      </c>
      <c r="L8426" s="1" t="s">
        <v>912</v>
      </c>
      <c r="M8426" t="s">
        <v>15</v>
      </c>
      <c r="N8426">
        <v>1</v>
      </c>
      <c r="O8426" s="1" t="s">
        <v>205</v>
      </c>
      <c r="P8426" t="s">
        <v>154</v>
      </c>
      <c r="Q8426">
        <v>2</v>
      </c>
      <c r="R8426" t="s">
        <v>179</v>
      </c>
      <c r="S8426" t="s">
        <v>180</v>
      </c>
    </row>
    <row r="8427" spans="1:19" x14ac:dyDescent="0.35">
      <c r="A8427" s="2" t="s">
        <v>120</v>
      </c>
      <c r="B8427" s="1" t="s">
        <v>121</v>
      </c>
      <c r="C8427" t="s">
        <v>906</v>
      </c>
      <c r="D8427" s="1" t="s">
        <v>56</v>
      </c>
      <c r="E8427" s="1" t="s">
        <v>22</v>
      </c>
      <c r="F8427" s="1" t="s">
        <v>23</v>
      </c>
      <c r="G8427" s="1" t="s">
        <v>137</v>
      </c>
      <c r="H8427" t="s">
        <v>21</v>
      </c>
      <c r="I8427" s="1" t="s">
        <v>1237</v>
      </c>
      <c r="J8427" s="1" t="s">
        <v>230</v>
      </c>
      <c r="K8427" s="1" t="s">
        <v>59</v>
      </c>
      <c r="L8427" s="1" t="s">
        <v>912</v>
      </c>
      <c r="M8427" t="s">
        <v>59</v>
      </c>
      <c r="N8427">
        <v>1</v>
      </c>
      <c r="O8427" s="1" t="s">
        <v>205</v>
      </c>
      <c r="P8427" t="s">
        <v>154</v>
      </c>
      <c r="Q8427">
        <v>2</v>
      </c>
      <c r="R8427" t="s">
        <v>179</v>
      </c>
      <c r="S8427" t="s">
        <v>180</v>
      </c>
    </row>
    <row r="8428" spans="1:19" x14ac:dyDescent="0.35">
      <c r="A8428" s="2" t="s">
        <v>120</v>
      </c>
      <c r="B8428" s="1" t="s">
        <v>121</v>
      </c>
      <c r="C8428" t="s">
        <v>906</v>
      </c>
      <c r="D8428" s="1" t="s">
        <v>56</v>
      </c>
      <c r="E8428" s="1" t="s">
        <v>22</v>
      </c>
      <c r="F8428" s="1" t="s">
        <v>23</v>
      </c>
      <c r="G8428" s="1" t="s">
        <v>137</v>
      </c>
      <c r="H8428" t="s">
        <v>21</v>
      </c>
      <c r="I8428" s="1" t="s">
        <v>1254</v>
      </c>
      <c r="J8428" s="1" t="s">
        <v>230</v>
      </c>
      <c r="K8428" s="1" t="s">
        <v>15</v>
      </c>
      <c r="L8428" s="1" t="s">
        <v>912</v>
      </c>
      <c r="M8428" t="s">
        <v>15</v>
      </c>
      <c r="N8428">
        <v>1</v>
      </c>
      <c r="O8428" s="1" t="s">
        <v>205</v>
      </c>
      <c r="P8428" t="s">
        <v>153</v>
      </c>
      <c r="Q8428">
        <v>2</v>
      </c>
      <c r="R8428" t="s">
        <v>255</v>
      </c>
      <c r="S8428" t="s">
        <v>180</v>
      </c>
    </row>
    <row r="8429" spans="1:19" x14ac:dyDescent="0.35">
      <c r="A8429" s="2" t="s">
        <v>120</v>
      </c>
      <c r="B8429" s="1" t="s">
        <v>121</v>
      </c>
      <c r="C8429" t="s">
        <v>906</v>
      </c>
      <c r="D8429" s="1" t="s">
        <v>56</v>
      </c>
      <c r="E8429" s="1" t="s">
        <v>22</v>
      </c>
      <c r="F8429" s="1" t="s">
        <v>23</v>
      </c>
      <c r="G8429" s="1" t="s">
        <v>137</v>
      </c>
      <c r="H8429" t="s">
        <v>21</v>
      </c>
      <c r="I8429" s="1" t="s">
        <v>467</v>
      </c>
      <c r="J8429" s="1" t="s">
        <v>230</v>
      </c>
      <c r="K8429" s="1" t="s">
        <v>15</v>
      </c>
      <c r="L8429" s="1" t="s">
        <v>912</v>
      </c>
      <c r="M8429" t="s">
        <v>15</v>
      </c>
      <c r="N8429">
        <v>1</v>
      </c>
      <c r="O8429" s="1" t="s">
        <v>205</v>
      </c>
      <c r="P8429" t="s">
        <v>154</v>
      </c>
      <c r="Q8429">
        <v>2</v>
      </c>
      <c r="R8429" t="s">
        <v>255</v>
      </c>
      <c r="S8429" t="s">
        <v>180</v>
      </c>
    </row>
    <row r="8430" spans="1:19" x14ac:dyDescent="0.35">
      <c r="A8430" s="2" t="s">
        <v>120</v>
      </c>
      <c r="B8430" s="1" t="s">
        <v>121</v>
      </c>
      <c r="C8430" t="s">
        <v>906</v>
      </c>
      <c r="D8430" s="1" t="s">
        <v>56</v>
      </c>
      <c r="E8430" s="1" t="s">
        <v>22</v>
      </c>
      <c r="F8430" s="1" t="s">
        <v>23</v>
      </c>
      <c r="G8430" s="1" t="s">
        <v>137</v>
      </c>
      <c r="H8430" t="s">
        <v>21</v>
      </c>
      <c r="I8430" s="1" t="s">
        <v>467</v>
      </c>
      <c r="J8430" s="1" t="s">
        <v>230</v>
      </c>
      <c r="K8430" s="1" t="s">
        <v>15</v>
      </c>
      <c r="L8430" s="1" t="s">
        <v>912</v>
      </c>
      <c r="M8430" t="s">
        <v>15</v>
      </c>
      <c r="N8430">
        <v>1</v>
      </c>
      <c r="O8430" s="1" t="s">
        <v>205</v>
      </c>
      <c r="P8430" t="s">
        <v>154</v>
      </c>
      <c r="Q8430">
        <v>2</v>
      </c>
      <c r="R8430" t="s">
        <v>255</v>
      </c>
      <c r="S8430" t="s">
        <v>180</v>
      </c>
    </row>
    <row r="8431" spans="1:19" x14ac:dyDescent="0.35">
      <c r="A8431" s="2" t="s">
        <v>120</v>
      </c>
      <c r="B8431" s="1" t="s">
        <v>121</v>
      </c>
      <c r="C8431" t="s">
        <v>906</v>
      </c>
      <c r="D8431" s="1" t="s">
        <v>56</v>
      </c>
      <c r="E8431" s="1" t="s">
        <v>22</v>
      </c>
      <c r="F8431" s="1" t="s">
        <v>23</v>
      </c>
      <c r="G8431" s="1" t="s">
        <v>137</v>
      </c>
      <c r="H8431" t="s">
        <v>21</v>
      </c>
      <c r="I8431" s="1" t="s">
        <v>1255</v>
      </c>
      <c r="J8431" s="1" t="s">
        <v>230</v>
      </c>
      <c r="K8431" s="1" t="s">
        <v>15</v>
      </c>
      <c r="L8431" s="1" t="s">
        <v>912</v>
      </c>
      <c r="M8431" t="s">
        <v>15</v>
      </c>
      <c r="N8431">
        <v>1</v>
      </c>
      <c r="O8431" s="1" t="s">
        <v>205</v>
      </c>
      <c r="P8431" t="s">
        <v>153</v>
      </c>
      <c r="Q8431">
        <v>2</v>
      </c>
      <c r="R8431" t="s">
        <v>179</v>
      </c>
      <c r="S8431" t="s">
        <v>180</v>
      </c>
    </row>
    <row r="8432" spans="1:19" x14ac:dyDescent="0.35">
      <c r="A8432" s="2" t="s">
        <v>120</v>
      </c>
      <c r="B8432" s="1" t="s">
        <v>121</v>
      </c>
      <c r="C8432" t="s">
        <v>906</v>
      </c>
      <c r="D8432" s="1" t="s">
        <v>56</v>
      </c>
      <c r="E8432" s="1" t="s">
        <v>22</v>
      </c>
      <c r="F8432" s="1" t="s">
        <v>23</v>
      </c>
      <c r="G8432" s="1" t="s">
        <v>137</v>
      </c>
      <c r="H8432" t="s">
        <v>21</v>
      </c>
      <c r="I8432" s="1" t="s">
        <v>1255</v>
      </c>
      <c r="J8432" s="1" t="s">
        <v>230</v>
      </c>
      <c r="K8432" s="1" t="s">
        <v>59</v>
      </c>
      <c r="L8432" s="1" t="s">
        <v>912</v>
      </c>
      <c r="M8432" t="s">
        <v>59</v>
      </c>
      <c r="N8432">
        <v>1</v>
      </c>
      <c r="O8432" s="1" t="s">
        <v>205</v>
      </c>
      <c r="P8432" t="s">
        <v>153</v>
      </c>
      <c r="Q8432">
        <v>2</v>
      </c>
      <c r="R8432" t="s">
        <v>179</v>
      </c>
      <c r="S8432" t="s">
        <v>180</v>
      </c>
    </row>
    <row r="8433" spans="1:19" x14ac:dyDescent="0.35">
      <c r="A8433" s="2" t="s">
        <v>120</v>
      </c>
      <c r="B8433" s="1" t="s">
        <v>121</v>
      </c>
      <c r="C8433" t="s">
        <v>906</v>
      </c>
      <c r="D8433" s="1" t="s">
        <v>56</v>
      </c>
      <c r="E8433" s="1" t="s">
        <v>22</v>
      </c>
      <c r="F8433" s="1" t="s">
        <v>23</v>
      </c>
      <c r="G8433" s="1" t="s">
        <v>137</v>
      </c>
      <c r="H8433" t="s">
        <v>21</v>
      </c>
      <c r="I8433" s="1" t="s">
        <v>259</v>
      </c>
      <c r="J8433" s="1" t="s">
        <v>230</v>
      </c>
      <c r="K8433" s="1" t="s">
        <v>15</v>
      </c>
      <c r="L8433" s="1" t="s">
        <v>912</v>
      </c>
      <c r="M8433" t="s">
        <v>15</v>
      </c>
      <c r="N8433">
        <v>1</v>
      </c>
      <c r="O8433" s="1" t="s">
        <v>205</v>
      </c>
      <c r="P8433" t="s">
        <v>153</v>
      </c>
      <c r="Q8433">
        <v>2</v>
      </c>
      <c r="R8433" t="s">
        <v>255</v>
      </c>
      <c r="S8433" t="s">
        <v>180</v>
      </c>
    </row>
    <row r="8434" spans="1:19" x14ac:dyDescent="0.35">
      <c r="A8434" s="2" t="s">
        <v>120</v>
      </c>
      <c r="B8434" s="1" t="s">
        <v>121</v>
      </c>
      <c r="C8434" t="s">
        <v>906</v>
      </c>
      <c r="D8434" s="1" t="s">
        <v>56</v>
      </c>
      <c r="E8434" s="1" t="s">
        <v>22</v>
      </c>
      <c r="F8434" s="1" t="s">
        <v>23</v>
      </c>
      <c r="G8434" s="1" t="s">
        <v>137</v>
      </c>
      <c r="H8434" t="s">
        <v>35</v>
      </c>
      <c r="I8434" s="1" t="s">
        <v>1256</v>
      </c>
      <c r="J8434" s="1" t="s">
        <v>230</v>
      </c>
      <c r="K8434" s="1" t="s">
        <v>15</v>
      </c>
      <c r="L8434" s="1" t="s">
        <v>913</v>
      </c>
      <c r="M8434" t="s">
        <v>15</v>
      </c>
      <c r="N8434">
        <v>1</v>
      </c>
      <c r="O8434" s="1" t="s">
        <v>205</v>
      </c>
      <c r="P8434" t="s">
        <v>154</v>
      </c>
      <c r="Q8434">
        <v>2</v>
      </c>
      <c r="R8434" t="s">
        <v>255</v>
      </c>
      <c r="S8434" t="s">
        <v>180</v>
      </c>
    </row>
    <row r="8435" spans="1:19" x14ac:dyDescent="0.35">
      <c r="A8435" s="2" t="s">
        <v>120</v>
      </c>
      <c r="B8435" s="1" t="s">
        <v>121</v>
      </c>
      <c r="C8435" t="s">
        <v>906</v>
      </c>
      <c r="D8435" s="1" t="s">
        <v>56</v>
      </c>
      <c r="E8435" s="1" t="s">
        <v>22</v>
      </c>
      <c r="F8435" s="1" t="s">
        <v>13</v>
      </c>
      <c r="G8435" s="1" t="s">
        <v>137</v>
      </c>
      <c r="H8435" t="s">
        <v>43</v>
      </c>
      <c r="I8435" s="1" t="s">
        <v>1237</v>
      </c>
      <c r="J8435" s="1" t="s">
        <v>230</v>
      </c>
      <c r="K8435" s="1" t="s">
        <v>15</v>
      </c>
      <c r="L8435" s="1" t="s">
        <v>912</v>
      </c>
      <c r="M8435" t="s">
        <v>15</v>
      </c>
      <c r="N8435">
        <v>1</v>
      </c>
      <c r="O8435" s="1" t="s">
        <v>205</v>
      </c>
      <c r="P8435" t="s">
        <v>154</v>
      </c>
      <c r="Q8435">
        <v>2</v>
      </c>
      <c r="R8435" t="s">
        <v>179</v>
      </c>
      <c r="S8435" t="s">
        <v>180</v>
      </c>
    </row>
    <row r="8436" spans="1:19" x14ac:dyDescent="0.35">
      <c r="A8436" s="2" t="s">
        <v>120</v>
      </c>
      <c r="B8436" s="1" t="s">
        <v>121</v>
      </c>
      <c r="C8436" t="s">
        <v>906</v>
      </c>
      <c r="D8436" s="1" t="s">
        <v>56</v>
      </c>
      <c r="E8436" s="1" t="s">
        <v>22</v>
      </c>
      <c r="F8436" s="1" t="s">
        <v>13</v>
      </c>
      <c r="G8436" s="1" t="s">
        <v>137</v>
      </c>
      <c r="H8436" t="s">
        <v>43</v>
      </c>
      <c r="I8436" s="1" t="s">
        <v>1255</v>
      </c>
      <c r="J8436" s="1" t="s">
        <v>230</v>
      </c>
      <c r="K8436" s="1" t="s">
        <v>15</v>
      </c>
      <c r="L8436" s="1" t="s">
        <v>912</v>
      </c>
      <c r="M8436" t="s">
        <v>15</v>
      </c>
      <c r="N8436">
        <v>1</v>
      </c>
      <c r="O8436" s="1" t="s">
        <v>205</v>
      </c>
      <c r="P8436" t="s">
        <v>153</v>
      </c>
      <c r="Q8436">
        <v>2</v>
      </c>
      <c r="R8436" t="s">
        <v>179</v>
      </c>
      <c r="S8436" t="s">
        <v>180</v>
      </c>
    </row>
    <row r="8437" spans="1:19" x14ac:dyDescent="0.35">
      <c r="A8437" s="2" t="s">
        <v>120</v>
      </c>
      <c r="B8437" s="1" t="s">
        <v>121</v>
      </c>
      <c r="C8437" t="s">
        <v>906</v>
      </c>
      <c r="D8437" s="1" t="s">
        <v>56</v>
      </c>
      <c r="E8437" s="1" t="s">
        <v>22</v>
      </c>
      <c r="F8437" s="1" t="s">
        <v>13</v>
      </c>
      <c r="G8437" s="1" t="s">
        <v>137</v>
      </c>
      <c r="H8437" t="s">
        <v>14</v>
      </c>
      <c r="I8437" s="1" t="s">
        <v>260</v>
      </c>
      <c r="J8437" s="1" t="s">
        <v>230</v>
      </c>
      <c r="K8437" s="1" t="s">
        <v>15</v>
      </c>
      <c r="L8437" s="1" t="s">
        <v>912</v>
      </c>
      <c r="M8437" t="s">
        <v>15</v>
      </c>
      <c r="N8437">
        <v>1</v>
      </c>
      <c r="O8437" s="1" t="s">
        <v>205</v>
      </c>
      <c r="P8437" t="s">
        <v>153</v>
      </c>
      <c r="Q8437">
        <v>2</v>
      </c>
      <c r="R8437" t="s">
        <v>255</v>
      </c>
      <c r="S8437" t="s">
        <v>180</v>
      </c>
    </row>
    <row r="8438" spans="1:19" x14ac:dyDescent="0.35">
      <c r="A8438" s="2" t="s">
        <v>120</v>
      </c>
      <c r="B8438" s="1" t="s">
        <v>121</v>
      </c>
      <c r="C8438" t="s">
        <v>906</v>
      </c>
      <c r="D8438" s="1" t="s">
        <v>56</v>
      </c>
      <c r="E8438" s="1" t="s">
        <v>22</v>
      </c>
      <c r="F8438" s="1" t="s">
        <v>13</v>
      </c>
      <c r="G8438" s="1" t="s">
        <v>137</v>
      </c>
      <c r="H8438" t="s">
        <v>14</v>
      </c>
      <c r="I8438" s="1" t="s">
        <v>260</v>
      </c>
      <c r="J8438" s="1" t="s">
        <v>230</v>
      </c>
      <c r="K8438" s="1" t="s">
        <v>15</v>
      </c>
      <c r="L8438" s="1" t="s">
        <v>912</v>
      </c>
      <c r="M8438" t="s">
        <v>15</v>
      </c>
      <c r="N8438">
        <v>4</v>
      </c>
      <c r="O8438" s="1" t="s">
        <v>205</v>
      </c>
      <c r="P8438" t="s">
        <v>153</v>
      </c>
      <c r="Q8438">
        <v>2</v>
      </c>
      <c r="R8438" t="s">
        <v>255</v>
      </c>
      <c r="S8438" t="s">
        <v>180</v>
      </c>
    </row>
    <row r="8439" spans="1:19" x14ac:dyDescent="0.35">
      <c r="A8439" s="2" t="s">
        <v>120</v>
      </c>
      <c r="B8439" s="1" t="s">
        <v>121</v>
      </c>
      <c r="C8439" t="s">
        <v>906</v>
      </c>
      <c r="D8439" s="1" t="s">
        <v>56</v>
      </c>
      <c r="E8439" s="1" t="s">
        <v>22</v>
      </c>
      <c r="F8439" s="1" t="s">
        <v>13</v>
      </c>
      <c r="G8439" s="1" t="s">
        <v>137</v>
      </c>
      <c r="H8439" t="s">
        <v>14</v>
      </c>
      <c r="I8439" s="1" t="s">
        <v>260</v>
      </c>
      <c r="J8439" s="1" t="s">
        <v>230</v>
      </c>
      <c r="K8439" s="1" t="s">
        <v>15</v>
      </c>
      <c r="L8439" s="1" t="s">
        <v>912</v>
      </c>
      <c r="M8439" t="s">
        <v>15</v>
      </c>
      <c r="N8439">
        <v>1</v>
      </c>
      <c r="O8439" s="1" t="s">
        <v>205</v>
      </c>
      <c r="P8439" t="s">
        <v>154</v>
      </c>
      <c r="Q8439">
        <v>2</v>
      </c>
      <c r="R8439" t="s">
        <v>255</v>
      </c>
      <c r="S8439" t="s">
        <v>180</v>
      </c>
    </row>
    <row r="8440" spans="1:19" x14ac:dyDescent="0.35">
      <c r="A8440" s="2" t="s">
        <v>120</v>
      </c>
      <c r="B8440" s="1" t="s">
        <v>121</v>
      </c>
      <c r="C8440" t="s">
        <v>906</v>
      </c>
      <c r="D8440" s="1" t="s">
        <v>56</v>
      </c>
      <c r="E8440" s="1" t="s">
        <v>22</v>
      </c>
      <c r="F8440" s="1" t="s">
        <v>13</v>
      </c>
      <c r="G8440" s="1" t="s">
        <v>137</v>
      </c>
      <c r="H8440" t="s">
        <v>14</v>
      </c>
      <c r="I8440" s="1" t="s">
        <v>1254</v>
      </c>
      <c r="J8440" s="1" t="s">
        <v>230</v>
      </c>
      <c r="K8440" s="1" t="s">
        <v>15</v>
      </c>
      <c r="L8440" s="1" t="s">
        <v>912</v>
      </c>
      <c r="M8440" t="s">
        <v>15</v>
      </c>
      <c r="N8440">
        <v>4</v>
      </c>
      <c r="O8440" s="1" t="s">
        <v>205</v>
      </c>
      <c r="P8440" t="s">
        <v>153</v>
      </c>
      <c r="Q8440">
        <v>2</v>
      </c>
      <c r="R8440" t="s">
        <v>255</v>
      </c>
      <c r="S8440" t="s">
        <v>180</v>
      </c>
    </row>
    <row r="8441" spans="1:19" x14ac:dyDescent="0.35">
      <c r="A8441" s="2" t="s">
        <v>120</v>
      </c>
      <c r="B8441" s="1" t="s">
        <v>121</v>
      </c>
      <c r="C8441" t="s">
        <v>906</v>
      </c>
      <c r="D8441" s="1" t="s">
        <v>56</v>
      </c>
      <c r="E8441" s="1" t="s">
        <v>22</v>
      </c>
      <c r="F8441" s="1" t="s">
        <v>13</v>
      </c>
      <c r="G8441" s="1" t="s">
        <v>137</v>
      </c>
      <c r="H8441" t="s">
        <v>14</v>
      </c>
      <c r="I8441" s="1" t="s">
        <v>1254</v>
      </c>
      <c r="J8441" s="1" t="s">
        <v>230</v>
      </c>
      <c r="K8441" s="1" t="s">
        <v>15</v>
      </c>
      <c r="L8441" s="1" t="s">
        <v>912</v>
      </c>
      <c r="M8441" t="s">
        <v>15</v>
      </c>
      <c r="N8441">
        <v>2</v>
      </c>
      <c r="O8441" s="1" t="s">
        <v>205</v>
      </c>
      <c r="P8441" t="s">
        <v>153</v>
      </c>
      <c r="Q8441">
        <v>2</v>
      </c>
      <c r="R8441" t="s">
        <v>255</v>
      </c>
      <c r="S8441" t="s">
        <v>180</v>
      </c>
    </row>
    <row r="8442" spans="1:19" x14ac:dyDescent="0.35">
      <c r="A8442" s="2" t="s">
        <v>120</v>
      </c>
      <c r="B8442" s="1" t="s">
        <v>121</v>
      </c>
      <c r="C8442" t="s">
        <v>906</v>
      </c>
      <c r="D8442" s="1" t="s">
        <v>56</v>
      </c>
      <c r="E8442" s="1" t="s">
        <v>22</v>
      </c>
      <c r="F8442" s="1" t="s">
        <v>13</v>
      </c>
      <c r="G8442" s="1" t="s">
        <v>137</v>
      </c>
      <c r="H8442" t="s">
        <v>14</v>
      </c>
      <c r="I8442" s="1" t="s">
        <v>467</v>
      </c>
      <c r="J8442" s="1" t="s">
        <v>230</v>
      </c>
      <c r="K8442" s="1" t="s">
        <v>15</v>
      </c>
      <c r="L8442" s="1" t="s">
        <v>912</v>
      </c>
      <c r="M8442" t="s">
        <v>15</v>
      </c>
      <c r="N8442">
        <v>1</v>
      </c>
      <c r="O8442" s="1" t="s">
        <v>205</v>
      </c>
      <c r="P8442" t="s">
        <v>154</v>
      </c>
      <c r="Q8442">
        <v>2</v>
      </c>
      <c r="R8442" t="s">
        <v>255</v>
      </c>
      <c r="S8442" t="s">
        <v>180</v>
      </c>
    </row>
    <row r="8443" spans="1:19" x14ac:dyDescent="0.35">
      <c r="A8443" s="2" t="s">
        <v>120</v>
      </c>
      <c r="B8443" s="1" t="s">
        <v>121</v>
      </c>
      <c r="C8443" t="s">
        <v>906</v>
      </c>
      <c r="D8443" s="1" t="s">
        <v>56</v>
      </c>
      <c r="E8443" s="1" t="s">
        <v>22</v>
      </c>
      <c r="F8443" s="1" t="s">
        <v>13</v>
      </c>
      <c r="G8443" s="1" t="s">
        <v>137</v>
      </c>
      <c r="H8443" t="s">
        <v>14</v>
      </c>
      <c r="I8443" s="1" t="s">
        <v>467</v>
      </c>
      <c r="J8443" s="1" t="s">
        <v>230</v>
      </c>
      <c r="K8443" s="1" t="s">
        <v>15</v>
      </c>
      <c r="L8443" s="1" t="s">
        <v>912</v>
      </c>
      <c r="M8443" t="s">
        <v>15</v>
      </c>
      <c r="N8443">
        <v>5</v>
      </c>
      <c r="O8443" s="1" t="s">
        <v>205</v>
      </c>
      <c r="P8443" t="s">
        <v>154</v>
      </c>
      <c r="Q8443">
        <v>2</v>
      </c>
      <c r="R8443" t="s">
        <v>255</v>
      </c>
      <c r="S8443" t="s">
        <v>180</v>
      </c>
    </row>
    <row r="8444" spans="1:19" x14ac:dyDescent="0.35">
      <c r="A8444" s="2" t="s">
        <v>120</v>
      </c>
      <c r="B8444" s="1" t="s">
        <v>121</v>
      </c>
      <c r="C8444" t="s">
        <v>906</v>
      </c>
      <c r="D8444" s="1" t="s">
        <v>56</v>
      </c>
      <c r="E8444" s="1" t="s">
        <v>22</v>
      </c>
      <c r="F8444" s="1" t="s">
        <v>13</v>
      </c>
      <c r="G8444" s="1" t="s">
        <v>137</v>
      </c>
      <c r="H8444" t="s">
        <v>14</v>
      </c>
      <c r="I8444" s="1" t="s">
        <v>259</v>
      </c>
      <c r="J8444" s="1" t="s">
        <v>230</v>
      </c>
      <c r="K8444" s="1" t="s">
        <v>15</v>
      </c>
      <c r="L8444" s="1" t="s">
        <v>912</v>
      </c>
      <c r="M8444" t="s">
        <v>15</v>
      </c>
      <c r="N8444">
        <v>4</v>
      </c>
      <c r="O8444" s="1" t="s">
        <v>205</v>
      </c>
      <c r="P8444" t="s">
        <v>153</v>
      </c>
      <c r="Q8444">
        <v>2</v>
      </c>
      <c r="R8444" t="s">
        <v>255</v>
      </c>
      <c r="S8444" t="s">
        <v>180</v>
      </c>
    </row>
    <row r="8445" spans="1:19" x14ac:dyDescent="0.35">
      <c r="A8445" s="2" t="s">
        <v>120</v>
      </c>
      <c r="B8445" s="1" t="s">
        <v>121</v>
      </c>
      <c r="C8445" t="s">
        <v>906</v>
      </c>
      <c r="D8445" s="1" t="s">
        <v>56</v>
      </c>
      <c r="E8445" s="1" t="s">
        <v>22</v>
      </c>
      <c r="F8445" s="1" t="s">
        <v>13</v>
      </c>
      <c r="G8445" s="1" t="s">
        <v>137</v>
      </c>
      <c r="H8445" t="s">
        <v>14</v>
      </c>
      <c r="I8445" s="1" t="s">
        <v>259</v>
      </c>
      <c r="J8445" s="1" t="s">
        <v>230</v>
      </c>
      <c r="K8445" s="1" t="s">
        <v>15</v>
      </c>
      <c r="L8445" s="1" t="s">
        <v>912</v>
      </c>
      <c r="M8445" t="s">
        <v>15</v>
      </c>
      <c r="N8445">
        <v>2</v>
      </c>
      <c r="O8445" s="1" t="s">
        <v>205</v>
      </c>
      <c r="P8445" t="s">
        <v>153</v>
      </c>
      <c r="Q8445">
        <v>2</v>
      </c>
      <c r="R8445" t="s">
        <v>255</v>
      </c>
      <c r="S8445" t="s">
        <v>180</v>
      </c>
    </row>
    <row r="8446" spans="1:19" x14ac:dyDescent="0.35">
      <c r="A8446" s="2" t="s">
        <v>120</v>
      </c>
      <c r="B8446" s="1" t="s">
        <v>121</v>
      </c>
      <c r="C8446" t="s">
        <v>906</v>
      </c>
      <c r="D8446" s="1" t="s">
        <v>56</v>
      </c>
      <c r="E8446" s="1" t="s">
        <v>22</v>
      </c>
      <c r="F8446" s="1" t="s">
        <v>13</v>
      </c>
      <c r="G8446" s="1" t="s">
        <v>137</v>
      </c>
      <c r="H8446" t="s">
        <v>17</v>
      </c>
      <c r="I8446" s="1" t="s">
        <v>260</v>
      </c>
      <c r="J8446" s="1" t="s">
        <v>230</v>
      </c>
      <c r="K8446" s="1" t="s">
        <v>15</v>
      </c>
      <c r="L8446" s="1" t="s">
        <v>912</v>
      </c>
      <c r="M8446" t="s">
        <v>15</v>
      </c>
      <c r="N8446">
        <v>1</v>
      </c>
      <c r="O8446" s="1" t="s">
        <v>205</v>
      </c>
      <c r="P8446" t="s">
        <v>153</v>
      </c>
      <c r="Q8446">
        <v>1</v>
      </c>
      <c r="R8446" t="s">
        <v>255</v>
      </c>
      <c r="S8446" t="s">
        <v>180</v>
      </c>
    </row>
    <row r="8447" spans="1:19" x14ac:dyDescent="0.35">
      <c r="A8447" s="2" t="s">
        <v>120</v>
      </c>
      <c r="B8447" s="1" t="s">
        <v>121</v>
      </c>
      <c r="C8447" t="s">
        <v>906</v>
      </c>
      <c r="D8447" s="1" t="s">
        <v>56</v>
      </c>
      <c r="E8447" s="1" t="s">
        <v>22</v>
      </c>
      <c r="F8447" s="1" t="s">
        <v>13</v>
      </c>
      <c r="G8447" s="1" t="s">
        <v>137</v>
      </c>
      <c r="H8447" t="s">
        <v>17</v>
      </c>
      <c r="I8447" s="1" t="s">
        <v>260</v>
      </c>
      <c r="J8447" s="1" t="s">
        <v>230</v>
      </c>
      <c r="K8447" s="1" t="s">
        <v>15</v>
      </c>
      <c r="L8447" s="1" t="s">
        <v>912</v>
      </c>
      <c r="M8447" t="s">
        <v>15</v>
      </c>
      <c r="N8447">
        <v>1</v>
      </c>
      <c r="O8447" s="1" t="s">
        <v>205</v>
      </c>
      <c r="P8447" t="s">
        <v>153</v>
      </c>
      <c r="Q8447">
        <v>2</v>
      </c>
      <c r="R8447" t="s">
        <v>255</v>
      </c>
      <c r="S8447" t="s">
        <v>180</v>
      </c>
    </row>
    <row r="8448" spans="1:19" x14ac:dyDescent="0.35">
      <c r="A8448" s="2" t="s">
        <v>120</v>
      </c>
      <c r="B8448" s="1" t="s">
        <v>121</v>
      </c>
      <c r="C8448" t="s">
        <v>906</v>
      </c>
      <c r="D8448" s="1" t="s">
        <v>56</v>
      </c>
      <c r="E8448" s="1" t="s">
        <v>22</v>
      </c>
      <c r="F8448" s="1" t="s">
        <v>13</v>
      </c>
      <c r="G8448" s="1" t="s">
        <v>137</v>
      </c>
      <c r="H8448" t="s">
        <v>17</v>
      </c>
      <c r="I8448" s="1" t="s">
        <v>260</v>
      </c>
      <c r="J8448" s="1" t="s">
        <v>230</v>
      </c>
      <c r="K8448" s="1" t="s">
        <v>15</v>
      </c>
      <c r="L8448" s="1" t="s">
        <v>912</v>
      </c>
      <c r="M8448" t="s">
        <v>15</v>
      </c>
      <c r="N8448">
        <v>3</v>
      </c>
      <c r="O8448" s="1" t="s">
        <v>205</v>
      </c>
      <c r="P8448" t="s">
        <v>153</v>
      </c>
      <c r="Q8448">
        <v>2</v>
      </c>
      <c r="R8448" t="s">
        <v>255</v>
      </c>
      <c r="S8448" t="s">
        <v>180</v>
      </c>
    </row>
    <row r="8449" spans="1:19" x14ac:dyDescent="0.35">
      <c r="A8449" s="2" t="s">
        <v>120</v>
      </c>
      <c r="B8449" s="1" t="s">
        <v>121</v>
      </c>
      <c r="C8449" t="s">
        <v>906</v>
      </c>
      <c r="D8449" s="1" t="s">
        <v>56</v>
      </c>
      <c r="E8449" s="1" t="s">
        <v>22</v>
      </c>
      <c r="F8449" s="1" t="s">
        <v>13</v>
      </c>
      <c r="G8449" s="1" t="s">
        <v>137</v>
      </c>
      <c r="H8449" t="s">
        <v>17</v>
      </c>
      <c r="I8449" s="1" t="s">
        <v>1237</v>
      </c>
      <c r="J8449" s="1" t="s">
        <v>230</v>
      </c>
      <c r="K8449" s="1" t="s">
        <v>15</v>
      </c>
      <c r="L8449" s="1" t="s">
        <v>912</v>
      </c>
      <c r="M8449" t="s">
        <v>15</v>
      </c>
      <c r="N8449">
        <v>1</v>
      </c>
      <c r="O8449" s="1" t="s">
        <v>205</v>
      </c>
      <c r="P8449" t="s">
        <v>154</v>
      </c>
      <c r="Q8449">
        <v>2</v>
      </c>
      <c r="R8449" t="s">
        <v>179</v>
      </c>
      <c r="S8449" t="s">
        <v>180</v>
      </c>
    </row>
    <row r="8450" spans="1:19" x14ac:dyDescent="0.35">
      <c r="A8450" s="2" t="s">
        <v>120</v>
      </c>
      <c r="B8450" s="1" t="s">
        <v>121</v>
      </c>
      <c r="C8450" t="s">
        <v>906</v>
      </c>
      <c r="D8450" s="1" t="s">
        <v>56</v>
      </c>
      <c r="E8450" s="1" t="s">
        <v>22</v>
      </c>
      <c r="F8450" s="1" t="s">
        <v>13</v>
      </c>
      <c r="G8450" s="1" t="s">
        <v>137</v>
      </c>
      <c r="H8450" t="s">
        <v>17</v>
      </c>
      <c r="I8450" s="1" t="s">
        <v>1254</v>
      </c>
      <c r="J8450" s="1" t="s">
        <v>230</v>
      </c>
      <c r="K8450" s="1" t="s">
        <v>15</v>
      </c>
      <c r="L8450" s="1" t="s">
        <v>912</v>
      </c>
      <c r="M8450" t="s">
        <v>15</v>
      </c>
      <c r="N8450">
        <v>1</v>
      </c>
      <c r="O8450" s="1" t="s">
        <v>205</v>
      </c>
      <c r="P8450" t="s">
        <v>153</v>
      </c>
      <c r="Q8450">
        <v>1</v>
      </c>
      <c r="R8450" t="s">
        <v>255</v>
      </c>
      <c r="S8450" t="s">
        <v>180</v>
      </c>
    </row>
    <row r="8451" spans="1:19" x14ac:dyDescent="0.35">
      <c r="A8451" s="2" t="s">
        <v>120</v>
      </c>
      <c r="B8451" s="1" t="s">
        <v>121</v>
      </c>
      <c r="C8451" t="s">
        <v>906</v>
      </c>
      <c r="D8451" s="1" t="s">
        <v>56</v>
      </c>
      <c r="E8451" s="1" t="s">
        <v>22</v>
      </c>
      <c r="F8451" s="1" t="s">
        <v>13</v>
      </c>
      <c r="G8451" s="1" t="s">
        <v>137</v>
      </c>
      <c r="H8451" t="s">
        <v>17</v>
      </c>
      <c r="I8451" s="1" t="s">
        <v>1254</v>
      </c>
      <c r="J8451" s="1" t="s">
        <v>230</v>
      </c>
      <c r="K8451" s="1" t="s">
        <v>15</v>
      </c>
      <c r="L8451" s="1" t="s">
        <v>912</v>
      </c>
      <c r="M8451" t="s">
        <v>15</v>
      </c>
      <c r="N8451">
        <v>1</v>
      </c>
      <c r="O8451" s="1" t="s">
        <v>205</v>
      </c>
      <c r="P8451" t="s">
        <v>153</v>
      </c>
      <c r="Q8451">
        <v>2</v>
      </c>
      <c r="R8451" t="s">
        <v>255</v>
      </c>
      <c r="S8451" t="s">
        <v>180</v>
      </c>
    </row>
    <row r="8452" spans="1:19" x14ac:dyDescent="0.35">
      <c r="A8452" s="2" t="s">
        <v>120</v>
      </c>
      <c r="B8452" s="1" t="s">
        <v>121</v>
      </c>
      <c r="C8452" t="s">
        <v>906</v>
      </c>
      <c r="D8452" s="1" t="s">
        <v>56</v>
      </c>
      <c r="E8452" s="1" t="s">
        <v>22</v>
      </c>
      <c r="F8452" s="1" t="s">
        <v>13</v>
      </c>
      <c r="G8452" s="1" t="s">
        <v>137</v>
      </c>
      <c r="H8452" t="s">
        <v>17</v>
      </c>
      <c r="I8452" s="1" t="s">
        <v>1254</v>
      </c>
      <c r="J8452" s="1" t="s">
        <v>230</v>
      </c>
      <c r="K8452" s="1" t="s">
        <v>15</v>
      </c>
      <c r="L8452" s="1" t="s">
        <v>912</v>
      </c>
      <c r="M8452" t="s">
        <v>15</v>
      </c>
      <c r="N8452">
        <v>3</v>
      </c>
      <c r="O8452" s="1" t="s">
        <v>205</v>
      </c>
      <c r="P8452" t="s">
        <v>153</v>
      </c>
      <c r="Q8452">
        <v>2</v>
      </c>
      <c r="R8452" t="s">
        <v>255</v>
      </c>
      <c r="S8452" t="s">
        <v>180</v>
      </c>
    </row>
    <row r="8453" spans="1:19" x14ac:dyDescent="0.35">
      <c r="A8453" s="2" t="s">
        <v>120</v>
      </c>
      <c r="B8453" s="1" t="s">
        <v>121</v>
      </c>
      <c r="C8453" t="s">
        <v>906</v>
      </c>
      <c r="D8453" s="1" t="s">
        <v>56</v>
      </c>
      <c r="E8453" s="1" t="s">
        <v>22</v>
      </c>
      <c r="F8453" s="1" t="s">
        <v>13</v>
      </c>
      <c r="G8453" s="1" t="s">
        <v>137</v>
      </c>
      <c r="H8453" t="s">
        <v>17</v>
      </c>
      <c r="I8453" s="1" t="s">
        <v>467</v>
      </c>
      <c r="J8453" s="1" t="s">
        <v>230</v>
      </c>
      <c r="K8453" s="1" t="s">
        <v>15</v>
      </c>
      <c r="L8453" s="1" t="s">
        <v>912</v>
      </c>
      <c r="M8453" t="s">
        <v>15</v>
      </c>
      <c r="N8453">
        <v>1</v>
      </c>
      <c r="O8453" s="1" t="s">
        <v>205</v>
      </c>
      <c r="P8453" t="s">
        <v>154</v>
      </c>
      <c r="Q8453">
        <v>1</v>
      </c>
      <c r="R8453" t="s">
        <v>255</v>
      </c>
      <c r="S8453" t="s">
        <v>180</v>
      </c>
    </row>
    <row r="8454" spans="1:19" x14ac:dyDescent="0.35">
      <c r="A8454" s="2" t="s">
        <v>120</v>
      </c>
      <c r="B8454" s="1" t="s">
        <v>121</v>
      </c>
      <c r="C8454" t="s">
        <v>906</v>
      </c>
      <c r="D8454" s="1" t="s">
        <v>56</v>
      </c>
      <c r="E8454" s="1" t="s">
        <v>22</v>
      </c>
      <c r="F8454" s="1" t="s">
        <v>13</v>
      </c>
      <c r="G8454" s="1" t="s">
        <v>137</v>
      </c>
      <c r="H8454" t="s">
        <v>17</v>
      </c>
      <c r="I8454" s="1" t="s">
        <v>467</v>
      </c>
      <c r="J8454" s="1" t="s">
        <v>230</v>
      </c>
      <c r="K8454" s="1" t="s">
        <v>15</v>
      </c>
      <c r="L8454" s="1" t="s">
        <v>912</v>
      </c>
      <c r="M8454" t="s">
        <v>15</v>
      </c>
      <c r="N8454">
        <v>3</v>
      </c>
      <c r="O8454" s="1" t="s">
        <v>205</v>
      </c>
      <c r="P8454" t="s">
        <v>154</v>
      </c>
      <c r="Q8454">
        <v>2</v>
      </c>
      <c r="R8454" t="s">
        <v>255</v>
      </c>
      <c r="S8454" t="s">
        <v>180</v>
      </c>
    </row>
    <row r="8455" spans="1:19" x14ac:dyDescent="0.35">
      <c r="A8455" s="2" t="s">
        <v>120</v>
      </c>
      <c r="B8455" s="1" t="s">
        <v>121</v>
      </c>
      <c r="C8455" t="s">
        <v>906</v>
      </c>
      <c r="D8455" s="1" t="s">
        <v>56</v>
      </c>
      <c r="E8455" s="1" t="s">
        <v>22</v>
      </c>
      <c r="F8455" s="1" t="s">
        <v>13</v>
      </c>
      <c r="G8455" s="1" t="s">
        <v>137</v>
      </c>
      <c r="H8455" t="s">
        <v>17</v>
      </c>
      <c r="I8455" s="1" t="s">
        <v>467</v>
      </c>
      <c r="J8455" s="1" t="s">
        <v>230</v>
      </c>
      <c r="K8455" s="1" t="s">
        <v>15</v>
      </c>
      <c r="L8455" s="1" t="s">
        <v>912</v>
      </c>
      <c r="M8455" t="s">
        <v>15</v>
      </c>
      <c r="N8455">
        <v>2</v>
      </c>
      <c r="O8455" s="1" t="s">
        <v>205</v>
      </c>
      <c r="P8455" t="s">
        <v>154</v>
      </c>
      <c r="Q8455">
        <v>2</v>
      </c>
      <c r="R8455" t="s">
        <v>255</v>
      </c>
      <c r="S8455" t="s">
        <v>180</v>
      </c>
    </row>
    <row r="8456" spans="1:19" x14ac:dyDescent="0.35">
      <c r="A8456" s="2" t="s">
        <v>120</v>
      </c>
      <c r="B8456" s="1" t="s">
        <v>121</v>
      </c>
      <c r="C8456" t="s">
        <v>906</v>
      </c>
      <c r="D8456" s="1" t="s">
        <v>56</v>
      </c>
      <c r="E8456" s="1" t="s">
        <v>22</v>
      </c>
      <c r="F8456" s="1" t="s">
        <v>13</v>
      </c>
      <c r="G8456" s="1" t="s">
        <v>137</v>
      </c>
      <c r="H8456" t="s">
        <v>17</v>
      </c>
      <c r="I8456" s="1" t="s">
        <v>259</v>
      </c>
      <c r="J8456" s="1" t="s">
        <v>230</v>
      </c>
      <c r="K8456" s="1" t="s">
        <v>15</v>
      </c>
      <c r="L8456" s="1" t="s">
        <v>912</v>
      </c>
      <c r="M8456" t="s">
        <v>15</v>
      </c>
      <c r="N8456">
        <v>1</v>
      </c>
      <c r="O8456" s="1" t="s">
        <v>205</v>
      </c>
      <c r="P8456" t="s">
        <v>153</v>
      </c>
      <c r="Q8456">
        <v>1</v>
      </c>
      <c r="R8456" t="s">
        <v>255</v>
      </c>
      <c r="S8456" t="s">
        <v>180</v>
      </c>
    </row>
    <row r="8457" spans="1:19" x14ac:dyDescent="0.35">
      <c r="A8457" s="2" t="s">
        <v>120</v>
      </c>
      <c r="B8457" s="1" t="s">
        <v>121</v>
      </c>
      <c r="C8457" t="s">
        <v>906</v>
      </c>
      <c r="D8457" s="1" t="s">
        <v>56</v>
      </c>
      <c r="E8457" s="1" t="s">
        <v>22</v>
      </c>
      <c r="F8457" s="1" t="s">
        <v>13</v>
      </c>
      <c r="G8457" s="1" t="s">
        <v>137</v>
      </c>
      <c r="H8457" t="s">
        <v>17</v>
      </c>
      <c r="I8457" s="1" t="s">
        <v>259</v>
      </c>
      <c r="J8457" s="1" t="s">
        <v>230</v>
      </c>
      <c r="K8457" s="1" t="s">
        <v>15</v>
      </c>
      <c r="L8457" s="1" t="s">
        <v>912</v>
      </c>
      <c r="M8457" t="s">
        <v>15</v>
      </c>
      <c r="N8457">
        <v>1</v>
      </c>
      <c r="O8457" s="1" t="s">
        <v>205</v>
      </c>
      <c r="P8457" t="s">
        <v>153</v>
      </c>
      <c r="Q8457">
        <v>2</v>
      </c>
      <c r="R8457" t="s">
        <v>255</v>
      </c>
      <c r="S8457" t="s">
        <v>180</v>
      </c>
    </row>
    <row r="8458" spans="1:19" x14ac:dyDescent="0.35">
      <c r="A8458" s="2" t="s">
        <v>120</v>
      </c>
      <c r="B8458" s="1" t="s">
        <v>121</v>
      </c>
      <c r="C8458" t="s">
        <v>906</v>
      </c>
      <c r="D8458" s="1" t="s">
        <v>56</v>
      </c>
      <c r="E8458" s="1" t="s">
        <v>22</v>
      </c>
      <c r="F8458" s="1" t="s">
        <v>13</v>
      </c>
      <c r="G8458" s="1" t="s">
        <v>137</v>
      </c>
      <c r="H8458" t="s">
        <v>17</v>
      </c>
      <c r="I8458" s="1" t="s">
        <v>259</v>
      </c>
      <c r="J8458" s="1" t="s">
        <v>230</v>
      </c>
      <c r="K8458" s="1" t="s">
        <v>15</v>
      </c>
      <c r="L8458" s="1" t="s">
        <v>912</v>
      </c>
      <c r="M8458" t="s">
        <v>15</v>
      </c>
      <c r="N8458">
        <v>3</v>
      </c>
      <c r="O8458" s="1" t="s">
        <v>205</v>
      </c>
      <c r="P8458" t="s">
        <v>153</v>
      </c>
      <c r="Q8458">
        <v>2</v>
      </c>
      <c r="R8458" t="s">
        <v>255</v>
      </c>
      <c r="S8458" t="s">
        <v>180</v>
      </c>
    </row>
    <row r="8459" spans="1:19" x14ac:dyDescent="0.35">
      <c r="A8459" s="2" t="s">
        <v>120</v>
      </c>
      <c r="B8459" s="1" t="s">
        <v>121</v>
      </c>
      <c r="C8459" t="s">
        <v>906</v>
      </c>
      <c r="D8459" s="1" t="s">
        <v>56</v>
      </c>
      <c r="E8459" s="1" t="s">
        <v>22</v>
      </c>
      <c r="F8459" s="1" t="s">
        <v>13</v>
      </c>
      <c r="G8459" s="1" t="s">
        <v>137</v>
      </c>
      <c r="H8459" t="s">
        <v>24</v>
      </c>
      <c r="I8459" s="1" t="s">
        <v>260</v>
      </c>
      <c r="J8459" s="1" t="s">
        <v>230</v>
      </c>
      <c r="K8459" s="1" t="s">
        <v>15</v>
      </c>
      <c r="L8459" s="1" t="s">
        <v>912</v>
      </c>
      <c r="M8459" t="s">
        <v>15</v>
      </c>
      <c r="N8459">
        <v>1</v>
      </c>
      <c r="O8459" s="1" t="s">
        <v>205</v>
      </c>
      <c r="P8459" t="s">
        <v>153</v>
      </c>
      <c r="Q8459">
        <v>1</v>
      </c>
      <c r="R8459" t="s">
        <v>255</v>
      </c>
      <c r="S8459" t="s">
        <v>180</v>
      </c>
    </row>
    <row r="8460" spans="1:19" x14ac:dyDescent="0.35">
      <c r="A8460" s="2" t="s">
        <v>120</v>
      </c>
      <c r="B8460" s="1" t="s">
        <v>121</v>
      </c>
      <c r="C8460" t="s">
        <v>906</v>
      </c>
      <c r="D8460" s="1" t="s">
        <v>56</v>
      </c>
      <c r="E8460" s="1" t="s">
        <v>22</v>
      </c>
      <c r="F8460" s="1" t="s">
        <v>13</v>
      </c>
      <c r="G8460" s="1" t="s">
        <v>137</v>
      </c>
      <c r="H8460" t="s">
        <v>24</v>
      </c>
      <c r="I8460" s="1" t="s">
        <v>260</v>
      </c>
      <c r="J8460" s="1" t="s">
        <v>230</v>
      </c>
      <c r="K8460" s="1" t="s">
        <v>15</v>
      </c>
      <c r="L8460" s="1" t="s">
        <v>912</v>
      </c>
      <c r="M8460" t="s">
        <v>15</v>
      </c>
      <c r="N8460">
        <v>1</v>
      </c>
      <c r="O8460" s="1" t="s">
        <v>205</v>
      </c>
      <c r="P8460" t="s">
        <v>153</v>
      </c>
      <c r="Q8460">
        <v>2</v>
      </c>
      <c r="R8460" t="s">
        <v>255</v>
      </c>
      <c r="S8460" t="s">
        <v>180</v>
      </c>
    </row>
    <row r="8461" spans="1:19" x14ac:dyDescent="0.35">
      <c r="A8461" s="2" t="s">
        <v>120</v>
      </c>
      <c r="B8461" s="1" t="s">
        <v>121</v>
      </c>
      <c r="C8461" t="s">
        <v>906</v>
      </c>
      <c r="D8461" s="1" t="s">
        <v>56</v>
      </c>
      <c r="E8461" s="1" t="s">
        <v>22</v>
      </c>
      <c r="F8461" s="1" t="s">
        <v>13</v>
      </c>
      <c r="G8461" s="1" t="s">
        <v>137</v>
      </c>
      <c r="H8461" t="s">
        <v>24</v>
      </c>
      <c r="I8461" s="1" t="s">
        <v>1237</v>
      </c>
      <c r="J8461" s="1" t="s">
        <v>230</v>
      </c>
      <c r="K8461" s="1" t="s">
        <v>15</v>
      </c>
      <c r="L8461" s="1" t="s">
        <v>912</v>
      </c>
      <c r="M8461" t="s">
        <v>15</v>
      </c>
      <c r="N8461">
        <v>1</v>
      </c>
      <c r="O8461" s="1" t="s">
        <v>205</v>
      </c>
      <c r="P8461" t="s">
        <v>154</v>
      </c>
      <c r="Q8461">
        <v>2</v>
      </c>
      <c r="R8461" t="s">
        <v>179</v>
      </c>
      <c r="S8461" t="s">
        <v>180</v>
      </c>
    </row>
    <row r="8462" spans="1:19" x14ac:dyDescent="0.35">
      <c r="A8462" s="2" t="s">
        <v>120</v>
      </c>
      <c r="B8462" s="1" t="s">
        <v>121</v>
      </c>
      <c r="C8462" t="s">
        <v>906</v>
      </c>
      <c r="D8462" s="1" t="s">
        <v>56</v>
      </c>
      <c r="E8462" s="1" t="s">
        <v>22</v>
      </c>
      <c r="F8462" s="1" t="s">
        <v>13</v>
      </c>
      <c r="G8462" s="1" t="s">
        <v>137</v>
      </c>
      <c r="H8462" t="s">
        <v>24</v>
      </c>
      <c r="I8462" s="1" t="s">
        <v>1254</v>
      </c>
      <c r="J8462" s="1" t="s">
        <v>230</v>
      </c>
      <c r="K8462" s="1" t="s">
        <v>15</v>
      </c>
      <c r="L8462" s="1" t="s">
        <v>912</v>
      </c>
      <c r="M8462" t="s">
        <v>15</v>
      </c>
      <c r="N8462">
        <v>1</v>
      </c>
      <c r="O8462" s="1" t="s">
        <v>205</v>
      </c>
      <c r="P8462" t="s">
        <v>153</v>
      </c>
      <c r="Q8462">
        <v>1</v>
      </c>
      <c r="R8462" t="s">
        <v>255</v>
      </c>
      <c r="S8462" t="s">
        <v>180</v>
      </c>
    </row>
    <row r="8463" spans="1:19" x14ac:dyDescent="0.35">
      <c r="A8463" s="2" t="s">
        <v>120</v>
      </c>
      <c r="B8463" s="1" t="s">
        <v>121</v>
      </c>
      <c r="C8463" t="s">
        <v>906</v>
      </c>
      <c r="D8463" s="1" t="s">
        <v>56</v>
      </c>
      <c r="E8463" s="1" t="s">
        <v>22</v>
      </c>
      <c r="F8463" s="1" t="s">
        <v>13</v>
      </c>
      <c r="G8463" s="1" t="s">
        <v>137</v>
      </c>
      <c r="H8463" t="s">
        <v>24</v>
      </c>
      <c r="I8463" s="1" t="s">
        <v>1254</v>
      </c>
      <c r="J8463" s="1" t="s">
        <v>230</v>
      </c>
      <c r="K8463" s="1" t="s">
        <v>15</v>
      </c>
      <c r="L8463" s="1" t="s">
        <v>912</v>
      </c>
      <c r="M8463" t="s">
        <v>15</v>
      </c>
      <c r="N8463">
        <v>1</v>
      </c>
      <c r="O8463" s="1" t="s">
        <v>205</v>
      </c>
      <c r="P8463" t="s">
        <v>153</v>
      </c>
      <c r="Q8463">
        <v>2</v>
      </c>
      <c r="R8463" t="s">
        <v>255</v>
      </c>
      <c r="S8463" t="s">
        <v>180</v>
      </c>
    </row>
    <row r="8464" spans="1:19" x14ac:dyDescent="0.35">
      <c r="A8464" s="2" t="s">
        <v>120</v>
      </c>
      <c r="B8464" s="1" t="s">
        <v>121</v>
      </c>
      <c r="C8464" t="s">
        <v>906</v>
      </c>
      <c r="D8464" s="1" t="s">
        <v>56</v>
      </c>
      <c r="E8464" s="1" t="s">
        <v>22</v>
      </c>
      <c r="F8464" s="1" t="s">
        <v>13</v>
      </c>
      <c r="G8464" s="1" t="s">
        <v>137</v>
      </c>
      <c r="H8464" t="s">
        <v>24</v>
      </c>
      <c r="I8464" s="1" t="s">
        <v>467</v>
      </c>
      <c r="J8464" s="1" t="s">
        <v>230</v>
      </c>
      <c r="K8464" s="1" t="s">
        <v>15</v>
      </c>
      <c r="L8464" s="1" t="s">
        <v>912</v>
      </c>
      <c r="M8464" t="s">
        <v>15</v>
      </c>
      <c r="N8464">
        <v>1</v>
      </c>
      <c r="O8464" s="1" t="s">
        <v>205</v>
      </c>
      <c r="P8464" t="s">
        <v>154</v>
      </c>
      <c r="Q8464">
        <v>1</v>
      </c>
      <c r="R8464" t="s">
        <v>255</v>
      </c>
      <c r="S8464" t="s">
        <v>180</v>
      </c>
    </row>
    <row r="8465" spans="1:19" x14ac:dyDescent="0.35">
      <c r="A8465" s="2" t="s">
        <v>120</v>
      </c>
      <c r="B8465" s="1" t="s">
        <v>121</v>
      </c>
      <c r="C8465" t="s">
        <v>906</v>
      </c>
      <c r="D8465" s="1" t="s">
        <v>56</v>
      </c>
      <c r="E8465" s="1" t="s">
        <v>22</v>
      </c>
      <c r="F8465" s="1" t="s">
        <v>13</v>
      </c>
      <c r="G8465" s="1" t="s">
        <v>137</v>
      </c>
      <c r="H8465" t="s">
        <v>24</v>
      </c>
      <c r="I8465" s="1" t="s">
        <v>467</v>
      </c>
      <c r="J8465" s="1" t="s">
        <v>230</v>
      </c>
      <c r="K8465" s="1" t="s">
        <v>15</v>
      </c>
      <c r="L8465" s="1" t="s">
        <v>912</v>
      </c>
      <c r="M8465" t="s">
        <v>15</v>
      </c>
      <c r="N8465">
        <v>2</v>
      </c>
      <c r="O8465" s="1" t="s">
        <v>205</v>
      </c>
      <c r="P8465" t="s">
        <v>154</v>
      </c>
      <c r="Q8465">
        <v>2</v>
      </c>
      <c r="R8465" t="s">
        <v>255</v>
      </c>
      <c r="S8465" t="s">
        <v>180</v>
      </c>
    </row>
    <row r="8466" spans="1:19" x14ac:dyDescent="0.35">
      <c r="A8466" s="2" t="s">
        <v>120</v>
      </c>
      <c r="B8466" s="1" t="s">
        <v>121</v>
      </c>
      <c r="C8466" t="s">
        <v>906</v>
      </c>
      <c r="D8466" s="1" t="s">
        <v>56</v>
      </c>
      <c r="E8466" s="1" t="s">
        <v>22</v>
      </c>
      <c r="F8466" s="1" t="s">
        <v>13</v>
      </c>
      <c r="G8466" s="1" t="s">
        <v>137</v>
      </c>
      <c r="H8466" t="s">
        <v>24</v>
      </c>
      <c r="I8466" s="1" t="s">
        <v>1255</v>
      </c>
      <c r="J8466" s="1" t="s">
        <v>230</v>
      </c>
      <c r="K8466" s="1" t="s">
        <v>15</v>
      </c>
      <c r="L8466" s="1" t="s">
        <v>912</v>
      </c>
      <c r="M8466" t="s">
        <v>15</v>
      </c>
      <c r="N8466">
        <v>1</v>
      </c>
      <c r="O8466" s="1" t="s">
        <v>205</v>
      </c>
      <c r="P8466" t="s">
        <v>153</v>
      </c>
      <c r="Q8466">
        <v>2</v>
      </c>
      <c r="R8466" t="s">
        <v>179</v>
      </c>
      <c r="S8466" t="s">
        <v>180</v>
      </c>
    </row>
    <row r="8467" spans="1:19" x14ac:dyDescent="0.35">
      <c r="A8467" s="2" t="s">
        <v>120</v>
      </c>
      <c r="B8467" s="1" t="s">
        <v>121</v>
      </c>
      <c r="C8467" t="s">
        <v>906</v>
      </c>
      <c r="D8467" s="1" t="s">
        <v>56</v>
      </c>
      <c r="E8467" s="1" t="s">
        <v>22</v>
      </c>
      <c r="F8467" s="1" t="s">
        <v>13</v>
      </c>
      <c r="G8467" s="1" t="s">
        <v>137</v>
      </c>
      <c r="H8467" t="s">
        <v>24</v>
      </c>
      <c r="I8467" s="1" t="s">
        <v>259</v>
      </c>
      <c r="J8467" s="1" t="s">
        <v>230</v>
      </c>
      <c r="K8467" s="1" t="s">
        <v>15</v>
      </c>
      <c r="L8467" s="1" t="s">
        <v>912</v>
      </c>
      <c r="M8467" t="s">
        <v>15</v>
      </c>
      <c r="N8467">
        <v>1</v>
      </c>
      <c r="O8467" s="1" t="s">
        <v>205</v>
      </c>
      <c r="P8467" t="s">
        <v>153</v>
      </c>
      <c r="Q8467">
        <v>1</v>
      </c>
      <c r="R8467" t="s">
        <v>255</v>
      </c>
      <c r="S8467" t="s">
        <v>180</v>
      </c>
    </row>
    <row r="8468" spans="1:19" x14ac:dyDescent="0.35">
      <c r="A8468" s="2" t="s">
        <v>120</v>
      </c>
      <c r="B8468" s="1" t="s">
        <v>121</v>
      </c>
      <c r="C8468" t="s">
        <v>906</v>
      </c>
      <c r="D8468" s="1" t="s">
        <v>56</v>
      </c>
      <c r="E8468" s="1" t="s">
        <v>22</v>
      </c>
      <c r="F8468" s="1" t="s">
        <v>13</v>
      </c>
      <c r="G8468" s="1" t="s">
        <v>137</v>
      </c>
      <c r="H8468" t="s">
        <v>24</v>
      </c>
      <c r="I8468" s="1" t="s">
        <v>259</v>
      </c>
      <c r="J8468" s="1" t="s">
        <v>230</v>
      </c>
      <c r="K8468" s="1" t="s">
        <v>15</v>
      </c>
      <c r="L8468" s="1" t="s">
        <v>912</v>
      </c>
      <c r="M8468" t="s">
        <v>15</v>
      </c>
      <c r="N8468">
        <v>1</v>
      </c>
      <c r="O8468" s="1" t="s">
        <v>205</v>
      </c>
      <c r="P8468" t="s">
        <v>153</v>
      </c>
      <c r="Q8468">
        <v>2</v>
      </c>
      <c r="R8468" t="s">
        <v>255</v>
      </c>
      <c r="S8468" t="s">
        <v>180</v>
      </c>
    </row>
    <row r="8469" spans="1:19" x14ac:dyDescent="0.35">
      <c r="A8469" s="2" t="s">
        <v>120</v>
      </c>
      <c r="B8469" s="1" t="s">
        <v>121</v>
      </c>
      <c r="C8469" t="s">
        <v>906</v>
      </c>
      <c r="D8469" s="1" t="s">
        <v>56</v>
      </c>
      <c r="E8469" s="1" t="s">
        <v>22</v>
      </c>
      <c r="F8469" s="1" t="s">
        <v>13</v>
      </c>
      <c r="G8469" s="1" t="s">
        <v>137</v>
      </c>
      <c r="H8469" t="s">
        <v>27</v>
      </c>
      <c r="I8469" s="1" t="s">
        <v>260</v>
      </c>
      <c r="J8469" s="1" t="s">
        <v>230</v>
      </c>
      <c r="K8469" s="1" t="s">
        <v>15</v>
      </c>
      <c r="L8469" s="1" t="s">
        <v>912</v>
      </c>
      <c r="M8469" t="s">
        <v>15</v>
      </c>
      <c r="N8469">
        <v>2</v>
      </c>
      <c r="O8469" s="1" t="s">
        <v>205</v>
      </c>
      <c r="P8469" t="s">
        <v>153</v>
      </c>
      <c r="Q8469">
        <v>2</v>
      </c>
      <c r="R8469" t="s">
        <v>255</v>
      </c>
      <c r="S8469" t="s">
        <v>180</v>
      </c>
    </row>
    <row r="8470" spans="1:19" x14ac:dyDescent="0.35">
      <c r="A8470" s="2" t="s">
        <v>120</v>
      </c>
      <c r="B8470" s="1" t="s">
        <v>121</v>
      </c>
      <c r="C8470" t="s">
        <v>906</v>
      </c>
      <c r="D8470" s="1" t="s">
        <v>56</v>
      </c>
      <c r="E8470" s="1" t="s">
        <v>22</v>
      </c>
      <c r="F8470" s="1" t="s">
        <v>13</v>
      </c>
      <c r="G8470" s="1" t="s">
        <v>137</v>
      </c>
      <c r="H8470" t="s">
        <v>27</v>
      </c>
      <c r="I8470" s="1" t="s">
        <v>1254</v>
      </c>
      <c r="J8470" s="1" t="s">
        <v>230</v>
      </c>
      <c r="K8470" s="1" t="s">
        <v>15</v>
      </c>
      <c r="L8470" s="1" t="s">
        <v>912</v>
      </c>
      <c r="M8470" t="s">
        <v>15</v>
      </c>
      <c r="N8470">
        <v>2</v>
      </c>
      <c r="O8470" s="1" t="s">
        <v>205</v>
      </c>
      <c r="P8470" t="s">
        <v>153</v>
      </c>
      <c r="Q8470">
        <v>2</v>
      </c>
      <c r="R8470" t="s">
        <v>255</v>
      </c>
      <c r="S8470" t="s">
        <v>180</v>
      </c>
    </row>
    <row r="8471" spans="1:19" x14ac:dyDescent="0.35">
      <c r="A8471" s="2" t="s">
        <v>120</v>
      </c>
      <c r="B8471" s="1" t="s">
        <v>121</v>
      </c>
      <c r="C8471" t="s">
        <v>906</v>
      </c>
      <c r="D8471" s="1" t="s">
        <v>56</v>
      </c>
      <c r="E8471" s="1" t="s">
        <v>22</v>
      </c>
      <c r="F8471" s="1" t="s">
        <v>13</v>
      </c>
      <c r="G8471" s="1" t="s">
        <v>137</v>
      </c>
      <c r="H8471" t="s">
        <v>27</v>
      </c>
      <c r="I8471" s="1" t="s">
        <v>467</v>
      </c>
      <c r="J8471" s="1" t="s">
        <v>230</v>
      </c>
      <c r="K8471" s="1" t="s">
        <v>15</v>
      </c>
      <c r="L8471" s="1" t="s">
        <v>912</v>
      </c>
      <c r="M8471" t="s">
        <v>15</v>
      </c>
      <c r="N8471">
        <v>1</v>
      </c>
      <c r="O8471" s="1" t="s">
        <v>205</v>
      </c>
      <c r="P8471" t="s">
        <v>154</v>
      </c>
      <c r="Q8471">
        <v>1</v>
      </c>
      <c r="R8471" t="s">
        <v>255</v>
      </c>
      <c r="S8471" t="s">
        <v>180</v>
      </c>
    </row>
    <row r="8472" spans="1:19" x14ac:dyDescent="0.35">
      <c r="A8472" s="2" t="s">
        <v>120</v>
      </c>
      <c r="B8472" s="1" t="s">
        <v>121</v>
      </c>
      <c r="C8472" t="s">
        <v>906</v>
      </c>
      <c r="D8472" s="1" t="s">
        <v>56</v>
      </c>
      <c r="E8472" s="1" t="s">
        <v>22</v>
      </c>
      <c r="F8472" s="1" t="s">
        <v>13</v>
      </c>
      <c r="G8472" s="1" t="s">
        <v>137</v>
      </c>
      <c r="H8472" t="s">
        <v>27</v>
      </c>
      <c r="I8472" s="1" t="s">
        <v>467</v>
      </c>
      <c r="J8472" s="1" t="s">
        <v>230</v>
      </c>
      <c r="K8472" s="1" t="s">
        <v>15</v>
      </c>
      <c r="L8472" s="1" t="s">
        <v>912</v>
      </c>
      <c r="M8472" t="s">
        <v>15</v>
      </c>
      <c r="N8472">
        <v>2</v>
      </c>
      <c r="O8472" s="1" t="s">
        <v>205</v>
      </c>
      <c r="P8472" t="s">
        <v>154</v>
      </c>
      <c r="Q8472">
        <v>2</v>
      </c>
      <c r="R8472" t="s">
        <v>255</v>
      </c>
      <c r="S8472" t="s">
        <v>180</v>
      </c>
    </row>
    <row r="8473" spans="1:19" x14ac:dyDescent="0.35">
      <c r="A8473" s="2" t="s">
        <v>120</v>
      </c>
      <c r="B8473" s="1" t="s">
        <v>121</v>
      </c>
      <c r="C8473" t="s">
        <v>906</v>
      </c>
      <c r="D8473" s="1" t="s">
        <v>56</v>
      </c>
      <c r="E8473" s="1" t="s">
        <v>22</v>
      </c>
      <c r="F8473" s="1" t="s">
        <v>13</v>
      </c>
      <c r="G8473" s="1" t="s">
        <v>137</v>
      </c>
      <c r="H8473" t="s">
        <v>27</v>
      </c>
      <c r="I8473" s="1" t="s">
        <v>846</v>
      </c>
      <c r="J8473" s="1" t="s">
        <v>230</v>
      </c>
      <c r="K8473" s="1" t="s">
        <v>19</v>
      </c>
      <c r="L8473" s="1" t="s">
        <v>912</v>
      </c>
      <c r="M8473" t="s">
        <v>62</v>
      </c>
      <c r="N8473">
        <v>1</v>
      </c>
      <c r="O8473" s="1" t="s">
        <v>206</v>
      </c>
      <c r="P8473" t="s">
        <v>154</v>
      </c>
      <c r="Q8473">
        <v>2</v>
      </c>
      <c r="R8473" t="s">
        <v>179</v>
      </c>
      <c r="S8473" t="s">
        <v>180</v>
      </c>
    </row>
    <row r="8474" spans="1:19" x14ac:dyDescent="0.35">
      <c r="A8474" s="2" t="s">
        <v>120</v>
      </c>
      <c r="B8474" s="1" t="s">
        <v>121</v>
      </c>
      <c r="C8474" t="s">
        <v>906</v>
      </c>
      <c r="D8474" s="1" t="s">
        <v>56</v>
      </c>
      <c r="E8474" s="1" t="s">
        <v>22</v>
      </c>
      <c r="F8474" s="1" t="s">
        <v>13</v>
      </c>
      <c r="G8474" s="1" t="s">
        <v>137</v>
      </c>
      <c r="H8474" t="s">
        <v>27</v>
      </c>
      <c r="I8474" s="1" t="s">
        <v>259</v>
      </c>
      <c r="J8474" s="1" t="s">
        <v>230</v>
      </c>
      <c r="K8474" s="1" t="s">
        <v>15</v>
      </c>
      <c r="L8474" s="1" t="s">
        <v>912</v>
      </c>
      <c r="M8474" t="s">
        <v>15</v>
      </c>
      <c r="N8474">
        <v>2</v>
      </c>
      <c r="O8474" s="1" t="s">
        <v>205</v>
      </c>
      <c r="P8474" t="s">
        <v>153</v>
      </c>
      <c r="Q8474">
        <v>2</v>
      </c>
      <c r="R8474" t="s">
        <v>255</v>
      </c>
      <c r="S8474" t="s">
        <v>180</v>
      </c>
    </row>
    <row r="8475" spans="1:19" x14ac:dyDescent="0.35">
      <c r="A8475" s="2" t="s">
        <v>120</v>
      </c>
      <c r="B8475" s="1" t="s">
        <v>121</v>
      </c>
      <c r="C8475" t="s">
        <v>906</v>
      </c>
      <c r="D8475" s="1" t="s">
        <v>56</v>
      </c>
      <c r="E8475" s="1" t="s">
        <v>22</v>
      </c>
      <c r="F8475" s="1" t="s">
        <v>13</v>
      </c>
      <c r="G8475" s="1" t="s">
        <v>137</v>
      </c>
      <c r="H8475" t="s">
        <v>32</v>
      </c>
      <c r="I8475" s="1" t="s">
        <v>260</v>
      </c>
      <c r="J8475" s="1" t="s">
        <v>230</v>
      </c>
      <c r="K8475" s="1" t="s">
        <v>15</v>
      </c>
      <c r="L8475" s="1" t="s">
        <v>912</v>
      </c>
      <c r="M8475" t="s">
        <v>15</v>
      </c>
      <c r="N8475">
        <v>1</v>
      </c>
      <c r="O8475" s="1" t="s">
        <v>205</v>
      </c>
      <c r="P8475" t="s">
        <v>153</v>
      </c>
      <c r="Q8475">
        <v>2</v>
      </c>
      <c r="R8475" t="s">
        <v>255</v>
      </c>
      <c r="S8475" t="s">
        <v>180</v>
      </c>
    </row>
    <row r="8476" spans="1:19" x14ac:dyDescent="0.35">
      <c r="A8476" s="2" t="s">
        <v>120</v>
      </c>
      <c r="B8476" s="1" t="s">
        <v>121</v>
      </c>
      <c r="C8476" t="s">
        <v>906</v>
      </c>
      <c r="D8476" s="1" t="s">
        <v>56</v>
      </c>
      <c r="E8476" s="1" t="s">
        <v>22</v>
      </c>
      <c r="F8476" s="1" t="s">
        <v>13</v>
      </c>
      <c r="G8476" s="1" t="s">
        <v>137</v>
      </c>
      <c r="H8476" t="s">
        <v>32</v>
      </c>
      <c r="I8476" s="1" t="s">
        <v>1237</v>
      </c>
      <c r="J8476" s="1" t="s">
        <v>230</v>
      </c>
      <c r="K8476" s="1" t="s">
        <v>15</v>
      </c>
      <c r="L8476" s="1" t="s">
        <v>912</v>
      </c>
      <c r="M8476" t="s">
        <v>92</v>
      </c>
      <c r="N8476">
        <v>1</v>
      </c>
      <c r="O8476" s="1" t="s">
        <v>205</v>
      </c>
      <c r="P8476" t="s">
        <v>154</v>
      </c>
      <c r="Q8476">
        <v>2</v>
      </c>
      <c r="R8476" t="s">
        <v>179</v>
      </c>
      <c r="S8476" t="s">
        <v>180</v>
      </c>
    </row>
    <row r="8477" spans="1:19" x14ac:dyDescent="0.35">
      <c r="A8477" s="2" t="s">
        <v>120</v>
      </c>
      <c r="B8477" s="1" t="s">
        <v>121</v>
      </c>
      <c r="C8477" t="s">
        <v>906</v>
      </c>
      <c r="D8477" s="1" t="s">
        <v>56</v>
      </c>
      <c r="E8477" s="1" t="s">
        <v>22</v>
      </c>
      <c r="F8477" s="1" t="s">
        <v>13</v>
      </c>
      <c r="G8477" s="1" t="s">
        <v>137</v>
      </c>
      <c r="H8477" t="s">
        <v>32</v>
      </c>
      <c r="I8477" s="1" t="s">
        <v>1237</v>
      </c>
      <c r="J8477" s="1" t="s">
        <v>230</v>
      </c>
      <c r="K8477" s="1" t="s">
        <v>59</v>
      </c>
      <c r="L8477" s="1" t="s">
        <v>912</v>
      </c>
      <c r="M8477" t="s">
        <v>59</v>
      </c>
      <c r="N8477">
        <v>1</v>
      </c>
      <c r="O8477" s="1" t="s">
        <v>205</v>
      </c>
      <c r="P8477" t="s">
        <v>154</v>
      </c>
      <c r="Q8477">
        <v>2</v>
      </c>
      <c r="R8477" t="s">
        <v>179</v>
      </c>
      <c r="S8477" t="s">
        <v>180</v>
      </c>
    </row>
    <row r="8478" spans="1:19" x14ac:dyDescent="0.35">
      <c r="A8478" s="2" t="s">
        <v>120</v>
      </c>
      <c r="B8478" s="1" t="s">
        <v>121</v>
      </c>
      <c r="C8478" t="s">
        <v>906</v>
      </c>
      <c r="D8478" s="1" t="s">
        <v>56</v>
      </c>
      <c r="E8478" s="1" t="s">
        <v>22</v>
      </c>
      <c r="F8478" s="1" t="s">
        <v>13</v>
      </c>
      <c r="G8478" s="1" t="s">
        <v>137</v>
      </c>
      <c r="H8478" t="s">
        <v>32</v>
      </c>
      <c r="I8478" s="1" t="s">
        <v>1254</v>
      </c>
      <c r="J8478" s="1" t="s">
        <v>230</v>
      </c>
      <c r="K8478" s="1" t="s">
        <v>15</v>
      </c>
      <c r="L8478" s="1" t="s">
        <v>912</v>
      </c>
      <c r="M8478" t="s">
        <v>15</v>
      </c>
      <c r="N8478">
        <v>1</v>
      </c>
      <c r="O8478" s="1" t="s">
        <v>205</v>
      </c>
      <c r="P8478" t="s">
        <v>153</v>
      </c>
      <c r="Q8478">
        <v>2</v>
      </c>
      <c r="R8478" t="s">
        <v>255</v>
      </c>
      <c r="S8478" t="s">
        <v>180</v>
      </c>
    </row>
    <row r="8479" spans="1:19" x14ac:dyDescent="0.35">
      <c r="A8479" s="2" t="s">
        <v>120</v>
      </c>
      <c r="B8479" s="1" t="s">
        <v>121</v>
      </c>
      <c r="C8479" t="s">
        <v>906</v>
      </c>
      <c r="D8479" s="1" t="s">
        <v>56</v>
      </c>
      <c r="E8479" s="1" t="s">
        <v>22</v>
      </c>
      <c r="F8479" s="1" t="s">
        <v>13</v>
      </c>
      <c r="G8479" s="1" t="s">
        <v>137</v>
      </c>
      <c r="H8479" t="s">
        <v>32</v>
      </c>
      <c r="I8479" s="1" t="s">
        <v>467</v>
      </c>
      <c r="J8479" s="1" t="s">
        <v>230</v>
      </c>
      <c r="K8479" s="1" t="s">
        <v>15</v>
      </c>
      <c r="L8479" s="1" t="s">
        <v>912</v>
      </c>
      <c r="M8479" t="s">
        <v>15</v>
      </c>
      <c r="N8479">
        <v>1</v>
      </c>
      <c r="O8479" s="1" t="s">
        <v>205</v>
      </c>
      <c r="P8479" t="s">
        <v>154</v>
      </c>
      <c r="Q8479">
        <v>2</v>
      </c>
      <c r="R8479" t="s">
        <v>255</v>
      </c>
      <c r="S8479" t="s">
        <v>180</v>
      </c>
    </row>
    <row r="8480" spans="1:19" x14ac:dyDescent="0.35">
      <c r="A8480" s="2" t="s">
        <v>120</v>
      </c>
      <c r="B8480" s="1" t="s">
        <v>121</v>
      </c>
      <c r="C8480" t="s">
        <v>906</v>
      </c>
      <c r="D8480" s="1" t="s">
        <v>56</v>
      </c>
      <c r="E8480" s="1" t="s">
        <v>22</v>
      </c>
      <c r="F8480" s="1" t="s">
        <v>13</v>
      </c>
      <c r="G8480" s="1" t="s">
        <v>137</v>
      </c>
      <c r="H8480" t="s">
        <v>32</v>
      </c>
      <c r="I8480" s="1" t="s">
        <v>1255</v>
      </c>
      <c r="J8480" s="1" t="s">
        <v>230</v>
      </c>
      <c r="K8480" s="1" t="s">
        <v>15</v>
      </c>
      <c r="L8480" s="1" t="s">
        <v>912</v>
      </c>
      <c r="M8480" t="s">
        <v>92</v>
      </c>
      <c r="N8480">
        <v>1</v>
      </c>
      <c r="O8480" s="1" t="s">
        <v>205</v>
      </c>
      <c r="P8480" t="s">
        <v>153</v>
      </c>
      <c r="Q8480">
        <v>2</v>
      </c>
      <c r="R8480" t="s">
        <v>179</v>
      </c>
      <c r="S8480" t="s">
        <v>180</v>
      </c>
    </row>
    <row r="8481" spans="1:19" x14ac:dyDescent="0.35">
      <c r="A8481" s="2" t="s">
        <v>120</v>
      </c>
      <c r="B8481" s="1" t="s">
        <v>121</v>
      </c>
      <c r="C8481" t="s">
        <v>906</v>
      </c>
      <c r="D8481" s="1" t="s">
        <v>56</v>
      </c>
      <c r="E8481" s="1" t="s">
        <v>22</v>
      </c>
      <c r="F8481" s="1" t="s">
        <v>13</v>
      </c>
      <c r="G8481" s="1" t="s">
        <v>137</v>
      </c>
      <c r="H8481" t="s">
        <v>32</v>
      </c>
      <c r="I8481" s="1" t="s">
        <v>1255</v>
      </c>
      <c r="J8481" s="1" t="s">
        <v>230</v>
      </c>
      <c r="K8481" s="1" t="s">
        <v>59</v>
      </c>
      <c r="L8481" s="1" t="s">
        <v>912</v>
      </c>
      <c r="M8481" t="s">
        <v>59</v>
      </c>
      <c r="N8481">
        <v>1</v>
      </c>
      <c r="O8481" s="1" t="s">
        <v>205</v>
      </c>
      <c r="P8481" t="s">
        <v>153</v>
      </c>
      <c r="Q8481">
        <v>2</v>
      </c>
      <c r="R8481" t="s">
        <v>179</v>
      </c>
      <c r="S8481" t="s">
        <v>180</v>
      </c>
    </row>
    <row r="8482" spans="1:19" x14ac:dyDescent="0.35">
      <c r="A8482" s="2" t="s">
        <v>120</v>
      </c>
      <c r="B8482" s="1" t="s">
        <v>121</v>
      </c>
      <c r="C8482" t="s">
        <v>906</v>
      </c>
      <c r="D8482" s="1" t="s">
        <v>56</v>
      </c>
      <c r="E8482" s="1" t="s">
        <v>22</v>
      </c>
      <c r="F8482" s="1" t="s">
        <v>13</v>
      </c>
      <c r="G8482" s="1" t="s">
        <v>137</v>
      </c>
      <c r="H8482" t="s">
        <v>32</v>
      </c>
      <c r="I8482" s="1" t="s">
        <v>259</v>
      </c>
      <c r="J8482" s="1" t="s">
        <v>230</v>
      </c>
      <c r="K8482" s="1" t="s">
        <v>15</v>
      </c>
      <c r="L8482" s="1" t="s">
        <v>912</v>
      </c>
      <c r="M8482" t="s">
        <v>15</v>
      </c>
      <c r="N8482">
        <v>1</v>
      </c>
      <c r="O8482" s="1" t="s">
        <v>205</v>
      </c>
      <c r="P8482" t="s">
        <v>153</v>
      </c>
      <c r="Q8482">
        <v>2</v>
      </c>
      <c r="R8482" t="s">
        <v>255</v>
      </c>
      <c r="S8482" t="s">
        <v>180</v>
      </c>
    </row>
    <row r="8483" spans="1:19" x14ac:dyDescent="0.35">
      <c r="A8483" s="2" t="s">
        <v>120</v>
      </c>
      <c r="B8483" s="1" t="s">
        <v>121</v>
      </c>
      <c r="C8483" t="s">
        <v>906</v>
      </c>
      <c r="D8483" s="1" t="s">
        <v>56</v>
      </c>
      <c r="E8483" s="1" t="s">
        <v>22</v>
      </c>
      <c r="F8483" s="1" t="s">
        <v>13</v>
      </c>
      <c r="G8483" s="1" t="s">
        <v>137</v>
      </c>
      <c r="H8483" t="s">
        <v>21</v>
      </c>
      <c r="I8483" s="1" t="s">
        <v>260</v>
      </c>
      <c r="J8483" s="1" t="s">
        <v>230</v>
      </c>
      <c r="K8483" s="1" t="s">
        <v>15</v>
      </c>
      <c r="L8483" s="1" t="s">
        <v>912</v>
      </c>
      <c r="M8483" t="s">
        <v>15</v>
      </c>
      <c r="N8483">
        <v>1</v>
      </c>
      <c r="O8483" s="1" t="s">
        <v>205</v>
      </c>
      <c r="P8483" t="s">
        <v>154</v>
      </c>
      <c r="Q8483">
        <v>2</v>
      </c>
      <c r="R8483" t="s">
        <v>255</v>
      </c>
      <c r="S8483" t="s">
        <v>180</v>
      </c>
    </row>
    <row r="8484" spans="1:19" x14ac:dyDescent="0.35">
      <c r="A8484" s="2" t="s">
        <v>120</v>
      </c>
      <c r="B8484" s="1" t="s">
        <v>121</v>
      </c>
      <c r="C8484" t="s">
        <v>906</v>
      </c>
      <c r="D8484" s="1" t="s">
        <v>56</v>
      </c>
      <c r="E8484" s="1" t="s">
        <v>22</v>
      </c>
      <c r="F8484" s="1" t="s">
        <v>13</v>
      </c>
      <c r="G8484" s="1" t="s">
        <v>137</v>
      </c>
      <c r="H8484" t="s">
        <v>21</v>
      </c>
      <c r="I8484" s="1" t="s">
        <v>1254</v>
      </c>
      <c r="J8484" s="1" t="s">
        <v>230</v>
      </c>
      <c r="K8484" s="1" t="s">
        <v>15</v>
      </c>
      <c r="L8484" s="1" t="s">
        <v>912</v>
      </c>
      <c r="M8484" t="s">
        <v>15</v>
      </c>
      <c r="N8484">
        <v>1</v>
      </c>
      <c r="O8484" s="1" t="s">
        <v>205</v>
      </c>
      <c r="P8484" t="s">
        <v>153</v>
      </c>
      <c r="Q8484">
        <v>2</v>
      </c>
      <c r="R8484" t="s">
        <v>255</v>
      </c>
      <c r="S8484" t="s">
        <v>180</v>
      </c>
    </row>
    <row r="8485" spans="1:19" x14ac:dyDescent="0.35">
      <c r="A8485" s="2" t="s">
        <v>120</v>
      </c>
      <c r="B8485" s="1" t="s">
        <v>121</v>
      </c>
      <c r="C8485" t="s">
        <v>906</v>
      </c>
      <c r="D8485" s="1" t="s">
        <v>56</v>
      </c>
      <c r="E8485" s="1" t="s">
        <v>22</v>
      </c>
      <c r="F8485" s="1" t="s">
        <v>13</v>
      </c>
      <c r="G8485" s="1" t="s">
        <v>137</v>
      </c>
      <c r="H8485" t="s">
        <v>21</v>
      </c>
      <c r="I8485" s="1" t="s">
        <v>467</v>
      </c>
      <c r="J8485" s="1" t="s">
        <v>230</v>
      </c>
      <c r="K8485" s="1" t="s">
        <v>15</v>
      </c>
      <c r="L8485" s="1" t="s">
        <v>912</v>
      </c>
      <c r="M8485" t="s">
        <v>92</v>
      </c>
      <c r="N8485">
        <v>1</v>
      </c>
      <c r="O8485" s="1" t="s">
        <v>205</v>
      </c>
      <c r="P8485" t="s">
        <v>154</v>
      </c>
      <c r="Q8485">
        <v>1</v>
      </c>
      <c r="R8485" t="s">
        <v>255</v>
      </c>
      <c r="S8485" t="s">
        <v>180</v>
      </c>
    </row>
    <row r="8486" spans="1:19" x14ac:dyDescent="0.35">
      <c r="A8486" s="2" t="s">
        <v>120</v>
      </c>
      <c r="B8486" s="1" t="s">
        <v>121</v>
      </c>
      <c r="C8486" t="s">
        <v>906</v>
      </c>
      <c r="D8486" s="1" t="s">
        <v>56</v>
      </c>
      <c r="E8486" s="1" t="s">
        <v>22</v>
      </c>
      <c r="F8486" s="1" t="s">
        <v>13</v>
      </c>
      <c r="G8486" s="1" t="s">
        <v>137</v>
      </c>
      <c r="H8486" t="s">
        <v>21</v>
      </c>
      <c r="I8486" s="1" t="s">
        <v>846</v>
      </c>
      <c r="J8486" s="1" t="s">
        <v>230</v>
      </c>
      <c r="K8486" s="1" t="s">
        <v>19</v>
      </c>
      <c r="L8486" s="1" t="s">
        <v>912</v>
      </c>
      <c r="M8486" t="s">
        <v>65</v>
      </c>
      <c r="N8486">
        <v>1</v>
      </c>
      <c r="O8486" s="1" t="s">
        <v>206</v>
      </c>
      <c r="P8486" t="s">
        <v>154</v>
      </c>
      <c r="Q8486">
        <v>2</v>
      </c>
      <c r="R8486" t="s">
        <v>179</v>
      </c>
      <c r="S8486" t="s">
        <v>180</v>
      </c>
    </row>
    <row r="8487" spans="1:19" x14ac:dyDescent="0.35">
      <c r="A8487" s="2" t="s">
        <v>120</v>
      </c>
      <c r="B8487" s="1" t="s">
        <v>121</v>
      </c>
      <c r="C8487" t="s">
        <v>906</v>
      </c>
      <c r="D8487" s="1" t="s">
        <v>56</v>
      </c>
      <c r="E8487" s="1" t="s">
        <v>22</v>
      </c>
      <c r="F8487" s="1" t="s">
        <v>13</v>
      </c>
      <c r="G8487" s="1" t="s">
        <v>137</v>
      </c>
      <c r="H8487" t="s">
        <v>21</v>
      </c>
      <c r="I8487" s="1" t="s">
        <v>259</v>
      </c>
      <c r="J8487" s="1" t="s">
        <v>230</v>
      </c>
      <c r="K8487" s="1" t="s">
        <v>15</v>
      </c>
      <c r="L8487" s="1" t="s">
        <v>912</v>
      </c>
      <c r="M8487" t="s">
        <v>15</v>
      </c>
      <c r="N8487">
        <v>1</v>
      </c>
      <c r="O8487" s="1" t="s">
        <v>205</v>
      </c>
      <c r="P8487" t="s">
        <v>153</v>
      </c>
      <c r="Q8487">
        <v>2</v>
      </c>
      <c r="R8487" t="s">
        <v>255</v>
      </c>
      <c r="S8487" t="s">
        <v>180</v>
      </c>
    </row>
    <row r="8488" spans="1:19" x14ac:dyDescent="0.35">
      <c r="A8488" s="2" t="s">
        <v>120</v>
      </c>
      <c r="B8488" s="1" t="s">
        <v>121</v>
      </c>
      <c r="C8488" t="s">
        <v>906</v>
      </c>
      <c r="D8488" s="1" t="s">
        <v>56</v>
      </c>
      <c r="E8488" s="1" t="s">
        <v>22</v>
      </c>
      <c r="F8488" s="1" t="s">
        <v>13</v>
      </c>
      <c r="G8488" s="1" t="s">
        <v>137</v>
      </c>
      <c r="H8488" t="s">
        <v>21</v>
      </c>
      <c r="I8488" s="1" t="s">
        <v>847</v>
      </c>
      <c r="J8488" s="1" t="s">
        <v>230</v>
      </c>
      <c r="K8488" s="1" t="s">
        <v>15</v>
      </c>
      <c r="L8488" s="1" t="s">
        <v>912</v>
      </c>
      <c r="M8488" t="s">
        <v>70</v>
      </c>
      <c r="N8488">
        <v>1</v>
      </c>
      <c r="O8488" s="1" t="s">
        <v>205</v>
      </c>
      <c r="P8488" t="s">
        <v>153</v>
      </c>
      <c r="Q8488">
        <v>2</v>
      </c>
      <c r="R8488" t="s">
        <v>255</v>
      </c>
      <c r="S8488" t="s">
        <v>180</v>
      </c>
    </row>
    <row r="8489" spans="1:19" x14ac:dyDescent="0.35">
      <c r="A8489" s="2" t="s">
        <v>120</v>
      </c>
      <c r="B8489" s="1" t="s">
        <v>121</v>
      </c>
      <c r="C8489" t="s">
        <v>906</v>
      </c>
      <c r="D8489" s="1" t="s">
        <v>56</v>
      </c>
      <c r="E8489" s="1" t="s">
        <v>22</v>
      </c>
      <c r="F8489" s="1" t="s">
        <v>13</v>
      </c>
      <c r="G8489" s="1" t="s">
        <v>137</v>
      </c>
      <c r="H8489" t="s">
        <v>21</v>
      </c>
      <c r="I8489" s="1" t="s">
        <v>848</v>
      </c>
      <c r="J8489" s="1" t="s">
        <v>230</v>
      </c>
      <c r="K8489" s="1" t="s">
        <v>15</v>
      </c>
      <c r="L8489" s="1" t="s">
        <v>912</v>
      </c>
      <c r="M8489" t="s">
        <v>70</v>
      </c>
      <c r="N8489">
        <v>1</v>
      </c>
      <c r="O8489" s="1" t="s">
        <v>205</v>
      </c>
      <c r="P8489" t="s">
        <v>154</v>
      </c>
      <c r="Q8489">
        <v>2</v>
      </c>
      <c r="R8489" t="s">
        <v>255</v>
      </c>
      <c r="S8489" t="s">
        <v>180</v>
      </c>
    </row>
    <row r="8490" spans="1:19" x14ac:dyDescent="0.35">
      <c r="A8490" s="2" t="s">
        <v>120</v>
      </c>
      <c r="B8490" s="1" t="s">
        <v>121</v>
      </c>
      <c r="C8490" t="s">
        <v>906</v>
      </c>
      <c r="D8490" s="1" t="s">
        <v>56</v>
      </c>
      <c r="E8490" s="1" t="s">
        <v>22</v>
      </c>
      <c r="F8490" s="1" t="s">
        <v>13</v>
      </c>
      <c r="G8490" s="1" t="s">
        <v>137</v>
      </c>
      <c r="H8490" t="s">
        <v>35</v>
      </c>
      <c r="I8490" s="1" t="s">
        <v>260</v>
      </c>
      <c r="J8490" s="1" t="s">
        <v>230</v>
      </c>
      <c r="K8490" s="1" t="s">
        <v>15</v>
      </c>
      <c r="L8490" s="1" t="s">
        <v>912</v>
      </c>
      <c r="M8490" t="s">
        <v>15</v>
      </c>
      <c r="N8490">
        <v>1</v>
      </c>
      <c r="O8490" s="1" t="s">
        <v>205</v>
      </c>
      <c r="P8490" t="s">
        <v>153</v>
      </c>
      <c r="Q8490">
        <v>2</v>
      </c>
      <c r="R8490" t="s">
        <v>255</v>
      </c>
      <c r="S8490" t="s">
        <v>180</v>
      </c>
    </row>
    <row r="8491" spans="1:19" x14ac:dyDescent="0.35">
      <c r="A8491" s="2" t="s">
        <v>120</v>
      </c>
      <c r="B8491" s="1" t="s">
        <v>121</v>
      </c>
      <c r="C8491" t="s">
        <v>906</v>
      </c>
      <c r="D8491" s="1" t="s">
        <v>56</v>
      </c>
      <c r="E8491" s="1" t="s">
        <v>22</v>
      </c>
      <c r="F8491" s="1" t="s">
        <v>13</v>
      </c>
      <c r="G8491" s="1" t="s">
        <v>137</v>
      </c>
      <c r="H8491" t="s">
        <v>35</v>
      </c>
      <c r="I8491" s="1" t="s">
        <v>260</v>
      </c>
      <c r="J8491" s="1" t="s">
        <v>230</v>
      </c>
      <c r="K8491" s="1" t="s">
        <v>15</v>
      </c>
      <c r="L8491" s="1" t="s">
        <v>912</v>
      </c>
      <c r="M8491" t="s">
        <v>15</v>
      </c>
      <c r="N8491">
        <v>3</v>
      </c>
      <c r="O8491" s="1" t="s">
        <v>205</v>
      </c>
      <c r="P8491" t="s">
        <v>153</v>
      </c>
      <c r="Q8491">
        <v>2</v>
      </c>
      <c r="R8491" t="s">
        <v>255</v>
      </c>
      <c r="S8491" t="s">
        <v>180</v>
      </c>
    </row>
    <row r="8492" spans="1:19" x14ac:dyDescent="0.35">
      <c r="A8492" s="2" t="s">
        <v>120</v>
      </c>
      <c r="B8492" s="1" t="s">
        <v>121</v>
      </c>
      <c r="C8492" t="s">
        <v>906</v>
      </c>
      <c r="D8492" s="1" t="s">
        <v>56</v>
      </c>
      <c r="E8492" s="1" t="s">
        <v>22</v>
      </c>
      <c r="F8492" s="1" t="s">
        <v>13</v>
      </c>
      <c r="G8492" s="1" t="s">
        <v>137</v>
      </c>
      <c r="H8492" t="s">
        <v>35</v>
      </c>
      <c r="I8492" s="1" t="s">
        <v>1254</v>
      </c>
      <c r="J8492" s="1" t="s">
        <v>230</v>
      </c>
      <c r="K8492" s="1" t="s">
        <v>15</v>
      </c>
      <c r="L8492" s="1" t="s">
        <v>912</v>
      </c>
      <c r="M8492" t="s">
        <v>15</v>
      </c>
      <c r="N8492">
        <v>1</v>
      </c>
      <c r="O8492" s="1" t="s">
        <v>205</v>
      </c>
      <c r="P8492" t="s">
        <v>153</v>
      </c>
      <c r="Q8492">
        <v>2</v>
      </c>
      <c r="R8492" t="s">
        <v>255</v>
      </c>
      <c r="S8492" t="s">
        <v>180</v>
      </c>
    </row>
    <row r="8493" spans="1:19" x14ac:dyDescent="0.35">
      <c r="A8493" s="2" t="s">
        <v>120</v>
      </c>
      <c r="B8493" s="1" t="s">
        <v>121</v>
      </c>
      <c r="C8493" t="s">
        <v>906</v>
      </c>
      <c r="D8493" s="1" t="s">
        <v>56</v>
      </c>
      <c r="E8493" s="1" t="s">
        <v>22</v>
      </c>
      <c r="F8493" s="1" t="s">
        <v>13</v>
      </c>
      <c r="G8493" s="1" t="s">
        <v>137</v>
      </c>
      <c r="H8493" t="s">
        <v>35</v>
      </c>
      <c r="I8493" s="1" t="s">
        <v>1254</v>
      </c>
      <c r="J8493" s="1" t="s">
        <v>230</v>
      </c>
      <c r="K8493" s="1" t="s">
        <v>15</v>
      </c>
      <c r="L8493" s="1" t="s">
        <v>912</v>
      </c>
      <c r="M8493" t="s">
        <v>15</v>
      </c>
      <c r="N8493">
        <v>3</v>
      </c>
      <c r="O8493" s="1" t="s">
        <v>205</v>
      </c>
      <c r="P8493" t="s">
        <v>153</v>
      </c>
      <c r="Q8493">
        <v>2</v>
      </c>
      <c r="R8493" t="s">
        <v>255</v>
      </c>
      <c r="S8493" t="s">
        <v>180</v>
      </c>
    </row>
    <row r="8494" spans="1:19" x14ac:dyDescent="0.35">
      <c r="A8494" s="2" t="s">
        <v>120</v>
      </c>
      <c r="B8494" s="1" t="s">
        <v>121</v>
      </c>
      <c r="C8494" t="s">
        <v>906</v>
      </c>
      <c r="D8494" s="1" t="s">
        <v>56</v>
      </c>
      <c r="E8494" s="1" t="s">
        <v>22</v>
      </c>
      <c r="F8494" s="1" t="s">
        <v>13</v>
      </c>
      <c r="G8494" s="1" t="s">
        <v>137</v>
      </c>
      <c r="H8494" t="s">
        <v>35</v>
      </c>
      <c r="I8494" s="1" t="s">
        <v>467</v>
      </c>
      <c r="J8494" s="1" t="s">
        <v>230</v>
      </c>
      <c r="K8494" s="1" t="s">
        <v>15</v>
      </c>
      <c r="L8494" s="1" t="s">
        <v>912</v>
      </c>
      <c r="M8494" t="s">
        <v>15</v>
      </c>
      <c r="N8494">
        <v>3</v>
      </c>
      <c r="O8494" s="1" t="s">
        <v>205</v>
      </c>
      <c r="P8494" t="s">
        <v>154</v>
      </c>
      <c r="Q8494">
        <v>2</v>
      </c>
      <c r="R8494" t="s">
        <v>255</v>
      </c>
      <c r="S8494" t="s">
        <v>180</v>
      </c>
    </row>
    <row r="8495" spans="1:19" x14ac:dyDescent="0.35">
      <c r="A8495" s="2" t="s">
        <v>120</v>
      </c>
      <c r="B8495" s="1" t="s">
        <v>121</v>
      </c>
      <c r="C8495" t="s">
        <v>906</v>
      </c>
      <c r="D8495" s="1" t="s">
        <v>56</v>
      </c>
      <c r="E8495" s="1" t="s">
        <v>22</v>
      </c>
      <c r="F8495" s="1" t="s">
        <v>13</v>
      </c>
      <c r="G8495" s="1" t="s">
        <v>137</v>
      </c>
      <c r="H8495" t="s">
        <v>35</v>
      </c>
      <c r="I8495" s="1" t="s">
        <v>467</v>
      </c>
      <c r="J8495" s="1" t="s">
        <v>230</v>
      </c>
      <c r="K8495" s="1" t="s">
        <v>15</v>
      </c>
      <c r="L8495" s="1" t="s">
        <v>912</v>
      </c>
      <c r="M8495" t="s">
        <v>15</v>
      </c>
      <c r="N8495">
        <v>1</v>
      </c>
      <c r="O8495" s="1" t="s">
        <v>205</v>
      </c>
      <c r="P8495" t="s">
        <v>154</v>
      </c>
      <c r="Q8495">
        <v>2</v>
      </c>
      <c r="R8495" t="s">
        <v>255</v>
      </c>
      <c r="S8495" t="s">
        <v>180</v>
      </c>
    </row>
    <row r="8496" spans="1:19" x14ac:dyDescent="0.35">
      <c r="A8496" s="2" t="s">
        <v>120</v>
      </c>
      <c r="B8496" s="1" t="s">
        <v>121</v>
      </c>
      <c r="C8496" t="s">
        <v>906</v>
      </c>
      <c r="D8496" s="1" t="s">
        <v>56</v>
      </c>
      <c r="E8496" s="1" t="s">
        <v>22</v>
      </c>
      <c r="F8496" s="1" t="s">
        <v>13</v>
      </c>
      <c r="G8496" s="1" t="s">
        <v>137</v>
      </c>
      <c r="H8496" t="s">
        <v>35</v>
      </c>
      <c r="I8496" s="1" t="s">
        <v>467</v>
      </c>
      <c r="J8496" s="1" t="s">
        <v>230</v>
      </c>
      <c r="K8496" s="1" t="s">
        <v>19</v>
      </c>
      <c r="L8496" s="1" t="s">
        <v>912</v>
      </c>
      <c r="M8496" t="s">
        <v>19</v>
      </c>
      <c r="N8496">
        <v>1</v>
      </c>
      <c r="O8496" s="1" t="s">
        <v>205</v>
      </c>
      <c r="P8496" t="s">
        <v>154</v>
      </c>
      <c r="Q8496">
        <v>2</v>
      </c>
      <c r="R8496" t="s">
        <v>255</v>
      </c>
      <c r="S8496" t="s">
        <v>180</v>
      </c>
    </row>
    <row r="8497" spans="1:19" x14ac:dyDescent="0.35">
      <c r="A8497" s="2" t="s">
        <v>120</v>
      </c>
      <c r="B8497" s="1" t="s">
        <v>121</v>
      </c>
      <c r="C8497" t="s">
        <v>906</v>
      </c>
      <c r="D8497" s="1" t="s">
        <v>56</v>
      </c>
      <c r="E8497" s="1" t="s">
        <v>22</v>
      </c>
      <c r="F8497" s="1" t="s">
        <v>13</v>
      </c>
      <c r="G8497" s="1" t="s">
        <v>137</v>
      </c>
      <c r="H8497" t="s">
        <v>35</v>
      </c>
      <c r="I8497" s="1" t="s">
        <v>259</v>
      </c>
      <c r="J8497" s="1" t="s">
        <v>230</v>
      </c>
      <c r="K8497" s="1" t="s">
        <v>15</v>
      </c>
      <c r="L8497" s="1" t="s">
        <v>912</v>
      </c>
      <c r="M8497" t="s">
        <v>15</v>
      </c>
      <c r="N8497">
        <v>1</v>
      </c>
      <c r="O8497" s="1" t="s">
        <v>205</v>
      </c>
      <c r="P8497" t="s">
        <v>153</v>
      </c>
      <c r="Q8497">
        <v>2</v>
      </c>
      <c r="R8497" t="s">
        <v>255</v>
      </c>
      <c r="S8497" t="s">
        <v>180</v>
      </c>
    </row>
    <row r="8498" spans="1:19" x14ac:dyDescent="0.35">
      <c r="A8498" s="2" t="s">
        <v>120</v>
      </c>
      <c r="B8498" s="1" t="s">
        <v>121</v>
      </c>
      <c r="C8498" t="s">
        <v>906</v>
      </c>
      <c r="D8498" s="1" t="s">
        <v>56</v>
      </c>
      <c r="E8498" s="1" t="s">
        <v>22</v>
      </c>
      <c r="F8498" s="1" t="s">
        <v>13</v>
      </c>
      <c r="G8498" s="1" t="s">
        <v>137</v>
      </c>
      <c r="H8498" t="s">
        <v>35</v>
      </c>
      <c r="I8498" s="1" t="s">
        <v>259</v>
      </c>
      <c r="J8498" s="1" t="s">
        <v>230</v>
      </c>
      <c r="K8498" s="1" t="s">
        <v>15</v>
      </c>
      <c r="L8498" s="1" t="s">
        <v>912</v>
      </c>
      <c r="M8498" t="s">
        <v>15</v>
      </c>
      <c r="N8498">
        <v>3</v>
      </c>
      <c r="O8498" s="1" t="s">
        <v>205</v>
      </c>
      <c r="P8498" t="s">
        <v>153</v>
      </c>
      <c r="Q8498">
        <v>2</v>
      </c>
      <c r="R8498" t="s">
        <v>255</v>
      </c>
      <c r="S8498" t="s">
        <v>180</v>
      </c>
    </row>
    <row r="8499" spans="1:19" x14ac:dyDescent="0.35">
      <c r="A8499" s="2" t="s">
        <v>120</v>
      </c>
      <c r="B8499" s="1" t="s">
        <v>121</v>
      </c>
      <c r="C8499" t="s">
        <v>906</v>
      </c>
      <c r="D8499" s="1" t="s">
        <v>56</v>
      </c>
      <c r="E8499" s="1" t="s">
        <v>22</v>
      </c>
      <c r="F8499" s="1" t="s">
        <v>13</v>
      </c>
      <c r="G8499" s="1" t="s">
        <v>137</v>
      </c>
      <c r="H8499" t="s">
        <v>35</v>
      </c>
      <c r="I8499" s="1" t="s">
        <v>847</v>
      </c>
      <c r="J8499" s="1" t="s">
        <v>230</v>
      </c>
      <c r="K8499" s="1" t="s">
        <v>15</v>
      </c>
      <c r="L8499" s="1" t="s">
        <v>912</v>
      </c>
      <c r="M8499" t="s">
        <v>70</v>
      </c>
      <c r="N8499">
        <v>2</v>
      </c>
      <c r="O8499" s="1" t="s">
        <v>205</v>
      </c>
      <c r="P8499" t="s">
        <v>153</v>
      </c>
      <c r="Q8499">
        <v>2</v>
      </c>
      <c r="R8499" t="s">
        <v>255</v>
      </c>
      <c r="S8499" t="s">
        <v>180</v>
      </c>
    </row>
    <row r="8500" spans="1:19" x14ac:dyDescent="0.35">
      <c r="A8500" s="2" t="s">
        <v>120</v>
      </c>
      <c r="B8500" s="1" t="s">
        <v>121</v>
      </c>
      <c r="C8500" t="s">
        <v>906</v>
      </c>
      <c r="D8500" s="1" t="s">
        <v>56</v>
      </c>
      <c r="E8500" s="1" t="s">
        <v>22</v>
      </c>
      <c r="F8500" s="1" t="s">
        <v>13</v>
      </c>
      <c r="G8500" s="1" t="s">
        <v>137</v>
      </c>
      <c r="H8500" t="s">
        <v>35</v>
      </c>
      <c r="I8500" s="1" t="s">
        <v>848</v>
      </c>
      <c r="J8500" s="1" t="s">
        <v>230</v>
      </c>
      <c r="K8500" s="1" t="s">
        <v>15</v>
      </c>
      <c r="L8500" s="1" t="s">
        <v>912</v>
      </c>
      <c r="M8500" t="s">
        <v>70</v>
      </c>
      <c r="N8500">
        <v>2</v>
      </c>
      <c r="O8500" s="1" t="s">
        <v>205</v>
      </c>
      <c r="P8500" t="s">
        <v>154</v>
      </c>
      <c r="Q8500">
        <v>2</v>
      </c>
      <c r="R8500" t="s">
        <v>255</v>
      </c>
      <c r="S8500" t="s">
        <v>180</v>
      </c>
    </row>
    <row r="8501" spans="1:19" x14ac:dyDescent="0.35">
      <c r="A8501" s="2" t="s">
        <v>120</v>
      </c>
      <c r="B8501" s="1" t="s">
        <v>121</v>
      </c>
      <c r="C8501" t="s">
        <v>906</v>
      </c>
      <c r="D8501" s="1" t="s">
        <v>56</v>
      </c>
      <c r="E8501" s="1" t="s">
        <v>22</v>
      </c>
      <c r="F8501" s="1" t="s">
        <v>13</v>
      </c>
      <c r="G8501" s="1" t="s">
        <v>137</v>
      </c>
      <c r="H8501" t="s">
        <v>58</v>
      </c>
      <c r="I8501" s="1" t="s">
        <v>849</v>
      </c>
      <c r="J8501" s="1" t="s">
        <v>230</v>
      </c>
      <c r="K8501" s="1" t="s">
        <v>15</v>
      </c>
      <c r="L8501" s="1" t="s">
        <v>912</v>
      </c>
      <c r="M8501" t="s">
        <v>15</v>
      </c>
      <c r="N8501">
        <v>1</v>
      </c>
      <c r="O8501" s="1" t="s">
        <v>205</v>
      </c>
      <c r="P8501" t="s">
        <v>153</v>
      </c>
      <c r="Q8501">
        <v>2</v>
      </c>
      <c r="R8501" t="s">
        <v>255</v>
      </c>
      <c r="S8501" t="s">
        <v>180</v>
      </c>
    </row>
    <row r="8502" spans="1:19" x14ac:dyDescent="0.35">
      <c r="A8502" s="2" t="s">
        <v>120</v>
      </c>
      <c r="B8502" s="1" t="s">
        <v>121</v>
      </c>
      <c r="C8502" t="s">
        <v>906</v>
      </c>
      <c r="D8502" s="1" t="s">
        <v>56</v>
      </c>
      <c r="E8502" s="1" t="s">
        <v>22</v>
      </c>
      <c r="F8502" s="1" t="s">
        <v>13</v>
      </c>
      <c r="G8502" s="1" t="s">
        <v>137</v>
      </c>
      <c r="H8502" t="s">
        <v>58</v>
      </c>
      <c r="I8502" s="1" t="s">
        <v>850</v>
      </c>
      <c r="J8502" s="1" t="s">
        <v>230</v>
      </c>
      <c r="K8502" s="1" t="s">
        <v>15</v>
      </c>
      <c r="L8502" s="1" t="s">
        <v>912</v>
      </c>
      <c r="M8502" t="s">
        <v>15</v>
      </c>
      <c r="N8502">
        <v>1</v>
      </c>
      <c r="O8502" s="1" t="s">
        <v>205</v>
      </c>
      <c r="P8502" t="s">
        <v>153</v>
      </c>
      <c r="Q8502">
        <v>2</v>
      </c>
      <c r="R8502" t="s">
        <v>255</v>
      </c>
      <c r="S8502" t="s">
        <v>180</v>
      </c>
    </row>
    <row r="8503" spans="1:19" x14ac:dyDescent="0.35">
      <c r="A8503" s="2" t="s">
        <v>120</v>
      </c>
      <c r="B8503" s="1" t="s">
        <v>121</v>
      </c>
      <c r="C8503" t="s">
        <v>906</v>
      </c>
      <c r="D8503" s="1" t="s">
        <v>56</v>
      </c>
      <c r="E8503" s="1" t="s">
        <v>22</v>
      </c>
      <c r="F8503" s="1" t="s">
        <v>13</v>
      </c>
      <c r="G8503" s="1" t="s">
        <v>137</v>
      </c>
      <c r="H8503" t="s">
        <v>58</v>
      </c>
      <c r="I8503" s="1" t="s">
        <v>1618</v>
      </c>
      <c r="J8503" s="1" t="s">
        <v>230</v>
      </c>
      <c r="K8503" s="1" t="s">
        <v>15</v>
      </c>
      <c r="L8503" s="1" t="s">
        <v>912</v>
      </c>
      <c r="M8503" t="s">
        <v>15</v>
      </c>
      <c r="N8503">
        <v>1</v>
      </c>
      <c r="O8503" s="1" t="s">
        <v>205</v>
      </c>
      <c r="P8503" t="s">
        <v>153</v>
      </c>
      <c r="Q8503">
        <v>2</v>
      </c>
      <c r="R8503" t="s">
        <v>255</v>
      </c>
      <c r="S8503" t="s">
        <v>180</v>
      </c>
    </row>
    <row r="8504" spans="1:19" x14ac:dyDescent="0.35">
      <c r="A8504" s="2" t="s">
        <v>120</v>
      </c>
      <c r="B8504" s="1" t="s">
        <v>121</v>
      </c>
      <c r="C8504" t="s">
        <v>906</v>
      </c>
      <c r="D8504" s="1" t="s">
        <v>56</v>
      </c>
      <c r="E8504" s="1" t="s">
        <v>22</v>
      </c>
      <c r="F8504" s="1" t="s">
        <v>13</v>
      </c>
      <c r="G8504" s="1" t="s">
        <v>137</v>
      </c>
      <c r="H8504" t="s">
        <v>58</v>
      </c>
      <c r="I8504" s="1" t="s">
        <v>1257</v>
      </c>
      <c r="J8504" s="1" t="s">
        <v>230</v>
      </c>
      <c r="K8504" s="1" t="s">
        <v>15</v>
      </c>
      <c r="L8504" s="1" t="s">
        <v>912</v>
      </c>
      <c r="M8504" t="s">
        <v>15</v>
      </c>
      <c r="N8504">
        <v>1</v>
      </c>
      <c r="O8504" s="1" t="s">
        <v>205</v>
      </c>
      <c r="P8504" t="s">
        <v>153</v>
      </c>
      <c r="Q8504">
        <v>2</v>
      </c>
      <c r="R8504" t="s">
        <v>255</v>
      </c>
      <c r="S8504" t="s">
        <v>180</v>
      </c>
    </row>
    <row r="8505" spans="1:19" x14ac:dyDescent="0.35">
      <c r="A8505" s="2" t="s">
        <v>120</v>
      </c>
      <c r="B8505" s="1" t="s">
        <v>121</v>
      </c>
      <c r="C8505" t="s">
        <v>906</v>
      </c>
      <c r="D8505" s="1" t="s">
        <v>56</v>
      </c>
      <c r="E8505" s="1" t="s">
        <v>22</v>
      </c>
      <c r="F8505" s="1" t="s">
        <v>13</v>
      </c>
      <c r="G8505" s="1" t="s">
        <v>137</v>
      </c>
      <c r="H8505" t="s">
        <v>58</v>
      </c>
      <c r="I8505" s="1" t="s">
        <v>1619</v>
      </c>
      <c r="J8505" s="1" t="s">
        <v>230</v>
      </c>
      <c r="K8505" s="1" t="s">
        <v>15</v>
      </c>
      <c r="L8505" s="1" t="s">
        <v>912</v>
      </c>
      <c r="M8505" t="s">
        <v>15</v>
      </c>
      <c r="N8505">
        <v>1</v>
      </c>
      <c r="O8505" s="1" t="s">
        <v>205</v>
      </c>
      <c r="P8505" t="s">
        <v>154</v>
      </c>
      <c r="Q8505">
        <v>2</v>
      </c>
      <c r="R8505" t="s">
        <v>255</v>
      </c>
      <c r="S8505" t="s">
        <v>180</v>
      </c>
    </row>
    <row r="8506" spans="1:19" x14ac:dyDescent="0.35">
      <c r="A8506" s="2" t="s">
        <v>120</v>
      </c>
      <c r="B8506" s="1" t="s">
        <v>121</v>
      </c>
      <c r="C8506" t="s">
        <v>906</v>
      </c>
      <c r="D8506" s="1" t="s">
        <v>56</v>
      </c>
      <c r="E8506" s="1" t="s">
        <v>22</v>
      </c>
      <c r="F8506" s="1" t="s">
        <v>13</v>
      </c>
      <c r="G8506" s="1" t="s">
        <v>137</v>
      </c>
      <c r="H8506" t="s">
        <v>58</v>
      </c>
      <c r="I8506" s="1" t="s">
        <v>1258</v>
      </c>
      <c r="J8506" s="1" t="s">
        <v>230</v>
      </c>
      <c r="K8506" s="1" t="s">
        <v>15</v>
      </c>
      <c r="L8506" s="1" t="s">
        <v>912</v>
      </c>
      <c r="M8506" t="s">
        <v>15</v>
      </c>
      <c r="N8506">
        <v>1</v>
      </c>
      <c r="O8506" s="1" t="s">
        <v>205</v>
      </c>
      <c r="P8506" t="s">
        <v>153</v>
      </c>
      <c r="Q8506">
        <v>2</v>
      </c>
      <c r="R8506" t="s">
        <v>255</v>
      </c>
      <c r="S8506" t="s">
        <v>180</v>
      </c>
    </row>
    <row r="8507" spans="1:19" x14ac:dyDescent="0.35">
      <c r="A8507" s="2" t="s">
        <v>120</v>
      </c>
      <c r="B8507" s="1" t="s">
        <v>121</v>
      </c>
      <c r="C8507" t="s">
        <v>906</v>
      </c>
      <c r="D8507" s="1" t="s">
        <v>56</v>
      </c>
      <c r="E8507" s="1" t="s">
        <v>22</v>
      </c>
      <c r="F8507" s="1" t="s">
        <v>13</v>
      </c>
      <c r="G8507" s="1" t="s">
        <v>137</v>
      </c>
      <c r="H8507" t="s">
        <v>58</v>
      </c>
      <c r="I8507" s="1" t="s">
        <v>851</v>
      </c>
      <c r="J8507" s="1" t="s">
        <v>230</v>
      </c>
      <c r="K8507" s="1" t="s">
        <v>15</v>
      </c>
      <c r="L8507" s="1" t="s">
        <v>912</v>
      </c>
      <c r="M8507" t="s">
        <v>15</v>
      </c>
      <c r="N8507">
        <v>1</v>
      </c>
      <c r="O8507" s="1" t="s">
        <v>205</v>
      </c>
      <c r="P8507" t="s">
        <v>153</v>
      </c>
      <c r="Q8507">
        <v>2</v>
      </c>
      <c r="R8507" t="s">
        <v>255</v>
      </c>
      <c r="S8507" t="s">
        <v>180</v>
      </c>
    </row>
    <row r="8508" spans="1:19" x14ac:dyDescent="0.35">
      <c r="A8508" s="2" t="s">
        <v>120</v>
      </c>
      <c r="B8508" s="1" t="s">
        <v>121</v>
      </c>
      <c r="C8508" t="s">
        <v>906</v>
      </c>
      <c r="D8508" s="1" t="s">
        <v>56</v>
      </c>
      <c r="E8508" s="1" t="s">
        <v>22</v>
      </c>
      <c r="F8508" s="1" t="s">
        <v>13</v>
      </c>
      <c r="G8508" s="1" t="s">
        <v>137</v>
      </c>
      <c r="H8508" t="s">
        <v>58</v>
      </c>
      <c r="I8508" s="1" t="s">
        <v>1259</v>
      </c>
      <c r="J8508" s="1" t="s">
        <v>230</v>
      </c>
      <c r="K8508" s="1" t="s">
        <v>15</v>
      </c>
      <c r="L8508" s="1" t="s">
        <v>912</v>
      </c>
      <c r="M8508" t="s">
        <v>15</v>
      </c>
      <c r="N8508">
        <v>1</v>
      </c>
      <c r="O8508" s="1" t="s">
        <v>205</v>
      </c>
      <c r="P8508" t="s">
        <v>153</v>
      </c>
      <c r="Q8508">
        <v>2</v>
      </c>
      <c r="R8508" t="s">
        <v>255</v>
      </c>
      <c r="S8508" t="s">
        <v>180</v>
      </c>
    </row>
    <row r="8509" spans="1:19" x14ac:dyDescent="0.35">
      <c r="A8509" s="2" t="s">
        <v>120</v>
      </c>
      <c r="B8509" s="1" t="s">
        <v>121</v>
      </c>
      <c r="C8509" t="s">
        <v>906</v>
      </c>
      <c r="D8509" s="1" t="s">
        <v>56</v>
      </c>
      <c r="E8509" s="1" t="s">
        <v>22</v>
      </c>
      <c r="F8509" s="1" t="s">
        <v>13</v>
      </c>
      <c r="G8509" s="1" t="s">
        <v>137</v>
      </c>
      <c r="H8509" t="s">
        <v>58</v>
      </c>
      <c r="I8509" s="1" t="s">
        <v>852</v>
      </c>
      <c r="J8509" s="1" t="s">
        <v>230</v>
      </c>
      <c r="K8509" s="1" t="s">
        <v>15</v>
      </c>
      <c r="L8509" s="1" t="s">
        <v>912</v>
      </c>
      <c r="M8509" t="s">
        <v>15</v>
      </c>
      <c r="N8509">
        <v>1</v>
      </c>
      <c r="O8509" s="1" t="s">
        <v>205</v>
      </c>
      <c r="P8509" t="s">
        <v>153</v>
      </c>
      <c r="Q8509">
        <v>2</v>
      </c>
      <c r="R8509" t="s">
        <v>255</v>
      </c>
      <c r="S8509" t="s">
        <v>180</v>
      </c>
    </row>
    <row r="8510" spans="1:19" x14ac:dyDescent="0.35">
      <c r="A8510" s="2" t="s">
        <v>120</v>
      </c>
      <c r="B8510" s="1" t="s">
        <v>121</v>
      </c>
      <c r="C8510" t="s">
        <v>906</v>
      </c>
      <c r="D8510" s="1" t="s">
        <v>56</v>
      </c>
      <c r="E8510" s="1" t="s">
        <v>22</v>
      </c>
      <c r="F8510" s="1" t="s">
        <v>13</v>
      </c>
      <c r="G8510" s="1" t="s">
        <v>137</v>
      </c>
      <c r="H8510" t="s">
        <v>58</v>
      </c>
      <c r="I8510" s="1" t="s">
        <v>853</v>
      </c>
      <c r="J8510" s="1" t="s">
        <v>230</v>
      </c>
      <c r="K8510" s="1" t="s">
        <v>15</v>
      </c>
      <c r="L8510" s="1" t="s">
        <v>912</v>
      </c>
      <c r="M8510" t="s">
        <v>15</v>
      </c>
      <c r="N8510">
        <v>1</v>
      </c>
      <c r="O8510" s="1" t="s">
        <v>205</v>
      </c>
      <c r="P8510" t="s">
        <v>153</v>
      </c>
      <c r="Q8510">
        <v>2</v>
      </c>
      <c r="R8510" t="s">
        <v>255</v>
      </c>
      <c r="S8510" t="s">
        <v>180</v>
      </c>
    </row>
    <row r="8511" spans="1:19" x14ac:dyDescent="0.35">
      <c r="A8511" s="2" t="s">
        <v>120</v>
      </c>
      <c r="B8511" s="1" t="s">
        <v>121</v>
      </c>
      <c r="C8511" t="s">
        <v>906</v>
      </c>
      <c r="D8511" s="1" t="s">
        <v>56</v>
      </c>
      <c r="E8511" s="1" t="s">
        <v>22</v>
      </c>
      <c r="F8511" s="1" t="s">
        <v>13</v>
      </c>
      <c r="G8511" s="1" t="s">
        <v>137</v>
      </c>
      <c r="H8511" t="s">
        <v>41</v>
      </c>
      <c r="I8511" s="1" t="s">
        <v>1260</v>
      </c>
      <c r="J8511" s="1" t="s">
        <v>230</v>
      </c>
      <c r="K8511" s="1" t="s">
        <v>15</v>
      </c>
      <c r="L8511" s="1" t="s">
        <v>912</v>
      </c>
      <c r="M8511" t="s">
        <v>15</v>
      </c>
      <c r="N8511">
        <v>1</v>
      </c>
      <c r="O8511" s="1" t="s">
        <v>205</v>
      </c>
      <c r="P8511" t="s">
        <v>153</v>
      </c>
      <c r="Q8511">
        <v>2</v>
      </c>
      <c r="R8511" t="s">
        <v>255</v>
      </c>
      <c r="S8511" t="s">
        <v>180</v>
      </c>
    </row>
    <row r="8512" spans="1:19" x14ac:dyDescent="0.35">
      <c r="A8512" s="2" t="s">
        <v>120</v>
      </c>
      <c r="B8512" s="1" t="s">
        <v>121</v>
      </c>
      <c r="C8512" t="s">
        <v>906</v>
      </c>
      <c r="D8512" s="1" t="s">
        <v>56</v>
      </c>
      <c r="E8512" s="1" t="s">
        <v>22</v>
      </c>
      <c r="F8512" s="1" t="s">
        <v>13</v>
      </c>
      <c r="G8512" s="1" t="s">
        <v>137</v>
      </c>
      <c r="H8512" t="s">
        <v>41</v>
      </c>
      <c r="I8512" s="1" t="s">
        <v>1620</v>
      </c>
      <c r="J8512" s="1" t="s">
        <v>230</v>
      </c>
      <c r="K8512" s="1" t="s">
        <v>15</v>
      </c>
      <c r="L8512" s="1" t="s">
        <v>912</v>
      </c>
      <c r="M8512" t="s">
        <v>15</v>
      </c>
      <c r="N8512">
        <v>1</v>
      </c>
      <c r="O8512" s="1" t="s">
        <v>205</v>
      </c>
      <c r="P8512" t="s">
        <v>154</v>
      </c>
      <c r="Q8512">
        <v>2</v>
      </c>
      <c r="R8512" t="s">
        <v>255</v>
      </c>
      <c r="S8512" t="s">
        <v>180</v>
      </c>
    </row>
    <row r="8513" spans="1:19" x14ac:dyDescent="0.35">
      <c r="A8513" s="2" t="s">
        <v>120</v>
      </c>
      <c r="B8513" s="1" t="s">
        <v>121</v>
      </c>
      <c r="C8513" t="s">
        <v>906</v>
      </c>
      <c r="D8513" s="1" t="s">
        <v>56</v>
      </c>
      <c r="E8513" s="1" t="s">
        <v>22</v>
      </c>
      <c r="F8513" s="1" t="s">
        <v>13</v>
      </c>
      <c r="G8513" s="1" t="s">
        <v>137</v>
      </c>
      <c r="H8513" t="s">
        <v>41</v>
      </c>
      <c r="I8513" s="1" t="s">
        <v>1261</v>
      </c>
      <c r="J8513" s="1" t="s">
        <v>230</v>
      </c>
      <c r="K8513" s="1" t="s">
        <v>15</v>
      </c>
      <c r="L8513" s="1" t="s">
        <v>912</v>
      </c>
      <c r="M8513" t="s">
        <v>15</v>
      </c>
      <c r="N8513">
        <v>1</v>
      </c>
      <c r="O8513" s="1" t="s">
        <v>205</v>
      </c>
      <c r="P8513" t="s">
        <v>153</v>
      </c>
      <c r="Q8513">
        <v>2</v>
      </c>
      <c r="R8513" t="s">
        <v>255</v>
      </c>
      <c r="S8513" t="s">
        <v>180</v>
      </c>
    </row>
    <row r="8514" spans="1:19" x14ac:dyDescent="0.35">
      <c r="A8514" s="2" t="s">
        <v>120</v>
      </c>
      <c r="B8514" s="1" t="s">
        <v>121</v>
      </c>
      <c r="C8514" t="s">
        <v>906</v>
      </c>
      <c r="D8514" s="1" t="s">
        <v>56</v>
      </c>
      <c r="E8514" s="1" t="s">
        <v>22</v>
      </c>
      <c r="F8514" s="1" t="s">
        <v>13</v>
      </c>
      <c r="G8514" s="1" t="s">
        <v>137</v>
      </c>
      <c r="H8514" t="s">
        <v>41</v>
      </c>
      <c r="I8514" s="1" t="s">
        <v>1262</v>
      </c>
      <c r="J8514" s="1" t="s">
        <v>230</v>
      </c>
      <c r="K8514" s="1" t="s">
        <v>15</v>
      </c>
      <c r="L8514" s="1" t="s">
        <v>912</v>
      </c>
      <c r="M8514" t="s">
        <v>15</v>
      </c>
      <c r="N8514">
        <v>1</v>
      </c>
      <c r="O8514" s="1" t="s">
        <v>205</v>
      </c>
      <c r="P8514" t="s">
        <v>153</v>
      </c>
      <c r="Q8514">
        <v>2</v>
      </c>
      <c r="R8514" t="s">
        <v>179</v>
      </c>
      <c r="S8514" t="s">
        <v>180</v>
      </c>
    </row>
    <row r="8515" spans="1:19" x14ac:dyDescent="0.35">
      <c r="A8515" s="2" t="s">
        <v>120</v>
      </c>
      <c r="B8515" s="1" t="s">
        <v>121</v>
      </c>
      <c r="C8515" t="s">
        <v>906</v>
      </c>
      <c r="D8515" s="1" t="s">
        <v>56</v>
      </c>
      <c r="E8515" s="1" t="s">
        <v>22</v>
      </c>
      <c r="F8515" s="1" t="s">
        <v>26</v>
      </c>
      <c r="G8515" s="1" t="s">
        <v>26</v>
      </c>
      <c r="H8515" t="s">
        <v>17</v>
      </c>
      <c r="I8515" s="1" t="s">
        <v>260</v>
      </c>
      <c r="J8515" s="1" t="s">
        <v>230</v>
      </c>
      <c r="K8515" s="1" t="s">
        <v>15</v>
      </c>
      <c r="L8515" s="1" t="s">
        <v>912</v>
      </c>
      <c r="M8515" t="s">
        <v>15</v>
      </c>
      <c r="N8515">
        <v>1</v>
      </c>
      <c r="O8515" s="1" t="s">
        <v>205</v>
      </c>
      <c r="P8515" t="s">
        <v>153</v>
      </c>
      <c r="Q8515">
        <v>2</v>
      </c>
      <c r="R8515" t="s">
        <v>255</v>
      </c>
      <c r="S8515" t="s">
        <v>180</v>
      </c>
    </row>
    <row r="8516" spans="1:19" x14ac:dyDescent="0.35">
      <c r="A8516" s="2" t="s">
        <v>120</v>
      </c>
      <c r="B8516" s="1" t="s">
        <v>121</v>
      </c>
      <c r="C8516" t="s">
        <v>906</v>
      </c>
      <c r="D8516" s="1" t="s">
        <v>56</v>
      </c>
      <c r="E8516" s="1" t="s">
        <v>22</v>
      </c>
      <c r="F8516" s="1" t="s">
        <v>26</v>
      </c>
      <c r="G8516" s="1" t="s">
        <v>26</v>
      </c>
      <c r="H8516" t="s">
        <v>17</v>
      </c>
      <c r="I8516" s="1" t="s">
        <v>260</v>
      </c>
      <c r="J8516" s="1" t="s">
        <v>230</v>
      </c>
      <c r="K8516" s="1" t="s">
        <v>59</v>
      </c>
      <c r="L8516" s="1" t="s">
        <v>912</v>
      </c>
      <c r="M8516" t="s">
        <v>59</v>
      </c>
      <c r="N8516">
        <v>1</v>
      </c>
      <c r="O8516" s="1" t="s">
        <v>205</v>
      </c>
      <c r="P8516" t="s">
        <v>153</v>
      </c>
      <c r="Q8516">
        <v>1</v>
      </c>
      <c r="R8516" t="s">
        <v>255</v>
      </c>
      <c r="S8516" t="s">
        <v>180</v>
      </c>
    </row>
    <row r="8517" spans="1:19" x14ac:dyDescent="0.35">
      <c r="A8517" s="2" t="s">
        <v>120</v>
      </c>
      <c r="B8517" s="1" t="s">
        <v>121</v>
      </c>
      <c r="C8517" t="s">
        <v>906</v>
      </c>
      <c r="D8517" s="1" t="s">
        <v>56</v>
      </c>
      <c r="E8517" s="1" t="s">
        <v>22</v>
      </c>
      <c r="F8517" s="1" t="s">
        <v>26</v>
      </c>
      <c r="G8517" s="1" t="s">
        <v>26</v>
      </c>
      <c r="H8517" t="s">
        <v>17</v>
      </c>
      <c r="I8517" s="1" t="s">
        <v>260</v>
      </c>
      <c r="J8517" s="1" t="s">
        <v>230</v>
      </c>
      <c r="K8517" s="1" t="s">
        <v>19</v>
      </c>
      <c r="L8517" s="1" t="s">
        <v>912</v>
      </c>
      <c r="M8517" t="s">
        <v>19</v>
      </c>
      <c r="N8517">
        <v>1</v>
      </c>
      <c r="O8517" s="1" t="s">
        <v>205</v>
      </c>
      <c r="P8517" t="s">
        <v>153</v>
      </c>
      <c r="Q8517">
        <v>2</v>
      </c>
      <c r="R8517" t="s">
        <v>255</v>
      </c>
      <c r="S8517" t="s">
        <v>180</v>
      </c>
    </row>
    <row r="8518" spans="1:19" x14ac:dyDescent="0.35">
      <c r="A8518" s="2" t="s">
        <v>120</v>
      </c>
      <c r="B8518" s="1" t="s">
        <v>121</v>
      </c>
      <c r="C8518" t="s">
        <v>906</v>
      </c>
      <c r="D8518" s="1" t="s">
        <v>56</v>
      </c>
      <c r="E8518" s="1" t="s">
        <v>22</v>
      </c>
      <c r="F8518" s="1" t="s">
        <v>26</v>
      </c>
      <c r="G8518" s="1" t="s">
        <v>26</v>
      </c>
      <c r="H8518" t="s">
        <v>17</v>
      </c>
      <c r="I8518" s="1" t="s">
        <v>1254</v>
      </c>
      <c r="J8518" s="1" t="s">
        <v>230</v>
      </c>
      <c r="K8518" s="1" t="s">
        <v>15</v>
      </c>
      <c r="L8518" s="1" t="s">
        <v>912</v>
      </c>
      <c r="M8518" t="s">
        <v>15</v>
      </c>
      <c r="N8518">
        <v>1</v>
      </c>
      <c r="O8518" s="1" t="s">
        <v>205</v>
      </c>
      <c r="P8518" t="s">
        <v>153</v>
      </c>
      <c r="Q8518">
        <v>2</v>
      </c>
      <c r="R8518" t="s">
        <v>255</v>
      </c>
      <c r="S8518" t="s">
        <v>180</v>
      </c>
    </row>
    <row r="8519" spans="1:19" x14ac:dyDescent="0.35">
      <c r="A8519" s="2" t="s">
        <v>120</v>
      </c>
      <c r="B8519" s="1" t="s">
        <v>121</v>
      </c>
      <c r="C8519" t="s">
        <v>906</v>
      </c>
      <c r="D8519" s="1" t="s">
        <v>56</v>
      </c>
      <c r="E8519" s="1" t="s">
        <v>22</v>
      </c>
      <c r="F8519" s="1" t="s">
        <v>26</v>
      </c>
      <c r="G8519" s="1" t="s">
        <v>26</v>
      </c>
      <c r="H8519" t="s">
        <v>17</v>
      </c>
      <c r="I8519" s="1" t="s">
        <v>1254</v>
      </c>
      <c r="J8519" s="1" t="s">
        <v>230</v>
      </c>
      <c r="K8519" s="1" t="s">
        <v>59</v>
      </c>
      <c r="L8519" s="1" t="s">
        <v>912</v>
      </c>
      <c r="M8519" t="s">
        <v>59</v>
      </c>
      <c r="N8519">
        <v>1</v>
      </c>
      <c r="O8519" s="1" t="s">
        <v>205</v>
      </c>
      <c r="P8519" t="s">
        <v>153</v>
      </c>
      <c r="Q8519">
        <v>1</v>
      </c>
      <c r="R8519" t="s">
        <v>255</v>
      </c>
      <c r="S8519" t="s">
        <v>180</v>
      </c>
    </row>
    <row r="8520" spans="1:19" x14ac:dyDescent="0.35">
      <c r="A8520" s="2" t="s">
        <v>120</v>
      </c>
      <c r="B8520" s="1" t="s">
        <v>121</v>
      </c>
      <c r="C8520" t="s">
        <v>906</v>
      </c>
      <c r="D8520" s="1" t="s">
        <v>56</v>
      </c>
      <c r="E8520" s="1" t="s">
        <v>22</v>
      </c>
      <c r="F8520" s="1" t="s">
        <v>26</v>
      </c>
      <c r="G8520" s="1" t="s">
        <v>26</v>
      </c>
      <c r="H8520" t="s">
        <v>17</v>
      </c>
      <c r="I8520" s="1" t="s">
        <v>1254</v>
      </c>
      <c r="J8520" s="1" t="s">
        <v>230</v>
      </c>
      <c r="K8520" s="1" t="s">
        <v>19</v>
      </c>
      <c r="L8520" s="1" t="s">
        <v>912</v>
      </c>
      <c r="M8520" t="s">
        <v>19</v>
      </c>
      <c r="N8520">
        <v>1</v>
      </c>
      <c r="O8520" s="1" t="s">
        <v>205</v>
      </c>
      <c r="P8520" t="s">
        <v>153</v>
      </c>
      <c r="Q8520">
        <v>2</v>
      </c>
      <c r="R8520" t="s">
        <v>255</v>
      </c>
      <c r="S8520" t="s">
        <v>180</v>
      </c>
    </row>
    <row r="8521" spans="1:19" x14ac:dyDescent="0.35">
      <c r="A8521" s="2" t="s">
        <v>120</v>
      </c>
      <c r="B8521" s="1" t="s">
        <v>121</v>
      </c>
      <c r="C8521" t="s">
        <v>906</v>
      </c>
      <c r="D8521" s="1" t="s">
        <v>56</v>
      </c>
      <c r="E8521" s="1" t="s">
        <v>22</v>
      </c>
      <c r="F8521" s="1" t="s">
        <v>26</v>
      </c>
      <c r="G8521" s="1" t="s">
        <v>26</v>
      </c>
      <c r="H8521" t="s">
        <v>17</v>
      </c>
      <c r="I8521" s="1" t="s">
        <v>467</v>
      </c>
      <c r="J8521" s="1" t="s">
        <v>230</v>
      </c>
      <c r="K8521" s="1" t="s">
        <v>15</v>
      </c>
      <c r="L8521" s="1" t="s">
        <v>912</v>
      </c>
      <c r="M8521" t="s">
        <v>15</v>
      </c>
      <c r="N8521">
        <v>1</v>
      </c>
      <c r="O8521" s="1" t="s">
        <v>205</v>
      </c>
      <c r="P8521" t="s">
        <v>154</v>
      </c>
      <c r="Q8521">
        <v>2</v>
      </c>
      <c r="R8521" t="s">
        <v>255</v>
      </c>
      <c r="S8521" t="s">
        <v>180</v>
      </c>
    </row>
    <row r="8522" spans="1:19" x14ac:dyDescent="0.35">
      <c r="A8522" s="2" t="s">
        <v>120</v>
      </c>
      <c r="B8522" s="1" t="s">
        <v>121</v>
      </c>
      <c r="C8522" t="s">
        <v>906</v>
      </c>
      <c r="D8522" s="1" t="s">
        <v>56</v>
      </c>
      <c r="E8522" s="1" t="s">
        <v>22</v>
      </c>
      <c r="F8522" s="1" t="s">
        <v>26</v>
      </c>
      <c r="G8522" s="1" t="s">
        <v>26</v>
      </c>
      <c r="H8522" t="s">
        <v>17</v>
      </c>
      <c r="I8522" s="1" t="s">
        <v>467</v>
      </c>
      <c r="J8522" s="1" t="s">
        <v>230</v>
      </c>
      <c r="K8522" s="1" t="s">
        <v>59</v>
      </c>
      <c r="L8522" s="1" t="s">
        <v>912</v>
      </c>
      <c r="M8522" t="s">
        <v>59</v>
      </c>
      <c r="N8522">
        <v>1</v>
      </c>
      <c r="O8522" s="1" t="s">
        <v>205</v>
      </c>
      <c r="P8522" t="s">
        <v>154</v>
      </c>
      <c r="Q8522">
        <v>1</v>
      </c>
      <c r="R8522" t="s">
        <v>255</v>
      </c>
      <c r="S8522" t="s">
        <v>180</v>
      </c>
    </row>
    <row r="8523" spans="1:19" x14ac:dyDescent="0.35">
      <c r="A8523" s="2" t="s">
        <v>120</v>
      </c>
      <c r="B8523" s="1" t="s">
        <v>121</v>
      </c>
      <c r="C8523" t="s">
        <v>906</v>
      </c>
      <c r="D8523" s="1" t="s">
        <v>56</v>
      </c>
      <c r="E8523" s="1" t="s">
        <v>22</v>
      </c>
      <c r="F8523" s="1" t="s">
        <v>26</v>
      </c>
      <c r="G8523" s="1" t="s">
        <v>26</v>
      </c>
      <c r="H8523" t="s">
        <v>17</v>
      </c>
      <c r="I8523" s="1" t="s">
        <v>467</v>
      </c>
      <c r="J8523" s="1" t="s">
        <v>230</v>
      </c>
      <c r="K8523" s="1" t="s">
        <v>19</v>
      </c>
      <c r="L8523" s="1" t="s">
        <v>912</v>
      </c>
      <c r="M8523" t="s">
        <v>19</v>
      </c>
      <c r="N8523">
        <v>1</v>
      </c>
      <c r="O8523" s="1" t="s">
        <v>205</v>
      </c>
      <c r="P8523" t="s">
        <v>154</v>
      </c>
      <c r="Q8523">
        <v>2</v>
      </c>
      <c r="R8523" t="s">
        <v>255</v>
      </c>
      <c r="S8523" t="s">
        <v>180</v>
      </c>
    </row>
    <row r="8524" spans="1:19" x14ac:dyDescent="0.35">
      <c r="A8524" s="2" t="s">
        <v>120</v>
      </c>
      <c r="B8524" s="1" t="s">
        <v>121</v>
      </c>
      <c r="C8524" t="s">
        <v>906</v>
      </c>
      <c r="D8524" s="1" t="s">
        <v>56</v>
      </c>
      <c r="E8524" s="1" t="s">
        <v>22</v>
      </c>
      <c r="F8524" s="1" t="s">
        <v>26</v>
      </c>
      <c r="G8524" s="1" t="s">
        <v>26</v>
      </c>
      <c r="H8524" t="s">
        <v>17</v>
      </c>
      <c r="I8524" s="1" t="s">
        <v>259</v>
      </c>
      <c r="J8524" s="1" t="s">
        <v>230</v>
      </c>
      <c r="K8524" s="1" t="s">
        <v>15</v>
      </c>
      <c r="L8524" s="1" t="s">
        <v>912</v>
      </c>
      <c r="M8524" t="s">
        <v>15</v>
      </c>
      <c r="N8524">
        <v>1</v>
      </c>
      <c r="O8524" s="1" t="s">
        <v>205</v>
      </c>
      <c r="P8524" t="s">
        <v>153</v>
      </c>
      <c r="Q8524">
        <v>2</v>
      </c>
      <c r="R8524" t="s">
        <v>255</v>
      </c>
      <c r="S8524" t="s">
        <v>180</v>
      </c>
    </row>
    <row r="8525" spans="1:19" x14ac:dyDescent="0.35">
      <c r="A8525" s="2" t="s">
        <v>120</v>
      </c>
      <c r="B8525" s="1" t="s">
        <v>121</v>
      </c>
      <c r="C8525" t="s">
        <v>906</v>
      </c>
      <c r="D8525" s="1" t="s">
        <v>56</v>
      </c>
      <c r="E8525" s="1" t="s">
        <v>22</v>
      </c>
      <c r="F8525" s="1" t="s">
        <v>26</v>
      </c>
      <c r="G8525" s="1" t="s">
        <v>26</v>
      </c>
      <c r="H8525" t="s">
        <v>17</v>
      </c>
      <c r="I8525" s="1" t="s">
        <v>259</v>
      </c>
      <c r="J8525" s="1" t="s">
        <v>230</v>
      </c>
      <c r="K8525" s="1" t="s">
        <v>59</v>
      </c>
      <c r="L8525" s="1" t="s">
        <v>912</v>
      </c>
      <c r="M8525" t="s">
        <v>59</v>
      </c>
      <c r="N8525">
        <v>1</v>
      </c>
      <c r="O8525" s="1" t="s">
        <v>205</v>
      </c>
      <c r="P8525" t="s">
        <v>153</v>
      </c>
      <c r="Q8525">
        <v>1</v>
      </c>
      <c r="R8525" t="s">
        <v>255</v>
      </c>
      <c r="S8525" t="s">
        <v>180</v>
      </c>
    </row>
    <row r="8526" spans="1:19" x14ac:dyDescent="0.35">
      <c r="A8526" s="2" t="s">
        <v>120</v>
      </c>
      <c r="B8526" s="1" t="s">
        <v>121</v>
      </c>
      <c r="C8526" t="s">
        <v>906</v>
      </c>
      <c r="D8526" s="1" t="s">
        <v>56</v>
      </c>
      <c r="E8526" s="1" t="s">
        <v>22</v>
      </c>
      <c r="F8526" s="1" t="s">
        <v>26</v>
      </c>
      <c r="G8526" s="1" t="s">
        <v>26</v>
      </c>
      <c r="H8526" t="s">
        <v>17</v>
      </c>
      <c r="I8526" s="1" t="s">
        <v>259</v>
      </c>
      <c r="J8526" s="1" t="s">
        <v>230</v>
      </c>
      <c r="K8526" s="1" t="s">
        <v>19</v>
      </c>
      <c r="L8526" s="1" t="s">
        <v>912</v>
      </c>
      <c r="M8526" t="s">
        <v>19</v>
      </c>
      <c r="N8526">
        <v>1</v>
      </c>
      <c r="O8526" s="1" t="s">
        <v>205</v>
      </c>
      <c r="P8526" t="s">
        <v>153</v>
      </c>
      <c r="Q8526">
        <v>2</v>
      </c>
      <c r="R8526" t="s">
        <v>255</v>
      </c>
      <c r="S8526" t="s">
        <v>180</v>
      </c>
    </row>
    <row r="8527" spans="1:19" x14ac:dyDescent="0.35">
      <c r="A8527" s="2" t="s">
        <v>120</v>
      </c>
      <c r="B8527" s="1" t="s">
        <v>121</v>
      </c>
      <c r="C8527" t="s">
        <v>906</v>
      </c>
      <c r="D8527" s="1" t="s">
        <v>56</v>
      </c>
      <c r="E8527" s="1" t="s">
        <v>22</v>
      </c>
      <c r="F8527" s="1" t="s">
        <v>26</v>
      </c>
      <c r="G8527" s="1" t="s">
        <v>26</v>
      </c>
      <c r="H8527" t="s">
        <v>24</v>
      </c>
      <c r="I8527" s="1" t="s">
        <v>1237</v>
      </c>
      <c r="J8527" s="1" t="s">
        <v>230</v>
      </c>
      <c r="K8527" s="1" t="s">
        <v>15</v>
      </c>
      <c r="L8527" s="1" t="s">
        <v>912</v>
      </c>
      <c r="M8527" t="s">
        <v>15</v>
      </c>
      <c r="N8527">
        <v>1</v>
      </c>
      <c r="O8527" s="1" t="s">
        <v>205</v>
      </c>
      <c r="P8527" t="s">
        <v>154</v>
      </c>
      <c r="Q8527">
        <v>2</v>
      </c>
      <c r="R8527" t="s">
        <v>179</v>
      </c>
      <c r="S8527" t="s">
        <v>180</v>
      </c>
    </row>
    <row r="8528" spans="1:19" x14ac:dyDescent="0.35">
      <c r="A8528" s="2" t="s">
        <v>120</v>
      </c>
      <c r="B8528" s="1" t="s">
        <v>121</v>
      </c>
      <c r="C8528" t="s">
        <v>906</v>
      </c>
      <c r="D8528" s="1" t="s">
        <v>56</v>
      </c>
      <c r="E8528" s="1" t="s">
        <v>22</v>
      </c>
      <c r="F8528" s="1" t="s">
        <v>18</v>
      </c>
      <c r="G8528" s="1" t="s">
        <v>26</v>
      </c>
      <c r="H8528" t="s">
        <v>43</v>
      </c>
      <c r="I8528" s="1" t="s">
        <v>260</v>
      </c>
      <c r="J8528" s="1" t="s">
        <v>230</v>
      </c>
      <c r="K8528" s="1" t="s">
        <v>15</v>
      </c>
      <c r="L8528" s="1" t="s">
        <v>912</v>
      </c>
      <c r="M8528" t="s">
        <v>15</v>
      </c>
      <c r="N8528">
        <v>1</v>
      </c>
      <c r="O8528" s="1" t="s">
        <v>205</v>
      </c>
      <c r="P8528" t="s">
        <v>153</v>
      </c>
      <c r="Q8528">
        <v>2</v>
      </c>
      <c r="R8528" t="s">
        <v>255</v>
      </c>
      <c r="S8528" t="s">
        <v>180</v>
      </c>
    </row>
    <row r="8529" spans="1:19" x14ac:dyDescent="0.35">
      <c r="A8529" s="2" t="s">
        <v>120</v>
      </c>
      <c r="B8529" s="1" t="s">
        <v>121</v>
      </c>
      <c r="C8529" t="s">
        <v>906</v>
      </c>
      <c r="D8529" s="1" t="s">
        <v>56</v>
      </c>
      <c r="E8529" s="1" t="s">
        <v>22</v>
      </c>
      <c r="F8529" s="1" t="s">
        <v>18</v>
      </c>
      <c r="G8529" s="1" t="s">
        <v>26</v>
      </c>
      <c r="H8529" t="s">
        <v>43</v>
      </c>
      <c r="I8529" s="1" t="s">
        <v>260</v>
      </c>
      <c r="J8529" s="1" t="s">
        <v>230</v>
      </c>
      <c r="K8529" s="1" t="s">
        <v>15</v>
      </c>
      <c r="L8529" s="1" t="s">
        <v>912</v>
      </c>
      <c r="M8529" t="s">
        <v>15</v>
      </c>
      <c r="N8529">
        <v>1</v>
      </c>
      <c r="O8529" s="1" t="s">
        <v>205</v>
      </c>
      <c r="P8529" t="s">
        <v>153</v>
      </c>
      <c r="Q8529">
        <v>2</v>
      </c>
      <c r="R8529" t="s">
        <v>255</v>
      </c>
      <c r="S8529" t="s">
        <v>180</v>
      </c>
    </row>
    <row r="8530" spans="1:19" x14ac:dyDescent="0.35">
      <c r="A8530" s="2" t="s">
        <v>120</v>
      </c>
      <c r="B8530" s="1" t="s">
        <v>121</v>
      </c>
      <c r="C8530" t="s">
        <v>906</v>
      </c>
      <c r="D8530" s="1" t="s">
        <v>56</v>
      </c>
      <c r="E8530" s="1" t="s">
        <v>22</v>
      </c>
      <c r="F8530" s="1" t="s">
        <v>18</v>
      </c>
      <c r="G8530" s="1" t="s">
        <v>26</v>
      </c>
      <c r="H8530" t="s">
        <v>43</v>
      </c>
      <c r="I8530" s="1" t="s">
        <v>1254</v>
      </c>
      <c r="J8530" s="1" t="s">
        <v>230</v>
      </c>
      <c r="K8530" s="1" t="s">
        <v>15</v>
      </c>
      <c r="L8530" s="1" t="s">
        <v>912</v>
      </c>
      <c r="M8530" t="s">
        <v>15</v>
      </c>
      <c r="N8530">
        <v>1</v>
      </c>
      <c r="O8530" s="1" t="s">
        <v>205</v>
      </c>
      <c r="P8530" t="s">
        <v>153</v>
      </c>
      <c r="Q8530">
        <v>2</v>
      </c>
      <c r="R8530" t="s">
        <v>255</v>
      </c>
      <c r="S8530" t="s">
        <v>180</v>
      </c>
    </row>
    <row r="8531" spans="1:19" x14ac:dyDescent="0.35">
      <c r="A8531" s="2" t="s">
        <v>120</v>
      </c>
      <c r="B8531" s="1" t="s">
        <v>121</v>
      </c>
      <c r="C8531" t="s">
        <v>906</v>
      </c>
      <c r="D8531" s="1" t="s">
        <v>56</v>
      </c>
      <c r="E8531" s="1" t="s">
        <v>22</v>
      </c>
      <c r="F8531" s="1" t="s">
        <v>18</v>
      </c>
      <c r="G8531" s="1" t="s">
        <v>26</v>
      </c>
      <c r="H8531" t="s">
        <v>43</v>
      </c>
      <c r="I8531" s="1" t="s">
        <v>1254</v>
      </c>
      <c r="J8531" s="1" t="s">
        <v>230</v>
      </c>
      <c r="K8531" s="1" t="s">
        <v>15</v>
      </c>
      <c r="L8531" s="1" t="s">
        <v>912</v>
      </c>
      <c r="M8531" t="s">
        <v>15</v>
      </c>
      <c r="N8531">
        <v>1</v>
      </c>
      <c r="O8531" s="1" t="s">
        <v>205</v>
      </c>
      <c r="P8531" t="s">
        <v>153</v>
      </c>
      <c r="Q8531">
        <v>2</v>
      </c>
      <c r="R8531" t="s">
        <v>255</v>
      </c>
      <c r="S8531" t="s">
        <v>180</v>
      </c>
    </row>
    <row r="8532" spans="1:19" x14ac:dyDescent="0.35">
      <c r="A8532" s="2" t="s">
        <v>120</v>
      </c>
      <c r="B8532" s="1" t="s">
        <v>121</v>
      </c>
      <c r="C8532" t="s">
        <v>906</v>
      </c>
      <c r="D8532" s="1" t="s">
        <v>56</v>
      </c>
      <c r="E8532" s="1" t="s">
        <v>22</v>
      </c>
      <c r="F8532" s="1" t="s">
        <v>18</v>
      </c>
      <c r="G8532" s="1" t="s">
        <v>26</v>
      </c>
      <c r="H8532" t="s">
        <v>43</v>
      </c>
      <c r="I8532" s="1" t="s">
        <v>467</v>
      </c>
      <c r="J8532" s="1" t="s">
        <v>230</v>
      </c>
      <c r="K8532" s="1" t="s">
        <v>15</v>
      </c>
      <c r="L8532" s="1" t="s">
        <v>912</v>
      </c>
      <c r="M8532" t="s">
        <v>15</v>
      </c>
      <c r="N8532">
        <v>1</v>
      </c>
      <c r="O8532" s="1" t="s">
        <v>205</v>
      </c>
      <c r="P8532" t="s">
        <v>154</v>
      </c>
      <c r="Q8532">
        <v>2</v>
      </c>
      <c r="R8532" t="s">
        <v>255</v>
      </c>
      <c r="S8532" t="s">
        <v>180</v>
      </c>
    </row>
    <row r="8533" spans="1:19" x14ac:dyDescent="0.35">
      <c r="A8533" s="2" t="s">
        <v>120</v>
      </c>
      <c r="B8533" s="1" t="s">
        <v>121</v>
      </c>
      <c r="C8533" t="s">
        <v>906</v>
      </c>
      <c r="D8533" s="1" t="s">
        <v>56</v>
      </c>
      <c r="E8533" s="1" t="s">
        <v>22</v>
      </c>
      <c r="F8533" s="1" t="s">
        <v>18</v>
      </c>
      <c r="G8533" s="1" t="s">
        <v>26</v>
      </c>
      <c r="H8533" t="s">
        <v>43</v>
      </c>
      <c r="I8533" s="1" t="s">
        <v>467</v>
      </c>
      <c r="J8533" s="1" t="s">
        <v>230</v>
      </c>
      <c r="K8533" s="1" t="s">
        <v>15</v>
      </c>
      <c r="L8533" s="1" t="s">
        <v>912</v>
      </c>
      <c r="M8533" t="s">
        <v>15</v>
      </c>
      <c r="N8533">
        <v>1</v>
      </c>
      <c r="O8533" s="1" t="s">
        <v>205</v>
      </c>
      <c r="P8533" t="s">
        <v>154</v>
      </c>
      <c r="Q8533">
        <v>2</v>
      </c>
      <c r="R8533" t="s">
        <v>255</v>
      </c>
      <c r="S8533" t="s">
        <v>180</v>
      </c>
    </row>
    <row r="8534" spans="1:19" x14ac:dyDescent="0.35">
      <c r="A8534" s="2" t="s">
        <v>120</v>
      </c>
      <c r="B8534" s="1" t="s">
        <v>121</v>
      </c>
      <c r="C8534" t="s">
        <v>906</v>
      </c>
      <c r="D8534" s="1" t="s">
        <v>56</v>
      </c>
      <c r="E8534" s="1" t="s">
        <v>22</v>
      </c>
      <c r="F8534" s="1" t="s">
        <v>18</v>
      </c>
      <c r="G8534" s="1" t="s">
        <v>26</v>
      </c>
      <c r="H8534" t="s">
        <v>43</v>
      </c>
      <c r="I8534" s="1" t="s">
        <v>259</v>
      </c>
      <c r="J8534" s="1" t="s">
        <v>230</v>
      </c>
      <c r="K8534" s="1" t="s">
        <v>15</v>
      </c>
      <c r="L8534" s="1" t="s">
        <v>912</v>
      </c>
      <c r="M8534" t="s">
        <v>15</v>
      </c>
      <c r="N8534">
        <v>1</v>
      </c>
      <c r="O8534" s="1" t="s">
        <v>205</v>
      </c>
      <c r="P8534" t="s">
        <v>153</v>
      </c>
      <c r="Q8534">
        <v>2</v>
      </c>
      <c r="R8534" t="s">
        <v>255</v>
      </c>
      <c r="S8534" t="s">
        <v>180</v>
      </c>
    </row>
    <row r="8535" spans="1:19" x14ac:dyDescent="0.35">
      <c r="A8535" s="2" t="s">
        <v>120</v>
      </c>
      <c r="B8535" s="1" t="s">
        <v>121</v>
      </c>
      <c r="C8535" t="s">
        <v>906</v>
      </c>
      <c r="D8535" s="1" t="s">
        <v>56</v>
      </c>
      <c r="E8535" s="1" t="s">
        <v>22</v>
      </c>
      <c r="F8535" s="1" t="s">
        <v>18</v>
      </c>
      <c r="G8535" s="1" t="s">
        <v>26</v>
      </c>
      <c r="H8535" t="s">
        <v>43</v>
      </c>
      <c r="I8535" s="1" t="s">
        <v>259</v>
      </c>
      <c r="J8535" s="1" t="s">
        <v>230</v>
      </c>
      <c r="K8535" s="1" t="s">
        <v>15</v>
      </c>
      <c r="L8535" s="1" t="s">
        <v>912</v>
      </c>
      <c r="M8535" t="s">
        <v>15</v>
      </c>
      <c r="N8535">
        <v>1</v>
      </c>
      <c r="O8535" s="1" t="s">
        <v>205</v>
      </c>
      <c r="P8535" t="s">
        <v>153</v>
      </c>
      <c r="Q8535">
        <v>2</v>
      </c>
      <c r="R8535" t="s">
        <v>255</v>
      </c>
      <c r="S8535" t="s">
        <v>180</v>
      </c>
    </row>
    <row r="8536" spans="1:19" x14ac:dyDescent="0.35">
      <c r="A8536" s="2" t="s">
        <v>120</v>
      </c>
      <c r="B8536" s="1" t="s">
        <v>121</v>
      </c>
      <c r="C8536" t="s">
        <v>906</v>
      </c>
      <c r="D8536" s="1" t="s">
        <v>56</v>
      </c>
      <c r="E8536" s="1" t="s">
        <v>22</v>
      </c>
      <c r="F8536" s="1" t="s">
        <v>18</v>
      </c>
      <c r="G8536" s="1" t="s">
        <v>26</v>
      </c>
      <c r="H8536" t="s">
        <v>14</v>
      </c>
      <c r="I8536" s="1" t="s">
        <v>260</v>
      </c>
      <c r="J8536" s="1" t="s">
        <v>230</v>
      </c>
      <c r="K8536" s="1" t="s">
        <v>15</v>
      </c>
      <c r="L8536" s="1" t="s">
        <v>912</v>
      </c>
      <c r="M8536" t="s">
        <v>15</v>
      </c>
      <c r="N8536">
        <v>3</v>
      </c>
      <c r="O8536" s="1" t="s">
        <v>205</v>
      </c>
      <c r="P8536" t="s">
        <v>153</v>
      </c>
      <c r="Q8536">
        <v>2</v>
      </c>
      <c r="R8536" t="s">
        <v>255</v>
      </c>
      <c r="S8536" t="s">
        <v>180</v>
      </c>
    </row>
    <row r="8537" spans="1:19" x14ac:dyDescent="0.35">
      <c r="A8537" s="2" t="s">
        <v>120</v>
      </c>
      <c r="B8537" s="1" t="s">
        <v>121</v>
      </c>
      <c r="C8537" t="s">
        <v>906</v>
      </c>
      <c r="D8537" s="1" t="s">
        <v>56</v>
      </c>
      <c r="E8537" s="1" t="s">
        <v>22</v>
      </c>
      <c r="F8537" s="1" t="s">
        <v>18</v>
      </c>
      <c r="G8537" s="1" t="s">
        <v>26</v>
      </c>
      <c r="H8537" t="s">
        <v>14</v>
      </c>
      <c r="I8537" s="1" t="s">
        <v>260</v>
      </c>
      <c r="J8537" s="1" t="s">
        <v>230</v>
      </c>
      <c r="K8537" s="1" t="s">
        <v>15</v>
      </c>
      <c r="L8537" s="1" t="s">
        <v>912</v>
      </c>
      <c r="M8537" t="s">
        <v>15</v>
      </c>
      <c r="N8537">
        <v>1</v>
      </c>
      <c r="O8537" s="1" t="s">
        <v>205</v>
      </c>
      <c r="P8537" t="s">
        <v>153</v>
      </c>
      <c r="Q8537">
        <v>2</v>
      </c>
      <c r="R8537" t="s">
        <v>255</v>
      </c>
      <c r="S8537" t="s">
        <v>180</v>
      </c>
    </row>
    <row r="8538" spans="1:19" x14ac:dyDescent="0.35">
      <c r="A8538" s="2" t="s">
        <v>120</v>
      </c>
      <c r="B8538" s="1" t="s">
        <v>121</v>
      </c>
      <c r="C8538" t="s">
        <v>906</v>
      </c>
      <c r="D8538" s="1" t="s">
        <v>56</v>
      </c>
      <c r="E8538" s="1" t="s">
        <v>22</v>
      </c>
      <c r="F8538" s="1" t="s">
        <v>18</v>
      </c>
      <c r="G8538" s="1" t="s">
        <v>26</v>
      </c>
      <c r="H8538" t="s">
        <v>14</v>
      </c>
      <c r="I8538" s="1" t="s">
        <v>260</v>
      </c>
      <c r="J8538" s="1" t="s">
        <v>230</v>
      </c>
      <c r="K8538" s="1" t="s">
        <v>15</v>
      </c>
      <c r="L8538" s="1" t="s">
        <v>912</v>
      </c>
      <c r="M8538" t="s">
        <v>15</v>
      </c>
      <c r="N8538">
        <v>1</v>
      </c>
      <c r="O8538" s="1" t="s">
        <v>205</v>
      </c>
      <c r="P8538" t="s">
        <v>154</v>
      </c>
      <c r="Q8538">
        <v>2</v>
      </c>
      <c r="R8538" t="s">
        <v>255</v>
      </c>
      <c r="S8538" t="s">
        <v>180</v>
      </c>
    </row>
    <row r="8539" spans="1:19" x14ac:dyDescent="0.35">
      <c r="A8539" s="2" t="s">
        <v>120</v>
      </c>
      <c r="B8539" s="1" t="s">
        <v>121</v>
      </c>
      <c r="C8539" t="s">
        <v>906</v>
      </c>
      <c r="D8539" s="1" t="s">
        <v>56</v>
      </c>
      <c r="E8539" s="1" t="s">
        <v>22</v>
      </c>
      <c r="F8539" s="1" t="s">
        <v>18</v>
      </c>
      <c r="G8539" s="1" t="s">
        <v>26</v>
      </c>
      <c r="H8539" t="s">
        <v>14</v>
      </c>
      <c r="I8539" s="1" t="s">
        <v>1237</v>
      </c>
      <c r="J8539" s="1" t="s">
        <v>230</v>
      </c>
      <c r="K8539" s="1" t="s">
        <v>15</v>
      </c>
      <c r="L8539" s="1" t="s">
        <v>912</v>
      </c>
      <c r="M8539" t="s">
        <v>57</v>
      </c>
      <c r="N8539">
        <v>1</v>
      </c>
      <c r="O8539" s="1" t="s">
        <v>205</v>
      </c>
      <c r="P8539" t="s">
        <v>154</v>
      </c>
      <c r="Q8539">
        <v>2</v>
      </c>
      <c r="R8539" t="s">
        <v>179</v>
      </c>
      <c r="S8539" t="s">
        <v>180</v>
      </c>
    </row>
    <row r="8540" spans="1:19" x14ac:dyDescent="0.35">
      <c r="A8540" s="2" t="s">
        <v>120</v>
      </c>
      <c r="B8540" s="1" t="s">
        <v>121</v>
      </c>
      <c r="C8540" t="s">
        <v>906</v>
      </c>
      <c r="D8540" s="1" t="s">
        <v>56</v>
      </c>
      <c r="E8540" s="1" t="s">
        <v>22</v>
      </c>
      <c r="F8540" s="1" t="s">
        <v>18</v>
      </c>
      <c r="G8540" s="1" t="s">
        <v>26</v>
      </c>
      <c r="H8540" t="s">
        <v>14</v>
      </c>
      <c r="I8540" s="1" t="s">
        <v>1254</v>
      </c>
      <c r="J8540" s="1" t="s">
        <v>230</v>
      </c>
      <c r="K8540" s="1" t="s">
        <v>15</v>
      </c>
      <c r="L8540" s="1" t="s">
        <v>912</v>
      </c>
      <c r="M8540" t="s">
        <v>15</v>
      </c>
      <c r="N8540">
        <v>3</v>
      </c>
      <c r="O8540" s="1" t="s">
        <v>205</v>
      </c>
      <c r="P8540" t="s">
        <v>153</v>
      </c>
      <c r="Q8540">
        <v>2</v>
      </c>
      <c r="R8540" t="s">
        <v>255</v>
      </c>
      <c r="S8540" t="s">
        <v>180</v>
      </c>
    </row>
    <row r="8541" spans="1:19" x14ac:dyDescent="0.35">
      <c r="A8541" s="2" t="s">
        <v>120</v>
      </c>
      <c r="B8541" s="1" t="s">
        <v>121</v>
      </c>
      <c r="C8541" t="s">
        <v>906</v>
      </c>
      <c r="D8541" s="1" t="s">
        <v>56</v>
      </c>
      <c r="E8541" s="1" t="s">
        <v>22</v>
      </c>
      <c r="F8541" s="1" t="s">
        <v>18</v>
      </c>
      <c r="G8541" s="1" t="s">
        <v>26</v>
      </c>
      <c r="H8541" t="s">
        <v>14</v>
      </c>
      <c r="I8541" s="1" t="s">
        <v>1254</v>
      </c>
      <c r="J8541" s="1" t="s">
        <v>230</v>
      </c>
      <c r="K8541" s="1" t="s">
        <v>15</v>
      </c>
      <c r="L8541" s="1" t="s">
        <v>912</v>
      </c>
      <c r="M8541" t="s">
        <v>15</v>
      </c>
      <c r="N8541">
        <v>2</v>
      </c>
      <c r="O8541" s="1" t="s">
        <v>205</v>
      </c>
      <c r="P8541" t="s">
        <v>153</v>
      </c>
      <c r="Q8541">
        <v>2</v>
      </c>
      <c r="R8541" t="s">
        <v>255</v>
      </c>
      <c r="S8541" t="s">
        <v>180</v>
      </c>
    </row>
    <row r="8542" spans="1:19" x14ac:dyDescent="0.35">
      <c r="A8542" s="2" t="s">
        <v>120</v>
      </c>
      <c r="B8542" s="1" t="s">
        <v>121</v>
      </c>
      <c r="C8542" t="s">
        <v>906</v>
      </c>
      <c r="D8542" s="1" t="s">
        <v>56</v>
      </c>
      <c r="E8542" s="1" t="s">
        <v>22</v>
      </c>
      <c r="F8542" s="1" t="s">
        <v>18</v>
      </c>
      <c r="G8542" s="1" t="s">
        <v>26</v>
      </c>
      <c r="H8542" t="s">
        <v>14</v>
      </c>
      <c r="I8542" s="1" t="s">
        <v>467</v>
      </c>
      <c r="J8542" s="1" t="s">
        <v>230</v>
      </c>
      <c r="K8542" s="1" t="s">
        <v>15</v>
      </c>
      <c r="L8542" s="1" t="s">
        <v>912</v>
      </c>
      <c r="M8542" t="s">
        <v>15</v>
      </c>
      <c r="N8542">
        <v>1</v>
      </c>
      <c r="O8542" s="1" t="s">
        <v>205</v>
      </c>
      <c r="P8542" t="s">
        <v>154</v>
      </c>
      <c r="Q8542">
        <v>2</v>
      </c>
      <c r="R8542" t="s">
        <v>255</v>
      </c>
      <c r="S8542" t="s">
        <v>180</v>
      </c>
    </row>
    <row r="8543" spans="1:19" x14ac:dyDescent="0.35">
      <c r="A8543" s="2" t="s">
        <v>120</v>
      </c>
      <c r="B8543" s="1" t="s">
        <v>121</v>
      </c>
      <c r="C8543" t="s">
        <v>906</v>
      </c>
      <c r="D8543" s="1" t="s">
        <v>56</v>
      </c>
      <c r="E8543" s="1" t="s">
        <v>22</v>
      </c>
      <c r="F8543" s="1" t="s">
        <v>18</v>
      </c>
      <c r="G8543" s="1" t="s">
        <v>26</v>
      </c>
      <c r="H8543" t="s">
        <v>14</v>
      </c>
      <c r="I8543" s="1" t="s">
        <v>467</v>
      </c>
      <c r="J8543" s="1" t="s">
        <v>230</v>
      </c>
      <c r="K8543" s="1" t="s">
        <v>15</v>
      </c>
      <c r="L8543" s="1" t="s">
        <v>912</v>
      </c>
      <c r="M8543" t="s">
        <v>15</v>
      </c>
      <c r="N8543">
        <v>3</v>
      </c>
      <c r="O8543" s="1" t="s">
        <v>205</v>
      </c>
      <c r="P8543" t="s">
        <v>154</v>
      </c>
      <c r="Q8543">
        <v>2</v>
      </c>
      <c r="R8543" t="s">
        <v>255</v>
      </c>
      <c r="S8543" t="s">
        <v>180</v>
      </c>
    </row>
    <row r="8544" spans="1:19" x14ac:dyDescent="0.35">
      <c r="A8544" s="2" t="s">
        <v>120</v>
      </c>
      <c r="B8544" s="1" t="s">
        <v>121</v>
      </c>
      <c r="C8544" t="s">
        <v>906</v>
      </c>
      <c r="D8544" s="1" t="s">
        <v>56</v>
      </c>
      <c r="E8544" s="1" t="s">
        <v>22</v>
      </c>
      <c r="F8544" s="1" t="s">
        <v>18</v>
      </c>
      <c r="G8544" s="1" t="s">
        <v>26</v>
      </c>
      <c r="H8544" t="s">
        <v>14</v>
      </c>
      <c r="I8544" s="1" t="s">
        <v>1255</v>
      </c>
      <c r="J8544" s="1" t="s">
        <v>230</v>
      </c>
      <c r="K8544" s="1" t="s">
        <v>15</v>
      </c>
      <c r="L8544" s="1" t="s">
        <v>912</v>
      </c>
      <c r="M8544" t="s">
        <v>15</v>
      </c>
      <c r="N8544">
        <v>1</v>
      </c>
      <c r="O8544" s="1" t="s">
        <v>205</v>
      </c>
      <c r="P8544" t="s">
        <v>154</v>
      </c>
      <c r="Q8544">
        <v>2</v>
      </c>
      <c r="R8544" t="s">
        <v>179</v>
      </c>
      <c r="S8544" t="s">
        <v>180</v>
      </c>
    </row>
    <row r="8545" spans="1:19" x14ac:dyDescent="0.35">
      <c r="A8545" s="2" t="s">
        <v>120</v>
      </c>
      <c r="B8545" s="1" t="s">
        <v>121</v>
      </c>
      <c r="C8545" t="s">
        <v>906</v>
      </c>
      <c r="D8545" s="1" t="s">
        <v>56</v>
      </c>
      <c r="E8545" s="1" t="s">
        <v>22</v>
      </c>
      <c r="F8545" s="1" t="s">
        <v>18</v>
      </c>
      <c r="G8545" s="1" t="s">
        <v>26</v>
      </c>
      <c r="H8545" t="s">
        <v>14</v>
      </c>
      <c r="I8545" s="1" t="s">
        <v>1255</v>
      </c>
      <c r="J8545" s="1" t="s">
        <v>230</v>
      </c>
      <c r="K8545" s="1" t="s">
        <v>15</v>
      </c>
      <c r="L8545" s="1" t="s">
        <v>912</v>
      </c>
      <c r="M8545" t="s">
        <v>57</v>
      </c>
      <c r="N8545">
        <v>1</v>
      </c>
      <c r="O8545" s="1" t="s">
        <v>205</v>
      </c>
      <c r="P8545" t="s">
        <v>153</v>
      </c>
      <c r="Q8545">
        <v>2</v>
      </c>
      <c r="R8545" t="s">
        <v>179</v>
      </c>
      <c r="S8545" t="s">
        <v>180</v>
      </c>
    </row>
    <row r="8546" spans="1:19" x14ac:dyDescent="0.35">
      <c r="A8546" s="2" t="s">
        <v>120</v>
      </c>
      <c r="B8546" s="1" t="s">
        <v>121</v>
      </c>
      <c r="C8546" t="s">
        <v>906</v>
      </c>
      <c r="D8546" s="1" t="s">
        <v>56</v>
      </c>
      <c r="E8546" s="1" t="s">
        <v>22</v>
      </c>
      <c r="F8546" s="1" t="s">
        <v>18</v>
      </c>
      <c r="G8546" s="1" t="s">
        <v>26</v>
      </c>
      <c r="H8546" t="s">
        <v>14</v>
      </c>
      <c r="I8546" s="1" t="s">
        <v>259</v>
      </c>
      <c r="J8546" s="1" t="s">
        <v>230</v>
      </c>
      <c r="K8546" s="1" t="s">
        <v>15</v>
      </c>
      <c r="L8546" s="1" t="s">
        <v>912</v>
      </c>
      <c r="M8546" t="s">
        <v>15</v>
      </c>
      <c r="N8546">
        <v>3</v>
      </c>
      <c r="O8546" s="1" t="s">
        <v>205</v>
      </c>
      <c r="P8546" t="s">
        <v>153</v>
      </c>
      <c r="Q8546">
        <v>2</v>
      </c>
      <c r="R8546" t="s">
        <v>255</v>
      </c>
      <c r="S8546" t="s">
        <v>180</v>
      </c>
    </row>
    <row r="8547" spans="1:19" x14ac:dyDescent="0.35">
      <c r="A8547" s="2" t="s">
        <v>120</v>
      </c>
      <c r="B8547" s="1" t="s">
        <v>121</v>
      </c>
      <c r="C8547" t="s">
        <v>906</v>
      </c>
      <c r="D8547" s="1" t="s">
        <v>56</v>
      </c>
      <c r="E8547" s="1" t="s">
        <v>22</v>
      </c>
      <c r="F8547" s="1" t="s">
        <v>18</v>
      </c>
      <c r="G8547" s="1" t="s">
        <v>26</v>
      </c>
      <c r="H8547" t="s">
        <v>14</v>
      </c>
      <c r="I8547" s="1" t="s">
        <v>259</v>
      </c>
      <c r="J8547" s="1" t="s">
        <v>230</v>
      </c>
      <c r="K8547" s="1" t="s">
        <v>15</v>
      </c>
      <c r="L8547" s="1" t="s">
        <v>912</v>
      </c>
      <c r="M8547" t="s">
        <v>15</v>
      </c>
      <c r="N8547">
        <v>2</v>
      </c>
      <c r="O8547" s="1" t="s">
        <v>205</v>
      </c>
      <c r="P8547" t="s">
        <v>153</v>
      </c>
      <c r="Q8547">
        <v>2</v>
      </c>
      <c r="R8547" t="s">
        <v>255</v>
      </c>
      <c r="S8547" t="s">
        <v>180</v>
      </c>
    </row>
    <row r="8548" spans="1:19" x14ac:dyDescent="0.35">
      <c r="A8548" s="2" t="s">
        <v>120</v>
      </c>
      <c r="B8548" s="1" t="s">
        <v>121</v>
      </c>
      <c r="C8548" t="s">
        <v>906</v>
      </c>
      <c r="D8548" s="1" t="s">
        <v>56</v>
      </c>
      <c r="E8548" s="1" t="s">
        <v>22</v>
      </c>
      <c r="F8548" s="1" t="s">
        <v>18</v>
      </c>
      <c r="G8548" s="1" t="s">
        <v>26</v>
      </c>
      <c r="H8548" t="s">
        <v>17</v>
      </c>
      <c r="I8548" s="1" t="s">
        <v>260</v>
      </c>
      <c r="J8548" s="1" t="s">
        <v>230</v>
      </c>
      <c r="K8548" s="1" t="s">
        <v>15</v>
      </c>
      <c r="L8548" s="1" t="s">
        <v>912</v>
      </c>
      <c r="M8548" t="s">
        <v>15</v>
      </c>
      <c r="N8548">
        <v>1</v>
      </c>
      <c r="O8548" s="1" t="s">
        <v>205</v>
      </c>
      <c r="P8548" t="s">
        <v>153</v>
      </c>
      <c r="Q8548">
        <v>2</v>
      </c>
      <c r="R8548" t="s">
        <v>255</v>
      </c>
      <c r="S8548" t="s">
        <v>180</v>
      </c>
    </row>
    <row r="8549" spans="1:19" x14ac:dyDescent="0.35">
      <c r="A8549" s="2" t="s">
        <v>120</v>
      </c>
      <c r="B8549" s="1" t="s">
        <v>121</v>
      </c>
      <c r="C8549" t="s">
        <v>906</v>
      </c>
      <c r="D8549" s="1" t="s">
        <v>56</v>
      </c>
      <c r="E8549" s="1" t="s">
        <v>22</v>
      </c>
      <c r="F8549" s="1" t="s">
        <v>18</v>
      </c>
      <c r="G8549" s="1" t="s">
        <v>26</v>
      </c>
      <c r="H8549" t="s">
        <v>17</v>
      </c>
      <c r="I8549" s="1" t="s">
        <v>1237</v>
      </c>
      <c r="J8549" s="1" t="s">
        <v>230</v>
      </c>
      <c r="K8549" s="1" t="s">
        <v>15</v>
      </c>
      <c r="L8549" s="1" t="s">
        <v>912</v>
      </c>
      <c r="M8549" t="s">
        <v>61</v>
      </c>
      <c r="N8549">
        <v>1</v>
      </c>
      <c r="O8549" s="1" t="s">
        <v>205</v>
      </c>
      <c r="P8549" t="s">
        <v>154</v>
      </c>
      <c r="Q8549">
        <v>2</v>
      </c>
      <c r="R8549" t="s">
        <v>179</v>
      </c>
      <c r="S8549" t="s">
        <v>180</v>
      </c>
    </row>
    <row r="8550" spans="1:19" x14ac:dyDescent="0.35">
      <c r="A8550" s="2" t="s">
        <v>120</v>
      </c>
      <c r="B8550" s="1" t="s">
        <v>121</v>
      </c>
      <c r="C8550" t="s">
        <v>906</v>
      </c>
      <c r="D8550" s="1" t="s">
        <v>56</v>
      </c>
      <c r="E8550" s="1" t="s">
        <v>22</v>
      </c>
      <c r="F8550" s="1" t="s">
        <v>18</v>
      </c>
      <c r="G8550" s="1" t="s">
        <v>26</v>
      </c>
      <c r="H8550" t="s">
        <v>17</v>
      </c>
      <c r="I8550" s="1" t="s">
        <v>1254</v>
      </c>
      <c r="J8550" s="1" t="s">
        <v>230</v>
      </c>
      <c r="K8550" s="1" t="s">
        <v>15</v>
      </c>
      <c r="L8550" s="1" t="s">
        <v>912</v>
      </c>
      <c r="M8550" t="s">
        <v>15</v>
      </c>
      <c r="N8550">
        <v>1</v>
      </c>
      <c r="O8550" s="1" t="s">
        <v>205</v>
      </c>
      <c r="P8550" t="s">
        <v>153</v>
      </c>
      <c r="Q8550">
        <v>2</v>
      </c>
      <c r="R8550" t="s">
        <v>255</v>
      </c>
      <c r="S8550" t="s">
        <v>180</v>
      </c>
    </row>
    <row r="8551" spans="1:19" x14ac:dyDescent="0.35">
      <c r="A8551" s="2" t="s">
        <v>120</v>
      </c>
      <c r="B8551" s="1" t="s">
        <v>121</v>
      </c>
      <c r="C8551" t="s">
        <v>906</v>
      </c>
      <c r="D8551" s="1" t="s">
        <v>56</v>
      </c>
      <c r="E8551" s="1" t="s">
        <v>22</v>
      </c>
      <c r="F8551" s="1" t="s">
        <v>18</v>
      </c>
      <c r="G8551" s="1" t="s">
        <v>26</v>
      </c>
      <c r="H8551" t="s">
        <v>17</v>
      </c>
      <c r="I8551" s="1" t="s">
        <v>467</v>
      </c>
      <c r="J8551" s="1" t="s">
        <v>230</v>
      </c>
      <c r="K8551" s="1" t="s">
        <v>15</v>
      </c>
      <c r="L8551" s="1" t="s">
        <v>912</v>
      </c>
      <c r="M8551" t="s">
        <v>15</v>
      </c>
      <c r="N8551">
        <v>1</v>
      </c>
      <c r="O8551" s="1" t="s">
        <v>205</v>
      </c>
      <c r="P8551" t="s">
        <v>154</v>
      </c>
      <c r="Q8551">
        <v>2</v>
      </c>
      <c r="R8551" t="s">
        <v>255</v>
      </c>
      <c r="S8551" t="s">
        <v>180</v>
      </c>
    </row>
    <row r="8552" spans="1:19" x14ac:dyDescent="0.35">
      <c r="A8552" s="2" t="s">
        <v>120</v>
      </c>
      <c r="B8552" s="1" t="s">
        <v>121</v>
      </c>
      <c r="C8552" t="s">
        <v>906</v>
      </c>
      <c r="D8552" s="1" t="s">
        <v>56</v>
      </c>
      <c r="E8552" s="1" t="s">
        <v>22</v>
      </c>
      <c r="F8552" s="1" t="s">
        <v>18</v>
      </c>
      <c r="G8552" s="1" t="s">
        <v>26</v>
      </c>
      <c r="H8552" t="s">
        <v>17</v>
      </c>
      <c r="I8552" s="1" t="s">
        <v>1255</v>
      </c>
      <c r="J8552" s="1" t="s">
        <v>230</v>
      </c>
      <c r="K8552" s="1" t="s">
        <v>15</v>
      </c>
      <c r="L8552" s="1" t="s">
        <v>912</v>
      </c>
      <c r="M8552" t="s">
        <v>61</v>
      </c>
      <c r="N8552">
        <v>1</v>
      </c>
      <c r="O8552" s="1" t="s">
        <v>205</v>
      </c>
      <c r="P8552" t="s">
        <v>153</v>
      </c>
      <c r="Q8552">
        <v>2</v>
      </c>
      <c r="R8552" t="s">
        <v>179</v>
      </c>
      <c r="S8552" t="s">
        <v>180</v>
      </c>
    </row>
    <row r="8553" spans="1:19" x14ac:dyDescent="0.35">
      <c r="A8553" s="2" t="s">
        <v>120</v>
      </c>
      <c r="B8553" s="1" t="s">
        <v>121</v>
      </c>
      <c r="C8553" t="s">
        <v>906</v>
      </c>
      <c r="D8553" s="1" t="s">
        <v>56</v>
      </c>
      <c r="E8553" s="1" t="s">
        <v>22</v>
      </c>
      <c r="F8553" s="1" t="s">
        <v>18</v>
      </c>
      <c r="G8553" s="1" t="s">
        <v>26</v>
      </c>
      <c r="H8553" t="s">
        <v>17</v>
      </c>
      <c r="I8553" s="1" t="s">
        <v>846</v>
      </c>
      <c r="J8553" s="1" t="s">
        <v>230</v>
      </c>
      <c r="K8553" s="1" t="s">
        <v>15</v>
      </c>
      <c r="L8553" s="1" t="s">
        <v>912</v>
      </c>
      <c r="M8553" t="s">
        <v>61</v>
      </c>
      <c r="N8553">
        <v>1</v>
      </c>
      <c r="O8553" s="1" t="s">
        <v>206</v>
      </c>
      <c r="P8553" t="s">
        <v>154</v>
      </c>
      <c r="Q8553">
        <v>1</v>
      </c>
      <c r="R8553" t="s">
        <v>179</v>
      </c>
      <c r="S8553" t="s">
        <v>180</v>
      </c>
    </row>
    <row r="8554" spans="1:19" x14ac:dyDescent="0.35">
      <c r="A8554" s="2" t="s">
        <v>120</v>
      </c>
      <c r="B8554" s="1" t="s">
        <v>121</v>
      </c>
      <c r="C8554" t="s">
        <v>906</v>
      </c>
      <c r="D8554" s="1" t="s">
        <v>56</v>
      </c>
      <c r="E8554" s="1" t="s">
        <v>22</v>
      </c>
      <c r="F8554" s="1" t="s">
        <v>18</v>
      </c>
      <c r="G8554" s="1" t="s">
        <v>26</v>
      </c>
      <c r="H8554" t="s">
        <v>17</v>
      </c>
      <c r="I8554" s="1" t="s">
        <v>259</v>
      </c>
      <c r="J8554" s="1" t="s">
        <v>230</v>
      </c>
      <c r="K8554" s="1" t="s">
        <v>15</v>
      </c>
      <c r="L8554" s="1" t="s">
        <v>912</v>
      </c>
      <c r="M8554" t="s">
        <v>15</v>
      </c>
      <c r="N8554">
        <v>1</v>
      </c>
      <c r="O8554" s="1" t="s">
        <v>205</v>
      </c>
      <c r="P8554" t="s">
        <v>153</v>
      </c>
      <c r="Q8554">
        <v>2</v>
      </c>
      <c r="R8554" t="s">
        <v>255</v>
      </c>
      <c r="S8554" t="s">
        <v>180</v>
      </c>
    </row>
    <row r="8555" spans="1:19" x14ac:dyDescent="0.35">
      <c r="A8555" s="2" t="s">
        <v>120</v>
      </c>
      <c r="B8555" s="1" t="s">
        <v>121</v>
      </c>
      <c r="C8555" t="s">
        <v>906</v>
      </c>
      <c r="D8555" s="1" t="s">
        <v>56</v>
      </c>
      <c r="E8555" s="1" t="s">
        <v>22</v>
      </c>
      <c r="F8555" s="1" t="s">
        <v>18</v>
      </c>
      <c r="G8555" s="1" t="s">
        <v>26</v>
      </c>
      <c r="H8555" t="s">
        <v>24</v>
      </c>
      <c r="I8555" s="1" t="s">
        <v>1237</v>
      </c>
      <c r="J8555" s="1" t="s">
        <v>230</v>
      </c>
      <c r="K8555" s="1" t="s">
        <v>15</v>
      </c>
      <c r="L8555" s="1" t="s">
        <v>912</v>
      </c>
      <c r="M8555" t="s">
        <v>15</v>
      </c>
      <c r="N8555">
        <v>2</v>
      </c>
      <c r="O8555" s="1" t="s">
        <v>205</v>
      </c>
      <c r="P8555" t="s">
        <v>154</v>
      </c>
      <c r="Q8555">
        <v>2</v>
      </c>
      <c r="R8555" t="s">
        <v>179</v>
      </c>
      <c r="S8555" t="s">
        <v>180</v>
      </c>
    </row>
    <row r="8556" spans="1:19" x14ac:dyDescent="0.35">
      <c r="A8556" s="2" t="s">
        <v>120</v>
      </c>
      <c r="B8556" s="1" t="s">
        <v>121</v>
      </c>
      <c r="C8556" t="s">
        <v>906</v>
      </c>
      <c r="D8556" s="1" t="s">
        <v>56</v>
      </c>
      <c r="E8556" s="1" t="s">
        <v>22</v>
      </c>
      <c r="F8556" s="1" t="s">
        <v>18</v>
      </c>
      <c r="G8556" s="1" t="s">
        <v>26</v>
      </c>
      <c r="H8556" t="s">
        <v>24</v>
      </c>
      <c r="I8556" s="1" t="s">
        <v>1255</v>
      </c>
      <c r="J8556" s="1" t="s">
        <v>230</v>
      </c>
      <c r="K8556" s="1" t="s">
        <v>15</v>
      </c>
      <c r="L8556" s="1" t="s">
        <v>912</v>
      </c>
      <c r="M8556" t="s">
        <v>15</v>
      </c>
      <c r="N8556">
        <v>2</v>
      </c>
      <c r="O8556" s="1" t="s">
        <v>205</v>
      </c>
      <c r="P8556" t="s">
        <v>153</v>
      </c>
      <c r="Q8556">
        <v>2</v>
      </c>
      <c r="R8556" t="s">
        <v>179</v>
      </c>
      <c r="S8556" t="s">
        <v>180</v>
      </c>
    </row>
    <row r="8557" spans="1:19" x14ac:dyDescent="0.35">
      <c r="A8557" s="2" t="s">
        <v>120</v>
      </c>
      <c r="B8557" s="1" t="s">
        <v>121</v>
      </c>
      <c r="C8557" t="s">
        <v>906</v>
      </c>
      <c r="D8557" s="1" t="s">
        <v>56</v>
      </c>
      <c r="E8557" s="1" t="s">
        <v>22</v>
      </c>
      <c r="F8557" s="1" t="s">
        <v>18</v>
      </c>
      <c r="G8557" s="1" t="s">
        <v>26</v>
      </c>
      <c r="H8557" t="s">
        <v>24</v>
      </c>
      <c r="I8557" s="1" t="s">
        <v>846</v>
      </c>
      <c r="J8557" s="1" t="s">
        <v>230</v>
      </c>
      <c r="K8557" s="1" t="s">
        <v>59</v>
      </c>
      <c r="L8557" s="1" t="s">
        <v>912</v>
      </c>
      <c r="M8557" t="s">
        <v>59</v>
      </c>
      <c r="N8557">
        <v>1</v>
      </c>
      <c r="O8557" s="1" t="s">
        <v>206</v>
      </c>
      <c r="P8557" t="s">
        <v>154</v>
      </c>
      <c r="Q8557">
        <v>1</v>
      </c>
      <c r="R8557" t="s">
        <v>179</v>
      </c>
      <c r="S8557" t="s">
        <v>180</v>
      </c>
    </row>
    <row r="8558" spans="1:19" x14ac:dyDescent="0.35">
      <c r="A8558" s="2" t="s">
        <v>120</v>
      </c>
      <c r="B8558" s="1" t="s">
        <v>121</v>
      </c>
      <c r="C8558" t="s">
        <v>906</v>
      </c>
      <c r="D8558" s="1" t="s">
        <v>56</v>
      </c>
      <c r="E8558" s="1" t="s">
        <v>22</v>
      </c>
      <c r="F8558" s="1" t="s">
        <v>18</v>
      </c>
      <c r="G8558" s="1" t="s">
        <v>26</v>
      </c>
      <c r="H8558" t="s">
        <v>24</v>
      </c>
      <c r="I8558" s="1" t="s">
        <v>846</v>
      </c>
      <c r="J8558" s="1" t="s">
        <v>230</v>
      </c>
      <c r="K8558" s="1" t="s">
        <v>19</v>
      </c>
      <c r="L8558" s="1" t="s">
        <v>912</v>
      </c>
      <c r="M8558" t="s">
        <v>64</v>
      </c>
      <c r="N8558">
        <v>1</v>
      </c>
      <c r="O8558" s="1" t="s">
        <v>206</v>
      </c>
      <c r="P8558" t="s">
        <v>154</v>
      </c>
      <c r="Q8558">
        <v>2</v>
      </c>
      <c r="R8558" t="s">
        <v>179</v>
      </c>
      <c r="S8558" t="s">
        <v>180</v>
      </c>
    </row>
    <row r="8559" spans="1:19" x14ac:dyDescent="0.35">
      <c r="A8559" s="2" t="s">
        <v>120</v>
      </c>
      <c r="B8559" s="1" t="s">
        <v>121</v>
      </c>
      <c r="C8559" t="s">
        <v>906</v>
      </c>
      <c r="D8559" s="1" t="s">
        <v>56</v>
      </c>
      <c r="E8559" s="1" t="s">
        <v>22</v>
      </c>
      <c r="F8559" s="1" t="s">
        <v>18</v>
      </c>
      <c r="G8559" s="1" t="s">
        <v>26</v>
      </c>
      <c r="H8559" t="s">
        <v>27</v>
      </c>
      <c r="I8559" s="1" t="s">
        <v>846</v>
      </c>
      <c r="J8559" s="1" t="s">
        <v>230</v>
      </c>
      <c r="K8559" s="1" t="s">
        <v>52</v>
      </c>
      <c r="L8559" s="1" t="s">
        <v>912</v>
      </c>
      <c r="M8559" t="s">
        <v>55</v>
      </c>
      <c r="N8559">
        <v>1</v>
      </c>
      <c r="O8559" s="1" t="s">
        <v>206</v>
      </c>
      <c r="P8559" t="s">
        <v>154</v>
      </c>
      <c r="Q8559">
        <v>2</v>
      </c>
      <c r="R8559" t="s">
        <v>179</v>
      </c>
      <c r="S8559" t="s">
        <v>180</v>
      </c>
    </row>
    <row r="8560" spans="1:19" x14ac:dyDescent="0.35">
      <c r="A8560" s="2" t="s">
        <v>120</v>
      </c>
      <c r="B8560" s="1" t="s">
        <v>121</v>
      </c>
      <c r="C8560" t="s">
        <v>906</v>
      </c>
      <c r="D8560" s="1" t="s">
        <v>56</v>
      </c>
      <c r="E8560" s="1" t="s">
        <v>904</v>
      </c>
      <c r="F8560" s="1" t="s">
        <v>29</v>
      </c>
      <c r="G8560" s="1" t="s">
        <v>136</v>
      </c>
      <c r="H8560" t="s">
        <v>27</v>
      </c>
      <c r="I8560" s="1" t="s">
        <v>260</v>
      </c>
      <c r="J8560" s="1" t="s">
        <v>230</v>
      </c>
      <c r="K8560" s="1" t="s">
        <v>15</v>
      </c>
      <c r="L8560" s="1" t="s">
        <v>912</v>
      </c>
      <c r="M8560" t="s">
        <v>15</v>
      </c>
      <c r="N8560">
        <v>1</v>
      </c>
      <c r="O8560" s="1" t="s">
        <v>205</v>
      </c>
      <c r="P8560" t="s">
        <v>153</v>
      </c>
      <c r="Q8560">
        <v>2</v>
      </c>
      <c r="R8560" t="s">
        <v>255</v>
      </c>
      <c r="S8560" t="s">
        <v>180</v>
      </c>
    </row>
    <row r="8561" spans="1:19" x14ac:dyDescent="0.35">
      <c r="A8561" s="2" t="s">
        <v>120</v>
      </c>
      <c r="B8561" s="1" t="s">
        <v>121</v>
      </c>
      <c r="C8561" t="s">
        <v>906</v>
      </c>
      <c r="D8561" s="1" t="s">
        <v>56</v>
      </c>
      <c r="E8561" s="1" t="s">
        <v>904</v>
      </c>
      <c r="F8561" s="1" t="s">
        <v>29</v>
      </c>
      <c r="G8561" s="1" t="s">
        <v>136</v>
      </c>
      <c r="H8561" t="s">
        <v>27</v>
      </c>
      <c r="I8561" s="1" t="s">
        <v>1254</v>
      </c>
      <c r="J8561" s="1" t="s">
        <v>230</v>
      </c>
      <c r="K8561" s="1" t="s">
        <v>15</v>
      </c>
      <c r="L8561" s="1" t="s">
        <v>912</v>
      </c>
      <c r="M8561" t="s">
        <v>15</v>
      </c>
      <c r="N8561">
        <v>1</v>
      </c>
      <c r="O8561" s="1" t="s">
        <v>205</v>
      </c>
      <c r="P8561" t="s">
        <v>153</v>
      </c>
      <c r="Q8561">
        <v>2</v>
      </c>
      <c r="R8561" t="s">
        <v>255</v>
      </c>
      <c r="S8561" t="s">
        <v>180</v>
      </c>
    </row>
    <row r="8562" spans="1:19" x14ac:dyDescent="0.35">
      <c r="A8562" s="2" t="s">
        <v>120</v>
      </c>
      <c r="B8562" s="1" t="s">
        <v>121</v>
      </c>
      <c r="C8562" t="s">
        <v>906</v>
      </c>
      <c r="D8562" s="1" t="s">
        <v>56</v>
      </c>
      <c r="E8562" s="1" t="s">
        <v>904</v>
      </c>
      <c r="F8562" s="1" t="s">
        <v>29</v>
      </c>
      <c r="G8562" s="1" t="s">
        <v>136</v>
      </c>
      <c r="H8562" t="s">
        <v>27</v>
      </c>
      <c r="I8562" s="1" t="s">
        <v>467</v>
      </c>
      <c r="J8562" s="1" t="s">
        <v>230</v>
      </c>
      <c r="K8562" s="1" t="s">
        <v>15</v>
      </c>
      <c r="L8562" s="1" t="s">
        <v>912</v>
      </c>
      <c r="M8562" t="s">
        <v>15</v>
      </c>
      <c r="N8562">
        <v>1</v>
      </c>
      <c r="O8562" s="1" t="s">
        <v>205</v>
      </c>
      <c r="P8562" t="s">
        <v>154</v>
      </c>
      <c r="Q8562">
        <v>2</v>
      </c>
      <c r="R8562" t="s">
        <v>255</v>
      </c>
      <c r="S8562" t="s">
        <v>180</v>
      </c>
    </row>
    <row r="8563" spans="1:19" x14ac:dyDescent="0.35">
      <c r="A8563" s="2" t="s">
        <v>120</v>
      </c>
      <c r="B8563" s="1" t="s">
        <v>121</v>
      </c>
      <c r="C8563" t="s">
        <v>906</v>
      </c>
      <c r="D8563" s="1" t="s">
        <v>56</v>
      </c>
      <c r="E8563" s="1" t="s">
        <v>904</v>
      </c>
      <c r="F8563" s="1" t="s">
        <v>29</v>
      </c>
      <c r="G8563" s="1" t="s">
        <v>136</v>
      </c>
      <c r="H8563" t="s">
        <v>27</v>
      </c>
      <c r="I8563" s="1" t="s">
        <v>259</v>
      </c>
      <c r="J8563" s="1" t="s">
        <v>230</v>
      </c>
      <c r="K8563" s="1" t="s">
        <v>15</v>
      </c>
      <c r="L8563" s="1" t="s">
        <v>912</v>
      </c>
      <c r="M8563" t="s">
        <v>15</v>
      </c>
      <c r="N8563">
        <v>1</v>
      </c>
      <c r="O8563" s="1" t="s">
        <v>205</v>
      </c>
      <c r="P8563" t="s">
        <v>153</v>
      </c>
      <c r="Q8563">
        <v>2</v>
      </c>
      <c r="R8563" t="s">
        <v>255</v>
      </c>
      <c r="S8563" t="s">
        <v>180</v>
      </c>
    </row>
    <row r="8564" spans="1:19" x14ac:dyDescent="0.35">
      <c r="A8564" s="2" t="s">
        <v>120</v>
      </c>
      <c r="B8564" s="1" t="s">
        <v>121</v>
      </c>
      <c r="C8564" t="s">
        <v>906</v>
      </c>
      <c r="D8564" s="1" t="s">
        <v>56</v>
      </c>
      <c r="E8564" s="1" t="s">
        <v>904</v>
      </c>
      <c r="F8564" s="1" t="s">
        <v>29</v>
      </c>
      <c r="G8564" s="1" t="s">
        <v>136</v>
      </c>
      <c r="H8564" t="s">
        <v>32</v>
      </c>
      <c r="I8564" s="1" t="s">
        <v>260</v>
      </c>
      <c r="J8564" s="1" t="s">
        <v>230</v>
      </c>
      <c r="K8564" s="1" t="s">
        <v>15</v>
      </c>
      <c r="L8564" s="1" t="s">
        <v>912</v>
      </c>
      <c r="M8564" t="s">
        <v>15</v>
      </c>
      <c r="N8564">
        <v>1</v>
      </c>
      <c r="O8564" s="1" t="s">
        <v>205</v>
      </c>
      <c r="P8564" t="s">
        <v>153</v>
      </c>
      <c r="Q8564">
        <v>2</v>
      </c>
      <c r="R8564" t="s">
        <v>255</v>
      </c>
      <c r="S8564" t="s">
        <v>180</v>
      </c>
    </row>
    <row r="8565" spans="1:19" x14ac:dyDescent="0.35">
      <c r="A8565" s="2" t="s">
        <v>120</v>
      </c>
      <c r="B8565" s="1" t="s">
        <v>121</v>
      </c>
      <c r="C8565" t="s">
        <v>906</v>
      </c>
      <c r="D8565" s="1" t="s">
        <v>56</v>
      </c>
      <c r="E8565" s="1" t="s">
        <v>904</v>
      </c>
      <c r="F8565" s="1" t="s">
        <v>29</v>
      </c>
      <c r="G8565" s="1" t="s">
        <v>136</v>
      </c>
      <c r="H8565" t="s">
        <v>32</v>
      </c>
      <c r="I8565" s="1" t="s">
        <v>1254</v>
      </c>
      <c r="J8565" s="1" t="s">
        <v>230</v>
      </c>
      <c r="K8565" s="1" t="s">
        <v>15</v>
      </c>
      <c r="L8565" s="1" t="s">
        <v>912</v>
      </c>
      <c r="M8565" t="s">
        <v>15</v>
      </c>
      <c r="N8565">
        <v>1</v>
      </c>
      <c r="O8565" s="1" t="s">
        <v>205</v>
      </c>
      <c r="P8565" t="s">
        <v>153</v>
      </c>
      <c r="Q8565">
        <v>2</v>
      </c>
      <c r="R8565" t="s">
        <v>255</v>
      </c>
      <c r="S8565" t="s">
        <v>180</v>
      </c>
    </row>
    <row r="8566" spans="1:19" x14ac:dyDescent="0.35">
      <c r="A8566" s="2" t="s">
        <v>120</v>
      </c>
      <c r="B8566" s="1" t="s">
        <v>121</v>
      </c>
      <c r="C8566" t="s">
        <v>906</v>
      </c>
      <c r="D8566" s="1" t="s">
        <v>56</v>
      </c>
      <c r="E8566" s="1" t="s">
        <v>904</v>
      </c>
      <c r="F8566" s="1" t="s">
        <v>29</v>
      </c>
      <c r="G8566" s="1" t="s">
        <v>136</v>
      </c>
      <c r="H8566" t="s">
        <v>32</v>
      </c>
      <c r="I8566" s="1" t="s">
        <v>467</v>
      </c>
      <c r="J8566" s="1" t="s">
        <v>230</v>
      </c>
      <c r="K8566" s="1" t="s">
        <v>15</v>
      </c>
      <c r="L8566" s="1" t="s">
        <v>912</v>
      </c>
      <c r="M8566" t="s">
        <v>15</v>
      </c>
      <c r="N8566">
        <v>1</v>
      </c>
      <c r="O8566" s="1" t="s">
        <v>205</v>
      </c>
      <c r="P8566" t="s">
        <v>154</v>
      </c>
      <c r="Q8566">
        <v>2</v>
      </c>
      <c r="R8566" t="s">
        <v>255</v>
      </c>
      <c r="S8566" t="s">
        <v>180</v>
      </c>
    </row>
    <row r="8567" spans="1:19" x14ac:dyDescent="0.35">
      <c r="A8567" s="2" t="s">
        <v>120</v>
      </c>
      <c r="B8567" s="1" t="s">
        <v>121</v>
      </c>
      <c r="C8567" t="s">
        <v>906</v>
      </c>
      <c r="D8567" s="1" t="s">
        <v>56</v>
      </c>
      <c r="E8567" s="1" t="s">
        <v>904</v>
      </c>
      <c r="F8567" s="1" t="s">
        <v>29</v>
      </c>
      <c r="G8567" s="1" t="s">
        <v>136</v>
      </c>
      <c r="H8567" t="s">
        <v>32</v>
      </c>
      <c r="I8567" s="1" t="s">
        <v>259</v>
      </c>
      <c r="J8567" s="1" t="s">
        <v>230</v>
      </c>
      <c r="K8567" s="1" t="s">
        <v>15</v>
      </c>
      <c r="L8567" s="1" t="s">
        <v>912</v>
      </c>
      <c r="M8567" t="s">
        <v>15</v>
      </c>
      <c r="N8567">
        <v>1</v>
      </c>
      <c r="O8567" s="1" t="s">
        <v>205</v>
      </c>
      <c r="P8567" t="s">
        <v>153</v>
      </c>
      <c r="Q8567">
        <v>2</v>
      </c>
      <c r="R8567" t="s">
        <v>255</v>
      </c>
      <c r="S8567" t="s">
        <v>180</v>
      </c>
    </row>
    <row r="8568" spans="1:19" x14ac:dyDescent="0.35">
      <c r="A8568" s="2" t="s">
        <v>120</v>
      </c>
      <c r="B8568" s="1" t="s">
        <v>121</v>
      </c>
      <c r="C8568" t="s">
        <v>906</v>
      </c>
      <c r="D8568" s="1" t="s">
        <v>36</v>
      </c>
      <c r="E8568" s="1" t="s">
        <v>22</v>
      </c>
      <c r="F8568" s="1" t="s">
        <v>18</v>
      </c>
      <c r="G8568" s="1" t="s">
        <v>26</v>
      </c>
      <c r="H8568" t="s">
        <v>39</v>
      </c>
      <c r="I8568" s="1" t="s">
        <v>1621</v>
      </c>
      <c r="J8568" s="1" t="s">
        <v>230</v>
      </c>
      <c r="K8568" s="1" t="s">
        <v>15</v>
      </c>
      <c r="L8568" s="1" t="s">
        <v>912</v>
      </c>
      <c r="M8568" t="s">
        <v>16</v>
      </c>
      <c r="N8568">
        <v>1</v>
      </c>
      <c r="O8568" s="1" t="s">
        <v>205</v>
      </c>
      <c r="P8568" t="s">
        <v>153</v>
      </c>
      <c r="Q8568">
        <v>2</v>
      </c>
      <c r="R8568" t="s">
        <v>255</v>
      </c>
      <c r="S8568" t="s">
        <v>180</v>
      </c>
    </row>
    <row r="8569" spans="1:19" x14ac:dyDescent="0.35">
      <c r="A8569" s="2" t="s">
        <v>120</v>
      </c>
      <c r="B8569" s="1" t="s">
        <v>121</v>
      </c>
      <c r="C8569" t="s">
        <v>906</v>
      </c>
      <c r="D8569" s="1" t="s">
        <v>36</v>
      </c>
      <c r="E8569" s="1" t="s">
        <v>22</v>
      </c>
      <c r="F8569" s="1" t="s">
        <v>18</v>
      </c>
      <c r="G8569" s="1" t="s">
        <v>26</v>
      </c>
      <c r="H8569" t="s">
        <v>39</v>
      </c>
      <c r="I8569" s="1" t="s">
        <v>1622</v>
      </c>
      <c r="J8569" s="1" t="s">
        <v>230</v>
      </c>
      <c r="K8569" s="1" t="s">
        <v>15</v>
      </c>
      <c r="L8569" s="1" t="s">
        <v>912</v>
      </c>
      <c r="M8569" t="s">
        <v>16</v>
      </c>
      <c r="N8569">
        <v>1</v>
      </c>
      <c r="O8569" s="1" t="s">
        <v>205</v>
      </c>
      <c r="P8569" t="s">
        <v>154</v>
      </c>
      <c r="Q8569">
        <v>2</v>
      </c>
      <c r="R8569" t="s">
        <v>255</v>
      </c>
      <c r="S8569" t="s">
        <v>180</v>
      </c>
    </row>
    <row r="8570" spans="1:19" x14ac:dyDescent="0.35">
      <c r="A8570" s="2" t="s">
        <v>120</v>
      </c>
      <c r="B8570" s="1" t="s">
        <v>121</v>
      </c>
      <c r="C8570" t="s">
        <v>907</v>
      </c>
      <c r="D8570" s="1" t="s">
        <v>687</v>
      </c>
      <c r="E8570" s="1" t="s">
        <v>12</v>
      </c>
      <c r="F8570" s="1" t="s">
        <v>29</v>
      </c>
      <c r="G8570" s="1" t="s">
        <v>136</v>
      </c>
      <c r="H8570" t="s">
        <v>27</v>
      </c>
      <c r="I8570" s="1" t="s">
        <v>1623</v>
      </c>
      <c r="J8570" s="1" t="s">
        <v>230</v>
      </c>
      <c r="K8570" s="1" t="s">
        <v>19</v>
      </c>
      <c r="L8570" s="1" t="s">
        <v>912</v>
      </c>
      <c r="M8570" t="s">
        <v>19</v>
      </c>
      <c r="N8570">
        <v>1</v>
      </c>
      <c r="O8570" s="1" t="s">
        <v>206</v>
      </c>
      <c r="P8570" t="s">
        <v>154</v>
      </c>
      <c r="Q8570">
        <v>2</v>
      </c>
      <c r="R8570" t="s">
        <v>255</v>
      </c>
      <c r="S8570" t="s">
        <v>180</v>
      </c>
    </row>
    <row r="8571" spans="1:19" x14ac:dyDescent="0.35">
      <c r="A8571" s="2" t="s">
        <v>120</v>
      </c>
      <c r="B8571" s="1" t="s">
        <v>121</v>
      </c>
      <c r="C8571" t="s">
        <v>907</v>
      </c>
      <c r="D8571" s="1" t="s">
        <v>687</v>
      </c>
      <c r="E8571" s="1" t="s">
        <v>12</v>
      </c>
      <c r="F8571" s="1" t="s">
        <v>29</v>
      </c>
      <c r="G8571" s="1" t="s">
        <v>136</v>
      </c>
      <c r="H8571" t="s">
        <v>27</v>
      </c>
      <c r="I8571" s="1" t="s">
        <v>1624</v>
      </c>
      <c r="J8571" s="1" t="s">
        <v>230</v>
      </c>
      <c r="K8571" s="1" t="s">
        <v>19</v>
      </c>
      <c r="L8571" s="1" t="s">
        <v>912</v>
      </c>
      <c r="M8571" t="s">
        <v>19</v>
      </c>
      <c r="N8571">
        <v>1</v>
      </c>
      <c r="O8571" s="1" t="s">
        <v>206</v>
      </c>
      <c r="P8571" t="s">
        <v>153</v>
      </c>
      <c r="Q8571">
        <v>2</v>
      </c>
      <c r="R8571" t="s">
        <v>255</v>
      </c>
      <c r="S8571" t="s">
        <v>180</v>
      </c>
    </row>
    <row r="8572" spans="1:19" x14ac:dyDescent="0.35">
      <c r="A8572" s="2" t="s">
        <v>120</v>
      </c>
      <c r="B8572" s="1" t="s">
        <v>121</v>
      </c>
      <c r="C8572" t="s">
        <v>907</v>
      </c>
      <c r="D8572" s="1" t="s">
        <v>687</v>
      </c>
      <c r="E8572" s="1" t="s">
        <v>12</v>
      </c>
      <c r="F8572" s="1" t="s">
        <v>29</v>
      </c>
      <c r="G8572" s="1" t="s">
        <v>136</v>
      </c>
      <c r="H8572" t="s">
        <v>35</v>
      </c>
      <c r="I8572" s="1" t="s">
        <v>1623</v>
      </c>
      <c r="J8572" s="1" t="s">
        <v>230</v>
      </c>
      <c r="K8572" s="1" t="s">
        <v>19</v>
      </c>
      <c r="L8572" s="1" t="s">
        <v>912</v>
      </c>
      <c r="M8572" t="s">
        <v>62</v>
      </c>
      <c r="N8572">
        <v>1</v>
      </c>
      <c r="O8572" s="1" t="s">
        <v>206</v>
      </c>
      <c r="P8572" t="s">
        <v>154</v>
      </c>
      <c r="Q8572">
        <v>2</v>
      </c>
      <c r="R8572" t="s">
        <v>255</v>
      </c>
      <c r="S8572" t="s">
        <v>180</v>
      </c>
    </row>
    <row r="8573" spans="1:19" x14ac:dyDescent="0.35">
      <c r="A8573" s="2" t="s">
        <v>120</v>
      </c>
      <c r="B8573" s="1" t="s">
        <v>121</v>
      </c>
      <c r="C8573" t="s">
        <v>907</v>
      </c>
      <c r="D8573" s="1" t="s">
        <v>687</v>
      </c>
      <c r="E8573" s="1" t="s">
        <v>12</v>
      </c>
      <c r="F8573" s="1" t="s">
        <v>29</v>
      </c>
      <c r="G8573" s="1" t="s">
        <v>136</v>
      </c>
      <c r="H8573" t="s">
        <v>35</v>
      </c>
      <c r="I8573" s="1" t="s">
        <v>1624</v>
      </c>
      <c r="J8573" s="1" t="s">
        <v>230</v>
      </c>
      <c r="K8573" s="1" t="s">
        <v>19</v>
      </c>
      <c r="L8573" s="1" t="s">
        <v>912</v>
      </c>
      <c r="M8573" t="s">
        <v>62</v>
      </c>
      <c r="N8573">
        <v>1</v>
      </c>
      <c r="O8573" s="1" t="s">
        <v>206</v>
      </c>
      <c r="P8573" t="s">
        <v>153</v>
      </c>
      <c r="Q8573">
        <v>2</v>
      </c>
      <c r="R8573" t="s">
        <v>255</v>
      </c>
      <c r="S8573" t="s">
        <v>180</v>
      </c>
    </row>
    <row r="8574" spans="1:19" x14ac:dyDescent="0.35">
      <c r="A8574" s="2" t="s">
        <v>120</v>
      </c>
      <c r="B8574" s="1" t="s">
        <v>121</v>
      </c>
      <c r="C8574" t="s">
        <v>907</v>
      </c>
      <c r="D8574" s="1" t="s">
        <v>687</v>
      </c>
      <c r="E8574" s="1" t="s">
        <v>12</v>
      </c>
      <c r="F8574" s="1" t="s">
        <v>13</v>
      </c>
      <c r="G8574" s="1" t="s">
        <v>137</v>
      </c>
      <c r="H8574" t="s">
        <v>27</v>
      </c>
      <c r="I8574" s="1" t="s">
        <v>1623</v>
      </c>
      <c r="J8574" s="1" t="s">
        <v>230</v>
      </c>
      <c r="K8574" s="1" t="s">
        <v>19</v>
      </c>
      <c r="L8574" s="1" t="s">
        <v>912</v>
      </c>
      <c r="M8574" t="s">
        <v>62</v>
      </c>
      <c r="N8574">
        <v>2</v>
      </c>
      <c r="O8574" s="1" t="s">
        <v>206</v>
      </c>
      <c r="P8574" t="s">
        <v>154</v>
      </c>
      <c r="Q8574">
        <v>2</v>
      </c>
      <c r="R8574" t="s">
        <v>255</v>
      </c>
      <c r="S8574" t="s">
        <v>180</v>
      </c>
    </row>
    <row r="8575" spans="1:19" x14ac:dyDescent="0.35">
      <c r="A8575" s="2" t="s">
        <v>120</v>
      </c>
      <c r="B8575" s="1" t="s">
        <v>121</v>
      </c>
      <c r="C8575" t="s">
        <v>907</v>
      </c>
      <c r="D8575" s="1" t="s">
        <v>687</v>
      </c>
      <c r="E8575" s="1" t="s">
        <v>12</v>
      </c>
      <c r="F8575" s="1" t="s">
        <v>13</v>
      </c>
      <c r="G8575" s="1" t="s">
        <v>137</v>
      </c>
      <c r="H8575" t="s">
        <v>27</v>
      </c>
      <c r="I8575" s="1" t="s">
        <v>1624</v>
      </c>
      <c r="J8575" s="1" t="s">
        <v>230</v>
      </c>
      <c r="K8575" s="1" t="s">
        <v>19</v>
      </c>
      <c r="L8575" s="1" t="s">
        <v>912</v>
      </c>
      <c r="M8575" t="s">
        <v>62</v>
      </c>
      <c r="N8575">
        <v>1</v>
      </c>
      <c r="O8575" s="1" t="s">
        <v>206</v>
      </c>
      <c r="P8575" t="s">
        <v>154</v>
      </c>
      <c r="Q8575">
        <v>1</v>
      </c>
      <c r="R8575" t="s">
        <v>255</v>
      </c>
      <c r="S8575" t="s">
        <v>180</v>
      </c>
    </row>
    <row r="8576" spans="1:19" x14ac:dyDescent="0.35">
      <c r="A8576" s="2" t="s">
        <v>120</v>
      </c>
      <c r="B8576" s="1" t="s">
        <v>121</v>
      </c>
      <c r="C8576" t="s">
        <v>907</v>
      </c>
      <c r="D8576" s="1" t="s">
        <v>687</v>
      </c>
      <c r="E8576" s="1" t="s">
        <v>12</v>
      </c>
      <c r="F8576" s="1" t="s">
        <v>13</v>
      </c>
      <c r="G8576" s="1" t="s">
        <v>137</v>
      </c>
      <c r="H8576" t="s">
        <v>27</v>
      </c>
      <c r="I8576" s="1" t="s">
        <v>1624</v>
      </c>
      <c r="J8576" s="1" t="s">
        <v>230</v>
      </c>
      <c r="K8576" s="1" t="s">
        <v>19</v>
      </c>
      <c r="L8576" s="1" t="s">
        <v>912</v>
      </c>
      <c r="M8576" t="s">
        <v>62</v>
      </c>
      <c r="N8576">
        <v>2</v>
      </c>
      <c r="O8576" s="1" t="s">
        <v>206</v>
      </c>
      <c r="P8576" t="s">
        <v>153</v>
      </c>
      <c r="Q8576">
        <v>2</v>
      </c>
      <c r="R8576" t="s">
        <v>255</v>
      </c>
      <c r="S8576" t="s">
        <v>180</v>
      </c>
    </row>
    <row r="8577" spans="1:19" x14ac:dyDescent="0.35">
      <c r="A8577" s="2" t="s">
        <v>120</v>
      </c>
      <c r="B8577" s="1" t="s">
        <v>121</v>
      </c>
      <c r="C8577" t="s">
        <v>907</v>
      </c>
      <c r="D8577" s="1" t="s">
        <v>687</v>
      </c>
      <c r="E8577" s="1" t="s">
        <v>12</v>
      </c>
      <c r="F8577" s="1" t="s">
        <v>18</v>
      </c>
      <c r="G8577" s="1" t="s">
        <v>26</v>
      </c>
      <c r="H8577" t="s">
        <v>14</v>
      </c>
      <c r="I8577" s="1" t="s">
        <v>1623</v>
      </c>
      <c r="J8577" s="1" t="s">
        <v>230</v>
      </c>
      <c r="K8577" s="1" t="s">
        <v>19</v>
      </c>
      <c r="L8577" s="1" t="s">
        <v>912</v>
      </c>
      <c r="M8577" t="s">
        <v>62</v>
      </c>
      <c r="N8577">
        <v>1</v>
      </c>
      <c r="O8577" s="1" t="s">
        <v>206</v>
      </c>
      <c r="P8577" t="s">
        <v>154</v>
      </c>
      <c r="Q8577">
        <v>2</v>
      </c>
      <c r="R8577" t="s">
        <v>255</v>
      </c>
      <c r="S8577" t="s">
        <v>180</v>
      </c>
    </row>
    <row r="8578" spans="1:19" x14ac:dyDescent="0.35">
      <c r="A8578" s="2" t="s">
        <v>120</v>
      </c>
      <c r="B8578" s="1" t="s">
        <v>121</v>
      </c>
      <c r="C8578" t="s">
        <v>907</v>
      </c>
      <c r="D8578" s="1" t="s">
        <v>687</v>
      </c>
      <c r="E8578" s="1" t="s">
        <v>12</v>
      </c>
      <c r="F8578" s="1" t="s">
        <v>18</v>
      </c>
      <c r="G8578" s="1" t="s">
        <v>26</v>
      </c>
      <c r="H8578" t="s">
        <v>14</v>
      </c>
      <c r="I8578" s="1" t="s">
        <v>1624</v>
      </c>
      <c r="J8578" s="1" t="s">
        <v>230</v>
      </c>
      <c r="K8578" s="1" t="s">
        <v>19</v>
      </c>
      <c r="L8578" s="1" t="s">
        <v>912</v>
      </c>
      <c r="M8578" t="s">
        <v>62</v>
      </c>
      <c r="N8578">
        <v>1</v>
      </c>
      <c r="O8578" s="1" t="s">
        <v>206</v>
      </c>
      <c r="P8578" t="s">
        <v>153</v>
      </c>
      <c r="Q8578">
        <v>2</v>
      </c>
      <c r="R8578" t="s">
        <v>255</v>
      </c>
      <c r="S8578" t="s">
        <v>180</v>
      </c>
    </row>
    <row r="8579" spans="1:19" x14ac:dyDescent="0.35">
      <c r="A8579" s="2" t="s">
        <v>120</v>
      </c>
      <c r="B8579" s="1" t="s">
        <v>121</v>
      </c>
      <c r="C8579" t="s">
        <v>907</v>
      </c>
      <c r="D8579" s="1" t="s">
        <v>687</v>
      </c>
      <c r="E8579" s="1" t="s">
        <v>12</v>
      </c>
      <c r="F8579" s="1" t="s">
        <v>18</v>
      </c>
      <c r="G8579" s="1" t="s">
        <v>26</v>
      </c>
      <c r="H8579" t="s">
        <v>32</v>
      </c>
      <c r="I8579" s="1" t="s">
        <v>1623</v>
      </c>
      <c r="J8579" s="1" t="s">
        <v>230</v>
      </c>
      <c r="K8579" s="1" t="s">
        <v>52</v>
      </c>
      <c r="L8579" s="1" t="s">
        <v>912</v>
      </c>
      <c r="M8579" t="s">
        <v>55</v>
      </c>
      <c r="N8579">
        <v>1</v>
      </c>
      <c r="O8579" s="1" t="s">
        <v>206</v>
      </c>
      <c r="P8579" t="s">
        <v>154</v>
      </c>
      <c r="Q8579">
        <v>2</v>
      </c>
      <c r="R8579" t="s">
        <v>255</v>
      </c>
      <c r="S8579" t="s">
        <v>180</v>
      </c>
    </row>
    <row r="8580" spans="1:19" x14ac:dyDescent="0.35">
      <c r="A8580" s="2" t="s">
        <v>120</v>
      </c>
      <c r="B8580" s="1" t="s">
        <v>121</v>
      </c>
      <c r="C8580" t="s">
        <v>907</v>
      </c>
      <c r="D8580" s="1" t="s">
        <v>687</v>
      </c>
      <c r="E8580" s="1" t="s">
        <v>12</v>
      </c>
      <c r="F8580" s="1" t="s">
        <v>18</v>
      </c>
      <c r="G8580" s="1" t="s">
        <v>26</v>
      </c>
      <c r="H8580" t="s">
        <v>32</v>
      </c>
      <c r="I8580" s="1" t="s">
        <v>1624</v>
      </c>
      <c r="J8580" s="1" t="s">
        <v>230</v>
      </c>
      <c r="K8580" s="1" t="s">
        <v>52</v>
      </c>
      <c r="L8580" s="1" t="s">
        <v>912</v>
      </c>
      <c r="M8580" t="s">
        <v>55</v>
      </c>
      <c r="N8580">
        <v>1</v>
      </c>
      <c r="O8580" s="1" t="s">
        <v>206</v>
      </c>
      <c r="P8580" t="s">
        <v>153</v>
      </c>
      <c r="Q8580">
        <v>2</v>
      </c>
      <c r="R8580" t="s">
        <v>255</v>
      </c>
      <c r="S8580" t="s">
        <v>180</v>
      </c>
    </row>
    <row r="8581" spans="1:19" x14ac:dyDescent="0.35">
      <c r="A8581" s="2" t="s">
        <v>120</v>
      </c>
      <c r="B8581" s="1" t="s">
        <v>121</v>
      </c>
      <c r="C8581" t="s">
        <v>907</v>
      </c>
      <c r="D8581" s="1" t="s">
        <v>687</v>
      </c>
      <c r="E8581" s="1" t="s">
        <v>22</v>
      </c>
      <c r="F8581" s="1" t="s">
        <v>29</v>
      </c>
      <c r="G8581" s="1" t="s">
        <v>136</v>
      </c>
      <c r="H8581" t="s">
        <v>24</v>
      </c>
      <c r="I8581" s="1" t="s">
        <v>1623</v>
      </c>
      <c r="J8581" s="1" t="s">
        <v>230</v>
      </c>
      <c r="K8581" s="1" t="s">
        <v>52</v>
      </c>
      <c r="L8581" s="1" t="s">
        <v>912</v>
      </c>
      <c r="M8581" t="s">
        <v>55</v>
      </c>
      <c r="N8581">
        <v>1</v>
      </c>
      <c r="O8581" s="1" t="s">
        <v>206</v>
      </c>
      <c r="P8581" t="s">
        <v>154</v>
      </c>
      <c r="Q8581">
        <v>2</v>
      </c>
      <c r="R8581" t="s">
        <v>255</v>
      </c>
      <c r="S8581" t="s">
        <v>180</v>
      </c>
    </row>
    <row r="8582" spans="1:19" x14ac:dyDescent="0.35">
      <c r="A8582" s="2" t="s">
        <v>120</v>
      </c>
      <c r="B8582" s="1" t="s">
        <v>121</v>
      </c>
      <c r="C8582" t="s">
        <v>907</v>
      </c>
      <c r="D8582" s="1" t="s">
        <v>687</v>
      </c>
      <c r="E8582" s="1" t="s">
        <v>22</v>
      </c>
      <c r="F8582" s="1" t="s">
        <v>29</v>
      </c>
      <c r="G8582" s="1" t="s">
        <v>136</v>
      </c>
      <c r="H8582" t="s">
        <v>24</v>
      </c>
      <c r="I8582" s="1" t="s">
        <v>1624</v>
      </c>
      <c r="J8582" s="1" t="s">
        <v>230</v>
      </c>
      <c r="K8582" s="1" t="s">
        <v>52</v>
      </c>
      <c r="L8582" s="1" t="s">
        <v>912</v>
      </c>
      <c r="M8582" t="s">
        <v>55</v>
      </c>
      <c r="N8582">
        <v>1</v>
      </c>
      <c r="O8582" s="1" t="s">
        <v>206</v>
      </c>
      <c r="P8582" t="s">
        <v>153</v>
      </c>
      <c r="Q8582">
        <v>2</v>
      </c>
      <c r="R8582" t="s">
        <v>255</v>
      </c>
      <c r="S8582" t="s">
        <v>180</v>
      </c>
    </row>
    <row r="8583" spans="1:19" x14ac:dyDescent="0.35">
      <c r="A8583" s="2" t="s">
        <v>120</v>
      </c>
      <c r="B8583" s="1" t="s">
        <v>121</v>
      </c>
      <c r="C8583" t="s">
        <v>907</v>
      </c>
      <c r="D8583" s="1" t="s">
        <v>687</v>
      </c>
      <c r="E8583" s="1" t="s">
        <v>22</v>
      </c>
      <c r="F8583" s="1" t="s">
        <v>29</v>
      </c>
      <c r="G8583" s="1" t="s">
        <v>136</v>
      </c>
      <c r="H8583" t="s">
        <v>32</v>
      </c>
      <c r="I8583" s="1" t="s">
        <v>1623</v>
      </c>
      <c r="J8583" s="1" t="s">
        <v>230</v>
      </c>
      <c r="K8583" s="1" t="s">
        <v>52</v>
      </c>
      <c r="L8583" s="1" t="s">
        <v>912</v>
      </c>
      <c r="M8583" t="s">
        <v>55</v>
      </c>
      <c r="N8583">
        <v>1</v>
      </c>
      <c r="O8583" s="1" t="s">
        <v>206</v>
      </c>
      <c r="P8583" t="s">
        <v>154</v>
      </c>
      <c r="Q8583">
        <v>2</v>
      </c>
      <c r="R8583" t="s">
        <v>255</v>
      </c>
      <c r="S8583" t="s">
        <v>180</v>
      </c>
    </row>
    <row r="8584" spans="1:19" x14ac:dyDescent="0.35">
      <c r="A8584" s="2" t="s">
        <v>120</v>
      </c>
      <c r="B8584" s="1" t="s">
        <v>121</v>
      </c>
      <c r="C8584" t="s">
        <v>907</v>
      </c>
      <c r="D8584" s="1" t="s">
        <v>687</v>
      </c>
      <c r="E8584" s="1" t="s">
        <v>22</v>
      </c>
      <c r="F8584" s="1" t="s">
        <v>29</v>
      </c>
      <c r="G8584" s="1" t="s">
        <v>136</v>
      </c>
      <c r="H8584" t="s">
        <v>32</v>
      </c>
      <c r="I8584" s="1" t="s">
        <v>1623</v>
      </c>
      <c r="J8584" s="1" t="s">
        <v>230</v>
      </c>
      <c r="K8584" s="1" t="s">
        <v>19</v>
      </c>
      <c r="L8584" s="1" t="s">
        <v>912</v>
      </c>
      <c r="M8584" t="s">
        <v>62</v>
      </c>
      <c r="N8584">
        <v>1</v>
      </c>
      <c r="O8584" s="1" t="s">
        <v>206</v>
      </c>
      <c r="P8584" t="s">
        <v>154</v>
      </c>
      <c r="Q8584">
        <v>2</v>
      </c>
      <c r="R8584" t="s">
        <v>255</v>
      </c>
      <c r="S8584" t="s">
        <v>180</v>
      </c>
    </row>
    <row r="8585" spans="1:19" x14ac:dyDescent="0.35">
      <c r="A8585" s="2" t="s">
        <v>120</v>
      </c>
      <c r="B8585" s="1" t="s">
        <v>121</v>
      </c>
      <c r="C8585" t="s">
        <v>907</v>
      </c>
      <c r="D8585" s="1" t="s">
        <v>687</v>
      </c>
      <c r="E8585" s="1" t="s">
        <v>22</v>
      </c>
      <c r="F8585" s="1" t="s">
        <v>29</v>
      </c>
      <c r="G8585" s="1" t="s">
        <v>136</v>
      </c>
      <c r="H8585" t="s">
        <v>32</v>
      </c>
      <c r="I8585" s="1" t="s">
        <v>1624</v>
      </c>
      <c r="J8585" s="1" t="s">
        <v>230</v>
      </c>
      <c r="K8585" s="1" t="s">
        <v>52</v>
      </c>
      <c r="L8585" s="1" t="s">
        <v>912</v>
      </c>
      <c r="M8585" t="s">
        <v>55</v>
      </c>
      <c r="N8585">
        <v>1</v>
      </c>
      <c r="O8585" s="1" t="s">
        <v>206</v>
      </c>
      <c r="P8585" t="s">
        <v>153</v>
      </c>
      <c r="Q8585">
        <v>2</v>
      </c>
      <c r="R8585" t="s">
        <v>255</v>
      </c>
      <c r="S8585" t="s">
        <v>180</v>
      </c>
    </row>
    <row r="8586" spans="1:19" x14ac:dyDescent="0.35">
      <c r="A8586" s="2" t="s">
        <v>120</v>
      </c>
      <c r="B8586" s="1" t="s">
        <v>121</v>
      </c>
      <c r="C8586" t="s">
        <v>907</v>
      </c>
      <c r="D8586" s="1" t="s">
        <v>687</v>
      </c>
      <c r="E8586" s="1" t="s">
        <v>22</v>
      </c>
      <c r="F8586" s="1" t="s">
        <v>29</v>
      </c>
      <c r="G8586" s="1" t="s">
        <v>136</v>
      </c>
      <c r="H8586" t="s">
        <v>32</v>
      </c>
      <c r="I8586" s="1" t="s">
        <v>1624</v>
      </c>
      <c r="J8586" s="1" t="s">
        <v>230</v>
      </c>
      <c r="K8586" s="1" t="s">
        <v>19</v>
      </c>
      <c r="L8586" s="1" t="s">
        <v>912</v>
      </c>
      <c r="M8586" t="s">
        <v>62</v>
      </c>
      <c r="N8586">
        <v>1</v>
      </c>
      <c r="O8586" s="1" t="s">
        <v>206</v>
      </c>
      <c r="P8586" t="s">
        <v>153</v>
      </c>
      <c r="Q8586">
        <v>2</v>
      </c>
      <c r="R8586" t="s">
        <v>255</v>
      </c>
      <c r="S8586" t="s">
        <v>180</v>
      </c>
    </row>
    <row r="8587" spans="1:19" x14ac:dyDescent="0.35">
      <c r="A8587" s="2" t="s">
        <v>120</v>
      </c>
      <c r="B8587" s="1" t="s">
        <v>121</v>
      </c>
      <c r="C8587" t="s">
        <v>907</v>
      </c>
      <c r="D8587" s="1" t="s">
        <v>687</v>
      </c>
      <c r="E8587" s="1" t="s">
        <v>22</v>
      </c>
      <c r="F8587" s="1" t="s">
        <v>23</v>
      </c>
      <c r="G8587" s="1" t="s">
        <v>137</v>
      </c>
      <c r="H8587" t="s">
        <v>14</v>
      </c>
      <c r="I8587" s="1" t="s">
        <v>1623</v>
      </c>
      <c r="J8587" s="1" t="s">
        <v>230</v>
      </c>
      <c r="K8587" s="1" t="s">
        <v>19</v>
      </c>
      <c r="L8587" s="1" t="s">
        <v>912</v>
      </c>
      <c r="M8587" t="s">
        <v>62</v>
      </c>
      <c r="N8587">
        <v>1</v>
      </c>
      <c r="O8587" s="1" t="s">
        <v>206</v>
      </c>
      <c r="P8587" t="s">
        <v>154</v>
      </c>
      <c r="Q8587">
        <v>1</v>
      </c>
      <c r="R8587" t="s">
        <v>255</v>
      </c>
      <c r="S8587" t="s">
        <v>180</v>
      </c>
    </row>
    <row r="8588" spans="1:19" x14ac:dyDescent="0.35">
      <c r="A8588" s="2" t="s">
        <v>120</v>
      </c>
      <c r="B8588" s="1" t="s">
        <v>121</v>
      </c>
      <c r="C8588" t="s">
        <v>907</v>
      </c>
      <c r="D8588" s="1" t="s">
        <v>687</v>
      </c>
      <c r="E8588" s="1" t="s">
        <v>22</v>
      </c>
      <c r="F8588" s="1" t="s">
        <v>23</v>
      </c>
      <c r="G8588" s="1" t="s">
        <v>137</v>
      </c>
      <c r="H8588" t="s">
        <v>14</v>
      </c>
      <c r="I8588" s="1" t="s">
        <v>1624</v>
      </c>
      <c r="J8588" s="1" t="s">
        <v>230</v>
      </c>
      <c r="K8588" s="1" t="s">
        <v>19</v>
      </c>
      <c r="L8588" s="1" t="s">
        <v>912</v>
      </c>
      <c r="M8588" t="s">
        <v>62</v>
      </c>
      <c r="N8588">
        <v>1</v>
      </c>
      <c r="O8588" s="1" t="s">
        <v>206</v>
      </c>
      <c r="P8588" t="s">
        <v>153</v>
      </c>
      <c r="Q8588">
        <v>1</v>
      </c>
      <c r="R8588" t="s">
        <v>255</v>
      </c>
      <c r="S8588" t="s">
        <v>180</v>
      </c>
    </row>
    <row r="8589" spans="1:19" x14ac:dyDescent="0.35">
      <c r="A8589" s="2" t="s">
        <v>120</v>
      </c>
      <c r="B8589" s="1" t="s">
        <v>121</v>
      </c>
      <c r="C8589" t="s">
        <v>907</v>
      </c>
      <c r="D8589" s="1" t="s">
        <v>687</v>
      </c>
      <c r="E8589" s="1" t="s">
        <v>22</v>
      </c>
      <c r="F8589" s="1" t="s">
        <v>13</v>
      </c>
      <c r="G8589" s="1" t="s">
        <v>137</v>
      </c>
      <c r="H8589" t="s">
        <v>17</v>
      </c>
      <c r="I8589" s="1" t="s">
        <v>1623</v>
      </c>
      <c r="J8589" s="1" t="s">
        <v>230</v>
      </c>
      <c r="K8589" s="1" t="s">
        <v>19</v>
      </c>
      <c r="L8589" s="1" t="s">
        <v>912</v>
      </c>
      <c r="M8589" t="s">
        <v>62</v>
      </c>
      <c r="N8589">
        <v>1</v>
      </c>
      <c r="O8589" s="1" t="s">
        <v>206</v>
      </c>
      <c r="P8589" t="s">
        <v>154</v>
      </c>
      <c r="Q8589">
        <v>1</v>
      </c>
      <c r="R8589" t="s">
        <v>255</v>
      </c>
      <c r="S8589" t="s">
        <v>180</v>
      </c>
    </row>
    <row r="8590" spans="1:19" x14ac:dyDescent="0.35">
      <c r="A8590" s="2" t="s">
        <v>120</v>
      </c>
      <c r="B8590" s="1" t="s">
        <v>121</v>
      </c>
      <c r="C8590" t="s">
        <v>907</v>
      </c>
      <c r="D8590" s="1" t="s">
        <v>687</v>
      </c>
      <c r="E8590" s="1" t="s">
        <v>22</v>
      </c>
      <c r="F8590" s="1" t="s">
        <v>13</v>
      </c>
      <c r="G8590" s="1" t="s">
        <v>137</v>
      </c>
      <c r="H8590" t="s">
        <v>17</v>
      </c>
      <c r="I8590" s="1" t="s">
        <v>1623</v>
      </c>
      <c r="J8590" s="1" t="s">
        <v>230</v>
      </c>
      <c r="K8590" s="1" t="s">
        <v>19</v>
      </c>
      <c r="L8590" s="1" t="s">
        <v>912</v>
      </c>
      <c r="M8590" t="s">
        <v>62</v>
      </c>
      <c r="N8590">
        <v>1</v>
      </c>
      <c r="O8590" s="1" t="s">
        <v>206</v>
      </c>
      <c r="P8590" t="s">
        <v>154</v>
      </c>
      <c r="Q8590">
        <v>1</v>
      </c>
      <c r="R8590" t="s">
        <v>255</v>
      </c>
      <c r="S8590" t="s">
        <v>180</v>
      </c>
    </row>
    <row r="8591" spans="1:19" x14ac:dyDescent="0.35">
      <c r="A8591" s="2" t="s">
        <v>120</v>
      </c>
      <c r="B8591" s="1" t="s">
        <v>121</v>
      </c>
      <c r="C8591" t="s">
        <v>907</v>
      </c>
      <c r="D8591" s="1" t="s">
        <v>687</v>
      </c>
      <c r="E8591" s="1" t="s">
        <v>22</v>
      </c>
      <c r="F8591" s="1" t="s">
        <v>13</v>
      </c>
      <c r="G8591" s="1" t="s">
        <v>137</v>
      </c>
      <c r="H8591" t="s">
        <v>17</v>
      </c>
      <c r="I8591" s="1" t="s">
        <v>1623</v>
      </c>
      <c r="J8591" s="1" t="s">
        <v>230</v>
      </c>
      <c r="K8591" s="1" t="s">
        <v>19</v>
      </c>
      <c r="L8591" s="1" t="s">
        <v>912</v>
      </c>
      <c r="M8591" t="s">
        <v>62</v>
      </c>
      <c r="N8591">
        <v>1</v>
      </c>
      <c r="O8591" s="1" t="s">
        <v>206</v>
      </c>
      <c r="P8591" t="s">
        <v>154</v>
      </c>
      <c r="Q8591">
        <v>2</v>
      </c>
      <c r="R8591" t="s">
        <v>255</v>
      </c>
      <c r="S8591" t="s">
        <v>180</v>
      </c>
    </row>
    <row r="8592" spans="1:19" x14ac:dyDescent="0.35">
      <c r="A8592" s="2" t="s">
        <v>120</v>
      </c>
      <c r="B8592" s="1" t="s">
        <v>121</v>
      </c>
      <c r="C8592" t="s">
        <v>907</v>
      </c>
      <c r="D8592" s="1" t="s">
        <v>687</v>
      </c>
      <c r="E8592" s="1" t="s">
        <v>22</v>
      </c>
      <c r="F8592" s="1" t="s">
        <v>13</v>
      </c>
      <c r="G8592" s="1" t="s">
        <v>137</v>
      </c>
      <c r="H8592" t="s">
        <v>17</v>
      </c>
      <c r="I8592" s="1" t="s">
        <v>1624</v>
      </c>
      <c r="J8592" s="1" t="s">
        <v>230</v>
      </c>
      <c r="K8592" s="1" t="s">
        <v>19</v>
      </c>
      <c r="L8592" s="1" t="s">
        <v>912</v>
      </c>
      <c r="M8592" t="s">
        <v>62</v>
      </c>
      <c r="N8592">
        <v>1</v>
      </c>
      <c r="O8592" s="1" t="s">
        <v>206</v>
      </c>
      <c r="P8592" t="s">
        <v>153</v>
      </c>
      <c r="Q8592">
        <v>1</v>
      </c>
      <c r="R8592" t="s">
        <v>255</v>
      </c>
      <c r="S8592" t="s">
        <v>180</v>
      </c>
    </row>
    <row r="8593" spans="1:19" x14ac:dyDescent="0.35">
      <c r="A8593" s="2" t="s">
        <v>120</v>
      </c>
      <c r="B8593" s="1" t="s">
        <v>121</v>
      </c>
      <c r="C8593" t="s">
        <v>907</v>
      </c>
      <c r="D8593" s="1" t="s">
        <v>687</v>
      </c>
      <c r="E8593" s="1" t="s">
        <v>22</v>
      </c>
      <c r="F8593" s="1" t="s">
        <v>13</v>
      </c>
      <c r="G8593" s="1" t="s">
        <v>137</v>
      </c>
      <c r="H8593" t="s">
        <v>17</v>
      </c>
      <c r="I8593" s="1" t="s">
        <v>1624</v>
      </c>
      <c r="J8593" s="1" t="s">
        <v>230</v>
      </c>
      <c r="K8593" s="1" t="s">
        <v>19</v>
      </c>
      <c r="L8593" s="1" t="s">
        <v>912</v>
      </c>
      <c r="M8593" t="s">
        <v>62</v>
      </c>
      <c r="N8593">
        <v>1</v>
      </c>
      <c r="O8593" s="1" t="s">
        <v>206</v>
      </c>
      <c r="P8593" t="s">
        <v>153</v>
      </c>
      <c r="Q8593">
        <v>1</v>
      </c>
      <c r="R8593" t="s">
        <v>255</v>
      </c>
      <c r="S8593" t="s">
        <v>180</v>
      </c>
    </row>
    <row r="8594" spans="1:19" x14ac:dyDescent="0.35">
      <c r="A8594" s="2" t="s">
        <v>120</v>
      </c>
      <c r="B8594" s="1" t="s">
        <v>121</v>
      </c>
      <c r="C8594" t="s">
        <v>907</v>
      </c>
      <c r="D8594" s="1" t="s">
        <v>687</v>
      </c>
      <c r="E8594" s="1" t="s">
        <v>22</v>
      </c>
      <c r="F8594" s="1" t="s">
        <v>13</v>
      </c>
      <c r="G8594" s="1" t="s">
        <v>137</v>
      </c>
      <c r="H8594" t="s">
        <v>17</v>
      </c>
      <c r="I8594" s="1" t="s">
        <v>1624</v>
      </c>
      <c r="J8594" s="1" t="s">
        <v>230</v>
      </c>
      <c r="K8594" s="1" t="s">
        <v>19</v>
      </c>
      <c r="L8594" s="1" t="s">
        <v>912</v>
      </c>
      <c r="M8594" t="s">
        <v>62</v>
      </c>
      <c r="N8594">
        <v>1</v>
      </c>
      <c r="O8594" s="1" t="s">
        <v>206</v>
      </c>
      <c r="P8594" t="s">
        <v>153</v>
      </c>
      <c r="Q8594">
        <v>2</v>
      </c>
      <c r="R8594" t="s">
        <v>255</v>
      </c>
      <c r="S8594" t="s">
        <v>180</v>
      </c>
    </row>
    <row r="8595" spans="1:19" x14ac:dyDescent="0.35">
      <c r="A8595" s="2" t="s">
        <v>120</v>
      </c>
      <c r="B8595" s="1" t="s">
        <v>121</v>
      </c>
      <c r="C8595" t="s">
        <v>907</v>
      </c>
      <c r="D8595" s="1" t="s">
        <v>687</v>
      </c>
      <c r="E8595" s="1" t="s">
        <v>22</v>
      </c>
      <c r="F8595" s="1" t="s">
        <v>13</v>
      </c>
      <c r="G8595" s="1" t="s">
        <v>137</v>
      </c>
      <c r="H8595" t="s">
        <v>24</v>
      </c>
      <c r="I8595" s="1" t="s">
        <v>1623</v>
      </c>
      <c r="J8595" s="1" t="s">
        <v>230</v>
      </c>
      <c r="K8595" s="1" t="s">
        <v>19</v>
      </c>
      <c r="L8595" s="1" t="s">
        <v>912</v>
      </c>
      <c r="M8595" t="s">
        <v>62</v>
      </c>
      <c r="N8595">
        <v>1</v>
      </c>
      <c r="O8595" s="1" t="s">
        <v>206</v>
      </c>
      <c r="P8595" t="s">
        <v>154</v>
      </c>
      <c r="Q8595">
        <v>2</v>
      </c>
      <c r="R8595" t="s">
        <v>255</v>
      </c>
      <c r="S8595" t="s">
        <v>180</v>
      </c>
    </row>
    <row r="8596" spans="1:19" x14ac:dyDescent="0.35">
      <c r="A8596" s="2" t="s">
        <v>120</v>
      </c>
      <c r="B8596" s="1" t="s">
        <v>121</v>
      </c>
      <c r="C8596" t="s">
        <v>907</v>
      </c>
      <c r="D8596" s="1" t="s">
        <v>687</v>
      </c>
      <c r="E8596" s="1" t="s">
        <v>22</v>
      </c>
      <c r="F8596" s="1" t="s">
        <v>13</v>
      </c>
      <c r="G8596" s="1" t="s">
        <v>137</v>
      </c>
      <c r="H8596" t="s">
        <v>24</v>
      </c>
      <c r="I8596" s="1" t="s">
        <v>1624</v>
      </c>
      <c r="J8596" s="1" t="s">
        <v>230</v>
      </c>
      <c r="K8596" s="1" t="s">
        <v>19</v>
      </c>
      <c r="L8596" s="1" t="s">
        <v>912</v>
      </c>
      <c r="M8596" t="s">
        <v>62</v>
      </c>
      <c r="N8596">
        <v>1</v>
      </c>
      <c r="O8596" s="1" t="s">
        <v>206</v>
      </c>
      <c r="P8596" t="s">
        <v>153</v>
      </c>
      <c r="Q8596">
        <v>2</v>
      </c>
      <c r="R8596" t="s">
        <v>255</v>
      </c>
      <c r="S8596" t="s">
        <v>180</v>
      </c>
    </row>
    <row r="8597" spans="1:19" x14ac:dyDescent="0.35">
      <c r="A8597" s="2" t="s">
        <v>120</v>
      </c>
      <c r="B8597" s="1" t="s">
        <v>121</v>
      </c>
      <c r="C8597" t="s">
        <v>907</v>
      </c>
      <c r="D8597" s="1" t="s">
        <v>687</v>
      </c>
      <c r="E8597" s="1" t="s">
        <v>22</v>
      </c>
      <c r="F8597" s="1" t="s">
        <v>13</v>
      </c>
      <c r="G8597" s="1" t="s">
        <v>137</v>
      </c>
      <c r="H8597" t="s">
        <v>21</v>
      </c>
      <c r="I8597" s="1" t="s">
        <v>1623</v>
      </c>
      <c r="J8597" s="1" t="s">
        <v>230</v>
      </c>
      <c r="K8597" s="1" t="s">
        <v>19</v>
      </c>
      <c r="L8597" s="1" t="s">
        <v>912</v>
      </c>
      <c r="M8597" t="s">
        <v>38</v>
      </c>
      <c r="N8597">
        <v>1</v>
      </c>
      <c r="O8597" s="1" t="s">
        <v>206</v>
      </c>
      <c r="P8597" t="s">
        <v>154</v>
      </c>
      <c r="Q8597">
        <v>2</v>
      </c>
      <c r="R8597" t="s">
        <v>255</v>
      </c>
      <c r="S8597" t="s">
        <v>180</v>
      </c>
    </row>
    <row r="8598" spans="1:19" x14ac:dyDescent="0.35">
      <c r="A8598" s="2" t="s">
        <v>120</v>
      </c>
      <c r="B8598" s="1" t="s">
        <v>121</v>
      </c>
      <c r="C8598" t="s">
        <v>907</v>
      </c>
      <c r="D8598" s="1" t="s">
        <v>687</v>
      </c>
      <c r="E8598" s="1" t="s">
        <v>22</v>
      </c>
      <c r="F8598" s="1" t="s">
        <v>13</v>
      </c>
      <c r="G8598" s="1" t="s">
        <v>137</v>
      </c>
      <c r="H8598" t="s">
        <v>21</v>
      </c>
      <c r="I8598" s="1" t="s">
        <v>1624</v>
      </c>
      <c r="J8598" s="1" t="s">
        <v>230</v>
      </c>
      <c r="K8598" s="1" t="s">
        <v>19</v>
      </c>
      <c r="L8598" s="1" t="s">
        <v>912</v>
      </c>
      <c r="M8598" t="s">
        <v>38</v>
      </c>
      <c r="N8598">
        <v>1</v>
      </c>
      <c r="O8598" s="1" t="s">
        <v>206</v>
      </c>
      <c r="P8598" t="s">
        <v>153</v>
      </c>
      <c r="Q8598">
        <v>2</v>
      </c>
      <c r="R8598" t="s">
        <v>255</v>
      </c>
      <c r="S8598" t="s">
        <v>180</v>
      </c>
    </row>
    <row r="8599" spans="1:19" x14ac:dyDescent="0.35">
      <c r="A8599" s="2" t="s">
        <v>120</v>
      </c>
      <c r="B8599" s="1" t="s">
        <v>121</v>
      </c>
      <c r="C8599" t="s">
        <v>907</v>
      </c>
      <c r="D8599" s="1" t="s">
        <v>167</v>
      </c>
      <c r="E8599" s="1" t="s">
        <v>12</v>
      </c>
      <c r="F8599" s="1" t="s">
        <v>13</v>
      </c>
      <c r="G8599" s="1" t="s">
        <v>137</v>
      </c>
      <c r="H8599" t="s">
        <v>21</v>
      </c>
      <c r="I8599" s="1" t="s">
        <v>1625</v>
      </c>
      <c r="J8599" s="1" t="s">
        <v>230</v>
      </c>
      <c r="K8599" s="1" t="s">
        <v>59</v>
      </c>
      <c r="L8599" s="1" t="s">
        <v>912</v>
      </c>
      <c r="M8599" t="s">
        <v>60</v>
      </c>
      <c r="N8599">
        <v>1</v>
      </c>
      <c r="O8599" s="1" t="s">
        <v>205</v>
      </c>
      <c r="P8599" t="s">
        <v>153</v>
      </c>
      <c r="Q8599">
        <v>2</v>
      </c>
      <c r="R8599" t="s">
        <v>179</v>
      </c>
      <c r="S8599" t="s">
        <v>180</v>
      </c>
    </row>
    <row r="8600" spans="1:19" x14ac:dyDescent="0.35">
      <c r="A8600" s="2" t="s">
        <v>120</v>
      </c>
      <c r="B8600" s="1" t="s">
        <v>121</v>
      </c>
      <c r="C8600" t="s">
        <v>907</v>
      </c>
      <c r="D8600" s="1" t="s">
        <v>167</v>
      </c>
      <c r="E8600" s="1" t="s">
        <v>12</v>
      </c>
      <c r="F8600" s="1" t="s">
        <v>13</v>
      </c>
      <c r="G8600" s="1" t="s">
        <v>137</v>
      </c>
      <c r="H8600" t="s">
        <v>21</v>
      </c>
      <c r="I8600" s="1" t="s">
        <v>1263</v>
      </c>
      <c r="J8600" s="1" t="s">
        <v>230</v>
      </c>
      <c r="K8600" s="1" t="s">
        <v>59</v>
      </c>
      <c r="L8600" s="1" t="s">
        <v>912</v>
      </c>
      <c r="M8600" t="s">
        <v>60</v>
      </c>
      <c r="N8600">
        <v>1</v>
      </c>
      <c r="O8600" s="1" t="s">
        <v>205</v>
      </c>
      <c r="P8600" t="s">
        <v>154</v>
      </c>
      <c r="Q8600">
        <v>2</v>
      </c>
      <c r="R8600" t="s">
        <v>179</v>
      </c>
      <c r="S8600" t="s">
        <v>180</v>
      </c>
    </row>
    <row r="8601" spans="1:19" x14ac:dyDescent="0.35">
      <c r="A8601" s="2" t="s">
        <v>120</v>
      </c>
      <c r="B8601" s="1" t="s">
        <v>121</v>
      </c>
      <c r="C8601" t="s">
        <v>907</v>
      </c>
      <c r="D8601" s="1" t="s">
        <v>167</v>
      </c>
      <c r="E8601" s="1" t="s">
        <v>12</v>
      </c>
      <c r="F8601" s="1" t="s">
        <v>26</v>
      </c>
      <c r="G8601" s="1" t="s">
        <v>26</v>
      </c>
      <c r="H8601" t="s">
        <v>21</v>
      </c>
      <c r="I8601" s="1" t="s">
        <v>1626</v>
      </c>
      <c r="J8601" s="1" t="s">
        <v>230</v>
      </c>
      <c r="K8601" s="1" t="s">
        <v>19</v>
      </c>
      <c r="L8601" s="1" t="s">
        <v>912</v>
      </c>
      <c r="M8601" t="s">
        <v>19</v>
      </c>
      <c r="N8601">
        <v>1</v>
      </c>
      <c r="O8601" s="1" t="s">
        <v>206</v>
      </c>
      <c r="P8601" t="s">
        <v>154</v>
      </c>
      <c r="Q8601">
        <v>2</v>
      </c>
      <c r="R8601" t="s">
        <v>179</v>
      </c>
      <c r="S8601" t="s">
        <v>180</v>
      </c>
    </row>
    <row r="8602" spans="1:19" x14ac:dyDescent="0.35">
      <c r="A8602" s="2" t="s">
        <v>120</v>
      </c>
      <c r="B8602" s="1" t="s">
        <v>121</v>
      </c>
      <c r="C8602" t="s">
        <v>907</v>
      </c>
      <c r="D8602" s="1" t="s">
        <v>167</v>
      </c>
      <c r="E8602" s="1" t="s">
        <v>22</v>
      </c>
      <c r="F8602" s="1" t="s">
        <v>107</v>
      </c>
      <c r="G8602" s="1" t="s">
        <v>904</v>
      </c>
      <c r="H8602" t="s">
        <v>27</v>
      </c>
      <c r="I8602" s="1" t="s">
        <v>468</v>
      </c>
      <c r="J8602" s="1" t="s">
        <v>230</v>
      </c>
      <c r="K8602" s="1" t="s">
        <v>19</v>
      </c>
      <c r="L8602" s="1" t="s">
        <v>912</v>
      </c>
      <c r="M8602" t="s">
        <v>19</v>
      </c>
      <c r="N8602">
        <v>1</v>
      </c>
      <c r="O8602" s="1" t="s">
        <v>205</v>
      </c>
      <c r="P8602" t="s">
        <v>154</v>
      </c>
      <c r="Q8602">
        <v>2</v>
      </c>
      <c r="R8602" t="s">
        <v>179</v>
      </c>
      <c r="S8602" t="s">
        <v>180</v>
      </c>
    </row>
    <row r="8603" spans="1:19" x14ac:dyDescent="0.35">
      <c r="A8603" s="2" t="s">
        <v>120</v>
      </c>
      <c r="B8603" s="1" t="s">
        <v>121</v>
      </c>
      <c r="C8603" t="s">
        <v>907</v>
      </c>
      <c r="D8603" s="1" t="s">
        <v>167</v>
      </c>
      <c r="E8603" s="1" t="s">
        <v>22</v>
      </c>
      <c r="F8603" s="1" t="s">
        <v>107</v>
      </c>
      <c r="G8603" s="1" t="s">
        <v>904</v>
      </c>
      <c r="H8603" t="s">
        <v>27</v>
      </c>
      <c r="I8603" s="1" t="s">
        <v>469</v>
      </c>
      <c r="J8603" s="1" t="s">
        <v>230</v>
      </c>
      <c r="K8603" s="1" t="s">
        <v>19</v>
      </c>
      <c r="L8603" s="1" t="s">
        <v>912</v>
      </c>
      <c r="M8603" t="s">
        <v>19</v>
      </c>
      <c r="N8603">
        <v>1</v>
      </c>
      <c r="O8603" s="1" t="s">
        <v>205</v>
      </c>
      <c r="P8603" t="s">
        <v>153</v>
      </c>
      <c r="Q8603">
        <v>2</v>
      </c>
      <c r="R8603" t="s">
        <v>179</v>
      </c>
      <c r="S8603" t="s">
        <v>180</v>
      </c>
    </row>
    <row r="8604" spans="1:19" x14ac:dyDescent="0.35">
      <c r="A8604" s="2" t="s">
        <v>120</v>
      </c>
      <c r="B8604" s="1" t="s">
        <v>121</v>
      </c>
      <c r="C8604" t="s">
        <v>907</v>
      </c>
      <c r="D8604" s="1" t="s">
        <v>167</v>
      </c>
      <c r="E8604" s="1" t="s">
        <v>22</v>
      </c>
      <c r="F8604" s="1" t="s">
        <v>29</v>
      </c>
      <c r="G8604" s="1" t="s">
        <v>136</v>
      </c>
      <c r="H8604" t="s">
        <v>24</v>
      </c>
      <c r="I8604" s="1" t="s">
        <v>854</v>
      </c>
      <c r="J8604" s="1" t="s">
        <v>230</v>
      </c>
      <c r="K8604" s="1" t="s">
        <v>19</v>
      </c>
      <c r="L8604" s="1" t="s">
        <v>912</v>
      </c>
      <c r="M8604" t="s">
        <v>64</v>
      </c>
      <c r="N8604">
        <v>1</v>
      </c>
      <c r="O8604" s="1" t="s">
        <v>205</v>
      </c>
      <c r="P8604" t="s">
        <v>154</v>
      </c>
      <c r="Q8604">
        <v>2</v>
      </c>
      <c r="R8604" t="s">
        <v>179</v>
      </c>
      <c r="S8604" t="s">
        <v>180</v>
      </c>
    </row>
    <row r="8605" spans="1:19" x14ac:dyDescent="0.35">
      <c r="A8605" s="2" t="s">
        <v>120</v>
      </c>
      <c r="B8605" s="1" t="s">
        <v>121</v>
      </c>
      <c r="C8605" t="s">
        <v>907</v>
      </c>
      <c r="D8605" s="1" t="s">
        <v>167</v>
      </c>
      <c r="E8605" s="1" t="s">
        <v>22</v>
      </c>
      <c r="F8605" s="1" t="s">
        <v>29</v>
      </c>
      <c r="G8605" s="1" t="s">
        <v>136</v>
      </c>
      <c r="H8605" t="s">
        <v>24</v>
      </c>
      <c r="I8605" s="1" t="s">
        <v>855</v>
      </c>
      <c r="J8605" s="1" t="s">
        <v>230</v>
      </c>
      <c r="K8605" s="1" t="s">
        <v>19</v>
      </c>
      <c r="L8605" s="1" t="s">
        <v>912</v>
      </c>
      <c r="M8605" t="s">
        <v>64</v>
      </c>
      <c r="N8605">
        <v>1</v>
      </c>
      <c r="O8605" s="1" t="s">
        <v>205</v>
      </c>
      <c r="P8605" t="s">
        <v>153</v>
      </c>
      <c r="Q8605">
        <v>2</v>
      </c>
      <c r="R8605" t="s">
        <v>179</v>
      </c>
      <c r="S8605" t="s">
        <v>180</v>
      </c>
    </row>
    <row r="8606" spans="1:19" x14ac:dyDescent="0.35">
      <c r="A8606" s="2" t="s">
        <v>120</v>
      </c>
      <c r="B8606" s="1" t="s">
        <v>121</v>
      </c>
      <c r="C8606" t="s">
        <v>907</v>
      </c>
      <c r="D8606" s="1" t="s">
        <v>167</v>
      </c>
      <c r="E8606" s="1" t="s">
        <v>22</v>
      </c>
      <c r="F8606" s="1" t="s">
        <v>29</v>
      </c>
      <c r="G8606" s="1" t="s">
        <v>136</v>
      </c>
      <c r="H8606" t="s">
        <v>24</v>
      </c>
      <c r="I8606" s="1" t="s">
        <v>856</v>
      </c>
      <c r="J8606" s="1" t="s">
        <v>230</v>
      </c>
      <c r="K8606" s="1" t="s">
        <v>19</v>
      </c>
      <c r="L8606" s="1" t="s">
        <v>912</v>
      </c>
      <c r="M8606" t="s">
        <v>64</v>
      </c>
      <c r="N8606">
        <v>1</v>
      </c>
      <c r="O8606" s="1" t="s">
        <v>205</v>
      </c>
      <c r="P8606" t="s">
        <v>153</v>
      </c>
      <c r="Q8606">
        <v>2</v>
      </c>
      <c r="R8606" t="s">
        <v>179</v>
      </c>
      <c r="S8606" t="s">
        <v>180</v>
      </c>
    </row>
    <row r="8607" spans="1:19" x14ac:dyDescent="0.35">
      <c r="A8607" s="2" t="s">
        <v>120</v>
      </c>
      <c r="B8607" s="1" t="s">
        <v>121</v>
      </c>
      <c r="C8607" t="s">
        <v>907</v>
      </c>
      <c r="D8607" s="1" t="s">
        <v>167</v>
      </c>
      <c r="E8607" s="1" t="s">
        <v>22</v>
      </c>
      <c r="F8607" s="1" t="s">
        <v>29</v>
      </c>
      <c r="G8607" s="1" t="s">
        <v>136</v>
      </c>
      <c r="H8607" t="s">
        <v>32</v>
      </c>
      <c r="I8607" s="1" t="s">
        <v>857</v>
      </c>
      <c r="J8607" s="1" t="s">
        <v>230</v>
      </c>
      <c r="K8607" s="1" t="s">
        <v>19</v>
      </c>
      <c r="L8607" s="1" t="s">
        <v>912</v>
      </c>
      <c r="M8607" t="s">
        <v>19</v>
      </c>
      <c r="N8607">
        <v>1</v>
      </c>
      <c r="O8607" s="1" t="s">
        <v>205</v>
      </c>
      <c r="P8607" t="s">
        <v>153</v>
      </c>
      <c r="Q8607">
        <v>2</v>
      </c>
      <c r="R8607" t="s">
        <v>179</v>
      </c>
      <c r="S8607" t="s">
        <v>180</v>
      </c>
    </row>
    <row r="8608" spans="1:19" x14ac:dyDescent="0.35">
      <c r="A8608" s="2" t="s">
        <v>120</v>
      </c>
      <c r="B8608" s="1" t="s">
        <v>121</v>
      </c>
      <c r="C8608" t="s">
        <v>907</v>
      </c>
      <c r="D8608" s="1" t="s">
        <v>167</v>
      </c>
      <c r="E8608" s="1" t="s">
        <v>22</v>
      </c>
      <c r="F8608" s="1" t="s">
        <v>29</v>
      </c>
      <c r="G8608" s="1" t="s">
        <v>136</v>
      </c>
      <c r="H8608" t="s">
        <v>32</v>
      </c>
      <c r="I8608" s="1" t="s">
        <v>858</v>
      </c>
      <c r="J8608" s="1" t="s">
        <v>230</v>
      </c>
      <c r="K8608" s="1" t="s">
        <v>19</v>
      </c>
      <c r="L8608" s="1" t="s">
        <v>912</v>
      </c>
      <c r="M8608" t="s">
        <v>19</v>
      </c>
      <c r="N8608">
        <v>1</v>
      </c>
      <c r="O8608" s="1" t="s">
        <v>205</v>
      </c>
      <c r="P8608" t="s">
        <v>153</v>
      </c>
      <c r="Q8608">
        <v>2</v>
      </c>
      <c r="R8608" t="s">
        <v>255</v>
      </c>
      <c r="S8608" t="s">
        <v>180</v>
      </c>
    </row>
    <row r="8609" spans="1:19" x14ac:dyDescent="0.35">
      <c r="A8609" s="2" t="s">
        <v>120</v>
      </c>
      <c r="B8609" s="1" t="s">
        <v>121</v>
      </c>
      <c r="C8609" t="s">
        <v>907</v>
      </c>
      <c r="D8609" s="1" t="s">
        <v>167</v>
      </c>
      <c r="E8609" s="1" t="s">
        <v>22</v>
      </c>
      <c r="F8609" s="1" t="s">
        <v>29</v>
      </c>
      <c r="G8609" s="1" t="s">
        <v>136</v>
      </c>
      <c r="H8609" t="s">
        <v>32</v>
      </c>
      <c r="I8609" s="1" t="s">
        <v>859</v>
      </c>
      <c r="J8609" s="1" t="s">
        <v>230</v>
      </c>
      <c r="K8609" s="1" t="s">
        <v>19</v>
      </c>
      <c r="L8609" s="1" t="s">
        <v>912</v>
      </c>
      <c r="M8609" t="s">
        <v>19</v>
      </c>
      <c r="N8609">
        <v>1</v>
      </c>
      <c r="O8609" s="1" t="s">
        <v>205</v>
      </c>
      <c r="P8609" t="s">
        <v>154</v>
      </c>
      <c r="Q8609">
        <v>2</v>
      </c>
      <c r="R8609" t="s">
        <v>179</v>
      </c>
      <c r="S8609" t="s">
        <v>180</v>
      </c>
    </row>
    <row r="8610" spans="1:19" x14ac:dyDescent="0.35">
      <c r="A8610" s="2" t="s">
        <v>120</v>
      </c>
      <c r="B8610" s="1" t="s">
        <v>121</v>
      </c>
      <c r="C8610" t="s">
        <v>907</v>
      </c>
      <c r="D8610" s="1" t="s">
        <v>167</v>
      </c>
      <c r="E8610" s="1" t="s">
        <v>22</v>
      </c>
      <c r="F8610" s="1" t="s">
        <v>29</v>
      </c>
      <c r="G8610" s="1" t="s">
        <v>136</v>
      </c>
      <c r="H8610" t="s">
        <v>32</v>
      </c>
      <c r="I8610" s="1" t="s">
        <v>860</v>
      </c>
      <c r="J8610" s="1" t="s">
        <v>230</v>
      </c>
      <c r="K8610" s="1" t="s">
        <v>19</v>
      </c>
      <c r="L8610" s="1" t="s">
        <v>912</v>
      </c>
      <c r="M8610" t="s">
        <v>19</v>
      </c>
      <c r="N8610">
        <v>1</v>
      </c>
      <c r="O8610" s="1" t="s">
        <v>205</v>
      </c>
      <c r="P8610" t="s">
        <v>153</v>
      </c>
      <c r="Q8610">
        <v>2</v>
      </c>
      <c r="R8610" t="s">
        <v>179</v>
      </c>
      <c r="S8610" t="s">
        <v>180</v>
      </c>
    </row>
    <row r="8611" spans="1:19" x14ac:dyDescent="0.35">
      <c r="A8611" s="2" t="s">
        <v>120</v>
      </c>
      <c r="B8611" s="1" t="s">
        <v>121</v>
      </c>
      <c r="C8611" t="s">
        <v>907</v>
      </c>
      <c r="D8611" s="1" t="s">
        <v>167</v>
      </c>
      <c r="E8611" s="1" t="s">
        <v>22</v>
      </c>
      <c r="F8611" s="1" t="s">
        <v>29</v>
      </c>
      <c r="G8611" s="1" t="s">
        <v>136</v>
      </c>
      <c r="H8611" t="s">
        <v>21</v>
      </c>
      <c r="I8611" s="1" t="s">
        <v>857</v>
      </c>
      <c r="J8611" s="1" t="s">
        <v>230</v>
      </c>
      <c r="K8611" s="1" t="s">
        <v>19</v>
      </c>
      <c r="L8611" s="1" t="s">
        <v>912</v>
      </c>
      <c r="M8611" t="s">
        <v>19</v>
      </c>
      <c r="N8611">
        <v>1</v>
      </c>
      <c r="O8611" s="1" t="s">
        <v>205</v>
      </c>
      <c r="P8611" t="s">
        <v>153</v>
      </c>
      <c r="Q8611">
        <v>2</v>
      </c>
      <c r="R8611" t="s">
        <v>179</v>
      </c>
      <c r="S8611" t="s">
        <v>180</v>
      </c>
    </row>
    <row r="8612" spans="1:19" x14ac:dyDescent="0.35">
      <c r="A8612" s="2" t="s">
        <v>120</v>
      </c>
      <c r="B8612" s="1" t="s">
        <v>121</v>
      </c>
      <c r="C8612" t="s">
        <v>907</v>
      </c>
      <c r="D8612" s="1" t="s">
        <v>167</v>
      </c>
      <c r="E8612" s="1" t="s">
        <v>22</v>
      </c>
      <c r="F8612" s="1" t="s">
        <v>29</v>
      </c>
      <c r="G8612" s="1" t="s">
        <v>136</v>
      </c>
      <c r="H8612" t="s">
        <v>21</v>
      </c>
      <c r="I8612" s="1" t="s">
        <v>858</v>
      </c>
      <c r="J8612" s="1" t="s">
        <v>230</v>
      </c>
      <c r="K8612" s="1" t="s">
        <v>19</v>
      </c>
      <c r="L8612" s="1" t="s">
        <v>912</v>
      </c>
      <c r="M8612" t="s">
        <v>19</v>
      </c>
      <c r="N8612">
        <v>1</v>
      </c>
      <c r="O8612" s="1" t="s">
        <v>205</v>
      </c>
      <c r="P8612" t="s">
        <v>153</v>
      </c>
      <c r="Q8612">
        <v>2</v>
      </c>
      <c r="R8612" t="s">
        <v>179</v>
      </c>
      <c r="S8612" t="s">
        <v>180</v>
      </c>
    </row>
    <row r="8613" spans="1:19" x14ac:dyDescent="0.35">
      <c r="A8613" s="2" t="s">
        <v>120</v>
      </c>
      <c r="B8613" s="1" t="s">
        <v>121</v>
      </c>
      <c r="C8613" t="s">
        <v>907</v>
      </c>
      <c r="D8613" s="1" t="s">
        <v>167</v>
      </c>
      <c r="E8613" s="1" t="s">
        <v>22</v>
      </c>
      <c r="F8613" s="1" t="s">
        <v>29</v>
      </c>
      <c r="G8613" s="1" t="s">
        <v>136</v>
      </c>
      <c r="H8613" t="s">
        <v>21</v>
      </c>
      <c r="I8613" s="1" t="s">
        <v>859</v>
      </c>
      <c r="J8613" s="1" t="s">
        <v>230</v>
      </c>
      <c r="K8613" s="1" t="s">
        <v>19</v>
      </c>
      <c r="L8613" s="1" t="s">
        <v>912</v>
      </c>
      <c r="M8613" t="s">
        <v>19</v>
      </c>
      <c r="N8613">
        <v>1</v>
      </c>
      <c r="O8613" s="1" t="s">
        <v>205</v>
      </c>
      <c r="P8613" t="s">
        <v>154</v>
      </c>
      <c r="Q8613">
        <v>2</v>
      </c>
      <c r="R8613" t="s">
        <v>179</v>
      </c>
      <c r="S8613" t="s">
        <v>180</v>
      </c>
    </row>
    <row r="8614" spans="1:19" x14ac:dyDescent="0.35">
      <c r="A8614" s="2" t="s">
        <v>120</v>
      </c>
      <c r="B8614" s="1" t="s">
        <v>121</v>
      </c>
      <c r="C8614" t="s">
        <v>907</v>
      </c>
      <c r="D8614" s="1" t="s">
        <v>167</v>
      </c>
      <c r="E8614" s="1" t="s">
        <v>22</v>
      </c>
      <c r="F8614" s="1" t="s">
        <v>29</v>
      </c>
      <c r="G8614" s="1" t="s">
        <v>136</v>
      </c>
      <c r="H8614" t="s">
        <v>21</v>
      </c>
      <c r="I8614" s="1" t="s">
        <v>860</v>
      </c>
      <c r="J8614" s="1" t="s">
        <v>230</v>
      </c>
      <c r="K8614" s="1" t="s">
        <v>19</v>
      </c>
      <c r="L8614" s="1" t="s">
        <v>912</v>
      </c>
      <c r="M8614" t="s">
        <v>19</v>
      </c>
      <c r="N8614">
        <v>1</v>
      </c>
      <c r="O8614" s="1" t="s">
        <v>205</v>
      </c>
      <c r="P8614" t="s">
        <v>153</v>
      </c>
      <c r="Q8614">
        <v>2</v>
      </c>
      <c r="R8614" t="s">
        <v>179</v>
      </c>
      <c r="S8614" t="s">
        <v>180</v>
      </c>
    </row>
    <row r="8615" spans="1:19" x14ac:dyDescent="0.35">
      <c r="A8615" s="2" t="s">
        <v>120</v>
      </c>
      <c r="B8615" s="1" t="s">
        <v>121</v>
      </c>
      <c r="C8615" t="s">
        <v>907</v>
      </c>
      <c r="D8615" s="1" t="s">
        <v>167</v>
      </c>
      <c r="E8615" s="1" t="s">
        <v>22</v>
      </c>
      <c r="F8615" s="1" t="s">
        <v>29</v>
      </c>
      <c r="G8615" s="1" t="s">
        <v>136</v>
      </c>
      <c r="H8615" t="s">
        <v>35</v>
      </c>
      <c r="I8615" s="1" t="s">
        <v>857</v>
      </c>
      <c r="J8615" s="1" t="s">
        <v>230</v>
      </c>
      <c r="K8615" s="1" t="s">
        <v>19</v>
      </c>
      <c r="L8615" s="1" t="s">
        <v>912</v>
      </c>
      <c r="M8615" t="s">
        <v>19</v>
      </c>
      <c r="N8615">
        <v>1</v>
      </c>
      <c r="O8615" s="1" t="s">
        <v>205</v>
      </c>
      <c r="P8615" t="s">
        <v>153</v>
      </c>
      <c r="Q8615">
        <v>1</v>
      </c>
      <c r="R8615" t="s">
        <v>179</v>
      </c>
      <c r="S8615" t="s">
        <v>180</v>
      </c>
    </row>
    <row r="8616" spans="1:19" x14ac:dyDescent="0.35">
      <c r="A8616" s="2" t="s">
        <v>120</v>
      </c>
      <c r="B8616" s="1" t="s">
        <v>121</v>
      </c>
      <c r="C8616" t="s">
        <v>907</v>
      </c>
      <c r="D8616" s="1" t="s">
        <v>167</v>
      </c>
      <c r="E8616" s="1" t="s">
        <v>22</v>
      </c>
      <c r="F8616" s="1" t="s">
        <v>29</v>
      </c>
      <c r="G8616" s="1" t="s">
        <v>136</v>
      </c>
      <c r="H8616" t="s">
        <v>35</v>
      </c>
      <c r="I8616" s="1" t="s">
        <v>857</v>
      </c>
      <c r="J8616" s="1" t="s">
        <v>230</v>
      </c>
      <c r="K8616" s="1" t="s">
        <v>19</v>
      </c>
      <c r="L8616" s="1" t="s">
        <v>912</v>
      </c>
      <c r="M8616" t="s">
        <v>19</v>
      </c>
      <c r="N8616">
        <v>1</v>
      </c>
      <c r="O8616" s="1" t="s">
        <v>205</v>
      </c>
      <c r="P8616" t="s">
        <v>153</v>
      </c>
      <c r="Q8616">
        <v>2</v>
      </c>
      <c r="R8616" t="s">
        <v>179</v>
      </c>
      <c r="S8616" t="s">
        <v>180</v>
      </c>
    </row>
    <row r="8617" spans="1:19" x14ac:dyDescent="0.35">
      <c r="A8617" s="2" t="s">
        <v>120</v>
      </c>
      <c r="B8617" s="1" t="s">
        <v>121</v>
      </c>
      <c r="C8617" t="s">
        <v>907</v>
      </c>
      <c r="D8617" s="1" t="s">
        <v>167</v>
      </c>
      <c r="E8617" s="1" t="s">
        <v>22</v>
      </c>
      <c r="F8617" s="1" t="s">
        <v>29</v>
      </c>
      <c r="G8617" s="1" t="s">
        <v>136</v>
      </c>
      <c r="H8617" t="s">
        <v>35</v>
      </c>
      <c r="I8617" s="1" t="s">
        <v>470</v>
      </c>
      <c r="J8617" s="1" t="s">
        <v>230</v>
      </c>
      <c r="K8617" s="1" t="s">
        <v>19</v>
      </c>
      <c r="L8617" s="1" t="s">
        <v>912</v>
      </c>
      <c r="M8617" t="s">
        <v>62</v>
      </c>
      <c r="N8617">
        <v>1</v>
      </c>
      <c r="O8617" s="1" t="s">
        <v>205</v>
      </c>
      <c r="P8617" t="s">
        <v>153</v>
      </c>
      <c r="Q8617">
        <v>2</v>
      </c>
      <c r="R8617" t="s">
        <v>255</v>
      </c>
      <c r="S8617" t="s">
        <v>180</v>
      </c>
    </row>
    <row r="8618" spans="1:19" x14ac:dyDescent="0.35">
      <c r="A8618" s="2" t="s">
        <v>120</v>
      </c>
      <c r="B8618" s="1" t="s">
        <v>121</v>
      </c>
      <c r="C8618" t="s">
        <v>907</v>
      </c>
      <c r="D8618" s="1" t="s">
        <v>167</v>
      </c>
      <c r="E8618" s="1" t="s">
        <v>22</v>
      </c>
      <c r="F8618" s="1" t="s">
        <v>29</v>
      </c>
      <c r="G8618" s="1" t="s">
        <v>136</v>
      </c>
      <c r="H8618" t="s">
        <v>35</v>
      </c>
      <c r="I8618" s="1" t="s">
        <v>471</v>
      </c>
      <c r="J8618" s="1" t="s">
        <v>230</v>
      </c>
      <c r="K8618" s="1" t="s">
        <v>19</v>
      </c>
      <c r="L8618" s="1" t="s">
        <v>912</v>
      </c>
      <c r="M8618" t="s">
        <v>62</v>
      </c>
      <c r="N8618">
        <v>1</v>
      </c>
      <c r="O8618" s="1" t="s">
        <v>205</v>
      </c>
      <c r="P8618" t="s">
        <v>154</v>
      </c>
      <c r="Q8618">
        <v>2</v>
      </c>
      <c r="R8618" t="s">
        <v>255</v>
      </c>
      <c r="S8618" t="s">
        <v>180</v>
      </c>
    </row>
    <row r="8619" spans="1:19" x14ac:dyDescent="0.35">
      <c r="A8619" s="2" t="s">
        <v>120</v>
      </c>
      <c r="B8619" s="1" t="s">
        <v>121</v>
      </c>
      <c r="C8619" t="s">
        <v>907</v>
      </c>
      <c r="D8619" s="1" t="s">
        <v>167</v>
      </c>
      <c r="E8619" s="1" t="s">
        <v>22</v>
      </c>
      <c r="F8619" s="1" t="s">
        <v>29</v>
      </c>
      <c r="G8619" s="1" t="s">
        <v>136</v>
      </c>
      <c r="H8619" t="s">
        <v>35</v>
      </c>
      <c r="I8619" s="1" t="s">
        <v>858</v>
      </c>
      <c r="J8619" s="1" t="s">
        <v>230</v>
      </c>
      <c r="K8619" s="1" t="s">
        <v>19</v>
      </c>
      <c r="L8619" s="1" t="s">
        <v>912</v>
      </c>
      <c r="M8619" t="s">
        <v>19</v>
      </c>
      <c r="N8619">
        <v>1</v>
      </c>
      <c r="O8619" s="1" t="s">
        <v>205</v>
      </c>
      <c r="P8619" t="s">
        <v>153</v>
      </c>
      <c r="Q8619">
        <v>1</v>
      </c>
      <c r="R8619" t="s">
        <v>255</v>
      </c>
      <c r="S8619" t="s">
        <v>180</v>
      </c>
    </row>
    <row r="8620" spans="1:19" x14ac:dyDescent="0.35">
      <c r="A8620" s="2" t="s">
        <v>120</v>
      </c>
      <c r="B8620" s="1" t="s">
        <v>121</v>
      </c>
      <c r="C8620" t="s">
        <v>907</v>
      </c>
      <c r="D8620" s="1" t="s">
        <v>167</v>
      </c>
      <c r="E8620" s="1" t="s">
        <v>22</v>
      </c>
      <c r="F8620" s="1" t="s">
        <v>29</v>
      </c>
      <c r="G8620" s="1" t="s">
        <v>136</v>
      </c>
      <c r="H8620" t="s">
        <v>35</v>
      </c>
      <c r="I8620" s="1" t="s">
        <v>858</v>
      </c>
      <c r="J8620" s="1" t="s">
        <v>230</v>
      </c>
      <c r="K8620" s="1" t="s">
        <v>19</v>
      </c>
      <c r="L8620" s="1" t="s">
        <v>912</v>
      </c>
      <c r="M8620" t="s">
        <v>19</v>
      </c>
      <c r="N8620">
        <v>1</v>
      </c>
      <c r="O8620" s="1" t="s">
        <v>205</v>
      </c>
      <c r="P8620" t="s">
        <v>153</v>
      </c>
      <c r="Q8620">
        <v>2</v>
      </c>
      <c r="R8620" t="s">
        <v>255</v>
      </c>
      <c r="S8620" t="s">
        <v>180</v>
      </c>
    </row>
    <row r="8621" spans="1:19" x14ac:dyDescent="0.35">
      <c r="A8621" s="2" t="s">
        <v>120</v>
      </c>
      <c r="B8621" s="1" t="s">
        <v>121</v>
      </c>
      <c r="C8621" t="s">
        <v>907</v>
      </c>
      <c r="D8621" s="1" t="s">
        <v>167</v>
      </c>
      <c r="E8621" s="1" t="s">
        <v>22</v>
      </c>
      <c r="F8621" s="1" t="s">
        <v>29</v>
      </c>
      <c r="G8621" s="1" t="s">
        <v>136</v>
      </c>
      <c r="H8621" t="s">
        <v>35</v>
      </c>
      <c r="I8621" s="1" t="s">
        <v>859</v>
      </c>
      <c r="J8621" s="1" t="s">
        <v>230</v>
      </c>
      <c r="K8621" s="1" t="s">
        <v>19</v>
      </c>
      <c r="L8621" s="1" t="s">
        <v>912</v>
      </c>
      <c r="M8621" t="s">
        <v>19</v>
      </c>
      <c r="N8621">
        <v>1</v>
      </c>
      <c r="O8621" s="1" t="s">
        <v>205</v>
      </c>
      <c r="P8621" t="s">
        <v>154</v>
      </c>
      <c r="Q8621">
        <v>1</v>
      </c>
      <c r="R8621" t="s">
        <v>179</v>
      </c>
      <c r="S8621" t="s">
        <v>180</v>
      </c>
    </row>
    <row r="8622" spans="1:19" x14ac:dyDescent="0.35">
      <c r="A8622" s="2" t="s">
        <v>120</v>
      </c>
      <c r="B8622" s="1" t="s">
        <v>121</v>
      </c>
      <c r="C8622" t="s">
        <v>907</v>
      </c>
      <c r="D8622" s="1" t="s">
        <v>167</v>
      </c>
      <c r="E8622" s="1" t="s">
        <v>22</v>
      </c>
      <c r="F8622" s="1" t="s">
        <v>29</v>
      </c>
      <c r="G8622" s="1" t="s">
        <v>136</v>
      </c>
      <c r="H8622" t="s">
        <v>35</v>
      </c>
      <c r="I8622" s="1" t="s">
        <v>859</v>
      </c>
      <c r="J8622" s="1" t="s">
        <v>230</v>
      </c>
      <c r="K8622" s="1" t="s">
        <v>19</v>
      </c>
      <c r="L8622" s="1" t="s">
        <v>912</v>
      </c>
      <c r="M8622" t="s">
        <v>19</v>
      </c>
      <c r="N8622">
        <v>1</v>
      </c>
      <c r="O8622" s="1" t="s">
        <v>205</v>
      </c>
      <c r="P8622" t="s">
        <v>154</v>
      </c>
      <c r="Q8622">
        <v>2</v>
      </c>
      <c r="R8622" t="s">
        <v>179</v>
      </c>
      <c r="S8622" t="s">
        <v>180</v>
      </c>
    </row>
    <row r="8623" spans="1:19" x14ac:dyDescent="0.35">
      <c r="A8623" s="2" t="s">
        <v>120</v>
      </c>
      <c r="B8623" s="1" t="s">
        <v>121</v>
      </c>
      <c r="C8623" t="s">
        <v>907</v>
      </c>
      <c r="D8623" s="1" t="s">
        <v>167</v>
      </c>
      <c r="E8623" s="1" t="s">
        <v>22</v>
      </c>
      <c r="F8623" s="1" t="s">
        <v>29</v>
      </c>
      <c r="G8623" s="1" t="s">
        <v>136</v>
      </c>
      <c r="H8623" t="s">
        <v>35</v>
      </c>
      <c r="I8623" s="1" t="s">
        <v>860</v>
      </c>
      <c r="J8623" s="1" t="s">
        <v>230</v>
      </c>
      <c r="K8623" s="1" t="s">
        <v>19</v>
      </c>
      <c r="L8623" s="1" t="s">
        <v>912</v>
      </c>
      <c r="M8623" t="s">
        <v>19</v>
      </c>
      <c r="N8623">
        <v>1</v>
      </c>
      <c r="O8623" s="1" t="s">
        <v>205</v>
      </c>
      <c r="P8623" t="s">
        <v>153</v>
      </c>
      <c r="Q8623">
        <v>1</v>
      </c>
      <c r="R8623" t="s">
        <v>179</v>
      </c>
      <c r="S8623" t="s">
        <v>180</v>
      </c>
    </row>
    <row r="8624" spans="1:19" x14ac:dyDescent="0.35">
      <c r="A8624" s="2" t="s">
        <v>120</v>
      </c>
      <c r="B8624" s="1" t="s">
        <v>121</v>
      </c>
      <c r="C8624" t="s">
        <v>907</v>
      </c>
      <c r="D8624" s="1" t="s">
        <v>167</v>
      </c>
      <c r="E8624" s="1" t="s">
        <v>22</v>
      </c>
      <c r="F8624" s="1" t="s">
        <v>29</v>
      </c>
      <c r="G8624" s="1" t="s">
        <v>136</v>
      </c>
      <c r="H8624" t="s">
        <v>35</v>
      </c>
      <c r="I8624" s="1" t="s">
        <v>860</v>
      </c>
      <c r="J8624" s="1" t="s">
        <v>230</v>
      </c>
      <c r="K8624" s="1" t="s">
        <v>19</v>
      </c>
      <c r="L8624" s="1" t="s">
        <v>912</v>
      </c>
      <c r="M8624" t="s">
        <v>19</v>
      </c>
      <c r="N8624">
        <v>1</v>
      </c>
      <c r="O8624" s="1" t="s">
        <v>205</v>
      </c>
      <c r="P8624" t="s">
        <v>153</v>
      </c>
      <c r="Q8624">
        <v>2</v>
      </c>
      <c r="R8624" t="s">
        <v>179</v>
      </c>
      <c r="S8624" t="s">
        <v>180</v>
      </c>
    </row>
    <row r="8625" spans="1:19" x14ac:dyDescent="0.35">
      <c r="A8625" s="2" t="s">
        <v>120</v>
      </c>
      <c r="B8625" s="1" t="s">
        <v>121</v>
      </c>
      <c r="C8625" t="s">
        <v>907</v>
      </c>
      <c r="D8625" s="1" t="s">
        <v>167</v>
      </c>
      <c r="E8625" s="1" t="s">
        <v>22</v>
      </c>
      <c r="F8625" s="1" t="s">
        <v>29</v>
      </c>
      <c r="G8625" s="1" t="s">
        <v>136</v>
      </c>
      <c r="H8625" t="s">
        <v>41</v>
      </c>
      <c r="I8625" s="1" t="s">
        <v>857</v>
      </c>
      <c r="J8625" s="1" t="s">
        <v>230</v>
      </c>
      <c r="K8625" s="1" t="s">
        <v>19</v>
      </c>
      <c r="L8625" s="1" t="s">
        <v>912</v>
      </c>
      <c r="M8625" t="s">
        <v>19</v>
      </c>
      <c r="N8625">
        <v>1</v>
      </c>
      <c r="O8625" s="1" t="s">
        <v>205</v>
      </c>
      <c r="P8625" t="s">
        <v>153</v>
      </c>
      <c r="Q8625">
        <v>2</v>
      </c>
      <c r="R8625" t="s">
        <v>179</v>
      </c>
      <c r="S8625" t="s">
        <v>180</v>
      </c>
    </row>
    <row r="8626" spans="1:19" x14ac:dyDescent="0.35">
      <c r="A8626" s="2" t="s">
        <v>120</v>
      </c>
      <c r="B8626" s="1" t="s">
        <v>121</v>
      </c>
      <c r="C8626" t="s">
        <v>907</v>
      </c>
      <c r="D8626" s="1" t="s">
        <v>167</v>
      </c>
      <c r="E8626" s="1" t="s">
        <v>22</v>
      </c>
      <c r="F8626" s="1" t="s">
        <v>29</v>
      </c>
      <c r="G8626" s="1" t="s">
        <v>136</v>
      </c>
      <c r="H8626" t="s">
        <v>41</v>
      </c>
      <c r="I8626" s="1" t="s">
        <v>858</v>
      </c>
      <c r="J8626" s="1" t="s">
        <v>230</v>
      </c>
      <c r="K8626" s="1" t="s">
        <v>19</v>
      </c>
      <c r="L8626" s="1" t="s">
        <v>912</v>
      </c>
      <c r="M8626" t="s">
        <v>19</v>
      </c>
      <c r="N8626">
        <v>1</v>
      </c>
      <c r="O8626" s="1" t="s">
        <v>205</v>
      </c>
      <c r="P8626" t="s">
        <v>153</v>
      </c>
      <c r="Q8626">
        <v>2</v>
      </c>
      <c r="R8626" t="s">
        <v>179</v>
      </c>
      <c r="S8626" t="s">
        <v>180</v>
      </c>
    </row>
    <row r="8627" spans="1:19" x14ac:dyDescent="0.35">
      <c r="A8627" s="2" t="s">
        <v>120</v>
      </c>
      <c r="B8627" s="1" t="s">
        <v>121</v>
      </c>
      <c r="C8627" t="s">
        <v>907</v>
      </c>
      <c r="D8627" s="1" t="s">
        <v>167</v>
      </c>
      <c r="E8627" s="1" t="s">
        <v>22</v>
      </c>
      <c r="F8627" s="1" t="s">
        <v>29</v>
      </c>
      <c r="G8627" s="1" t="s">
        <v>136</v>
      </c>
      <c r="H8627" t="s">
        <v>41</v>
      </c>
      <c r="I8627" s="1" t="s">
        <v>859</v>
      </c>
      <c r="J8627" s="1" t="s">
        <v>230</v>
      </c>
      <c r="K8627" s="1" t="s">
        <v>19</v>
      </c>
      <c r="L8627" s="1" t="s">
        <v>912</v>
      </c>
      <c r="M8627" t="s">
        <v>19</v>
      </c>
      <c r="N8627">
        <v>1</v>
      </c>
      <c r="O8627" s="1" t="s">
        <v>205</v>
      </c>
      <c r="P8627" t="s">
        <v>154</v>
      </c>
      <c r="Q8627">
        <v>2</v>
      </c>
      <c r="R8627" t="s">
        <v>179</v>
      </c>
      <c r="S8627" t="s">
        <v>180</v>
      </c>
    </row>
    <row r="8628" spans="1:19" x14ac:dyDescent="0.35">
      <c r="A8628" s="2" t="s">
        <v>120</v>
      </c>
      <c r="B8628" s="1" t="s">
        <v>121</v>
      </c>
      <c r="C8628" t="s">
        <v>907</v>
      </c>
      <c r="D8628" s="1" t="s">
        <v>167</v>
      </c>
      <c r="E8628" s="1" t="s">
        <v>22</v>
      </c>
      <c r="F8628" s="1" t="s">
        <v>29</v>
      </c>
      <c r="G8628" s="1" t="s">
        <v>136</v>
      </c>
      <c r="H8628" t="s">
        <v>41</v>
      </c>
      <c r="I8628" s="1" t="s">
        <v>860</v>
      </c>
      <c r="J8628" s="1" t="s">
        <v>230</v>
      </c>
      <c r="K8628" s="1" t="s">
        <v>19</v>
      </c>
      <c r="L8628" s="1" t="s">
        <v>912</v>
      </c>
      <c r="M8628" t="s">
        <v>19</v>
      </c>
      <c r="N8628">
        <v>1</v>
      </c>
      <c r="O8628" s="1" t="s">
        <v>205</v>
      </c>
      <c r="P8628" t="s">
        <v>153</v>
      </c>
      <c r="Q8628">
        <v>2</v>
      </c>
      <c r="R8628" t="s">
        <v>179</v>
      </c>
      <c r="S8628" t="s">
        <v>180</v>
      </c>
    </row>
    <row r="8629" spans="1:19" x14ac:dyDescent="0.35">
      <c r="A8629" s="2" t="s">
        <v>120</v>
      </c>
      <c r="B8629" s="1" t="s">
        <v>121</v>
      </c>
      <c r="C8629" t="s">
        <v>907</v>
      </c>
      <c r="D8629" s="1" t="s">
        <v>167</v>
      </c>
      <c r="E8629" s="1" t="s">
        <v>22</v>
      </c>
      <c r="F8629" s="1" t="s">
        <v>33</v>
      </c>
      <c r="G8629" s="1" t="s">
        <v>136</v>
      </c>
      <c r="H8629" t="s">
        <v>17</v>
      </c>
      <c r="I8629" s="1" t="s">
        <v>468</v>
      </c>
      <c r="J8629" s="1" t="s">
        <v>230</v>
      </c>
      <c r="K8629" s="1" t="s">
        <v>19</v>
      </c>
      <c r="L8629" s="1" t="s">
        <v>913</v>
      </c>
      <c r="M8629" t="s">
        <v>65</v>
      </c>
      <c r="N8629">
        <v>1</v>
      </c>
      <c r="O8629" s="1" t="s">
        <v>205</v>
      </c>
      <c r="P8629" t="s">
        <v>154</v>
      </c>
      <c r="Q8629">
        <v>2</v>
      </c>
      <c r="R8629" t="s">
        <v>179</v>
      </c>
      <c r="S8629" t="s">
        <v>180</v>
      </c>
    </row>
    <row r="8630" spans="1:19" x14ac:dyDescent="0.35">
      <c r="A8630" s="2" t="s">
        <v>120</v>
      </c>
      <c r="B8630" s="1" t="s">
        <v>121</v>
      </c>
      <c r="C8630" t="s">
        <v>907</v>
      </c>
      <c r="D8630" s="1" t="s">
        <v>167</v>
      </c>
      <c r="E8630" s="1" t="s">
        <v>22</v>
      </c>
      <c r="F8630" s="1" t="s">
        <v>33</v>
      </c>
      <c r="G8630" s="1" t="s">
        <v>136</v>
      </c>
      <c r="H8630" t="s">
        <v>17</v>
      </c>
      <c r="I8630" s="1" t="s">
        <v>469</v>
      </c>
      <c r="J8630" s="1" t="s">
        <v>230</v>
      </c>
      <c r="K8630" s="1" t="s">
        <v>19</v>
      </c>
      <c r="L8630" s="1" t="s">
        <v>913</v>
      </c>
      <c r="M8630" t="s">
        <v>65</v>
      </c>
      <c r="N8630">
        <v>1</v>
      </c>
      <c r="O8630" s="1" t="s">
        <v>205</v>
      </c>
      <c r="P8630" t="s">
        <v>153</v>
      </c>
      <c r="Q8630">
        <v>2</v>
      </c>
      <c r="R8630" t="s">
        <v>179</v>
      </c>
      <c r="S8630" t="s">
        <v>180</v>
      </c>
    </row>
    <row r="8631" spans="1:19" x14ac:dyDescent="0.35">
      <c r="A8631" s="2" t="s">
        <v>120</v>
      </c>
      <c r="B8631" s="1" t="s">
        <v>121</v>
      </c>
      <c r="C8631" t="s">
        <v>907</v>
      </c>
      <c r="D8631" s="1" t="s">
        <v>167</v>
      </c>
      <c r="E8631" s="1" t="s">
        <v>22</v>
      </c>
      <c r="F8631" s="1" t="s">
        <v>23</v>
      </c>
      <c r="G8631" s="1" t="s">
        <v>137</v>
      </c>
      <c r="H8631" t="s">
        <v>14</v>
      </c>
      <c r="I8631" s="1" t="s">
        <v>857</v>
      </c>
      <c r="J8631" s="1" t="s">
        <v>230</v>
      </c>
      <c r="K8631" s="1" t="s">
        <v>19</v>
      </c>
      <c r="L8631" s="1" t="s">
        <v>912</v>
      </c>
      <c r="M8631" t="s">
        <v>62</v>
      </c>
      <c r="N8631">
        <v>1</v>
      </c>
      <c r="O8631" s="1" t="s">
        <v>205</v>
      </c>
      <c r="P8631" t="s">
        <v>153</v>
      </c>
      <c r="Q8631">
        <v>1</v>
      </c>
      <c r="R8631" t="s">
        <v>179</v>
      </c>
      <c r="S8631" t="s">
        <v>180</v>
      </c>
    </row>
    <row r="8632" spans="1:19" x14ac:dyDescent="0.35">
      <c r="A8632" s="2" t="s">
        <v>120</v>
      </c>
      <c r="B8632" s="1" t="s">
        <v>121</v>
      </c>
      <c r="C8632" t="s">
        <v>907</v>
      </c>
      <c r="D8632" s="1" t="s">
        <v>167</v>
      </c>
      <c r="E8632" s="1" t="s">
        <v>22</v>
      </c>
      <c r="F8632" s="1" t="s">
        <v>23</v>
      </c>
      <c r="G8632" s="1" t="s">
        <v>137</v>
      </c>
      <c r="H8632" t="s">
        <v>14</v>
      </c>
      <c r="I8632" s="1" t="s">
        <v>858</v>
      </c>
      <c r="J8632" s="1" t="s">
        <v>230</v>
      </c>
      <c r="K8632" s="1" t="s">
        <v>19</v>
      </c>
      <c r="L8632" s="1" t="s">
        <v>912</v>
      </c>
      <c r="M8632" t="s">
        <v>62</v>
      </c>
      <c r="N8632">
        <v>1</v>
      </c>
      <c r="O8632" s="1" t="s">
        <v>205</v>
      </c>
      <c r="P8632" t="s">
        <v>153</v>
      </c>
      <c r="Q8632">
        <v>1</v>
      </c>
      <c r="R8632" t="s">
        <v>255</v>
      </c>
      <c r="S8632" t="s">
        <v>180</v>
      </c>
    </row>
    <row r="8633" spans="1:19" x14ac:dyDescent="0.35">
      <c r="A8633" s="2" t="s">
        <v>120</v>
      </c>
      <c r="B8633" s="1" t="s">
        <v>121</v>
      </c>
      <c r="C8633" t="s">
        <v>907</v>
      </c>
      <c r="D8633" s="1" t="s">
        <v>167</v>
      </c>
      <c r="E8633" s="1" t="s">
        <v>22</v>
      </c>
      <c r="F8633" s="1" t="s">
        <v>23</v>
      </c>
      <c r="G8633" s="1" t="s">
        <v>137</v>
      </c>
      <c r="H8633" t="s">
        <v>14</v>
      </c>
      <c r="I8633" s="1" t="s">
        <v>859</v>
      </c>
      <c r="J8633" s="1" t="s">
        <v>230</v>
      </c>
      <c r="K8633" s="1" t="s">
        <v>19</v>
      </c>
      <c r="L8633" s="1" t="s">
        <v>912</v>
      </c>
      <c r="M8633" t="s">
        <v>62</v>
      </c>
      <c r="N8633">
        <v>1</v>
      </c>
      <c r="O8633" s="1" t="s">
        <v>205</v>
      </c>
      <c r="P8633" t="s">
        <v>154</v>
      </c>
      <c r="Q8633">
        <v>1</v>
      </c>
      <c r="R8633" t="s">
        <v>179</v>
      </c>
      <c r="S8633" t="s">
        <v>180</v>
      </c>
    </row>
    <row r="8634" spans="1:19" x14ac:dyDescent="0.35">
      <c r="A8634" s="2" t="s">
        <v>120</v>
      </c>
      <c r="B8634" s="1" t="s">
        <v>121</v>
      </c>
      <c r="C8634" t="s">
        <v>907</v>
      </c>
      <c r="D8634" s="1" t="s">
        <v>167</v>
      </c>
      <c r="E8634" s="1" t="s">
        <v>22</v>
      </c>
      <c r="F8634" s="1" t="s">
        <v>23</v>
      </c>
      <c r="G8634" s="1" t="s">
        <v>137</v>
      </c>
      <c r="H8634" t="s">
        <v>14</v>
      </c>
      <c r="I8634" s="1" t="s">
        <v>860</v>
      </c>
      <c r="J8634" s="1" t="s">
        <v>230</v>
      </c>
      <c r="K8634" s="1" t="s">
        <v>19</v>
      </c>
      <c r="L8634" s="1" t="s">
        <v>912</v>
      </c>
      <c r="M8634" t="s">
        <v>62</v>
      </c>
      <c r="N8634">
        <v>1</v>
      </c>
      <c r="O8634" s="1" t="s">
        <v>205</v>
      </c>
      <c r="P8634" t="s">
        <v>153</v>
      </c>
      <c r="Q8634">
        <v>1</v>
      </c>
      <c r="R8634" t="s">
        <v>179</v>
      </c>
      <c r="S8634" t="s">
        <v>180</v>
      </c>
    </row>
    <row r="8635" spans="1:19" x14ac:dyDescent="0.35">
      <c r="A8635" s="2" t="s">
        <v>120</v>
      </c>
      <c r="B8635" s="1" t="s">
        <v>121</v>
      </c>
      <c r="C8635" t="s">
        <v>907</v>
      </c>
      <c r="D8635" s="1" t="s">
        <v>167</v>
      </c>
      <c r="E8635" s="1" t="s">
        <v>22</v>
      </c>
      <c r="F8635" s="1" t="s">
        <v>23</v>
      </c>
      <c r="G8635" s="1" t="s">
        <v>137</v>
      </c>
      <c r="H8635" t="s">
        <v>17</v>
      </c>
      <c r="I8635" s="1" t="s">
        <v>854</v>
      </c>
      <c r="J8635" s="1" t="s">
        <v>230</v>
      </c>
      <c r="K8635" s="1" t="s">
        <v>19</v>
      </c>
      <c r="L8635" s="1" t="s">
        <v>912</v>
      </c>
      <c r="M8635" t="s">
        <v>62</v>
      </c>
      <c r="N8635">
        <v>1</v>
      </c>
      <c r="O8635" s="1" t="s">
        <v>205</v>
      </c>
      <c r="P8635" t="s">
        <v>154</v>
      </c>
      <c r="Q8635">
        <v>2</v>
      </c>
      <c r="R8635" t="s">
        <v>179</v>
      </c>
      <c r="S8635" t="s">
        <v>180</v>
      </c>
    </row>
    <row r="8636" spans="1:19" x14ac:dyDescent="0.35">
      <c r="A8636" s="2" t="s">
        <v>120</v>
      </c>
      <c r="B8636" s="1" t="s">
        <v>121</v>
      </c>
      <c r="C8636" t="s">
        <v>907</v>
      </c>
      <c r="D8636" s="1" t="s">
        <v>167</v>
      </c>
      <c r="E8636" s="1" t="s">
        <v>22</v>
      </c>
      <c r="F8636" s="1" t="s">
        <v>23</v>
      </c>
      <c r="G8636" s="1" t="s">
        <v>137</v>
      </c>
      <c r="H8636" t="s">
        <v>17</v>
      </c>
      <c r="I8636" s="1" t="s">
        <v>855</v>
      </c>
      <c r="J8636" s="1" t="s">
        <v>230</v>
      </c>
      <c r="K8636" s="1" t="s">
        <v>19</v>
      </c>
      <c r="L8636" s="1" t="s">
        <v>912</v>
      </c>
      <c r="M8636" t="s">
        <v>62</v>
      </c>
      <c r="N8636">
        <v>1</v>
      </c>
      <c r="O8636" s="1" t="s">
        <v>205</v>
      </c>
      <c r="P8636" t="s">
        <v>153</v>
      </c>
      <c r="Q8636">
        <v>2</v>
      </c>
      <c r="R8636" t="s">
        <v>179</v>
      </c>
      <c r="S8636" t="s">
        <v>180</v>
      </c>
    </row>
    <row r="8637" spans="1:19" x14ac:dyDescent="0.35">
      <c r="A8637" s="2" t="s">
        <v>120</v>
      </c>
      <c r="B8637" s="1" t="s">
        <v>121</v>
      </c>
      <c r="C8637" t="s">
        <v>907</v>
      </c>
      <c r="D8637" s="1" t="s">
        <v>167</v>
      </c>
      <c r="E8637" s="1" t="s">
        <v>22</v>
      </c>
      <c r="F8637" s="1" t="s">
        <v>23</v>
      </c>
      <c r="G8637" s="1" t="s">
        <v>137</v>
      </c>
      <c r="H8637" t="s">
        <v>17</v>
      </c>
      <c r="I8637" s="1" t="s">
        <v>856</v>
      </c>
      <c r="J8637" s="1" t="s">
        <v>230</v>
      </c>
      <c r="K8637" s="1" t="s">
        <v>19</v>
      </c>
      <c r="L8637" s="1" t="s">
        <v>912</v>
      </c>
      <c r="M8637" t="s">
        <v>62</v>
      </c>
      <c r="N8637">
        <v>1</v>
      </c>
      <c r="O8637" s="1" t="s">
        <v>205</v>
      </c>
      <c r="P8637" t="s">
        <v>153</v>
      </c>
      <c r="Q8637">
        <v>2</v>
      </c>
      <c r="R8637" t="s">
        <v>179</v>
      </c>
      <c r="S8637" t="s">
        <v>180</v>
      </c>
    </row>
    <row r="8638" spans="1:19" x14ac:dyDescent="0.35">
      <c r="A8638" s="2" t="s">
        <v>120</v>
      </c>
      <c r="B8638" s="1" t="s">
        <v>121</v>
      </c>
      <c r="C8638" t="s">
        <v>907</v>
      </c>
      <c r="D8638" s="1" t="s">
        <v>167</v>
      </c>
      <c r="E8638" s="1" t="s">
        <v>22</v>
      </c>
      <c r="F8638" s="1" t="s">
        <v>23</v>
      </c>
      <c r="G8638" s="1" t="s">
        <v>137</v>
      </c>
      <c r="H8638" t="s">
        <v>24</v>
      </c>
      <c r="I8638" s="1" t="s">
        <v>1264</v>
      </c>
      <c r="J8638" s="1" t="s">
        <v>230</v>
      </c>
      <c r="K8638" s="1" t="s">
        <v>19</v>
      </c>
      <c r="L8638" s="1" t="s">
        <v>912</v>
      </c>
      <c r="M8638" t="s">
        <v>20</v>
      </c>
      <c r="N8638">
        <v>1</v>
      </c>
      <c r="O8638" s="1" t="s">
        <v>205</v>
      </c>
      <c r="P8638" t="s">
        <v>154</v>
      </c>
      <c r="Q8638">
        <v>2</v>
      </c>
      <c r="R8638" t="s">
        <v>179</v>
      </c>
      <c r="S8638" t="s">
        <v>180</v>
      </c>
    </row>
    <row r="8639" spans="1:19" x14ac:dyDescent="0.35">
      <c r="A8639" s="2" t="s">
        <v>120</v>
      </c>
      <c r="B8639" s="1" t="s">
        <v>121</v>
      </c>
      <c r="C8639" t="s">
        <v>907</v>
      </c>
      <c r="D8639" s="1" t="s">
        <v>167</v>
      </c>
      <c r="E8639" s="1" t="s">
        <v>22</v>
      </c>
      <c r="F8639" s="1" t="s">
        <v>23</v>
      </c>
      <c r="G8639" s="1" t="s">
        <v>137</v>
      </c>
      <c r="H8639" t="s">
        <v>27</v>
      </c>
      <c r="I8639" s="1" t="s">
        <v>857</v>
      </c>
      <c r="J8639" s="1" t="s">
        <v>230</v>
      </c>
      <c r="K8639" s="1" t="s">
        <v>19</v>
      </c>
      <c r="L8639" s="1" t="s">
        <v>912</v>
      </c>
      <c r="M8639" t="s">
        <v>19</v>
      </c>
      <c r="N8639">
        <v>1</v>
      </c>
      <c r="O8639" s="1" t="s">
        <v>205</v>
      </c>
      <c r="P8639" t="s">
        <v>153</v>
      </c>
      <c r="Q8639">
        <v>2</v>
      </c>
      <c r="R8639" t="s">
        <v>179</v>
      </c>
      <c r="S8639" t="s">
        <v>180</v>
      </c>
    </row>
    <row r="8640" spans="1:19" x14ac:dyDescent="0.35">
      <c r="A8640" s="2" t="s">
        <v>120</v>
      </c>
      <c r="B8640" s="1" t="s">
        <v>121</v>
      </c>
      <c r="C8640" t="s">
        <v>907</v>
      </c>
      <c r="D8640" s="1" t="s">
        <v>167</v>
      </c>
      <c r="E8640" s="1" t="s">
        <v>22</v>
      </c>
      <c r="F8640" s="1" t="s">
        <v>23</v>
      </c>
      <c r="G8640" s="1" t="s">
        <v>137</v>
      </c>
      <c r="H8640" t="s">
        <v>27</v>
      </c>
      <c r="I8640" s="1" t="s">
        <v>858</v>
      </c>
      <c r="J8640" s="1" t="s">
        <v>230</v>
      </c>
      <c r="K8640" s="1" t="s">
        <v>19</v>
      </c>
      <c r="L8640" s="1" t="s">
        <v>912</v>
      </c>
      <c r="M8640" t="s">
        <v>19</v>
      </c>
      <c r="N8640">
        <v>1</v>
      </c>
      <c r="O8640" s="1" t="s">
        <v>205</v>
      </c>
      <c r="P8640" t="s">
        <v>153</v>
      </c>
      <c r="Q8640">
        <v>2</v>
      </c>
      <c r="R8640" t="s">
        <v>255</v>
      </c>
      <c r="S8640" t="s">
        <v>180</v>
      </c>
    </row>
    <row r="8641" spans="1:19" x14ac:dyDescent="0.35">
      <c r="A8641" s="2" t="s">
        <v>120</v>
      </c>
      <c r="B8641" s="1" t="s">
        <v>121</v>
      </c>
      <c r="C8641" t="s">
        <v>907</v>
      </c>
      <c r="D8641" s="1" t="s">
        <v>167</v>
      </c>
      <c r="E8641" s="1" t="s">
        <v>22</v>
      </c>
      <c r="F8641" s="1" t="s">
        <v>23</v>
      </c>
      <c r="G8641" s="1" t="s">
        <v>137</v>
      </c>
      <c r="H8641" t="s">
        <v>27</v>
      </c>
      <c r="I8641" s="1" t="s">
        <v>859</v>
      </c>
      <c r="J8641" s="1" t="s">
        <v>230</v>
      </c>
      <c r="K8641" s="1" t="s">
        <v>19</v>
      </c>
      <c r="L8641" s="1" t="s">
        <v>912</v>
      </c>
      <c r="M8641" t="s">
        <v>19</v>
      </c>
      <c r="N8641">
        <v>1</v>
      </c>
      <c r="O8641" s="1" t="s">
        <v>205</v>
      </c>
      <c r="P8641" t="s">
        <v>154</v>
      </c>
      <c r="Q8641">
        <v>2</v>
      </c>
      <c r="R8641" t="s">
        <v>179</v>
      </c>
      <c r="S8641" t="s">
        <v>180</v>
      </c>
    </row>
    <row r="8642" spans="1:19" x14ac:dyDescent="0.35">
      <c r="A8642" s="2" t="s">
        <v>120</v>
      </c>
      <c r="B8642" s="1" t="s">
        <v>121</v>
      </c>
      <c r="C8642" t="s">
        <v>907</v>
      </c>
      <c r="D8642" s="1" t="s">
        <v>167</v>
      </c>
      <c r="E8642" s="1" t="s">
        <v>22</v>
      </c>
      <c r="F8642" s="1" t="s">
        <v>23</v>
      </c>
      <c r="G8642" s="1" t="s">
        <v>137</v>
      </c>
      <c r="H8642" t="s">
        <v>27</v>
      </c>
      <c r="I8642" s="1" t="s">
        <v>860</v>
      </c>
      <c r="J8642" s="1" t="s">
        <v>230</v>
      </c>
      <c r="K8642" s="1" t="s">
        <v>19</v>
      </c>
      <c r="L8642" s="1" t="s">
        <v>912</v>
      </c>
      <c r="M8642" t="s">
        <v>19</v>
      </c>
      <c r="N8642">
        <v>1</v>
      </c>
      <c r="O8642" s="1" t="s">
        <v>205</v>
      </c>
      <c r="P8642" t="s">
        <v>153</v>
      </c>
      <c r="Q8642">
        <v>2</v>
      </c>
      <c r="R8642" t="s">
        <v>179</v>
      </c>
      <c r="S8642" t="s">
        <v>180</v>
      </c>
    </row>
    <row r="8643" spans="1:19" x14ac:dyDescent="0.35">
      <c r="A8643" s="2" t="s">
        <v>120</v>
      </c>
      <c r="B8643" s="1" t="s">
        <v>121</v>
      </c>
      <c r="C8643" t="s">
        <v>907</v>
      </c>
      <c r="D8643" s="1" t="s">
        <v>167</v>
      </c>
      <c r="E8643" s="1" t="s">
        <v>22</v>
      </c>
      <c r="F8643" s="1" t="s">
        <v>23</v>
      </c>
      <c r="G8643" s="1" t="s">
        <v>137</v>
      </c>
      <c r="H8643" t="s">
        <v>21</v>
      </c>
      <c r="I8643" s="1" t="s">
        <v>857</v>
      </c>
      <c r="J8643" s="1" t="s">
        <v>230</v>
      </c>
      <c r="K8643" s="1" t="s">
        <v>19</v>
      </c>
      <c r="L8643" s="1" t="s">
        <v>912</v>
      </c>
      <c r="M8643" t="s">
        <v>65</v>
      </c>
      <c r="N8643">
        <v>1</v>
      </c>
      <c r="O8643" s="1" t="s">
        <v>205</v>
      </c>
      <c r="P8643" t="s">
        <v>153</v>
      </c>
      <c r="Q8643">
        <v>1</v>
      </c>
      <c r="R8643" t="s">
        <v>179</v>
      </c>
      <c r="S8643" t="s">
        <v>180</v>
      </c>
    </row>
    <row r="8644" spans="1:19" x14ac:dyDescent="0.35">
      <c r="A8644" s="2" t="s">
        <v>120</v>
      </c>
      <c r="B8644" s="1" t="s">
        <v>121</v>
      </c>
      <c r="C8644" t="s">
        <v>907</v>
      </c>
      <c r="D8644" s="1" t="s">
        <v>167</v>
      </c>
      <c r="E8644" s="1" t="s">
        <v>22</v>
      </c>
      <c r="F8644" s="1" t="s">
        <v>23</v>
      </c>
      <c r="G8644" s="1" t="s">
        <v>137</v>
      </c>
      <c r="H8644" t="s">
        <v>21</v>
      </c>
      <c r="I8644" s="1" t="s">
        <v>858</v>
      </c>
      <c r="J8644" s="1" t="s">
        <v>230</v>
      </c>
      <c r="K8644" s="1" t="s">
        <v>19</v>
      </c>
      <c r="L8644" s="1" t="s">
        <v>912</v>
      </c>
      <c r="M8644" t="s">
        <v>65</v>
      </c>
      <c r="N8644">
        <v>1</v>
      </c>
      <c r="O8644" s="1" t="s">
        <v>205</v>
      </c>
      <c r="P8644" t="s">
        <v>153</v>
      </c>
      <c r="Q8644">
        <v>1</v>
      </c>
      <c r="R8644" t="s">
        <v>255</v>
      </c>
      <c r="S8644" t="s">
        <v>180</v>
      </c>
    </row>
    <row r="8645" spans="1:19" x14ac:dyDescent="0.35">
      <c r="A8645" s="2" t="s">
        <v>120</v>
      </c>
      <c r="B8645" s="1" t="s">
        <v>121</v>
      </c>
      <c r="C8645" t="s">
        <v>907</v>
      </c>
      <c r="D8645" s="1" t="s">
        <v>167</v>
      </c>
      <c r="E8645" s="1" t="s">
        <v>22</v>
      </c>
      <c r="F8645" s="1" t="s">
        <v>23</v>
      </c>
      <c r="G8645" s="1" t="s">
        <v>137</v>
      </c>
      <c r="H8645" t="s">
        <v>21</v>
      </c>
      <c r="I8645" s="1" t="s">
        <v>859</v>
      </c>
      <c r="J8645" s="1" t="s">
        <v>230</v>
      </c>
      <c r="K8645" s="1" t="s">
        <v>19</v>
      </c>
      <c r="L8645" s="1" t="s">
        <v>912</v>
      </c>
      <c r="M8645" t="s">
        <v>65</v>
      </c>
      <c r="N8645">
        <v>1</v>
      </c>
      <c r="O8645" s="1" t="s">
        <v>205</v>
      </c>
      <c r="P8645" t="s">
        <v>154</v>
      </c>
      <c r="Q8645">
        <v>1</v>
      </c>
      <c r="R8645" t="s">
        <v>179</v>
      </c>
      <c r="S8645" t="s">
        <v>180</v>
      </c>
    </row>
    <row r="8646" spans="1:19" x14ac:dyDescent="0.35">
      <c r="A8646" s="2" t="s">
        <v>120</v>
      </c>
      <c r="B8646" s="1" t="s">
        <v>121</v>
      </c>
      <c r="C8646" t="s">
        <v>907</v>
      </c>
      <c r="D8646" s="1" t="s">
        <v>167</v>
      </c>
      <c r="E8646" s="1" t="s">
        <v>22</v>
      </c>
      <c r="F8646" s="1" t="s">
        <v>23</v>
      </c>
      <c r="G8646" s="1" t="s">
        <v>137</v>
      </c>
      <c r="H8646" t="s">
        <v>21</v>
      </c>
      <c r="I8646" s="1" t="s">
        <v>860</v>
      </c>
      <c r="J8646" s="1" t="s">
        <v>230</v>
      </c>
      <c r="K8646" s="1" t="s">
        <v>19</v>
      </c>
      <c r="L8646" s="1" t="s">
        <v>912</v>
      </c>
      <c r="M8646" t="s">
        <v>65</v>
      </c>
      <c r="N8646">
        <v>1</v>
      </c>
      <c r="O8646" s="1" t="s">
        <v>205</v>
      </c>
      <c r="P8646" t="s">
        <v>153</v>
      </c>
      <c r="Q8646">
        <v>1</v>
      </c>
      <c r="R8646" t="s">
        <v>179</v>
      </c>
      <c r="S8646" t="s">
        <v>180</v>
      </c>
    </row>
    <row r="8647" spans="1:19" x14ac:dyDescent="0.35">
      <c r="A8647" s="2" t="s">
        <v>120</v>
      </c>
      <c r="B8647" s="1" t="s">
        <v>121</v>
      </c>
      <c r="C8647" t="s">
        <v>907</v>
      </c>
      <c r="D8647" s="1" t="s">
        <v>167</v>
      </c>
      <c r="E8647" s="1" t="s">
        <v>22</v>
      </c>
      <c r="F8647" s="1" t="s">
        <v>23</v>
      </c>
      <c r="G8647" s="1" t="s">
        <v>137</v>
      </c>
      <c r="H8647" t="s">
        <v>35</v>
      </c>
      <c r="I8647" s="1" t="s">
        <v>1625</v>
      </c>
      <c r="J8647" s="1" t="s">
        <v>230</v>
      </c>
      <c r="K8647" s="1" t="s">
        <v>19</v>
      </c>
      <c r="L8647" s="1" t="s">
        <v>912</v>
      </c>
      <c r="M8647" t="s">
        <v>19</v>
      </c>
      <c r="N8647">
        <v>1</v>
      </c>
      <c r="O8647" s="1" t="s">
        <v>205</v>
      </c>
      <c r="P8647" t="s">
        <v>153</v>
      </c>
      <c r="Q8647">
        <v>1</v>
      </c>
      <c r="R8647" t="s">
        <v>179</v>
      </c>
      <c r="S8647" t="s">
        <v>180</v>
      </c>
    </row>
    <row r="8648" spans="1:19" x14ac:dyDescent="0.35">
      <c r="A8648" s="2" t="s">
        <v>120</v>
      </c>
      <c r="B8648" s="1" t="s">
        <v>121</v>
      </c>
      <c r="C8648" t="s">
        <v>907</v>
      </c>
      <c r="D8648" s="1" t="s">
        <v>167</v>
      </c>
      <c r="E8648" s="1" t="s">
        <v>22</v>
      </c>
      <c r="F8648" s="1" t="s">
        <v>23</v>
      </c>
      <c r="G8648" s="1" t="s">
        <v>137</v>
      </c>
      <c r="H8648" t="s">
        <v>35</v>
      </c>
      <c r="I8648" s="1" t="s">
        <v>1263</v>
      </c>
      <c r="J8648" s="1" t="s">
        <v>230</v>
      </c>
      <c r="K8648" s="1" t="s">
        <v>19</v>
      </c>
      <c r="L8648" s="1" t="s">
        <v>912</v>
      </c>
      <c r="M8648" t="s">
        <v>19</v>
      </c>
      <c r="N8648">
        <v>1</v>
      </c>
      <c r="O8648" s="1" t="s">
        <v>205</v>
      </c>
      <c r="P8648" t="s">
        <v>154</v>
      </c>
      <c r="Q8648">
        <v>1</v>
      </c>
      <c r="R8648" t="s">
        <v>179</v>
      </c>
      <c r="S8648" t="s">
        <v>180</v>
      </c>
    </row>
    <row r="8649" spans="1:19" x14ac:dyDescent="0.35">
      <c r="A8649" s="2" t="s">
        <v>120</v>
      </c>
      <c r="B8649" s="1" t="s">
        <v>121</v>
      </c>
      <c r="C8649" t="s">
        <v>907</v>
      </c>
      <c r="D8649" s="1" t="s">
        <v>167</v>
      </c>
      <c r="E8649" s="1" t="s">
        <v>22</v>
      </c>
      <c r="F8649" s="1" t="s">
        <v>23</v>
      </c>
      <c r="G8649" s="1" t="s">
        <v>137</v>
      </c>
      <c r="H8649" t="s">
        <v>58</v>
      </c>
      <c r="I8649" s="1" t="s">
        <v>1625</v>
      </c>
      <c r="J8649" s="1" t="s">
        <v>230</v>
      </c>
      <c r="K8649" s="1" t="s">
        <v>59</v>
      </c>
      <c r="L8649" s="1" t="s">
        <v>912</v>
      </c>
      <c r="M8649" t="s">
        <v>73</v>
      </c>
      <c r="N8649">
        <v>1</v>
      </c>
      <c r="O8649" s="1" t="s">
        <v>205</v>
      </c>
      <c r="P8649" t="s">
        <v>153</v>
      </c>
      <c r="Q8649">
        <v>2</v>
      </c>
      <c r="R8649" t="s">
        <v>255</v>
      </c>
      <c r="S8649" t="s">
        <v>180</v>
      </c>
    </row>
    <row r="8650" spans="1:19" x14ac:dyDescent="0.35">
      <c r="A8650" s="2" t="s">
        <v>120</v>
      </c>
      <c r="B8650" s="1" t="s">
        <v>121</v>
      </c>
      <c r="C8650" t="s">
        <v>907</v>
      </c>
      <c r="D8650" s="1" t="s">
        <v>167</v>
      </c>
      <c r="E8650" s="1" t="s">
        <v>22</v>
      </c>
      <c r="F8650" s="1" t="s">
        <v>23</v>
      </c>
      <c r="G8650" s="1" t="s">
        <v>137</v>
      </c>
      <c r="H8650" t="s">
        <v>58</v>
      </c>
      <c r="I8650" s="1" t="s">
        <v>1263</v>
      </c>
      <c r="J8650" s="1" t="s">
        <v>230</v>
      </c>
      <c r="K8650" s="1" t="s">
        <v>59</v>
      </c>
      <c r="L8650" s="1" t="s">
        <v>912</v>
      </c>
      <c r="M8650" t="s">
        <v>73</v>
      </c>
      <c r="N8650">
        <v>1</v>
      </c>
      <c r="O8650" s="1" t="s">
        <v>205</v>
      </c>
      <c r="P8650" t="s">
        <v>154</v>
      </c>
      <c r="Q8650">
        <v>2</v>
      </c>
      <c r="R8650" t="s">
        <v>179</v>
      </c>
      <c r="S8650" t="s">
        <v>180</v>
      </c>
    </row>
    <row r="8651" spans="1:19" x14ac:dyDescent="0.35">
      <c r="A8651" s="2" t="s">
        <v>120</v>
      </c>
      <c r="B8651" s="1" t="s">
        <v>121</v>
      </c>
      <c r="C8651" t="s">
        <v>907</v>
      </c>
      <c r="D8651" s="1" t="s">
        <v>167</v>
      </c>
      <c r="E8651" s="1" t="s">
        <v>22</v>
      </c>
      <c r="F8651" s="1" t="s">
        <v>13</v>
      </c>
      <c r="G8651" s="1" t="s">
        <v>137</v>
      </c>
      <c r="H8651" t="s">
        <v>17</v>
      </c>
      <c r="I8651" s="1" t="s">
        <v>854</v>
      </c>
      <c r="J8651" s="1" t="s">
        <v>230</v>
      </c>
      <c r="K8651" s="1" t="s">
        <v>15</v>
      </c>
      <c r="L8651" s="1" t="s">
        <v>912</v>
      </c>
      <c r="M8651" t="s">
        <v>15</v>
      </c>
      <c r="N8651">
        <v>1</v>
      </c>
      <c r="O8651" s="1" t="s">
        <v>205</v>
      </c>
      <c r="P8651" t="s">
        <v>154</v>
      </c>
      <c r="Q8651">
        <v>2</v>
      </c>
      <c r="R8651" t="s">
        <v>179</v>
      </c>
      <c r="S8651" t="s">
        <v>180</v>
      </c>
    </row>
    <row r="8652" spans="1:19" x14ac:dyDescent="0.35">
      <c r="A8652" s="2" t="s">
        <v>120</v>
      </c>
      <c r="B8652" s="1" t="s">
        <v>121</v>
      </c>
      <c r="C8652" t="s">
        <v>907</v>
      </c>
      <c r="D8652" s="1" t="s">
        <v>167</v>
      </c>
      <c r="E8652" s="1" t="s">
        <v>22</v>
      </c>
      <c r="F8652" s="1" t="s">
        <v>13</v>
      </c>
      <c r="G8652" s="1" t="s">
        <v>137</v>
      </c>
      <c r="H8652" t="s">
        <v>17</v>
      </c>
      <c r="I8652" s="1" t="s">
        <v>855</v>
      </c>
      <c r="J8652" s="1" t="s">
        <v>230</v>
      </c>
      <c r="K8652" s="1" t="s">
        <v>15</v>
      </c>
      <c r="L8652" s="1" t="s">
        <v>912</v>
      </c>
      <c r="M8652" t="s">
        <v>15</v>
      </c>
      <c r="N8652">
        <v>1</v>
      </c>
      <c r="O8652" s="1" t="s">
        <v>205</v>
      </c>
      <c r="P8652" t="s">
        <v>153</v>
      </c>
      <c r="Q8652">
        <v>2</v>
      </c>
      <c r="R8652" t="s">
        <v>179</v>
      </c>
      <c r="S8652" t="s">
        <v>180</v>
      </c>
    </row>
    <row r="8653" spans="1:19" x14ac:dyDescent="0.35">
      <c r="A8653" s="2" t="s">
        <v>120</v>
      </c>
      <c r="B8653" s="1" t="s">
        <v>121</v>
      </c>
      <c r="C8653" t="s">
        <v>907</v>
      </c>
      <c r="D8653" s="1" t="s">
        <v>167</v>
      </c>
      <c r="E8653" s="1" t="s">
        <v>22</v>
      </c>
      <c r="F8653" s="1" t="s">
        <v>13</v>
      </c>
      <c r="G8653" s="1" t="s">
        <v>137</v>
      </c>
      <c r="H8653" t="s">
        <v>17</v>
      </c>
      <c r="I8653" s="1" t="s">
        <v>856</v>
      </c>
      <c r="J8653" s="1" t="s">
        <v>230</v>
      </c>
      <c r="K8653" s="1" t="s">
        <v>15</v>
      </c>
      <c r="L8653" s="1" t="s">
        <v>912</v>
      </c>
      <c r="M8653" t="s">
        <v>15</v>
      </c>
      <c r="N8653">
        <v>1</v>
      </c>
      <c r="O8653" s="1" t="s">
        <v>205</v>
      </c>
      <c r="P8653" t="s">
        <v>153</v>
      </c>
      <c r="Q8653">
        <v>2</v>
      </c>
      <c r="R8653" t="s">
        <v>179</v>
      </c>
      <c r="S8653" t="s">
        <v>180</v>
      </c>
    </row>
    <row r="8654" spans="1:19" x14ac:dyDescent="0.35">
      <c r="A8654" s="2" t="s">
        <v>120</v>
      </c>
      <c r="B8654" s="1" t="s">
        <v>121</v>
      </c>
      <c r="C8654" t="s">
        <v>907</v>
      </c>
      <c r="D8654" s="1" t="s">
        <v>167</v>
      </c>
      <c r="E8654" s="1" t="s">
        <v>22</v>
      </c>
      <c r="F8654" s="1" t="s">
        <v>13</v>
      </c>
      <c r="G8654" s="1" t="s">
        <v>137</v>
      </c>
      <c r="H8654" t="s">
        <v>24</v>
      </c>
      <c r="I8654" s="1" t="s">
        <v>854</v>
      </c>
      <c r="J8654" s="1" t="s">
        <v>230</v>
      </c>
      <c r="K8654" s="1" t="s">
        <v>52</v>
      </c>
      <c r="L8654" s="1" t="s">
        <v>912</v>
      </c>
      <c r="M8654" t="s">
        <v>55</v>
      </c>
      <c r="N8654">
        <v>1</v>
      </c>
      <c r="O8654" s="1" t="s">
        <v>205</v>
      </c>
      <c r="P8654" t="s">
        <v>154</v>
      </c>
      <c r="Q8654">
        <v>1</v>
      </c>
      <c r="R8654" t="s">
        <v>179</v>
      </c>
      <c r="S8654" t="s">
        <v>180</v>
      </c>
    </row>
    <row r="8655" spans="1:19" x14ac:dyDescent="0.35">
      <c r="A8655" s="2" t="s">
        <v>120</v>
      </c>
      <c r="B8655" s="1" t="s">
        <v>121</v>
      </c>
      <c r="C8655" t="s">
        <v>907</v>
      </c>
      <c r="D8655" s="1" t="s">
        <v>167</v>
      </c>
      <c r="E8655" s="1" t="s">
        <v>22</v>
      </c>
      <c r="F8655" s="1" t="s">
        <v>13</v>
      </c>
      <c r="G8655" s="1" t="s">
        <v>137</v>
      </c>
      <c r="H8655" t="s">
        <v>24</v>
      </c>
      <c r="I8655" s="1" t="s">
        <v>468</v>
      </c>
      <c r="J8655" s="1" t="s">
        <v>230</v>
      </c>
      <c r="K8655" s="1" t="s">
        <v>19</v>
      </c>
      <c r="L8655" s="1" t="s">
        <v>913</v>
      </c>
      <c r="M8655" t="s">
        <v>19</v>
      </c>
      <c r="N8655">
        <v>1</v>
      </c>
      <c r="O8655" s="1" t="s">
        <v>205</v>
      </c>
      <c r="P8655" t="s">
        <v>154</v>
      </c>
      <c r="Q8655">
        <v>2</v>
      </c>
      <c r="R8655" t="s">
        <v>179</v>
      </c>
      <c r="S8655" t="s">
        <v>180</v>
      </c>
    </row>
    <row r="8656" spans="1:19" x14ac:dyDescent="0.35">
      <c r="A8656" s="2" t="s">
        <v>120</v>
      </c>
      <c r="B8656" s="1" t="s">
        <v>121</v>
      </c>
      <c r="C8656" t="s">
        <v>907</v>
      </c>
      <c r="D8656" s="1" t="s">
        <v>167</v>
      </c>
      <c r="E8656" s="1" t="s">
        <v>22</v>
      </c>
      <c r="F8656" s="1" t="s">
        <v>13</v>
      </c>
      <c r="G8656" s="1" t="s">
        <v>137</v>
      </c>
      <c r="H8656" t="s">
        <v>24</v>
      </c>
      <c r="I8656" s="1" t="s">
        <v>855</v>
      </c>
      <c r="J8656" s="1" t="s">
        <v>230</v>
      </c>
      <c r="K8656" s="1" t="s">
        <v>52</v>
      </c>
      <c r="L8656" s="1" t="s">
        <v>912</v>
      </c>
      <c r="M8656" t="s">
        <v>55</v>
      </c>
      <c r="N8656">
        <v>1</v>
      </c>
      <c r="O8656" s="1" t="s">
        <v>205</v>
      </c>
      <c r="P8656" t="s">
        <v>153</v>
      </c>
      <c r="Q8656">
        <v>1</v>
      </c>
      <c r="R8656" t="s">
        <v>179</v>
      </c>
      <c r="S8656" t="s">
        <v>180</v>
      </c>
    </row>
    <row r="8657" spans="1:19" x14ac:dyDescent="0.35">
      <c r="A8657" s="2" t="s">
        <v>120</v>
      </c>
      <c r="B8657" s="1" t="s">
        <v>121</v>
      </c>
      <c r="C8657" t="s">
        <v>907</v>
      </c>
      <c r="D8657" s="1" t="s">
        <v>167</v>
      </c>
      <c r="E8657" s="1" t="s">
        <v>22</v>
      </c>
      <c r="F8657" s="1" t="s">
        <v>13</v>
      </c>
      <c r="G8657" s="1" t="s">
        <v>137</v>
      </c>
      <c r="H8657" t="s">
        <v>24</v>
      </c>
      <c r="I8657" s="1" t="s">
        <v>856</v>
      </c>
      <c r="J8657" s="1" t="s">
        <v>230</v>
      </c>
      <c r="K8657" s="1" t="s">
        <v>52</v>
      </c>
      <c r="L8657" s="1" t="s">
        <v>912</v>
      </c>
      <c r="M8657" t="s">
        <v>55</v>
      </c>
      <c r="N8657">
        <v>1</v>
      </c>
      <c r="O8657" s="1" t="s">
        <v>205</v>
      </c>
      <c r="P8657" t="s">
        <v>153</v>
      </c>
      <c r="Q8657">
        <v>1</v>
      </c>
      <c r="R8657" t="s">
        <v>179</v>
      </c>
      <c r="S8657" t="s">
        <v>180</v>
      </c>
    </row>
    <row r="8658" spans="1:19" x14ac:dyDescent="0.35">
      <c r="A8658" s="2" t="s">
        <v>120</v>
      </c>
      <c r="B8658" s="1" t="s">
        <v>121</v>
      </c>
      <c r="C8658" t="s">
        <v>907</v>
      </c>
      <c r="D8658" s="1" t="s">
        <v>167</v>
      </c>
      <c r="E8658" s="1" t="s">
        <v>22</v>
      </c>
      <c r="F8658" s="1" t="s">
        <v>13</v>
      </c>
      <c r="G8658" s="1" t="s">
        <v>137</v>
      </c>
      <c r="H8658" t="s">
        <v>24</v>
      </c>
      <c r="I8658" s="1" t="s">
        <v>469</v>
      </c>
      <c r="J8658" s="1" t="s">
        <v>230</v>
      </c>
      <c r="K8658" s="1" t="s">
        <v>19</v>
      </c>
      <c r="L8658" s="1" t="s">
        <v>913</v>
      </c>
      <c r="M8658" t="s">
        <v>19</v>
      </c>
      <c r="N8658">
        <v>1</v>
      </c>
      <c r="O8658" s="1" t="s">
        <v>205</v>
      </c>
      <c r="P8658" t="s">
        <v>153</v>
      </c>
      <c r="Q8658">
        <v>2</v>
      </c>
      <c r="R8658" t="s">
        <v>179</v>
      </c>
      <c r="S8658" t="s">
        <v>180</v>
      </c>
    </row>
    <row r="8659" spans="1:19" x14ac:dyDescent="0.35">
      <c r="A8659" s="2" t="s">
        <v>120</v>
      </c>
      <c r="B8659" s="1" t="s">
        <v>121</v>
      </c>
      <c r="C8659" t="s">
        <v>907</v>
      </c>
      <c r="D8659" s="1" t="s">
        <v>167</v>
      </c>
      <c r="E8659" s="1" t="s">
        <v>22</v>
      </c>
      <c r="F8659" s="1" t="s">
        <v>13</v>
      </c>
      <c r="G8659" s="1" t="s">
        <v>137</v>
      </c>
      <c r="H8659" t="s">
        <v>21</v>
      </c>
      <c r="I8659" s="1" t="s">
        <v>1625</v>
      </c>
      <c r="J8659" s="1" t="s">
        <v>230</v>
      </c>
      <c r="K8659" s="1" t="s">
        <v>19</v>
      </c>
      <c r="L8659" s="1" t="s">
        <v>912</v>
      </c>
      <c r="M8659" t="s">
        <v>19</v>
      </c>
      <c r="N8659">
        <v>1</v>
      </c>
      <c r="O8659" s="1" t="s">
        <v>205</v>
      </c>
      <c r="P8659" t="s">
        <v>153</v>
      </c>
      <c r="Q8659">
        <v>2</v>
      </c>
      <c r="R8659" t="s">
        <v>179</v>
      </c>
      <c r="S8659" t="s">
        <v>180</v>
      </c>
    </row>
    <row r="8660" spans="1:19" x14ac:dyDescent="0.35">
      <c r="A8660" s="2" t="s">
        <v>120</v>
      </c>
      <c r="B8660" s="1" t="s">
        <v>121</v>
      </c>
      <c r="C8660" t="s">
        <v>907</v>
      </c>
      <c r="D8660" s="1" t="s">
        <v>167</v>
      </c>
      <c r="E8660" s="1" t="s">
        <v>22</v>
      </c>
      <c r="F8660" s="1" t="s">
        <v>13</v>
      </c>
      <c r="G8660" s="1" t="s">
        <v>137</v>
      </c>
      <c r="H8660" t="s">
        <v>21</v>
      </c>
      <c r="I8660" s="1" t="s">
        <v>1263</v>
      </c>
      <c r="J8660" s="1" t="s">
        <v>230</v>
      </c>
      <c r="K8660" s="1" t="s">
        <v>19</v>
      </c>
      <c r="L8660" s="1" t="s">
        <v>912</v>
      </c>
      <c r="M8660" t="s">
        <v>19</v>
      </c>
      <c r="N8660">
        <v>1</v>
      </c>
      <c r="O8660" s="1" t="s">
        <v>205</v>
      </c>
      <c r="P8660" t="s">
        <v>154</v>
      </c>
      <c r="Q8660">
        <v>2</v>
      </c>
      <c r="R8660" t="s">
        <v>255</v>
      </c>
      <c r="S8660" t="s">
        <v>180</v>
      </c>
    </row>
    <row r="8661" spans="1:19" x14ac:dyDescent="0.35">
      <c r="A8661" s="2" t="s">
        <v>120</v>
      </c>
      <c r="B8661" s="1" t="s">
        <v>121</v>
      </c>
      <c r="C8661" t="s">
        <v>907</v>
      </c>
      <c r="D8661" s="1" t="s">
        <v>167</v>
      </c>
      <c r="E8661" s="1" t="s">
        <v>22</v>
      </c>
      <c r="F8661" s="1" t="s">
        <v>13</v>
      </c>
      <c r="G8661" s="1" t="s">
        <v>137</v>
      </c>
      <c r="H8661" t="s">
        <v>35</v>
      </c>
      <c r="I8661" s="1" t="s">
        <v>472</v>
      </c>
      <c r="J8661" s="1" t="s">
        <v>230</v>
      </c>
      <c r="K8661" s="1" t="s">
        <v>19</v>
      </c>
      <c r="L8661" s="1" t="s">
        <v>912</v>
      </c>
      <c r="M8661" t="s">
        <v>19</v>
      </c>
      <c r="N8661">
        <v>1</v>
      </c>
      <c r="O8661" s="1" t="s">
        <v>205</v>
      </c>
      <c r="P8661" t="s">
        <v>154</v>
      </c>
      <c r="Q8661">
        <v>2</v>
      </c>
      <c r="R8661" t="s">
        <v>255</v>
      </c>
      <c r="S8661" t="s">
        <v>180</v>
      </c>
    </row>
    <row r="8662" spans="1:19" x14ac:dyDescent="0.35">
      <c r="A8662" s="2" t="s">
        <v>120</v>
      </c>
      <c r="B8662" s="1" t="s">
        <v>121</v>
      </c>
      <c r="C8662" t="s">
        <v>907</v>
      </c>
      <c r="D8662" s="1" t="s">
        <v>167</v>
      </c>
      <c r="E8662" s="1" t="s">
        <v>22</v>
      </c>
      <c r="F8662" s="1" t="s">
        <v>13</v>
      </c>
      <c r="G8662" s="1" t="s">
        <v>137</v>
      </c>
      <c r="H8662" t="s">
        <v>35</v>
      </c>
      <c r="I8662" s="1" t="s">
        <v>473</v>
      </c>
      <c r="J8662" s="1" t="s">
        <v>230</v>
      </c>
      <c r="K8662" s="1" t="s">
        <v>19</v>
      </c>
      <c r="L8662" s="1" t="s">
        <v>912</v>
      </c>
      <c r="M8662" t="s">
        <v>19</v>
      </c>
      <c r="N8662">
        <v>1</v>
      </c>
      <c r="O8662" s="1" t="s">
        <v>205</v>
      </c>
      <c r="P8662" t="s">
        <v>153</v>
      </c>
      <c r="Q8662">
        <v>2</v>
      </c>
      <c r="R8662" t="s">
        <v>255</v>
      </c>
      <c r="S8662" t="s">
        <v>180</v>
      </c>
    </row>
    <row r="8663" spans="1:19" x14ac:dyDescent="0.35">
      <c r="A8663" s="2" t="s">
        <v>120</v>
      </c>
      <c r="B8663" s="1" t="s">
        <v>121</v>
      </c>
      <c r="C8663" t="s">
        <v>907</v>
      </c>
      <c r="D8663" s="1" t="s">
        <v>167</v>
      </c>
      <c r="E8663" s="1" t="s">
        <v>22</v>
      </c>
      <c r="F8663" s="1" t="s">
        <v>13</v>
      </c>
      <c r="G8663" s="1" t="s">
        <v>137</v>
      </c>
      <c r="H8663" t="s">
        <v>35</v>
      </c>
      <c r="I8663" s="1" t="s">
        <v>474</v>
      </c>
      <c r="J8663" s="1" t="s">
        <v>230</v>
      </c>
      <c r="K8663" s="1" t="s">
        <v>19</v>
      </c>
      <c r="L8663" s="1" t="s">
        <v>912</v>
      </c>
      <c r="M8663" t="s">
        <v>19</v>
      </c>
      <c r="N8663">
        <v>1</v>
      </c>
      <c r="O8663" s="1" t="s">
        <v>205</v>
      </c>
      <c r="P8663" t="s">
        <v>153</v>
      </c>
      <c r="Q8663">
        <v>2</v>
      </c>
      <c r="R8663" t="s">
        <v>255</v>
      </c>
      <c r="S8663" t="s">
        <v>180</v>
      </c>
    </row>
    <row r="8664" spans="1:19" x14ac:dyDescent="0.35">
      <c r="A8664" s="2" t="s">
        <v>120</v>
      </c>
      <c r="B8664" s="1" t="s">
        <v>121</v>
      </c>
      <c r="C8664" t="s">
        <v>907</v>
      </c>
      <c r="D8664" s="1" t="s">
        <v>167</v>
      </c>
      <c r="E8664" s="1" t="s">
        <v>22</v>
      </c>
      <c r="F8664" s="1" t="s">
        <v>13</v>
      </c>
      <c r="G8664" s="1" t="s">
        <v>137</v>
      </c>
      <c r="H8664" t="s">
        <v>39</v>
      </c>
      <c r="I8664" s="1" t="s">
        <v>861</v>
      </c>
      <c r="J8664" s="1" t="s">
        <v>230</v>
      </c>
      <c r="K8664" s="1" t="s">
        <v>19</v>
      </c>
      <c r="L8664" s="1" t="s">
        <v>912</v>
      </c>
      <c r="M8664" t="s">
        <v>38</v>
      </c>
      <c r="N8664">
        <v>1</v>
      </c>
      <c r="O8664" s="1" t="s">
        <v>205</v>
      </c>
      <c r="P8664" t="s">
        <v>154</v>
      </c>
      <c r="Q8664">
        <v>1</v>
      </c>
      <c r="R8664" t="s">
        <v>255</v>
      </c>
      <c r="S8664" t="s">
        <v>180</v>
      </c>
    </row>
    <row r="8665" spans="1:19" x14ac:dyDescent="0.35">
      <c r="A8665" s="2" t="s">
        <v>120</v>
      </c>
      <c r="B8665" s="1" t="s">
        <v>121</v>
      </c>
      <c r="C8665" t="s">
        <v>907</v>
      </c>
      <c r="D8665" s="1" t="s">
        <v>167</v>
      </c>
      <c r="E8665" s="1" t="s">
        <v>22</v>
      </c>
      <c r="F8665" s="1" t="s">
        <v>13</v>
      </c>
      <c r="G8665" s="1" t="s">
        <v>137</v>
      </c>
      <c r="H8665" t="s">
        <v>41</v>
      </c>
      <c r="I8665" s="1" t="s">
        <v>857</v>
      </c>
      <c r="J8665" s="1" t="s">
        <v>230</v>
      </c>
      <c r="K8665" s="1" t="s">
        <v>59</v>
      </c>
      <c r="L8665" s="1" t="s">
        <v>912</v>
      </c>
      <c r="M8665" t="s">
        <v>75</v>
      </c>
      <c r="N8665">
        <v>1</v>
      </c>
      <c r="O8665" s="1" t="s">
        <v>205</v>
      </c>
      <c r="P8665" t="s">
        <v>153</v>
      </c>
      <c r="Q8665">
        <v>2</v>
      </c>
      <c r="R8665" t="s">
        <v>179</v>
      </c>
      <c r="S8665" t="s">
        <v>180</v>
      </c>
    </row>
    <row r="8666" spans="1:19" x14ac:dyDescent="0.35">
      <c r="A8666" s="2" t="s">
        <v>120</v>
      </c>
      <c r="B8666" s="1" t="s">
        <v>121</v>
      </c>
      <c r="C8666" t="s">
        <v>907</v>
      </c>
      <c r="D8666" s="1" t="s">
        <v>167</v>
      </c>
      <c r="E8666" s="1" t="s">
        <v>22</v>
      </c>
      <c r="F8666" s="1" t="s">
        <v>13</v>
      </c>
      <c r="G8666" s="1" t="s">
        <v>137</v>
      </c>
      <c r="H8666" t="s">
        <v>41</v>
      </c>
      <c r="I8666" s="1" t="s">
        <v>858</v>
      </c>
      <c r="J8666" s="1" t="s">
        <v>230</v>
      </c>
      <c r="K8666" s="1" t="s">
        <v>59</v>
      </c>
      <c r="L8666" s="1" t="s">
        <v>912</v>
      </c>
      <c r="M8666" t="s">
        <v>75</v>
      </c>
      <c r="N8666">
        <v>1</v>
      </c>
      <c r="O8666" s="1" t="s">
        <v>205</v>
      </c>
      <c r="P8666" t="s">
        <v>153</v>
      </c>
      <c r="Q8666">
        <v>2</v>
      </c>
      <c r="R8666" t="s">
        <v>255</v>
      </c>
      <c r="S8666" t="s">
        <v>180</v>
      </c>
    </row>
    <row r="8667" spans="1:19" x14ac:dyDescent="0.35">
      <c r="A8667" s="2" t="s">
        <v>120</v>
      </c>
      <c r="B8667" s="1" t="s">
        <v>121</v>
      </c>
      <c r="C8667" t="s">
        <v>907</v>
      </c>
      <c r="D8667" s="1" t="s">
        <v>167</v>
      </c>
      <c r="E8667" s="1" t="s">
        <v>22</v>
      </c>
      <c r="F8667" s="1" t="s">
        <v>13</v>
      </c>
      <c r="G8667" s="1" t="s">
        <v>137</v>
      </c>
      <c r="H8667" t="s">
        <v>41</v>
      </c>
      <c r="I8667" s="1" t="s">
        <v>859</v>
      </c>
      <c r="J8667" s="1" t="s">
        <v>230</v>
      </c>
      <c r="K8667" s="1" t="s">
        <v>59</v>
      </c>
      <c r="L8667" s="1" t="s">
        <v>912</v>
      </c>
      <c r="M8667" t="s">
        <v>75</v>
      </c>
      <c r="N8667">
        <v>1</v>
      </c>
      <c r="O8667" s="1" t="s">
        <v>205</v>
      </c>
      <c r="P8667" t="s">
        <v>154</v>
      </c>
      <c r="Q8667">
        <v>2</v>
      </c>
      <c r="R8667" t="s">
        <v>179</v>
      </c>
      <c r="S8667" t="s">
        <v>180</v>
      </c>
    </row>
    <row r="8668" spans="1:19" x14ac:dyDescent="0.35">
      <c r="A8668" s="2" t="s">
        <v>120</v>
      </c>
      <c r="B8668" s="1" t="s">
        <v>121</v>
      </c>
      <c r="C8668" t="s">
        <v>907</v>
      </c>
      <c r="D8668" s="1" t="s">
        <v>167</v>
      </c>
      <c r="E8668" s="1" t="s">
        <v>22</v>
      </c>
      <c r="F8668" s="1" t="s">
        <v>13</v>
      </c>
      <c r="G8668" s="1" t="s">
        <v>137</v>
      </c>
      <c r="H8668" t="s">
        <v>41</v>
      </c>
      <c r="I8668" s="1" t="s">
        <v>860</v>
      </c>
      <c r="J8668" s="1" t="s">
        <v>230</v>
      </c>
      <c r="K8668" s="1" t="s">
        <v>59</v>
      </c>
      <c r="L8668" s="1" t="s">
        <v>912</v>
      </c>
      <c r="M8668" t="s">
        <v>75</v>
      </c>
      <c r="N8668">
        <v>1</v>
      </c>
      <c r="O8668" s="1" t="s">
        <v>205</v>
      </c>
      <c r="P8668" t="s">
        <v>153</v>
      </c>
      <c r="Q8668">
        <v>2</v>
      </c>
      <c r="R8668" t="s">
        <v>179</v>
      </c>
      <c r="S8668" t="s">
        <v>180</v>
      </c>
    </row>
    <row r="8669" spans="1:19" x14ac:dyDescent="0.35">
      <c r="A8669" s="2" t="s">
        <v>120</v>
      </c>
      <c r="B8669" s="1" t="s">
        <v>121</v>
      </c>
      <c r="C8669" t="s">
        <v>908</v>
      </c>
      <c r="D8669" s="1" t="s">
        <v>227</v>
      </c>
      <c r="E8669" s="1" t="s">
        <v>22</v>
      </c>
      <c r="F8669" s="1" t="s">
        <v>29</v>
      </c>
      <c r="G8669" s="1" t="s">
        <v>136</v>
      </c>
      <c r="H8669" t="s">
        <v>58</v>
      </c>
      <c r="I8669" s="1" t="s">
        <v>1627</v>
      </c>
      <c r="J8669" s="1" t="s">
        <v>230</v>
      </c>
      <c r="K8669" s="1" t="s">
        <v>40</v>
      </c>
      <c r="L8669" s="1" t="s">
        <v>912</v>
      </c>
      <c r="M8669" t="s">
        <v>80</v>
      </c>
      <c r="N8669">
        <v>1</v>
      </c>
      <c r="O8669" s="1" t="s">
        <v>205</v>
      </c>
      <c r="P8669" t="s">
        <v>154</v>
      </c>
      <c r="Q8669">
        <v>2</v>
      </c>
      <c r="R8669" t="s">
        <v>179</v>
      </c>
      <c r="S8669" t="s">
        <v>180</v>
      </c>
    </row>
    <row r="8670" spans="1:19" x14ac:dyDescent="0.35">
      <c r="A8670" s="2" t="s">
        <v>120</v>
      </c>
      <c r="B8670" s="1" t="s">
        <v>121</v>
      </c>
      <c r="C8670" t="s">
        <v>908</v>
      </c>
      <c r="D8670" s="1" t="s">
        <v>227</v>
      </c>
      <c r="E8670" s="1" t="s">
        <v>22</v>
      </c>
      <c r="F8670" s="1" t="s">
        <v>23</v>
      </c>
      <c r="G8670" s="1" t="s">
        <v>137</v>
      </c>
      <c r="H8670" t="s">
        <v>27</v>
      </c>
      <c r="I8670" s="1" t="s">
        <v>1628</v>
      </c>
      <c r="J8670" s="1" t="s">
        <v>230</v>
      </c>
      <c r="K8670" s="1" t="s">
        <v>40</v>
      </c>
      <c r="L8670" s="1" t="s">
        <v>912</v>
      </c>
      <c r="M8670" t="s">
        <v>42</v>
      </c>
      <c r="N8670">
        <v>1</v>
      </c>
      <c r="O8670" s="1" t="s">
        <v>205</v>
      </c>
      <c r="P8670" t="s">
        <v>154</v>
      </c>
      <c r="Q8670">
        <v>1</v>
      </c>
      <c r="R8670" t="s">
        <v>179</v>
      </c>
      <c r="S8670" t="s">
        <v>180</v>
      </c>
    </row>
    <row r="8671" spans="1:19" x14ac:dyDescent="0.35">
      <c r="A8671" s="2" t="s">
        <v>120</v>
      </c>
      <c r="B8671" s="1" t="s">
        <v>121</v>
      </c>
      <c r="C8671" t="s">
        <v>908</v>
      </c>
      <c r="D8671" s="1" t="s">
        <v>227</v>
      </c>
      <c r="E8671" s="1" t="s">
        <v>22</v>
      </c>
      <c r="F8671" s="1" t="s">
        <v>23</v>
      </c>
      <c r="G8671" s="1" t="s">
        <v>137</v>
      </c>
      <c r="H8671" t="s">
        <v>27</v>
      </c>
      <c r="I8671" s="1" t="s">
        <v>1629</v>
      </c>
      <c r="J8671" s="1" t="s">
        <v>230</v>
      </c>
      <c r="K8671" s="1" t="s">
        <v>40</v>
      </c>
      <c r="L8671" s="1" t="s">
        <v>912</v>
      </c>
      <c r="M8671" t="s">
        <v>42</v>
      </c>
      <c r="N8671">
        <v>1</v>
      </c>
      <c r="O8671" s="1" t="s">
        <v>205</v>
      </c>
      <c r="P8671" t="s">
        <v>153</v>
      </c>
      <c r="Q8671">
        <v>1</v>
      </c>
      <c r="R8671" t="s">
        <v>179</v>
      </c>
      <c r="S8671" t="s">
        <v>180</v>
      </c>
    </row>
    <row r="8672" spans="1:19" x14ac:dyDescent="0.35">
      <c r="A8672" s="2" t="s">
        <v>120</v>
      </c>
      <c r="B8672" s="1" t="s">
        <v>121</v>
      </c>
      <c r="C8672" t="s">
        <v>908</v>
      </c>
      <c r="D8672" s="1" t="s">
        <v>227</v>
      </c>
      <c r="E8672" s="1" t="s">
        <v>22</v>
      </c>
      <c r="F8672" s="1" t="s">
        <v>23</v>
      </c>
      <c r="G8672" s="1" t="s">
        <v>137</v>
      </c>
      <c r="H8672" t="s">
        <v>27</v>
      </c>
      <c r="I8672" s="1" t="s">
        <v>1630</v>
      </c>
      <c r="J8672" s="1" t="s">
        <v>230</v>
      </c>
      <c r="K8672" s="1" t="s">
        <v>40</v>
      </c>
      <c r="L8672" s="1" t="s">
        <v>912</v>
      </c>
      <c r="M8672" t="s">
        <v>80</v>
      </c>
      <c r="N8672">
        <v>1</v>
      </c>
      <c r="O8672" s="1" t="s">
        <v>206</v>
      </c>
      <c r="P8672" t="s">
        <v>154</v>
      </c>
      <c r="Q8672">
        <v>1</v>
      </c>
      <c r="R8672" t="s">
        <v>179</v>
      </c>
      <c r="S8672" t="s">
        <v>180</v>
      </c>
    </row>
    <row r="8673" spans="1:19" x14ac:dyDescent="0.35">
      <c r="A8673" s="2" t="s">
        <v>120</v>
      </c>
      <c r="B8673" s="1" t="s">
        <v>121</v>
      </c>
      <c r="C8673" t="s">
        <v>908</v>
      </c>
      <c r="D8673" s="1" t="s">
        <v>227</v>
      </c>
      <c r="E8673" s="1" t="s">
        <v>22</v>
      </c>
      <c r="F8673" s="1" t="s">
        <v>23</v>
      </c>
      <c r="G8673" s="1" t="s">
        <v>137</v>
      </c>
      <c r="H8673" t="s">
        <v>27</v>
      </c>
      <c r="I8673" s="1" t="s">
        <v>1631</v>
      </c>
      <c r="J8673" s="1" t="s">
        <v>230</v>
      </c>
      <c r="K8673" s="1" t="s">
        <v>40</v>
      </c>
      <c r="L8673" s="1" t="s">
        <v>912</v>
      </c>
      <c r="M8673" t="s">
        <v>80</v>
      </c>
      <c r="N8673">
        <v>1</v>
      </c>
      <c r="O8673" s="1" t="s">
        <v>206</v>
      </c>
      <c r="P8673" t="s">
        <v>153</v>
      </c>
      <c r="Q8673">
        <v>1</v>
      </c>
      <c r="R8673" t="s">
        <v>179</v>
      </c>
      <c r="S8673" t="s">
        <v>180</v>
      </c>
    </row>
    <row r="8674" spans="1:19" x14ac:dyDescent="0.35">
      <c r="A8674" s="2" t="s">
        <v>120</v>
      </c>
      <c r="B8674" s="1" t="s">
        <v>121</v>
      </c>
      <c r="C8674" t="s">
        <v>908</v>
      </c>
      <c r="D8674" s="1" t="s">
        <v>227</v>
      </c>
      <c r="E8674" s="1" t="s">
        <v>22</v>
      </c>
      <c r="F8674" s="1" t="s">
        <v>13</v>
      </c>
      <c r="G8674" s="1" t="s">
        <v>137</v>
      </c>
      <c r="H8674" t="s">
        <v>17</v>
      </c>
      <c r="I8674" s="1" t="s">
        <v>1630</v>
      </c>
      <c r="J8674" s="1" t="s">
        <v>230</v>
      </c>
      <c r="K8674" s="1" t="s">
        <v>40</v>
      </c>
      <c r="L8674" s="1" t="s">
        <v>912</v>
      </c>
      <c r="M8674" t="s">
        <v>80</v>
      </c>
      <c r="N8674">
        <v>1</v>
      </c>
      <c r="O8674" s="1" t="s">
        <v>206</v>
      </c>
      <c r="P8674" t="s">
        <v>154</v>
      </c>
      <c r="Q8674">
        <v>2</v>
      </c>
      <c r="R8674" t="s">
        <v>179</v>
      </c>
      <c r="S8674" t="s">
        <v>180</v>
      </c>
    </row>
    <row r="8675" spans="1:19" x14ac:dyDescent="0.35">
      <c r="A8675" s="2" t="s">
        <v>120</v>
      </c>
      <c r="B8675" s="1" t="s">
        <v>121</v>
      </c>
      <c r="C8675" t="s">
        <v>908</v>
      </c>
      <c r="D8675" s="1" t="s">
        <v>227</v>
      </c>
      <c r="E8675" s="1" t="s">
        <v>22</v>
      </c>
      <c r="F8675" s="1" t="s">
        <v>13</v>
      </c>
      <c r="G8675" s="1" t="s">
        <v>137</v>
      </c>
      <c r="H8675" t="s">
        <v>17</v>
      </c>
      <c r="I8675" s="1" t="s">
        <v>1631</v>
      </c>
      <c r="J8675" s="1" t="s">
        <v>230</v>
      </c>
      <c r="K8675" s="1" t="s">
        <v>40</v>
      </c>
      <c r="L8675" s="1" t="s">
        <v>912</v>
      </c>
      <c r="M8675" t="s">
        <v>80</v>
      </c>
      <c r="N8675">
        <v>1</v>
      </c>
      <c r="O8675" s="1" t="s">
        <v>206</v>
      </c>
      <c r="P8675" t="s">
        <v>153</v>
      </c>
      <c r="Q8675">
        <v>2</v>
      </c>
      <c r="R8675" t="s">
        <v>179</v>
      </c>
      <c r="S8675" t="s">
        <v>180</v>
      </c>
    </row>
    <row r="8676" spans="1:19" x14ac:dyDescent="0.35">
      <c r="A8676" s="2" t="s">
        <v>120</v>
      </c>
      <c r="B8676" s="1" t="s">
        <v>121</v>
      </c>
      <c r="C8676" t="s">
        <v>908</v>
      </c>
      <c r="D8676" s="1" t="s">
        <v>227</v>
      </c>
      <c r="E8676" s="1" t="s">
        <v>22</v>
      </c>
      <c r="F8676" s="1" t="s">
        <v>13</v>
      </c>
      <c r="G8676" s="1" t="s">
        <v>137</v>
      </c>
      <c r="H8676" t="s">
        <v>21</v>
      </c>
      <c r="I8676" s="1" t="s">
        <v>475</v>
      </c>
      <c r="J8676" s="1" t="s">
        <v>230</v>
      </c>
      <c r="K8676" s="1" t="s">
        <v>40</v>
      </c>
      <c r="L8676" s="1" t="s">
        <v>912</v>
      </c>
      <c r="M8676" t="s">
        <v>42</v>
      </c>
      <c r="N8676">
        <v>1</v>
      </c>
      <c r="O8676" s="1" t="s">
        <v>205</v>
      </c>
      <c r="P8676" t="s">
        <v>153</v>
      </c>
      <c r="Q8676">
        <v>2</v>
      </c>
      <c r="R8676" t="s">
        <v>255</v>
      </c>
      <c r="S8676" t="s">
        <v>180</v>
      </c>
    </row>
    <row r="8677" spans="1:19" x14ac:dyDescent="0.35">
      <c r="A8677" s="2" t="s">
        <v>120</v>
      </c>
      <c r="B8677" s="1" t="s">
        <v>121</v>
      </c>
      <c r="C8677" t="s">
        <v>908</v>
      </c>
      <c r="D8677" s="1" t="s">
        <v>227</v>
      </c>
      <c r="E8677" s="1" t="s">
        <v>22</v>
      </c>
      <c r="F8677" s="1" t="s">
        <v>13</v>
      </c>
      <c r="G8677" s="1" t="s">
        <v>137</v>
      </c>
      <c r="H8677" t="s">
        <v>21</v>
      </c>
      <c r="I8677" s="1" t="s">
        <v>476</v>
      </c>
      <c r="J8677" s="1" t="s">
        <v>230</v>
      </c>
      <c r="K8677" s="1" t="s">
        <v>40</v>
      </c>
      <c r="L8677" s="1" t="s">
        <v>912</v>
      </c>
      <c r="M8677" t="s">
        <v>42</v>
      </c>
      <c r="N8677">
        <v>1</v>
      </c>
      <c r="O8677" s="1" t="s">
        <v>205</v>
      </c>
      <c r="P8677" t="s">
        <v>153</v>
      </c>
      <c r="Q8677">
        <v>2</v>
      </c>
      <c r="R8677" t="s">
        <v>255</v>
      </c>
      <c r="S8677" t="s">
        <v>180</v>
      </c>
    </row>
    <row r="8678" spans="1:19" x14ac:dyDescent="0.35">
      <c r="A8678" s="2" t="s">
        <v>120</v>
      </c>
      <c r="B8678" s="1" t="s">
        <v>121</v>
      </c>
      <c r="C8678" t="s">
        <v>908</v>
      </c>
      <c r="D8678" s="1" t="s">
        <v>227</v>
      </c>
      <c r="E8678" s="1" t="s">
        <v>22</v>
      </c>
      <c r="F8678" s="1" t="s">
        <v>13</v>
      </c>
      <c r="G8678" s="1" t="s">
        <v>137</v>
      </c>
      <c r="H8678" t="s">
        <v>21</v>
      </c>
      <c r="I8678" s="1" t="s">
        <v>477</v>
      </c>
      <c r="J8678" s="1" t="s">
        <v>230</v>
      </c>
      <c r="K8678" s="1" t="s">
        <v>40</v>
      </c>
      <c r="L8678" s="1" t="s">
        <v>912</v>
      </c>
      <c r="M8678" t="s">
        <v>42</v>
      </c>
      <c r="N8678">
        <v>1</v>
      </c>
      <c r="O8678" s="1" t="s">
        <v>205</v>
      </c>
      <c r="P8678" t="s">
        <v>154</v>
      </c>
      <c r="Q8678">
        <v>2</v>
      </c>
      <c r="R8678" t="s">
        <v>255</v>
      </c>
      <c r="S8678" t="s">
        <v>180</v>
      </c>
    </row>
    <row r="8679" spans="1:19" x14ac:dyDescent="0.35">
      <c r="A8679" s="2" t="s">
        <v>120</v>
      </c>
      <c r="B8679" s="1" t="s">
        <v>121</v>
      </c>
      <c r="C8679" t="s">
        <v>908</v>
      </c>
      <c r="D8679" s="1" t="s">
        <v>227</v>
      </c>
      <c r="E8679" s="1" t="s">
        <v>22</v>
      </c>
      <c r="F8679" s="1" t="s">
        <v>26</v>
      </c>
      <c r="G8679" s="1" t="s">
        <v>26</v>
      </c>
      <c r="H8679" t="s">
        <v>58</v>
      </c>
      <c r="I8679" s="1" t="s">
        <v>862</v>
      </c>
      <c r="J8679" s="1" t="s">
        <v>230</v>
      </c>
      <c r="K8679" s="1" t="s">
        <v>40</v>
      </c>
      <c r="L8679" s="1" t="s">
        <v>912</v>
      </c>
      <c r="M8679" t="s">
        <v>101</v>
      </c>
      <c r="N8679">
        <v>1</v>
      </c>
      <c r="O8679" s="1" t="s">
        <v>205</v>
      </c>
      <c r="P8679" t="s">
        <v>154</v>
      </c>
      <c r="Q8679">
        <v>2</v>
      </c>
      <c r="R8679" t="s">
        <v>255</v>
      </c>
      <c r="S8679" t="s">
        <v>180</v>
      </c>
    </row>
    <row r="8680" spans="1:19" x14ac:dyDescent="0.35">
      <c r="A8680" s="2" t="s">
        <v>120</v>
      </c>
      <c r="B8680" s="1" t="s">
        <v>121</v>
      </c>
      <c r="C8680" t="s">
        <v>908</v>
      </c>
      <c r="D8680" s="1" t="s">
        <v>171</v>
      </c>
      <c r="E8680" s="1" t="s">
        <v>22</v>
      </c>
      <c r="F8680" s="1" t="s">
        <v>29</v>
      </c>
      <c r="G8680" s="1" t="s">
        <v>136</v>
      </c>
      <c r="H8680" t="s">
        <v>24</v>
      </c>
      <c r="I8680" s="1" t="s">
        <v>1265</v>
      </c>
      <c r="J8680" s="1" t="s">
        <v>230</v>
      </c>
      <c r="K8680" s="1" t="s">
        <v>40</v>
      </c>
      <c r="L8680" s="1" t="s">
        <v>912</v>
      </c>
      <c r="M8680" t="s">
        <v>183</v>
      </c>
      <c r="N8680">
        <v>1</v>
      </c>
      <c r="O8680" s="1" t="s">
        <v>205</v>
      </c>
      <c r="P8680" t="s">
        <v>154</v>
      </c>
      <c r="Q8680">
        <v>2</v>
      </c>
      <c r="R8680" t="s">
        <v>179</v>
      </c>
      <c r="S8680" t="s">
        <v>180</v>
      </c>
    </row>
    <row r="8681" spans="1:19" x14ac:dyDescent="0.35">
      <c r="A8681" s="2" t="s">
        <v>120</v>
      </c>
      <c r="B8681" s="1" t="s">
        <v>121</v>
      </c>
      <c r="C8681" t="s">
        <v>908</v>
      </c>
      <c r="D8681" s="1" t="s">
        <v>171</v>
      </c>
      <c r="E8681" s="1" t="s">
        <v>22</v>
      </c>
      <c r="F8681" s="1" t="s">
        <v>29</v>
      </c>
      <c r="G8681" s="1" t="s">
        <v>136</v>
      </c>
      <c r="H8681" t="s">
        <v>32</v>
      </c>
      <c r="I8681" s="1" t="s">
        <v>1265</v>
      </c>
      <c r="J8681" s="1" t="s">
        <v>230</v>
      </c>
      <c r="K8681" s="1" t="s">
        <v>40</v>
      </c>
      <c r="L8681" s="1" t="s">
        <v>913</v>
      </c>
      <c r="M8681" t="s">
        <v>239</v>
      </c>
      <c r="N8681">
        <v>1</v>
      </c>
      <c r="O8681" s="1" t="s">
        <v>205</v>
      </c>
      <c r="P8681" t="s">
        <v>154</v>
      </c>
      <c r="Q8681">
        <v>2</v>
      </c>
      <c r="R8681" t="s">
        <v>179</v>
      </c>
      <c r="S8681" t="s">
        <v>180</v>
      </c>
    </row>
    <row r="8682" spans="1:19" x14ac:dyDescent="0.35">
      <c r="A8682" s="2" t="s">
        <v>120</v>
      </c>
      <c r="B8682" s="1" t="s">
        <v>121</v>
      </c>
      <c r="C8682" t="s">
        <v>908</v>
      </c>
      <c r="D8682" s="1" t="s">
        <v>171</v>
      </c>
      <c r="E8682" s="1" t="s">
        <v>22</v>
      </c>
      <c r="F8682" s="1" t="s">
        <v>29</v>
      </c>
      <c r="G8682" s="1" t="s">
        <v>136</v>
      </c>
      <c r="H8682" t="s">
        <v>21</v>
      </c>
      <c r="I8682" s="1" t="s">
        <v>863</v>
      </c>
      <c r="J8682" s="1" t="s">
        <v>230</v>
      </c>
      <c r="K8682" s="1" t="s">
        <v>40</v>
      </c>
      <c r="L8682" s="1" t="s">
        <v>912</v>
      </c>
      <c r="M8682" t="s">
        <v>170</v>
      </c>
      <c r="N8682">
        <v>1</v>
      </c>
      <c r="O8682" s="1" t="s">
        <v>205</v>
      </c>
      <c r="P8682" t="s">
        <v>153</v>
      </c>
      <c r="Q8682">
        <v>2</v>
      </c>
      <c r="R8682" t="s">
        <v>255</v>
      </c>
      <c r="S8682" t="s">
        <v>180</v>
      </c>
    </row>
    <row r="8683" spans="1:19" x14ac:dyDescent="0.35">
      <c r="A8683" s="2" t="s">
        <v>120</v>
      </c>
      <c r="B8683" s="1" t="s">
        <v>121</v>
      </c>
      <c r="C8683" t="s">
        <v>908</v>
      </c>
      <c r="D8683" s="1" t="s">
        <v>171</v>
      </c>
      <c r="E8683" s="1" t="s">
        <v>22</v>
      </c>
      <c r="F8683" s="1" t="s">
        <v>29</v>
      </c>
      <c r="G8683" s="1" t="s">
        <v>136</v>
      </c>
      <c r="H8683" t="s">
        <v>21</v>
      </c>
      <c r="I8683" s="1" t="s">
        <v>864</v>
      </c>
      <c r="J8683" s="1" t="s">
        <v>230</v>
      </c>
      <c r="K8683" s="1" t="s">
        <v>40</v>
      </c>
      <c r="L8683" s="1" t="s">
        <v>912</v>
      </c>
      <c r="M8683" t="s">
        <v>239</v>
      </c>
      <c r="N8683">
        <v>1</v>
      </c>
      <c r="O8683" s="1" t="s">
        <v>206</v>
      </c>
      <c r="P8683" t="s">
        <v>153</v>
      </c>
      <c r="Q8683">
        <v>2</v>
      </c>
      <c r="R8683" t="s">
        <v>255</v>
      </c>
      <c r="S8683" t="s">
        <v>180</v>
      </c>
    </row>
    <row r="8684" spans="1:19" x14ac:dyDescent="0.35">
      <c r="A8684" s="2" t="s">
        <v>120</v>
      </c>
      <c r="B8684" s="1" t="s">
        <v>121</v>
      </c>
      <c r="C8684" t="s">
        <v>908</v>
      </c>
      <c r="D8684" s="1" t="s">
        <v>171</v>
      </c>
      <c r="E8684" s="1" t="s">
        <v>22</v>
      </c>
      <c r="F8684" s="1" t="s">
        <v>29</v>
      </c>
      <c r="G8684" s="1" t="s">
        <v>136</v>
      </c>
      <c r="H8684" t="s">
        <v>21</v>
      </c>
      <c r="I8684" s="1" t="s">
        <v>865</v>
      </c>
      <c r="J8684" s="1" t="s">
        <v>230</v>
      </c>
      <c r="K8684" s="1" t="s">
        <v>40</v>
      </c>
      <c r="L8684" s="1" t="s">
        <v>912</v>
      </c>
      <c r="M8684" t="s">
        <v>239</v>
      </c>
      <c r="N8684">
        <v>1</v>
      </c>
      <c r="O8684" s="1" t="s">
        <v>206</v>
      </c>
      <c r="P8684" t="s">
        <v>153</v>
      </c>
      <c r="Q8684">
        <v>2</v>
      </c>
      <c r="R8684" t="s">
        <v>255</v>
      </c>
      <c r="S8684" t="s">
        <v>180</v>
      </c>
    </row>
    <row r="8685" spans="1:19" x14ac:dyDescent="0.35">
      <c r="A8685" s="2" t="s">
        <v>120</v>
      </c>
      <c r="B8685" s="1" t="s">
        <v>121</v>
      </c>
      <c r="C8685" t="s">
        <v>908</v>
      </c>
      <c r="D8685" s="1" t="s">
        <v>171</v>
      </c>
      <c r="E8685" s="1" t="s">
        <v>22</v>
      </c>
      <c r="F8685" s="1" t="s">
        <v>29</v>
      </c>
      <c r="G8685" s="1" t="s">
        <v>136</v>
      </c>
      <c r="H8685" t="s">
        <v>21</v>
      </c>
      <c r="I8685" s="1" t="s">
        <v>1265</v>
      </c>
      <c r="J8685" s="1" t="s">
        <v>230</v>
      </c>
      <c r="K8685" s="1" t="s">
        <v>40</v>
      </c>
      <c r="L8685" s="1" t="s">
        <v>912</v>
      </c>
      <c r="M8685" t="s">
        <v>239</v>
      </c>
      <c r="N8685">
        <v>2</v>
      </c>
      <c r="O8685" s="1" t="s">
        <v>205</v>
      </c>
      <c r="P8685" t="s">
        <v>154</v>
      </c>
      <c r="Q8685">
        <v>2</v>
      </c>
      <c r="R8685" t="s">
        <v>255</v>
      </c>
      <c r="S8685" t="s">
        <v>180</v>
      </c>
    </row>
    <row r="8686" spans="1:19" x14ac:dyDescent="0.35">
      <c r="A8686" s="2" t="s">
        <v>120</v>
      </c>
      <c r="B8686" s="1" t="s">
        <v>121</v>
      </c>
      <c r="C8686" t="s">
        <v>908</v>
      </c>
      <c r="D8686" s="1" t="s">
        <v>171</v>
      </c>
      <c r="E8686" s="1" t="s">
        <v>22</v>
      </c>
      <c r="F8686" s="1" t="s">
        <v>29</v>
      </c>
      <c r="G8686" s="1" t="s">
        <v>136</v>
      </c>
      <c r="H8686" t="s">
        <v>21</v>
      </c>
      <c r="I8686" s="1" t="s">
        <v>866</v>
      </c>
      <c r="J8686" s="1" t="s">
        <v>230</v>
      </c>
      <c r="K8686" s="1" t="s">
        <v>40</v>
      </c>
      <c r="L8686" s="1" t="s">
        <v>912</v>
      </c>
      <c r="M8686" t="s">
        <v>170</v>
      </c>
      <c r="N8686">
        <v>1</v>
      </c>
      <c r="O8686" s="1" t="s">
        <v>205</v>
      </c>
      <c r="P8686" t="s">
        <v>153</v>
      </c>
      <c r="Q8686">
        <v>2</v>
      </c>
      <c r="R8686" t="s">
        <v>255</v>
      </c>
      <c r="S8686" t="s">
        <v>180</v>
      </c>
    </row>
    <row r="8687" spans="1:19" x14ac:dyDescent="0.35">
      <c r="A8687" s="2" t="s">
        <v>120</v>
      </c>
      <c r="B8687" s="1" t="s">
        <v>121</v>
      </c>
      <c r="C8687" t="s">
        <v>908</v>
      </c>
      <c r="D8687" s="1" t="s">
        <v>171</v>
      </c>
      <c r="E8687" s="1" t="s">
        <v>22</v>
      </c>
      <c r="F8687" s="1" t="s">
        <v>29</v>
      </c>
      <c r="G8687" s="1" t="s">
        <v>136</v>
      </c>
      <c r="H8687" t="s">
        <v>21</v>
      </c>
      <c r="I8687" s="1" t="s">
        <v>867</v>
      </c>
      <c r="J8687" s="1" t="s">
        <v>230</v>
      </c>
      <c r="K8687" s="1" t="s">
        <v>40</v>
      </c>
      <c r="L8687" s="1" t="s">
        <v>912</v>
      </c>
      <c r="M8687" t="s">
        <v>170</v>
      </c>
      <c r="N8687">
        <v>1</v>
      </c>
      <c r="O8687" s="1" t="s">
        <v>205</v>
      </c>
      <c r="P8687" t="s">
        <v>154</v>
      </c>
      <c r="Q8687">
        <v>2</v>
      </c>
      <c r="R8687" t="s">
        <v>255</v>
      </c>
      <c r="S8687" t="s">
        <v>180</v>
      </c>
    </row>
    <row r="8688" spans="1:19" x14ac:dyDescent="0.35">
      <c r="A8688" s="2" t="s">
        <v>120</v>
      </c>
      <c r="B8688" s="1" t="s">
        <v>121</v>
      </c>
      <c r="C8688" t="s">
        <v>908</v>
      </c>
      <c r="D8688" s="1" t="s">
        <v>171</v>
      </c>
      <c r="E8688" s="1" t="s">
        <v>22</v>
      </c>
      <c r="F8688" s="1" t="s">
        <v>29</v>
      </c>
      <c r="G8688" s="1" t="s">
        <v>136</v>
      </c>
      <c r="H8688" t="s">
        <v>21</v>
      </c>
      <c r="I8688" s="1" t="s">
        <v>868</v>
      </c>
      <c r="J8688" s="1" t="s">
        <v>230</v>
      </c>
      <c r="K8688" s="1" t="s">
        <v>40</v>
      </c>
      <c r="L8688" s="1" t="s">
        <v>912</v>
      </c>
      <c r="M8688" t="s">
        <v>170</v>
      </c>
      <c r="N8688">
        <v>1</v>
      </c>
      <c r="O8688" s="1" t="s">
        <v>205</v>
      </c>
      <c r="P8688" t="s">
        <v>153</v>
      </c>
      <c r="Q8688">
        <v>2</v>
      </c>
      <c r="R8688" t="s">
        <v>255</v>
      </c>
      <c r="S8688" t="s">
        <v>180</v>
      </c>
    </row>
    <row r="8689" spans="1:19" x14ac:dyDescent="0.35">
      <c r="A8689" s="2" t="s">
        <v>120</v>
      </c>
      <c r="B8689" s="1" t="s">
        <v>121</v>
      </c>
      <c r="C8689" t="s">
        <v>908</v>
      </c>
      <c r="D8689" s="1" t="s">
        <v>171</v>
      </c>
      <c r="E8689" s="1" t="s">
        <v>22</v>
      </c>
      <c r="F8689" s="1" t="s">
        <v>29</v>
      </c>
      <c r="G8689" s="1" t="s">
        <v>136</v>
      </c>
      <c r="H8689" t="s">
        <v>35</v>
      </c>
      <c r="I8689" s="1" t="s">
        <v>864</v>
      </c>
      <c r="J8689" s="1" t="s">
        <v>230</v>
      </c>
      <c r="K8689" s="1" t="s">
        <v>40</v>
      </c>
      <c r="L8689" s="1" t="s">
        <v>913</v>
      </c>
      <c r="M8689" t="s">
        <v>239</v>
      </c>
      <c r="N8689">
        <v>1</v>
      </c>
      <c r="O8689" s="1" t="s">
        <v>206</v>
      </c>
      <c r="P8689" t="s">
        <v>154</v>
      </c>
      <c r="Q8689">
        <v>2</v>
      </c>
      <c r="R8689" t="s">
        <v>255</v>
      </c>
      <c r="S8689" t="s">
        <v>180</v>
      </c>
    </row>
    <row r="8690" spans="1:19" x14ac:dyDescent="0.35">
      <c r="A8690" s="2" t="s">
        <v>120</v>
      </c>
      <c r="B8690" s="1" t="s">
        <v>121</v>
      </c>
      <c r="C8690" t="s">
        <v>908</v>
      </c>
      <c r="D8690" s="1" t="s">
        <v>171</v>
      </c>
      <c r="E8690" s="1" t="s">
        <v>22</v>
      </c>
      <c r="F8690" s="1" t="s">
        <v>29</v>
      </c>
      <c r="G8690" s="1" t="s">
        <v>136</v>
      </c>
      <c r="H8690" t="s">
        <v>35</v>
      </c>
      <c r="I8690" s="1" t="s">
        <v>864</v>
      </c>
      <c r="J8690" s="1" t="s">
        <v>230</v>
      </c>
      <c r="K8690" s="1" t="s">
        <v>40</v>
      </c>
      <c r="L8690" s="1" t="s">
        <v>912</v>
      </c>
      <c r="M8690" t="s">
        <v>239</v>
      </c>
      <c r="N8690">
        <v>1</v>
      </c>
      <c r="O8690" s="1" t="s">
        <v>206</v>
      </c>
      <c r="P8690" t="s">
        <v>153</v>
      </c>
      <c r="Q8690">
        <v>2</v>
      </c>
      <c r="R8690" t="s">
        <v>255</v>
      </c>
      <c r="S8690" t="s">
        <v>180</v>
      </c>
    </row>
    <row r="8691" spans="1:19" x14ac:dyDescent="0.35">
      <c r="A8691" s="2" t="s">
        <v>120</v>
      </c>
      <c r="B8691" s="1" t="s">
        <v>121</v>
      </c>
      <c r="C8691" t="s">
        <v>908</v>
      </c>
      <c r="D8691" s="1" t="s">
        <v>171</v>
      </c>
      <c r="E8691" s="1" t="s">
        <v>22</v>
      </c>
      <c r="F8691" s="1" t="s">
        <v>29</v>
      </c>
      <c r="G8691" s="1" t="s">
        <v>136</v>
      </c>
      <c r="H8691" t="s">
        <v>35</v>
      </c>
      <c r="I8691" s="1" t="s">
        <v>865</v>
      </c>
      <c r="J8691" s="1" t="s">
        <v>230</v>
      </c>
      <c r="K8691" s="1" t="s">
        <v>40</v>
      </c>
      <c r="L8691" s="1" t="s">
        <v>913</v>
      </c>
      <c r="M8691" t="s">
        <v>239</v>
      </c>
      <c r="N8691">
        <v>1</v>
      </c>
      <c r="O8691" s="1" t="s">
        <v>206</v>
      </c>
      <c r="P8691" t="s">
        <v>153</v>
      </c>
      <c r="Q8691">
        <v>2</v>
      </c>
      <c r="R8691" t="s">
        <v>255</v>
      </c>
      <c r="S8691" t="s">
        <v>180</v>
      </c>
    </row>
    <row r="8692" spans="1:19" x14ac:dyDescent="0.35">
      <c r="A8692" s="2" t="s">
        <v>120</v>
      </c>
      <c r="B8692" s="1" t="s">
        <v>121</v>
      </c>
      <c r="C8692" t="s">
        <v>908</v>
      </c>
      <c r="D8692" s="1" t="s">
        <v>171</v>
      </c>
      <c r="E8692" s="1" t="s">
        <v>22</v>
      </c>
      <c r="F8692" s="1" t="s">
        <v>29</v>
      </c>
      <c r="G8692" s="1" t="s">
        <v>136</v>
      </c>
      <c r="H8692" t="s">
        <v>35</v>
      </c>
      <c r="I8692" s="1" t="s">
        <v>865</v>
      </c>
      <c r="J8692" s="1" t="s">
        <v>230</v>
      </c>
      <c r="K8692" s="1" t="s">
        <v>40</v>
      </c>
      <c r="L8692" s="1" t="s">
        <v>912</v>
      </c>
      <c r="M8692" t="s">
        <v>239</v>
      </c>
      <c r="N8692">
        <v>1</v>
      </c>
      <c r="O8692" s="1" t="s">
        <v>206</v>
      </c>
      <c r="P8692" t="s">
        <v>153</v>
      </c>
      <c r="Q8692">
        <v>2</v>
      </c>
      <c r="R8692" t="s">
        <v>255</v>
      </c>
      <c r="S8692" t="s">
        <v>180</v>
      </c>
    </row>
    <row r="8693" spans="1:19" x14ac:dyDescent="0.35">
      <c r="A8693" s="2" t="s">
        <v>120</v>
      </c>
      <c r="B8693" s="1" t="s">
        <v>121</v>
      </c>
      <c r="C8693" t="s">
        <v>908</v>
      </c>
      <c r="D8693" s="1" t="s">
        <v>171</v>
      </c>
      <c r="E8693" s="1" t="s">
        <v>22</v>
      </c>
      <c r="F8693" s="1" t="s">
        <v>29</v>
      </c>
      <c r="G8693" s="1" t="s">
        <v>136</v>
      </c>
      <c r="H8693" t="s">
        <v>35</v>
      </c>
      <c r="I8693" s="1" t="s">
        <v>1265</v>
      </c>
      <c r="J8693" s="1" t="s">
        <v>230</v>
      </c>
      <c r="K8693" s="1" t="s">
        <v>40</v>
      </c>
      <c r="L8693" s="1" t="s">
        <v>912</v>
      </c>
      <c r="M8693" t="s">
        <v>239</v>
      </c>
      <c r="N8693">
        <v>2</v>
      </c>
      <c r="O8693" s="1" t="s">
        <v>205</v>
      </c>
      <c r="P8693" t="s">
        <v>154</v>
      </c>
      <c r="Q8693">
        <v>2</v>
      </c>
      <c r="R8693" t="s">
        <v>255</v>
      </c>
      <c r="S8693" t="s">
        <v>180</v>
      </c>
    </row>
    <row r="8694" spans="1:19" x14ac:dyDescent="0.35">
      <c r="A8694" s="2" t="s">
        <v>120</v>
      </c>
      <c r="B8694" s="1" t="s">
        <v>121</v>
      </c>
      <c r="C8694" t="s">
        <v>908</v>
      </c>
      <c r="D8694" s="1" t="s">
        <v>171</v>
      </c>
      <c r="E8694" s="1" t="s">
        <v>22</v>
      </c>
      <c r="F8694" s="1" t="s">
        <v>29</v>
      </c>
      <c r="G8694" s="1" t="s">
        <v>136</v>
      </c>
      <c r="H8694" t="s">
        <v>58</v>
      </c>
      <c r="I8694" s="1" t="s">
        <v>864</v>
      </c>
      <c r="J8694" s="1" t="s">
        <v>230</v>
      </c>
      <c r="K8694" s="1" t="s">
        <v>40</v>
      </c>
      <c r="L8694" s="1" t="s">
        <v>912</v>
      </c>
      <c r="M8694" t="s">
        <v>79</v>
      </c>
      <c r="N8694">
        <v>1</v>
      </c>
      <c r="O8694" s="1" t="s">
        <v>206</v>
      </c>
      <c r="P8694" t="s">
        <v>154</v>
      </c>
      <c r="Q8694">
        <v>2</v>
      </c>
      <c r="R8694" t="s">
        <v>255</v>
      </c>
      <c r="S8694" t="s">
        <v>180</v>
      </c>
    </row>
    <row r="8695" spans="1:19" x14ac:dyDescent="0.35">
      <c r="A8695" s="2" t="s">
        <v>120</v>
      </c>
      <c r="B8695" s="1" t="s">
        <v>121</v>
      </c>
      <c r="C8695" t="s">
        <v>908</v>
      </c>
      <c r="D8695" s="1" t="s">
        <v>171</v>
      </c>
      <c r="E8695" s="1" t="s">
        <v>22</v>
      </c>
      <c r="F8695" s="1" t="s">
        <v>29</v>
      </c>
      <c r="G8695" s="1" t="s">
        <v>136</v>
      </c>
      <c r="H8695" t="s">
        <v>58</v>
      </c>
      <c r="I8695" s="1" t="s">
        <v>478</v>
      </c>
      <c r="J8695" s="1" t="s">
        <v>230</v>
      </c>
      <c r="K8695" s="1" t="s">
        <v>40</v>
      </c>
      <c r="L8695" s="1" t="s">
        <v>912</v>
      </c>
      <c r="M8695" t="s">
        <v>79</v>
      </c>
      <c r="N8695">
        <v>1</v>
      </c>
      <c r="O8695" s="1" t="s">
        <v>205</v>
      </c>
      <c r="P8695" t="s">
        <v>154</v>
      </c>
      <c r="Q8695">
        <v>2</v>
      </c>
      <c r="R8695" t="s">
        <v>255</v>
      </c>
      <c r="S8695" t="s">
        <v>180</v>
      </c>
    </row>
    <row r="8696" spans="1:19" x14ac:dyDescent="0.35">
      <c r="A8696" s="2" t="s">
        <v>120</v>
      </c>
      <c r="B8696" s="1" t="s">
        <v>121</v>
      </c>
      <c r="C8696" t="s">
        <v>908</v>
      </c>
      <c r="D8696" s="1" t="s">
        <v>171</v>
      </c>
      <c r="E8696" s="1" t="s">
        <v>22</v>
      </c>
      <c r="F8696" s="1" t="s">
        <v>29</v>
      </c>
      <c r="G8696" s="1" t="s">
        <v>136</v>
      </c>
      <c r="H8696" t="s">
        <v>58</v>
      </c>
      <c r="I8696" s="1" t="s">
        <v>865</v>
      </c>
      <c r="J8696" s="1" t="s">
        <v>230</v>
      </c>
      <c r="K8696" s="1" t="s">
        <v>40</v>
      </c>
      <c r="L8696" s="1" t="s">
        <v>912</v>
      </c>
      <c r="M8696" t="s">
        <v>79</v>
      </c>
      <c r="N8696">
        <v>1</v>
      </c>
      <c r="O8696" s="1" t="s">
        <v>206</v>
      </c>
      <c r="P8696" t="s">
        <v>153</v>
      </c>
      <c r="Q8696">
        <v>2</v>
      </c>
      <c r="R8696" t="s">
        <v>255</v>
      </c>
      <c r="S8696" t="s">
        <v>180</v>
      </c>
    </row>
    <row r="8697" spans="1:19" x14ac:dyDescent="0.35">
      <c r="A8697" s="2" t="s">
        <v>120</v>
      </c>
      <c r="B8697" s="1" t="s">
        <v>121</v>
      </c>
      <c r="C8697" t="s">
        <v>908</v>
      </c>
      <c r="D8697" s="1" t="s">
        <v>171</v>
      </c>
      <c r="E8697" s="1" t="s">
        <v>22</v>
      </c>
      <c r="F8697" s="1" t="s">
        <v>29</v>
      </c>
      <c r="G8697" s="1" t="s">
        <v>136</v>
      </c>
      <c r="H8697" t="s">
        <v>58</v>
      </c>
      <c r="I8697" s="1" t="s">
        <v>479</v>
      </c>
      <c r="J8697" s="1" t="s">
        <v>230</v>
      </c>
      <c r="K8697" s="1" t="s">
        <v>40</v>
      </c>
      <c r="L8697" s="1" t="s">
        <v>912</v>
      </c>
      <c r="M8697" t="s">
        <v>42</v>
      </c>
      <c r="N8697">
        <v>1</v>
      </c>
      <c r="O8697" s="1" t="s">
        <v>205</v>
      </c>
      <c r="P8697" t="s">
        <v>154</v>
      </c>
      <c r="Q8697">
        <v>1</v>
      </c>
      <c r="R8697" t="s">
        <v>255</v>
      </c>
      <c r="S8697" t="s">
        <v>180</v>
      </c>
    </row>
    <row r="8698" spans="1:19" x14ac:dyDescent="0.35">
      <c r="A8698" s="2" t="s">
        <v>120</v>
      </c>
      <c r="B8698" s="1" t="s">
        <v>121</v>
      </c>
      <c r="C8698" t="s">
        <v>908</v>
      </c>
      <c r="D8698" s="1" t="s">
        <v>171</v>
      </c>
      <c r="E8698" s="1" t="s">
        <v>22</v>
      </c>
      <c r="F8698" s="1" t="s">
        <v>29</v>
      </c>
      <c r="G8698" s="1" t="s">
        <v>136</v>
      </c>
      <c r="H8698" t="s">
        <v>58</v>
      </c>
      <c r="I8698" s="1" t="s">
        <v>869</v>
      </c>
      <c r="J8698" s="1" t="s">
        <v>230</v>
      </c>
      <c r="K8698" s="1" t="s">
        <v>40</v>
      </c>
      <c r="L8698" s="1" t="s">
        <v>912</v>
      </c>
      <c r="M8698" t="s">
        <v>239</v>
      </c>
      <c r="N8698">
        <v>1</v>
      </c>
      <c r="O8698" s="1" t="s">
        <v>205</v>
      </c>
      <c r="P8698" t="s">
        <v>154</v>
      </c>
      <c r="Q8698">
        <v>2</v>
      </c>
      <c r="R8698" t="s">
        <v>255</v>
      </c>
      <c r="S8698" t="s">
        <v>180</v>
      </c>
    </row>
    <row r="8699" spans="1:19" x14ac:dyDescent="0.35">
      <c r="A8699" s="2" t="s">
        <v>120</v>
      </c>
      <c r="B8699" s="1" t="s">
        <v>121</v>
      </c>
      <c r="C8699" t="s">
        <v>908</v>
      </c>
      <c r="D8699" s="1" t="s">
        <v>171</v>
      </c>
      <c r="E8699" s="1" t="s">
        <v>22</v>
      </c>
      <c r="F8699" s="1" t="s">
        <v>29</v>
      </c>
      <c r="G8699" s="1" t="s">
        <v>136</v>
      </c>
      <c r="H8699" t="s">
        <v>58</v>
      </c>
      <c r="I8699" s="1" t="s">
        <v>480</v>
      </c>
      <c r="J8699" s="1" t="s">
        <v>230</v>
      </c>
      <c r="K8699" s="1" t="s">
        <v>40</v>
      </c>
      <c r="L8699" s="1" t="s">
        <v>912</v>
      </c>
      <c r="M8699" t="s">
        <v>239</v>
      </c>
      <c r="N8699">
        <v>1</v>
      </c>
      <c r="O8699" s="1" t="s">
        <v>205</v>
      </c>
      <c r="P8699" t="s">
        <v>153</v>
      </c>
      <c r="Q8699">
        <v>2</v>
      </c>
      <c r="R8699" t="s">
        <v>255</v>
      </c>
      <c r="S8699" t="s">
        <v>180</v>
      </c>
    </row>
    <row r="8700" spans="1:19" x14ac:dyDescent="0.35">
      <c r="A8700" s="2" t="s">
        <v>120</v>
      </c>
      <c r="B8700" s="1" t="s">
        <v>121</v>
      </c>
      <c r="C8700" t="s">
        <v>908</v>
      </c>
      <c r="D8700" s="1" t="s">
        <v>171</v>
      </c>
      <c r="E8700" s="1" t="s">
        <v>22</v>
      </c>
      <c r="F8700" s="1" t="s">
        <v>33</v>
      </c>
      <c r="G8700" s="1" t="s">
        <v>136</v>
      </c>
      <c r="H8700" t="s">
        <v>24</v>
      </c>
      <c r="I8700" s="1" t="s">
        <v>864</v>
      </c>
      <c r="J8700" s="1" t="s">
        <v>230</v>
      </c>
      <c r="K8700" s="1" t="s">
        <v>40</v>
      </c>
      <c r="L8700" s="1" t="s">
        <v>912</v>
      </c>
      <c r="M8700" t="s">
        <v>239</v>
      </c>
      <c r="N8700">
        <v>1</v>
      </c>
      <c r="O8700" s="1" t="s">
        <v>206</v>
      </c>
      <c r="P8700" t="s">
        <v>154</v>
      </c>
      <c r="Q8700">
        <v>2</v>
      </c>
      <c r="R8700" t="s">
        <v>255</v>
      </c>
      <c r="S8700" t="s">
        <v>180</v>
      </c>
    </row>
    <row r="8701" spans="1:19" x14ac:dyDescent="0.35">
      <c r="A8701" s="2" t="s">
        <v>120</v>
      </c>
      <c r="B8701" s="1" t="s">
        <v>121</v>
      </c>
      <c r="C8701" t="s">
        <v>908</v>
      </c>
      <c r="D8701" s="1" t="s">
        <v>171</v>
      </c>
      <c r="E8701" s="1" t="s">
        <v>22</v>
      </c>
      <c r="F8701" s="1" t="s">
        <v>33</v>
      </c>
      <c r="G8701" s="1" t="s">
        <v>136</v>
      </c>
      <c r="H8701" t="s">
        <v>24</v>
      </c>
      <c r="I8701" s="1" t="s">
        <v>865</v>
      </c>
      <c r="J8701" s="1" t="s">
        <v>230</v>
      </c>
      <c r="K8701" s="1" t="s">
        <v>40</v>
      </c>
      <c r="L8701" s="1" t="s">
        <v>912</v>
      </c>
      <c r="M8701" t="s">
        <v>239</v>
      </c>
      <c r="N8701">
        <v>1</v>
      </c>
      <c r="O8701" s="1" t="s">
        <v>206</v>
      </c>
      <c r="P8701" t="s">
        <v>153</v>
      </c>
      <c r="Q8701">
        <v>2</v>
      </c>
      <c r="R8701" t="s">
        <v>255</v>
      </c>
      <c r="S8701" t="s">
        <v>180</v>
      </c>
    </row>
    <row r="8702" spans="1:19" x14ac:dyDescent="0.35">
      <c r="A8702" s="2" t="s">
        <v>120</v>
      </c>
      <c r="B8702" s="1" t="s">
        <v>121</v>
      </c>
      <c r="C8702" t="s">
        <v>908</v>
      </c>
      <c r="D8702" s="1" t="s">
        <v>171</v>
      </c>
      <c r="E8702" s="1" t="s">
        <v>22</v>
      </c>
      <c r="F8702" s="1" t="s">
        <v>33</v>
      </c>
      <c r="G8702" s="1" t="s">
        <v>136</v>
      </c>
      <c r="H8702" t="s">
        <v>35</v>
      </c>
      <c r="I8702" s="1" t="s">
        <v>481</v>
      </c>
      <c r="J8702" s="1" t="s">
        <v>230</v>
      </c>
      <c r="K8702" s="1" t="s">
        <v>40</v>
      </c>
      <c r="L8702" s="1" t="s">
        <v>913</v>
      </c>
      <c r="M8702" t="s">
        <v>184</v>
      </c>
      <c r="N8702">
        <v>1</v>
      </c>
      <c r="O8702" s="1" t="s">
        <v>205</v>
      </c>
      <c r="P8702" t="s">
        <v>154</v>
      </c>
      <c r="Q8702">
        <v>2</v>
      </c>
      <c r="R8702" t="s">
        <v>255</v>
      </c>
      <c r="S8702" t="s">
        <v>180</v>
      </c>
    </row>
    <row r="8703" spans="1:19" x14ac:dyDescent="0.35">
      <c r="A8703" s="2" t="s">
        <v>120</v>
      </c>
      <c r="B8703" s="1" t="s">
        <v>121</v>
      </c>
      <c r="C8703" t="s">
        <v>908</v>
      </c>
      <c r="D8703" s="1" t="s">
        <v>171</v>
      </c>
      <c r="E8703" s="1" t="s">
        <v>22</v>
      </c>
      <c r="F8703" s="1" t="s">
        <v>33</v>
      </c>
      <c r="G8703" s="1" t="s">
        <v>136</v>
      </c>
      <c r="H8703" t="s">
        <v>35</v>
      </c>
      <c r="I8703" s="1" t="s">
        <v>864</v>
      </c>
      <c r="J8703" s="1" t="s">
        <v>230</v>
      </c>
      <c r="K8703" s="1" t="s">
        <v>40</v>
      </c>
      <c r="L8703" s="1" t="s">
        <v>912</v>
      </c>
      <c r="M8703" t="s">
        <v>239</v>
      </c>
      <c r="N8703">
        <v>1</v>
      </c>
      <c r="O8703" s="1" t="s">
        <v>206</v>
      </c>
      <c r="P8703" t="s">
        <v>154</v>
      </c>
      <c r="Q8703">
        <v>2</v>
      </c>
      <c r="R8703" t="s">
        <v>255</v>
      </c>
      <c r="S8703" t="s">
        <v>180</v>
      </c>
    </row>
    <row r="8704" spans="1:19" x14ac:dyDescent="0.35">
      <c r="A8704" s="2" t="s">
        <v>120</v>
      </c>
      <c r="B8704" s="1" t="s">
        <v>121</v>
      </c>
      <c r="C8704" t="s">
        <v>908</v>
      </c>
      <c r="D8704" s="1" t="s">
        <v>171</v>
      </c>
      <c r="E8704" s="1" t="s">
        <v>22</v>
      </c>
      <c r="F8704" s="1" t="s">
        <v>33</v>
      </c>
      <c r="G8704" s="1" t="s">
        <v>136</v>
      </c>
      <c r="H8704" t="s">
        <v>35</v>
      </c>
      <c r="I8704" s="1" t="s">
        <v>865</v>
      </c>
      <c r="J8704" s="1" t="s">
        <v>230</v>
      </c>
      <c r="K8704" s="1" t="s">
        <v>40</v>
      </c>
      <c r="L8704" s="1" t="s">
        <v>912</v>
      </c>
      <c r="M8704" t="s">
        <v>239</v>
      </c>
      <c r="N8704">
        <v>1</v>
      </c>
      <c r="O8704" s="1" t="s">
        <v>206</v>
      </c>
      <c r="P8704" t="s">
        <v>153</v>
      </c>
      <c r="Q8704">
        <v>2</v>
      </c>
      <c r="R8704" t="s">
        <v>255</v>
      </c>
      <c r="S8704" t="s">
        <v>180</v>
      </c>
    </row>
    <row r="8705" spans="1:19" x14ac:dyDescent="0.35">
      <c r="A8705" s="2" t="s">
        <v>120</v>
      </c>
      <c r="B8705" s="1" t="s">
        <v>121</v>
      </c>
      <c r="C8705" t="s">
        <v>908</v>
      </c>
      <c r="D8705" s="1" t="s">
        <v>171</v>
      </c>
      <c r="E8705" s="1" t="s">
        <v>22</v>
      </c>
      <c r="F8705" s="1" t="s">
        <v>23</v>
      </c>
      <c r="G8705" s="1" t="s">
        <v>137</v>
      </c>
      <c r="H8705" t="s">
        <v>24</v>
      </c>
      <c r="I8705" s="1" t="s">
        <v>1265</v>
      </c>
      <c r="J8705" s="1" t="s">
        <v>230</v>
      </c>
      <c r="K8705" s="1" t="s">
        <v>40</v>
      </c>
      <c r="L8705" s="1" t="s">
        <v>912</v>
      </c>
      <c r="M8705" t="s">
        <v>239</v>
      </c>
      <c r="N8705">
        <v>1</v>
      </c>
      <c r="O8705" s="1" t="s">
        <v>205</v>
      </c>
      <c r="P8705" t="s">
        <v>154</v>
      </c>
      <c r="Q8705">
        <v>1</v>
      </c>
      <c r="R8705" t="s">
        <v>179</v>
      </c>
      <c r="S8705" t="s">
        <v>180</v>
      </c>
    </row>
    <row r="8706" spans="1:19" x14ac:dyDescent="0.35">
      <c r="A8706" s="2" t="s">
        <v>120</v>
      </c>
      <c r="B8706" s="1" t="s">
        <v>121</v>
      </c>
      <c r="C8706" t="s">
        <v>908</v>
      </c>
      <c r="D8706" s="1" t="s">
        <v>171</v>
      </c>
      <c r="E8706" s="1" t="s">
        <v>22</v>
      </c>
      <c r="F8706" s="1" t="s">
        <v>23</v>
      </c>
      <c r="G8706" s="1" t="s">
        <v>137</v>
      </c>
      <c r="H8706" t="s">
        <v>24</v>
      </c>
      <c r="I8706" s="1" t="s">
        <v>1265</v>
      </c>
      <c r="J8706" s="1" t="s">
        <v>230</v>
      </c>
      <c r="K8706" s="1" t="s">
        <v>40</v>
      </c>
      <c r="L8706" s="1" t="s">
        <v>912</v>
      </c>
      <c r="M8706" t="s">
        <v>239</v>
      </c>
      <c r="N8706">
        <v>1</v>
      </c>
      <c r="O8706" s="1" t="s">
        <v>205</v>
      </c>
      <c r="P8706" t="s">
        <v>154</v>
      </c>
      <c r="Q8706">
        <v>2</v>
      </c>
      <c r="R8706" t="s">
        <v>255</v>
      </c>
      <c r="S8706" t="s">
        <v>180</v>
      </c>
    </row>
    <row r="8707" spans="1:19" x14ac:dyDescent="0.35">
      <c r="A8707" s="2" t="s">
        <v>120</v>
      </c>
      <c r="B8707" s="1" t="s">
        <v>121</v>
      </c>
      <c r="C8707" t="s">
        <v>908</v>
      </c>
      <c r="D8707" s="1" t="s">
        <v>171</v>
      </c>
      <c r="E8707" s="1" t="s">
        <v>22</v>
      </c>
      <c r="F8707" s="1" t="s">
        <v>23</v>
      </c>
      <c r="G8707" s="1" t="s">
        <v>137</v>
      </c>
      <c r="H8707" t="s">
        <v>27</v>
      </c>
      <c r="I8707" s="1" t="s">
        <v>870</v>
      </c>
      <c r="J8707" s="1" t="s">
        <v>230</v>
      </c>
      <c r="K8707" s="1" t="s">
        <v>40</v>
      </c>
      <c r="L8707" s="1" t="s">
        <v>912</v>
      </c>
      <c r="M8707" t="s">
        <v>42</v>
      </c>
      <c r="N8707">
        <v>1</v>
      </c>
      <c r="O8707" s="1" t="s">
        <v>205</v>
      </c>
      <c r="P8707" t="s">
        <v>153</v>
      </c>
      <c r="Q8707">
        <v>1</v>
      </c>
      <c r="R8707" t="s">
        <v>255</v>
      </c>
      <c r="S8707" t="s">
        <v>180</v>
      </c>
    </row>
    <row r="8708" spans="1:19" x14ac:dyDescent="0.35">
      <c r="A8708" s="2" t="s">
        <v>120</v>
      </c>
      <c r="B8708" s="1" t="s">
        <v>121</v>
      </c>
      <c r="C8708" t="s">
        <v>908</v>
      </c>
      <c r="D8708" s="1" t="s">
        <v>171</v>
      </c>
      <c r="E8708" s="1" t="s">
        <v>22</v>
      </c>
      <c r="F8708" s="1" t="s">
        <v>23</v>
      </c>
      <c r="G8708" s="1" t="s">
        <v>137</v>
      </c>
      <c r="H8708" t="s">
        <v>27</v>
      </c>
      <c r="I8708" s="1" t="s">
        <v>871</v>
      </c>
      <c r="J8708" s="1" t="s">
        <v>230</v>
      </c>
      <c r="K8708" s="1" t="s">
        <v>40</v>
      </c>
      <c r="L8708" s="1" t="s">
        <v>912</v>
      </c>
      <c r="M8708" t="s">
        <v>42</v>
      </c>
      <c r="N8708">
        <v>1</v>
      </c>
      <c r="O8708" s="1" t="s">
        <v>205</v>
      </c>
      <c r="P8708" t="s">
        <v>153</v>
      </c>
      <c r="Q8708">
        <v>1</v>
      </c>
      <c r="R8708" t="s">
        <v>255</v>
      </c>
      <c r="S8708" t="s">
        <v>180</v>
      </c>
    </row>
    <row r="8709" spans="1:19" x14ac:dyDescent="0.35">
      <c r="A8709" s="2" t="s">
        <v>120</v>
      </c>
      <c r="B8709" s="1" t="s">
        <v>121</v>
      </c>
      <c r="C8709" t="s">
        <v>908</v>
      </c>
      <c r="D8709" s="1" t="s">
        <v>171</v>
      </c>
      <c r="E8709" s="1" t="s">
        <v>22</v>
      </c>
      <c r="F8709" s="1" t="s">
        <v>23</v>
      </c>
      <c r="G8709" s="1" t="s">
        <v>137</v>
      </c>
      <c r="H8709" t="s">
        <v>35</v>
      </c>
      <c r="I8709" s="1" t="s">
        <v>862</v>
      </c>
      <c r="J8709" s="1" t="s">
        <v>230</v>
      </c>
      <c r="K8709" s="1" t="s">
        <v>40</v>
      </c>
      <c r="L8709" s="1" t="s">
        <v>912</v>
      </c>
      <c r="M8709" t="s">
        <v>177</v>
      </c>
      <c r="N8709">
        <v>1</v>
      </c>
      <c r="O8709" s="1" t="s">
        <v>205</v>
      </c>
      <c r="P8709" t="s">
        <v>154</v>
      </c>
      <c r="Q8709">
        <v>2</v>
      </c>
      <c r="R8709" t="s">
        <v>179</v>
      </c>
      <c r="S8709" t="s">
        <v>180</v>
      </c>
    </row>
    <row r="8710" spans="1:19" x14ac:dyDescent="0.35">
      <c r="A8710" s="2" t="s">
        <v>120</v>
      </c>
      <c r="B8710" s="1" t="s">
        <v>121</v>
      </c>
      <c r="C8710" t="s">
        <v>908</v>
      </c>
      <c r="D8710" s="1" t="s">
        <v>171</v>
      </c>
      <c r="E8710" s="1" t="s">
        <v>22</v>
      </c>
      <c r="F8710" s="1" t="s">
        <v>23</v>
      </c>
      <c r="G8710" s="1" t="s">
        <v>137</v>
      </c>
      <c r="H8710" t="s">
        <v>35</v>
      </c>
      <c r="I8710" s="1" t="s">
        <v>460</v>
      </c>
      <c r="J8710" s="1" t="s">
        <v>230</v>
      </c>
      <c r="K8710" s="1" t="s">
        <v>40</v>
      </c>
      <c r="L8710" s="1" t="s">
        <v>912</v>
      </c>
      <c r="M8710" t="s">
        <v>177</v>
      </c>
      <c r="N8710">
        <v>1</v>
      </c>
      <c r="O8710" s="1" t="s">
        <v>205</v>
      </c>
      <c r="P8710" t="s">
        <v>153</v>
      </c>
      <c r="Q8710">
        <v>2</v>
      </c>
      <c r="R8710" t="s">
        <v>255</v>
      </c>
      <c r="S8710" t="s">
        <v>180</v>
      </c>
    </row>
    <row r="8711" spans="1:19" x14ac:dyDescent="0.35">
      <c r="A8711" s="2" t="s">
        <v>120</v>
      </c>
      <c r="B8711" s="1" t="s">
        <v>121</v>
      </c>
      <c r="C8711" t="s">
        <v>908</v>
      </c>
      <c r="D8711" s="1" t="s">
        <v>171</v>
      </c>
      <c r="E8711" s="1" t="s">
        <v>22</v>
      </c>
      <c r="F8711" s="1" t="s">
        <v>23</v>
      </c>
      <c r="G8711" s="1" t="s">
        <v>137</v>
      </c>
      <c r="H8711" t="s">
        <v>58</v>
      </c>
      <c r="I8711" s="1" t="s">
        <v>864</v>
      </c>
      <c r="J8711" s="1" t="s">
        <v>230</v>
      </c>
      <c r="K8711" s="1" t="s">
        <v>40</v>
      </c>
      <c r="L8711" s="1" t="s">
        <v>912</v>
      </c>
      <c r="M8711" t="s">
        <v>239</v>
      </c>
      <c r="N8711">
        <v>1</v>
      </c>
      <c r="O8711" s="1" t="s">
        <v>206</v>
      </c>
      <c r="P8711" t="s">
        <v>153</v>
      </c>
      <c r="Q8711">
        <v>1</v>
      </c>
      <c r="R8711" t="s">
        <v>255</v>
      </c>
      <c r="S8711" t="s">
        <v>180</v>
      </c>
    </row>
    <row r="8712" spans="1:19" x14ac:dyDescent="0.35">
      <c r="A8712" s="2" t="s">
        <v>120</v>
      </c>
      <c r="B8712" s="1" t="s">
        <v>121</v>
      </c>
      <c r="C8712" t="s">
        <v>908</v>
      </c>
      <c r="D8712" s="1" t="s">
        <v>171</v>
      </c>
      <c r="E8712" s="1" t="s">
        <v>22</v>
      </c>
      <c r="F8712" s="1" t="s">
        <v>23</v>
      </c>
      <c r="G8712" s="1" t="s">
        <v>137</v>
      </c>
      <c r="H8712" t="s">
        <v>58</v>
      </c>
      <c r="I8712" s="1" t="s">
        <v>865</v>
      </c>
      <c r="J8712" s="1" t="s">
        <v>230</v>
      </c>
      <c r="K8712" s="1" t="s">
        <v>40</v>
      </c>
      <c r="L8712" s="1" t="s">
        <v>912</v>
      </c>
      <c r="M8712" t="s">
        <v>239</v>
      </c>
      <c r="N8712">
        <v>1</v>
      </c>
      <c r="O8712" s="1" t="s">
        <v>206</v>
      </c>
      <c r="P8712" t="s">
        <v>153</v>
      </c>
      <c r="Q8712">
        <v>1</v>
      </c>
      <c r="R8712" t="s">
        <v>255</v>
      </c>
      <c r="S8712" t="s">
        <v>180</v>
      </c>
    </row>
    <row r="8713" spans="1:19" x14ac:dyDescent="0.35">
      <c r="A8713" s="2" t="s">
        <v>120</v>
      </c>
      <c r="B8713" s="1" t="s">
        <v>121</v>
      </c>
      <c r="C8713" t="s">
        <v>908</v>
      </c>
      <c r="D8713" s="1" t="s">
        <v>171</v>
      </c>
      <c r="E8713" s="1" t="s">
        <v>22</v>
      </c>
      <c r="F8713" s="1" t="s">
        <v>23</v>
      </c>
      <c r="G8713" s="1" t="s">
        <v>137</v>
      </c>
      <c r="H8713" t="s">
        <v>58</v>
      </c>
      <c r="I8713" s="1" t="s">
        <v>1265</v>
      </c>
      <c r="J8713" s="1" t="s">
        <v>230</v>
      </c>
      <c r="K8713" s="1" t="s">
        <v>40</v>
      </c>
      <c r="L8713" s="1" t="s">
        <v>912</v>
      </c>
      <c r="M8713" t="s">
        <v>239</v>
      </c>
      <c r="N8713">
        <v>1</v>
      </c>
      <c r="O8713" s="1" t="s">
        <v>205</v>
      </c>
      <c r="P8713" t="s">
        <v>154</v>
      </c>
      <c r="Q8713">
        <v>1</v>
      </c>
      <c r="R8713" t="s">
        <v>255</v>
      </c>
      <c r="S8713" t="s">
        <v>180</v>
      </c>
    </row>
    <row r="8714" spans="1:19" x14ac:dyDescent="0.35">
      <c r="A8714" s="2" t="s">
        <v>120</v>
      </c>
      <c r="B8714" s="1" t="s">
        <v>121</v>
      </c>
      <c r="C8714" t="s">
        <v>908</v>
      </c>
      <c r="D8714" s="1" t="s">
        <v>171</v>
      </c>
      <c r="E8714" s="1" t="s">
        <v>22</v>
      </c>
      <c r="F8714" s="1" t="s">
        <v>23</v>
      </c>
      <c r="G8714" s="1" t="s">
        <v>137</v>
      </c>
      <c r="H8714" t="s">
        <v>39</v>
      </c>
      <c r="I8714" s="1" t="s">
        <v>1632</v>
      </c>
      <c r="J8714" s="1" t="s">
        <v>230</v>
      </c>
      <c r="K8714" s="1" t="s">
        <v>40</v>
      </c>
      <c r="L8714" s="1" t="s">
        <v>912</v>
      </c>
      <c r="M8714" t="s">
        <v>170</v>
      </c>
      <c r="N8714">
        <v>1</v>
      </c>
      <c r="O8714" s="1" t="s">
        <v>206</v>
      </c>
      <c r="P8714" t="s">
        <v>154</v>
      </c>
      <c r="Q8714">
        <v>2</v>
      </c>
      <c r="R8714" t="s">
        <v>255</v>
      </c>
      <c r="S8714" t="s">
        <v>180</v>
      </c>
    </row>
    <row r="8715" spans="1:19" x14ac:dyDescent="0.35">
      <c r="A8715" s="2" t="s">
        <v>120</v>
      </c>
      <c r="B8715" s="1" t="s">
        <v>121</v>
      </c>
      <c r="C8715" t="s">
        <v>908</v>
      </c>
      <c r="D8715" s="1" t="s">
        <v>171</v>
      </c>
      <c r="E8715" s="1" t="s">
        <v>22</v>
      </c>
      <c r="F8715" s="1" t="s">
        <v>23</v>
      </c>
      <c r="G8715" s="1" t="s">
        <v>137</v>
      </c>
      <c r="H8715" t="s">
        <v>39</v>
      </c>
      <c r="I8715" s="1" t="s">
        <v>1633</v>
      </c>
      <c r="J8715" s="1" t="s">
        <v>230</v>
      </c>
      <c r="K8715" s="1" t="s">
        <v>40</v>
      </c>
      <c r="L8715" s="1" t="s">
        <v>912</v>
      </c>
      <c r="M8715" t="s">
        <v>170</v>
      </c>
      <c r="N8715">
        <v>1</v>
      </c>
      <c r="O8715" s="1" t="s">
        <v>206</v>
      </c>
      <c r="P8715" t="s">
        <v>153</v>
      </c>
      <c r="Q8715">
        <v>2</v>
      </c>
      <c r="R8715" t="s">
        <v>255</v>
      </c>
      <c r="S8715" t="s">
        <v>180</v>
      </c>
    </row>
    <row r="8716" spans="1:19" x14ac:dyDescent="0.35">
      <c r="A8716" s="2" t="s">
        <v>120</v>
      </c>
      <c r="B8716" s="1" t="s">
        <v>121</v>
      </c>
      <c r="C8716" t="s">
        <v>908</v>
      </c>
      <c r="D8716" s="1" t="s">
        <v>171</v>
      </c>
      <c r="E8716" s="1" t="s">
        <v>22</v>
      </c>
      <c r="F8716" s="1" t="s">
        <v>13</v>
      </c>
      <c r="G8716" s="1" t="s">
        <v>137</v>
      </c>
      <c r="H8716" t="s">
        <v>35</v>
      </c>
      <c r="I8716" s="1" t="s">
        <v>459</v>
      </c>
      <c r="J8716" s="1" t="s">
        <v>230</v>
      </c>
      <c r="K8716" s="1" t="s">
        <v>40</v>
      </c>
      <c r="L8716" s="1" t="s">
        <v>912</v>
      </c>
      <c r="M8716" t="s">
        <v>184</v>
      </c>
      <c r="N8716">
        <v>1</v>
      </c>
      <c r="O8716" s="1" t="s">
        <v>205</v>
      </c>
      <c r="P8716" t="s">
        <v>154</v>
      </c>
      <c r="Q8716">
        <v>2</v>
      </c>
      <c r="R8716" t="s">
        <v>179</v>
      </c>
      <c r="S8716" t="s">
        <v>180</v>
      </c>
    </row>
    <row r="8717" spans="1:19" x14ac:dyDescent="0.35">
      <c r="A8717" s="2" t="s">
        <v>120</v>
      </c>
      <c r="B8717" s="1" t="s">
        <v>121</v>
      </c>
      <c r="C8717" t="s">
        <v>908</v>
      </c>
      <c r="D8717" s="1" t="s">
        <v>171</v>
      </c>
      <c r="E8717" s="1" t="s">
        <v>22</v>
      </c>
      <c r="F8717" s="1" t="s">
        <v>13</v>
      </c>
      <c r="G8717" s="1" t="s">
        <v>137</v>
      </c>
      <c r="H8717" t="s">
        <v>35</v>
      </c>
      <c r="I8717" s="1" t="s">
        <v>872</v>
      </c>
      <c r="J8717" s="1" t="s">
        <v>230</v>
      </c>
      <c r="K8717" s="1" t="s">
        <v>40</v>
      </c>
      <c r="L8717" s="1" t="s">
        <v>913</v>
      </c>
      <c r="M8717" t="s">
        <v>184</v>
      </c>
      <c r="N8717">
        <v>1</v>
      </c>
      <c r="O8717" s="1" t="s">
        <v>205</v>
      </c>
      <c r="P8717" t="s">
        <v>154</v>
      </c>
      <c r="Q8717">
        <v>2</v>
      </c>
      <c r="R8717" t="s">
        <v>255</v>
      </c>
      <c r="S8717" t="s">
        <v>180</v>
      </c>
    </row>
    <row r="8718" spans="1:19" x14ac:dyDescent="0.35">
      <c r="A8718" s="2" t="s">
        <v>120</v>
      </c>
      <c r="B8718" s="1" t="s">
        <v>121</v>
      </c>
      <c r="C8718" t="s">
        <v>908</v>
      </c>
      <c r="D8718" s="1" t="s">
        <v>171</v>
      </c>
      <c r="E8718" s="1" t="s">
        <v>22</v>
      </c>
      <c r="F8718" s="1" t="s">
        <v>13</v>
      </c>
      <c r="G8718" s="1" t="s">
        <v>137</v>
      </c>
      <c r="H8718" t="s">
        <v>35</v>
      </c>
      <c r="I8718" s="1" t="s">
        <v>480</v>
      </c>
      <c r="J8718" s="1" t="s">
        <v>230</v>
      </c>
      <c r="K8718" s="1" t="s">
        <v>40</v>
      </c>
      <c r="L8718" s="1" t="s">
        <v>912</v>
      </c>
      <c r="M8718" t="s">
        <v>184</v>
      </c>
      <c r="N8718">
        <v>1</v>
      </c>
      <c r="O8718" s="1" t="s">
        <v>205</v>
      </c>
      <c r="P8718" t="s">
        <v>154</v>
      </c>
      <c r="Q8718">
        <v>2</v>
      </c>
      <c r="R8718" t="s">
        <v>255</v>
      </c>
      <c r="S8718" t="s">
        <v>180</v>
      </c>
    </row>
    <row r="8719" spans="1:19" x14ac:dyDescent="0.35">
      <c r="A8719" s="2" t="s">
        <v>120</v>
      </c>
      <c r="B8719" s="1" t="s">
        <v>121</v>
      </c>
      <c r="C8719" t="s">
        <v>908</v>
      </c>
      <c r="D8719" s="1" t="s">
        <v>171</v>
      </c>
      <c r="E8719" s="1" t="s">
        <v>22</v>
      </c>
      <c r="F8719" s="1" t="s">
        <v>13</v>
      </c>
      <c r="G8719" s="1" t="s">
        <v>137</v>
      </c>
      <c r="H8719" t="s">
        <v>35</v>
      </c>
      <c r="I8719" s="1" t="s">
        <v>1634</v>
      </c>
      <c r="J8719" s="1" t="s">
        <v>230</v>
      </c>
      <c r="K8719" s="1" t="s">
        <v>40</v>
      </c>
      <c r="L8719" s="1" t="s">
        <v>912</v>
      </c>
      <c r="M8719" t="s">
        <v>184</v>
      </c>
      <c r="N8719">
        <v>1</v>
      </c>
      <c r="O8719" s="1" t="s">
        <v>206</v>
      </c>
      <c r="P8719" t="s">
        <v>153</v>
      </c>
      <c r="Q8719">
        <v>2</v>
      </c>
      <c r="R8719" t="s">
        <v>179</v>
      </c>
      <c r="S8719" t="s">
        <v>180</v>
      </c>
    </row>
    <row r="8720" spans="1:19" x14ac:dyDescent="0.35">
      <c r="A8720" s="2" t="s">
        <v>120</v>
      </c>
      <c r="B8720" s="1" t="s">
        <v>121</v>
      </c>
      <c r="C8720" t="s">
        <v>908</v>
      </c>
      <c r="D8720" s="1" t="s">
        <v>171</v>
      </c>
      <c r="E8720" s="1" t="s">
        <v>22</v>
      </c>
      <c r="F8720" s="1" t="s">
        <v>13</v>
      </c>
      <c r="G8720" s="1" t="s">
        <v>137</v>
      </c>
      <c r="H8720" t="s">
        <v>58</v>
      </c>
      <c r="I8720" s="1" t="s">
        <v>1266</v>
      </c>
      <c r="J8720" s="1" t="s">
        <v>230</v>
      </c>
      <c r="K8720" s="1" t="s">
        <v>40</v>
      </c>
      <c r="L8720" s="1" t="s">
        <v>912</v>
      </c>
      <c r="M8720" t="s">
        <v>239</v>
      </c>
      <c r="N8720">
        <v>1</v>
      </c>
      <c r="O8720" s="1" t="s">
        <v>205</v>
      </c>
      <c r="P8720" t="s">
        <v>154</v>
      </c>
      <c r="Q8720">
        <v>2</v>
      </c>
      <c r="R8720" t="s">
        <v>255</v>
      </c>
      <c r="S8720" t="s">
        <v>180</v>
      </c>
    </row>
    <row r="8721" spans="1:19" x14ac:dyDescent="0.35">
      <c r="A8721" s="2" t="s">
        <v>120</v>
      </c>
      <c r="B8721" s="1" t="s">
        <v>121</v>
      </c>
      <c r="C8721" t="s">
        <v>908</v>
      </c>
      <c r="D8721" s="1" t="s">
        <v>171</v>
      </c>
      <c r="E8721" s="1" t="s">
        <v>22</v>
      </c>
      <c r="F8721" s="1" t="s">
        <v>26</v>
      </c>
      <c r="G8721" s="1" t="s">
        <v>26</v>
      </c>
      <c r="H8721" t="s">
        <v>58</v>
      </c>
      <c r="I8721" s="1" t="s">
        <v>1267</v>
      </c>
      <c r="J8721" s="1" t="s">
        <v>230</v>
      </c>
      <c r="K8721" s="1" t="s">
        <v>40</v>
      </c>
      <c r="L8721" s="1" t="s">
        <v>912</v>
      </c>
      <c r="M8721" t="s">
        <v>101</v>
      </c>
      <c r="N8721">
        <v>1</v>
      </c>
      <c r="O8721" s="1" t="s">
        <v>205</v>
      </c>
      <c r="P8721" t="s">
        <v>153</v>
      </c>
      <c r="Q8721">
        <v>2</v>
      </c>
      <c r="R8721" t="s">
        <v>255</v>
      </c>
      <c r="S8721" t="s">
        <v>180</v>
      </c>
    </row>
    <row r="8722" spans="1:19" x14ac:dyDescent="0.35">
      <c r="A8722" s="2" t="s">
        <v>120</v>
      </c>
      <c r="B8722" s="1" t="s">
        <v>121</v>
      </c>
      <c r="C8722" t="s">
        <v>908</v>
      </c>
      <c r="D8722" s="1" t="s">
        <v>171</v>
      </c>
      <c r="E8722" s="1" t="s">
        <v>22</v>
      </c>
      <c r="F8722" s="1" t="s">
        <v>26</v>
      </c>
      <c r="G8722" s="1" t="s">
        <v>26</v>
      </c>
      <c r="H8722" t="s">
        <v>58</v>
      </c>
      <c r="I8722" s="1" t="s">
        <v>1268</v>
      </c>
      <c r="J8722" s="1" t="s">
        <v>230</v>
      </c>
      <c r="K8722" s="1" t="s">
        <v>40</v>
      </c>
      <c r="L8722" s="1" t="s">
        <v>912</v>
      </c>
      <c r="M8722" t="s">
        <v>101</v>
      </c>
      <c r="N8722">
        <v>1</v>
      </c>
      <c r="O8722" s="1" t="s">
        <v>205</v>
      </c>
      <c r="P8722" t="s">
        <v>154</v>
      </c>
      <c r="Q8722">
        <v>2</v>
      </c>
      <c r="R8722" t="s">
        <v>255</v>
      </c>
      <c r="S8722" t="s">
        <v>180</v>
      </c>
    </row>
    <row r="8723" spans="1:19" x14ac:dyDescent="0.35">
      <c r="A8723" s="2" t="s">
        <v>120</v>
      </c>
      <c r="B8723" s="1" t="s">
        <v>121</v>
      </c>
      <c r="C8723" t="s">
        <v>59</v>
      </c>
      <c r="D8723" s="1" t="s">
        <v>81</v>
      </c>
      <c r="E8723" s="1" t="s">
        <v>22</v>
      </c>
      <c r="F8723" s="1" t="s">
        <v>13</v>
      </c>
      <c r="G8723" s="1" t="s">
        <v>137</v>
      </c>
      <c r="H8723" t="s">
        <v>35</v>
      </c>
      <c r="I8723" s="1" t="s">
        <v>482</v>
      </c>
      <c r="J8723" s="1" t="s">
        <v>230</v>
      </c>
      <c r="K8723" s="1" t="s">
        <v>59</v>
      </c>
      <c r="L8723" s="1" t="s">
        <v>912</v>
      </c>
      <c r="M8723" t="s">
        <v>59</v>
      </c>
      <c r="N8723">
        <v>1</v>
      </c>
      <c r="O8723" s="1" t="s">
        <v>205</v>
      </c>
      <c r="P8723" t="s">
        <v>153</v>
      </c>
      <c r="Q8723">
        <v>2</v>
      </c>
      <c r="R8723" t="s">
        <v>255</v>
      </c>
      <c r="S8723" t="s">
        <v>180</v>
      </c>
    </row>
    <row r="8724" spans="1:19" x14ac:dyDescent="0.35">
      <c r="A8724" s="2" t="s">
        <v>120</v>
      </c>
      <c r="B8724" s="1" t="s">
        <v>121</v>
      </c>
      <c r="C8724" t="s">
        <v>59</v>
      </c>
      <c r="D8724" s="1" t="s">
        <v>81</v>
      </c>
      <c r="E8724" s="1" t="s">
        <v>22</v>
      </c>
      <c r="F8724" s="1" t="s">
        <v>13</v>
      </c>
      <c r="G8724" s="1" t="s">
        <v>137</v>
      </c>
      <c r="H8724" t="s">
        <v>35</v>
      </c>
      <c r="I8724" s="1" t="s">
        <v>483</v>
      </c>
      <c r="J8724" s="1" t="s">
        <v>230</v>
      </c>
      <c r="K8724" s="1" t="s">
        <v>59</v>
      </c>
      <c r="L8724" s="1" t="s">
        <v>912</v>
      </c>
      <c r="M8724" t="s">
        <v>59</v>
      </c>
      <c r="N8724">
        <v>1</v>
      </c>
      <c r="O8724" s="1" t="s">
        <v>205</v>
      </c>
      <c r="P8724" t="s">
        <v>154</v>
      </c>
      <c r="Q8724">
        <v>2</v>
      </c>
      <c r="R8724" t="s">
        <v>255</v>
      </c>
      <c r="S8724" t="s">
        <v>180</v>
      </c>
    </row>
    <row r="8725" spans="1:19" x14ac:dyDescent="0.35">
      <c r="A8725" s="2" t="s">
        <v>120</v>
      </c>
      <c r="B8725" s="1" t="s">
        <v>121</v>
      </c>
      <c r="C8725" t="s">
        <v>910</v>
      </c>
      <c r="D8725" s="1" t="s">
        <v>228</v>
      </c>
      <c r="E8725" s="1" t="s">
        <v>22</v>
      </c>
      <c r="F8725" s="1" t="s">
        <v>29</v>
      </c>
      <c r="G8725" s="1" t="s">
        <v>136</v>
      </c>
      <c r="H8725" t="s">
        <v>21</v>
      </c>
      <c r="I8725" s="1" t="s">
        <v>1635</v>
      </c>
      <c r="J8725" s="1" t="s">
        <v>230</v>
      </c>
      <c r="K8725" s="1" t="s">
        <v>59</v>
      </c>
      <c r="L8725" s="1" t="s">
        <v>912</v>
      </c>
      <c r="M8725" t="s">
        <v>85</v>
      </c>
      <c r="N8725">
        <v>1</v>
      </c>
      <c r="O8725" s="1" t="s">
        <v>205</v>
      </c>
      <c r="P8725" t="s">
        <v>153</v>
      </c>
      <c r="Q8725">
        <v>2</v>
      </c>
      <c r="R8725" t="s">
        <v>255</v>
      </c>
      <c r="S8725" t="s">
        <v>180</v>
      </c>
    </row>
    <row r="8726" spans="1:19" x14ac:dyDescent="0.35">
      <c r="A8726" s="2" t="s">
        <v>120</v>
      </c>
      <c r="B8726" s="1" t="s">
        <v>121</v>
      </c>
      <c r="C8726" t="s">
        <v>910</v>
      </c>
      <c r="D8726" s="1" t="s">
        <v>228</v>
      </c>
      <c r="E8726" s="1" t="s">
        <v>22</v>
      </c>
      <c r="F8726" s="1" t="s">
        <v>29</v>
      </c>
      <c r="G8726" s="1" t="s">
        <v>136</v>
      </c>
      <c r="H8726" t="s">
        <v>21</v>
      </c>
      <c r="I8726" s="1" t="s">
        <v>1636</v>
      </c>
      <c r="J8726" s="1" t="s">
        <v>230</v>
      </c>
      <c r="K8726" s="1" t="s">
        <v>59</v>
      </c>
      <c r="L8726" s="1" t="s">
        <v>912</v>
      </c>
      <c r="M8726" t="s">
        <v>85</v>
      </c>
      <c r="N8726">
        <v>1</v>
      </c>
      <c r="O8726" s="1" t="s">
        <v>205</v>
      </c>
      <c r="P8726" t="s">
        <v>154</v>
      </c>
      <c r="Q8726">
        <v>2</v>
      </c>
      <c r="R8726" t="s">
        <v>255</v>
      </c>
      <c r="S8726" t="s">
        <v>180</v>
      </c>
    </row>
    <row r="8727" spans="1:19" x14ac:dyDescent="0.35">
      <c r="A8727" s="2" t="s">
        <v>120</v>
      </c>
      <c r="B8727" s="1" t="s">
        <v>121</v>
      </c>
      <c r="C8727" t="s">
        <v>910</v>
      </c>
      <c r="D8727" s="1" t="s">
        <v>228</v>
      </c>
      <c r="E8727" s="1" t="s">
        <v>22</v>
      </c>
      <c r="F8727" s="1" t="s">
        <v>23</v>
      </c>
      <c r="G8727" s="1" t="s">
        <v>137</v>
      </c>
      <c r="H8727" t="s">
        <v>21</v>
      </c>
      <c r="I8727" s="1" t="s">
        <v>1635</v>
      </c>
      <c r="J8727" s="1" t="s">
        <v>230</v>
      </c>
      <c r="K8727" s="1" t="s">
        <v>59</v>
      </c>
      <c r="L8727" s="1" t="s">
        <v>913</v>
      </c>
      <c r="M8727" t="s">
        <v>85</v>
      </c>
      <c r="N8727">
        <v>1</v>
      </c>
      <c r="O8727" s="1" t="s">
        <v>205</v>
      </c>
      <c r="P8727" t="s">
        <v>153</v>
      </c>
      <c r="Q8727">
        <v>2</v>
      </c>
      <c r="R8727" t="s">
        <v>255</v>
      </c>
      <c r="S8727" t="s">
        <v>180</v>
      </c>
    </row>
    <row r="8728" spans="1:19" x14ac:dyDescent="0.35">
      <c r="A8728" s="2" t="s">
        <v>120</v>
      </c>
      <c r="B8728" s="1" t="s">
        <v>121</v>
      </c>
      <c r="C8728" t="s">
        <v>910</v>
      </c>
      <c r="D8728" s="1" t="s">
        <v>228</v>
      </c>
      <c r="E8728" s="1" t="s">
        <v>22</v>
      </c>
      <c r="F8728" s="1" t="s">
        <v>23</v>
      </c>
      <c r="G8728" s="1" t="s">
        <v>137</v>
      </c>
      <c r="H8728" t="s">
        <v>21</v>
      </c>
      <c r="I8728" s="1" t="s">
        <v>1636</v>
      </c>
      <c r="J8728" s="1" t="s">
        <v>230</v>
      </c>
      <c r="K8728" s="1" t="s">
        <v>59</v>
      </c>
      <c r="L8728" s="1" t="s">
        <v>913</v>
      </c>
      <c r="M8728" t="s">
        <v>85</v>
      </c>
      <c r="N8728">
        <v>1</v>
      </c>
      <c r="O8728" s="1" t="s">
        <v>205</v>
      </c>
      <c r="P8728" t="s">
        <v>154</v>
      </c>
      <c r="Q8728">
        <v>2</v>
      </c>
      <c r="R8728" t="s">
        <v>255</v>
      </c>
      <c r="S8728" t="s">
        <v>180</v>
      </c>
    </row>
    <row r="8729" spans="1:19" x14ac:dyDescent="0.35">
      <c r="A8729" s="2" t="s">
        <v>120</v>
      </c>
      <c r="B8729" s="1" t="s">
        <v>121</v>
      </c>
      <c r="C8729" t="s">
        <v>910</v>
      </c>
      <c r="D8729" s="1" t="s">
        <v>228</v>
      </c>
      <c r="E8729" s="1" t="s">
        <v>22</v>
      </c>
      <c r="F8729" s="1" t="s">
        <v>13</v>
      </c>
      <c r="G8729" s="1" t="s">
        <v>137</v>
      </c>
      <c r="H8729" t="s">
        <v>21</v>
      </c>
      <c r="I8729" s="1" t="s">
        <v>1635</v>
      </c>
      <c r="J8729" s="1" t="s">
        <v>230</v>
      </c>
      <c r="K8729" s="1" t="s">
        <v>59</v>
      </c>
      <c r="L8729" s="1" t="s">
        <v>912</v>
      </c>
      <c r="M8729" t="s">
        <v>85</v>
      </c>
      <c r="N8729">
        <v>1</v>
      </c>
      <c r="O8729" s="1" t="s">
        <v>205</v>
      </c>
      <c r="P8729" t="s">
        <v>153</v>
      </c>
      <c r="Q8729">
        <v>2</v>
      </c>
      <c r="R8729" t="s">
        <v>255</v>
      </c>
      <c r="S8729" t="s">
        <v>180</v>
      </c>
    </row>
    <row r="8730" spans="1:19" x14ac:dyDescent="0.35">
      <c r="A8730" s="2" t="s">
        <v>120</v>
      </c>
      <c r="B8730" s="1" t="s">
        <v>121</v>
      </c>
      <c r="C8730" t="s">
        <v>910</v>
      </c>
      <c r="D8730" s="1" t="s">
        <v>228</v>
      </c>
      <c r="E8730" s="1" t="s">
        <v>22</v>
      </c>
      <c r="F8730" s="1" t="s">
        <v>13</v>
      </c>
      <c r="G8730" s="1" t="s">
        <v>137</v>
      </c>
      <c r="H8730" t="s">
        <v>21</v>
      </c>
      <c r="I8730" s="1" t="s">
        <v>1636</v>
      </c>
      <c r="J8730" s="1" t="s">
        <v>230</v>
      </c>
      <c r="K8730" s="1" t="s">
        <v>59</v>
      </c>
      <c r="L8730" s="1" t="s">
        <v>912</v>
      </c>
      <c r="M8730" t="s">
        <v>85</v>
      </c>
      <c r="N8730">
        <v>1</v>
      </c>
      <c r="O8730" s="1" t="s">
        <v>205</v>
      </c>
      <c r="P8730" t="s">
        <v>154</v>
      </c>
      <c r="Q8730">
        <v>2</v>
      </c>
      <c r="R8730" t="s">
        <v>255</v>
      </c>
      <c r="S8730" t="s">
        <v>180</v>
      </c>
    </row>
    <row r="8731" spans="1:19" x14ac:dyDescent="0.35">
      <c r="A8731" s="2" t="s">
        <v>120</v>
      </c>
      <c r="B8731" s="1" t="s">
        <v>121</v>
      </c>
      <c r="C8731" t="s">
        <v>910</v>
      </c>
      <c r="D8731" s="1" t="s">
        <v>91</v>
      </c>
      <c r="E8731" s="1" t="s">
        <v>22</v>
      </c>
      <c r="F8731" s="1" t="s">
        <v>23</v>
      </c>
      <c r="G8731" s="1" t="s">
        <v>137</v>
      </c>
      <c r="H8731" t="s">
        <v>35</v>
      </c>
      <c r="I8731" s="1" t="s">
        <v>1637</v>
      </c>
      <c r="J8731" s="1" t="s">
        <v>230</v>
      </c>
      <c r="K8731" s="1" t="s">
        <v>15</v>
      </c>
      <c r="L8731" s="1" t="s">
        <v>912</v>
      </c>
      <c r="M8731" t="s">
        <v>77</v>
      </c>
      <c r="N8731">
        <v>1</v>
      </c>
      <c r="O8731" s="1" t="s">
        <v>206</v>
      </c>
      <c r="P8731" t="s">
        <v>154</v>
      </c>
      <c r="Q8731">
        <v>2</v>
      </c>
      <c r="R8731" t="s">
        <v>255</v>
      </c>
      <c r="S8731" t="s">
        <v>180</v>
      </c>
    </row>
    <row r="8732" spans="1:19" x14ac:dyDescent="0.35">
      <c r="A8732" s="2" t="s">
        <v>120</v>
      </c>
      <c r="B8732" s="1" t="s">
        <v>121</v>
      </c>
      <c r="C8732" t="s">
        <v>911</v>
      </c>
      <c r="D8732" s="1" t="s">
        <v>102</v>
      </c>
      <c r="E8732" s="1" t="s">
        <v>22</v>
      </c>
      <c r="F8732" s="1" t="s">
        <v>29</v>
      </c>
      <c r="G8732" s="1" t="s">
        <v>136</v>
      </c>
      <c r="H8732" t="s">
        <v>41</v>
      </c>
      <c r="I8732" s="1" t="s">
        <v>1638</v>
      </c>
      <c r="J8732" s="1" t="s">
        <v>230</v>
      </c>
      <c r="K8732" s="1" t="s">
        <v>47</v>
      </c>
      <c r="L8732" s="1" t="s">
        <v>912</v>
      </c>
      <c r="M8732" t="s">
        <v>47</v>
      </c>
      <c r="N8732">
        <v>1</v>
      </c>
      <c r="O8732" s="1" t="s">
        <v>206</v>
      </c>
      <c r="P8732" t="s">
        <v>154</v>
      </c>
      <c r="Q8732">
        <v>2</v>
      </c>
      <c r="R8732" t="s">
        <v>255</v>
      </c>
      <c r="S8732" t="s">
        <v>180</v>
      </c>
    </row>
    <row r="8733" spans="1:19" x14ac:dyDescent="0.35">
      <c r="A8733" s="2" t="s">
        <v>120</v>
      </c>
      <c r="B8733" s="1" t="s">
        <v>121</v>
      </c>
      <c r="C8733" t="s">
        <v>911</v>
      </c>
      <c r="D8733" s="1" t="s">
        <v>102</v>
      </c>
      <c r="E8733" s="1" t="s">
        <v>22</v>
      </c>
      <c r="F8733" s="1" t="s">
        <v>29</v>
      </c>
      <c r="G8733" s="1" t="s">
        <v>136</v>
      </c>
      <c r="H8733" t="s">
        <v>41</v>
      </c>
      <c r="I8733" s="1" t="s">
        <v>1639</v>
      </c>
      <c r="J8733" s="1" t="s">
        <v>230</v>
      </c>
      <c r="K8733" s="1" t="s">
        <v>47</v>
      </c>
      <c r="L8733" s="1" t="s">
        <v>912</v>
      </c>
      <c r="M8733" t="s">
        <v>47</v>
      </c>
      <c r="N8733">
        <v>1</v>
      </c>
      <c r="O8733" s="1" t="s">
        <v>206</v>
      </c>
      <c r="P8733" t="s">
        <v>153</v>
      </c>
      <c r="Q8733">
        <v>2</v>
      </c>
      <c r="R8733" t="s">
        <v>255</v>
      </c>
      <c r="S8733" t="s">
        <v>180</v>
      </c>
    </row>
    <row r="8734" spans="1:19" x14ac:dyDescent="0.35">
      <c r="A8734" s="2" t="s">
        <v>120</v>
      </c>
      <c r="B8734" s="1" t="s">
        <v>121</v>
      </c>
      <c r="C8734" t="s">
        <v>911</v>
      </c>
      <c r="D8734" s="1" t="s">
        <v>102</v>
      </c>
      <c r="E8734" s="1" t="s">
        <v>22</v>
      </c>
      <c r="F8734" s="1" t="s">
        <v>29</v>
      </c>
      <c r="G8734" s="1" t="s">
        <v>136</v>
      </c>
      <c r="H8734" t="s">
        <v>41</v>
      </c>
      <c r="I8734" s="1" t="s">
        <v>1640</v>
      </c>
      <c r="J8734" s="1" t="s">
        <v>230</v>
      </c>
      <c r="K8734" s="1" t="s">
        <v>47</v>
      </c>
      <c r="L8734" s="1" t="s">
        <v>912</v>
      </c>
      <c r="M8734" t="s">
        <v>47</v>
      </c>
      <c r="N8734">
        <v>1</v>
      </c>
      <c r="O8734" s="1" t="s">
        <v>205</v>
      </c>
      <c r="P8734" t="s">
        <v>153</v>
      </c>
      <c r="Q8734">
        <v>2</v>
      </c>
      <c r="R8734" t="s">
        <v>179</v>
      </c>
      <c r="S8734" t="s">
        <v>180</v>
      </c>
    </row>
    <row r="8735" spans="1:19" x14ac:dyDescent="0.35">
      <c r="A8735" s="2" t="s">
        <v>120</v>
      </c>
      <c r="B8735" s="1" t="s">
        <v>121</v>
      </c>
      <c r="C8735" t="s">
        <v>911</v>
      </c>
      <c r="D8735" s="1" t="s">
        <v>102</v>
      </c>
      <c r="E8735" s="1" t="s">
        <v>22</v>
      </c>
      <c r="F8735" s="1" t="s">
        <v>33</v>
      </c>
      <c r="G8735" s="1" t="s">
        <v>136</v>
      </c>
      <c r="H8735" t="s">
        <v>35</v>
      </c>
      <c r="I8735" s="1" t="s">
        <v>1638</v>
      </c>
      <c r="J8735" s="1" t="s">
        <v>230</v>
      </c>
      <c r="K8735" s="1" t="s">
        <v>47</v>
      </c>
      <c r="L8735" s="1" t="s">
        <v>912</v>
      </c>
      <c r="M8735" t="s">
        <v>47</v>
      </c>
      <c r="N8735">
        <v>1</v>
      </c>
      <c r="O8735" s="1" t="s">
        <v>206</v>
      </c>
      <c r="P8735" t="s">
        <v>154</v>
      </c>
      <c r="Q8735">
        <v>2</v>
      </c>
      <c r="R8735" t="s">
        <v>179</v>
      </c>
      <c r="S8735" t="s">
        <v>180</v>
      </c>
    </row>
    <row r="8736" spans="1:19" x14ac:dyDescent="0.35">
      <c r="A8736" s="2" t="s">
        <v>120</v>
      </c>
      <c r="B8736" s="1" t="s">
        <v>121</v>
      </c>
      <c r="C8736" t="s">
        <v>911</v>
      </c>
      <c r="D8736" s="1" t="s">
        <v>102</v>
      </c>
      <c r="E8736" s="1" t="s">
        <v>22</v>
      </c>
      <c r="F8736" s="1" t="s">
        <v>33</v>
      </c>
      <c r="G8736" s="1" t="s">
        <v>136</v>
      </c>
      <c r="H8736" t="s">
        <v>35</v>
      </c>
      <c r="I8736" s="1" t="s">
        <v>1639</v>
      </c>
      <c r="J8736" s="1" t="s">
        <v>230</v>
      </c>
      <c r="K8736" s="1" t="s">
        <v>47</v>
      </c>
      <c r="L8736" s="1" t="s">
        <v>912</v>
      </c>
      <c r="M8736" t="s">
        <v>47</v>
      </c>
      <c r="N8736">
        <v>1</v>
      </c>
      <c r="O8736" s="1" t="s">
        <v>206</v>
      </c>
      <c r="P8736" t="s">
        <v>153</v>
      </c>
      <c r="Q8736">
        <v>2</v>
      </c>
      <c r="R8736" t="s">
        <v>179</v>
      </c>
      <c r="S8736" t="s">
        <v>180</v>
      </c>
    </row>
    <row r="8737" spans="1:19" x14ac:dyDescent="0.35">
      <c r="A8737" s="2" t="s">
        <v>120</v>
      </c>
      <c r="B8737" s="1" t="s">
        <v>121</v>
      </c>
      <c r="C8737" t="s">
        <v>911</v>
      </c>
      <c r="D8737" s="1" t="s">
        <v>102</v>
      </c>
      <c r="E8737" s="1" t="s">
        <v>22</v>
      </c>
      <c r="F8737" s="1" t="s">
        <v>33</v>
      </c>
      <c r="G8737" s="1" t="s">
        <v>136</v>
      </c>
      <c r="H8737" t="s">
        <v>35</v>
      </c>
      <c r="I8737" s="1" t="s">
        <v>1640</v>
      </c>
      <c r="J8737" s="1" t="s">
        <v>230</v>
      </c>
      <c r="K8737" s="1" t="s">
        <v>47</v>
      </c>
      <c r="L8737" s="1" t="s">
        <v>912</v>
      </c>
      <c r="M8737" t="s">
        <v>47</v>
      </c>
      <c r="N8737">
        <v>1</v>
      </c>
      <c r="O8737" s="1" t="s">
        <v>205</v>
      </c>
      <c r="P8737" t="s">
        <v>153</v>
      </c>
      <c r="Q8737">
        <v>2</v>
      </c>
      <c r="R8737" t="s">
        <v>179</v>
      </c>
      <c r="S8737" t="s">
        <v>180</v>
      </c>
    </row>
    <row r="8738" spans="1:19" x14ac:dyDescent="0.35">
      <c r="A8738" s="2" t="s">
        <v>120</v>
      </c>
      <c r="B8738" s="1" t="s">
        <v>121</v>
      </c>
      <c r="C8738" t="s">
        <v>911</v>
      </c>
      <c r="D8738" s="1" t="s">
        <v>102</v>
      </c>
      <c r="E8738" s="1" t="s">
        <v>22</v>
      </c>
      <c r="F8738" s="1" t="s">
        <v>23</v>
      </c>
      <c r="G8738" s="1" t="s">
        <v>137</v>
      </c>
      <c r="H8738" t="s">
        <v>27</v>
      </c>
      <c r="I8738" s="1" t="s">
        <v>1640</v>
      </c>
      <c r="J8738" s="1" t="s">
        <v>230</v>
      </c>
      <c r="K8738" s="1" t="s">
        <v>47</v>
      </c>
      <c r="L8738" s="1" t="s">
        <v>912</v>
      </c>
      <c r="M8738" t="s">
        <v>47</v>
      </c>
      <c r="N8738">
        <v>1</v>
      </c>
      <c r="O8738" s="1" t="s">
        <v>205</v>
      </c>
      <c r="P8738" t="s">
        <v>154</v>
      </c>
      <c r="Q8738">
        <v>2</v>
      </c>
      <c r="R8738" t="s">
        <v>179</v>
      </c>
      <c r="S8738" t="s">
        <v>180</v>
      </c>
    </row>
    <row r="8739" spans="1:19" x14ac:dyDescent="0.35">
      <c r="A8739" s="2" t="s">
        <v>120</v>
      </c>
      <c r="B8739" s="1" t="s">
        <v>121</v>
      </c>
      <c r="C8739" t="s">
        <v>911</v>
      </c>
      <c r="D8739" s="1" t="s">
        <v>102</v>
      </c>
      <c r="E8739" s="1" t="s">
        <v>22</v>
      </c>
      <c r="F8739" s="1" t="s">
        <v>23</v>
      </c>
      <c r="G8739" s="1" t="s">
        <v>137</v>
      </c>
      <c r="H8739" t="s">
        <v>58</v>
      </c>
      <c r="I8739" s="1" t="s">
        <v>1638</v>
      </c>
      <c r="J8739" s="1" t="s">
        <v>230</v>
      </c>
      <c r="K8739" s="1" t="s">
        <v>47</v>
      </c>
      <c r="L8739" s="1" t="s">
        <v>912</v>
      </c>
      <c r="M8739" t="s">
        <v>47</v>
      </c>
      <c r="N8739">
        <v>1</v>
      </c>
      <c r="O8739" s="1" t="s">
        <v>206</v>
      </c>
      <c r="P8739" t="s">
        <v>154</v>
      </c>
      <c r="Q8739">
        <v>2</v>
      </c>
      <c r="R8739" t="s">
        <v>255</v>
      </c>
      <c r="S8739" t="s">
        <v>180</v>
      </c>
    </row>
    <row r="8740" spans="1:19" x14ac:dyDescent="0.35">
      <c r="A8740" s="2" t="s">
        <v>120</v>
      </c>
      <c r="B8740" s="1" t="s">
        <v>121</v>
      </c>
      <c r="C8740" t="s">
        <v>911</v>
      </c>
      <c r="D8740" s="1" t="s">
        <v>102</v>
      </c>
      <c r="E8740" s="1" t="s">
        <v>22</v>
      </c>
      <c r="F8740" s="1" t="s">
        <v>23</v>
      </c>
      <c r="G8740" s="1" t="s">
        <v>137</v>
      </c>
      <c r="H8740" t="s">
        <v>58</v>
      </c>
      <c r="I8740" s="1" t="s">
        <v>1639</v>
      </c>
      <c r="J8740" s="1" t="s">
        <v>230</v>
      </c>
      <c r="K8740" s="1" t="s">
        <v>47</v>
      </c>
      <c r="L8740" s="1" t="s">
        <v>912</v>
      </c>
      <c r="M8740" t="s">
        <v>47</v>
      </c>
      <c r="N8740">
        <v>1</v>
      </c>
      <c r="O8740" s="1" t="s">
        <v>206</v>
      </c>
      <c r="P8740" t="s">
        <v>153</v>
      </c>
      <c r="Q8740">
        <v>2</v>
      </c>
      <c r="R8740" t="s">
        <v>255</v>
      </c>
      <c r="S8740" t="s">
        <v>180</v>
      </c>
    </row>
    <row r="8741" spans="1:19" x14ac:dyDescent="0.35">
      <c r="A8741" s="2" t="s">
        <v>120</v>
      </c>
      <c r="B8741" s="1" t="s">
        <v>121</v>
      </c>
      <c r="C8741" t="s">
        <v>911</v>
      </c>
      <c r="D8741" s="1" t="s">
        <v>102</v>
      </c>
      <c r="E8741" s="1" t="s">
        <v>22</v>
      </c>
      <c r="F8741" s="1" t="s">
        <v>23</v>
      </c>
      <c r="G8741" s="1" t="s">
        <v>137</v>
      </c>
      <c r="H8741" t="s">
        <v>58</v>
      </c>
      <c r="I8741" s="1" t="s">
        <v>1640</v>
      </c>
      <c r="J8741" s="1" t="s">
        <v>230</v>
      </c>
      <c r="K8741" s="1" t="s">
        <v>47</v>
      </c>
      <c r="L8741" s="1" t="s">
        <v>912</v>
      </c>
      <c r="M8741" t="s">
        <v>47</v>
      </c>
      <c r="N8741">
        <v>1</v>
      </c>
      <c r="O8741" s="1" t="s">
        <v>205</v>
      </c>
      <c r="P8741" t="s">
        <v>153</v>
      </c>
      <c r="Q8741">
        <v>2</v>
      </c>
      <c r="R8741" t="s">
        <v>179</v>
      </c>
      <c r="S8741" t="s">
        <v>180</v>
      </c>
    </row>
    <row r="8742" spans="1:19" x14ac:dyDescent="0.35">
      <c r="A8742" s="2" t="s">
        <v>120</v>
      </c>
      <c r="B8742" s="1" t="s">
        <v>121</v>
      </c>
      <c r="C8742" t="s">
        <v>911</v>
      </c>
      <c r="D8742" s="1" t="s">
        <v>102</v>
      </c>
      <c r="E8742" s="1" t="s">
        <v>22</v>
      </c>
      <c r="F8742" s="1" t="s">
        <v>23</v>
      </c>
      <c r="G8742" s="1" t="s">
        <v>137</v>
      </c>
      <c r="H8742" t="s">
        <v>39</v>
      </c>
      <c r="I8742" s="1" t="s">
        <v>1638</v>
      </c>
      <c r="J8742" s="1" t="s">
        <v>230</v>
      </c>
      <c r="K8742" s="1" t="s">
        <v>47</v>
      </c>
      <c r="L8742" s="1" t="s">
        <v>912</v>
      </c>
      <c r="M8742" t="s">
        <v>47</v>
      </c>
      <c r="N8742">
        <v>2</v>
      </c>
      <c r="O8742" s="1" t="s">
        <v>206</v>
      </c>
      <c r="P8742" t="s">
        <v>154</v>
      </c>
      <c r="Q8742">
        <v>2</v>
      </c>
      <c r="R8742" t="s">
        <v>179</v>
      </c>
      <c r="S8742" t="s">
        <v>180</v>
      </c>
    </row>
    <row r="8743" spans="1:19" x14ac:dyDescent="0.35">
      <c r="A8743" s="2" t="s">
        <v>120</v>
      </c>
      <c r="B8743" s="1" t="s">
        <v>121</v>
      </c>
      <c r="C8743" t="s">
        <v>911</v>
      </c>
      <c r="D8743" s="1" t="s">
        <v>102</v>
      </c>
      <c r="E8743" s="1" t="s">
        <v>22</v>
      </c>
      <c r="F8743" s="1" t="s">
        <v>23</v>
      </c>
      <c r="G8743" s="1" t="s">
        <v>137</v>
      </c>
      <c r="H8743" t="s">
        <v>39</v>
      </c>
      <c r="I8743" s="1" t="s">
        <v>1639</v>
      </c>
      <c r="J8743" s="1" t="s">
        <v>230</v>
      </c>
      <c r="K8743" s="1" t="s">
        <v>47</v>
      </c>
      <c r="L8743" s="1" t="s">
        <v>912</v>
      </c>
      <c r="M8743" t="s">
        <v>47</v>
      </c>
      <c r="N8743">
        <v>2</v>
      </c>
      <c r="O8743" s="1" t="s">
        <v>206</v>
      </c>
      <c r="P8743" t="s">
        <v>153</v>
      </c>
      <c r="Q8743">
        <v>2</v>
      </c>
      <c r="R8743" t="s">
        <v>179</v>
      </c>
      <c r="S8743" t="s">
        <v>180</v>
      </c>
    </row>
    <row r="8744" spans="1:19" x14ac:dyDescent="0.35">
      <c r="A8744" s="2" t="s">
        <v>120</v>
      </c>
      <c r="B8744" s="1" t="s">
        <v>121</v>
      </c>
      <c r="C8744" t="s">
        <v>911</v>
      </c>
      <c r="D8744" s="1" t="s">
        <v>245</v>
      </c>
      <c r="E8744" s="1" t="s">
        <v>22</v>
      </c>
      <c r="F8744" s="1" t="s">
        <v>13</v>
      </c>
      <c r="G8744" s="1" t="s">
        <v>137</v>
      </c>
      <c r="H8744" t="s">
        <v>35</v>
      </c>
      <c r="I8744" s="1" t="s">
        <v>873</v>
      </c>
      <c r="J8744" s="1" t="s">
        <v>230</v>
      </c>
      <c r="K8744" s="1" t="s">
        <v>47</v>
      </c>
      <c r="L8744" s="1" t="s">
        <v>912</v>
      </c>
      <c r="M8744" t="s">
        <v>182</v>
      </c>
      <c r="N8744">
        <v>1</v>
      </c>
      <c r="O8744" s="1" t="s">
        <v>205</v>
      </c>
      <c r="P8744" t="s">
        <v>154</v>
      </c>
      <c r="Q8744">
        <v>2</v>
      </c>
      <c r="R8744" t="s">
        <v>255</v>
      </c>
      <c r="S8744" t="s">
        <v>180</v>
      </c>
    </row>
    <row r="8745" spans="1:19" x14ac:dyDescent="0.35">
      <c r="A8745" s="2" t="s">
        <v>122</v>
      </c>
      <c r="B8745" s="1" t="s">
        <v>191</v>
      </c>
      <c r="C8745" t="s">
        <v>907</v>
      </c>
      <c r="D8745" s="1" t="s">
        <v>100</v>
      </c>
      <c r="E8745" s="1" t="s">
        <v>12</v>
      </c>
      <c r="F8745" s="1" t="s">
        <v>23</v>
      </c>
      <c r="G8745" s="1" t="s">
        <v>137</v>
      </c>
      <c r="H8745" t="s">
        <v>17</v>
      </c>
      <c r="I8745" s="1" t="s">
        <v>1641</v>
      </c>
      <c r="J8745" s="1" t="s">
        <v>230</v>
      </c>
      <c r="K8745" s="1" t="s">
        <v>40</v>
      </c>
      <c r="L8745" s="1" t="s">
        <v>913</v>
      </c>
      <c r="M8745" t="s">
        <v>213</v>
      </c>
      <c r="N8745">
        <v>1</v>
      </c>
      <c r="O8745" s="1" t="s">
        <v>205</v>
      </c>
      <c r="P8745" t="s">
        <v>154</v>
      </c>
      <c r="Q8745">
        <v>2</v>
      </c>
      <c r="R8745" t="s">
        <v>255</v>
      </c>
      <c r="S8745" t="s">
        <v>180</v>
      </c>
    </row>
    <row r="8746" spans="1:19" x14ac:dyDescent="0.35">
      <c r="A8746" s="2" t="s">
        <v>122</v>
      </c>
      <c r="B8746" s="1" t="s">
        <v>191</v>
      </c>
      <c r="C8746" t="s">
        <v>907</v>
      </c>
      <c r="D8746" s="1" t="s">
        <v>100</v>
      </c>
      <c r="E8746" s="1" t="s">
        <v>12</v>
      </c>
      <c r="F8746" s="1" t="s">
        <v>23</v>
      </c>
      <c r="G8746" s="1" t="s">
        <v>137</v>
      </c>
      <c r="H8746" t="s">
        <v>24</v>
      </c>
      <c r="I8746" s="1" t="s">
        <v>874</v>
      </c>
      <c r="J8746" s="1" t="s">
        <v>230</v>
      </c>
      <c r="K8746" s="1" t="s">
        <v>59</v>
      </c>
      <c r="L8746" s="1" t="s">
        <v>912</v>
      </c>
      <c r="M8746" t="s">
        <v>84</v>
      </c>
      <c r="N8746">
        <v>1</v>
      </c>
      <c r="O8746" s="1" t="s">
        <v>205</v>
      </c>
      <c r="P8746" t="s">
        <v>154</v>
      </c>
      <c r="Q8746">
        <v>2</v>
      </c>
      <c r="R8746" t="s">
        <v>179</v>
      </c>
      <c r="S8746" t="s">
        <v>180</v>
      </c>
    </row>
    <row r="8747" spans="1:19" x14ac:dyDescent="0.35">
      <c r="A8747" s="2" t="s">
        <v>122</v>
      </c>
      <c r="B8747" s="1" t="s">
        <v>191</v>
      </c>
      <c r="C8747" t="s">
        <v>907</v>
      </c>
      <c r="D8747" s="1" t="s">
        <v>100</v>
      </c>
      <c r="E8747" s="1" t="s">
        <v>12</v>
      </c>
      <c r="F8747" s="1" t="s">
        <v>23</v>
      </c>
      <c r="G8747" s="1" t="s">
        <v>137</v>
      </c>
      <c r="H8747" t="s">
        <v>32</v>
      </c>
      <c r="I8747" s="1" t="s">
        <v>874</v>
      </c>
      <c r="J8747" s="1" t="s">
        <v>230</v>
      </c>
      <c r="K8747" s="1" t="s">
        <v>19</v>
      </c>
      <c r="L8747" s="1" t="s">
        <v>912</v>
      </c>
      <c r="M8747" t="s">
        <v>74</v>
      </c>
      <c r="N8747">
        <v>1</v>
      </c>
      <c r="O8747" s="1" t="s">
        <v>205</v>
      </c>
      <c r="P8747" t="s">
        <v>154</v>
      </c>
      <c r="Q8747">
        <v>2</v>
      </c>
      <c r="R8747" t="s">
        <v>179</v>
      </c>
      <c r="S8747" t="s">
        <v>180</v>
      </c>
    </row>
    <row r="8748" spans="1:19" x14ac:dyDescent="0.35">
      <c r="A8748" s="2" t="s">
        <v>122</v>
      </c>
      <c r="B8748" s="1" t="s">
        <v>191</v>
      </c>
      <c r="C8748" t="s">
        <v>907</v>
      </c>
      <c r="D8748" s="1" t="s">
        <v>100</v>
      </c>
      <c r="E8748" s="1" t="s">
        <v>12</v>
      </c>
      <c r="F8748" s="1" t="s">
        <v>23</v>
      </c>
      <c r="G8748" s="1" t="s">
        <v>137</v>
      </c>
      <c r="H8748" t="s">
        <v>32</v>
      </c>
      <c r="I8748" s="1" t="s">
        <v>874</v>
      </c>
      <c r="J8748" s="1" t="s">
        <v>230</v>
      </c>
      <c r="K8748" s="1" t="s">
        <v>19</v>
      </c>
      <c r="L8748" s="1" t="s">
        <v>912</v>
      </c>
      <c r="M8748" t="s">
        <v>66</v>
      </c>
      <c r="N8748">
        <v>1</v>
      </c>
      <c r="O8748" s="1" t="s">
        <v>205</v>
      </c>
      <c r="P8748" t="s">
        <v>154</v>
      </c>
      <c r="Q8748">
        <v>2</v>
      </c>
      <c r="R8748" t="s">
        <v>179</v>
      </c>
      <c r="S8748" t="s">
        <v>180</v>
      </c>
    </row>
    <row r="8749" spans="1:19" x14ac:dyDescent="0.35">
      <c r="A8749" s="2" t="s">
        <v>122</v>
      </c>
      <c r="B8749" s="1" t="s">
        <v>191</v>
      </c>
      <c r="C8749" t="s">
        <v>907</v>
      </c>
      <c r="D8749" s="1" t="s">
        <v>100</v>
      </c>
      <c r="E8749" s="1" t="s">
        <v>12</v>
      </c>
      <c r="F8749" s="1" t="s">
        <v>23</v>
      </c>
      <c r="G8749" s="1" t="s">
        <v>137</v>
      </c>
      <c r="H8749" t="s">
        <v>35</v>
      </c>
      <c r="I8749" s="1" t="s">
        <v>874</v>
      </c>
      <c r="J8749" s="1" t="s">
        <v>230</v>
      </c>
      <c r="K8749" s="1" t="s">
        <v>19</v>
      </c>
      <c r="L8749" s="1" t="s">
        <v>912</v>
      </c>
      <c r="M8749" t="s">
        <v>67</v>
      </c>
      <c r="N8749">
        <v>1</v>
      </c>
      <c r="O8749" s="1" t="s">
        <v>205</v>
      </c>
      <c r="P8749" t="s">
        <v>154</v>
      </c>
      <c r="Q8749">
        <v>2</v>
      </c>
      <c r="R8749" t="s">
        <v>179</v>
      </c>
      <c r="S8749" t="s">
        <v>180</v>
      </c>
    </row>
    <row r="8750" spans="1:19" x14ac:dyDescent="0.35">
      <c r="A8750" s="2" t="s">
        <v>122</v>
      </c>
      <c r="B8750" s="1" t="s">
        <v>191</v>
      </c>
      <c r="C8750" t="s">
        <v>907</v>
      </c>
      <c r="D8750" s="1" t="s">
        <v>100</v>
      </c>
      <c r="E8750" s="1" t="s">
        <v>12</v>
      </c>
      <c r="F8750" s="1" t="s">
        <v>13</v>
      </c>
      <c r="G8750" s="1" t="s">
        <v>137</v>
      </c>
      <c r="H8750" t="s">
        <v>17</v>
      </c>
      <c r="I8750" s="1" t="s">
        <v>874</v>
      </c>
      <c r="J8750" s="1" t="s">
        <v>230</v>
      </c>
      <c r="K8750" s="1" t="s">
        <v>19</v>
      </c>
      <c r="L8750" s="1" t="s">
        <v>912</v>
      </c>
      <c r="M8750" t="s">
        <v>19</v>
      </c>
      <c r="N8750">
        <v>1</v>
      </c>
      <c r="O8750" s="1" t="s">
        <v>205</v>
      </c>
      <c r="P8750" t="s">
        <v>154</v>
      </c>
      <c r="Q8750">
        <v>2</v>
      </c>
      <c r="R8750" t="s">
        <v>179</v>
      </c>
      <c r="S8750" t="s">
        <v>180</v>
      </c>
    </row>
    <row r="8751" spans="1:19" x14ac:dyDescent="0.35">
      <c r="A8751" s="2" t="s">
        <v>122</v>
      </c>
      <c r="B8751" s="1" t="s">
        <v>191</v>
      </c>
      <c r="C8751" t="s">
        <v>907</v>
      </c>
      <c r="D8751" s="1" t="s">
        <v>100</v>
      </c>
      <c r="E8751" s="1" t="s">
        <v>12</v>
      </c>
      <c r="F8751" s="1" t="s">
        <v>13</v>
      </c>
      <c r="G8751" s="1" t="s">
        <v>137</v>
      </c>
      <c r="H8751" t="s">
        <v>24</v>
      </c>
      <c r="I8751" s="1" t="s">
        <v>1641</v>
      </c>
      <c r="J8751" s="1" t="s">
        <v>230</v>
      </c>
      <c r="K8751" s="1" t="s">
        <v>40</v>
      </c>
      <c r="L8751" s="1" t="s">
        <v>912</v>
      </c>
      <c r="M8751" t="s">
        <v>42</v>
      </c>
      <c r="N8751">
        <v>1</v>
      </c>
      <c r="O8751" s="1" t="s">
        <v>205</v>
      </c>
      <c r="P8751" t="s">
        <v>154</v>
      </c>
      <c r="Q8751">
        <v>2</v>
      </c>
      <c r="R8751" t="s">
        <v>255</v>
      </c>
      <c r="S8751" t="s">
        <v>180</v>
      </c>
    </row>
    <row r="8752" spans="1:19" x14ac:dyDescent="0.35">
      <c r="A8752" s="2" t="s">
        <v>122</v>
      </c>
      <c r="B8752" s="1" t="s">
        <v>191</v>
      </c>
      <c r="C8752" t="s">
        <v>907</v>
      </c>
      <c r="D8752" s="1" t="s">
        <v>100</v>
      </c>
      <c r="E8752" s="1" t="s">
        <v>12</v>
      </c>
      <c r="F8752" s="1" t="s">
        <v>13</v>
      </c>
      <c r="G8752" s="1" t="s">
        <v>137</v>
      </c>
      <c r="H8752" t="s">
        <v>24</v>
      </c>
      <c r="I8752" s="1" t="s">
        <v>874</v>
      </c>
      <c r="J8752" s="1" t="s">
        <v>230</v>
      </c>
      <c r="K8752" s="1" t="s">
        <v>19</v>
      </c>
      <c r="L8752" s="1" t="s">
        <v>912</v>
      </c>
      <c r="M8752" t="s">
        <v>66</v>
      </c>
      <c r="N8752">
        <v>1</v>
      </c>
      <c r="O8752" s="1" t="s">
        <v>205</v>
      </c>
      <c r="P8752" t="s">
        <v>154</v>
      </c>
      <c r="Q8752">
        <v>2</v>
      </c>
      <c r="R8752" t="s">
        <v>179</v>
      </c>
      <c r="S8752" t="s">
        <v>180</v>
      </c>
    </row>
    <row r="8753" spans="1:19" x14ac:dyDescent="0.35">
      <c r="A8753" s="2" t="s">
        <v>122</v>
      </c>
      <c r="B8753" s="1" t="s">
        <v>191</v>
      </c>
      <c r="C8753" t="s">
        <v>907</v>
      </c>
      <c r="D8753" s="1" t="s">
        <v>100</v>
      </c>
      <c r="E8753" s="1" t="s">
        <v>12</v>
      </c>
      <c r="F8753" s="1" t="s">
        <v>13</v>
      </c>
      <c r="G8753" s="1" t="s">
        <v>137</v>
      </c>
      <c r="H8753" t="s">
        <v>21</v>
      </c>
      <c r="I8753" s="1" t="s">
        <v>1641</v>
      </c>
      <c r="J8753" s="1" t="s">
        <v>230</v>
      </c>
      <c r="K8753" s="1" t="s">
        <v>52</v>
      </c>
      <c r="L8753" s="1" t="s">
        <v>912</v>
      </c>
      <c r="M8753" t="s">
        <v>54</v>
      </c>
      <c r="N8753">
        <v>1</v>
      </c>
      <c r="O8753" s="1" t="s">
        <v>205</v>
      </c>
      <c r="P8753" t="s">
        <v>154</v>
      </c>
      <c r="Q8753">
        <v>1</v>
      </c>
      <c r="R8753" t="s">
        <v>255</v>
      </c>
      <c r="S8753" t="s">
        <v>180</v>
      </c>
    </row>
    <row r="8754" spans="1:19" x14ac:dyDescent="0.35">
      <c r="A8754" s="2" t="s">
        <v>122</v>
      </c>
      <c r="B8754" s="1" t="s">
        <v>191</v>
      </c>
      <c r="C8754" t="s">
        <v>907</v>
      </c>
      <c r="D8754" s="1" t="s">
        <v>100</v>
      </c>
      <c r="E8754" s="1" t="s">
        <v>12</v>
      </c>
      <c r="F8754" s="1" t="s">
        <v>13</v>
      </c>
      <c r="G8754" s="1" t="s">
        <v>137</v>
      </c>
      <c r="H8754" t="s">
        <v>21</v>
      </c>
      <c r="I8754" s="1" t="s">
        <v>1269</v>
      </c>
      <c r="J8754" s="1" t="s">
        <v>230</v>
      </c>
      <c r="K8754" s="1" t="s">
        <v>52</v>
      </c>
      <c r="L8754" s="1" t="s">
        <v>912</v>
      </c>
      <c r="M8754" t="s">
        <v>54</v>
      </c>
      <c r="N8754">
        <v>1</v>
      </c>
      <c r="O8754" s="1" t="s">
        <v>205</v>
      </c>
      <c r="P8754" t="s">
        <v>153</v>
      </c>
      <c r="Q8754">
        <v>1</v>
      </c>
      <c r="R8754" t="s">
        <v>255</v>
      </c>
      <c r="S8754" t="s">
        <v>180</v>
      </c>
    </row>
    <row r="8755" spans="1:19" x14ac:dyDescent="0.35">
      <c r="A8755" s="2" t="s">
        <v>122</v>
      </c>
      <c r="B8755" s="1" t="s">
        <v>191</v>
      </c>
      <c r="C8755" t="s">
        <v>907</v>
      </c>
      <c r="D8755" s="1" t="s">
        <v>100</v>
      </c>
      <c r="E8755" s="1" t="s">
        <v>12</v>
      </c>
      <c r="F8755" s="1" t="s">
        <v>26</v>
      </c>
      <c r="G8755" s="1" t="s">
        <v>26</v>
      </c>
      <c r="H8755" t="s">
        <v>27</v>
      </c>
      <c r="I8755" s="1" t="s">
        <v>1269</v>
      </c>
      <c r="J8755" s="1" t="s">
        <v>230</v>
      </c>
      <c r="K8755" s="1" t="s">
        <v>19</v>
      </c>
      <c r="L8755" s="1" t="s">
        <v>912</v>
      </c>
      <c r="M8755" t="s">
        <v>166</v>
      </c>
      <c r="N8755">
        <v>1</v>
      </c>
      <c r="O8755" s="1" t="s">
        <v>205</v>
      </c>
      <c r="P8755" t="s">
        <v>154</v>
      </c>
      <c r="Q8755">
        <v>1</v>
      </c>
      <c r="R8755" t="s">
        <v>255</v>
      </c>
      <c r="S8755" t="s">
        <v>180</v>
      </c>
    </row>
    <row r="8756" spans="1:19" x14ac:dyDescent="0.35">
      <c r="A8756" s="2" t="s">
        <v>122</v>
      </c>
      <c r="B8756" s="1" t="s">
        <v>191</v>
      </c>
      <c r="C8756" t="s">
        <v>907</v>
      </c>
      <c r="D8756" s="1" t="s">
        <v>100</v>
      </c>
      <c r="E8756" s="1" t="s">
        <v>12</v>
      </c>
      <c r="F8756" s="1" t="s">
        <v>18</v>
      </c>
      <c r="G8756" s="1" t="s">
        <v>26</v>
      </c>
      <c r="H8756" t="s">
        <v>43</v>
      </c>
      <c r="I8756" s="1" t="s">
        <v>1270</v>
      </c>
      <c r="J8756" s="1" t="s">
        <v>230</v>
      </c>
      <c r="K8756" s="1" t="s">
        <v>19</v>
      </c>
      <c r="L8756" s="1" t="s">
        <v>912</v>
      </c>
      <c r="M8756" t="s">
        <v>166</v>
      </c>
      <c r="N8756">
        <v>1</v>
      </c>
      <c r="O8756" s="1" t="s">
        <v>205</v>
      </c>
      <c r="P8756" t="s">
        <v>154</v>
      </c>
      <c r="Q8756">
        <v>2</v>
      </c>
      <c r="R8756" t="s">
        <v>255</v>
      </c>
      <c r="S8756" t="s">
        <v>180</v>
      </c>
    </row>
    <row r="8757" spans="1:19" x14ac:dyDescent="0.35">
      <c r="A8757" s="2" t="s">
        <v>122</v>
      </c>
      <c r="B8757" s="1" t="s">
        <v>191</v>
      </c>
      <c r="C8757" t="s">
        <v>907</v>
      </c>
      <c r="D8757" s="1" t="s">
        <v>100</v>
      </c>
      <c r="E8757" s="1" t="s">
        <v>12</v>
      </c>
      <c r="F8757" s="1" t="s">
        <v>18</v>
      </c>
      <c r="G8757" s="1" t="s">
        <v>26</v>
      </c>
      <c r="H8757" t="s">
        <v>43</v>
      </c>
      <c r="I8757" s="1" t="s">
        <v>1271</v>
      </c>
      <c r="J8757" s="1" t="s">
        <v>230</v>
      </c>
      <c r="K8757" s="1" t="s">
        <v>19</v>
      </c>
      <c r="L8757" s="1" t="s">
        <v>912</v>
      </c>
      <c r="M8757" t="s">
        <v>166</v>
      </c>
      <c r="N8757">
        <v>1</v>
      </c>
      <c r="O8757" s="1" t="s">
        <v>205</v>
      </c>
      <c r="P8757" t="s">
        <v>153</v>
      </c>
      <c r="Q8757">
        <v>2</v>
      </c>
      <c r="R8757" t="s">
        <v>255</v>
      </c>
      <c r="S8757" t="s">
        <v>180</v>
      </c>
    </row>
    <row r="8758" spans="1:19" x14ac:dyDescent="0.35">
      <c r="A8758" s="2" t="s">
        <v>122</v>
      </c>
      <c r="B8758" s="1" t="s">
        <v>191</v>
      </c>
      <c r="C8758" t="s">
        <v>907</v>
      </c>
      <c r="D8758" s="1" t="s">
        <v>100</v>
      </c>
      <c r="E8758" s="1" t="s">
        <v>12</v>
      </c>
      <c r="F8758" s="1" t="s">
        <v>18</v>
      </c>
      <c r="G8758" s="1" t="s">
        <v>26</v>
      </c>
      <c r="H8758" t="s">
        <v>14</v>
      </c>
      <c r="I8758" s="1" t="s">
        <v>1269</v>
      </c>
      <c r="J8758" s="1" t="s">
        <v>230</v>
      </c>
      <c r="K8758" s="1" t="s">
        <v>19</v>
      </c>
      <c r="L8758" s="1" t="s">
        <v>912</v>
      </c>
      <c r="M8758" t="s">
        <v>166</v>
      </c>
      <c r="N8758">
        <v>1</v>
      </c>
      <c r="O8758" s="1" t="s">
        <v>205</v>
      </c>
      <c r="P8758" t="s">
        <v>154</v>
      </c>
      <c r="Q8758">
        <v>2</v>
      </c>
      <c r="R8758" t="s">
        <v>255</v>
      </c>
      <c r="S8758" t="s">
        <v>180</v>
      </c>
    </row>
    <row r="8759" spans="1:19" x14ac:dyDescent="0.35">
      <c r="A8759" s="2" t="s">
        <v>122</v>
      </c>
      <c r="B8759" s="1" t="s">
        <v>191</v>
      </c>
      <c r="C8759" t="s">
        <v>907</v>
      </c>
      <c r="D8759" s="1" t="s">
        <v>100</v>
      </c>
      <c r="E8759" s="1" t="s">
        <v>12</v>
      </c>
      <c r="F8759" s="1" t="s">
        <v>18</v>
      </c>
      <c r="G8759" s="1" t="s">
        <v>26</v>
      </c>
      <c r="H8759" t="s">
        <v>17</v>
      </c>
      <c r="I8759" s="1" t="s">
        <v>1641</v>
      </c>
      <c r="J8759" s="1" t="s">
        <v>230</v>
      </c>
      <c r="K8759" s="1" t="s">
        <v>19</v>
      </c>
      <c r="L8759" s="1" t="s">
        <v>912</v>
      </c>
      <c r="M8759" t="s">
        <v>25</v>
      </c>
      <c r="N8759">
        <v>1</v>
      </c>
      <c r="O8759" s="1" t="s">
        <v>205</v>
      </c>
      <c r="P8759" t="s">
        <v>154</v>
      </c>
      <c r="Q8759">
        <v>2</v>
      </c>
      <c r="R8759" t="s">
        <v>255</v>
      </c>
      <c r="S8759" t="s">
        <v>180</v>
      </c>
    </row>
    <row r="8760" spans="1:19" x14ac:dyDescent="0.35">
      <c r="A8760" s="2" t="s">
        <v>122</v>
      </c>
      <c r="B8760" s="1" t="s">
        <v>191</v>
      </c>
      <c r="C8760" t="s">
        <v>907</v>
      </c>
      <c r="D8760" s="1" t="s">
        <v>100</v>
      </c>
      <c r="E8760" s="1" t="s">
        <v>22</v>
      </c>
      <c r="F8760" s="1" t="s">
        <v>29</v>
      </c>
      <c r="G8760" s="1" t="s">
        <v>136</v>
      </c>
      <c r="H8760" t="s">
        <v>27</v>
      </c>
      <c r="I8760" s="1" t="s">
        <v>1642</v>
      </c>
      <c r="J8760" s="1" t="s">
        <v>230</v>
      </c>
      <c r="K8760" s="1" t="s">
        <v>19</v>
      </c>
      <c r="L8760" s="1" t="s">
        <v>912</v>
      </c>
      <c r="M8760" t="s">
        <v>166</v>
      </c>
      <c r="N8760">
        <v>1</v>
      </c>
      <c r="O8760" s="1" t="s">
        <v>206</v>
      </c>
      <c r="P8760" t="s">
        <v>154</v>
      </c>
      <c r="Q8760">
        <v>2</v>
      </c>
      <c r="R8760" t="s">
        <v>255</v>
      </c>
      <c r="S8760" t="s">
        <v>180</v>
      </c>
    </row>
    <row r="8761" spans="1:19" x14ac:dyDescent="0.35">
      <c r="A8761" s="2" t="s">
        <v>122</v>
      </c>
      <c r="B8761" s="1" t="s">
        <v>191</v>
      </c>
      <c r="C8761" t="s">
        <v>907</v>
      </c>
      <c r="D8761" s="1" t="s">
        <v>100</v>
      </c>
      <c r="E8761" s="1" t="s">
        <v>22</v>
      </c>
      <c r="F8761" s="1" t="s">
        <v>29</v>
      </c>
      <c r="G8761" s="1" t="s">
        <v>136</v>
      </c>
      <c r="H8761" t="s">
        <v>32</v>
      </c>
      <c r="I8761" s="1" t="s">
        <v>1270</v>
      </c>
      <c r="J8761" s="1" t="s">
        <v>230</v>
      </c>
      <c r="K8761" s="1" t="s">
        <v>19</v>
      </c>
      <c r="L8761" s="1" t="s">
        <v>912</v>
      </c>
      <c r="M8761" t="s">
        <v>166</v>
      </c>
      <c r="N8761">
        <v>1</v>
      </c>
      <c r="O8761" s="1" t="s">
        <v>205</v>
      </c>
      <c r="P8761" t="s">
        <v>154</v>
      </c>
      <c r="Q8761">
        <v>2</v>
      </c>
      <c r="R8761" t="s">
        <v>255</v>
      </c>
      <c r="S8761" t="s">
        <v>180</v>
      </c>
    </row>
    <row r="8762" spans="1:19" x14ac:dyDescent="0.35">
      <c r="A8762" s="2" t="s">
        <v>122</v>
      </c>
      <c r="B8762" s="1" t="s">
        <v>191</v>
      </c>
      <c r="C8762" t="s">
        <v>907</v>
      </c>
      <c r="D8762" s="1" t="s">
        <v>100</v>
      </c>
      <c r="E8762" s="1" t="s">
        <v>22</v>
      </c>
      <c r="F8762" s="1" t="s">
        <v>29</v>
      </c>
      <c r="G8762" s="1" t="s">
        <v>136</v>
      </c>
      <c r="H8762" t="s">
        <v>32</v>
      </c>
      <c r="I8762" s="1" t="s">
        <v>1271</v>
      </c>
      <c r="J8762" s="1" t="s">
        <v>230</v>
      </c>
      <c r="K8762" s="1" t="s">
        <v>19</v>
      </c>
      <c r="L8762" s="1" t="s">
        <v>912</v>
      </c>
      <c r="M8762" t="s">
        <v>166</v>
      </c>
      <c r="N8762">
        <v>1</v>
      </c>
      <c r="O8762" s="1" t="s">
        <v>205</v>
      </c>
      <c r="P8762" t="s">
        <v>153</v>
      </c>
      <c r="Q8762">
        <v>2</v>
      </c>
      <c r="R8762" t="s">
        <v>255</v>
      </c>
      <c r="S8762" t="s">
        <v>180</v>
      </c>
    </row>
    <row r="8763" spans="1:19" x14ac:dyDescent="0.35">
      <c r="A8763" s="2" t="s">
        <v>122</v>
      </c>
      <c r="B8763" s="1" t="s">
        <v>191</v>
      </c>
      <c r="C8763" t="s">
        <v>907</v>
      </c>
      <c r="D8763" s="1" t="s">
        <v>100</v>
      </c>
      <c r="E8763" s="1" t="s">
        <v>22</v>
      </c>
      <c r="F8763" s="1" t="s">
        <v>33</v>
      </c>
      <c r="G8763" s="1" t="s">
        <v>136</v>
      </c>
      <c r="H8763" t="s">
        <v>17</v>
      </c>
      <c r="I8763" s="1" t="s">
        <v>1272</v>
      </c>
      <c r="J8763" s="1" t="s">
        <v>230</v>
      </c>
      <c r="K8763" s="1" t="s">
        <v>19</v>
      </c>
      <c r="L8763" s="1" t="s">
        <v>912</v>
      </c>
      <c r="M8763" t="s">
        <v>19</v>
      </c>
      <c r="N8763">
        <v>1</v>
      </c>
      <c r="O8763" s="1" t="s">
        <v>205</v>
      </c>
      <c r="P8763" t="s">
        <v>154</v>
      </c>
      <c r="Q8763">
        <v>2</v>
      </c>
      <c r="R8763" t="s">
        <v>255</v>
      </c>
      <c r="S8763" t="s">
        <v>180</v>
      </c>
    </row>
    <row r="8764" spans="1:19" x14ac:dyDescent="0.35">
      <c r="A8764" s="2" t="s">
        <v>122</v>
      </c>
      <c r="B8764" s="1" t="s">
        <v>191</v>
      </c>
      <c r="C8764" t="s">
        <v>907</v>
      </c>
      <c r="D8764" s="1" t="s">
        <v>100</v>
      </c>
      <c r="E8764" s="1" t="s">
        <v>22</v>
      </c>
      <c r="F8764" s="1" t="s">
        <v>23</v>
      </c>
      <c r="G8764" s="1" t="s">
        <v>137</v>
      </c>
      <c r="H8764" t="s">
        <v>14</v>
      </c>
      <c r="I8764" s="1" t="s">
        <v>1270</v>
      </c>
      <c r="J8764" s="1" t="s">
        <v>230</v>
      </c>
      <c r="K8764" s="1" t="s">
        <v>19</v>
      </c>
      <c r="L8764" s="1" t="s">
        <v>912</v>
      </c>
      <c r="M8764" t="s">
        <v>166</v>
      </c>
      <c r="N8764">
        <v>1</v>
      </c>
      <c r="O8764" s="1" t="s">
        <v>205</v>
      </c>
      <c r="P8764" t="s">
        <v>154</v>
      </c>
      <c r="Q8764">
        <v>2</v>
      </c>
      <c r="R8764" t="s">
        <v>255</v>
      </c>
      <c r="S8764" t="s">
        <v>180</v>
      </c>
    </row>
    <row r="8765" spans="1:19" x14ac:dyDescent="0.35">
      <c r="A8765" s="2" t="s">
        <v>122</v>
      </c>
      <c r="B8765" s="1" t="s">
        <v>191</v>
      </c>
      <c r="C8765" t="s">
        <v>907</v>
      </c>
      <c r="D8765" s="1" t="s">
        <v>100</v>
      </c>
      <c r="E8765" s="1" t="s">
        <v>22</v>
      </c>
      <c r="F8765" s="1" t="s">
        <v>23</v>
      </c>
      <c r="G8765" s="1" t="s">
        <v>137</v>
      </c>
      <c r="H8765" t="s">
        <v>14</v>
      </c>
      <c r="I8765" s="1" t="s">
        <v>1271</v>
      </c>
      <c r="J8765" s="1" t="s">
        <v>230</v>
      </c>
      <c r="K8765" s="1" t="s">
        <v>19</v>
      </c>
      <c r="L8765" s="1" t="s">
        <v>912</v>
      </c>
      <c r="M8765" t="s">
        <v>166</v>
      </c>
      <c r="N8765">
        <v>1</v>
      </c>
      <c r="O8765" s="1" t="s">
        <v>205</v>
      </c>
      <c r="P8765" t="s">
        <v>153</v>
      </c>
      <c r="Q8765">
        <v>2</v>
      </c>
      <c r="R8765" t="s">
        <v>255</v>
      </c>
      <c r="S8765" t="s">
        <v>180</v>
      </c>
    </row>
    <row r="8766" spans="1:19" x14ac:dyDescent="0.35">
      <c r="A8766" s="2" t="s">
        <v>122</v>
      </c>
      <c r="B8766" s="1" t="s">
        <v>191</v>
      </c>
      <c r="C8766" t="s">
        <v>907</v>
      </c>
      <c r="D8766" s="1" t="s">
        <v>100</v>
      </c>
      <c r="E8766" s="1" t="s">
        <v>22</v>
      </c>
      <c r="F8766" s="1" t="s">
        <v>23</v>
      </c>
      <c r="G8766" s="1" t="s">
        <v>137</v>
      </c>
      <c r="H8766" t="s">
        <v>14</v>
      </c>
      <c r="I8766" s="1" t="s">
        <v>1269</v>
      </c>
      <c r="J8766" s="1" t="s">
        <v>230</v>
      </c>
      <c r="K8766" s="1" t="s">
        <v>19</v>
      </c>
      <c r="L8766" s="1" t="s">
        <v>912</v>
      </c>
      <c r="M8766" t="s">
        <v>166</v>
      </c>
      <c r="N8766">
        <v>1</v>
      </c>
      <c r="O8766" s="1" t="s">
        <v>205</v>
      </c>
      <c r="P8766" t="s">
        <v>154</v>
      </c>
      <c r="Q8766">
        <v>1</v>
      </c>
      <c r="R8766" t="s">
        <v>255</v>
      </c>
      <c r="S8766" t="s">
        <v>180</v>
      </c>
    </row>
    <row r="8767" spans="1:19" x14ac:dyDescent="0.35">
      <c r="A8767" s="2" t="s">
        <v>122</v>
      </c>
      <c r="B8767" s="1" t="s">
        <v>191</v>
      </c>
      <c r="C8767" t="s">
        <v>907</v>
      </c>
      <c r="D8767" s="1" t="s">
        <v>100</v>
      </c>
      <c r="E8767" s="1" t="s">
        <v>22</v>
      </c>
      <c r="F8767" s="1" t="s">
        <v>23</v>
      </c>
      <c r="G8767" s="1" t="s">
        <v>137</v>
      </c>
      <c r="H8767" t="s">
        <v>24</v>
      </c>
      <c r="I8767" s="1" t="s">
        <v>1272</v>
      </c>
      <c r="J8767" s="1" t="s">
        <v>230</v>
      </c>
      <c r="K8767" s="1" t="s">
        <v>19</v>
      </c>
      <c r="L8767" s="1" t="s">
        <v>912</v>
      </c>
      <c r="M8767" t="s">
        <v>19</v>
      </c>
      <c r="N8767">
        <v>1</v>
      </c>
      <c r="O8767" s="1" t="s">
        <v>205</v>
      </c>
      <c r="P8767" t="s">
        <v>154</v>
      </c>
      <c r="Q8767">
        <v>2</v>
      </c>
      <c r="R8767" t="s">
        <v>255</v>
      </c>
      <c r="S8767" t="s">
        <v>180</v>
      </c>
    </row>
    <row r="8768" spans="1:19" x14ac:dyDescent="0.35">
      <c r="A8768" s="2" t="s">
        <v>122</v>
      </c>
      <c r="B8768" s="1" t="s">
        <v>191</v>
      </c>
      <c r="C8768" t="s">
        <v>907</v>
      </c>
      <c r="D8768" s="1" t="s">
        <v>100</v>
      </c>
      <c r="E8768" s="1" t="s">
        <v>22</v>
      </c>
      <c r="F8768" s="1" t="s">
        <v>23</v>
      </c>
      <c r="G8768" s="1" t="s">
        <v>137</v>
      </c>
      <c r="H8768" t="s">
        <v>27</v>
      </c>
      <c r="I8768" s="1" t="s">
        <v>1272</v>
      </c>
      <c r="J8768" s="1" t="s">
        <v>230</v>
      </c>
      <c r="K8768" s="1" t="s">
        <v>19</v>
      </c>
      <c r="L8768" s="1" t="s">
        <v>912</v>
      </c>
      <c r="M8768" t="s">
        <v>19</v>
      </c>
      <c r="N8768">
        <v>1</v>
      </c>
      <c r="O8768" s="1" t="s">
        <v>205</v>
      </c>
      <c r="P8768" t="s">
        <v>154</v>
      </c>
      <c r="Q8768">
        <v>2</v>
      </c>
      <c r="R8768" t="s">
        <v>255</v>
      </c>
      <c r="S8768" t="s">
        <v>180</v>
      </c>
    </row>
    <row r="8769" spans="1:19" x14ac:dyDescent="0.35">
      <c r="A8769" s="2" t="s">
        <v>122</v>
      </c>
      <c r="B8769" s="1" t="s">
        <v>191</v>
      </c>
      <c r="C8769" t="s">
        <v>907</v>
      </c>
      <c r="D8769" s="1" t="s">
        <v>100</v>
      </c>
      <c r="E8769" s="1" t="s">
        <v>22</v>
      </c>
      <c r="F8769" s="1" t="s">
        <v>13</v>
      </c>
      <c r="G8769" s="1" t="s">
        <v>137</v>
      </c>
      <c r="H8769" t="s">
        <v>14</v>
      </c>
      <c r="I8769" s="1" t="s">
        <v>1270</v>
      </c>
      <c r="J8769" s="1" t="s">
        <v>230</v>
      </c>
      <c r="K8769" s="1" t="s">
        <v>19</v>
      </c>
      <c r="L8769" s="1" t="s">
        <v>912</v>
      </c>
      <c r="M8769" t="s">
        <v>166</v>
      </c>
      <c r="N8769">
        <v>1</v>
      </c>
      <c r="O8769" s="1" t="s">
        <v>205</v>
      </c>
      <c r="P8769" t="s">
        <v>154</v>
      </c>
      <c r="Q8769">
        <v>2</v>
      </c>
      <c r="R8769" t="s">
        <v>255</v>
      </c>
      <c r="S8769" t="s">
        <v>180</v>
      </c>
    </row>
    <row r="8770" spans="1:19" x14ac:dyDescent="0.35">
      <c r="A8770" s="2" t="s">
        <v>122</v>
      </c>
      <c r="B8770" s="1" t="s">
        <v>191</v>
      </c>
      <c r="C8770" t="s">
        <v>907</v>
      </c>
      <c r="D8770" s="1" t="s">
        <v>100</v>
      </c>
      <c r="E8770" s="1" t="s">
        <v>22</v>
      </c>
      <c r="F8770" s="1" t="s">
        <v>13</v>
      </c>
      <c r="G8770" s="1" t="s">
        <v>137</v>
      </c>
      <c r="H8770" t="s">
        <v>14</v>
      </c>
      <c r="I8770" s="1" t="s">
        <v>1271</v>
      </c>
      <c r="J8770" s="1" t="s">
        <v>230</v>
      </c>
      <c r="K8770" s="1" t="s">
        <v>19</v>
      </c>
      <c r="L8770" s="1" t="s">
        <v>912</v>
      </c>
      <c r="M8770" t="s">
        <v>166</v>
      </c>
      <c r="N8770">
        <v>1</v>
      </c>
      <c r="O8770" s="1" t="s">
        <v>205</v>
      </c>
      <c r="P8770" t="s">
        <v>153</v>
      </c>
      <c r="Q8770">
        <v>2</v>
      </c>
      <c r="R8770" t="s">
        <v>255</v>
      </c>
      <c r="S8770" t="s">
        <v>180</v>
      </c>
    </row>
    <row r="8771" spans="1:19" x14ac:dyDescent="0.35">
      <c r="A8771" s="2" t="s">
        <v>122</v>
      </c>
      <c r="B8771" s="1" t="s">
        <v>191</v>
      </c>
      <c r="C8771" t="s">
        <v>907</v>
      </c>
      <c r="D8771" s="1" t="s">
        <v>100</v>
      </c>
      <c r="E8771" s="1" t="s">
        <v>22</v>
      </c>
      <c r="F8771" s="1" t="s">
        <v>13</v>
      </c>
      <c r="G8771" s="1" t="s">
        <v>137</v>
      </c>
      <c r="H8771" t="s">
        <v>14</v>
      </c>
      <c r="I8771" s="1" t="s">
        <v>1643</v>
      </c>
      <c r="J8771" s="1" t="s">
        <v>230</v>
      </c>
      <c r="K8771" s="1" t="s">
        <v>19</v>
      </c>
      <c r="L8771" s="1" t="s">
        <v>912</v>
      </c>
      <c r="M8771" t="s">
        <v>166</v>
      </c>
      <c r="N8771">
        <v>1</v>
      </c>
      <c r="O8771" s="1" t="s">
        <v>206</v>
      </c>
      <c r="P8771" t="s">
        <v>154</v>
      </c>
      <c r="Q8771">
        <v>2</v>
      </c>
      <c r="R8771" t="s">
        <v>255</v>
      </c>
      <c r="S8771" t="s">
        <v>180</v>
      </c>
    </row>
    <row r="8772" spans="1:19" x14ac:dyDescent="0.35">
      <c r="A8772" s="2" t="s">
        <v>122</v>
      </c>
      <c r="B8772" s="1" t="s">
        <v>191</v>
      </c>
      <c r="C8772" t="s">
        <v>907</v>
      </c>
      <c r="D8772" s="1" t="s">
        <v>100</v>
      </c>
      <c r="E8772" s="1" t="s">
        <v>22</v>
      </c>
      <c r="F8772" s="1" t="s">
        <v>13</v>
      </c>
      <c r="G8772" s="1" t="s">
        <v>137</v>
      </c>
      <c r="H8772" t="s">
        <v>17</v>
      </c>
      <c r="I8772" s="1" t="s">
        <v>874</v>
      </c>
      <c r="J8772" s="1" t="s">
        <v>230</v>
      </c>
      <c r="K8772" s="1" t="s">
        <v>19</v>
      </c>
      <c r="L8772" s="1" t="s">
        <v>912</v>
      </c>
      <c r="M8772" t="s">
        <v>64</v>
      </c>
      <c r="N8772">
        <v>1</v>
      </c>
      <c r="O8772" s="1" t="s">
        <v>205</v>
      </c>
      <c r="P8772" t="s">
        <v>154</v>
      </c>
      <c r="Q8772">
        <v>2</v>
      </c>
      <c r="R8772" t="s">
        <v>179</v>
      </c>
      <c r="S8772" t="s">
        <v>180</v>
      </c>
    </row>
    <row r="8773" spans="1:19" x14ac:dyDescent="0.35">
      <c r="A8773" s="2" t="s">
        <v>122</v>
      </c>
      <c r="B8773" s="1" t="s">
        <v>191</v>
      </c>
      <c r="C8773" t="s">
        <v>907</v>
      </c>
      <c r="D8773" s="1" t="s">
        <v>100</v>
      </c>
      <c r="E8773" s="1" t="s">
        <v>22</v>
      </c>
      <c r="F8773" s="1" t="s">
        <v>13</v>
      </c>
      <c r="G8773" s="1" t="s">
        <v>137</v>
      </c>
      <c r="H8773" t="s">
        <v>27</v>
      </c>
      <c r="I8773" s="1" t="s">
        <v>874</v>
      </c>
      <c r="J8773" s="1" t="s">
        <v>230</v>
      </c>
      <c r="K8773" s="1" t="s">
        <v>19</v>
      </c>
      <c r="L8773" s="1" t="s">
        <v>912</v>
      </c>
      <c r="M8773" t="s">
        <v>62</v>
      </c>
      <c r="N8773">
        <v>1</v>
      </c>
      <c r="O8773" s="1" t="s">
        <v>205</v>
      </c>
      <c r="P8773" t="s">
        <v>154</v>
      </c>
      <c r="Q8773">
        <v>2</v>
      </c>
      <c r="R8773" t="s">
        <v>179</v>
      </c>
      <c r="S8773" t="s">
        <v>180</v>
      </c>
    </row>
    <row r="8774" spans="1:19" x14ac:dyDescent="0.35">
      <c r="A8774" s="2" t="s">
        <v>122</v>
      </c>
      <c r="B8774" s="1" t="s">
        <v>191</v>
      </c>
      <c r="C8774" t="s">
        <v>907</v>
      </c>
      <c r="D8774" s="1" t="s">
        <v>100</v>
      </c>
      <c r="E8774" s="1" t="s">
        <v>22</v>
      </c>
      <c r="F8774" s="1" t="s">
        <v>26</v>
      </c>
      <c r="G8774" s="1" t="s">
        <v>26</v>
      </c>
      <c r="H8774" t="s">
        <v>17</v>
      </c>
      <c r="I8774" s="1" t="s">
        <v>1641</v>
      </c>
      <c r="J8774" s="1" t="s">
        <v>230</v>
      </c>
      <c r="K8774" s="1" t="s">
        <v>19</v>
      </c>
      <c r="L8774" s="1" t="s">
        <v>912</v>
      </c>
      <c r="M8774" t="s">
        <v>166</v>
      </c>
      <c r="N8774">
        <v>1</v>
      </c>
      <c r="O8774" s="1" t="s">
        <v>205</v>
      </c>
      <c r="P8774" t="s">
        <v>154</v>
      </c>
      <c r="Q8774">
        <v>2</v>
      </c>
      <c r="R8774" t="s">
        <v>255</v>
      </c>
      <c r="S8774" t="s">
        <v>180</v>
      </c>
    </row>
    <row r="8775" spans="1:19" x14ac:dyDescent="0.35">
      <c r="A8775" s="2" t="s">
        <v>122</v>
      </c>
      <c r="B8775" s="1" t="s">
        <v>191</v>
      </c>
      <c r="C8775" t="s">
        <v>907</v>
      </c>
      <c r="D8775" s="1" t="s">
        <v>100</v>
      </c>
      <c r="E8775" s="1" t="s">
        <v>22</v>
      </c>
      <c r="F8775" s="1" t="s">
        <v>26</v>
      </c>
      <c r="G8775" s="1" t="s">
        <v>26</v>
      </c>
      <c r="H8775" t="s">
        <v>17</v>
      </c>
      <c r="I8775" s="1" t="s">
        <v>1269</v>
      </c>
      <c r="J8775" s="1" t="s">
        <v>230</v>
      </c>
      <c r="K8775" s="1" t="s">
        <v>19</v>
      </c>
      <c r="L8775" s="1" t="s">
        <v>912</v>
      </c>
      <c r="M8775" t="s">
        <v>166</v>
      </c>
      <c r="N8775">
        <v>1</v>
      </c>
      <c r="O8775" s="1" t="s">
        <v>205</v>
      </c>
      <c r="P8775" t="s">
        <v>153</v>
      </c>
      <c r="Q8775">
        <v>2</v>
      </c>
      <c r="R8775" t="s">
        <v>255</v>
      </c>
      <c r="S8775" t="s">
        <v>180</v>
      </c>
    </row>
    <row r="8776" spans="1:19" x14ac:dyDescent="0.35">
      <c r="A8776" s="2" t="s">
        <v>122</v>
      </c>
      <c r="B8776" s="1" t="s">
        <v>191</v>
      </c>
      <c r="C8776" t="s">
        <v>907</v>
      </c>
      <c r="D8776" s="1" t="s">
        <v>100</v>
      </c>
      <c r="E8776" s="1" t="s">
        <v>22</v>
      </c>
      <c r="F8776" s="1" t="s">
        <v>26</v>
      </c>
      <c r="G8776" s="1" t="s">
        <v>26</v>
      </c>
      <c r="H8776" t="s">
        <v>17</v>
      </c>
      <c r="I8776" s="1" t="s">
        <v>1269</v>
      </c>
      <c r="J8776" s="1" t="s">
        <v>230</v>
      </c>
      <c r="K8776" s="1" t="s">
        <v>19</v>
      </c>
      <c r="L8776" s="1" t="s">
        <v>912</v>
      </c>
      <c r="M8776" t="s">
        <v>166</v>
      </c>
      <c r="N8776">
        <v>1</v>
      </c>
      <c r="O8776" s="1" t="s">
        <v>205</v>
      </c>
      <c r="P8776" t="s">
        <v>154</v>
      </c>
      <c r="Q8776">
        <v>2</v>
      </c>
      <c r="R8776" t="s">
        <v>255</v>
      </c>
      <c r="S8776" t="s">
        <v>180</v>
      </c>
    </row>
    <row r="8777" spans="1:19" x14ac:dyDescent="0.35">
      <c r="A8777" s="2" t="s">
        <v>122</v>
      </c>
      <c r="B8777" s="1" t="s">
        <v>191</v>
      </c>
      <c r="C8777" t="s">
        <v>907</v>
      </c>
      <c r="D8777" s="1" t="s">
        <v>100</v>
      </c>
      <c r="E8777" s="1" t="s">
        <v>22</v>
      </c>
      <c r="F8777" s="1" t="s">
        <v>26</v>
      </c>
      <c r="G8777" s="1" t="s">
        <v>26</v>
      </c>
      <c r="H8777" t="s">
        <v>41</v>
      </c>
      <c r="I8777" s="1" t="s">
        <v>484</v>
      </c>
      <c r="J8777" s="1" t="s">
        <v>230</v>
      </c>
      <c r="K8777" s="1" t="s">
        <v>52</v>
      </c>
      <c r="L8777" s="1" t="s">
        <v>912</v>
      </c>
      <c r="M8777" t="s">
        <v>55</v>
      </c>
      <c r="N8777">
        <v>1</v>
      </c>
      <c r="O8777" s="1" t="s">
        <v>206</v>
      </c>
      <c r="P8777" t="s">
        <v>154</v>
      </c>
      <c r="Q8777">
        <v>2</v>
      </c>
      <c r="R8777" t="s">
        <v>255</v>
      </c>
      <c r="S8777" t="s">
        <v>180</v>
      </c>
    </row>
    <row r="8778" spans="1:19" x14ac:dyDescent="0.35">
      <c r="A8778" s="2" t="s">
        <v>122</v>
      </c>
      <c r="B8778" s="1" t="s">
        <v>191</v>
      </c>
      <c r="C8778" t="s">
        <v>907</v>
      </c>
      <c r="D8778" s="1" t="s">
        <v>100</v>
      </c>
      <c r="E8778" s="1" t="s">
        <v>22</v>
      </c>
      <c r="F8778" s="1" t="s">
        <v>18</v>
      </c>
      <c r="G8778" s="1" t="s">
        <v>26</v>
      </c>
      <c r="H8778" t="s">
        <v>14</v>
      </c>
      <c r="I8778" s="1" t="s">
        <v>1643</v>
      </c>
      <c r="J8778" s="1" t="s">
        <v>230</v>
      </c>
      <c r="K8778" s="1" t="s">
        <v>19</v>
      </c>
      <c r="L8778" s="1" t="s">
        <v>912</v>
      </c>
      <c r="M8778" t="s">
        <v>166</v>
      </c>
      <c r="N8778">
        <v>1</v>
      </c>
      <c r="O8778" s="1" t="s">
        <v>206</v>
      </c>
      <c r="P8778" t="s">
        <v>154</v>
      </c>
      <c r="Q8778">
        <v>1</v>
      </c>
      <c r="R8778" t="s">
        <v>255</v>
      </c>
      <c r="S8778" t="s">
        <v>180</v>
      </c>
    </row>
    <row r="8779" spans="1:19" x14ac:dyDescent="0.35">
      <c r="A8779" s="2" t="s">
        <v>122</v>
      </c>
      <c r="B8779" s="1" t="s">
        <v>191</v>
      </c>
      <c r="C8779" t="s">
        <v>907</v>
      </c>
      <c r="D8779" s="1" t="s">
        <v>100</v>
      </c>
      <c r="E8779" s="1" t="s">
        <v>22</v>
      </c>
      <c r="F8779" s="1" t="s">
        <v>18</v>
      </c>
      <c r="G8779" s="1" t="s">
        <v>26</v>
      </c>
      <c r="H8779" t="s">
        <v>14</v>
      </c>
      <c r="I8779" s="1" t="s">
        <v>1643</v>
      </c>
      <c r="J8779" s="1" t="s">
        <v>230</v>
      </c>
      <c r="K8779" s="1" t="s">
        <v>19</v>
      </c>
      <c r="L8779" s="1" t="s">
        <v>912</v>
      </c>
      <c r="M8779" t="s">
        <v>166</v>
      </c>
      <c r="N8779">
        <v>1</v>
      </c>
      <c r="O8779" s="1" t="s">
        <v>206</v>
      </c>
      <c r="P8779" t="s">
        <v>154</v>
      </c>
      <c r="Q8779">
        <v>2</v>
      </c>
      <c r="R8779" t="s">
        <v>255</v>
      </c>
      <c r="S8779" t="s">
        <v>180</v>
      </c>
    </row>
    <row r="8780" spans="1:19" x14ac:dyDescent="0.35">
      <c r="A8780" s="2" t="s">
        <v>122</v>
      </c>
      <c r="B8780" s="1" t="s">
        <v>191</v>
      </c>
      <c r="C8780" t="s">
        <v>907</v>
      </c>
      <c r="D8780" s="1" t="s">
        <v>100</v>
      </c>
      <c r="E8780" s="1" t="s">
        <v>22</v>
      </c>
      <c r="F8780" s="1" t="s">
        <v>18</v>
      </c>
      <c r="G8780" s="1" t="s">
        <v>26</v>
      </c>
      <c r="H8780" t="s">
        <v>17</v>
      </c>
      <c r="I8780" s="1" t="s">
        <v>1641</v>
      </c>
      <c r="J8780" s="1" t="s">
        <v>230</v>
      </c>
      <c r="K8780" s="1" t="s">
        <v>19</v>
      </c>
      <c r="L8780" s="1" t="s">
        <v>912</v>
      </c>
      <c r="M8780" t="s">
        <v>166</v>
      </c>
      <c r="N8780">
        <v>1</v>
      </c>
      <c r="O8780" s="1" t="s">
        <v>205</v>
      </c>
      <c r="P8780" t="s">
        <v>154</v>
      </c>
      <c r="Q8780">
        <v>1</v>
      </c>
      <c r="R8780" t="s">
        <v>255</v>
      </c>
      <c r="S8780" t="s">
        <v>180</v>
      </c>
    </row>
    <row r="8781" spans="1:19" x14ac:dyDescent="0.35">
      <c r="A8781" s="2" t="s">
        <v>122</v>
      </c>
      <c r="B8781" s="1" t="s">
        <v>191</v>
      </c>
      <c r="C8781" t="s">
        <v>907</v>
      </c>
      <c r="D8781" s="1" t="s">
        <v>100</v>
      </c>
      <c r="E8781" s="1" t="s">
        <v>22</v>
      </c>
      <c r="F8781" s="1" t="s">
        <v>18</v>
      </c>
      <c r="G8781" s="1" t="s">
        <v>26</v>
      </c>
      <c r="H8781" t="s">
        <v>24</v>
      </c>
      <c r="I8781" s="1" t="s">
        <v>1641</v>
      </c>
      <c r="J8781" s="1" t="s">
        <v>230</v>
      </c>
      <c r="K8781" s="1" t="s">
        <v>19</v>
      </c>
      <c r="L8781" s="1" t="s">
        <v>912</v>
      </c>
      <c r="M8781" t="s">
        <v>166</v>
      </c>
      <c r="N8781">
        <v>1</v>
      </c>
      <c r="O8781" s="1" t="s">
        <v>205</v>
      </c>
      <c r="P8781" t="s">
        <v>154</v>
      </c>
      <c r="Q8781">
        <v>1</v>
      </c>
      <c r="R8781" t="s">
        <v>255</v>
      </c>
      <c r="S8781" t="s">
        <v>180</v>
      </c>
    </row>
    <row r="8782" spans="1:19" x14ac:dyDescent="0.35">
      <c r="A8782" s="2" t="s">
        <v>122</v>
      </c>
      <c r="B8782" s="1" t="s">
        <v>191</v>
      </c>
      <c r="C8782" t="s">
        <v>907</v>
      </c>
      <c r="D8782" s="1" t="s">
        <v>100</v>
      </c>
      <c r="E8782" s="1" t="s">
        <v>22</v>
      </c>
      <c r="F8782" s="1" t="s">
        <v>18</v>
      </c>
      <c r="G8782" s="1" t="s">
        <v>26</v>
      </c>
      <c r="H8782" t="s">
        <v>24</v>
      </c>
      <c r="I8782" s="1" t="s">
        <v>1269</v>
      </c>
      <c r="J8782" s="1" t="s">
        <v>230</v>
      </c>
      <c r="K8782" s="1" t="s">
        <v>19</v>
      </c>
      <c r="L8782" s="1" t="s">
        <v>912</v>
      </c>
      <c r="M8782" t="s">
        <v>166</v>
      </c>
      <c r="N8782">
        <v>1</v>
      </c>
      <c r="O8782" s="1" t="s">
        <v>205</v>
      </c>
      <c r="P8782" t="s">
        <v>153</v>
      </c>
      <c r="Q8782">
        <v>1</v>
      </c>
      <c r="R8782" t="s">
        <v>255</v>
      </c>
      <c r="S8782" t="s">
        <v>180</v>
      </c>
    </row>
    <row r="8783" spans="1:19" x14ac:dyDescent="0.35">
      <c r="A8783" s="2" t="s">
        <v>122</v>
      </c>
      <c r="B8783" s="1" t="s">
        <v>191</v>
      </c>
      <c r="C8783" t="s">
        <v>907</v>
      </c>
      <c r="D8783" s="1" t="s">
        <v>100</v>
      </c>
      <c r="E8783" s="1" t="s">
        <v>904</v>
      </c>
      <c r="F8783" s="1" t="s">
        <v>23</v>
      </c>
      <c r="G8783" s="1" t="s">
        <v>137</v>
      </c>
      <c r="H8783" t="s">
        <v>24</v>
      </c>
      <c r="I8783" s="1" t="s">
        <v>874</v>
      </c>
      <c r="J8783" s="1" t="s">
        <v>230</v>
      </c>
      <c r="K8783" s="1" t="s">
        <v>19</v>
      </c>
      <c r="L8783" s="1" t="s">
        <v>912</v>
      </c>
      <c r="M8783" t="s">
        <v>28</v>
      </c>
      <c r="N8783">
        <v>1</v>
      </c>
      <c r="O8783" s="1" t="s">
        <v>205</v>
      </c>
      <c r="P8783" t="s">
        <v>154</v>
      </c>
      <c r="Q8783">
        <v>2</v>
      </c>
      <c r="R8783" t="s">
        <v>179</v>
      </c>
      <c r="S8783" t="s">
        <v>180</v>
      </c>
    </row>
    <row r="8784" spans="1:19" x14ac:dyDescent="0.35">
      <c r="A8784" s="2" t="s">
        <v>122</v>
      </c>
      <c r="B8784" s="1" t="s">
        <v>191</v>
      </c>
      <c r="C8784" t="s">
        <v>910</v>
      </c>
      <c r="D8784" s="1" t="s">
        <v>228</v>
      </c>
      <c r="E8784" s="1" t="s">
        <v>22</v>
      </c>
      <c r="F8784" s="1" t="s">
        <v>29</v>
      </c>
      <c r="G8784" s="1" t="s">
        <v>136</v>
      </c>
      <c r="H8784" t="s">
        <v>32</v>
      </c>
      <c r="I8784" s="1" t="s">
        <v>1273</v>
      </c>
      <c r="J8784" s="1" t="s">
        <v>230</v>
      </c>
      <c r="K8784" s="1" t="s">
        <v>59</v>
      </c>
      <c r="L8784" s="1" t="s">
        <v>912</v>
      </c>
      <c r="M8784" t="s">
        <v>85</v>
      </c>
      <c r="N8784">
        <v>1</v>
      </c>
      <c r="O8784" s="1" t="s">
        <v>206</v>
      </c>
      <c r="P8784" t="s">
        <v>154</v>
      </c>
      <c r="Q8784">
        <v>2</v>
      </c>
      <c r="R8784" t="s">
        <v>255</v>
      </c>
      <c r="S8784" t="s">
        <v>180</v>
      </c>
    </row>
    <row r="8785" spans="1:19" x14ac:dyDescent="0.35">
      <c r="A8785" s="2" t="s">
        <v>122</v>
      </c>
      <c r="B8785" s="1" t="s">
        <v>191</v>
      </c>
      <c r="C8785" t="s">
        <v>910</v>
      </c>
      <c r="D8785" s="1" t="s">
        <v>228</v>
      </c>
      <c r="E8785" s="1" t="s">
        <v>22</v>
      </c>
      <c r="F8785" s="1" t="s">
        <v>29</v>
      </c>
      <c r="G8785" s="1" t="s">
        <v>136</v>
      </c>
      <c r="H8785" t="s">
        <v>32</v>
      </c>
      <c r="I8785" s="1" t="s">
        <v>1274</v>
      </c>
      <c r="J8785" s="1" t="s">
        <v>230</v>
      </c>
      <c r="K8785" s="1" t="s">
        <v>59</v>
      </c>
      <c r="L8785" s="1" t="s">
        <v>912</v>
      </c>
      <c r="M8785" t="s">
        <v>85</v>
      </c>
      <c r="N8785">
        <v>1</v>
      </c>
      <c r="O8785" s="1" t="s">
        <v>206</v>
      </c>
      <c r="P8785" t="s">
        <v>153</v>
      </c>
      <c r="Q8785">
        <v>2</v>
      </c>
      <c r="R8785" t="s">
        <v>255</v>
      </c>
      <c r="S8785" t="s">
        <v>180</v>
      </c>
    </row>
    <row r="8786" spans="1:19" x14ac:dyDescent="0.35">
      <c r="A8786" s="2" t="s">
        <v>122</v>
      </c>
      <c r="B8786" s="1" t="s">
        <v>191</v>
      </c>
      <c r="C8786" t="s">
        <v>910</v>
      </c>
      <c r="D8786" s="1" t="s">
        <v>228</v>
      </c>
      <c r="E8786" s="1" t="s">
        <v>22</v>
      </c>
      <c r="F8786" s="1" t="s">
        <v>29</v>
      </c>
      <c r="G8786" s="1" t="s">
        <v>136</v>
      </c>
      <c r="H8786" t="s">
        <v>39</v>
      </c>
      <c r="I8786" s="1" t="s">
        <v>1273</v>
      </c>
      <c r="J8786" s="1" t="s">
        <v>230</v>
      </c>
      <c r="K8786" s="1" t="s">
        <v>59</v>
      </c>
      <c r="L8786" s="1" t="s">
        <v>912</v>
      </c>
      <c r="M8786" t="s">
        <v>85</v>
      </c>
      <c r="N8786">
        <v>1</v>
      </c>
      <c r="O8786" s="1" t="s">
        <v>206</v>
      </c>
      <c r="P8786" t="s">
        <v>154</v>
      </c>
      <c r="Q8786">
        <v>2</v>
      </c>
      <c r="R8786" t="s">
        <v>255</v>
      </c>
      <c r="S8786" t="s">
        <v>180</v>
      </c>
    </row>
    <row r="8787" spans="1:19" x14ac:dyDescent="0.35">
      <c r="A8787" s="2" t="s">
        <v>122</v>
      </c>
      <c r="B8787" s="1" t="s">
        <v>191</v>
      </c>
      <c r="C8787" t="s">
        <v>910</v>
      </c>
      <c r="D8787" s="1" t="s">
        <v>228</v>
      </c>
      <c r="E8787" s="1" t="s">
        <v>22</v>
      </c>
      <c r="F8787" s="1" t="s">
        <v>29</v>
      </c>
      <c r="G8787" s="1" t="s">
        <v>136</v>
      </c>
      <c r="H8787" t="s">
        <v>39</v>
      </c>
      <c r="I8787" s="1" t="s">
        <v>1274</v>
      </c>
      <c r="J8787" s="1" t="s">
        <v>230</v>
      </c>
      <c r="K8787" s="1" t="s">
        <v>59</v>
      </c>
      <c r="L8787" s="1" t="s">
        <v>912</v>
      </c>
      <c r="M8787" t="s">
        <v>85</v>
      </c>
      <c r="N8787">
        <v>1</v>
      </c>
      <c r="O8787" s="1" t="s">
        <v>206</v>
      </c>
      <c r="P8787" t="s">
        <v>153</v>
      </c>
      <c r="Q8787">
        <v>2</v>
      </c>
      <c r="R8787" t="s">
        <v>255</v>
      </c>
      <c r="S8787" t="s">
        <v>180</v>
      </c>
    </row>
    <row r="8788" spans="1:19" x14ac:dyDescent="0.35">
      <c r="A8788" s="2" t="s">
        <v>122</v>
      </c>
      <c r="B8788" s="1" t="s">
        <v>191</v>
      </c>
      <c r="C8788" t="s">
        <v>910</v>
      </c>
      <c r="D8788" s="1" t="s">
        <v>228</v>
      </c>
      <c r="E8788" s="1" t="s">
        <v>22</v>
      </c>
      <c r="F8788" s="1" t="s">
        <v>23</v>
      </c>
      <c r="G8788" s="1" t="s">
        <v>137</v>
      </c>
      <c r="H8788" t="s">
        <v>21</v>
      </c>
      <c r="I8788" s="1" t="s">
        <v>1273</v>
      </c>
      <c r="J8788" s="1" t="s">
        <v>230</v>
      </c>
      <c r="K8788" s="1" t="s">
        <v>59</v>
      </c>
      <c r="L8788" s="1" t="s">
        <v>912</v>
      </c>
      <c r="M8788" t="s">
        <v>85</v>
      </c>
      <c r="N8788">
        <v>1</v>
      </c>
      <c r="O8788" s="1" t="s">
        <v>206</v>
      </c>
      <c r="P8788" t="s">
        <v>154</v>
      </c>
      <c r="Q8788">
        <v>2</v>
      </c>
      <c r="R8788" t="s">
        <v>255</v>
      </c>
      <c r="S8788" t="s">
        <v>180</v>
      </c>
    </row>
    <row r="8789" spans="1:19" x14ac:dyDescent="0.35">
      <c r="A8789" s="2" t="s">
        <v>122</v>
      </c>
      <c r="B8789" s="1" t="s">
        <v>191</v>
      </c>
      <c r="C8789" t="s">
        <v>910</v>
      </c>
      <c r="D8789" s="1" t="s">
        <v>228</v>
      </c>
      <c r="E8789" s="1" t="s">
        <v>22</v>
      </c>
      <c r="F8789" s="1" t="s">
        <v>23</v>
      </c>
      <c r="G8789" s="1" t="s">
        <v>137</v>
      </c>
      <c r="H8789" t="s">
        <v>21</v>
      </c>
      <c r="I8789" s="1" t="s">
        <v>1274</v>
      </c>
      <c r="J8789" s="1" t="s">
        <v>230</v>
      </c>
      <c r="K8789" s="1" t="s">
        <v>59</v>
      </c>
      <c r="L8789" s="1" t="s">
        <v>912</v>
      </c>
      <c r="M8789" t="s">
        <v>85</v>
      </c>
      <c r="N8789">
        <v>1</v>
      </c>
      <c r="O8789" s="1" t="s">
        <v>206</v>
      </c>
      <c r="P8789" t="s">
        <v>153</v>
      </c>
      <c r="Q8789">
        <v>2</v>
      </c>
      <c r="R8789" t="s">
        <v>255</v>
      </c>
      <c r="S8789" t="s">
        <v>180</v>
      </c>
    </row>
    <row r="8790" spans="1:19" x14ac:dyDescent="0.35">
      <c r="A8790" s="2" t="s">
        <v>122</v>
      </c>
      <c r="B8790" s="1" t="s">
        <v>191</v>
      </c>
      <c r="C8790" t="s">
        <v>910</v>
      </c>
      <c r="D8790" s="1" t="s">
        <v>228</v>
      </c>
      <c r="E8790" s="1" t="s">
        <v>22</v>
      </c>
      <c r="F8790" s="1" t="s">
        <v>13</v>
      </c>
      <c r="G8790" s="1" t="s">
        <v>137</v>
      </c>
      <c r="H8790" t="s">
        <v>32</v>
      </c>
      <c r="I8790" s="1" t="s">
        <v>1273</v>
      </c>
      <c r="J8790" s="1" t="s">
        <v>230</v>
      </c>
      <c r="K8790" s="1" t="s">
        <v>59</v>
      </c>
      <c r="L8790" s="1" t="s">
        <v>912</v>
      </c>
      <c r="M8790" t="s">
        <v>85</v>
      </c>
      <c r="N8790">
        <v>1</v>
      </c>
      <c r="O8790" s="1" t="s">
        <v>206</v>
      </c>
      <c r="P8790" t="s">
        <v>154</v>
      </c>
      <c r="Q8790">
        <v>2</v>
      </c>
      <c r="R8790" t="s">
        <v>255</v>
      </c>
      <c r="S8790" t="s">
        <v>180</v>
      </c>
    </row>
    <row r="8791" spans="1:19" x14ac:dyDescent="0.35">
      <c r="A8791" s="2" t="s">
        <v>122</v>
      </c>
      <c r="B8791" s="1" t="s">
        <v>191</v>
      </c>
      <c r="C8791" t="s">
        <v>910</v>
      </c>
      <c r="D8791" s="1" t="s">
        <v>228</v>
      </c>
      <c r="E8791" s="1" t="s">
        <v>22</v>
      </c>
      <c r="F8791" s="1" t="s">
        <v>13</v>
      </c>
      <c r="G8791" s="1" t="s">
        <v>137</v>
      </c>
      <c r="H8791" t="s">
        <v>32</v>
      </c>
      <c r="I8791" s="1" t="s">
        <v>1274</v>
      </c>
      <c r="J8791" s="1" t="s">
        <v>230</v>
      </c>
      <c r="K8791" s="1" t="s">
        <v>59</v>
      </c>
      <c r="L8791" s="1" t="s">
        <v>912</v>
      </c>
      <c r="M8791" t="s">
        <v>85</v>
      </c>
      <c r="N8791">
        <v>1</v>
      </c>
      <c r="O8791" s="1" t="s">
        <v>206</v>
      </c>
      <c r="P8791" t="s">
        <v>153</v>
      </c>
      <c r="Q8791">
        <v>2</v>
      </c>
      <c r="R8791" t="s">
        <v>255</v>
      </c>
      <c r="S8791" t="s">
        <v>180</v>
      </c>
    </row>
    <row r="8792" spans="1:19" x14ac:dyDescent="0.35">
      <c r="A8792" s="2" t="s">
        <v>122</v>
      </c>
      <c r="B8792" s="1" t="s">
        <v>191</v>
      </c>
      <c r="C8792" t="s">
        <v>910</v>
      </c>
      <c r="D8792" s="1" t="s">
        <v>90</v>
      </c>
      <c r="E8792" s="1" t="s">
        <v>12</v>
      </c>
      <c r="F8792" s="1" t="s">
        <v>23</v>
      </c>
      <c r="G8792" s="1" t="s">
        <v>137</v>
      </c>
      <c r="H8792" t="s">
        <v>24</v>
      </c>
      <c r="I8792" s="1" t="s">
        <v>875</v>
      </c>
      <c r="J8792" s="1" t="s">
        <v>230</v>
      </c>
      <c r="K8792" s="1" t="s">
        <v>15</v>
      </c>
      <c r="L8792" s="1" t="s">
        <v>912</v>
      </c>
      <c r="M8792" t="s">
        <v>77</v>
      </c>
      <c r="N8792">
        <v>1</v>
      </c>
      <c r="O8792" s="1" t="s">
        <v>205</v>
      </c>
      <c r="P8792" t="s">
        <v>154</v>
      </c>
      <c r="Q8792">
        <v>2</v>
      </c>
      <c r="R8792" t="s">
        <v>255</v>
      </c>
      <c r="S8792" t="s">
        <v>180</v>
      </c>
    </row>
    <row r="8793" spans="1:19" x14ac:dyDescent="0.35">
      <c r="A8793" s="2" t="s">
        <v>122</v>
      </c>
      <c r="B8793" s="1" t="s">
        <v>191</v>
      </c>
      <c r="C8793" t="s">
        <v>910</v>
      </c>
      <c r="D8793" s="1" t="s">
        <v>90</v>
      </c>
      <c r="E8793" s="1" t="s">
        <v>12</v>
      </c>
      <c r="F8793" s="1" t="s">
        <v>13</v>
      </c>
      <c r="G8793" s="1" t="s">
        <v>137</v>
      </c>
      <c r="H8793" t="s">
        <v>17</v>
      </c>
      <c r="I8793" s="1" t="s">
        <v>876</v>
      </c>
      <c r="J8793" s="1" t="s">
        <v>230</v>
      </c>
      <c r="K8793" s="1" t="s">
        <v>15</v>
      </c>
      <c r="L8793" s="1" t="s">
        <v>912</v>
      </c>
      <c r="M8793" t="s">
        <v>77</v>
      </c>
      <c r="N8793">
        <v>1</v>
      </c>
      <c r="O8793" s="1" t="s">
        <v>205</v>
      </c>
      <c r="P8793" t="s">
        <v>154</v>
      </c>
      <c r="Q8793">
        <v>2</v>
      </c>
      <c r="R8793" t="s">
        <v>255</v>
      </c>
      <c r="S8793" t="s">
        <v>180</v>
      </c>
    </row>
    <row r="8794" spans="1:19" x14ac:dyDescent="0.35">
      <c r="A8794" s="2" t="s">
        <v>122</v>
      </c>
      <c r="B8794" s="1" t="s">
        <v>191</v>
      </c>
      <c r="C8794" t="s">
        <v>910</v>
      </c>
      <c r="D8794" s="1" t="s">
        <v>90</v>
      </c>
      <c r="E8794" s="1" t="s">
        <v>12</v>
      </c>
      <c r="F8794" s="1" t="s">
        <v>26</v>
      </c>
      <c r="G8794" s="1" t="s">
        <v>26</v>
      </c>
      <c r="H8794" t="s">
        <v>24</v>
      </c>
      <c r="I8794" s="1" t="s">
        <v>877</v>
      </c>
      <c r="J8794" s="1" t="s">
        <v>230</v>
      </c>
      <c r="K8794" s="1" t="s">
        <v>15</v>
      </c>
      <c r="L8794" s="1" t="s">
        <v>912</v>
      </c>
      <c r="M8794" t="s">
        <v>77</v>
      </c>
      <c r="N8794">
        <v>1</v>
      </c>
      <c r="O8794" s="1" t="s">
        <v>205</v>
      </c>
      <c r="P8794" t="s">
        <v>154</v>
      </c>
      <c r="Q8794">
        <v>1</v>
      </c>
      <c r="R8794" t="s">
        <v>255</v>
      </c>
      <c r="S8794" t="s">
        <v>180</v>
      </c>
    </row>
    <row r="8795" spans="1:19" x14ac:dyDescent="0.35">
      <c r="A8795" s="2" t="s">
        <v>122</v>
      </c>
      <c r="B8795" s="1" t="s">
        <v>191</v>
      </c>
      <c r="C8795" t="s">
        <v>910</v>
      </c>
      <c r="D8795" s="1" t="s">
        <v>90</v>
      </c>
      <c r="E8795" s="1" t="s">
        <v>12</v>
      </c>
      <c r="F8795" s="1" t="s">
        <v>26</v>
      </c>
      <c r="G8795" s="1" t="s">
        <v>26</v>
      </c>
      <c r="H8795" t="s">
        <v>27</v>
      </c>
      <c r="I8795" s="1" t="s">
        <v>877</v>
      </c>
      <c r="J8795" s="1" t="s">
        <v>230</v>
      </c>
      <c r="K8795" s="1" t="s">
        <v>15</v>
      </c>
      <c r="L8795" s="1" t="s">
        <v>912</v>
      </c>
      <c r="M8795" t="s">
        <v>77</v>
      </c>
      <c r="N8795">
        <v>1</v>
      </c>
      <c r="O8795" s="1" t="s">
        <v>205</v>
      </c>
      <c r="P8795" t="s">
        <v>154</v>
      </c>
      <c r="Q8795">
        <v>2</v>
      </c>
      <c r="R8795" t="s">
        <v>255</v>
      </c>
      <c r="S8795" t="s">
        <v>180</v>
      </c>
    </row>
    <row r="8796" spans="1:19" x14ac:dyDescent="0.35">
      <c r="A8796" s="2" t="s">
        <v>122</v>
      </c>
      <c r="B8796" s="1" t="s">
        <v>191</v>
      </c>
      <c r="C8796" t="s">
        <v>910</v>
      </c>
      <c r="D8796" s="1" t="s">
        <v>90</v>
      </c>
      <c r="E8796" s="1" t="s">
        <v>22</v>
      </c>
      <c r="F8796" s="1" t="s">
        <v>29</v>
      </c>
      <c r="G8796" s="1" t="s">
        <v>136</v>
      </c>
      <c r="H8796" t="s">
        <v>27</v>
      </c>
      <c r="I8796" s="1" t="s">
        <v>876</v>
      </c>
      <c r="J8796" s="1" t="s">
        <v>230</v>
      </c>
      <c r="K8796" s="1" t="s">
        <v>15</v>
      </c>
      <c r="L8796" s="1" t="s">
        <v>912</v>
      </c>
      <c r="M8796" t="s">
        <v>77</v>
      </c>
      <c r="N8796">
        <v>1</v>
      </c>
      <c r="O8796" s="1" t="s">
        <v>205</v>
      </c>
      <c r="P8796" t="s">
        <v>154</v>
      </c>
      <c r="Q8796">
        <v>2</v>
      </c>
      <c r="R8796" t="s">
        <v>255</v>
      </c>
      <c r="S8796" t="s">
        <v>180</v>
      </c>
    </row>
    <row r="8797" spans="1:19" x14ac:dyDescent="0.35">
      <c r="A8797" s="2" t="s">
        <v>122</v>
      </c>
      <c r="B8797" s="1" t="s">
        <v>191</v>
      </c>
      <c r="C8797" t="s">
        <v>910</v>
      </c>
      <c r="D8797" s="1" t="s">
        <v>90</v>
      </c>
      <c r="E8797" s="1" t="s">
        <v>22</v>
      </c>
      <c r="F8797" s="1" t="s">
        <v>29</v>
      </c>
      <c r="G8797" s="1" t="s">
        <v>136</v>
      </c>
      <c r="H8797" t="s">
        <v>35</v>
      </c>
      <c r="I8797" s="1" t="s">
        <v>876</v>
      </c>
      <c r="J8797" s="1" t="s">
        <v>230</v>
      </c>
      <c r="K8797" s="1" t="s">
        <v>15</v>
      </c>
      <c r="L8797" s="1" t="s">
        <v>912</v>
      </c>
      <c r="M8797" t="s">
        <v>541</v>
      </c>
      <c r="N8797">
        <v>1</v>
      </c>
      <c r="O8797" s="1" t="s">
        <v>205</v>
      </c>
      <c r="P8797" t="s">
        <v>154</v>
      </c>
      <c r="Q8797">
        <v>2</v>
      </c>
      <c r="R8797" t="s">
        <v>255</v>
      </c>
      <c r="S8797" t="s">
        <v>180</v>
      </c>
    </row>
    <row r="8798" spans="1:19" x14ac:dyDescent="0.35">
      <c r="A8798" s="2" t="s">
        <v>122</v>
      </c>
      <c r="B8798" s="1" t="s">
        <v>191</v>
      </c>
      <c r="C8798" t="s">
        <v>910</v>
      </c>
      <c r="D8798" s="1" t="s">
        <v>90</v>
      </c>
      <c r="E8798" s="1" t="s">
        <v>22</v>
      </c>
      <c r="F8798" s="1" t="s">
        <v>29</v>
      </c>
      <c r="G8798" s="1" t="s">
        <v>136</v>
      </c>
      <c r="H8798" t="s">
        <v>58</v>
      </c>
      <c r="I8798" s="1" t="s">
        <v>875</v>
      </c>
      <c r="J8798" s="1" t="s">
        <v>230</v>
      </c>
      <c r="K8798" s="1" t="s">
        <v>15</v>
      </c>
      <c r="L8798" s="1" t="s">
        <v>912</v>
      </c>
      <c r="M8798" t="s">
        <v>77</v>
      </c>
      <c r="N8798">
        <v>1</v>
      </c>
      <c r="O8798" s="1" t="s">
        <v>205</v>
      </c>
      <c r="P8798" t="s">
        <v>154</v>
      </c>
      <c r="Q8798">
        <v>2</v>
      </c>
      <c r="R8798" t="s">
        <v>179</v>
      </c>
      <c r="S8798" t="s">
        <v>180</v>
      </c>
    </row>
    <row r="8799" spans="1:19" x14ac:dyDescent="0.35">
      <c r="A8799" s="2" t="s">
        <v>122</v>
      </c>
      <c r="B8799" s="1" t="s">
        <v>191</v>
      </c>
      <c r="C8799" t="s">
        <v>910</v>
      </c>
      <c r="D8799" s="1" t="s">
        <v>90</v>
      </c>
      <c r="E8799" s="1" t="s">
        <v>22</v>
      </c>
      <c r="F8799" s="1" t="s">
        <v>23</v>
      </c>
      <c r="G8799" s="1" t="s">
        <v>137</v>
      </c>
      <c r="H8799" t="s">
        <v>14</v>
      </c>
      <c r="I8799" s="1" t="s">
        <v>875</v>
      </c>
      <c r="J8799" s="1" t="s">
        <v>230</v>
      </c>
      <c r="K8799" s="1" t="s">
        <v>15</v>
      </c>
      <c r="L8799" s="1" t="s">
        <v>912</v>
      </c>
      <c r="M8799" t="s">
        <v>77</v>
      </c>
      <c r="N8799">
        <v>1</v>
      </c>
      <c r="O8799" s="1" t="s">
        <v>205</v>
      </c>
      <c r="P8799" t="s">
        <v>154</v>
      </c>
      <c r="Q8799">
        <v>2</v>
      </c>
      <c r="R8799" t="s">
        <v>179</v>
      </c>
      <c r="S8799" t="s">
        <v>180</v>
      </c>
    </row>
    <row r="8800" spans="1:19" x14ac:dyDescent="0.35">
      <c r="A8800" s="2" t="s">
        <v>122</v>
      </c>
      <c r="B8800" s="1" t="s">
        <v>191</v>
      </c>
      <c r="C8800" t="s">
        <v>910</v>
      </c>
      <c r="D8800" s="1" t="s">
        <v>90</v>
      </c>
      <c r="E8800" s="1" t="s">
        <v>22</v>
      </c>
      <c r="F8800" s="1" t="s">
        <v>23</v>
      </c>
      <c r="G8800" s="1" t="s">
        <v>137</v>
      </c>
      <c r="H8800" t="s">
        <v>17</v>
      </c>
      <c r="I8800" s="1" t="s">
        <v>877</v>
      </c>
      <c r="J8800" s="1" t="s">
        <v>230</v>
      </c>
      <c r="K8800" s="1" t="s">
        <v>15</v>
      </c>
      <c r="L8800" s="1" t="s">
        <v>912</v>
      </c>
      <c r="M8800" t="s">
        <v>77</v>
      </c>
      <c r="N8800">
        <v>1</v>
      </c>
      <c r="O8800" s="1" t="s">
        <v>205</v>
      </c>
      <c r="P8800" t="s">
        <v>154</v>
      </c>
      <c r="Q8800">
        <v>2</v>
      </c>
      <c r="R8800" t="s">
        <v>255</v>
      </c>
      <c r="S8800" t="s">
        <v>180</v>
      </c>
    </row>
    <row r="8801" spans="1:19" x14ac:dyDescent="0.35">
      <c r="A8801" s="2" t="s">
        <v>122</v>
      </c>
      <c r="B8801" s="1" t="s">
        <v>191</v>
      </c>
      <c r="C8801" t="s">
        <v>910</v>
      </c>
      <c r="D8801" s="1" t="s">
        <v>90</v>
      </c>
      <c r="E8801" s="1" t="s">
        <v>22</v>
      </c>
      <c r="F8801" s="1" t="s">
        <v>23</v>
      </c>
      <c r="G8801" s="1" t="s">
        <v>137</v>
      </c>
      <c r="H8801" t="s">
        <v>27</v>
      </c>
      <c r="I8801" s="1" t="s">
        <v>877</v>
      </c>
      <c r="J8801" s="1" t="s">
        <v>230</v>
      </c>
      <c r="K8801" s="1" t="s">
        <v>15</v>
      </c>
      <c r="L8801" s="1" t="s">
        <v>912</v>
      </c>
      <c r="M8801" t="s">
        <v>77</v>
      </c>
      <c r="N8801">
        <v>1</v>
      </c>
      <c r="O8801" s="1" t="s">
        <v>205</v>
      </c>
      <c r="P8801" t="s">
        <v>154</v>
      </c>
      <c r="Q8801">
        <v>2</v>
      </c>
      <c r="R8801" t="s">
        <v>255</v>
      </c>
      <c r="S8801" t="s">
        <v>180</v>
      </c>
    </row>
    <row r="8802" spans="1:19" x14ac:dyDescent="0.35">
      <c r="A8802" s="2" t="s">
        <v>122</v>
      </c>
      <c r="B8802" s="1" t="s">
        <v>191</v>
      </c>
      <c r="C8802" t="s">
        <v>910</v>
      </c>
      <c r="D8802" s="1" t="s">
        <v>90</v>
      </c>
      <c r="E8802" s="1" t="s">
        <v>22</v>
      </c>
      <c r="F8802" s="1" t="s">
        <v>23</v>
      </c>
      <c r="G8802" s="1" t="s">
        <v>137</v>
      </c>
      <c r="H8802" t="s">
        <v>32</v>
      </c>
      <c r="I8802" s="1" t="s">
        <v>876</v>
      </c>
      <c r="J8802" s="1" t="s">
        <v>230</v>
      </c>
      <c r="K8802" s="1" t="s">
        <v>15</v>
      </c>
      <c r="L8802" s="1" t="s">
        <v>912</v>
      </c>
      <c r="M8802" t="s">
        <v>77</v>
      </c>
      <c r="N8802">
        <v>1</v>
      </c>
      <c r="O8802" s="1" t="s">
        <v>205</v>
      </c>
      <c r="P8802" t="s">
        <v>154</v>
      </c>
      <c r="Q8802">
        <v>2</v>
      </c>
      <c r="R8802" t="s">
        <v>255</v>
      </c>
      <c r="S8802" t="s">
        <v>180</v>
      </c>
    </row>
    <row r="8803" spans="1:19" x14ac:dyDescent="0.35">
      <c r="A8803" s="2" t="s">
        <v>122</v>
      </c>
      <c r="B8803" s="1" t="s">
        <v>191</v>
      </c>
      <c r="C8803" t="s">
        <v>910</v>
      </c>
      <c r="D8803" s="1" t="s">
        <v>90</v>
      </c>
      <c r="E8803" s="1" t="s">
        <v>22</v>
      </c>
      <c r="F8803" s="1" t="s">
        <v>13</v>
      </c>
      <c r="G8803" s="1" t="s">
        <v>137</v>
      </c>
      <c r="H8803" t="s">
        <v>24</v>
      </c>
      <c r="I8803" s="1" t="s">
        <v>875</v>
      </c>
      <c r="J8803" s="1" t="s">
        <v>230</v>
      </c>
      <c r="K8803" s="1" t="s">
        <v>15</v>
      </c>
      <c r="L8803" s="1" t="s">
        <v>913</v>
      </c>
      <c r="M8803" t="s">
        <v>77</v>
      </c>
      <c r="N8803">
        <v>1</v>
      </c>
      <c r="O8803" s="1" t="s">
        <v>205</v>
      </c>
      <c r="P8803" t="s">
        <v>154</v>
      </c>
      <c r="Q8803">
        <v>2</v>
      </c>
      <c r="R8803" t="s">
        <v>179</v>
      </c>
      <c r="S8803" t="s">
        <v>180</v>
      </c>
    </row>
    <row r="8804" spans="1:19" x14ac:dyDescent="0.35">
      <c r="A8804" s="2" t="s">
        <v>122</v>
      </c>
      <c r="B8804" s="1" t="s">
        <v>191</v>
      </c>
      <c r="C8804" t="s">
        <v>910</v>
      </c>
      <c r="D8804" s="1" t="s">
        <v>90</v>
      </c>
      <c r="E8804" s="1" t="s">
        <v>22</v>
      </c>
      <c r="F8804" s="1" t="s">
        <v>13</v>
      </c>
      <c r="G8804" s="1" t="s">
        <v>137</v>
      </c>
      <c r="H8804" t="s">
        <v>24</v>
      </c>
      <c r="I8804" s="1" t="s">
        <v>876</v>
      </c>
      <c r="J8804" s="1" t="s">
        <v>230</v>
      </c>
      <c r="K8804" s="1" t="s">
        <v>15</v>
      </c>
      <c r="L8804" s="1" t="s">
        <v>912</v>
      </c>
      <c r="M8804" t="s">
        <v>37</v>
      </c>
      <c r="N8804">
        <v>1</v>
      </c>
      <c r="O8804" s="1" t="s">
        <v>205</v>
      </c>
      <c r="P8804" t="s">
        <v>154</v>
      </c>
      <c r="Q8804">
        <v>2</v>
      </c>
      <c r="R8804" t="s">
        <v>255</v>
      </c>
      <c r="S8804" t="s">
        <v>180</v>
      </c>
    </row>
    <row r="8805" spans="1:19" x14ac:dyDescent="0.35">
      <c r="A8805" s="2" t="s">
        <v>122</v>
      </c>
      <c r="B8805" s="1" t="s">
        <v>191</v>
      </c>
      <c r="C8805" t="s">
        <v>910</v>
      </c>
      <c r="D8805" s="1" t="s">
        <v>90</v>
      </c>
      <c r="E8805" s="1" t="s">
        <v>22</v>
      </c>
      <c r="F8805" s="1" t="s">
        <v>13</v>
      </c>
      <c r="G8805" s="1" t="s">
        <v>137</v>
      </c>
      <c r="H8805" t="s">
        <v>27</v>
      </c>
      <c r="I8805" s="1" t="s">
        <v>877</v>
      </c>
      <c r="J8805" s="1" t="s">
        <v>230</v>
      </c>
      <c r="K8805" s="1" t="s">
        <v>15</v>
      </c>
      <c r="L8805" s="1" t="s">
        <v>912</v>
      </c>
      <c r="M8805" t="s">
        <v>77</v>
      </c>
      <c r="N8805">
        <v>1</v>
      </c>
      <c r="O8805" s="1" t="s">
        <v>205</v>
      </c>
      <c r="P8805" t="s">
        <v>154</v>
      </c>
      <c r="Q8805">
        <v>2</v>
      </c>
      <c r="R8805" t="s">
        <v>255</v>
      </c>
      <c r="S8805" t="s">
        <v>180</v>
      </c>
    </row>
    <row r="8806" spans="1:19" x14ac:dyDescent="0.35">
      <c r="A8806" s="2" t="s">
        <v>122</v>
      </c>
      <c r="B8806" s="1" t="s">
        <v>191</v>
      </c>
      <c r="C8806" t="s">
        <v>910</v>
      </c>
      <c r="D8806" s="1" t="s">
        <v>90</v>
      </c>
      <c r="E8806" s="1" t="s">
        <v>22</v>
      </c>
      <c r="F8806" s="1" t="s">
        <v>13</v>
      </c>
      <c r="G8806" s="1" t="s">
        <v>137</v>
      </c>
      <c r="H8806" t="s">
        <v>27</v>
      </c>
      <c r="I8806" s="1" t="s">
        <v>876</v>
      </c>
      <c r="J8806" s="1" t="s">
        <v>230</v>
      </c>
      <c r="K8806" s="1" t="s">
        <v>15</v>
      </c>
      <c r="L8806" s="1" t="s">
        <v>912</v>
      </c>
      <c r="M8806" t="s">
        <v>77</v>
      </c>
      <c r="N8806">
        <v>1</v>
      </c>
      <c r="O8806" s="1" t="s">
        <v>205</v>
      </c>
      <c r="P8806" t="s">
        <v>154</v>
      </c>
      <c r="Q8806">
        <v>2</v>
      </c>
      <c r="R8806" t="s">
        <v>255</v>
      </c>
      <c r="S8806" t="s">
        <v>180</v>
      </c>
    </row>
    <row r="8807" spans="1:19" x14ac:dyDescent="0.35">
      <c r="A8807" s="2" t="s">
        <v>122</v>
      </c>
      <c r="B8807" s="1" t="s">
        <v>191</v>
      </c>
      <c r="C8807" t="s">
        <v>910</v>
      </c>
      <c r="D8807" s="1" t="s">
        <v>90</v>
      </c>
      <c r="E8807" s="1" t="s">
        <v>22</v>
      </c>
      <c r="F8807" s="1" t="s">
        <v>13</v>
      </c>
      <c r="G8807" s="1" t="s">
        <v>137</v>
      </c>
      <c r="H8807" t="s">
        <v>32</v>
      </c>
      <c r="I8807" s="1" t="s">
        <v>877</v>
      </c>
      <c r="J8807" s="1" t="s">
        <v>230</v>
      </c>
      <c r="K8807" s="1" t="s">
        <v>15</v>
      </c>
      <c r="L8807" s="1" t="s">
        <v>912</v>
      </c>
      <c r="M8807" t="s">
        <v>77</v>
      </c>
      <c r="N8807">
        <v>1</v>
      </c>
      <c r="O8807" s="1" t="s">
        <v>205</v>
      </c>
      <c r="P8807" t="s">
        <v>154</v>
      </c>
      <c r="Q8807">
        <v>1</v>
      </c>
      <c r="R8807" t="s">
        <v>255</v>
      </c>
      <c r="S8807" t="s">
        <v>180</v>
      </c>
    </row>
    <row r="8808" spans="1:19" x14ac:dyDescent="0.35">
      <c r="A8808" s="2" t="s">
        <v>122</v>
      </c>
      <c r="B8808" s="1" t="s">
        <v>191</v>
      </c>
      <c r="C8808" t="s">
        <v>910</v>
      </c>
      <c r="D8808" s="1" t="s">
        <v>90</v>
      </c>
      <c r="E8808" s="1" t="s">
        <v>22</v>
      </c>
      <c r="F8808" s="1" t="s">
        <v>18</v>
      </c>
      <c r="G8808" s="1" t="s">
        <v>26</v>
      </c>
      <c r="H8808" t="s">
        <v>14</v>
      </c>
      <c r="I8808" s="1" t="s">
        <v>877</v>
      </c>
      <c r="J8808" s="1" t="s">
        <v>230</v>
      </c>
      <c r="K8808" s="1" t="s">
        <v>15</v>
      </c>
      <c r="L8808" s="1" t="s">
        <v>912</v>
      </c>
      <c r="M8808" t="s">
        <v>77</v>
      </c>
      <c r="N8808">
        <v>2</v>
      </c>
      <c r="O8808" s="1" t="s">
        <v>205</v>
      </c>
      <c r="P8808" t="s">
        <v>154</v>
      </c>
      <c r="Q8808">
        <v>1</v>
      </c>
      <c r="R8808" t="s">
        <v>255</v>
      </c>
      <c r="S8808" t="s">
        <v>180</v>
      </c>
    </row>
    <row r="8809" spans="1:19" x14ac:dyDescent="0.35">
      <c r="A8809" s="2" t="s">
        <v>122</v>
      </c>
      <c r="B8809" s="1" t="s">
        <v>191</v>
      </c>
      <c r="C8809" t="s">
        <v>910</v>
      </c>
      <c r="D8809" s="1" t="s">
        <v>90</v>
      </c>
      <c r="E8809" s="1" t="s">
        <v>22</v>
      </c>
      <c r="F8809" s="1" t="s">
        <v>18</v>
      </c>
      <c r="G8809" s="1" t="s">
        <v>26</v>
      </c>
      <c r="H8809" t="s">
        <v>17</v>
      </c>
      <c r="I8809" s="1" t="s">
        <v>875</v>
      </c>
      <c r="J8809" s="1" t="s">
        <v>230</v>
      </c>
      <c r="K8809" s="1" t="s">
        <v>15</v>
      </c>
      <c r="L8809" s="1" t="s">
        <v>912</v>
      </c>
      <c r="M8809" t="s">
        <v>77</v>
      </c>
      <c r="N8809">
        <v>1</v>
      </c>
      <c r="O8809" s="1" t="s">
        <v>205</v>
      </c>
      <c r="P8809" t="s">
        <v>154</v>
      </c>
      <c r="Q8809">
        <v>2</v>
      </c>
      <c r="R8809" t="s">
        <v>179</v>
      </c>
      <c r="S8809" t="s">
        <v>180</v>
      </c>
    </row>
    <row r="8810" spans="1:19" x14ac:dyDescent="0.35">
      <c r="A8810" s="2" t="s">
        <v>122</v>
      </c>
      <c r="B8810" s="1" t="s">
        <v>191</v>
      </c>
      <c r="C8810" t="s">
        <v>911</v>
      </c>
      <c r="D8810" s="1" t="s">
        <v>102</v>
      </c>
      <c r="E8810" s="1" t="s">
        <v>22</v>
      </c>
      <c r="F8810" s="1" t="s">
        <v>29</v>
      </c>
      <c r="G8810" s="1" t="s">
        <v>136</v>
      </c>
      <c r="H8810" t="s">
        <v>27</v>
      </c>
      <c r="I8810" s="1" t="s">
        <v>1644</v>
      </c>
      <c r="J8810" s="1" t="s">
        <v>230</v>
      </c>
      <c r="K8810" s="1" t="s">
        <v>47</v>
      </c>
      <c r="L8810" s="1" t="s">
        <v>912</v>
      </c>
      <c r="M8810" t="s">
        <v>47</v>
      </c>
      <c r="N8810">
        <v>1</v>
      </c>
      <c r="O8810" s="1" t="s">
        <v>205</v>
      </c>
      <c r="P8810" t="s">
        <v>154</v>
      </c>
      <c r="Q8810">
        <v>2</v>
      </c>
      <c r="R8810" t="s">
        <v>255</v>
      </c>
      <c r="S8810" t="s">
        <v>180</v>
      </c>
    </row>
    <row r="8811" spans="1:19" x14ac:dyDescent="0.35">
      <c r="A8811" s="2" t="s">
        <v>122</v>
      </c>
      <c r="B8811" s="1" t="s">
        <v>191</v>
      </c>
      <c r="C8811" t="s">
        <v>911</v>
      </c>
      <c r="D8811" s="1" t="s">
        <v>102</v>
      </c>
      <c r="E8811" s="1" t="s">
        <v>22</v>
      </c>
      <c r="F8811" s="1" t="s">
        <v>29</v>
      </c>
      <c r="G8811" s="1" t="s">
        <v>136</v>
      </c>
      <c r="H8811" t="s">
        <v>21</v>
      </c>
      <c r="I8811" s="1" t="s">
        <v>1644</v>
      </c>
      <c r="J8811" s="1" t="s">
        <v>230</v>
      </c>
      <c r="K8811" s="1" t="s">
        <v>47</v>
      </c>
      <c r="L8811" s="1" t="s">
        <v>912</v>
      </c>
      <c r="M8811" t="s">
        <v>47</v>
      </c>
      <c r="N8811">
        <v>1</v>
      </c>
      <c r="O8811" s="1" t="s">
        <v>205</v>
      </c>
      <c r="P8811" t="s">
        <v>154</v>
      </c>
      <c r="Q8811">
        <v>2</v>
      </c>
      <c r="R8811" t="s">
        <v>255</v>
      </c>
      <c r="S8811" t="s">
        <v>180</v>
      </c>
    </row>
    <row r="8812" spans="1:19" x14ac:dyDescent="0.35">
      <c r="A8812" s="2" t="s">
        <v>122</v>
      </c>
      <c r="B8812" s="1" t="s">
        <v>191</v>
      </c>
      <c r="C8812" t="s">
        <v>911</v>
      </c>
      <c r="D8812" s="1" t="s">
        <v>102</v>
      </c>
      <c r="E8812" s="1" t="s">
        <v>22</v>
      </c>
      <c r="F8812" s="1" t="s">
        <v>23</v>
      </c>
      <c r="G8812" s="1" t="s">
        <v>137</v>
      </c>
      <c r="H8812" t="s">
        <v>32</v>
      </c>
      <c r="I8812" s="1" t="s">
        <v>1644</v>
      </c>
      <c r="J8812" s="1" t="s">
        <v>230</v>
      </c>
      <c r="K8812" s="1" t="s">
        <v>47</v>
      </c>
      <c r="L8812" s="1" t="s">
        <v>912</v>
      </c>
      <c r="M8812" t="s">
        <v>47</v>
      </c>
      <c r="N8812">
        <v>1</v>
      </c>
      <c r="O8812" s="1" t="s">
        <v>205</v>
      </c>
      <c r="P8812" t="s">
        <v>154</v>
      </c>
      <c r="Q8812">
        <v>2</v>
      </c>
      <c r="R8812" t="s">
        <v>255</v>
      </c>
      <c r="S8812" t="s">
        <v>180</v>
      </c>
    </row>
    <row r="8813" spans="1:19" x14ac:dyDescent="0.35">
      <c r="A8813" s="2" t="s">
        <v>122</v>
      </c>
      <c r="B8813" s="1" t="s">
        <v>191</v>
      </c>
      <c r="C8813" t="s">
        <v>911</v>
      </c>
      <c r="D8813" s="1" t="s">
        <v>102</v>
      </c>
      <c r="E8813" s="1" t="s">
        <v>22</v>
      </c>
      <c r="F8813" s="1" t="s">
        <v>13</v>
      </c>
      <c r="G8813" s="1" t="s">
        <v>137</v>
      </c>
      <c r="H8813" t="s">
        <v>17</v>
      </c>
      <c r="I8813" s="1" t="s">
        <v>1644</v>
      </c>
      <c r="J8813" s="1" t="s">
        <v>230</v>
      </c>
      <c r="K8813" s="1" t="s">
        <v>47</v>
      </c>
      <c r="L8813" s="1" t="s">
        <v>912</v>
      </c>
      <c r="M8813" t="s">
        <v>47</v>
      </c>
      <c r="N8813">
        <v>1</v>
      </c>
      <c r="O8813" s="1" t="s">
        <v>205</v>
      </c>
      <c r="P8813" t="s">
        <v>154</v>
      </c>
      <c r="Q8813">
        <v>2</v>
      </c>
      <c r="R8813" t="s">
        <v>255</v>
      </c>
      <c r="S8813" t="s">
        <v>180</v>
      </c>
    </row>
    <row r="8814" spans="1:19" x14ac:dyDescent="0.35">
      <c r="A8814" s="2" t="s">
        <v>122</v>
      </c>
      <c r="B8814" s="1" t="s">
        <v>191</v>
      </c>
      <c r="C8814" t="s">
        <v>911</v>
      </c>
      <c r="D8814" s="1" t="s">
        <v>102</v>
      </c>
      <c r="E8814" s="1" t="s">
        <v>22</v>
      </c>
      <c r="F8814" s="1" t="s">
        <v>13</v>
      </c>
      <c r="G8814" s="1" t="s">
        <v>137</v>
      </c>
      <c r="H8814" t="s">
        <v>24</v>
      </c>
      <c r="I8814" s="1" t="s">
        <v>1644</v>
      </c>
      <c r="J8814" s="1" t="s">
        <v>230</v>
      </c>
      <c r="K8814" s="1" t="s">
        <v>47</v>
      </c>
      <c r="L8814" s="1" t="s">
        <v>912</v>
      </c>
      <c r="M8814" t="s">
        <v>47</v>
      </c>
      <c r="N8814">
        <v>1</v>
      </c>
      <c r="O8814" s="1" t="s">
        <v>205</v>
      </c>
      <c r="P8814" t="s">
        <v>154</v>
      </c>
      <c r="Q8814">
        <v>2</v>
      </c>
      <c r="R8814" t="s">
        <v>255</v>
      </c>
      <c r="S8814" t="s">
        <v>180</v>
      </c>
    </row>
    <row r="8815" spans="1:19" x14ac:dyDescent="0.35">
      <c r="A8815" s="2" t="s">
        <v>122</v>
      </c>
      <c r="B8815" s="1" t="s">
        <v>191</v>
      </c>
      <c r="C8815" t="s">
        <v>911</v>
      </c>
      <c r="D8815" s="1" t="s">
        <v>102</v>
      </c>
      <c r="E8815" s="1" t="s">
        <v>22</v>
      </c>
      <c r="F8815" s="1" t="s">
        <v>13</v>
      </c>
      <c r="G8815" s="1" t="s">
        <v>137</v>
      </c>
      <c r="H8815" t="s">
        <v>27</v>
      </c>
      <c r="I8815" s="1" t="s">
        <v>1644</v>
      </c>
      <c r="J8815" s="1" t="s">
        <v>230</v>
      </c>
      <c r="K8815" s="1" t="s">
        <v>47</v>
      </c>
      <c r="L8815" s="1" t="s">
        <v>912</v>
      </c>
      <c r="M8815" t="s">
        <v>47</v>
      </c>
      <c r="N8815">
        <v>1</v>
      </c>
      <c r="O8815" s="1" t="s">
        <v>205</v>
      </c>
      <c r="P8815" t="s">
        <v>154</v>
      </c>
      <c r="Q8815">
        <v>2</v>
      </c>
      <c r="R8815" t="s">
        <v>255</v>
      </c>
      <c r="S8815" t="s">
        <v>180</v>
      </c>
    </row>
    <row r="8816" spans="1:19" x14ac:dyDescent="0.35">
      <c r="A8816" s="2" t="s">
        <v>122</v>
      </c>
      <c r="B8816" s="1" t="s">
        <v>123</v>
      </c>
      <c r="C8816" t="s">
        <v>905</v>
      </c>
      <c r="D8816" s="1" t="s">
        <v>46</v>
      </c>
      <c r="E8816" s="1" t="s">
        <v>12</v>
      </c>
      <c r="F8816" s="1" t="s">
        <v>29</v>
      </c>
      <c r="G8816" s="1" t="s">
        <v>136</v>
      </c>
      <c r="H8816" t="s">
        <v>27</v>
      </c>
      <c r="I8816" s="1" t="s">
        <v>485</v>
      </c>
      <c r="J8816" s="1" t="s">
        <v>230</v>
      </c>
      <c r="K8816" s="1" t="s">
        <v>47</v>
      </c>
      <c r="L8816" s="1" t="s">
        <v>912</v>
      </c>
      <c r="M8816" t="s">
        <v>94</v>
      </c>
      <c r="N8816">
        <v>1</v>
      </c>
      <c r="O8816" s="1" t="s">
        <v>205</v>
      </c>
      <c r="P8816" t="s">
        <v>154</v>
      </c>
      <c r="Q8816">
        <v>2</v>
      </c>
      <c r="R8816" t="s">
        <v>255</v>
      </c>
      <c r="S8816" t="s">
        <v>180</v>
      </c>
    </row>
    <row r="8817" spans="1:19" x14ac:dyDescent="0.35">
      <c r="A8817" s="2" t="s">
        <v>122</v>
      </c>
      <c r="B8817" s="1" t="s">
        <v>123</v>
      </c>
      <c r="C8817" t="s">
        <v>905</v>
      </c>
      <c r="D8817" s="1" t="s">
        <v>46</v>
      </c>
      <c r="E8817" s="1" t="s">
        <v>12</v>
      </c>
      <c r="F8817" s="1" t="s">
        <v>29</v>
      </c>
      <c r="G8817" s="1" t="s">
        <v>136</v>
      </c>
      <c r="H8817" t="s">
        <v>32</v>
      </c>
      <c r="I8817" s="1" t="s">
        <v>486</v>
      </c>
      <c r="J8817" s="1" t="s">
        <v>230</v>
      </c>
      <c r="K8817" s="1" t="s">
        <v>47</v>
      </c>
      <c r="L8817" s="1" t="s">
        <v>912</v>
      </c>
      <c r="M8817" t="s">
        <v>94</v>
      </c>
      <c r="N8817">
        <v>1</v>
      </c>
      <c r="O8817" s="1" t="s">
        <v>205</v>
      </c>
      <c r="P8817" t="s">
        <v>154</v>
      </c>
      <c r="Q8817">
        <v>2</v>
      </c>
      <c r="R8817" t="s">
        <v>255</v>
      </c>
      <c r="S8817" t="s">
        <v>180</v>
      </c>
    </row>
    <row r="8818" spans="1:19" x14ac:dyDescent="0.35">
      <c r="A8818" s="2" t="s">
        <v>122</v>
      </c>
      <c r="B8818" s="1" t="s">
        <v>123</v>
      </c>
      <c r="C8818" t="s">
        <v>905</v>
      </c>
      <c r="D8818" s="1" t="s">
        <v>46</v>
      </c>
      <c r="E8818" s="1" t="s">
        <v>12</v>
      </c>
      <c r="F8818" s="1" t="s">
        <v>29</v>
      </c>
      <c r="G8818" s="1" t="s">
        <v>136</v>
      </c>
      <c r="H8818" t="s">
        <v>32</v>
      </c>
      <c r="I8818" s="1" t="s">
        <v>485</v>
      </c>
      <c r="J8818" s="1" t="s">
        <v>230</v>
      </c>
      <c r="K8818" s="1" t="s">
        <v>47</v>
      </c>
      <c r="L8818" s="1" t="s">
        <v>912</v>
      </c>
      <c r="M8818" t="s">
        <v>94</v>
      </c>
      <c r="N8818">
        <v>1</v>
      </c>
      <c r="O8818" s="1" t="s">
        <v>205</v>
      </c>
      <c r="P8818" t="s">
        <v>153</v>
      </c>
      <c r="Q8818">
        <v>2</v>
      </c>
      <c r="R8818" t="s">
        <v>255</v>
      </c>
      <c r="S8818" t="s">
        <v>180</v>
      </c>
    </row>
    <row r="8819" spans="1:19" x14ac:dyDescent="0.35">
      <c r="A8819" s="2" t="s">
        <v>122</v>
      </c>
      <c r="B8819" s="1" t="s">
        <v>123</v>
      </c>
      <c r="C8819" t="s">
        <v>905</v>
      </c>
      <c r="D8819" s="1" t="s">
        <v>46</v>
      </c>
      <c r="E8819" s="1" t="s">
        <v>12</v>
      </c>
      <c r="F8819" s="1" t="s">
        <v>29</v>
      </c>
      <c r="G8819" s="1" t="s">
        <v>136</v>
      </c>
      <c r="H8819" t="s">
        <v>41</v>
      </c>
      <c r="I8819" s="1" t="s">
        <v>487</v>
      </c>
      <c r="J8819" s="1" t="s">
        <v>230</v>
      </c>
      <c r="K8819" s="1" t="s">
        <v>47</v>
      </c>
      <c r="L8819" s="1" t="s">
        <v>912</v>
      </c>
      <c r="M8819" t="s">
        <v>94</v>
      </c>
      <c r="N8819">
        <v>1</v>
      </c>
      <c r="O8819" s="1" t="s">
        <v>205</v>
      </c>
      <c r="P8819" t="s">
        <v>154</v>
      </c>
      <c r="Q8819">
        <v>2</v>
      </c>
      <c r="R8819" t="s">
        <v>255</v>
      </c>
      <c r="S8819" t="s">
        <v>180</v>
      </c>
    </row>
    <row r="8820" spans="1:19" x14ac:dyDescent="0.35">
      <c r="A8820" s="2" t="s">
        <v>122</v>
      </c>
      <c r="B8820" s="1" t="s">
        <v>123</v>
      </c>
      <c r="C8820" t="s">
        <v>905</v>
      </c>
      <c r="D8820" s="1" t="s">
        <v>46</v>
      </c>
      <c r="E8820" s="1" t="s">
        <v>12</v>
      </c>
      <c r="F8820" s="1" t="s">
        <v>33</v>
      </c>
      <c r="G8820" s="1" t="s">
        <v>136</v>
      </c>
      <c r="H8820" t="s">
        <v>27</v>
      </c>
      <c r="I8820" s="1" t="s">
        <v>247</v>
      </c>
      <c r="J8820" s="1" t="s">
        <v>230</v>
      </c>
      <c r="K8820" s="1" t="s">
        <v>47</v>
      </c>
      <c r="L8820" s="1" t="s">
        <v>912</v>
      </c>
      <c r="M8820" t="s">
        <v>94</v>
      </c>
      <c r="N8820">
        <v>1</v>
      </c>
      <c r="O8820" s="1" t="s">
        <v>205</v>
      </c>
      <c r="P8820" t="s">
        <v>153</v>
      </c>
      <c r="Q8820">
        <v>1</v>
      </c>
      <c r="R8820" t="s">
        <v>255</v>
      </c>
      <c r="S8820" t="s">
        <v>180</v>
      </c>
    </row>
    <row r="8821" spans="1:19" x14ac:dyDescent="0.35">
      <c r="A8821" s="2" t="s">
        <v>122</v>
      </c>
      <c r="B8821" s="1" t="s">
        <v>123</v>
      </c>
      <c r="C8821" t="s">
        <v>905</v>
      </c>
      <c r="D8821" s="1" t="s">
        <v>46</v>
      </c>
      <c r="E8821" s="1" t="s">
        <v>12</v>
      </c>
      <c r="F8821" s="1" t="s">
        <v>33</v>
      </c>
      <c r="G8821" s="1" t="s">
        <v>136</v>
      </c>
      <c r="H8821" t="s">
        <v>27</v>
      </c>
      <c r="I8821" s="1" t="s">
        <v>489</v>
      </c>
      <c r="J8821" s="1" t="s">
        <v>230</v>
      </c>
      <c r="K8821" s="1" t="s">
        <v>47</v>
      </c>
      <c r="L8821" s="1" t="s">
        <v>912</v>
      </c>
      <c r="M8821" t="s">
        <v>94</v>
      </c>
      <c r="N8821">
        <v>1</v>
      </c>
      <c r="O8821" s="1" t="s">
        <v>205</v>
      </c>
      <c r="P8821" t="s">
        <v>154</v>
      </c>
      <c r="Q8821">
        <v>1</v>
      </c>
      <c r="R8821" t="s">
        <v>255</v>
      </c>
      <c r="S8821" t="s">
        <v>180</v>
      </c>
    </row>
    <row r="8822" spans="1:19" x14ac:dyDescent="0.35">
      <c r="A8822" s="2" t="s">
        <v>122</v>
      </c>
      <c r="B8822" s="1" t="s">
        <v>123</v>
      </c>
      <c r="C8822" t="s">
        <v>905</v>
      </c>
      <c r="D8822" s="1" t="s">
        <v>46</v>
      </c>
      <c r="E8822" s="1" t="s">
        <v>12</v>
      </c>
      <c r="F8822" s="1" t="s">
        <v>23</v>
      </c>
      <c r="G8822" s="1" t="s">
        <v>137</v>
      </c>
      <c r="H8822" t="s">
        <v>14</v>
      </c>
      <c r="I8822" s="1" t="s">
        <v>878</v>
      </c>
      <c r="J8822" s="1" t="s">
        <v>230</v>
      </c>
      <c r="K8822" s="1" t="s">
        <v>19</v>
      </c>
      <c r="L8822" s="1" t="s">
        <v>912</v>
      </c>
      <c r="M8822" t="s">
        <v>25</v>
      </c>
      <c r="N8822">
        <v>1</v>
      </c>
      <c r="O8822" s="1" t="s">
        <v>205</v>
      </c>
      <c r="P8822" t="s">
        <v>153</v>
      </c>
      <c r="Q8822">
        <v>1</v>
      </c>
      <c r="R8822" t="s">
        <v>255</v>
      </c>
      <c r="S8822" t="s">
        <v>180</v>
      </c>
    </row>
    <row r="8823" spans="1:19" x14ac:dyDescent="0.35">
      <c r="A8823" s="2" t="s">
        <v>122</v>
      </c>
      <c r="B8823" s="1" t="s">
        <v>123</v>
      </c>
      <c r="C8823" t="s">
        <v>905</v>
      </c>
      <c r="D8823" s="1" t="s">
        <v>46</v>
      </c>
      <c r="E8823" s="1" t="s">
        <v>12</v>
      </c>
      <c r="F8823" s="1" t="s">
        <v>23</v>
      </c>
      <c r="G8823" s="1" t="s">
        <v>137</v>
      </c>
      <c r="H8823" t="s">
        <v>14</v>
      </c>
      <c r="I8823" s="1" t="s">
        <v>490</v>
      </c>
      <c r="J8823" s="1" t="s">
        <v>230</v>
      </c>
      <c r="K8823" s="1" t="s">
        <v>47</v>
      </c>
      <c r="L8823" s="1" t="s">
        <v>912</v>
      </c>
      <c r="M8823" t="s">
        <v>94</v>
      </c>
      <c r="N8823">
        <v>1</v>
      </c>
      <c r="O8823" s="1" t="s">
        <v>205</v>
      </c>
      <c r="P8823" t="s">
        <v>154</v>
      </c>
      <c r="Q8823">
        <v>2</v>
      </c>
      <c r="R8823" t="s">
        <v>255</v>
      </c>
      <c r="S8823" t="s">
        <v>180</v>
      </c>
    </row>
    <row r="8824" spans="1:19" x14ac:dyDescent="0.35">
      <c r="A8824" s="2" t="s">
        <v>122</v>
      </c>
      <c r="B8824" s="1" t="s">
        <v>123</v>
      </c>
      <c r="C8824" t="s">
        <v>905</v>
      </c>
      <c r="D8824" s="1" t="s">
        <v>46</v>
      </c>
      <c r="E8824" s="1" t="s">
        <v>12</v>
      </c>
      <c r="F8824" s="1" t="s">
        <v>23</v>
      </c>
      <c r="G8824" s="1" t="s">
        <v>137</v>
      </c>
      <c r="H8824" t="s">
        <v>14</v>
      </c>
      <c r="I8824" s="1" t="s">
        <v>879</v>
      </c>
      <c r="J8824" s="1" t="s">
        <v>230</v>
      </c>
      <c r="K8824" s="1" t="s">
        <v>19</v>
      </c>
      <c r="L8824" s="1" t="s">
        <v>912</v>
      </c>
      <c r="M8824" t="s">
        <v>25</v>
      </c>
      <c r="N8824">
        <v>1</v>
      </c>
      <c r="O8824" s="1" t="s">
        <v>205</v>
      </c>
      <c r="P8824" t="s">
        <v>154</v>
      </c>
      <c r="Q8824">
        <v>1</v>
      </c>
      <c r="R8824" t="s">
        <v>255</v>
      </c>
      <c r="S8824" t="s">
        <v>180</v>
      </c>
    </row>
    <row r="8825" spans="1:19" x14ac:dyDescent="0.35">
      <c r="A8825" s="2" t="s">
        <v>122</v>
      </c>
      <c r="B8825" s="1" t="s">
        <v>123</v>
      </c>
      <c r="C8825" t="s">
        <v>905</v>
      </c>
      <c r="D8825" s="1" t="s">
        <v>46</v>
      </c>
      <c r="E8825" s="1" t="s">
        <v>12</v>
      </c>
      <c r="F8825" s="1" t="s">
        <v>23</v>
      </c>
      <c r="G8825" s="1" t="s">
        <v>137</v>
      </c>
      <c r="H8825" t="s">
        <v>14</v>
      </c>
      <c r="I8825" s="1" t="s">
        <v>879</v>
      </c>
      <c r="J8825" s="1" t="s">
        <v>230</v>
      </c>
      <c r="K8825" s="1" t="s">
        <v>19</v>
      </c>
      <c r="L8825" s="1" t="s">
        <v>912</v>
      </c>
      <c r="M8825" t="s">
        <v>25</v>
      </c>
      <c r="N8825">
        <v>1</v>
      </c>
      <c r="O8825" s="1" t="s">
        <v>205</v>
      </c>
      <c r="P8825" t="s">
        <v>154</v>
      </c>
      <c r="Q8825">
        <v>2</v>
      </c>
      <c r="R8825" t="s">
        <v>255</v>
      </c>
      <c r="S8825" t="s">
        <v>180</v>
      </c>
    </row>
    <row r="8826" spans="1:19" x14ac:dyDescent="0.35">
      <c r="A8826" s="2" t="s">
        <v>122</v>
      </c>
      <c r="B8826" s="1" t="s">
        <v>123</v>
      </c>
      <c r="C8826" t="s">
        <v>905</v>
      </c>
      <c r="D8826" s="1" t="s">
        <v>46</v>
      </c>
      <c r="E8826" s="1" t="s">
        <v>12</v>
      </c>
      <c r="F8826" s="1" t="s">
        <v>23</v>
      </c>
      <c r="G8826" s="1" t="s">
        <v>137</v>
      </c>
      <c r="H8826" t="s">
        <v>17</v>
      </c>
      <c r="I8826" s="1" t="s">
        <v>1645</v>
      </c>
      <c r="J8826" s="1" t="s">
        <v>230</v>
      </c>
      <c r="K8826" s="1" t="s">
        <v>47</v>
      </c>
      <c r="L8826" s="1" t="s">
        <v>912</v>
      </c>
      <c r="M8826" t="s">
        <v>48</v>
      </c>
      <c r="N8826">
        <v>1</v>
      </c>
      <c r="O8826" s="1" t="s">
        <v>206</v>
      </c>
      <c r="P8826" t="s">
        <v>154</v>
      </c>
      <c r="Q8826">
        <v>2</v>
      </c>
      <c r="R8826" t="s">
        <v>255</v>
      </c>
      <c r="S8826" t="s">
        <v>180</v>
      </c>
    </row>
    <row r="8827" spans="1:19" x14ac:dyDescent="0.35">
      <c r="A8827" s="2" t="s">
        <v>122</v>
      </c>
      <c r="B8827" s="1" t="s">
        <v>123</v>
      </c>
      <c r="C8827" t="s">
        <v>905</v>
      </c>
      <c r="D8827" s="1" t="s">
        <v>46</v>
      </c>
      <c r="E8827" s="1" t="s">
        <v>12</v>
      </c>
      <c r="F8827" s="1" t="s">
        <v>23</v>
      </c>
      <c r="G8827" s="1" t="s">
        <v>137</v>
      </c>
      <c r="H8827" t="s">
        <v>17</v>
      </c>
      <c r="I8827" s="1" t="s">
        <v>490</v>
      </c>
      <c r="J8827" s="1" t="s">
        <v>230</v>
      </c>
      <c r="K8827" s="1" t="s">
        <v>47</v>
      </c>
      <c r="L8827" s="1" t="s">
        <v>912</v>
      </c>
      <c r="M8827" t="s">
        <v>94</v>
      </c>
      <c r="N8827">
        <v>1</v>
      </c>
      <c r="O8827" s="1" t="s">
        <v>205</v>
      </c>
      <c r="P8827" t="s">
        <v>153</v>
      </c>
      <c r="Q8827">
        <v>2</v>
      </c>
      <c r="R8827" t="s">
        <v>255</v>
      </c>
      <c r="S8827" t="s">
        <v>180</v>
      </c>
    </row>
    <row r="8828" spans="1:19" x14ac:dyDescent="0.35">
      <c r="A8828" s="2" t="s">
        <v>122</v>
      </c>
      <c r="B8828" s="1" t="s">
        <v>123</v>
      </c>
      <c r="C8828" t="s">
        <v>905</v>
      </c>
      <c r="D8828" s="1" t="s">
        <v>46</v>
      </c>
      <c r="E8828" s="1" t="s">
        <v>12</v>
      </c>
      <c r="F8828" s="1" t="s">
        <v>23</v>
      </c>
      <c r="G8828" s="1" t="s">
        <v>137</v>
      </c>
      <c r="H8828" t="s">
        <v>17</v>
      </c>
      <c r="I8828" s="1" t="s">
        <v>491</v>
      </c>
      <c r="J8828" s="1" t="s">
        <v>230</v>
      </c>
      <c r="K8828" s="1" t="s">
        <v>47</v>
      </c>
      <c r="L8828" s="1" t="s">
        <v>912</v>
      </c>
      <c r="M8828" t="s">
        <v>94</v>
      </c>
      <c r="N8828">
        <v>1</v>
      </c>
      <c r="O8828" s="1" t="s">
        <v>205</v>
      </c>
      <c r="P8828" t="s">
        <v>154</v>
      </c>
      <c r="Q8828">
        <v>2</v>
      </c>
      <c r="R8828" t="s">
        <v>255</v>
      </c>
      <c r="S8828" t="s">
        <v>180</v>
      </c>
    </row>
    <row r="8829" spans="1:19" x14ac:dyDescent="0.35">
      <c r="A8829" s="2" t="s">
        <v>122</v>
      </c>
      <c r="B8829" s="1" t="s">
        <v>123</v>
      </c>
      <c r="C8829" t="s">
        <v>905</v>
      </c>
      <c r="D8829" s="1" t="s">
        <v>46</v>
      </c>
      <c r="E8829" s="1" t="s">
        <v>12</v>
      </c>
      <c r="F8829" s="1" t="s">
        <v>23</v>
      </c>
      <c r="G8829" s="1" t="s">
        <v>137</v>
      </c>
      <c r="H8829" t="s">
        <v>17</v>
      </c>
      <c r="I8829" s="1" t="s">
        <v>492</v>
      </c>
      <c r="J8829" s="1" t="s">
        <v>230</v>
      </c>
      <c r="K8829" s="1" t="s">
        <v>19</v>
      </c>
      <c r="L8829" s="1" t="s">
        <v>912</v>
      </c>
      <c r="M8829" t="s">
        <v>25</v>
      </c>
      <c r="N8829">
        <v>1</v>
      </c>
      <c r="O8829" s="1" t="s">
        <v>205</v>
      </c>
      <c r="P8829" t="s">
        <v>153</v>
      </c>
      <c r="Q8829">
        <v>1</v>
      </c>
      <c r="R8829" t="s">
        <v>255</v>
      </c>
      <c r="S8829" t="s">
        <v>180</v>
      </c>
    </row>
    <row r="8830" spans="1:19" x14ac:dyDescent="0.35">
      <c r="A8830" s="2" t="s">
        <v>122</v>
      </c>
      <c r="B8830" s="1" t="s">
        <v>123</v>
      </c>
      <c r="C8830" t="s">
        <v>905</v>
      </c>
      <c r="D8830" s="1" t="s">
        <v>46</v>
      </c>
      <c r="E8830" s="1" t="s">
        <v>12</v>
      </c>
      <c r="F8830" s="1" t="s">
        <v>23</v>
      </c>
      <c r="G8830" s="1" t="s">
        <v>137</v>
      </c>
      <c r="H8830" t="s">
        <v>17</v>
      </c>
      <c r="I8830" s="1" t="s">
        <v>493</v>
      </c>
      <c r="J8830" s="1" t="s">
        <v>230</v>
      </c>
      <c r="K8830" s="1" t="s">
        <v>19</v>
      </c>
      <c r="L8830" s="1" t="s">
        <v>912</v>
      </c>
      <c r="M8830" t="s">
        <v>25</v>
      </c>
      <c r="N8830">
        <v>1</v>
      </c>
      <c r="O8830" s="1" t="s">
        <v>205</v>
      </c>
      <c r="P8830" t="s">
        <v>154</v>
      </c>
      <c r="Q8830">
        <v>1</v>
      </c>
      <c r="R8830" t="s">
        <v>255</v>
      </c>
      <c r="S8830" t="s">
        <v>180</v>
      </c>
    </row>
    <row r="8831" spans="1:19" x14ac:dyDescent="0.35">
      <c r="A8831" s="2" t="s">
        <v>122</v>
      </c>
      <c r="B8831" s="1" t="s">
        <v>123</v>
      </c>
      <c r="C8831" t="s">
        <v>905</v>
      </c>
      <c r="D8831" s="1" t="s">
        <v>46</v>
      </c>
      <c r="E8831" s="1" t="s">
        <v>12</v>
      </c>
      <c r="F8831" s="1" t="s">
        <v>23</v>
      </c>
      <c r="G8831" s="1" t="s">
        <v>137</v>
      </c>
      <c r="H8831" t="s">
        <v>24</v>
      </c>
      <c r="I8831" s="1" t="s">
        <v>490</v>
      </c>
      <c r="J8831" s="1" t="s">
        <v>230</v>
      </c>
      <c r="K8831" s="1" t="s">
        <v>47</v>
      </c>
      <c r="L8831" s="1" t="s">
        <v>912</v>
      </c>
      <c r="M8831" t="s">
        <v>94</v>
      </c>
      <c r="N8831">
        <v>1</v>
      </c>
      <c r="O8831" s="1" t="s">
        <v>205</v>
      </c>
      <c r="P8831" t="s">
        <v>153</v>
      </c>
      <c r="Q8831">
        <v>2</v>
      </c>
      <c r="R8831" t="s">
        <v>255</v>
      </c>
      <c r="S8831" t="s">
        <v>180</v>
      </c>
    </row>
    <row r="8832" spans="1:19" x14ac:dyDescent="0.35">
      <c r="A8832" s="2" t="s">
        <v>122</v>
      </c>
      <c r="B8832" s="1" t="s">
        <v>123</v>
      </c>
      <c r="C8832" t="s">
        <v>905</v>
      </c>
      <c r="D8832" s="1" t="s">
        <v>46</v>
      </c>
      <c r="E8832" s="1" t="s">
        <v>12</v>
      </c>
      <c r="F8832" s="1" t="s">
        <v>23</v>
      </c>
      <c r="G8832" s="1" t="s">
        <v>137</v>
      </c>
      <c r="H8832" t="s">
        <v>24</v>
      </c>
      <c r="I8832" s="1" t="s">
        <v>491</v>
      </c>
      <c r="J8832" s="1" t="s">
        <v>230</v>
      </c>
      <c r="K8832" s="1" t="s">
        <v>47</v>
      </c>
      <c r="L8832" s="1" t="s">
        <v>912</v>
      </c>
      <c r="M8832" t="s">
        <v>94</v>
      </c>
      <c r="N8832">
        <v>1</v>
      </c>
      <c r="O8832" s="1" t="s">
        <v>205</v>
      </c>
      <c r="P8832" t="s">
        <v>154</v>
      </c>
      <c r="Q8832">
        <v>2</v>
      </c>
      <c r="R8832" t="s">
        <v>255</v>
      </c>
      <c r="S8832" t="s">
        <v>180</v>
      </c>
    </row>
    <row r="8833" spans="1:19" x14ac:dyDescent="0.35">
      <c r="A8833" s="2" t="s">
        <v>122</v>
      </c>
      <c r="B8833" s="1" t="s">
        <v>123</v>
      </c>
      <c r="C8833" t="s">
        <v>905</v>
      </c>
      <c r="D8833" s="1" t="s">
        <v>46</v>
      </c>
      <c r="E8833" s="1" t="s">
        <v>12</v>
      </c>
      <c r="F8833" s="1" t="s">
        <v>23</v>
      </c>
      <c r="G8833" s="1" t="s">
        <v>137</v>
      </c>
      <c r="H8833" t="s">
        <v>39</v>
      </c>
      <c r="I8833" s="1" t="s">
        <v>880</v>
      </c>
      <c r="J8833" s="1" t="s">
        <v>230</v>
      </c>
      <c r="K8833" s="1" t="s">
        <v>47</v>
      </c>
      <c r="L8833" s="1" t="s">
        <v>912</v>
      </c>
      <c r="M8833" t="s">
        <v>94</v>
      </c>
      <c r="N8833">
        <v>1</v>
      </c>
      <c r="O8833" s="1" t="s">
        <v>205</v>
      </c>
      <c r="P8833" t="s">
        <v>154</v>
      </c>
      <c r="Q8833">
        <v>2</v>
      </c>
      <c r="R8833" t="s">
        <v>255</v>
      </c>
      <c r="S8833" t="s">
        <v>180</v>
      </c>
    </row>
    <row r="8834" spans="1:19" x14ac:dyDescent="0.35">
      <c r="A8834" s="2" t="s">
        <v>122</v>
      </c>
      <c r="B8834" s="1" t="s">
        <v>123</v>
      </c>
      <c r="C8834" t="s">
        <v>905</v>
      </c>
      <c r="D8834" s="1" t="s">
        <v>46</v>
      </c>
      <c r="E8834" s="1" t="s">
        <v>12</v>
      </c>
      <c r="F8834" s="1" t="s">
        <v>23</v>
      </c>
      <c r="G8834" s="1" t="s">
        <v>137</v>
      </c>
      <c r="H8834" t="s">
        <v>39</v>
      </c>
      <c r="I8834" s="1" t="s">
        <v>881</v>
      </c>
      <c r="J8834" s="1" t="s">
        <v>230</v>
      </c>
      <c r="K8834" s="1" t="s">
        <v>47</v>
      </c>
      <c r="L8834" s="1" t="s">
        <v>912</v>
      </c>
      <c r="M8834" t="s">
        <v>94</v>
      </c>
      <c r="N8834">
        <v>1</v>
      </c>
      <c r="O8834" s="1" t="s">
        <v>205</v>
      </c>
      <c r="P8834" t="s">
        <v>153</v>
      </c>
      <c r="Q8834">
        <v>2</v>
      </c>
      <c r="R8834" t="s">
        <v>255</v>
      </c>
      <c r="S8834" t="s">
        <v>180</v>
      </c>
    </row>
    <row r="8835" spans="1:19" x14ac:dyDescent="0.35">
      <c r="A8835" s="2" t="s">
        <v>122</v>
      </c>
      <c r="B8835" s="1" t="s">
        <v>123</v>
      </c>
      <c r="C8835" t="s">
        <v>905</v>
      </c>
      <c r="D8835" s="1" t="s">
        <v>46</v>
      </c>
      <c r="E8835" s="1" t="s">
        <v>12</v>
      </c>
      <c r="F8835" s="1" t="s">
        <v>13</v>
      </c>
      <c r="G8835" s="1" t="s">
        <v>137</v>
      </c>
      <c r="H8835" t="s">
        <v>43</v>
      </c>
      <c r="I8835" s="1" t="s">
        <v>247</v>
      </c>
      <c r="J8835" s="1" t="s">
        <v>230</v>
      </c>
      <c r="K8835" s="1" t="s">
        <v>47</v>
      </c>
      <c r="L8835" s="1" t="s">
        <v>912</v>
      </c>
      <c r="M8835" t="s">
        <v>94</v>
      </c>
      <c r="N8835">
        <v>1</v>
      </c>
      <c r="O8835" s="1" t="s">
        <v>205</v>
      </c>
      <c r="P8835" t="s">
        <v>153</v>
      </c>
      <c r="Q8835">
        <v>2</v>
      </c>
      <c r="R8835" t="s">
        <v>255</v>
      </c>
      <c r="S8835" t="s">
        <v>180</v>
      </c>
    </row>
    <row r="8836" spans="1:19" x14ac:dyDescent="0.35">
      <c r="A8836" s="2" t="s">
        <v>122</v>
      </c>
      <c r="B8836" s="1" t="s">
        <v>123</v>
      </c>
      <c r="C8836" t="s">
        <v>905</v>
      </c>
      <c r="D8836" s="1" t="s">
        <v>46</v>
      </c>
      <c r="E8836" s="1" t="s">
        <v>12</v>
      </c>
      <c r="F8836" s="1" t="s">
        <v>13</v>
      </c>
      <c r="G8836" s="1" t="s">
        <v>137</v>
      </c>
      <c r="H8836" t="s">
        <v>43</v>
      </c>
      <c r="I8836" s="1" t="s">
        <v>489</v>
      </c>
      <c r="J8836" s="1" t="s">
        <v>230</v>
      </c>
      <c r="K8836" s="1" t="s">
        <v>47</v>
      </c>
      <c r="L8836" s="1" t="s">
        <v>912</v>
      </c>
      <c r="M8836" t="s">
        <v>94</v>
      </c>
      <c r="N8836">
        <v>1</v>
      </c>
      <c r="O8836" s="1" t="s">
        <v>205</v>
      </c>
      <c r="P8836" t="s">
        <v>154</v>
      </c>
      <c r="Q8836">
        <v>2</v>
      </c>
      <c r="R8836" t="s">
        <v>255</v>
      </c>
      <c r="S8836" t="s">
        <v>180</v>
      </c>
    </row>
    <row r="8837" spans="1:19" x14ac:dyDescent="0.35">
      <c r="A8837" s="2" t="s">
        <v>122</v>
      </c>
      <c r="B8837" s="1" t="s">
        <v>123</v>
      </c>
      <c r="C8837" t="s">
        <v>905</v>
      </c>
      <c r="D8837" s="1" t="s">
        <v>46</v>
      </c>
      <c r="E8837" s="1" t="s">
        <v>12</v>
      </c>
      <c r="F8837" s="1" t="s">
        <v>13</v>
      </c>
      <c r="G8837" s="1" t="s">
        <v>137</v>
      </c>
      <c r="H8837" t="s">
        <v>14</v>
      </c>
      <c r="I8837" s="1" t="s">
        <v>488</v>
      </c>
      <c r="J8837" s="1" t="s">
        <v>230</v>
      </c>
      <c r="K8837" s="1" t="s">
        <v>47</v>
      </c>
      <c r="L8837" s="1" t="s">
        <v>912</v>
      </c>
      <c r="M8837" t="s">
        <v>48</v>
      </c>
      <c r="N8837">
        <v>1</v>
      </c>
      <c r="O8837" s="1" t="s">
        <v>205</v>
      </c>
      <c r="P8837" t="s">
        <v>154</v>
      </c>
      <c r="Q8837">
        <v>2</v>
      </c>
      <c r="R8837" t="s">
        <v>255</v>
      </c>
      <c r="S8837" t="s">
        <v>180</v>
      </c>
    </row>
    <row r="8838" spans="1:19" x14ac:dyDescent="0.35">
      <c r="A8838" s="2" t="s">
        <v>122</v>
      </c>
      <c r="B8838" s="1" t="s">
        <v>123</v>
      </c>
      <c r="C8838" t="s">
        <v>905</v>
      </c>
      <c r="D8838" s="1" t="s">
        <v>46</v>
      </c>
      <c r="E8838" s="1" t="s">
        <v>12</v>
      </c>
      <c r="F8838" s="1" t="s">
        <v>13</v>
      </c>
      <c r="G8838" s="1" t="s">
        <v>137</v>
      </c>
      <c r="H8838" t="s">
        <v>14</v>
      </c>
      <c r="I8838" s="1" t="s">
        <v>489</v>
      </c>
      <c r="J8838" s="1" t="s">
        <v>230</v>
      </c>
      <c r="K8838" s="1" t="s">
        <v>47</v>
      </c>
      <c r="L8838" s="1" t="s">
        <v>912</v>
      </c>
      <c r="M8838" t="s">
        <v>94</v>
      </c>
      <c r="N8838">
        <v>1</v>
      </c>
      <c r="O8838" s="1" t="s">
        <v>205</v>
      </c>
      <c r="P8838" t="s">
        <v>154</v>
      </c>
      <c r="Q8838">
        <v>2</v>
      </c>
      <c r="R8838" t="s">
        <v>255</v>
      </c>
      <c r="S8838" t="s">
        <v>180</v>
      </c>
    </row>
    <row r="8839" spans="1:19" x14ac:dyDescent="0.35">
      <c r="A8839" s="2" t="s">
        <v>122</v>
      </c>
      <c r="B8839" s="1" t="s">
        <v>123</v>
      </c>
      <c r="C8839" t="s">
        <v>905</v>
      </c>
      <c r="D8839" s="1" t="s">
        <v>46</v>
      </c>
      <c r="E8839" s="1" t="s">
        <v>12</v>
      </c>
      <c r="F8839" s="1" t="s">
        <v>13</v>
      </c>
      <c r="G8839" s="1" t="s">
        <v>137</v>
      </c>
      <c r="H8839" t="s">
        <v>17</v>
      </c>
      <c r="I8839" s="1" t="s">
        <v>491</v>
      </c>
      <c r="J8839" s="1" t="s">
        <v>230</v>
      </c>
      <c r="K8839" s="1" t="s">
        <v>47</v>
      </c>
      <c r="L8839" s="1" t="s">
        <v>912</v>
      </c>
      <c r="M8839" t="s">
        <v>94</v>
      </c>
      <c r="N8839">
        <v>1</v>
      </c>
      <c r="O8839" s="1" t="s">
        <v>205</v>
      </c>
      <c r="P8839" t="s">
        <v>154</v>
      </c>
      <c r="Q8839">
        <v>2</v>
      </c>
      <c r="R8839" t="s">
        <v>255</v>
      </c>
      <c r="S8839" t="s">
        <v>180</v>
      </c>
    </row>
    <row r="8840" spans="1:19" x14ac:dyDescent="0.35">
      <c r="A8840" s="2" t="s">
        <v>122</v>
      </c>
      <c r="B8840" s="1" t="s">
        <v>123</v>
      </c>
      <c r="C8840" t="s">
        <v>905</v>
      </c>
      <c r="D8840" s="1" t="s">
        <v>46</v>
      </c>
      <c r="E8840" s="1" t="s">
        <v>12</v>
      </c>
      <c r="F8840" s="1" t="s">
        <v>13</v>
      </c>
      <c r="G8840" s="1" t="s">
        <v>137</v>
      </c>
      <c r="H8840" t="s">
        <v>17</v>
      </c>
      <c r="I8840" s="1" t="s">
        <v>492</v>
      </c>
      <c r="J8840" s="1" t="s">
        <v>230</v>
      </c>
      <c r="K8840" s="1" t="s">
        <v>19</v>
      </c>
      <c r="L8840" s="1" t="s">
        <v>912</v>
      </c>
      <c r="M8840" t="s">
        <v>25</v>
      </c>
      <c r="N8840">
        <v>1</v>
      </c>
      <c r="O8840" s="1" t="s">
        <v>205</v>
      </c>
      <c r="P8840" t="s">
        <v>153</v>
      </c>
      <c r="Q8840">
        <v>2</v>
      </c>
      <c r="R8840" t="s">
        <v>255</v>
      </c>
      <c r="S8840" t="s">
        <v>180</v>
      </c>
    </row>
    <row r="8841" spans="1:19" x14ac:dyDescent="0.35">
      <c r="A8841" s="2" t="s">
        <v>122</v>
      </c>
      <c r="B8841" s="1" t="s">
        <v>123</v>
      </c>
      <c r="C8841" t="s">
        <v>905</v>
      </c>
      <c r="D8841" s="1" t="s">
        <v>46</v>
      </c>
      <c r="E8841" s="1" t="s">
        <v>12</v>
      </c>
      <c r="F8841" s="1" t="s">
        <v>13</v>
      </c>
      <c r="G8841" s="1" t="s">
        <v>137</v>
      </c>
      <c r="H8841" t="s">
        <v>17</v>
      </c>
      <c r="I8841" s="1" t="s">
        <v>493</v>
      </c>
      <c r="J8841" s="1" t="s">
        <v>230</v>
      </c>
      <c r="K8841" s="1" t="s">
        <v>19</v>
      </c>
      <c r="L8841" s="1" t="s">
        <v>912</v>
      </c>
      <c r="M8841" t="s">
        <v>25</v>
      </c>
      <c r="N8841">
        <v>1</v>
      </c>
      <c r="O8841" s="1" t="s">
        <v>205</v>
      </c>
      <c r="P8841" t="s">
        <v>154</v>
      </c>
      <c r="Q8841">
        <v>2</v>
      </c>
      <c r="R8841" t="s">
        <v>255</v>
      </c>
      <c r="S8841" t="s">
        <v>180</v>
      </c>
    </row>
    <row r="8842" spans="1:19" x14ac:dyDescent="0.35">
      <c r="A8842" s="2" t="s">
        <v>122</v>
      </c>
      <c r="B8842" s="1" t="s">
        <v>123</v>
      </c>
      <c r="C8842" t="s">
        <v>905</v>
      </c>
      <c r="D8842" s="1" t="s">
        <v>46</v>
      </c>
      <c r="E8842" s="1" t="s">
        <v>12</v>
      </c>
      <c r="F8842" s="1" t="s">
        <v>13</v>
      </c>
      <c r="G8842" s="1" t="s">
        <v>137</v>
      </c>
      <c r="H8842" t="s">
        <v>24</v>
      </c>
      <c r="I8842" s="1" t="s">
        <v>247</v>
      </c>
      <c r="J8842" s="1" t="s">
        <v>230</v>
      </c>
      <c r="K8842" s="1" t="s">
        <v>47</v>
      </c>
      <c r="L8842" s="1" t="s">
        <v>912</v>
      </c>
      <c r="M8842" t="s">
        <v>94</v>
      </c>
      <c r="N8842">
        <v>1</v>
      </c>
      <c r="O8842" s="1" t="s">
        <v>205</v>
      </c>
      <c r="P8842" t="s">
        <v>153</v>
      </c>
      <c r="Q8842">
        <v>2</v>
      </c>
      <c r="R8842" t="s">
        <v>255</v>
      </c>
      <c r="S8842" t="s">
        <v>180</v>
      </c>
    </row>
    <row r="8843" spans="1:19" x14ac:dyDescent="0.35">
      <c r="A8843" s="2" t="s">
        <v>122</v>
      </c>
      <c r="B8843" s="1" t="s">
        <v>123</v>
      </c>
      <c r="C8843" t="s">
        <v>905</v>
      </c>
      <c r="D8843" s="1" t="s">
        <v>46</v>
      </c>
      <c r="E8843" s="1" t="s">
        <v>12</v>
      </c>
      <c r="F8843" s="1" t="s">
        <v>13</v>
      </c>
      <c r="G8843" s="1" t="s">
        <v>137</v>
      </c>
      <c r="H8843" t="s">
        <v>24</v>
      </c>
      <c r="I8843" s="1" t="s">
        <v>880</v>
      </c>
      <c r="J8843" s="1" t="s">
        <v>230</v>
      </c>
      <c r="K8843" s="1" t="s">
        <v>47</v>
      </c>
      <c r="L8843" s="1" t="s">
        <v>912</v>
      </c>
      <c r="M8843" t="s">
        <v>94</v>
      </c>
      <c r="N8843">
        <v>2</v>
      </c>
      <c r="O8843" s="1" t="s">
        <v>205</v>
      </c>
      <c r="P8843" t="s">
        <v>154</v>
      </c>
      <c r="Q8843">
        <v>2</v>
      </c>
      <c r="R8843" t="s">
        <v>255</v>
      </c>
      <c r="S8843" t="s">
        <v>180</v>
      </c>
    </row>
    <row r="8844" spans="1:19" x14ac:dyDescent="0.35">
      <c r="A8844" s="2" t="s">
        <v>122</v>
      </c>
      <c r="B8844" s="1" t="s">
        <v>123</v>
      </c>
      <c r="C8844" t="s">
        <v>905</v>
      </c>
      <c r="D8844" s="1" t="s">
        <v>46</v>
      </c>
      <c r="E8844" s="1" t="s">
        <v>12</v>
      </c>
      <c r="F8844" s="1" t="s">
        <v>13</v>
      </c>
      <c r="G8844" s="1" t="s">
        <v>137</v>
      </c>
      <c r="H8844" t="s">
        <v>24</v>
      </c>
      <c r="I8844" s="1" t="s">
        <v>485</v>
      </c>
      <c r="J8844" s="1" t="s">
        <v>230</v>
      </c>
      <c r="K8844" s="1" t="s">
        <v>47</v>
      </c>
      <c r="L8844" s="1" t="s">
        <v>912</v>
      </c>
      <c r="M8844" t="s">
        <v>94</v>
      </c>
      <c r="N8844">
        <v>1</v>
      </c>
      <c r="O8844" s="1" t="s">
        <v>205</v>
      </c>
      <c r="P8844" t="s">
        <v>154</v>
      </c>
      <c r="Q8844">
        <v>2</v>
      </c>
      <c r="R8844" t="s">
        <v>255</v>
      </c>
      <c r="S8844" t="s">
        <v>180</v>
      </c>
    </row>
    <row r="8845" spans="1:19" x14ac:dyDescent="0.35">
      <c r="A8845" s="2" t="s">
        <v>122</v>
      </c>
      <c r="B8845" s="1" t="s">
        <v>123</v>
      </c>
      <c r="C8845" t="s">
        <v>905</v>
      </c>
      <c r="D8845" s="1" t="s">
        <v>46</v>
      </c>
      <c r="E8845" s="1" t="s">
        <v>12</v>
      </c>
      <c r="F8845" s="1" t="s">
        <v>13</v>
      </c>
      <c r="G8845" s="1" t="s">
        <v>137</v>
      </c>
      <c r="H8845" t="s">
        <v>24</v>
      </c>
      <c r="I8845" s="1" t="s">
        <v>881</v>
      </c>
      <c r="J8845" s="1" t="s">
        <v>230</v>
      </c>
      <c r="K8845" s="1" t="s">
        <v>47</v>
      </c>
      <c r="L8845" s="1" t="s">
        <v>912</v>
      </c>
      <c r="M8845" t="s">
        <v>94</v>
      </c>
      <c r="N8845">
        <v>2</v>
      </c>
      <c r="O8845" s="1" t="s">
        <v>205</v>
      </c>
      <c r="P8845" t="s">
        <v>153</v>
      </c>
      <c r="Q8845">
        <v>2</v>
      </c>
      <c r="R8845" t="s">
        <v>255</v>
      </c>
      <c r="S8845" t="s">
        <v>180</v>
      </c>
    </row>
    <row r="8846" spans="1:19" x14ac:dyDescent="0.35">
      <c r="A8846" s="2" t="s">
        <v>122</v>
      </c>
      <c r="B8846" s="1" t="s">
        <v>123</v>
      </c>
      <c r="C8846" t="s">
        <v>905</v>
      </c>
      <c r="D8846" s="1" t="s">
        <v>46</v>
      </c>
      <c r="E8846" s="1" t="s">
        <v>12</v>
      </c>
      <c r="F8846" s="1" t="s">
        <v>13</v>
      </c>
      <c r="G8846" s="1" t="s">
        <v>137</v>
      </c>
      <c r="H8846" t="s">
        <v>24</v>
      </c>
      <c r="I8846" s="1" t="s">
        <v>489</v>
      </c>
      <c r="J8846" s="1" t="s">
        <v>230</v>
      </c>
      <c r="K8846" s="1" t="s">
        <v>47</v>
      </c>
      <c r="L8846" s="1" t="s">
        <v>912</v>
      </c>
      <c r="M8846" t="s">
        <v>94</v>
      </c>
      <c r="N8846">
        <v>1</v>
      </c>
      <c r="O8846" s="1" t="s">
        <v>205</v>
      </c>
      <c r="P8846" t="s">
        <v>154</v>
      </c>
      <c r="Q8846">
        <v>2</v>
      </c>
      <c r="R8846" t="s">
        <v>255</v>
      </c>
      <c r="S8846" t="s">
        <v>180</v>
      </c>
    </row>
    <row r="8847" spans="1:19" x14ac:dyDescent="0.35">
      <c r="A8847" s="2" t="s">
        <v>122</v>
      </c>
      <c r="B8847" s="1" t="s">
        <v>123</v>
      </c>
      <c r="C8847" t="s">
        <v>905</v>
      </c>
      <c r="D8847" s="1" t="s">
        <v>46</v>
      </c>
      <c r="E8847" s="1" t="s">
        <v>12</v>
      </c>
      <c r="F8847" s="1" t="s">
        <v>13</v>
      </c>
      <c r="G8847" s="1" t="s">
        <v>137</v>
      </c>
      <c r="H8847" t="s">
        <v>24</v>
      </c>
      <c r="I8847" s="1" t="s">
        <v>492</v>
      </c>
      <c r="J8847" s="1" t="s">
        <v>230</v>
      </c>
      <c r="K8847" s="1" t="s">
        <v>19</v>
      </c>
      <c r="L8847" s="1" t="s">
        <v>912</v>
      </c>
      <c r="M8847" t="s">
        <v>25</v>
      </c>
      <c r="N8847">
        <v>1</v>
      </c>
      <c r="O8847" s="1" t="s">
        <v>205</v>
      </c>
      <c r="P8847" t="s">
        <v>153</v>
      </c>
      <c r="Q8847">
        <v>2</v>
      </c>
      <c r="R8847" t="s">
        <v>255</v>
      </c>
      <c r="S8847" t="s">
        <v>180</v>
      </c>
    </row>
    <row r="8848" spans="1:19" x14ac:dyDescent="0.35">
      <c r="A8848" s="2" t="s">
        <v>122</v>
      </c>
      <c r="B8848" s="1" t="s">
        <v>123</v>
      </c>
      <c r="C8848" t="s">
        <v>905</v>
      </c>
      <c r="D8848" s="1" t="s">
        <v>46</v>
      </c>
      <c r="E8848" s="1" t="s">
        <v>12</v>
      </c>
      <c r="F8848" s="1" t="s">
        <v>13</v>
      </c>
      <c r="G8848" s="1" t="s">
        <v>137</v>
      </c>
      <c r="H8848" t="s">
        <v>24</v>
      </c>
      <c r="I8848" s="1" t="s">
        <v>493</v>
      </c>
      <c r="J8848" s="1" t="s">
        <v>230</v>
      </c>
      <c r="K8848" s="1" t="s">
        <v>19</v>
      </c>
      <c r="L8848" s="1" t="s">
        <v>912</v>
      </c>
      <c r="M8848" t="s">
        <v>25</v>
      </c>
      <c r="N8848">
        <v>1</v>
      </c>
      <c r="O8848" s="1" t="s">
        <v>205</v>
      </c>
      <c r="P8848" t="s">
        <v>154</v>
      </c>
      <c r="Q8848">
        <v>2</v>
      </c>
      <c r="R8848" t="s">
        <v>255</v>
      </c>
      <c r="S8848" t="s">
        <v>180</v>
      </c>
    </row>
    <row r="8849" spans="1:19" x14ac:dyDescent="0.35">
      <c r="A8849" s="2" t="s">
        <v>122</v>
      </c>
      <c r="B8849" s="1" t="s">
        <v>123</v>
      </c>
      <c r="C8849" t="s">
        <v>905</v>
      </c>
      <c r="D8849" s="1" t="s">
        <v>46</v>
      </c>
      <c r="E8849" s="1" t="s">
        <v>12</v>
      </c>
      <c r="F8849" s="1" t="s">
        <v>13</v>
      </c>
      <c r="G8849" s="1" t="s">
        <v>137</v>
      </c>
      <c r="H8849" t="s">
        <v>32</v>
      </c>
      <c r="I8849" s="1" t="s">
        <v>247</v>
      </c>
      <c r="J8849" s="1" t="s">
        <v>230</v>
      </c>
      <c r="K8849" s="1" t="s">
        <v>47</v>
      </c>
      <c r="L8849" s="1" t="s">
        <v>912</v>
      </c>
      <c r="M8849" t="s">
        <v>94</v>
      </c>
      <c r="N8849">
        <v>1</v>
      </c>
      <c r="O8849" s="1" t="s">
        <v>205</v>
      </c>
      <c r="P8849" t="s">
        <v>154</v>
      </c>
      <c r="Q8849">
        <v>2</v>
      </c>
      <c r="R8849" t="s">
        <v>255</v>
      </c>
      <c r="S8849" t="s">
        <v>180</v>
      </c>
    </row>
    <row r="8850" spans="1:19" x14ac:dyDescent="0.35">
      <c r="A8850" s="2" t="s">
        <v>122</v>
      </c>
      <c r="B8850" s="1" t="s">
        <v>123</v>
      </c>
      <c r="C8850" t="s">
        <v>905</v>
      </c>
      <c r="D8850" s="1" t="s">
        <v>46</v>
      </c>
      <c r="E8850" s="1" t="s">
        <v>12</v>
      </c>
      <c r="F8850" s="1" t="s">
        <v>13</v>
      </c>
      <c r="G8850" s="1" t="s">
        <v>137</v>
      </c>
      <c r="H8850" t="s">
        <v>39</v>
      </c>
      <c r="I8850" s="1" t="s">
        <v>494</v>
      </c>
      <c r="J8850" s="1" t="s">
        <v>230</v>
      </c>
      <c r="K8850" s="1" t="s">
        <v>47</v>
      </c>
      <c r="L8850" s="1" t="s">
        <v>912</v>
      </c>
      <c r="M8850" t="s">
        <v>94</v>
      </c>
      <c r="N8850">
        <v>1</v>
      </c>
      <c r="O8850" s="1" t="s">
        <v>205</v>
      </c>
      <c r="P8850" t="s">
        <v>154</v>
      </c>
      <c r="Q8850">
        <v>2</v>
      </c>
      <c r="R8850" t="s">
        <v>255</v>
      </c>
      <c r="S8850" t="s">
        <v>180</v>
      </c>
    </row>
    <row r="8851" spans="1:19" x14ac:dyDescent="0.35">
      <c r="A8851" s="2" t="s">
        <v>122</v>
      </c>
      <c r="B8851" s="1" t="s">
        <v>123</v>
      </c>
      <c r="C8851" t="s">
        <v>905</v>
      </c>
      <c r="D8851" s="1" t="s">
        <v>46</v>
      </c>
      <c r="E8851" s="1" t="s">
        <v>12</v>
      </c>
      <c r="F8851" s="1" t="s">
        <v>13</v>
      </c>
      <c r="G8851" s="1" t="s">
        <v>137</v>
      </c>
      <c r="H8851" t="s">
        <v>41</v>
      </c>
      <c r="I8851" s="1" t="s">
        <v>488</v>
      </c>
      <c r="J8851" s="1" t="s">
        <v>230</v>
      </c>
      <c r="K8851" s="1" t="s">
        <v>47</v>
      </c>
      <c r="L8851" s="1" t="s">
        <v>912</v>
      </c>
      <c r="M8851" t="s">
        <v>48</v>
      </c>
      <c r="N8851">
        <v>1</v>
      </c>
      <c r="O8851" s="1" t="s">
        <v>205</v>
      </c>
      <c r="P8851" t="s">
        <v>154</v>
      </c>
      <c r="Q8851">
        <v>2</v>
      </c>
      <c r="R8851" t="s">
        <v>255</v>
      </c>
      <c r="S8851" t="s">
        <v>180</v>
      </c>
    </row>
    <row r="8852" spans="1:19" x14ac:dyDescent="0.35">
      <c r="A8852" s="2" t="s">
        <v>122</v>
      </c>
      <c r="B8852" s="1" t="s">
        <v>123</v>
      </c>
      <c r="C8852" t="s">
        <v>905</v>
      </c>
      <c r="D8852" s="1" t="s">
        <v>46</v>
      </c>
      <c r="E8852" s="1" t="s">
        <v>12</v>
      </c>
      <c r="F8852" s="1" t="s">
        <v>26</v>
      </c>
      <c r="G8852" s="1" t="s">
        <v>26</v>
      </c>
      <c r="H8852" t="s">
        <v>14</v>
      </c>
      <c r="I8852" s="1" t="s">
        <v>488</v>
      </c>
      <c r="J8852" s="1" t="s">
        <v>230</v>
      </c>
      <c r="K8852" s="1" t="s">
        <v>47</v>
      </c>
      <c r="L8852" s="1" t="s">
        <v>912</v>
      </c>
      <c r="M8852" t="s">
        <v>48</v>
      </c>
      <c r="N8852">
        <v>1</v>
      </c>
      <c r="O8852" s="1" t="s">
        <v>205</v>
      </c>
      <c r="P8852" t="s">
        <v>154</v>
      </c>
      <c r="Q8852">
        <v>1</v>
      </c>
      <c r="R8852" t="s">
        <v>255</v>
      </c>
      <c r="S8852" t="s">
        <v>180</v>
      </c>
    </row>
    <row r="8853" spans="1:19" x14ac:dyDescent="0.35">
      <c r="A8853" s="2" t="s">
        <v>122</v>
      </c>
      <c r="B8853" s="1" t="s">
        <v>123</v>
      </c>
      <c r="C8853" t="s">
        <v>905</v>
      </c>
      <c r="D8853" s="1" t="s">
        <v>46</v>
      </c>
      <c r="E8853" s="1" t="s">
        <v>12</v>
      </c>
      <c r="F8853" s="1" t="s">
        <v>18</v>
      </c>
      <c r="G8853" s="1" t="s">
        <v>26</v>
      </c>
      <c r="H8853" t="s">
        <v>17</v>
      </c>
      <c r="I8853" s="1" t="s">
        <v>878</v>
      </c>
      <c r="J8853" s="1" t="s">
        <v>230</v>
      </c>
      <c r="K8853" s="1" t="s">
        <v>19</v>
      </c>
      <c r="L8853" s="1" t="s">
        <v>912</v>
      </c>
      <c r="M8853" t="s">
        <v>25</v>
      </c>
      <c r="N8853">
        <v>1</v>
      </c>
      <c r="O8853" s="1" t="s">
        <v>205</v>
      </c>
      <c r="P8853" t="s">
        <v>154</v>
      </c>
      <c r="Q8853">
        <v>2</v>
      </c>
      <c r="R8853" t="s">
        <v>255</v>
      </c>
      <c r="S8853" t="s">
        <v>180</v>
      </c>
    </row>
    <row r="8854" spans="1:19" x14ac:dyDescent="0.35">
      <c r="A8854" s="2" t="s">
        <v>122</v>
      </c>
      <c r="B8854" s="1" t="s">
        <v>123</v>
      </c>
      <c r="C8854" t="s">
        <v>905</v>
      </c>
      <c r="D8854" s="1" t="s">
        <v>46</v>
      </c>
      <c r="E8854" s="1" t="s">
        <v>12</v>
      </c>
      <c r="F8854" s="1" t="s">
        <v>18</v>
      </c>
      <c r="G8854" s="1" t="s">
        <v>26</v>
      </c>
      <c r="H8854" t="s">
        <v>27</v>
      </c>
      <c r="I8854" s="1" t="s">
        <v>880</v>
      </c>
      <c r="J8854" s="1" t="s">
        <v>230</v>
      </c>
      <c r="K8854" s="1" t="s">
        <v>47</v>
      </c>
      <c r="L8854" s="1" t="s">
        <v>912</v>
      </c>
      <c r="M8854" t="s">
        <v>94</v>
      </c>
      <c r="N8854">
        <v>1</v>
      </c>
      <c r="O8854" s="1" t="s">
        <v>205</v>
      </c>
      <c r="P8854" t="s">
        <v>154</v>
      </c>
      <c r="Q8854">
        <v>1</v>
      </c>
      <c r="R8854" t="s">
        <v>255</v>
      </c>
      <c r="S8854" t="s">
        <v>180</v>
      </c>
    </row>
    <row r="8855" spans="1:19" x14ac:dyDescent="0.35">
      <c r="A8855" s="2" t="s">
        <v>122</v>
      </c>
      <c r="B8855" s="1" t="s">
        <v>123</v>
      </c>
      <c r="C8855" t="s">
        <v>905</v>
      </c>
      <c r="D8855" s="1" t="s">
        <v>46</v>
      </c>
      <c r="E8855" s="1" t="s">
        <v>12</v>
      </c>
      <c r="F8855" s="1" t="s">
        <v>18</v>
      </c>
      <c r="G8855" s="1" t="s">
        <v>26</v>
      </c>
      <c r="H8855" t="s">
        <v>27</v>
      </c>
      <c r="I8855" s="1" t="s">
        <v>881</v>
      </c>
      <c r="J8855" s="1" t="s">
        <v>230</v>
      </c>
      <c r="K8855" s="1" t="s">
        <v>47</v>
      </c>
      <c r="L8855" s="1" t="s">
        <v>912</v>
      </c>
      <c r="M8855" t="s">
        <v>94</v>
      </c>
      <c r="N8855">
        <v>1</v>
      </c>
      <c r="O8855" s="1" t="s">
        <v>205</v>
      </c>
      <c r="P8855" t="s">
        <v>153</v>
      </c>
      <c r="Q8855">
        <v>1</v>
      </c>
      <c r="R8855" t="s">
        <v>255</v>
      </c>
      <c r="S8855" t="s">
        <v>180</v>
      </c>
    </row>
    <row r="8856" spans="1:19" x14ac:dyDescent="0.35">
      <c r="A8856" s="2" t="s">
        <v>122</v>
      </c>
      <c r="B8856" s="1" t="s">
        <v>123</v>
      </c>
      <c r="C8856" t="s">
        <v>905</v>
      </c>
      <c r="D8856" s="1" t="s">
        <v>46</v>
      </c>
      <c r="E8856" s="1" t="s">
        <v>12</v>
      </c>
      <c r="F8856" s="1" t="s">
        <v>18</v>
      </c>
      <c r="G8856" s="1" t="s">
        <v>26</v>
      </c>
      <c r="H8856" t="s">
        <v>32</v>
      </c>
      <c r="I8856" s="1" t="s">
        <v>1645</v>
      </c>
      <c r="J8856" s="1" t="s">
        <v>230</v>
      </c>
      <c r="K8856" s="1" t="s">
        <v>19</v>
      </c>
      <c r="L8856" s="1" t="s">
        <v>912</v>
      </c>
      <c r="M8856" t="s">
        <v>25</v>
      </c>
      <c r="N8856">
        <v>1</v>
      </c>
      <c r="O8856" s="1" t="s">
        <v>206</v>
      </c>
      <c r="P8856" t="s">
        <v>154</v>
      </c>
      <c r="Q8856">
        <v>2</v>
      </c>
      <c r="R8856" t="s">
        <v>255</v>
      </c>
      <c r="S8856" t="s">
        <v>180</v>
      </c>
    </row>
    <row r="8857" spans="1:19" x14ac:dyDescent="0.35">
      <c r="A8857" s="2" t="s">
        <v>122</v>
      </c>
      <c r="B8857" s="1" t="s">
        <v>123</v>
      </c>
      <c r="C8857" t="s">
        <v>905</v>
      </c>
      <c r="D8857" s="1" t="s">
        <v>46</v>
      </c>
      <c r="E8857" s="1" t="s">
        <v>22</v>
      </c>
      <c r="F8857" s="1" t="s">
        <v>29</v>
      </c>
      <c r="G8857" s="1" t="s">
        <v>136</v>
      </c>
      <c r="H8857" t="s">
        <v>24</v>
      </c>
      <c r="I8857" s="1" t="s">
        <v>495</v>
      </c>
      <c r="J8857" s="1" t="s">
        <v>230</v>
      </c>
      <c r="K8857" s="1" t="s">
        <v>47</v>
      </c>
      <c r="L8857" s="1" t="s">
        <v>912</v>
      </c>
      <c r="M8857" t="s">
        <v>94</v>
      </c>
      <c r="N8857">
        <v>1</v>
      </c>
      <c r="O8857" s="1" t="s">
        <v>205</v>
      </c>
      <c r="P8857" t="s">
        <v>153</v>
      </c>
      <c r="Q8857">
        <v>2</v>
      </c>
      <c r="R8857" t="s">
        <v>255</v>
      </c>
      <c r="S8857" t="s">
        <v>180</v>
      </c>
    </row>
    <row r="8858" spans="1:19" x14ac:dyDescent="0.35">
      <c r="A8858" s="2" t="s">
        <v>122</v>
      </c>
      <c r="B8858" s="1" t="s">
        <v>123</v>
      </c>
      <c r="C8858" t="s">
        <v>905</v>
      </c>
      <c r="D8858" s="1" t="s">
        <v>46</v>
      </c>
      <c r="E8858" s="1" t="s">
        <v>22</v>
      </c>
      <c r="F8858" s="1" t="s">
        <v>29</v>
      </c>
      <c r="G8858" s="1" t="s">
        <v>136</v>
      </c>
      <c r="H8858" t="s">
        <v>24</v>
      </c>
      <c r="I8858" s="1" t="s">
        <v>487</v>
      </c>
      <c r="J8858" s="1" t="s">
        <v>230</v>
      </c>
      <c r="K8858" s="1" t="s">
        <v>47</v>
      </c>
      <c r="L8858" s="1" t="s">
        <v>912</v>
      </c>
      <c r="M8858" t="s">
        <v>94</v>
      </c>
      <c r="N8858">
        <v>1</v>
      </c>
      <c r="O8858" s="1" t="s">
        <v>205</v>
      </c>
      <c r="P8858" t="s">
        <v>154</v>
      </c>
      <c r="Q8858">
        <v>2</v>
      </c>
      <c r="R8858" t="s">
        <v>255</v>
      </c>
      <c r="S8858" t="s">
        <v>180</v>
      </c>
    </row>
    <row r="8859" spans="1:19" x14ac:dyDescent="0.35">
      <c r="A8859" s="2" t="s">
        <v>122</v>
      </c>
      <c r="B8859" s="1" t="s">
        <v>123</v>
      </c>
      <c r="C8859" t="s">
        <v>905</v>
      </c>
      <c r="D8859" s="1" t="s">
        <v>46</v>
      </c>
      <c r="E8859" s="1" t="s">
        <v>22</v>
      </c>
      <c r="F8859" s="1" t="s">
        <v>29</v>
      </c>
      <c r="G8859" s="1" t="s">
        <v>136</v>
      </c>
      <c r="H8859" t="s">
        <v>24</v>
      </c>
      <c r="I8859" s="1" t="s">
        <v>496</v>
      </c>
      <c r="J8859" s="1" t="s">
        <v>230</v>
      </c>
      <c r="K8859" s="1" t="s">
        <v>47</v>
      </c>
      <c r="L8859" s="1" t="s">
        <v>912</v>
      </c>
      <c r="M8859" t="s">
        <v>94</v>
      </c>
      <c r="N8859">
        <v>1</v>
      </c>
      <c r="O8859" s="1" t="s">
        <v>205</v>
      </c>
      <c r="P8859" t="s">
        <v>154</v>
      </c>
      <c r="Q8859">
        <v>2</v>
      </c>
      <c r="R8859" t="s">
        <v>255</v>
      </c>
      <c r="S8859" t="s">
        <v>180</v>
      </c>
    </row>
    <row r="8860" spans="1:19" x14ac:dyDescent="0.35">
      <c r="A8860" s="2" t="s">
        <v>122</v>
      </c>
      <c r="B8860" s="1" t="s">
        <v>123</v>
      </c>
      <c r="C8860" t="s">
        <v>905</v>
      </c>
      <c r="D8860" s="1" t="s">
        <v>46</v>
      </c>
      <c r="E8860" s="1" t="s">
        <v>22</v>
      </c>
      <c r="F8860" s="1" t="s">
        <v>29</v>
      </c>
      <c r="G8860" s="1" t="s">
        <v>136</v>
      </c>
      <c r="H8860" t="s">
        <v>27</v>
      </c>
      <c r="I8860" s="1" t="s">
        <v>486</v>
      </c>
      <c r="J8860" s="1" t="s">
        <v>230</v>
      </c>
      <c r="K8860" s="1" t="s">
        <v>47</v>
      </c>
      <c r="L8860" s="1" t="s">
        <v>912</v>
      </c>
      <c r="M8860" t="s">
        <v>94</v>
      </c>
      <c r="N8860">
        <v>1</v>
      </c>
      <c r="O8860" s="1" t="s">
        <v>205</v>
      </c>
      <c r="P8860" t="s">
        <v>154</v>
      </c>
      <c r="Q8860">
        <v>2</v>
      </c>
      <c r="R8860" t="s">
        <v>255</v>
      </c>
      <c r="S8860" t="s">
        <v>180</v>
      </c>
    </row>
    <row r="8861" spans="1:19" x14ac:dyDescent="0.35">
      <c r="A8861" s="2" t="s">
        <v>122</v>
      </c>
      <c r="B8861" s="1" t="s">
        <v>123</v>
      </c>
      <c r="C8861" t="s">
        <v>905</v>
      </c>
      <c r="D8861" s="1" t="s">
        <v>46</v>
      </c>
      <c r="E8861" s="1" t="s">
        <v>22</v>
      </c>
      <c r="F8861" s="1" t="s">
        <v>29</v>
      </c>
      <c r="G8861" s="1" t="s">
        <v>136</v>
      </c>
      <c r="H8861" t="s">
        <v>21</v>
      </c>
      <c r="I8861" s="1" t="s">
        <v>494</v>
      </c>
      <c r="J8861" s="1" t="s">
        <v>230</v>
      </c>
      <c r="K8861" s="1" t="s">
        <v>47</v>
      </c>
      <c r="L8861" s="1" t="s">
        <v>912</v>
      </c>
      <c r="M8861" t="s">
        <v>94</v>
      </c>
      <c r="N8861">
        <v>1</v>
      </c>
      <c r="O8861" s="1" t="s">
        <v>205</v>
      </c>
      <c r="P8861" t="s">
        <v>154</v>
      </c>
      <c r="Q8861">
        <v>2</v>
      </c>
      <c r="R8861" t="s">
        <v>255</v>
      </c>
      <c r="S8861" t="s">
        <v>180</v>
      </c>
    </row>
    <row r="8862" spans="1:19" x14ac:dyDescent="0.35">
      <c r="A8862" s="2" t="s">
        <v>122</v>
      </c>
      <c r="B8862" s="1" t="s">
        <v>123</v>
      </c>
      <c r="C8862" t="s">
        <v>905</v>
      </c>
      <c r="D8862" s="1" t="s">
        <v>46</v>
      </c>
      <c r="E8862" s="1" t="s">
        <v>22</v>
      </c>
      <c r="F8862" s="1" t="s">
        <v>29</v>
      </c>
      <c r="G8862" s="1" t="s">
        <v>136</v>
      </c>
      <c r="H8862" t="s">
        <v>21</v>
      </c>
      <c r="I8862" s="1" t="s">
        <v>485</v>
      </c>
      <c r="J8862" s="1" t="s">
        <v>230</v>
      </c>
      <c r="K8862" s="1" t="s">
        <v>47</v>
      </c>
      <c r="L8862" s="1" t="s">
        <v>912</v>
      </c>
      <c r="M8862" t="s">
        <v>94</v>
      </c>
      <c r="N8862">
        <v>1</v>
      </c>
      <c r="O8862" s="1" t="s">
        <v>205</v>
      </c>
      <c r="P8862" t="s">
        <v>154</v>
      </c>
      <c r="Q8862">
        <v>2</v>
      </c>
      <c r="R8862" t="s">
        <v>255</v>
      </c>
      <c r="S8862" t="s">
        <v>180</v>
      </c>
    </row>
    <row r="8863" spans="1:19" x14ac:dyDescent="0.35">
      <c r="A8863" s="2" t="s">
        <v>122</v>
      </c>
      <c r="B8863" s="1" t="s">
        <v>123</v>
      </c>
      <c r="C8863" t="s">
        <v>905</v>
      </c>
      <c r="D8863" s="1" t="s">
        <v>46</v>
      </c>
      <c r="E8863" s="1" t="s">
        <v>22</v>
      </c>
      <c r="F8863" s="1" t="s">
        <v>29</v>
      </c>
      <c r="G8863" s="1" t="s">
        <v>136</v>
      </c>
      <c r="H8863" t="s">
        <v>21</v>
      </c>
      <c r="I8863" s="1" t="s">
        <v>488</v>
      </c>
      <c r="J8863" s="1" t="s">
        <v>230</v>
      </c>
      <c r="K8863" s="1" t="s">
        <v>47</v>
      </c>
      <c r="L8863" s="1" t="s">
        <v>912</v>
      </c>
      <c r="M8863" t="s">
        <v>48</v>
      </c>
      <c r="N8863">
        <v>2</v>
      </c>
      <c r="O8863" s="1" t="s">
        <v>205</v>
      </c>
      <c r="P8863" t="s">
        <v>154</v>
      </c>
      <c r="Q8863">
        <v>2</v>
      </c>
      <c r="R8863" t="s">
        <v>255</v>
      </c>
      <c r="S8863" t="s">
        <v>180</v>
      </c>
    </row>
    <row r="8864" spans="1:19" x14ac:dyDescent="0.35">
      <c r="A8864" s="2" t="s">
        <v>122</v>
      </c>
      <c r="B8864" s="1" t="s">
        <v>123</v>
      </c>
      <c r="C8864" t="s">
        <v>905</v>
      </c>
      <c r="D8864" s="1" t="s">
        <v>46</v>
      </c>
      <c r="E8864" s="1" t="s">
        <v>22</v>
      </c>
      <c r="F8864" s="1" t="s">
        <v>29</v>
      </c>
      <c r="G8864" s="1" t="s">
        <v>136</v>
      </c>
      <c r="H8864" t="s">
        <v>35</v>
      </c>
      <c r="I8864" s="1" t="s">
        <v>494</v>
      </c>
      <c r="J8864" s="1" t="s">
        <v>230</v>
      </c>
      <c r="K8864" s="1" t="s">
        <v>47</v>
      </c>
      <c r="L8864" s="1" t="s">
        <v>912</v>
      </c>
      <c r="M8864" t="s">
        <v>94</v>
      </c>
      <c r="N8864">
        <v>1</v>
      </c>
      <c r="O8864" s="1" t="s">
        <v>205</v>
      </c>
      <c r="P8864" t="s">
        <v>154</v>
      </c>
      <c r="Q8864">
        <v>2</v>
      </c>
      <c r="R8864" t="s">
        <v>255</v>
      </c>
      <c r="S8864" t="s">
        <v>180</v>
      </c>
    </row>
    <row r="8865" spans="1:19" x14ac:dyDescent="0.35">
      <c r="A8865" s="2" t="s">
        <v>122</v>
      </c>
      <c r="B8865" s="1" t="s">
        <v>123</v>
      </c>
      <c r="C8865" t="s">
        <v>905</v>
      </c>
      <c r="D8865" s="1" t="s">
        <v>46</v>
      </c>
      <c r="E8865" s="1" t="s">
        <v>22</v>
      </c>
      <c r="F8865" s="1" t="s">
        <v>29</v>
      </c>
      <c r="G8865" s="1" t="s">
        <v>136</v>
      </c>
      <c r="H8865" t="s">
        <v>35</v>
      </c>
      <c r="I8865" s="1" t="s">
        <v>487</v>
      </c>
      <c r="J8865" s="1" t="s">
        <v>230</v>
      </c>
      <c r="K8865" s="1" t="s">
        <v>47</v>
      </c>
      <c r="L8865" s="1" t="s">
        <v>912</v>
      </c>
      <c r="M8865" t="s">
        <v>94</v>
      </c>
      <c r="N8865">
        <v>1</v>
      </c>
      <c r="O8865" s="1" t="s">
        <v>205</v>
      </c>
      <c r="P8865" t="s">
        <v>154</v>
      </c>
      <c r="Q8865">
        <v>2</v>
      </c>
      <c r="R8865" t="s">
        <v>255</v>
      </c>
      <c r="S8865" t="s">
        <v>180</v>
      </c>
    </row>
    <row r="8866" spans="1:19" x14ac:dyDescent="0.35">
      <c r="A8866" s="2" t="s">
        <v>122</v>
      </c>
      <c r="B8866" s="1" t="s">
        <v>123</v>
      </c>
      <c r="C8866" t="s">
        <v>905</v>
      </c>
      <c r="D8866" s="1" t="s">
        <v>46</v>
      </c>
      <c r="E8866" s="1" t="s">
        <v>22</v>
      </c>
      <c r="F8866" s="1" t="s">
        <v>29</v>
      </c>
      <c r="G8866" s="1" t="s">
        <v>136</v>
      </c>
      <c r="H8866" t="s">
        <v>58</v>
      </c>
      <c r="I8866" s="1" t="s">
        <v>488</v>
      </c>
      <c r="J8866" s="1" t="s">
        <v>230</v>
      </c>
      <c r="K8866" s="1" t="s">
        <v>47</v>
      </c>
      <c r="L8866" s="1" t="s">
        <v>912</v>
      </c>
      <c r="M8866" t="s">
        <v>48</v>
      </c>
      <c r="N8866">
        <v>1</v>
      </c>
      <c r="O8866" s="1" t="s">
        <v>205</v>
      </c>
      <c r="P8866" t="s">
        <v>154</v>
      </c>
      <c r="Q8866">
        <v>2</v>
      </c>
      <c r="R8866" t="s">
        <v>255</v>
      </c>
      <c r="S8866" t="s">
        <v>180</v>
      </c>
    </row>
    <row r="8867" spans="1:19" x14ac:dyDescent="0.35">
      <c r="A8867" s="2" t="s">
        <v>122</v>
      </c>
      <c r="B8867" s="1" t="s">
        <v>123</v>
      </c>
      <c r="C8867" t="s">
        <v>905</v>
      </c>
      <c r="D8867" s="1" t="s">
        <v>46</v>
      </c>
      <c r="E8867" s="1" t="s">
        <v>22</v>
      </c>
      <c r="F8867" s="1" t="s">
        <v>29</v>
      </c>
      <c r="G8867" s="1" t="s">
        <v>136</v>
      </c>
      <c r="H8867" t="s">
        <v>41</v>
      </c>
      <c r="I8867" s="1" t="s">
        <v>487</v>
      </c>
      <c r="J8867" s="1" t="s">
        <v>230</v>
      </c>
      <c r="K8867" s="1" t="s">
        <v>47</v>
      </c>
      <c r="L8867" s="1" t="s">
        <v>912</v>
      </c>
      <c r="M8867" t="s">
        <v>94</v>
      </c>
      <c r="N8867">
        <v>1</v>
      </c>
      <c r="O8867" s="1" t="s">
        <v>205</v>
      </c>
      <c r="P8867" t="s">
        <v>154</v>
      </c>
      <c r="Q8867">
        <v>2</v>
      </c>
      <c r="R8867" t="s">
        <v>255</v>
      </c>
      <c r="S8867" t="s">
        <v>180</v>
      </c>
    </row>
    <row r="8868" spans="1:19" x14ac:dyDescent="0.35">
      <c r="A8868" s="2" t="s">
        <v>122</v>
      </c>
      <c r="B8868" s="1" t="s">
        <v>123</v>
      </c>
      <c r="C8868" t="s">
        <v>905</v>
      </c>
      <c r="D8868" s="1" t="s">
        <v>46</v>
      </c>
      <c r="E8868" s="1" t="s">
        <v>22</v>
      </c>
      <c r="F8868" s="1" t="s">
        <v>33</v>
      </c>
      <c r="G8868" s="1" t="s">
        <v>136</v>
      </c>
      <c r="H8868" t="s">
        <v>32</v>
      </c>
      <c r="I8868" s="1" t="s">
        <v>1645</v>
      </c>
      <c r="J8868" s="1" t="s">
        <v>230</v>
      </c>
      <c r="K8868" s="1" t="s">
        <v>19</v>
      </c>
      <c r="L8868" s="1" t="s">
        <v>912</v>
      </c>
      <c r="M8868" t="s">
        <v>25</v>
      </c>
      <c r="N8868">
        <v>1</v>
      </c>
      <c r="O8868" s="1" t="s">
        <v>206</v>
      </c>
      <c r="P8868" t="s">
        <v>154</v>
      </c>
      <c r="Q8868">
        <v>2</v>
      </c>
      <c r="R8868" t="s">
        <v>255</v>
      </c>
      <c r="S8868" t="s">
        <v>180</v>
      </c>
    </row>
    <row r="8869" spans="1:19" x14ac:dyDescent="0.35">
      <c r="A8869" s="2" t="s">
        <v>122</v>
      </c>
      <c r="B8869" s="1" t="s">
        <v>123</v>
      </c>
      <c r="C8869" t="s">
        <v>905</v>
      </c>
      <c r="D8869" s="1" t="s">
        <v>46</v>
      </c>
      <c r="E8869" s="1" t="s">
        <v>22</v>
      </c>
      <c r="F8869" s="1" t="s">
        <v>33</v>
      </c>
      <c r="G8869" s="1" t="s">
        <v>136</v>
      </c>
      <c r="H8869" t="s">
        <v>21</v>
      </c>
      <c r="I8869" s="1" t="s">
        <v>487</v>
      </c>
      <c r="J8869" s="1" t="s">
        <v>230</v>
      </c>
      <c r="K8869" s="1" t="s">
        <v>47</v>
      </c>
      <c r="L8869" s="1" t="s">
        <v>912</v>
      </c>
      <c r="M8869" t="s">
        <v>94</v>
      </c>
      <c r="N8869">
        <v>1</v>
      </c>
      <c r="O8869" s="1" t="s">
        <v>205</v>
      </c>
      <c r="P8869" t="s">
        <v>154</v>
      </c>
      <c r="Q8869">
        <v>2</v>
      </c>
      <c r="R8869" t="s">
        <v>255</v>
      </c>
      <c r="S8869" t="s">
        <v>180</v>
      </c>
    </row>
    <row r="8870" spans="1:19" x14ac:dyDescent="0.35">
      <c r="A8870" s="2" t="s">
        <v>122</v>
      </c>
      <c r="B8870" s="1" t="s">
        <v>123</v>
      </c>
      <c r="C8870" t="s">
        <v>905</v>
      </c>
      <c r="D8870" s="1" t="s">
        <v>46</v>
      </c>
      <c r="E8870" s="1" t="s">
        <v>22</v>
      </c>
      <c r="F8870" s="1" t="s">
        <v>23</v>
      </c>
      <c r="G8870" s="1" t="s">
        <v>137</v>
      </c>
      <c r="H8870" t="s">
        <v>14</v>
      </c>
      <c r="I8870" s="1" t="s">
        <v>878</v>
      </c>
      <c r="J8870" s="1" t="s">
        <v>230</v>
      </c>
      <c r="K8870" s="1" t="s">
        <v>19</v>
      </c>
      <c r="L8870" s="1" t="s">
        <v>912</v>
      </c>
      <c r="M8870" t="s">
        <v>25</v>
      </c>
      <c r="N8870">
        <v>2</v>
      </c>
      <c r="O8870" s="1" t="s">
        <v>205</v>
      </c>
      <c r="P8870" t="s">
        <v>153</v>
      </c>
      <c r="Q8870">
        <v>2</v>
      </c>
      <c r="R8870" t="s">
        <v>255</v>
      </c>
      <c r="S8870" t="s">
        <v>180</v>
      </c>
    </row>
    <row r="8871" spans="1:19" x14ac:dyDescent="0.35">
      <c r="A8871" s="2" t="s">
        <v>122</v>
      </c>
      <c r="B8871" s="1" t="s">
        <v>123</v>
      </c>
      <c r="C8871" t="s">
        <v>905</v>
      </c>
      <c r="D8871" s="1" t="s">
        <v>46</v>
      </c>
      <c r="E8871" s="1" t="s">
        <v>22</v>
      </c>
      <c r="F8871" s="1" t="s">
        <v>23</v>
      </c>
      <c r="G8871" s="1" t="s">
        <v>137</v>
      </c>
      <c r="H8871" t="s">
        <v>14</v>
      </c>
      <c r="I8871" s="1" t="s">
        <v>247</v>
      </c>
      <c r="J8871" s="1" t="s">
        <v>230</v>
      </c>
      <c r="K8871" s="1" t="s">
        <v>47</v>
      </c>
      <c r="L8871" s="1" t="s">
        <v>912</v>
      </c>
      <c r="M8871" t="s">
        <v>94</v>
      </c>
      <c r="N8871">
        <v>1</v>
      </c>
      <c r="O8871" s="1" t="s">
        <v>205</v>
      </c>
      <c r="P8871" t="s">
        <v>154</v>
      </c>
      <c r="Q8871">
        <v>2</v>
      </c>
      <c r="R8871" t="s">
        <v>255</v>
      </c>
      <c r="S8871" t="s">
        <v>180</v>
      </c>
    </row>
    <row r="8872" spans="1:19" x14ac:dyDescent="0.35">
      <c r="A8872" s="2" t="s">
        <v>122</v>
      </c>
      <c r="B8872" s="1" t="s">
        <v>123</v>
      </c>
      <c r="C8872" t="s">
        <v>905</v>
      </c>
      <c r="D8872" s="1" t="s">
        <v>46</v>
      </c>
      <c r="E8872" s="1" t="s">
        <v>22</v>
      </c>
      <c r="F8872" s="1" t="s">
        <v>23</v>
      </c>
      <c r="G8872" s="1" t="s">
        <v>137</v>
      </c>
      <c r="H8872" t="s">
        <v>14</v>
      </c>
      <c r="I8872" s="1" t="s">
        <v>1645</v>
      </c>
      <c r="J8872" s="1" t="s">
        <v>230</v>
      </c>
      <c r="K8872" s="1" t="s">
        <v>19</v>
      </c>
      <c r="L8872" s="1" t="s">
        <v>912</v>
      </c>
      <c r="M8872" t="s">
        <v>25</v>
      </c>
      <c r="N8872">
        <v>1</v>
      </c>
      <c r="O8872" s="1" t="s">
        <v>206</v>
      </c>
      <c r="P8872" t="s">
        <v>154</v>
      </c>
      <c r="Q8872">
        <v>2</v>
      </c>
      <c r="R8872" t="s">
        <v>255</v>
      </c>
      <c r="S8872" t="s">
        <v>180</v>
      </c>
    </row>
    <row r="8873" spans="1:19" x14ac:dyDescent="0.35">
      <c r="A8873" s="2" t="s">
        <v>122</v>
      </c>
      <c r="B8873" s="1" t="s">
        <v>123</v>
      </c>
      <c r="C8873" t="s">
        <v>905</v>
      </c>
      <c r="D8873" s="1" t="s">
        <v>46</v>
      </c>
      <c r="E8873" s="1" t="s">
        <v>22</v>
      </c>
      <c r="F8873" s="1" t="s">
        <v>23</v>
      </c>
      <c r="G8873" s="1" t="s">
        <v>137</v>
      </c>
      <c r="H8873" t="s">
        <v>14</v>
      </c>
      <c r="I8873" s="1" t="s">
        <v>487</v>
      </c>
      <c r="J8873" s="1" t="s">
        <v>230</v>
      </c>
      <c r="K8873" s="1" t="s">
        <v>47</v>
      </c>
      <c r="L8873" s="1" t="s">
        <v>912</v>
      </c>
      <c r="M8873" t="s">
        <v>94</v>
      </c>
      <c r="N8873">
        <v>1</v>
      </c>
      <c r="O8873" s="1" t="s">
        <v>205</v>
      </c>
      <c r="P8873" t="s">
        <v>154</v>
      </c>
      <c r="Q8873">
        <v>1</v>
      </c>
      <c r="R8873" t="s">
        <v>255</v>
      </c>
      <c r="S8873" t="s">
        <v>180</v>
      </c>
    </row>
    <row r="8874" spans="1:19" x14ac:dyDescent="0.35">
      <c r="A8874" s="2" t="s">
        <v>122</v>
      </c>
      <c r="B8874" s="1" t="s">
        <v>123</v>
      </c>
      <c r="C8874" t="s">
        <v>905</v>
      </c>
      <c r="D8874" s="1" t="s">
        <v>46</v>
      </c>
      <c r="E8874" s="1" t="s">
        <v>22</v>
      </c>
      <c r="F8874" s="1" t="s">
        <v>23</v>
      </c>
      <c r="G8874" s="1" t="s">
        <v>137</v>
      </c>
      <c r="H8874" t="s">
        <v>14</v>
      </c>
      <c r="I8874" s="1" t="s">
        <v>491</v>
      </c>
      <c r="J8874" s="1" t="s">
        <v>230</v>
      </c>
      <c r="K8874" s="1" t="s">
        <v>47</v>
      </c>
      <c r="L8874" s="1" t="s">
        <v>912</v>
      </c>
      <c r="M8874" t="s">
        <v>94</v>
      </c>
      <c r="N8874">
        <v>1</v>
      </c>
      <c r="O8874" s="1" t="s">
        <v>205</v>
      </c>
      <c r="P8874" t="s">
        <v>154</v>
      </c>
      <c r="Q8874">
        <v>1</v>
      </c>
      <c r="R8874" t="s">
        <v>255</v>
      </c>
      <c r="S8874" t="s">
        <v>180</v>
      </c>
    </row>
    <row r="8875" spans="1:19" x14ac:dyDescent="0.35">
      <c r="A8875" s="2" t="s">
        <v>122</v>
      </c>
      <c r="B8875" s="1" t="s">
        <v>123</v>
      </c>
      <c r="C8875" t="s">
        <v>905</v>
      </c>
      <c r="D8875" s="1" t="s">
        <v>46</v>
      </c>
      <c r="E8875" s="1" t="s">
        <v>22</v>
      </c>
      <c r="F8875" s="1" t="s">
        <v>23</v>
      </c>
      <c r="G8875" s="1" t="s">
        <v>137</v>
      </c>
      <c r="H8875" t="s">
        <v>14</v>
      </c>
      <c r="I8875" s="1" t="s">
        <v>879</v>
      </c>
      <c r="J8875" s="1" t="s">
        <v>230</v>
      </c>
      <c r="K8875" s="1" t="s">
        <v>19</v>
      </c>
      <c r="L8875" s="1" t="s">
        <v>912</v>
      </c>
      <c r="M8875" t="s">
        <v>25</v>
      </c>
      <c r="N8875">
        <v>2</v>
      </c>
      <c r="O8875" s="1" t="s">
        <v>205</v>
      </c>
      <c r="P8875" t="s">
        <v>154</v>
      </c>
      <c r="Q8875">
        <v>2</v>
      </c>
      <c r="R8875" t="s">
        <v>255</v>
      </c>
      <c r="S8875" t="s">
        <v>180</v>
      </c>
    </row>
    <row r="8876" spans="1:19" x14ac:dyDescent="0.35">
      <c r="A8876" s="2" t="s">
        <v>122</v>
      </c>
      <c r="B8876" s="1" t="s">
        <v>123</v>
      </c>
      <c r="C8876" t="s">
        <v>905</v>
      </c>
      <c r="D8876" s="1" t="s">
        <v>46</v>
      </c>
      <c r="E8876" s="1" t="s">
        <v>22</v>
      </c>
      <c r="F8876" s="1" t="s">
        <v>23</v>
      </c>
      <c r="G8876" s="1" t="s">
        <v>137</v>
      </c>
      <c r="H8876" t="s">
        <v>17</v>
      </c>
      <c r="I8876" s="1" t="s">
        <v>495</v>
      </c>
      <c r="J8876" s="1" t="s">
        <v>230</v>
      </c>
      <c r="K8876" s="1" t="s">
        <v>47</v>
      </c>
      <c r="L8876" s="1" t="s">
        <v>912</v>
      </c>
      <c r="M8876" t="s">
        <v>94</v>
      </c>
      <c r="N8876">
        <v>1</v>
      </c>
      <c r="O8876" s="1" t="s">
        <v>205</v>
      </c>
      <c r="P8876" t="s">
        <v>153</v>
      </c>
      <c r="Q8876">
        <v>2</v>
      </c>
      <c r="R8876" t="s">
        <v>255</v>
      </c>
      <c r="S8876" t="s">
        <v>180</v>
      </c>
    </row>
    <row r="8877" spans="1:19" x14ac:dyDescent="0.35">
      <c r="A8877" s="2" t="s">
        <v>122</v>
      </c>
      <c r="B8877" s="1" t="s">
        <v>123</v>
      </c>
      <c r="C8877" t="s">
        <v>905</v>
      </c>
      <c r="D8877" s="1" t="s">
        <v>46</v>
      </c>
      <c r="E8877" s="1" t="s">
        <v>22</v>
      </c>
      <c r="F8877" s="1" t="s">
        <v>23</v>
      </c>
      <c r="G8877" s="1" t="s">
        <v>137</v>
      </c>
      <c r="H8877" t="s">
        <v>17</v>
      </c>
      <c r="I8877" s="1" t="s">
        <v>488</v>
      </c>
      <c r="J8877" s="1" t="s">
        <v>230</v>
      </c>
      <c r="K8877" s="1" t="s">
        <v>47</v>
      </c>
      <c r="L8877" s="1" t="s">
        <v>912</v>
      </c>
      <c r="M8877" t="s">
        <v>48</v>
      </c>
      <c r="N8877">
        <v>2</v>
      </c>
      <c r="O8877" s="1" t="s">
        <v>205</v>
      </c>
      <c r="P8877" t="s">
        <v>154</v>
      </c>
      <c r="Q8877">
        <v>2</v>
      </c>
      <c r="R8877" t="s">
        <v>255</v>
      </c>
      <c r="S8877" t="s">
        <v>180</v>
      </c>
    </row>
    <row r="8878" spans="1:19" x14ac:dyDescent="0.35">
      <c r="A8878" s="2" t="s">
        <v>122</v>
      </c>
      <c r="B8878" s="1" t="s">
        <v>123</v>
      </c>
      <c r="C8878" t="s">
        <v>905</v>
      </c>
      <c r="D8878" s="1" t="s">
        <v>46</v>
      </c>
      <c r="E8878" s="1" t="s">
        <v>22</v>
      </c>
      <c r="F8878" s="1" t="s">
        <v>23</v>
      </c>
      <c r="G8878" s="1" t="s">
        <v>137</v>
      </c>
      <c r="H8878" t="s">
        <v>17</v>
      </c>
      <c r="I8878" s="1" t="s">
        <v>496</v>
      </c>
      <c r="J8878" s="1" t="s">
        <v>230</v>
      </c>
      <c r="K8878" s="1" t="s">
        <v>47</v>
      </c>
      <c r="L8878" s="1" t="s">
        <v>912</v>
      </c>
      <c r="M8878" t="s">
        <v>94</v>
      </c>
      <c r="N8878">
        <v>1</v>
      </c>
      <c r="O8878" s="1" t="s">
        <v>205</v>
      </c>
      <c r="P8878" t="s">
        <v>154</v>
      </c>
      <c r="Q8878">
        <v>2</v>
      </c>
      <c r="R8878" t="s">
        <v>255</v>
      </c>
      <c r="S8878" t="s">
        <v>180</v>
      </c>
    </row>
    <row r="8879" spans="1:19" x14ac:dyDescent="0.35">
      <c r="A8879" s="2" t="s">
        <v>122</v>
      </c>
      <c r="B8879" s="1" t="s">
        <v>123</v>
      </c>
      <c r="C8879" t="s">
        <v>905</v>
      </c>
      <c r="D8879" s="1" t="s">
        <v>46</v>
      </c>
      <c r="E8879" s="1" t="s">
        <v>22</v>
      </c>
      <c r="F8879" s="1" t="s">
        <v>23</v>
      </c>
      <c r="G8879" s="1" t="s">
        <v>137</v>
      </c>
      <c r="H8879" t="s">
        <v>17</v>
      </c>
      <c r="I8879" s="1" t="s">
        <v>492</v>
      </c>
      <c r="J8879" s="1" t="s">
        <v>230</v>
      </c>
      <c r="K8879" s="1" t="s">
        <v>19</v>
      </c>
      <c r="L8879" s="1" t="s">
        <v>912</v>
      </c>
      <c r="M8879" t="s">
        <v>25</v>
      </c>
      <c r="N8879">
        <v>1</v>
      </c>
      <c r="O8879" s="1" t="s">
        <v>205</v>
      </c>
      <c r="P8879" t="s">
        <v>153</v>
      </c>
      <c r="Q8879">
        <v>2</v>
      </c>
      <c r="R8879" t="s">
        <v>255</v>
      </c>
      <c r="S8879" t="s">
        <v>180</v>
      </c>
    </row>
    <row r="8880" spans="1:19" x14ac:dyDescent="0.35">
      <c r="A8880" s="2" t="s">
        <v>122</v>
      </c>
      <c r="B8880" s="1" t="s">
        <v>123</v>
      </c>
      <c r="C8880" t="s">
        <v>905</v>
      </c>
      <c r="D8880" s="1" t="s">
        <v>46</v>
      </c>
      <c r="E8880" s="1" t="s">
        <v>22</v>
      </c>
      <c r="F8880" s="1" t="s">
        <v>23</v>
      </c>
      <c r="G8880" s="1" t="s">
        <v>137</v>
      </c>
      <c r="H8880" t="s">
        <v>17</v>
      </c>
      <c r="I8880" s="1" t="s">
        <v>493</v>
      </c>
      <c r="J8880" s="1" t="s">
        <v>230</v>
      </c>
      <c r="K8880" s="1" t="s">
        <v>19</v>
      </c>
      <c r="L8880" s="1" t="s">
        <v>912</v>
      </c>
      <c r="M8880" t="s">
        <v>25</v>
      </c>
      <c r="N8880">
        <v>1</v>
      </c>
      <c r="O8880" s="1" t="s">
        <v>205</v>
      </c>
      <c r="P8880" t="s">
        <v>154</v>
      </c>
      <c r="Q8880">
        <v>2</v>
      </c>
      <c r="R8880" t="s">
        <v>255</v>
      </c>
      <c r="S8880" t="s">
        <v>180</v>
      </c>
    </row>
    <row r="8881" spans="1:19" x14ac:dyDescent="0.35">
      <c r="A8881" s="2" t="s">
        <v>122</v>
      </c>
      <c r="B8881" s="1" t="s">
        <v>123</v>
      </c>
      <c r="C8881" t="s">
        <v>905</v>
      </c>
      <c r="D8881" s="1" t="s">
        <v>46</v>
      </c>
      <c r="E8881" s="1" t="s">
        <v>22</v>
      </c>
      <c r="F8881" s="1" t="s">
        <v>23</v>
      </c>
      <c r="G8881" s="1" t="s">
        <v>137</v>
      </c>
      <c r="H8881" t="s">
        <v>27</v>
      </c>
      <c r="I8881" s="1" t="s">
        <v>247</v>
      </c>
      <c r="J8881" s="1" t="s">
        <v>230</v>
      </c>
      <c r="K8881" s="1" t="s">
        <v>47</v>
      </c>
      <c r="L8881" s="1" t="s">
        <v>912</v>
      </c>
      <c r="M8881" t="s">
        <v>94</v>
      </c>
      <c r="N8881">
        <v>1</v>
      </c>
      <c r="O8881" s="1" t="s">
        <v>205</v>
      </c>
      <c r="P8881" t="s">
        <v>153</v>
      </c>
      <c r="Q8881">
        <v>2</v>
      </c>
      <c r="R8881" t="s">
        <v>255</v>
      </c>
      <c r="S8881" t="s">
        <v>180</v>
      </c>
    </row>
    <row r="8882" spans="1:19" x14ac:dyDescent="0.35">
      <c r="A8882" s="2" t="s">
        <v>122</v>
      </c>
      <c r="B8882" s="1" t="s">
        <v>123</v>
      </c>
      <c r="C8882" t="s">
        <v>905</v>
      </c>
      <c r="D8882" s="1" t="s">
        <v>46</v>
      </c>
      <c r="E8882" s="1" t="s">
        <v>22</v>
      </c>
      <c r="F8882" s="1" t="s">
        <v>23</v>
      </c>
      <c r="G8882" s="1" t="s">
        <v>137</v>
      </c>
      <c r="H8882" t="s">
        <v>27</v>
      </c>
      <c r="I8882" s="1" t="s">
        <v>487</v>
      </c>
      <c r="J8882" s="1" t="s">
        <v>230</v>
      </c>
      <c r="K8882" s="1" t="s">
        <v>47</v>
      </c>
      <c r="L8882" s="1" t="s">
        <v>912</v>
      </c>
      <c r="M8882" t="s">
        <v>94</v>
      </c>
      <c r="N8882">
        <v>1</v>
      </c>
      <c r="O8882" s="1" t="s">
        <v>205</v>
      </c>
      <c r="P8882" t="s">
        <v>154</v>
      </c>
      <c r="Q8882">
        <v>2</v>
      </c>
      <c r="R8882" t="s">
        <v>255</v>
      </c>
      <c r="S8882" t="s">
        <v>180</v>
      </c>
    </row>
    <row r="8883" spans="1:19" x14ac:dyDescent="0.35">
      <c r="A8883" s="2" t="s">
        <v>122</v>
      </c>
      <c r="B8883" s="1" t="s">
        <v>123</v>
      </c>
      <c r="C8883" t="s">
        <v>905</v>
      </c>
      <c r="D8883" s="1" t="s">
        <v>46</v>
      </c>
      <c r="E8883" s="1" t="s">
        <v>22</v>
      </c>
      <c r="F8883" s="1" t="s">
        <v>23</v>
      </c>
      <c r="G8883" s="1" t="s">
        <v>137</v>
      </c>
      <c r="H8883" t="s">
        <v>27</v>
      </c>
      <c r="I8883" s="1" t="s">
        <v>489</v>
      </c>
      <c r="J8883" s="1" t="s">
        <v>230</v>
      </c>
      <c r="K8883" s="1" t="s">
        <v>47</v>
      </c>
      <c r="L8883" s="1" t="s">
        <v>912</v>
      </c>
      <c r="M8883" t="s">
        <v>94</v>
      </c>
      <c r="N8883">
        <v>1</v>
      </c>
      <c r="O8883" s="1" t="s">
        <v>205</v>
      </c>
      <c r="P8883" t="s">
        <v>154</v>
      </c>
      <c r="Q8883">
        <v>2</v>
      </c>
      <c r="R8883" t="s">
        <v>255</v>
      </c>
      <c r="S8883" t="s">
        <v>180</v>
      </c>
    </row>
    <row r="8884" spans="1:19" x14ac:dyDescent="0.35">
      <c r="A8884" s="2" t="s">
        <v>122</v>
      </c>
      <c r="B8884" s="1" t="s">
        <v>123</v>
      </c>
      <c r="C8884" t="s">
        <v>905</v>
      </c>
      <c r="D8884" s="1" t="s">
        <v>46</v>
      </c>
      <c r="E8884" s="1" t="s">
        <v>22</v>
      </c>
      <c r="F8884" s="1" t="s">
        <v>23</v>
      </c>
      <c r="G8884" s="1" t="s">
        <v>137</v>
      </c>
      <c r="H8884" t="s">
        <v>27</v>
      </c>
      <c r="I8884" s="1" t="s">
        <v>882</v>
      </c>
      <c r="J8884" s="1" t="s">
        <v>230</v>
      </c>
      <c r="K8884" s="1" t="s">
        <v>47</v>
      </c>
      <c r="L8884" s="1" t="s">
        <v>912</v>
      </c>
      <c r="M8884" t="s">
        <v>94</v>
      </c>
      <c r="N8884">
        <v>2</v>
      </c>
      <c r="O8884" s="1" t="s">
        <v>205</v>
      </c>
      <c r="P8884" t="s">
        <v>154</v>
      </c>
      <c r="Q8884">
        <v>2</v>
      </c>
      <c r="R8884" t="s">
        <v>255</v>
      </c>
      <c r="S8884" t="s">
        <v>180</v>
      </c>
    </row>
    <row r="8885" spans="1:19" x14ac:dyDescent="0.35">
      <c r="A8885" s="2" t="s">
        <v>122</v>
      </c>
      <c r="B8885" s="1" t="s">
        <v>123</v>
      </c>
      <c r="C8885" t="s">
        <v>905</v>
      </c>
      <c r="D8885" s="1" t="s">
        <v>46</v>
      </c>
      <c r="E8885" s="1" t="s">
        <v>22</v>
      </c>
      <c r="F8885" s="1" t="s">
        <v>23</v>
      </c>
      <c r="G8885" s="1" t="s">
        <v>137</v>
      </c>
      <c r="H8885" t="s">
        <v>32</v>
      </c>
      <c r="I8885" s="1" t="s">
        <v>494</v>
      </c>
      <c r="J8885" s="1" t="s">
        <v>230</v>
      </c>
      <c r="K8885" s="1" t="s">
        <v>47</v>
      </c>
      <c r="L8885" s="1" t="s">
        <v>912</v>
      </c>
      <c r="M8885" t="s">
        <v>94</v>
      </c>
      <c r="N8885">
        <v>1</v>
      </c>
      <c r="O8885" s="1" t="s">
        <v>205</v>
      </c>
      <c r="P8885" t="s">
        <v>154</v>
      </c>
      <c r="Q8885">
        <v>2</v>
      </c>
      <c r="R8885" t="s">
        <v>255</v>
      </c>
      <c r="S8885" t="s">
        <v>180</v>
      </c>
    </row>
    <row r="8886" spans="1:19" x14ac:dyDescent="0.35">
      <c r="A8886" s="2" t="s">
        <v>122</v>
      </c>
      <c r="B8886" s="1" t="s">
        <v>123</v>
      </c>
      <c r="C8886" t="s">
        <v>905</v>
      </c>
      <c r="D8886" s="1" t="s">
        <v>46</v>
      </c>
      <c r="E8886" s="1" t="s">
        <v>22</v>
      </c>
      <c r="F8886" s="1" t="s">
        <v>23</v>
      </c>
      <c r="G8886" s="1" t="s">
        <v>137</v>
      </c>
      <c r="H8886" t="s">
        <v>35</v>
      </c>
      <c r="I8886" s="1" t="s">
        <v>495</v>
      </c>
      <c r="J8886" s="1" t="s">
        <v>230</v>
      </c>
      <c r="K8886" s="1" t="s">
        <v>47</v>
      </c>
      <c r="L8886" s="1" t="s">
        <v>912</v>
      </c>
      <c r="M8886" t="s">
        <v>94</v>
      </c>
      <c r="N8886">
        <v>1</v>
      </c>
      <c r="O8886" s="1" t="s">
        <v>205</v>
      </c>
      <c r="P8886" t="s">
        <v>153</v>
      </c>
      <c r="Q8886">
        <v>2</v>
      </c>
      <c r="R8886" t="s">
        <v>255</v>
      </c>
      <c r="S8886" t="s">
        <v>180</v>
      </c>
    </row>
    <row r="8887" spans="1:19" x14ac:dyDescent="0.35">
      <c r="A8887" s="2" t="s">
        <v>122</v>
      </c>
      <c r="B8887" s="1" t="s">
        <v>123</v>
      </c>
      <c r="C8887" t="s">
        <v>905</v>
      </c>
      <c r="D8887" s="1" t="s">
        <v>46</v>
      </c>
      <c r="E8887" s="1" t="s">
        <v>22</v>
      </c>
      <c r="F8887" s="1" t="s">
        <v>23</v>
      </c>
      <c r="G8887" s="1" t="s">
        <v>137</v>
      </c>
      <c r="H8887" t="s">
        <v>35</v>
      </c>
      <c r="I8887" s="1" t="s">
        <v>496</v>
      </c>
      <c r="J8887" s="1" t="s">
        <v>230</v>
      </c>
      <c r="K8887" s="1" t="s">
        <v>47</v>
      </c>
      <c r="L8887" s="1" t="s">
        <v>912</v>
      </c>
      <c r="M8887" t="s">
        <v>94</v>
      </c>
      <c r="N8887">
        <v>1</v>
      </c>
      <c r="O8887" s="1" t="s">
        <v>205</v>
      </c>
      <c r="P8887" t="s">
        <v>154</v>
      </c>
      <c r="Q8887">
        <v>2</v>
      </c>
      <c r="R8887" t="s">
        <v>255</v>
      </c>
      <c r="S8887" t="s">
        <v>180</v>
      </c>
    </row>
    <row r="8888" spans="1:19" x14ac:dyDescent="0.35">
      <c r="A8888" s="2" t="s">
        <v>122</v>
      </c>
      <c r="B8888" s="1" t="s">
        <v>123</v>
      </c>
      <c r="C8888" t="s">
        <v>905</v>
      </c>
      <c r="D8888" s="1" t="s">
        <v>46</v>
      </c>
      <c r="E8888" s="1" t="s">
        <v>22</v>
      </c>
      <c r="F8888" s="1" t="s">
        <v>23</v>
      </c>
      <c r="G8888" s="1" t="s">
        <v>137</v>
      </c>
      <c r="H8888" t="s">
        <v>39</v>
      </c>
      <c r="I8888" s="1" t="s">
        <v>494</v>
      </c>
      <c r="J8888" s="1" t="s">
        <v>230</v>
      </c>
      <c r="K8888" s="1" t="s">
        <v>47</v>
      </c>
      <c r="L8888" s="1" t="s">
        <v>912</v>
      </c>
      <c r="M8888" t="s">
        <v>94</v>
      </c>
      <c r="N8888">
        <v>1</v>
      </c>
      <c r="O8888" s="1" t="s">
        <v>205</v>
      </c>
      <c r="P8888" t="s">
        <v>154</v>
      </c>
      <c r="Q8888">
        <v>2</v>
      </c>
      <c r="R8888" t="s">
        <v>255</v>
      </c>
      <c r="S8888" t="s">
        <v>180</v>
      </c>
    </row>
    <row r="8889" spans="1:19" x14ac:dyDescent="0.35">
      <c r="A8889" s="2" t="s">
        <v>122</v>
      </c>
      <c r="B8889" s="1" t="s">
        <v>123</v>
      </c>
      <c r="C8889" t="s">
        <v>905</v>
      </c>
      <c r="D8889" s="1" t="s">
        <v>46</v>
      </c>
      <c r="E8889" s="1" t="s">
        <v>22</v>
      </c>
      <c r="F8889" s="1" t="s">
        <v>13</v>
      </c>
      <c r="G8889" s="1" t="s">
        <v>137</v>
      </c>
      <c r="H8889" t="s">
        <v>43</v>
      </c>
      <c r="I8889" s="1" t="s">
        <v>247</v>
      </c>
      <c r="J8889" s="1" t="s">
        <v>230</v>
      </c>
      <c r="K8889" s="1" t="s">
        <v>47</v>
      </c>
      <c r="L8889" s="1" t="s">
        <v>912</v>
      </c>
      <c r="M8889" t="s">
        <v>94</v>
      </c>
      <c r="N8889">
        <v>1</v>
      </c>
      <c r="O8889" s="1" t="s">
        <v>205</v>
      </c>
      <c r="P8889" t="s">
        <v>153</v>
      </c>
      <c r="Q8889">
        <v>2</v>
      </c>
      <c r="R8889" t="s">
        <v>255</v>
      </c>
      <c r="S8889" t="s">
        <v>180</v>
      </c>
    </row>
    <row r="8890" spans="1:19" x14ac:dyDescent="0.35">
      <c r="A8890" s="2" t="s">
        <v>122</v>
      </c>
      <c r="B8890" s="1" t="s">
        <v>123</v>
      </c>
      <c r="C8890" t="s">
        <v>905</v>
      </c>
      <c r="D8890" s="1" t="s">
        <v>46</v>
      </c>
      <c r="E8890" s="1" t="s">
        <v>22</v>
      </c>
      <c r="F8890" s="1" t="s">
        <v>13</v>
      </c>
      <c r="G8890" s="1" t="s">
        <v>137</v>
      </c>
      <c r="H8890" t="s">
        <v>43</v>
      </c>
      <c r="I8890" s="1" t="s">
        <v>489</v>
      </c>
      <c r="J8890" s="1" t="s">
        <v>230</v>
      </c>
      <c r="K8890" s="1" t="s">
        <v>47</v>
      </c>
      <c r="L8890" s="1" t="s">
        <v>912</v>
      </c>
      <c r="M8890" t="s">
        <v>94</v>
      </c>
      <c r="N8890">
        <v>1</v>
      </c>
      <c r="O8890" s="1" t="s">
        <v>205</v>
      </c>
      <c r="P8890" t="s">
        <v>154</v>
      </c>
      <c r="Q8890">
        <v>2</v>
      </c>
      <c r="R8890" t="s">
        <v>255</v>
      </c>
      <c r="S8890" t="s">
        <v>180</v>
      </c>
    </row>
    <row r="8891" spans="1:19" x14ac:dyDescent="0.35">
      <c r="A8891" s="2" t="s">
        <v>122</v>
      </c>
      <c r="B8891" s="1" t="s">
        <v>123</v>
      </c>
      <c r="C8891" t="s">
        <v>905</v>
      </c>
      <c r="D8891" s="1" t="s">
        <v>46</v>
      </c>
      <c r="E8891" s="1" t="s">
        <v>22</v>
      </c>
      <c r="F8891" s="1" t="s">
        <v>13</v>
      </c>
      <c r="G8891" s="1" t="s">
        <v>137</v>
      </c>
      <c r="H8891" t="s">
        <v>17</v>
      </c>
      <c r="I8891" s="1" t="s">
        <v>486</v>
      </c>
      <c r="J8891" s="1" t="s">
        <v>230</v>
      </c>
      <c r="K8891" s="1" t="s">
        <v>47</v>
      </c>
      <c r="L8891" s="1" t="s">
        <v>912</v>
      </c>
      <c r="M8891" t="s">
        <v>94</v>
      </c>
      <c r="N8891">
        <v>1</v>
      </c>
      <c r="O8891" s="1" t="s">
        <v>205</v>
      </c>
      <c r="P8891" t="s">
        <v>154</v>
      </c>
      <c r="Q8891">
        <v>2</v>
      </c>
      <c r="R8891" t="s">
        <v>255</v>
      </c>
      <c r="S8891" t="s">
        <v>180</v>
      </c>
    </row>
    <row r="8892" spans="1:19" x14ac:dyDescent="0.35">
      <c r="A8892" s="2" t="s">
        <v>122</v>
      </c>
      <c r="B8892" s="1" t="s">
        <v>123</v>
      </c>
      <c r="C8892" t="s">
        <v>905</v>
      </c>
      <c r="D8892" s="1" t="s">
        <v>46</v>
      </c>
      <c r="E8892" s="1" t="s">
        <v>22</v>
      </c>
      <c r="F8892" s="1" t="s">
        <v>13</v>
      </c>
      <c r="G8892" s="1" t="s">
        <v>137</v>
      </c>
      <c r="H8892" t="s">
        <v>17</v>
      </c>
      <c r="I8892" s="1" t="s">
        <v>485</v>
      </c>
      <c r="J8892" s="1" t="s">
        <v>230</v>
      </c>
      <c r="K8892" s="1" t="s">
        <v>47</v>
      </c>
      <c r="L8892" s="1" t="s">
        <v>912</v>
      </c>
      <c r="M8892" t="s">
        <v>94</v>
      </c>
      <c r="N8892">
        <v>1</v>
      </c>
      <c r="O8892" s="1" t="s">
        <v>205</v>
      </c>
      <c r="P8892" t="s">
        <v>153</v>
      </c>
      <c r="Q8892">
        <v>2</v>
      </c>
      <c r="R8892" t="s">
        <v>255</v>
      </c>
      <c r="S8892" t="s">
        <v>180</v>
      </c>
    </row>
    <row r="8893" spans="1:19" x14ac:dyDescent="0.35">
      <c r="A8893" s="2" t="s">
        <v>122</v>
      </c>
      <c r="B8893" s="1" t="s">
        <v>123</v>
      </c>
      <c r="C8893" t="s">
        <v>905</v>
      </c>
      <c r="D8893" s="1" t="s">
        <v>46</v>
      </c>
      <c r="E8893" s="1" t="s">
        <v>22</v>
      </c>
      <c r="F8893" s="1" t="s">
        <v>13</v>
      </c>
      <c r="G8893" s="1" t="s">
        <v>137</v>
      </c>
      <c r="H8893" t="s">
        <v>17</v>
      </c>
      <c r="I8893" s="1" t="s">
        <v>487</v>
      </c>
      <c r="J8893" s="1" t="s">
        <v>230</v>
      </c>
      <c r="K8893" s="1" t="s">
        <v>47</v>
      </c>
      <c r="L8893" s="1" t="s">
        <v>912</v>
      </c>
      <c r="M8893" t="s">
        <v>94</v>
      </c>
      <c r="N8893">
        <v>1</v>
      </c>
      <c r="O8893" s="1" t="s">
        <v>205</v>
      </c>
      <c r="P8893" t="s">
        <v>154</v>
      </c>
      <c r="Q8893">
        <v>2</v>
      </c>
      <c r="R8893" t="s">
        <v>255</v>
      </c>
      <c r="S8893" t="s">
        <v>180</v>
      </c>
    </row>
    <row r="8894" spans="1:19" x14ac:dyDescent="0.35">
      <c r="A8894" s="2" t="s">
        <v>122</v>
      </c>
      <c r="B8894" s="1" t="s">
        <v>123</v>
      </c>
      <c r="C8894" t="s">
        <v>905</v>
      </c>
      <c r="D8894" s="1" t="s">
        <v>46</v>
      </c>
      <c r="E8894" s="1" t="s">
        <v>22</v>
      </c>
      <c r="F8894" s="1" t="s">
        <v>13</v>
      </c>
      <c r="G8894" s="1" t="s">
        <v>137</v>
      </c>
      <c r="H8894" t="s">
        <v>24</v>
      </c>
      <c r="I8894" s="1" t="s">
        <v>494</v>
      </c>
      <c r="J8894" s="1" t="s">
        <v>230</v>
      </c>
      <c r="K8894" s="1" t="s">
        <v>47</v>
      </c>
      <c r="L8894" s="1" t="s">
        <v>912</v>
      </c>
      <c r="M8894" t="s">
        <v>94</v>
      </c>
      <c r="N8894">
        <v>1</v>
      </c>
      <c r="O8894" s="1" t="s">
        <v>205</v>
      </c>
      <c r="P8894" t="s">
        <v>154</v>
      </c>
      <c r="Q8894">
        <v>2</v>
      </c>
      <c r="R8894" t="s">
        <v>255</v>
      </c>
      <c r="S8894" t="s">
        <v>180</v>
      </c>
    </row>
    <row r="8895" spans="1:19" x14ac:dyDescent="0.35">
      <c r="A8895" s="2" t="s">
        <v>122</v>
      </c>
      <c r="B8895" s="1" t="s">
        <v>123</v>
      </c>
      <c r="C8895" t="s">
        <v>905</v>
      </c>
      <c r="D8895" s="1" t="s">
        <v>46</v>
      </c>
      <c r="E8895" s="1" t="s">
        <v>22</v>
      </c>
      <c r="F8895" s="1" t="s">
        <v>13</v>
      </c>
      <c r="G8895" s="1" t="s">
        <v>137</v>
      </c>
      <c r="H8895" t="s">
        <v>27</v>
      </c>
      <c r="I8895" s="1" t="s">
        <v>487</v>
      </c>
      <c r="J8895" s="1" t="s">
        <v>230</v>
      </c>
      <c r="K8895" s="1" t="s">
        <v>47</v>
      </c>
      <c r="L8895" s="1" t="s">
        <v>912</v>
      </c>
      <c r="M8895" t="s">
        <v>94</v>
      </c>
      <c r="N8895">
        <v>1</v>
      </c>
      <c r="O8895" s="1" t="s">
        <v>205</v>
      </c>
      <c r="P8895" t="s">
        <v>154</v>
      </c>
      <c r="Q8895">
        <v>2</v>
      </c>
      <c r="R8895" t="s">
        <v>255</v>
      </c>
      <c r="S8895" t="s">
        <v>180</v>
      </c>
    </row>
    <row r="8896" spans="1:19" x14ac:dyDescent="0.35">
      <c r="A8896" s="2" t="s">
        <v>122</v>
      </c>
      <c r="B8896" s="1" t="s">
        <v>123</v>
      </c>
      <c r="C8896" t="s">
        <v>905</v>
      </c>
      <c r="D8896" s="1" t="s">
        <v>46</v>
      </c>
      <c r="E8896" s="1" t="s">
        <v>22</v>
      </c>
      <c r="F8896" s="1" t="s">
        <v>13</v>
      </c>
      <c r="G8896" s="1" t="s">
        <v>137</v>
      </c>
      <c r="H8896" t="s">
        <v>27</v>
      </c>
      <c r="I8896" s="1" t="s">
        <v>882</v>
      </c>
      <c r="J8896" s="1" t="s">
        <v>230</v>
      </c>
      <c r="K8896" s="1" t="s">
        <v>47</v>
      </c>
      <c r="L8896" s="1" t="s">
        <v>912</v>
      </c>
      <c r="M8896" t="s">
        <v>94</v>
      </c>
      <c r="N8896">
        <v>1</v>
      </c>
      <c r="O8896" s="1" t="s">
        <v>205</v>
      </c>
      <c r="P8896" t="s">
        <v>154</v>
      </c>
      <c r="Q8896">
        <v>1</v>
      </c>
      <c r="R8896" t="s">
        <v>255</v>
      </c>
      <c r="S8896" t="s">
        <v>180</v>
      </c>
    </row>
    <row r="8897" spans="1:19" x14ac:dyDescent="0.35">
      <c r="A8897" s="2" t="s">
        <v>122</v>
      </c>
      <c r="B8897" s="1" t="s">
        <v>123</v>
      </c>
      <c r="C8897" t="s">
        <v>905</v>
      </c>
      <c r="D8897" s="1" t="s">
        <v>46</v>
      </c>
      <c r="E8897" s="1" t="s">
        <v>22</v>
      </c>
      <c r="F8897" s="1" t="s">
        <v>13</v>
      </c>
      <c r="G8897" s="1" t="s">
        <v>137</v>
      </c>
      <c r="H8897" t="s">
        <v>32</v>
      </c>
      <c r="I8897" s="1" t="s">
        <v>495</v>
      </c>
      <c r="J8897" s="1" t="s">
        <v>230</v>
      </c>
      <c r="K8897" s="1" t="s">
        <v>47</v>
      </c>
      <c r="L8897" s="1" t="s">
        <v>912</v>
      </c>
      <c r="M8897" t="s">
        <v>94</v>
      </c>
      <c r="N8897">
        <v>1</v>
      </c>
      <c r="O8897" s="1" t="s">
        <v>205</v>
      </c>
      <c r="P8897" t="s">
        <v>153</v>
      </c>
      <c r="Q8897">
        <v>2</v>
      </c>
      <c r="R8897" t="s">
        <v>255</v>
      </c>
      <c r="S8897" t="s">
        <v>180</v>
      </c>
    </row>
    <row r="8898" spans="1:19" x14ac:dyDescent="0.35">
      <c r="A8898" s="2" t="s">
        <v>122</v>
      </c>
      <c r="B8898" s="1" t="s">
        <v>123</v>
      </c>
      <c r="C8898" t="s">
        <v>905</v>
      </c>
      <c r="D8898" s="1" t="s">
        <v>46</v>
      </c>
      <c r="E8898" s="1" t="s">
        <v>22</v>
      </c>
      <c r="F8898" s="1" t="s">
        <v>13</v>
      </c>
      <c r="G8898" s="1" t="s">
        <v>137</v>
      </c>
      <c r="H8898" t="s">
        <v>32</v>
      </c>
      <c r="I8898" s="1" t="s">
        <v>486</v>
      </c>
      <c r="J8898" s="1" t="s">
        <v>230</v>
      </c>
      <c r="K8898" s="1" t="s">
        <v>47</v>
      </c>
      <c r="L8898" s="1" t="s">
        <v>912</v>
      </c>
      <c r="M8898" t="s">
        <v>94</v>
      </c>
      <c r="N8898">
        <v>1</v>
      </c>
      <c r="O8898" s="1" t="s">
        <v>205</v>
      </c>
      <c r="P8898" t="s">
        <v>154</v>
      </c>
      <c r="Q8898">
        <v>2</v>
      </c>
      <c r="R8898" t="s">
        <v>255</v>
      </c>
      <c r="S8898" t="s">
        <v>180</v>
      </c>
    </row>
    <row r="8899" spans="1:19" x14ac:dyDescent="0.35">
      <c r="A8899" s="2" t="s">
        <v>122</v>
      </c>
      <c r="B8899" s="1" t="s">
        <v>123</v>
      </c>
      <c r="C8899" t="s">
        <v>905</v>
      </c>
      <c r="D8899" s="1" t="s">
        <v>46</v>
      </c>
      <c r="E8899" s="1" t="s">
        <v>22</v>
      </c>
      <c r="F8899" s="1" t="s">
        <v>13</v>
      </c>
      <c r="G8899" s="1" t="s">
        <v>137</v>
      </c>
      <c r="H8899" t="s">
        <v>32</v>
      </c>
      <c r="I8899" s="1" t="s">
        <v>1645</v>
      </c>
      <c r="J8899" s="1" t="s">
        <v>230</v>
      </c>
      <c r="K8899" s="1" t="s">
        <v>19</v>
      </c>
      <c r="L8899" s="1" t="s">
        <v>912</v>
      </c>
      <c r="M8899" t="s">
        <v>25</v>
      </c>
      <c r="N8899">
        <v>1</v>
      </c>
      <c r="O8899" s="1" t="s">
        <v>206</v>
      </c>
      <c r="P8899" t="s">
        <v>154</v>
      </c>
      <c r="Q8899">
        <v>2</v>
      </c>
      <c r="R8899" t="s">
        <v>255</v>
      </c>
      <c r="S8899" t="s">
        <v>180</v>
      </c>
    </row>
    <row r="8900" spans="1:19" x14ac:dyDescent="0.35">
      <c r="A8900" s="2" t="s">
        <v>122</v>
      </c>
      <c r="B8900" s="1" t="s">
        <v>123</v>
      </c>
      <c r="C8900" t="s">
        <v>905</v>
      </c>
      <c r="D8900" s="1" t="s">
        <v>46</v>
      </c>
      <c r="E8900" s="1" t="s">
        <v>22</v>
      </c>
      <c r="F8900" s="1" t="s">
        <v>13</v>
      </c>
      <c r="G8900" s="1" t="s">
        <v>137</v>
      </c>
      <c r="H8900" t="s">
        <v>32</v>
      </c>
      <c r="I8900" s="1" t="s">
        <v>487</v>
      </c>
      <c r="J8900" s="1" t="s">
        <v>230</v>
      </c>
      <c r="K8900" s="1" t="s">
        <v>47</v>
      </c>
      <c r="L8900" s="1" t="s">
        <v>912</v>
      </c>
      <c r="M8900" t="s">
        <v>94</v>
      </c>
      <c r="N8900">
        <v>1</v>
      </c>
      <c r="O8900" s="1" t="s">
        <v>205</v>
      </c>
      <c r="P8900" t="s">
        <v>154</v>
      </c>
      <c r="Q8900">
        <v>2</v>
      </c>
      <c r="R8900" t="s">
        <v>255</v>
      </c>
      <c r="S8900" t="s">
        <v>180</v>
      </c>
    </row>
    <row r="8901" spans="1:19" x14ac:dyDescent="0.35">
      <c r="A8901" s="2" t="s">
        <v>122</v>
      </c>
      <c r="B8901" s="1" t="s">
        <v>123</v>
      </c>
      <c r="C8901" t="s">
        <v>905</v>
      </c>
      <c r="D8901" s="1" t="s">
        <v>46</v>
      </c>
      <c r="E8901" s="1" t="s">
        <v>22</v>
      </c>
      <c r="F8901" s="1" t="s">
        <v>13</v>
      </c>
      <c r="G8901" s="1" t="s">
        <v>137</v>
      </c>
      <c r="H8901" t="s">
        <v>32</v>
      </c>
      <c r="I8901" s="1" t="s">
        <v>496</v>
      </c>
      <c r="J8901" s="1" t="s">
        <v>230</v>
      </c>
      <c r="K8901" s="1" t="s">
        <v>47</v>
      </c>
      <c r="L8901" s="1" t="s">
        <v>912</v>
      </c>
      <c r="M8901" t="s">
        <v>94</v>
      </c>
      <c r="N8901">
        <v>1</v>
      </c>
      <c r="O8901" s="1" t="s">
        <v>205</v>
      </c>
      <c r="P8901" t="s">
        <v>154</v>
      </c>
      <c r="Q8901">
        <v>2</v>
      </c>
      <c r="R8901" t="s">
        <v>255</v>
      </c>
      <c r="S8901" t="s">
        <v>180</v>
      </c>
    </row>
    <row r="8902" spans="1:19" x14ac:dyDescent="0.35">
      <c r="A8902" s="2" t="s">
        <v>122</v>
      </c>
      <c r="B8902" s="1" t="s">
        <v>123</v>
      </c>
      <c r="C8902" t="s">
        <v>905</v>
      </c>
      <c r="D8902" s="1" t="s">
        <v>46</v>
      </c>
      <c r="E8902" s="1" t="s">
        <v>22</v>
      </c>
      <c r="F8902" s="1" t="s">
        <v>13</v>
      </c>
      <c r="G8902" s="1" t="s">
        <v>137</v>
      </c>
      <c r="H8902" t="s">
        <v>58</v>
      </c>
      <c r="I8902" s="1" t="s">
        <v>494</v>
      </c>
      <c r="J8902" s="1" t="s">
        <v>230</v>
      </c>
      <c r="K8902" s="1" t="s">
        <v>47</v>
      </c>
      <c r="L8902" s="1" t="s">
        <v>912</v>
      </c>
      <c r="M8902" t="s">
        <v>94</v>
      </c>
      <c r="N8902">
        <v>1</v>
      </c>
      <c r="O8902" s="1" t="s">
        <v>205</v>
      </c>
      <c r="P8902" t="s">
        <v>154</v>
      </c>
      <c r="Q8902">
        <v>2</v>
      </c>
      <c r="R8902" t="s">
        <v>255</v>
      </c>
      <c r="S8902" t="s">
        <v>180</v>
      </c>
    </row>
    <row r="8903" spans="1:19" x14ac:dyDescent="0.35">
      <c r="A8903" s="2" t="s">
        <v>122</v>
      </c>
      <c r="B8903" s="1" t="s">
        <v>123</v>
      </c>
      <c r="C8903" t="s">
        <v>905</v>
      </c>
      <c r="D8903" s="1" t="s">
        <v>46</v>
      </c>
      <c r="E8903" s="1" t="s">
        <v>22</v>
      </c>
      <c r="F8903" s="1" t="s">
        <v>26</v>
      </c>
      <c r="G8903" s="1" t="s">
        <v>26</v>
      </c>
      <c r="H8903" t="s">
        <v>14</v>
      </c>
      <c r="I8903" s="1" t="s">
        <v>247</v>
      </c>
      <c r="J8903" s="1" t="s">
        <v>230</v>
      </c>
      <c r="K8903" s="1" t="s">
        <v>47</v>
      </c>
      <c r="L8903" s="1" t="s">
        <v>912</v>
      </c>
      <c r="M8903" t="s">
        <v>94</v>
      </c>
      <c r="N8903">
        <v>1</v>
      </c>
      <c r="O8903" s="1" t="s">
        <v>205</v>
      </c>
      <c r="P8903" t="s">
        <v>153</v>
      </c>
      <c r="Q8903">
        <v>2</v>
      </c>
      <c r="R8903" t="s">
        <v>255</v>
      </c>
      <c r="S8903" t="s">
        <v>180</v>
      </c>
    </row>
    <row r="8904" spans="1:19" x14ac:dyDescent="0.35">
      <c r="A8904" s="2" t="s">
        <v>122</v>
      </c>
      <c r="B8904" s="1" t="s">
        <v>123</v>
      </c>
      <c r="C8904" t="s">
        <v>905</v>
      </c>
      <c r="D8904" s="1" t="s">
        <v>46</v>
      </c>
      <c r="E8904" s="1" t="s">
        <v>22</v>
      </c>
      <c r="F8904" s="1" t="s">
        <v>26</v>
      </c>
      <c r="G8904" s="1" t="s">
        <v>26</v>
      </c>
      <c r="H8904" t="s">
        <v>14</v>
      </c>
      <c r="I8904" s="1" t="s">
        <v>489</v>
      </c>
      <c r="J8904" s="1" t="s">
        <v>230</v>
      </c>
      <c r="K8904" s="1" t="s">
        <v>47</v>
      </c>
      <c r="L8904" s="1" t="s">
        <v>912</v>
      </c>
      <c r="M8904" t="s">
        <v>94</v>
      </c>
      <c r="N8904">
        <v>1</v>
      </c>
      <c r="O8904" s="1" t="s">
        <v>205</v>
      </c>
      <c r="P8904" t="s">
        <v>154</v>
      </c>
      <c r="Q8904">
        <v>2</v>
      </c>
      <c r="R8904" t="s">
        <v>255</v>
      </c>
      <c r="S8904" t="s">
        <v>180</v>
      </c>
    </row>
    <row r="8905" spans="1:19" x14ac:dyDescent="0.35">
      <c r="A8905" s="2" t="s">
        <v>122</v>
      </c>
      <c r="B8905" s="1" t="s">
        <v>123</v>
      </c>
      <c r="C8905" t="s">
        <v>905</v>
      </c>
      <c r="D8905" s="1" t="s">
        <v>46</v>
      </c>
      <c r="E8905" s="1" t="s">
        <v>22</v>
      </c>
      <c r="F8905" s="1" t="s">
        <v>26</v>
      </c>
      <c r="G8905" s="1" t="s">
        <v>26</v>
      </c>
      <c r="H8905" t="s">
        <v>24</v>
      </c>
      <c r="I8905" s="1" t="s">
        <v>487</v>
      </c>
      <c r="J8905" s="1" t="s">
        <v>230</v>
      </c>
      <c r="K8905" s="1" t="s">
        <v>47</v>
      </c>
      <c r="L8905" s="1" t="s">
        <v>912</v>
      </c>
      <c r="M8905" t="s">
        <v>94</v>
      </c>
      <c r="N8905">
        <v>1</v>
      </c>
      <c r="O8905" s="1" t="s">
        <v>205</v>
      </c>
      <c r="P8905" t="s">
        <v>154</v>
      </c>
      <c r="Q8905">
        <v>2</v>
      </c>
      <c r="R8905" t="s">
        <v>255</v>
      </c>
      <c r="S8905" t="s">
        <v>180</v>
      </c>
    </row>
    <row r="8906" spans="1:19" x14ac:dyDescent="0.35">
      <c r="A8906" s="2" t="s">
        <v>122</v>
      </c>
      <c r="B8906" s="1" t="s">
        <v>123</v>
      </c>
      <c r="C8906" t="s">
        <v>905</v>
      </c>
      <c r="D8906" s="1" t="s">
        <v>46</v>
      </c>
      <c r="E8906" s="1" t="s">
        <v>22</v>
      </c>
      <c r="F8906" s="1" t="s">
        <v>26</v>
      </c>
      <c r="G8906" s="1" t="s">
        <v>26</v>
      </c>
      <c r="H8906" t="s">
        <v>27</v>
      </c>
      <c r="I8906" s="1" t="s">
        <v>881</v>
      </c>
      <c r="J8906" s="1" t="s">
        <v>230</v>
      </c>
      <c r="K8906" s="1" t="s">
        <v>47</v>
      </c>
      <c r="L8906" s="1" t="s">
        <v>912</v>
      </c>
      <c r="M8906" t="s">
        <v>94</v>
      </c>
      <c r="N8906">
        <v>1</v>
      </c>
      <c r="O8906" s="1" t="s">
        <v>205</v>
      </c>
      <c r="P8906" t="s">
        <v>154</v>
      </c>
      <c r="Q8906">
        <v>2</v>
      </c>
      <c r="R8906" t="s">
        <v>255</v>
      </c>
      <c r="S8906" t="s">
        <v>180</v>
      </c>
    </row>
    <row r="8907" spans="1:19" x14ac:dyDescent="0.35">
      <c r="A8907" s="2" t="s">
        <v>122</v>
      </c>
      <c r="B8907" s="1" t="s">
        <v>123</v>
      </c>
      <c r="C8907" t="s">
        <v>905</v>
      </c>
      <c r="D8907" s="1" t="s">
        <v>46</v>
      </c>
      <c r="E8907" s="1" t="s">
        <v>22</v>
      </c>
      <c r="F8907" s="1" t="s">
        <v>26</v>
      </c>
      <c r="G8907" s="1" t="s">
        <v>26</v>
      </c>
      <c r="H8907" t="s">
        <v>32</v>
      </c>
      <c r="I8907" s="1" t="s">
        <v>880</v>
      </c>
      <c r="J8907" s="1" t="s">
        <v>230</v>
      </c>
      <c r="K8907" s="1" t="s">
        <v>47</v>
      </c>
      <c r="L8907" s="1" t="s">
        <v>912</v>
      </c>
      <c r="M8907" t="s">
        <v>94</v>
      </c>
      <c r="N8907">
        <v>1</v>
      </c>
      <c r="O8907" s="1" t="s">
        <v>205</v>
      </c>
      <c r="P8907" t="s">
        <v>154</v>
      </c>
      <c r="Q8907">
        <v>1</v>
      </c>
      <c r="R8907" t="s">
        <v>255</v>
      </c>
      <c r="S8907" t="s">
        <v>180</v>
      </c>
    </row>
    <row r="8908" spans="1:19" x14ac:dyDescent="0.35">
      <c r="A8908" s="2" t="s">
        <v>122</v>
      </c>
      <c r="B8908" s="1" t="s">
        <v>123</v>
      </c>
      <c r="C8908" t="s">
        <v>905</v>
      </c>
      <c r="D8908" s="1" t="s">
        <v>46</v>
      </c>
      <c r="E8908" s="1" t="s">
        <v>22</v>
      </c>
      <c r="F8908" s="1" t="s">
        <v>26</v>
      </c>
      <c r="G8908" s="1" t="s">
        <v>26</v>
      </c>
      <c r="H8908" t="s">
        <v>32</v>
      </c>
      <c r="I8908" s="1" t="s">
        <v>490</v>
      </c>
      <c r="J8908" s="1" t="s">
        <v>230</v>
      </c>
      <c r="K8908" s="1" t="s">
        <v>47</v>
      </c>
      <c r="L8908" s="1" t="s">
        <v>912</v>
      </c>
      <c r="M8908" t="s">
        <v>94</v>
      </c>
      <c r="N8908">
        <v>1</v>
      </c>
      <c r="O8908" s="1" t="s">
        <v>205</v>
      </c>
      <c r="P8908" t="s">
        <v>154</v>
      </c>
      <c r="Q8908">
        <v>2</v>
      </c>
      <c r="R8908" t="s">
        <v>255</v>
      </c>
      <c r="S8908" t="s">
        <v>180</v>
      </c>
    </row>
    <row r="8909" spans="1:19" x14ac:dyDescent="0.35">
      <c r="A8909" s="2" t="s">
        <v>122</v>
      </c>
      <c r="B8909" s="1" t="s">
        <v>123</v>
      </c>
      <c r="C8909" t="s">
        <v>905</v>
      </c>
      <c r="D8909" s="1" t="s">
        <v>46</v>
      </c>
      <c r="E8909" s="1" t="s">
        <v>22</v>
      </c>
      <c r="F8909" s="1" t="s">
        <v>26</v>
      </c>
      <c r="G8909" s="1" t="s">
        <v>26</v>
      </c>
      <c r="H8909" t="s">
        <v>32</v>
      </c>
      <c r="I8909" s="1" t="s">
        <v>881</v>
      </c>
      <c r="J8909" s="1" t="s">
        <v>230</v>
      </c>
      <c r="K8909" s="1" t="s">
        <v>47</v>
      </c>
      <c r="L8909" s="1" t="s">
        <v>912</v>
      </c>
      <c r="M8909" t="s">
        <v>94</v>
      </c>
      <c r="N8909">
        <v>1</v>
      </c>
      <c r="O8909" s="1" t="s">
        <v>205</v>
      </c>
      <c r="P8909" t="s">
        <v>153</v>
      </c>
      <c r="Q8909">
        <v>1</v>
      </c>
      <c r="R8909" t="s">
        <v>255</v>
      </c>
      <c r="S8909" t="s">
        <v>180</v>
      </c>
    </row>
    <row r="8910" spans="1:19" x14ac:dyDescent="0.35">
      <c r="A8910" s="2" t="s">
        <v>122</v>
      </c>
      <c r="B8910" s="1" t="s">
        <v>123</v>
      </c>
      <c r="C8910" t="s">
        <v>905</v>
      </c>
      <c r="D8910" s="1" t="s">
        <v>46</v>
      </c>
      <c r="E8910" s="1" t="s">
        <v>22</v>
      </c>
      <c r="F8910" s="1" t="s">
        <v>26</v>
      </c>
      <c r="G8910" s="1" t="s">
        <v>26</v>
      </c>
      <c r="H8910" t="s">
        <v>21</v>
      </c>
      <c r="I8910" s="1" t="s">
        <v>494</v>
      </c>
      <c r="J8910" s="1" t="s">
        <v>230</v>
      </c>
      <c r="K8910" s="1" t="s">
        <v>47</v>
      </c>
      <c r="L8910" s="1" t="s">
        <v>912</v>
      </c>
      <c r="M8910" t="s">
        <v>94</v>
      </c>
      <c r="N8910">
        <v>1</v>
      </c>
      <c r="O8910" s="1" t="s">
        <v>205</v>
      </c>
      <c r="P8910" t="s">
        <v>154</v>
      </c>
      <c r="Q8910">
        <v>2</v>
      </c>
      <c r="R8910" t="s">
        <v>255</v>
      </c>
      <c r="S8910" t="s">
        <v>180</v>
      </c>
    </row>
    <row r="8911" spans="1:19" x14ac:dyDescent="0.35">
      <c r="A8911" s="2" t="s">
        <v>122</v>
      </c>
      <c r="B8911" s="1" t="s">
        <v>123</v>
      </c>
      <c r="C8911" t="s">
        <v>905</v>
      </c>
      <c r="D8911" s="1" t="s">
        <v>46</v>
      </c>
      <c r="E8911" s="1" t="s">
        <v>22</v>
      </c>
      <c r="F8911" s="1" t="s">
        <v>26</v>
      </c>
      <c r="G8911" s="1" t="s">
        <v>26</v>
      </c>
      <c r="H8911" t="s">
        <v>35</v>
      </c>
      <c r="I8911" s="1" t="s">
        <v>494</v>
      </c>
      <c r="J8911" s="1" t="s">
        <v>230</v>
      </c>
      <c r="K8911" s="1" t="s">
        <v>47</v>
      </c>
      <c r="L8911" s="1" t="s">
        <v>912</v>
      </c>
      <c r="M8911" t="s">
        <v>94</v>
      </c>
      <c r="N8911">
        <v>1</v>
      </c>
      <c r="O8911" s="1" t="s">
        <v>205</v>
      </c>
      <c r="P8911" t="s">
        <v>154</v>
      </c>
      <c r="Q8911">
        <v>2</v>
      </c>
      <c r="R8911" t="s">
        <v>255</v>
      </c>
      <c r="S8911" t="s">
        <v>180</v>
      </c>
    </row>
    <row r="8912" spans="1:19" x14ac:dyDescent="0.35">
      <c r="A8912" s="2" t="s">
        <v>122</v>
      </c>
      <c r="B8912" s="1" t="s">
        <v>123</v>
      </c>
      <c r="C8912" t="s">
        <v>905</v>
      </c>
      <c r="D8912" s="1" t="s">
        <v>46</v>
      </c>
      <c r="E8912" s="1" t="s">
        <v>22</v>
      </c>
      <c r="F8912" s="1" t="s">
        <v>18</v>
      </c>
      <c r="G8912" s="1" t="s">
        <v>26</v>
      </c>
      <c r="H8912" t="s">
        <v>14</v>
      </c>
      <c r="I8912" s="1" t="s">
        <v>878</v>
      </c>
      <c r="J8912" s="1" t="s">
        <v>230</v>
      </c>
      <c r="K8912" s="1" t="s">
        <v>19</v>
      </c>
      <c r="L8912" s="1" t="s">
        <v>912</v>
      </c>
      <c r="M8912" t="s">
        <v>25</v>
      </c>
      <c r="N8912">
        <v>1</v>
      </c>
      <c r="O8912" s="1" t="s">
        <v>205</v>
      </c>
      <c r="P8912" t="s">
        <v>153</v>
      </c>
      <c r="Q8912">
        <v>2</v>
      </c>
      <c r="R8912" t="s">
        <v>255</v>
      </c>
      <c r="S8912" t="s">
        <v>180</v>
      </c>
    </row>
    <row r="8913" spans="1:19" x14ac:dyDescent="0.35">
      <c r="A8913" s="2" t="s">
        <v>122</v>
      </c>
      <c r="B8913" s="1" t="s">
        <v>123</v>
      </c>
      <c r="C8913" t="s">
        <v>905</v>
      </c>
      <c r="D8913" s="1" t="s">
        <v>46</v>
      </c>
      <c r="E8913" s="1" t="s">
        <v>22</v>
      </c>
      <c r="F8913" s="1" t="s">
        <v>18</v>
      </c>
      <c r="G8913" s="1" t="s">
        <v>26</v>
      </c>
      <c r="H8913" t="s">
        <v>14</v>
      </c>
      <c r="I8913" s="1" t="s">
        <v>879</v>
      </c>
      <c r="J8913" s="1" t="s">
        <v>230</v>
      </c>
      <c r="K8913" s="1" t="s">
        <v>19</v>
      </c>
      <c r="L8913" s="1" t="s">
        <v>912</v>
      </c>
      <c r="M8913" t="s">
        <v>25</v>
      </c>
      <c r="N8913">
        <v>1</v>
      </c>
      <c r="O8913" s="1" t="s">
        <v>205</v>
      </c>
      <c r="P8913" t="s">
        <v>154</v>
      </c>
      <c r="Q8913">
        <v>2</v>
      </c>
      <c r="R8913" t="s">
        <v>255</v>
      </c>
      <c r="S8913" t="s">
        <v>180</v>
      </c>
    </row>
    <row r="8914" spans="1:19" x14ac:dyDescent="0.35">
      <c r="A8914" s="2" t="s">
        <v>122</v>
      </c>
      <c r="B8914" s="1" t="s">
        <v>123</v>
      </c>
      <c r="C8914" t="s">
        <v>905</v>
      </c>
      <c r="D8914" s="1" t="s">
        <v>46</v>
      </c>
      <c r="E8914" s="1" t="s">
        <v>22</v>
      </c>
      <c r="F8914" s="1" t="s">
        <v>18</v>
      </c>
      <c r="G8914" s="1" t="s">
        <v>26</v>
      </c>
      <c r="H8914" t="s">
        <v>17</v>
      </c>
      <c r="I8914" s="1" t="s">
        <v>488</v>
      </c>
      <c r="J8914" s="1" t="s">
        <v>230</v>
      </c>
      <c r="K8914" s="1" t="s">
        <v>47</v>
      </c>
      <c r="L8914" s="1" t="s">
        <v>912</v>
      </c>
      <c r="M8914" t="s">
        <v>48</v>
      </c>
      <c r="N8914">
        <v>1</v>
      </c>
      <c r="O8914" s="1" t="s">
        <v>205</v>
      </c>
      <c r="P8914" t="s">
        <v>154</v>
      </c>
      <c r="Q8914">
        <v>2</v>
      </c>
      <c r="R8914" t="s">
        <v>255</v>
      </c>
      <c r="S8914" t="s">
        <v>180</v>
      </c>
    </row>
    <row r="8915" spans="1:19" x14ac:dyDescent="0.35">
      <c r="A8915" s="2" t="s">
        <v>122</v>
      </c>
      <c r="B8915" s="1" t="s">
        <v>123</v>
      </c>
      <c r="C8915" t="s">
        <v>905</v>
      </c>
      <c r="D8915" s="1" t="s">
        <v>46</v>
      </c>
      <c r="E8915" s="1" t="s">
        <v>22</v>
      </c>
      <c r="F8915" s="1" t="s">
        <v>18</v>
      </c>
      <c r="G8915" s="1" t="s">
        <v>26</v>
      </c>
      <c r="H8915" t="s">
        <v>24</v>
      </c>
      <c r="I8915" s="1" t="s">
        <v>1645</v>
      </c>
      <c r="J8915" s="1" t="s">
        <v>230</v>
      </c>
      <c r="K8915" s="1" t="s">
        <v>19</v>
      </c>
      <c r="L8915" s="1" t="s">
        <v>912</v>
      </c>
      <c r="M8915" t="s">
        <v>25</v>
      </c>
      <c r="N8915">
        <v>1</v>
      </c>
      <c r="O8915" s="1" t="s">
        <v>206</v>
      </c>
      <c r="P8915" t="s">
        <v>154</v>
      </c>
      <c r="Q8915">
        <v>2</v>
      </c>
      <c r="R8915" t="s">
        <v>255</v>
      </c>
      <c r="S8915" t="s">
        <v>180</v>
      </c>
    </row>
    <row r="8916" spans="1:19" x14ac:dyDescent="0.35">
      <c r="A8916" s="2" t="s">
        <v>122</v>
      </c>
      <c r="B8916" s="1" t="s">
        <v>123</v>
      </c>
      <c r="C8916" t="s">
        <v>905</v>
      </c>
      <c r="D8916" s="1" t="s">
        <v>46</v>
      </c>
      <c r="E8916" s="1" t="s">
        <v>22</v>
      </c>
      <c r="F8916" s="1" t="s">
        <v>18</v>
      </c>
      <c r="G8916" s="1" t="s">
        <v>26</v>
      </c>
      <c r="H8916" t="s">
        <v>24</v>
      </c>
      <c r="I8916" s="1" t="s">
        <v>488</v>
      </c>
      <c r="J8916" s="1" t="s">
        <v>230</v>
      </c>
      <c r="K8916" s="1" t="s">
        <v>47</v>
      </c>
      <c r="L8916" s="1" t="s">
        <v>912</v>
      </c>
      <c r="M8916" t="s">
        <v>48</v>
      </c>
      <c r="N8916">
        <v>1</v>
      </c>
      <c r="O8916" s="1" t="s">
        <v>205</v>
      </c>
      <c r="P8916" t="s">
        <v>154</v>
      </c>
      <c r="Q8916">
        <v>2</v>
      </c>
      <c r="R8916" t="s">
        <v>255</v>
      </c>
      <c r="S8916" t="s">
        <v>180</v>
      </c>
    </row>
    <row r="8917" spans="1:19" x14ac:dyDescent="0.35">
      <c r="A8917" s="2" t="s">
        <v>122</v>
      </c>
      <c r="B8917" s="1" t="s">
        <v>123</v>
      </c>
      <c r="C8917" t="s">
        <v>905</v>
      </c>
      <c r="D8917" s="1" t="s">
        <v>46</v>
      </c>
      <c r="E8917" s="1" t="s">
        <v>22</v>
      </c>
      <c r="F8917" s="1" t="s">
        <v>18</v>
      </c>
      <c r="G8917" s="1" t="s">
        <v>26</v>
      </c>
      <c r="H8917" t="s">
        <v>41</v>
      </c>
      <c r="I8917" s="1" t="s">
        <v>494</v>
      </c>
      <c r="J8917" s="1" t="s">
        <v>230</v>
      </c>
      <c r="K8917" s="1" t="s">
        <v>47</v>
      </c>
      <c r="L8917" s="1" t="s">
        <v>912</v>
      </c>
      <c r="M8917" t="s">
        <v>94</v>
      </c>
      <c r="N8917">
        <v>1</v>
      </c>
      <c r="O8917" s="1" t="s">
        <v>205</v>
      </c>
      <c r="P8917" t="s">
        <v>154</v>
      </c>
      <c r="Q8917">
        <v>2</v>
      </c>
      <c r="R8917" t="s">
        <v>255</v>
      </c>
      <c r="S8917" t="s">
        <v>180</v>
      </c>
    </row>
    <row r="8918" spans="1:19" x14ac:dyDescent="0.35">
      <c r="A8918" s="2" t="s">
        <v>122</v>
      </c>
      <c r="B8918" s="1" t="s">
        <v>123</v>
      </c>
      <c r="C8918" t="s">
        <v>52</v>
      </c>
      <c r="D8918" s="1" t="s">
        <v>208</v>
      </c>
      <c r="E8918" s="1" t="s">
        <v>22</v>
      </c>
      <c r="F8918" s="1" t="s">
        <v>26</v>
      </c>
      <c r="G8918" s="1" t="s">
        <v>26</v>
      </c>
      <c r="H8918" t="s">
        <v>14</v>
      </c>
      <c r="I8918" s="1" t="s">
        <v>1646</v>
      </c>
      <c r="J8918" s="1" t="s">
        <v>230</v>
      </c>
      <c r="K8918" s="1" t="s">
        <v>52</v>
      </c>
      <c r="L8918" s="1" t="s">
        <v>912</v>
      </c>
      <c r="M8918" t="s">
        <v>104</v>
      </c>
      <c r="N8918">
        <v>1</v>
      </c>
      <c r="O8918" s="1" t="s">
        <v>205</v>
      </c>
      <c r="P8918" t="s">
        <v>154</v>
      </c>
      <c r="Q8918">
        <v>2</v>
      </c>
      <c r="R8918" t="s">
        <v>179</v>
      </c>
      <c r="S8918" t="s">
        <v>180</v>
      </c>
    </row>
    <row r="8919" spans="1:19" x14ac:dyDescent="0.35">
      <c r="A8919" s="2" t="s">
        <v>122</v>
      </c>
      <c r="B8919" s="1" t="s">
        <v>123</v>
      </c>
      <c r="C8919" t="s">
        <v>906</v>
      </c>
      <c r="D8919" s="1" t="s">
        <v>97</v>
      </c>
      <c r="E8919" s="1" t="s">
        <v>12</v>
      </c>
      <c r="F8919" s="1" t="s">
        <v>23</v>
      </c>
      <c r="G8919" s="1" t="s">
        <v>137</v>
      </c>
      <c r="H8919" t="s">
        <v>24</v>
      </c>
      <c r="I8919" s="1" t="s">
        <v>497</v>
      </c>
      <c r="J8919" s="1" t="s">
        <v>230</v>
      </c>
      <c r="K8919" s="1" t="s">
        <v>15</v>
      </c>
      <c r="L8919" s="1" t="s">
        <v>912</v>
      </c>
      <c r="M8919" t="s">
        <v>70</v>
      </c>
      <c r="N8919">
        <v>1</v>
      </c>
      <c r="O8919" s="1" t="s">
        <v>205</v>
      </c>
      <c r="P8919" t="s">
        <v>154</v>
      </c>
      <c r="Q8919">
        <v>1</v>
      </c>
      <c r="R8919" t="s">
        <v>255</v>
      </c>
      <c r="S8919" t="s">
        <v>180</v>
      </c>
    </row>
    <row r="8920" spans="1:19" x14ac:dyDescent="0.35">
      <c r="A8920" s="2" t="s">
        <v>122</v>
      </c>
      <c r="B8920" s="1" t="s">
        <v>123</v>
      </c>
      <c r="C8920" t="s">
        <v>906</v>
      </c>
      <c r="D8920" s="1" t="s">
        <v>97</v>
      </c>
      <c r="E8920" s="1" t="s">
        <v>22</v>
      </c>
      <c r="F8920" s="1" t="s">
        <v>13</v>
      </c>
      <c r="G8920" s="1" t="s">
        <v>137</v>
      </c>
      <c r="H8920" t="s">
        <v>35</v>
      </c>
      <c r="I8920" s="1" t="s">
        <v>497</v>
      </c>
      <c r="J8920" s="1" t="s">
        <v>230</v>
      </c>
      <c r="K8920" s="1" t="s">
        <v>15</v>
      </c>
      <c r="L8920" s="1" t="s">
        <v>912</v>
      </c>
      <c r="M8920" t="s">
        <v>70</v>
      </c>
      <c r="N8920">
        <v>1</v>
      </c>
      <c r="O8920" s="1" t="s">
        <v>205</v>
      </c>
      <c r="P8920" t="s">
        <v>154</v>
      </c>
      <c r="Q8920">
        <v>2</v>
      </c>
      <c r="R8920" t="s">
        <v>255</v>
      </c>
      <c r="S8920" t="s">
        <v>180</v>
      </c>
    </row>
    <row r="8921" spans="1:19" x14ac:dyDescent="0.35">
      <c r="A8921" s="2" t="s">
        <v>122</v>
      </c>
      <c r="B8921" s="1" t="s">
        <v>123</v>
      </c>
      <c r="C8921" t="s">
        <v>906</v>
      </c>
      <c r="D8921" s="1" t="s">
        <v>97</v>
      </c>
      <c r="E8921" s="1" t="s">
        <v>22</v>
      </c>
      <c r="F8921" s="1" t="s">
        <v>26</v>
      </c>
      <c r="G8921" s="1" t="s">
        <v>26</v>
      </c>
      <c r="H8921" t="s">
        <v>32</v>
      </c>
      <c r="I8921" s="1" t="s">
        <v>497</v>
      </c>
      <c r="J8921" s="1" t="s">
        <v>230</v>
      </c>
      <c r="K8921" s="1" t="s">
        <v>15</v>
      </c>
      <c r="L8921" s="1" t="s">
        <v>912</v>
      </c>
      <c r="M8921" t="s">
        <v>70</v>
      </c>
      <c r="N8921">
        <v>1</v>
      </c>
      <c r="O8921" s="1" t="s">
        <v>205</v>
      </c>
      <c r="P8921" t="s">
        <v>154</v>
      </c>
      <c r="Q8921">
        <v>1</v>
      </c>
      <c r="R8921" t="s">
        <v>255</v>
      </c>
      <c r="S8921" t="s">
        <v>180</v>
      </c>
    </row>
    <row r="8922" spans="1:19" x14ac:dyDescent="0.35">
      <c r="A8922" s="2" t="s">
        <v>122</v>
      </c>
      <c r="B8922" s="1" t="s">
        <v>123</v>
      </c>
      <c r="C8922" t="s">
        <v>906</v>
      </c>
      <c r="D8922" s="1" t="s">
        <v>883</v>
      </c>
      <c r="E8922" s="1" t="s">
        <v>12</v>
      </c>
      <c r="F8922" s="1" t="s">
        <v>29</v>
      </c>
      <c r="G8922" s="1" t="s">
        <v>136</v>
      </c>
      <c r="H8922" t="s">
        <v>14</v>
      </c>
      <c r="I8922" s="1" t="s">
        <v>1647</v>
      </c>
      <c r="J8922" s="1" t="s">
        <v>230</v>
      </c>
      <c r="K8922" s="1" t="s">
        <v>15</v>
      </c>
      <c r="L8922" s="1" t="s">
        <v>913</v>
      </c>
      <c r="M8922" t="s">
        <v>520</v>
      </c>
      <c r="N8922">
        <v>1</v>
      </c>
      <c r="O8922" s="1" t="s">
        <v>205</v>
      </c>
      <c r="P8922" t="s">
        <v>153</v>
      </c>
      <c r="Q8922">
        <v>2</v>
      </c>
      <c r="R8922" t="s">
        <v>179</v>
      </c>
      <c r="S8922" t="s">
        <v>180</v>
      </c>
    </row>
    <row r="8923" spans="1:19" x14ac:dyDescent="0.35">
      <c r="A8923" s="2" t="s">
        <v>122</v>
      </c>
      <c r="B8923" s="1" t="s">
        <v>123</v>
      </c>
      <c r="C8923" t="s">
        <v>906</v>
      </c>
      <c r="D8923" s="1" t="s">
        <v>883</v>
      </c>
      <c r="E8923" s="1" t="s">
        <v>12</v>
      </c>
      <c r="F8923" s="1" t="s">
        <v>29</v>
      </c>
      <c r="G8923" s="1" t="s">
        <v>136</v>
      </c>
      <c r="H8923" t="s">
        <v>14</v>
      </c>
      <c r="I8923" s="1" t="s">
        <v>1648</v>
      </c>
      <c r="J8923" s="1" t="s">
        <v>230</v>
      </c>
      <c r="K8923" s="1" t="s">
        <v>15</v>
      </c>
      <c r="L8923" s="1" t="s">
        <v>913</v>
      </c>
      <c r="M8923" t="s">
        <v>520</v>
      </c>
      <c r="N8923">
        <v>1</v>
      </c>
      <c r="O8923" s="1" t="s">
        <v>205</v>
      </c>
      <c r="P8923" t="s">
        <v>154</v>
      </c>
      <c r="Q8923">
        <v>2</v>
      </c>
      <c r="R8923" t="s">
        <v>179</v>
      </c>
      <c r="S8923" t="s">
        <v>180</v>
      </c>
    </row>
    <row r="8924" spans="1:19" x14ac:dyDescent="0.35">
      <c r="A8924" s="2" t="s">
        <v>122</v>
      </c>
      <c r="B8924" s="1" t="s">
        <v>123</v>
      </c>
      <c r="C8924" t="s">
        <v>906</v>
      </c>
      <c r="D8924" s="1" t="s">
        <v>883</v>
      </c>
      <c r="E8924" s="1" t="s">
        <v>12</v>
      </c>
      <c r="F8924" s="1" t="s">
        <v>23</v>
      </c>
      <c r="G8924" s="1" t="s">
        <v>137</v>
      </c>
      <c r="H8924" t="s">
        <v>43</v>
      </c>
      <c r="I8924" s="1" t="s">
        <v>1275</v>
      </c>
      <c r="J8924" s="1" t="s">
        <v>230</v>
      </c>
      <c r="K8924" s="1" t="s">
        <v>15</v>
      </c>
      <c r="L8924" s="1" t="s">
        <v>913</v>
      </c>
      <c r="M8924" t="s">
        <v>520</v>
      </c>
      <c r="N8924">
        <v>1</v>
      </c>
      <c r="O8924" s="1" t="s">
        <v>205</v>
      </c>
      <c r="P8924" t="s">
        <v>153</v>
      </c>
      <c r="Q8924">
        <v>2</v>
      </c>
      <c r="R8924" t="s">
        <v>255</v>
      </c>
      <c r="S8924" t="s">
        <v>180</v>
      </c>
    </row>
    <row r="8925" spans="1:19" x14ac:dyDescent="0.35">
      <c r="A8925" s="2" t="s">
        <v>122</v>
      </c>
      <c r="B8925" s="1" t="s">
        <v>123</v>
      </c>
      <c r="C8925" t="s">
        <v>906</v>
      </c>
      <c r="D8925" s="1" t="s">
        <v>883</v>
      </c>
      <c r="E8925" s="1" t="s">
        <v>12</v>
      </c>
      <c r="F8925" s="1" t="s">
        <v>23</v>
      </c>
      <c r="G8925" s="1" t="s">
        <v>137</v>
      </c>
      <c r="H8925" t="s">
        <v>43</v>
      </c>
      <c r="I8925" s="1" t="s">
        <v>1276</v>
      </c>
      <c r="J8925" s="1" t="s">
        <v>230</v>
      </c>
      <c r="K8925" s="1" t="s">
        <v>15</v>
      </c>
      <c r="L8925" s="1" t="s">
        <v>913</v>
      </c>
      <c r="M8925" t="s">
        <v>520</v>
      </c>
      <c r="N8925">
        <v>1</v>
      </c>
      <c r="O8925" s="1" t="s">
        <v>205</v>
      </c>
      <c r="P8925" t="s">
        <v>153</v>
      </c>
      <c r="Q8925">
        <v>2</v>
      </c>
      <c r="R8925" t="s">
        <v>255</v>
      </c>
      <c r="S8925" t="s">
        <v>180</v>
      </c>
    </row>
    <row r="8926" spans="1:19" x14ac:dyDescent="0.35">
      <c r="A8926" s="2" t="s">
        <v>122</v>
      </c>
      <c r="B8926" s="1" t="s">
        <v>123</v>
      </c>
      <c r="C8926" t="s">
        <v>906</v>
      </c>
      <c r="D8926" s="1" t="s">
        <v>883</v>
      </c>
      <c r="E8926" s="1" t="s">
        <v>12</v>
      </c>
      <c r="F8926" s="1" t="s">
        <v>23</v>
      </c>
      <c r="G8926" s="1" t="s">
        <v>137</v>
      </c>
      <c r="H8926" t="s">
        <v>43</v>
      </c>
      <c r="I8926" s="1" t="s">
        <v>1277</v>
      </c>
      <c r="J8926" s="1" t="s">
        <v>230</v>
      </c>
      <c r="K8926" s="1" t="s">
        <v>15</v>
      </c>
      <c r="L8926" s="1" t="s">
        <v>913</v>
      </c>
      <c r="M8926" t="s">
        <v>520</v>
      </c>
      <c r="N8926">
        <v>1</v>
      </c>
      <c r="O8926" s="1" t="s">
        <v>205</v>
      </c>
      <c r="P8926" t="s">
        <v>154</v>
      </c>
      <c r="Q8926">
        <v>2</v>
      </c>
      <c r="R8926" t="s">
        <v>255</v>
      </c>
      <c r="S8926" t="s">
        <v>180</v>
      </c>
    </row>
    <row r="8927" spans="1:19" x14ac:dyDescent="0.35">
      <c r="A8927" s="2" t="s">
        <v>122</v>
      </c>
      <c r="B8927" s="1" t="s">
        <v>123</v>
      </c>
      <c r="C8927" t="s">
        <v>906</v>
      </c>
      <c r="D8927" s="1" t="s">
        <v>883</v>
      </c>
      <c r="E8927" s="1" t="s">
        <v>12</v>
      </c>
      <c r="F8927" s="1" t="s">
        <v>23</v>
      </c>
      <c r="G8927" s="1" t="s">
        <v>137</v>
      </c>
      <c r="H8927" t="s">
        <v>14</v>
      </c>
      <c r="I8927" s="1" t="s">
        <v>1275</v>
      </c>
      <c r="J8927" s="1" t="s">
        <v>230</v>
      </c>
      <c r="K8927" s="1" t="s">
        <v>15</v>
      </c>
      <c r="L8927" s="1" t="s">
        <v>912</v>
      </c>
      <c r="M8927" t="s">
        <v>520</v>
      </c>
      <c r="N8927">
        <v>1</v>
      </c>
      <c r="O8927" s="1" t="s">
        <v>205</v>
      </c>
      <c r="P8927" t="s">
        <v>153</v>
      </c>
      <c r="Q8927">
        <v>2</v>
      </c>
      <c r="R8927" t="s">
        <v>255</v>
      </c>
      <c r="S8927" t="s">
        <v>180</v>
      </c>
    </row>
    <row r="8928" spans="1:19" x14ac:dyDescent="0.35">
      <c r="A8928" s="2" t="s">
        <v>122</v>
      </c>
      <c r="B8928" s="1" t="s">
        <v>123</v>
      </c>
      <c r="C8928" t="s">
        <v>906</v>
      </c>
      <c r="D8928" s="1" t="s">
        <v>883</v>
      </c>
      <c r="E8928" s="1" t="s">
        <v>12</v>
      </c>
      <c r="F8928" s="1" t="s">
        <v>23</v>
      </c>
      <c r="G8928" s="1" t="s">
        <v>137</v>
      </c>
      <c r="H8928" t="s">
        <v>14</v>
      </c>
      <c r="I8928" s="1" t="s">
        <v>1276</v>
      </c>
      <c r="J8928" s="1" t="s">
        <v>230</v>
      </c>
      <c r="K8928" s="1" t="s">
        <v>15</v>
      </c>
      <c r="L8928" s="1" t="s">
        <v>912</v>
      </c>
      <c r="M8928" t="s">
        <v>520</v>
      </c>
      <c r="N8928">
        <v>1</v>
      </c>
      <c r="O8928" s="1" t="s">
        <v>205</v>
      </c>
      <c r="P8928" t="s">
        <v>153</v>
      </c>
      <c r="Q8928">
        <v>2</v>
      </c>
      <c r="R8928" t="s">
        <v>255</v>
      </c>
      <c r="S8928" t="s">
        <v>180</v>
      </c>
    </row>
    <row r="8929" spans="1:19" x14ac:dyDescent="0.35">
      <c r="A8929" s="2" t="s">
        <v>122</v>
      </c>
      <c r="B8929" s="1" t="s">
        <v>123</v>
      </c>
      <c r="C8929" t="s">
        <v>906</v>
      </c>
      <c r="D8929" s="1" t="s">
        <v>883</v>
      </c>
      <c r="E8929" s="1" t="s">
        <v>12</v>
      </c>
      <c r="F8929" s="1" t="s">
        <v>23</v>
      </c>
      <c r="G8929" s="1" t="s">
        <v>137</v>
      </c>
      <c r="H8929" t="s">
        <v>14</v>
      </c>
      <c r="I8929" s="1" t="s">
        <v>1277</v>
      </c>
      <c r="J8929" s="1" t="s">
        <v>230</v>
      </c>
      <c r="K8929" s="1" t="s">
        <v>15</v>
      </c>
      <c r="L8929" s="1" t="s">
        <v>912</v>
      </c>
      <c r="M8929" t="s">
        <v>520</v>
      </c>
      <c r="N8929">
        <v>1</v>
      </c>
      <c r="O8929" s="1" t="s">
        <v>205</v>
      </c>
      <c r="P8929" t="s">
        <v>154</v>
      </c>
      <c r="Q8929">
        <v>2</v>
      </c>
      <c r="R8929" t="s">
        <v>255</v>
      </c>
      <c r="S8929" t="s">
        <v>180</v>
      </c>
    </row>
    <row r="8930" spans="1:19" x14ac:dyDescent="0.35">
      <c r="A8930" s="2" t="s">
        <v>122</v>
      </c>
      <c r="B8930" s="1" t="s">
        <v>123</v>
      </c>
      <c r="C8930" t="s">
        <v>906</v>
      </c>
      <c r="D8930" s="1" t="s">
        <v>883</v>
      </c>
      <c r="E8930" s="1" t="s">
        <v>12</v>
      </c>
      <c r="F8930" s="1" t="s">
        <v>23</v>
      </c>
      <c r="G8930" s="1" t="s">
        <v>137</v>
      </c>
      <c r="H8930" t="s">
        <v>24</v>
      </c>
      <c r="I8930" s="1" t="s">
        <v>1649</v>
      </c>
      <c r="J8930" s="1" t="s">
        <v>230</v>
      </c>
      <c r="K8930" s="1" t="s">
        <v>15</v>
      </c>
      <c r="L8930" s="1" t="s">
        <v>912</v>
      </c>
      <c r="M8930" t="s">
        <v>520</v>
      </c>
      <c r="N8930">
        <v>1</v>
      </c>
      <c r="O8930" s="1" t="s">
        <v>205</v>
      </c>
      <c r="P8930" t="s">
        <v>154</v>
      </c>
      <c r="Q8930">
        <v>2</v>
      </c>
      <c r="R8930" t="s">
        <v>255</v>
      </c>
      <c r="S8930" t="s">
        <v>180</v>
      </c>
    </row>
    <row r="8931" spans="1:19" x14ac:dyDescent="0.35">
      <c r="A8931" s="2" t="s">
        <v>122</v>
      </c>
      <c r="B8931" s="1" t="s">
        <v>123</v>
      </c>
      <c r="C8931" t="s">
        <v>906</v>
      </c>
      <c r="D8931" s="1" t="s">
        <v>883</v>
      </c>
      <c r="E8931" s="1" t="s">
        <v>12</v>
      </c>
      <c r="F8931" s="1" t="s">
        <v>23</v>
      </c>
      <c r="G8931" s="1" t="s">
        <v>137</v>
      </c>
      <c r="H8931" t="s">
        <v>24</v>
      </c>
      <c r="I8931" s="1" t="s">
        <v>1650</v>
      </c>
      <c r="J8931" s="1" t="s">
        <v>230</v>
      </c>
      <c r="K8931" s="1" t="s">
        <v>15</v>
      </c>
      <c r="L8931" s="1" t="s">
        <v>912</v>
      </c>
      <c r="M8931" t="s">
        <v>520</v>
      </c>
      <c r="N8931">
        <v>1</v>
      </c>
      <c r="O8931" s="1" t="s">
        <v>205</v>
      </c>
      <c r="P8931" t="s">
        <v>153</v>
      </c>
      <c r="Q8931">
        <v>2</v>
      </c>
      <c r="R8931" t="s">
        <v>255</v>
      </c>
      <c r="S8931" t="s">
        <v>180</v>
      </c>
    </row>
    <row r="8932" spans="1:19" x14ac:dyDescent="0.35">
      <c r="A8932" s="2" t="s">
        <v>122</v>
      </c>
      <c r="B8932" s="1" t="s">
        <v>123</v>
      </c>
      <c r="C8932" t="s">
        <v>906</v>
      </c>
      <c r="D8932" s="1" t="s">
        <v>883</v>
      </c>
      <c r="E8932" s="1" t="s">
        <v>12</v>
      </c>
      <c r="F8932" s="1" t="s">
        <v>23</v>
      </c>
      <c r="G8932" s="1" t="s">
        <v>137</v>
      </c>
      <c r="H8932" t="s">
        <v>24</v>
      </c>
      <c r="I8932" s="1" t="s">
        <v>1278</v>
      </c>
      <c r="J8932" s="1" t="s">
        <v>230</v>
      </c>
      <c r="K8932" s="1" t="s">
        <v>15</v>
      </c>
      <c r="L8932" s="1" t="s">
        <v>912</v>
      </c>
      <c r="M8932" t="s">
        <v>520</v>
      </c>
      <c r="N8932">
        <v>1</v>
      </c>
      <c r="O8932" s="1" t="s">
        <v>205</v>
      </c>
      <c r="P8932" t="s">
        <v>153</v>
      </c>
      <c r="Q8932">
        <v>2</v>
      </c>
      <c r="R8932" t="s">
        <v>255</v>
      </c>
      <c r="S8932" t="s">
        <v>180</v>
      </c>
    </row>
    <row r="8933" spans="1:19" x14ac:dyDescent="0.35">
      <c r="A8933" s="2" t="s">
        <v>122</v>
      </c>
      <c r="B8933" s="1" t="s">
        <v>123</v>
      </c>
      <c r="C8933" t="s">
        <v>906</v>
      </c>
      <c r="D8933" s="1" t="s">
        <v>883</v>
      </c>
      <c r="E8933" s="1" t="s">
        <v>12</v>
      </c>
      <c r="F8933" s="1" t="s">
        <v>13</v>
      </c>
      <c r="G8933" s="1" t="s">
        <v>137</v>
      </c>
      <c r="H8933" t="s">
        <v>14</v>
      </c>
      <c r="I8933" s="1" t="s">
        <v>1651</v>
      </c>
      <c r="J8933" s="1" t="s">
        <v>230</v>
      </c>
      <c r="K8933" s="1" t="s">
        <v>15</v>
      </c>
      <c r="L8933" s="1" t="s">
        <v>912</v>
      </c>
      <c r="M8933" t="s">
        <v>520</v>
      </c>
      <c r="N8933">
        <v>1</v>
      </c>
      <c r="O8933" s="1" t="s">
        <v>205</v>
      </c>
      <c r="P8933" t="s">
        <v>154</v>
      </c>
      <c r="Q8933">
        <v>1</v>
      </c>
      <c r="R8933" t="s">
        <v>255</v>
      </c>
      <c r="S8933" t="s">
        <v>180</v>
      </c>
    </row>
    <row r="8934" spans="1:19" x14ac:dyDescent="0.35">
      <c r="A8934" s="2" t="s">
        <v>122</v>
      </c>
      <c r="B8934" s="1" t="s">
        <v>123</v>
      </c>
      <c r="C8934" t="s">
        <v>906</v>
      </c>
      <c r="D8934" s="1" t="s">
        <v>883</v>
      </c>
      <c r="E8934" s="1" t="s">
        <v>12</v>
      </c>
      <c r="F8934" s="1" t="s">
        <v>13</v>
      </c>
      <c r="G8934" s="1" t="s">
        <v>137</v>
      </c>
      <c r="H8934" t="s">
        <v>14</v>
      </c>
      <c r="I8934" s="1" t="s">
        <v>1279</v>
      </c>
      <c r="J8934" s="1" t="s">
        <v>230</v>
      </c>
      <c r="K8934" s="1" t="s">
        <v>15</v>
      </c>
      <c r="L8934" s="1" t="s">
        <v>912</v>
      </c>
      <c r="M8934" t="s">
        <v>520</v>
      </c>
      <c r="N8934">
        <v>1</v>
      </c>
      <c r="O8934" s="1" t="s">
        <v>205</v>
      </c>
      <c r="P8934" t="s">
        <v>153</v>
      </c>
      <c r="Q8934">
        <v>1</v>
      </c>
      <c r="R8934" t="s">
        <v>255</v>
      </c>
      <c r="S8934" t="s">
        <v>180</v>
      </c>
    </row>
    <row r="8935" spans="1:19" x14ac:dyDescent="0.35">
      <c r="A8935" s="2" t="s">
        <v>122</v>
      </c>
      <c r="B8935" s="1" t="s">
        <v>123</v>
      </c>
      <c r="C8935" t="s">
        <v>906</v>
      </c>
      <c r="D8935" s="1" t="s">
        <v>883</v>
      </c>
      <c r="E8935" s="1" t="s">
        <v>12</v>
      </c>
      <c r="F8935" s="1" t="s">
        <v>13</v>
      </c>
      <c r="G8935" s="1" t="s">
        <v>137</v>
      </c>
      <c r="H8935" t="s">
        <v>17</v>
      </c>
      <c r="I8935" s="1" t="s">
        <v>1649</v>
      </c>
      <c r="J8935" s="1" t="s">
        <v>230</v>
      </c>
      <c r="K8935" s="1" t="s">
        <v>15</v>
      </c>
      <c r="L8935" s="1" t="s">
        <v>912</v>
      </c>
      <c r="M8935" t="s">
        <v>520</v>
      </c>
      <c r="N8935">
        <v>1</v>
      </c>
      <c r="O8935" s="1" t="s">
        <v>205</v>
      </c>
      <c r="P8935" t="s">
        <v>154</v>
      </c>
      <c r="Q8935">
        <v>2</v>
      </c>
      <c r="R8935" t="s">
        <v>255</v>
      </c>
      <c r="S8935" t="s">
        <v>180</v>
      </c>
    </row>
    <row r="8936" spans="1:19" x14ac:dyDescent="0.35">
      <c r="A8936" s="2" t="s">
        <v>122</v>
      </c>
      <c r="B8936" s="1" t="s">
        <v>123</v>
      </c>
      <c r="C8936" t="s">
        <v>906</v>
      </c>
      <c r="D8936" s="1" t="s">
        <v>883</v>
      </c>
      <c r="E8936" s="1" t="s">
        <v>12</v>
      </c>
      <c r="F8936" s="1" t="s">
        <v>13</v>
      </c>
      <c r="G8936" s="1" t="s">
        <v>137</v>
      </c>
      <c r="H8936" t="s">
        <v>17</v>
      </c>
      <c r="I8936" s="1" t="s">
        <v>1650</v>
      </c>
      <c r="J8936" s="1" t="s">
        <v>230</v>
      </c>
      <c r="K8936" s="1" t="s">
        <v>15</v>
      </c>
      <c r="L8936" s="1" t="s">
        <v>912</v>
      </c>
      <c r="M8936" t="s">
        <v>520</v>
      </c>
      <c r="N8936">
        <v>1</v>
      </c>
      <c r="O8936" s="1" t="s">
        <v>205</v>
      </c>
      <c r="P8936" t="s">
        <v>153</v>
      </c>
      <c r="Q8936">
        <v>2</v>
      </c>
      <c r="R8936" t="s">
        <v>255</v>
      </c>
      <c r="S8936" t="s">
        <v>180</v>
      </c>
    </row>
    <row r="8937" spans="1:19" x14ac:dyDescent="0.35">
      <c r="A8937" s="2" t="s">
        <v>122</v>
      </c>
      <c r="B8937" s="1" t="s">
        <v>123</v>
      </c>
      <c r="C8937" t="s">
        <v>906</v>
      </c>
      <c r="D8937" s="1" t="s">
        <v>883</v>
      </c>
      <c r="E8937" s="1" t="s">
        <v>12</v>
      </c>
      <c r="F8937" s="1" t="s">
        <v>13</v>
      </c>
      <c r="G8937" s="1" t="s">
        <v>137</v>
      </c>
      <c r="H8937" t="s">
        <v>17</v>
      </c>
      <c r="I8937" s="1" t="s">
        <v>1278</v>
      </c>
      <c r="J8937" s="1" t="s">
        <v>230</v>
      </c>
      <c r="K8937" s="1" t="s">
        <v>15</v>
      </c>
      <c r="L8937" s="1" t="s">
        <v>912</v>
      </c>
      <c r="M8937" t="s">
        <v>520</v>
      </c>
      <c r="N8937">
        <v>1</v>
      </c>
      <c r="O8937" s="1" t="s">
        <v>205</v>
      </c>
      <c r="P8937" t="s">
        <v>153</v>
      </c>
      <c r="Q8937">
        <v>2</v>
      </c>
      <c r="R8937" t="s">
        <v>255</v>
      </c>
      <c r="S8937" t="s">
        <v>180</v>
      </c>
    </row>
    <row r="8938" spans="1:19" x14ac:dyDescent="0.35">
      <c r="A8938" s="2" t="s">
        <v>122</v>
      </c>
      <c r="B8938" s="1" t="s">
        <v>123</v>
      </c>
      <c r="C8938" t="s">
        <v>906</v>
      </c>
      <c r="D8938" s="1" t="s">
        <v>883</v>
      </c>
      <c r="E8938" s="1" t="s">
        <v>12</v>
      </c>
      <c r="F8938" s="1" t="s">
        <v>13</v>
      </c>
      <c r="G8938" s="1" t="s">
        <v>137</v>
      </c>
      <c r="H8938" t="s">
        <v>27</v>
      </c>
      <c r="I8938" s="1" t="s">
        <v>1647</v>
      </c>
      <c r="J8938" s="1" t="s">
        <v>230</v>
      </c>
      <c r="K8938" s="1" t="s">
        <v>15</v>
      </c>
      <c r="L8938" s="1" t="s">
        <v>912</v>
      </c>
      <c r="M8938" t="s">
        <v>520</v>
      </c>
      <c r="N8938">
        <v>1</v>
      </c>
      <c r="O8938" s="1" t="s">
        <v>205</v>
      </c>
      <c r="P8938" t="s">
        <v>154</v>
      </c>
      <c r="Q8938">
        <v>2</v>
      </c>
      <c r="R8938" t="s">
        <v>255</v>
      </c>
      <c r="S8938" t="s">
        <v>180</v>
      </c>
    </row>
    <row r="8939" spans="1:19" x14ac:dyDescent="0.35">
      <c r="A8939" s="2" t="s">
        <v>122</v>
      </c>
      <c r="B8939" s="1" t="s">
        <v>123</v>
      </c>
      <c r="C8939" t="s">
        <v>906</v>
      </c>
      <c r="D8939" s="1" t="s">
        <v>883</v>
      </c>
      <c r="E8939" s="1" t="s">
        <v>12</v>
      </c>
      <c r="F8939" s="1" t="s">
        <v>13</v>
      </c>
      <c r="G8939" s="1" t="s">
        <v>137</v>
      </c>
      <c r="H8939" t="s">
        <v>32</v>
      </c>
      <c r="I8939" s="1" t="s">
        <v>1278</v>
      </c>
      <c r="J8939" s="1" t="s">
        <v>230</v>
      </c>
      <c r="K8939" s="1" t="s">
        <v>15</v>
      </c>
      <c r="L8939" s="1" t="s">
        <v>912</v>
      </c>
      <c r="M8939" t="s">
        <v>16</v>
      </c>
      <c r="N8939">
        <v>1</v>
      </c>
      <c r="O8939" s="1" t="s">
        <v>205</v>
      </c>
      <c r="P8939" t="s">
        <v>154</v>
      </c>
      <c r="Q8939">
        <v>2</v>
      </c>
      <c r="R8939" t="s">
        <v>255</v>
      </c>
      <c r="S8939" t="s">
        <v>180</v>
      </c>
    </row>
    <row r="8940" spans="1:19" x14ac:dyDescent="0.35">
      <c r="A8940" s="2" t="s">
        <v>122</v>
      </c>
      <c r="B8940" s="1" t="s">
        <v>123</v>
      </c>
      <c r="C8940" t="s">
        <v>906</v>
      </c>
      <c r="D8940" s="1" t="s">
        <v>883</v>
      </c>
      <c r="E8940" s="1" t="s">
        <v>12</v>
      </c>
      <c r="F8940" s="1" t="s">
        <v>13</v>
      </c>
      <c r="G8940" s="1" t="s">
        <v>137</v>
      </c>
      <c r="H8940" t="s">
        <v>35</v>
      </c>
      <c r="I8940" s="1" t="s">
        <v>1649</v>
      </c>
      <c r="J8940" s="1" t="s">
        <v>230</v>
      </c>
      <c r="K8940" s="1" t="s">
        <v>15</v>
      </c>
      <c r="L8940" s="1" t="s">
        <v>912</v>
      </c>
      <c r="M8940" t="s">
        <v>16</v>
      </c>
      <c r="N8940">
        <v>1</v>
      </c>
      <c r="O8940" s="1" t="s">
        <v>205</v>
      </c>
      <c r="P8940" t="s">
        <v>154</v>
      </c>
      <c r="Q8940">
        <v>2</v>
      </c>
      <c r="R8940" t="s">
        <v>255</v>
      </c>
      <c r="S8940" t="s">
        <v>180</v>
      </c>
    </row>
    <row r="8941" spans="1:19" x14ac:dyDescent="0.35">
      <c r="A8941" s="2" t="s">
        <v>122</v>
      </c>
      <c r="B8941" s="1" t="s">
        <v>123</v>
      </c>
      <c r="C8941" t="s">
        <v>906</v>
      </c>
      <c r="D8941" s="1" t="s">
        <v>883</v>
      </c>
      <c r="E8941" s="1" t="s">
        <v>12</v>
      </c>
      <c r="F8941" s="1" t="s">
        <v>13</v>
      </c>
      <c r="G8941" s="1" t="s">
        <v>137</v>
      </c>
      <c r="H8941" t="s">
        <v>35</v>
      </c>
      <c r="I8941" s="1" t="s">
        <v>1650</v>
      </c>
      <c r="J8941" s="1" t="s">
        <v>230</v>
      </c>
      <c r="K8941" s="1" t="s">
        <v>15</v>
      </c>
      <c r="L8941" s="1" t="s">
        <v>912</v>
      </c>
      <c r="M8941" t="s">
        <v>16</v>
      </c>
      <c r="N8941">
        <v>1</v>
      </c>
      <c r="O8941" s="1" t="s">
        <v>205</v>
      </c>
      <c r="P8941" t="s">
        <v>153</v>
      </c>
      <c r="Q8941">
        <v>2</v>
      </c>
      <c r="R8941" t="s">
        <v>255</v>
      </c>
      <c r="S8941" t="s">
        <v>180</v>
      </c>
    </row>
    <row r="8942" spans="1:19" x14ac:dyDescent="0.35">
      <c r="A8942" s="2" t="s">
        <v>122</v>
      </c>
      <c r="B8942" s="1" t="s">
        <v>123</v>
      </c>
      <c r="C8942" t="s">
        <v>906</v>
      </c>
      <c r="D8942" s="1" t="s">
        <v>883</v>
      </c>
      <c r="E8942" s="1" t="s">
        <v>12</v>
      </c>
      <c r="F8942" s="1" t="s">
        <v>13</v>
      </c>
      <c r="G8942" s="1" t="s">
        <v>137</v>
      </c>
      <c r="H8942" t="s">
        <v>35</v>
      </c>
      <c r="I8942" s="1" t="s">
        <v>1650</v>
      </c>
      <c r="J8942" s="1" t="s">
        <v>230</v>
      </c>
      <c r="K8942" s="1" t="s">
        <v>15</v>
      </c>
      <c r="L8942" s="1" t="s">
        <v>912</v>
      </c>
      <c r="M8942" t="s">
        <v>520</v>
      </c>
      <c r="N8942">
        <v>2</v>
      </c>
      <c r="O8942" s="1" t="s">
        <v>205</v>
      </c>
      <c r="P8942" t="s">
        <v>154</v>
      </c>
      <c r="Q8942">
        <v>2</v>
      </c>
      <c r="R8942" t="s">
        <v>179</v>
      </c>
      <c r="S8942" t="s">
        <v>180</v>
      </c>
    </row>
    <row r="8943" spans="1:19" x14ac:dyDescent="0.35">
      <c r="A8943" s="2" t="s">
        <v>122</v>
      </c>
      <c r="B8943" s="1" t="s">
        <v>123</v>
      </c>
      <c r="C8943" t="s">
        <v>906</v>
      </c>
      <c r="D8943" s="1" t="s">
        <v>883</v>
      </c>
      <c r="E8943" s="1" t="s">
        <v>12</v>
      </c>
      <c r="F8943" s="1" t="s">
        <v>13</v>
      </c>
      <c r="G8943" s="1" t="s">
        <v>137</v>
      </c>
      <c r="H8943" t="s">
        <v>35</v>
      </c>
      <c r="I8943" s="1" t="s">
        <v>1651</v>
      </c>
      <c r="J8943" s="1" t="s">
        <v>230</v>
      </c>
      <c r="K8943" s="1" t="s">
        <v>15</v>
      </c>
      <c r="L8943" s="1" t="s">
        <v>912</v>
      </c>
      <c r="M8943" t="s">
        <v>520</v>
      </c>
      <c r="N8943">
        <v>2</v>
      </c>
      <c r="O8943" s="1" t="s">
        <v>205</v>
      </c>
      <c r="P8943" t="s">
        <v>153</v>
      </c>
      <c r="Q8943">
        <v>2</v>
      </c>
      <c r="R8943" t="s">
        <v>255</v>
      </c>
      <c r="S8943" t="s">
        <v>180</v>
      </c>
    </row>
    <row r="8944" spans="1:19" x14ac:dyDescent="0.35">
      <c r="A8944" s="2" t="s">
        <v>122</v>
      </c>
      <c r="B8944" s="1" t="s">
        <v>123</v>
      </c>
      <c r="C8944" t="s">
        <v>906</v>
      </c>
      <c r="D8944" s="1" t="s">
        <v>883</v>
      </c>
      <c r="E8944" s="1" t="s">
        <v>12</v>
      </c>
      <c r="F8944" s="1" t="s">
        <v>13</v>
      </c>
      <c r="G8944" s="1" t="s">
        <v>137</v>
      </c>
      <c r="H8944" t="s">
        <v>35</v>
      </c>
      <c r="I8944" s="1" t="s">
        <v>1278</v>
      </c>
      <c r="J8944" s="1" t="s">
        <v>230</v>
      </c>
      <c r="K8944" s="1" t="s">
        <v>15</v>
      </c>
      <c r="L8944" s="1" t="s">
        <v>912</v>
      </c>
      <c r="M8944" t="s">
        <v>16</v>
      </c>
      <c r="N8944">
        <v>1</v>
      </c>
      <c r="O8944" s="1" t="s">
        <v>205</v>
      </c>
      <c r="P8944" t="s">
        <v>153</v>
      </c>
      <c r="Q8944">
        <v>2</v>
      </c>
      <c r="R8944" t="s">
        <v>255</v>
      </c>
      <c r="S8944" t="s">
        <v>180</v>
      </c>
    </row>
    <row r="8945" spans="1:19" x14ac:dyDescent="0.35">
      <c r="A8945" s="2" t="s">
        <v>122</v>
      </c>
      <c r="B8945" s="1" t="s">
        <v>123</v>
      </c>
      <c r="C8945" t="s">
        <v>906</v>
      </c>
      <c r="D8945" s="1" t="s">
        <v>883</v>
      </c>
      <c r="E8945" s="1" t="s">
        <v>12</v>
      </c>
      <c r="F8945" s="1" t="s">
        <v>13</v>
      </c>
      <c r="G8945" s="1" t="s">
        <v>137</v>
      </c>
      <c r="H8945" t="s">
        <v>35</v>
      </c>
      <c r="I8945" s="1" t="s">
        <v>1279</v>
      </c>
      <c r="J8945" s="1" t="s">
        <v>230</v>
      </c>
      <c r="K8945" s="1" t="s">
        <v>15</v>
      </c>
      <c r="L8945" s="1" t="s">
        <v>912</v>
      </c>
      <c r="M8945" t="s">
        <v>520</v>
      </c>
      <c r="N8945">
        <v>2</v>
      </c>
      <c r="O8945" s="1" t="s">
        <v>205</v>
      </c>
      <c r="P8945" t="s">
        <v>153</v>
      </c>
      <c r="Q8945">
        <v>2</v>
      </c>
      <c r="R8945" t="s">
        <v>255</v>
      </c>
      <c r="S8945" t="s">
        <v>180</v>
      </c>
    </row>
    <row r="8946" spans="1:19" x14ac:dyDescent="0.35">
      <c r="A8946" s="2" t="s">
        <v>122</v>
      </c>
      <c r="B8946" s="1" t="s">
        <v>123</v>
      </c>
      <c r="C8946" t="s">
        <v>906</v>
      </c>
      <c r="D8946" s="1" t="s">
        <v>883</v>
      </c>
      <c r="E8946" s="1" t="s">
        <v>12</v>
      </c>
      <c r="F8946" s="1" t="s">
        <v>13</v>
      </c>
      <c r="G8946" s="1" t="s">
        <v>137</v>
      </c>
      <c r="H8946" t="s">
        <v>39</v>
      </c>
      <c r="I8946" s="1" t="s">
        <v>1650</v>
      </c>
      <c r="J8946" s="1" t="s">
        <v>230</v>
      </c>
      <c r="K8946" s="1" t="s">
        <v>15</v>
      </c>
      <c r="L8946" s="1" t="s">
        <v>912</v>
      </c>
      <c r="M8946" t="s">
        <v>520</v>
      </c>
      <c r="N8946">
        <v>2</v>
      </c>
      <c r="O8946" s="1" t="s">
        <v>205</v>
      </c>
      <c r="P8946" t="s">
        <v>154</v>
      </c>
      <c r="Q8946">
        <v>2</v>
      </c>
      <c r="R8946" t="s">
        <v>179</v>
      </c>
      <c r="S8946" t="s">
        <v>180</v>
      </c>
    </row>
    <row r="8947" spans="1:19" x14ac:dyDescent="0.35">
      <c r="A8947" s="2" t="s">
        <v>122</v>
      </c>
      <c r="B8947" s="1" t="s">
        <v>123</v>
      </c>
      <c r="C8947" t="s">
        <v>906</v>
      </c>
      <c r="D8947" s="1" t="s">
        <v>883</v>
      </c>
      <c r="E8947" s="1" t="s">
        <v>12</v>
      </c>
      <c r="F8947" s="1" t="s">
        <v>13</v>
      </c>
      <c r="G8947" s="1" t="s">
        <v>137</v>
      </c>
      <c r="H8947" t="s">
        <v>39</v>
      </c>
      <c r="I8947" s="1" t="s">
        <v>1651</v>
      </c>
      <c r="J8947" s="1" t="s">
        <v>230</v>
      </c>
      <c r="K8947" s="1" t="s">
        <v>15</v>
      </c>
      <c r="L8947" s="1" t="s">
        <v>912</v>
      </c>
      <c r="M8947" t="s">
        <v>520</v>
      </c>
      <c r="N8947">
        <v>2</v>
      </c>
      <c r="O8947" s="1" t="s">
        <v>205</v>
      </c>
      <c r="P8947" t="s">
        <v>153</v>
      </c>
      <c r="Q8947">
        <v>2</v>
      </c>
      <c r="R8947" t="s">
        <v>255</v>
      </c>
      <c r="S8947" t="s">
        <v>180</v>
      </c>
    </row>
    <row r="8948" spans="1:19" x14ac:dyDescent="0.35">
      <c r="A8948" s="2" t="s">
        <v>122</v>
      </c>
      <c r="B8948" s="1" t="s">
        <v>123</v>
      </c>
      <c r="C8948" t="s">
        <v>906</v>
      </c>
      <c r="D8948" s="1" t="s">
        <v>883</v>
      </c>
      <c r="E8948" s="1" t="s">
        <v>12</v>
      </c>
      <c r="F8948" s="1" t="s">
        <v>13</v>
      </c>
      <c r="G8948" s="1" t="s">
        <v>137</v>
      </c>
      <c r="H8948" t="s">
        <v>39</v>
      </c>
      <c r="I8948" s="1" t="s">
        <v>1279</v>
      </c>
      <c r="J8948" s="1" t="s">
        <v>230</v>
      </c>
      <c r="K8948" s="1" t="s">
        <v>15</v>
      </c>
      <c r="L8948" s="1" t="s">
        <v>912</v>
      </c>
      <c r="M8948" t="s">
        <v>520</v>
      </c>
      <c r="N8948">
        <v>2</v>
      </c>
      <c r="O8948" s="1" t="s">
        <v>205</v>
      </c>
      <c r="P8948" t="s">
        <v>153</v>
      </c>
      <c r="Q8948">
        <v>2</v>
      </c>
      <c r="R8948" t="s">
        <v>255</v>
      </c>
      <c r="S8948" t="s">
        <v>180</v>
      </c>
    </row>
    <row r="8949" spans="1:19" x14ac:dyDescent="0.35">
      <c r="A8949" s="2" t="s">
        <v>122</v>
      </c>
      <c r="B8949" s="1" t="s">
        <v>123</v>
      </c>
      <c r="C8949" t="s">
        <v>906</v>
      </c>
      <c r="D8949" s="1" t="s">
        <v>883</v>
      </c>
      <c r="E8949" s="1" t="s">
        <v>12</v>
      </c>
      <c r="F8949" s="1" t="s">
        <v>26</v>
      </c>
      <c r="G8949" s="1" t="s">
        <v>26</v>
      </c>
      <c r="H8949" t="s">
        <v>24</v>
      </c>
      <c r="I8949" s="1" t="s">
        <v>1650</v>
      </c>
      <c r="J8949" s="1" t="s">
        <v>230</v>
      </c>
      <c r="K8949" s="1" t="s">
        <v>15</v>
      </c>
      <c r="L8949" s="1" t="s">
        <v>912</v>
      </c>
      <c r="M8949" t="s">
        <v>520</v>
      </c>
      <c r="N8949">
        <v>1</v>
      </c>
      <c r="O8949" s="1" t="s">
        <v>205</v>
      </c>
      <c r="P8949" t="s">
        <v>154</v>
      </c>
      <c r="Q8949">
        <v>2</v>
      </c>
      <c r="R8949" t="s">
        <v>179</v>
      </c>
      <c r="S8949" t="s">
        <v>180</v>
      </c>
    </row>
    <row r="8950" spans="1:19" x14ac:dyDescent="0.35">
      <c r="A8950" s="2" t="s">
        <v>122</v>
      </c>
      <c r="B8950" s="1" t="s">
        <v>123</v>
      </c>
      <c r="C8950" t="s">
        <v>906</v>
      </c>
      <c r="D8950" s="1" t="s">
        <v>883</v>
      </c>
      <c r="E8950" s="1" t="s">
        <v>12</v>
      </c>
      <c r="F8950" s="1" t="s">
        <v>26</v>
      </c>
      <c r="G8950" s="1" t="s">
        <v>26</v>
      </c>
      <c r="H8950" t="s">
        <v>24</v>
      </c>
      <c r="I8950" s="1" t="s">
        <v>1651</v>
      </c>
      <c r="J8950" s="1" t="s">
        <v>230</v>
      </c>
      <c r="K8950" s="1" t="s">
        <v>15</v>
      </c>
      <c r="L8950" s="1" t="s">
        <v>912</v>
      </c>
      <c r="M8950" t="s">
        <v>520</v>
      </c>
      <c r="N8950">
        <v>1</v>
      </c>
      <c r="O8950" s="1" t="s">
        <v>205</v>
      </c>
      <c r="P8950" t="s">
        <v>153</v>
      </c>
      <c r="Q8950">
        <v>2</v>
      </c>
      <c r="R8950" t="s">
        <v>255</v>
      </c>
      <c r="S8950" t="s">
        <v>180</v>
      </c>
    </row>
    <row r="8951" spans="1:19" x14ac:dyDescent="0.35">
      <c r="A8951" s="2" t="s">
        <v>122</v>
      </c>
      <c r="B8951" s="1" t="s">
        <v>123</v>
      </c>
      <c r="C8951" t="s">
        <v>906</v>
      </c>
      <c r="D8951" s="1" t="s">
        <v>883</v>
      </c>
      <c r="E8951" s="1" t="s">
        <v>12</v>
      </c>
      <c r="F8951" s="1" t="s">
        <v>26</v>
      </c>
      <c r="G8951" s="1" t="s">
        <v>26</v>
      </c>
      <c r="H8951" t="s">
        <v>24</v>
      </c>
      <c r="I8951" s="1" t="s">
        <v>1279</v>
      </c>
      <c r="J8951" s="1" t="s">
        <v>230</v>
      </c>
      <c r="K8951" s="1" t="s">
        <v>15</v>
      </c>
      <c r="L8951" s="1" t="s">
        <v>912</v>
      </c>
      <c r="M8951" t="s">
        <v>520</v>
      </c>
      <c r="N8951">
        <v>1</v>
      </c>
      <c r="O8951" s="1" t="s">
        <v>205</v>
      </c>
      <c r="P8951" t="s">
        <v>153</v>
      </c>
      <c r="Q8951">
        <v>2</v>
      </c>
      <c r="R8951" t="s">
        <v>255</v>
      </c>
      <c r="S8951" t="s">
        <v>180</v>
      </c>
    </row>
    <row r="8952" spans="1:19" x14ac:dyDescent="0.35">
      <c r="A8952" s="2" t="s">
        <v>122</v>
      </c>
      <c r="B8952" s="1" t="s">
        <v>123</v>
      </c>
      <c r="C8952" t="s">
        <v>906</v>
      </c>
      <c r="D8952" s="1" t="s">
        <v>883</v>
      </c>
      <c r="E8952" s="1" t="s">
        <v>22</v>
      </c>
      <c r="F8952" s="1" t="s">
        <v>23</v>
      </c>
      <c r="G8952" s="1" t="s">
        <v>137</v>
      </c>
      <c r="H8952" t="s">
        <v>17</v>
      </c>
      <c r="I8952" s="1" t="s">
        <v>1275</v>
      </c>
      <c r="J8952" s="1" t="s">
        <v>230</v>
      </c>
      <c r="K8952" s="1" t="s">
        <v>15</v>
      </c>
      <c r="L8952" s="1" t="s">
        <v>912</v>
      </c>
      <c r="M8952" t="s">
        <v>520</v>
      </c>
      <c r="N8952">
        <v>1</v>
      </c>
      <c r="O8952" s="1" t="s">
        <v>205</v>
      </c>
      <c r="P8952" t="s">
        <v>153</v>
      </c>
      <c r="Q8952">
        <v>2</v>
      </c>
      <c r="R8952" t="s">
        <v>255</v>
      </c>
      <c r="S8952" t="s">
        <v>180</v>
      </c>
    </row>
    <row r="8953" spans="1:19" x14ac:dyDescent="0.35">
      <c r="A8953" s="2" t="s">
        <v>122</v>
      </c>
      <c r="B8953" s="1" t="s">
        <v>123</v>
      </c>
      <c r="C8953" t="s">
        <v>906</v>
      </c>
      <c r="D8953" s="1" t="s">
        <v>883</v>
      </c>
      <c r="E8953" s="1" t="s">
        <v>22</v>
      </c>
      <c r="F8953" s="1" t="s">
        <v>23</v>
      </c>
      <c r="G8953" s="1" t="s">
        <v>137</v>
      </c>
      <c r="H8953" t="s">
        <v>17</v>
      </c>
      <c r="I8953" s="1" t="s">
        <v>1650</v>
      </c>
      <c r="J8953" s="1" t="s">
        <v>230</v>
      </c>
      <c r="K8953" s="1" t="s">
        <v>15</v>
      </c>
      <c r="L8953" s="1" t="s">
        <v>913</v>
      </c>
      <c r="M8953" t="s">
        <v>520</v>
      </c>
      <c r="N8953">
        <v>1</v>
      </c>
      <c r="O8953" s="1" t="s">
        <v>205</v>
      </c>
      <c r="P8953" t="s">
        <v>154</v>
      </c>
      <c r="Q8953">
        <v>2</v>
      </c>
      <c r="R8953" t="s">
        <v>179</v>
      </c>
      <c r="S8953" t="s">
        <v>180</v>
      </c>
    </row>
    <row r="8954" spans="1:19" x14ac:dyDescent="0.35">
      <c r="A8954" s="2" t="s">
        <v>122</v>
      </c>
      <c r="B8954" s="1" t="s">
        <v>123</v>
      </c>
      <c r="C8954" t="s">
        <v>906</v>
      </c>
      <c r="D8954" s="1" t="s">
        <v>883</v>
      </c>
      <c r="E8954" s="1" t="s">
        <v>22</v>
      </c>
      <c r="F8954" s="1" t="s">
        <v>23</v>
      </c>
      <c r="G8954" s="1" t="s">
        <v>137</v>
      </c>
      <c r="H8954" t="s">
        <v>17</v>
      </c>
      <c r="I8954" s="1" t="s">
        <v>1276</v>
      </c>
      <c r="J8954" s="1" t="s">
        <v>230</v>
      </c>
      <c r="K8954" s="1" t="s">
        <v>15</v>
      </c>
      <c r="L8954" s="1" t="s">
        <v>912</v>
      </c>
      <c r="M8954" t="s">
        <v>520</v>
      </c>
      <c r="N8954">
        <v>1</v>
      </c>
      <c r="O8954" s="1" t="s">
        <v>205</v>
      </c>
      <c r="P8954" t="s">
        <v>153</v>
      </c>
      <c r="Q8954">
        <v>2</v>
      </c>
      <c r="R8954" t="s">
        <v>255</v>
      </c>
      <c r="S8954" t="s">
        <v>180</v>
      </c>
    </row>
    <row r="8955" spans="1:19" x14ac:dyDescent="0.35">
      <c r="A8955" s="2" t="s">
        <v>122</v>
      </c>
      <c r="B8955" s="1" t="s">
        <v>123</v>
      </c>
      <c r="C8955" t="s">
        <v>906</v>
      </c>
      <c r="D8955" s="1" t="s">
        <v>883</v>
      </c>
      <c r="E8955" s="1" t="s">
        <v>22</v>
      </c>
      <c r="F8955" s="1" t="s">
        <v>23</v>
      </c>
      <c r="G8955" s="1" t="s">
        <v>137</v>
      </c>
      <c r="H8955" t="s">
        <v>17</v>
      </c>
      <c r="I8955" s="1" t="s">
        <v>1651</v>
      </c>
      <c r="J8955" s="1" t="s">
        <v>230</v>
      </c>
      <c r="K8955" s="1" t="s">
        <v>15</v>
      </c>
      <c r="L8955" s="1" t="s">
        <v>913</v>
      </c>
      <c r="M8955" t="s">
        <v>520</v>
      </c>
      <c r="N8955">
        <v>1</v>
      </c>
      <c r="O8955" s="1" t="s">
        <v>205</v>
      </c>
      <c r="P8955" t="s">
        <v>153</v>
      </c>
      <c r="Q8955">
        <v>2</v>
      </c>
      <c r="R8955" t="s">
        <v>255</v>
      </c>
      <c r="S8955" t="s">
        <v>180</v>
      </c>
    </row>
    <row r="8956" spans="1:19" x14ac:dyDescent="0.35">
      <c r="A8956" s="2" t="s">
        <v>122</v>
      </c>
      <c r="B8956" s="1" t="s">
        <v>123</v>
      </c>
      <c r="C8956" t="s">
        <v>906</v>
      </c>
      <c r="D8956" s="1" t="s">
        <v>883</v>
      </c>
      <c r="E8956" s="1" t="s">
        <v>22</v>
      </c>
      <c r="F8956" s="1" t="s">
        <v>23</v>
      </c>
      <c r="G8956" s="1" t="s">
        <v>137</v>
      </c>
      <c r="H8956" t="s">
        <v>17</v>
      </c>
      <c r="I8956" s="1" t="s">
        <v>1277</v>
      </c>
      <c r="J8956" s="1" t="s">
        <v>230</v>
      </c>
      <c r="K8956" s="1" t="s">
        <v>15</v>
      </c>
      <c r="L8956" s="1" t="s">
        <v>912</v>
      </c>
      <c r="M8956" t="s">
        <v>520</v>
      </c>
      <c r="N8956">
        <v>1</v>
      </c>
      <c r="O8956" s="1" t="s">
        <v>205</v>
      </c>
      <c r="P8956" t="s">
        <v>154</v>
      </c>
      <c r="Q8956">
        <v>2</v>
      </c>
      <c r="R8956" t="s">
        <v>255</v>
      </c>
      <c r="S8956" t="s">
        <v>180</v>
      </c>
    </row>
    <row r="8957" spans="1:19" x14ac:dyDescent="0.35">
      <c r="A8957" s="2" t="s">
        <v>122</v>
      </c>
      <c r="B8957" s="1" t="s">
        <v>123</v>
      </c>
      <c r="C8957" t="s">
        <v>906</v>
      </c>
      <c r="D8957" s="1" t="s">
        <v>883</v>
      </c>
      <c r="E8957" s="1" t="s">
        <v>22</v>
      </c>
      <c r="F8957" s="1" t="s">
        <v>23</v>
      </c>
      <c r="G8957" s="1" t="s">
        <v>137</v>
      </c>
      <c r="H8957" t="s">
        <v>17</v>
      </c>
      <c r="I8957" s="1" t="s">
        <v>1279</v>
      </c>
      <c r="J8957" s="1" t="s">
        <v>230</v>
      </c>
      <c r="K8957" s="1" t="s">
        <v>15</v>
      </c>
      <c r="L8957" s="1" t="s">
        <v>913</v>
      </c>
      <c r="M8957" t="s">
        <v>520</v>
      </c>
      <c r="N8957">
        <v>1</v>
      </c>
      <c r="O8957" s="1" t="s">
        <v>205</v>
      </c>
      <c r="P8957" t="s">
        <v>153</v>
      </c>
      <c r="Q8957">
        <v>2</v>
      </c>
      <c r="R8957" t="s">
        <v>255</v>
      </c>
      <c r="S8957" t="s">
        <v>180</v>
      </c>
    </row>
    <row r="8958" spans="1:19" x14ac:dyDescent="0.35">
      <c r="A8958" s="2" t="s">
        <v>122</v>
      </c>
      <c r="B8958" s="1" t="s">
        <v>123</v>
      </c>
      <c r="C8958" t="s">
        <v>906</v>
      </c>
      <c r="D8958" s="1" t="s">
        <v>883</v>
      </c>
      <c r="E8958" s="1" t="s">
        <v>22</v>
      </c>
      <c r="F8958" s="1" t="s">
        <v>23</v>
      </c>
      <c r="G8958" s="1" t="s">
        <v>137</v>
      </c>
      <c r="H8958" t="s">
        <v>27</v>
      </c>
      <c r="I8958" s="1" t="s">
        <v>1647</v>
      </c>
      <c r="J8958" s="1" t="s">
        <v>230</v>
      </c>
      <c r="K8958" s="1" t="s">
        <v>52</v>
      </c>
      <c r="L8958" s="1" t="s">
        <v>913</v>
      </c>
      <c r="M8958" t="s">
        <v>104</v>
      </c>
      <c r="N8958">
        <v>1</v>
      </c>
      <c r="O8958" s="1" t="s">
        <v>205</v>
      </c>
      <c r="P8958" t="s">
        <v>153</v>
      </c>
      <c r="Q8958">
        <v>2</v>
      </c>
      <c r="R8958" t="s">
        <v>179</v>
      </c>
      <c r="S8958" t="s">
        <v>180</v>
      </c>
    </row>
    <row r="8959" spans="1:19" x14ac:dyDescent="0.35">
      <c r="A8959" s="2" t="s">
        <v>122</v>
      </c>
      <c r="B8959" s="1" t="s">
        <v>123</v>
      </c>
      <c r="C8959" t="s">
        <v>906</v>
      </c>
      <c r="D8959" s="1" t="s">
        <v>883</v>
      </c>
      <c r="E8959" s="1" t="s">
        <v>22</v>
      </c>
      <c r="F8959" s="1" t="s">
        <v>23</v>
      </c>
      <c r="G8959" s="1" t="s">
        <v>137</v>
      </c>
      <c r="H8959" t="s">
        <v>27</v>
      </c>
      <c r="I8959" s="1" t="s">
        <v>1648</v>
      </c>
      <c r="J8959" s="1" t="s">
        <v>230</v>
      </c>
      <c r="K8959" s="1" t="s">
        <v>52</v>
      </c>
      <c r="L8959" s="1" t="s">
        <v>913</v>
      </c>
      <c r="M8959" t="s">
        <v>104</v>
      </c>
      <c r="N8959">
        <v>1</v>
      </c>
      <c r="O8959" s="1" t="s">
        <v>205</v>
      </c>
      <c r="P8959" t="s">
        <v>154</v>
      </c>
      <c r="Q8959">
        <v>2</v>
      </c>
      <c r="R8959" t="s">
        <v>179</v>
      </c>
      <c r="S8959" t="s">
        <v>180</v>
      </c>
    </row>
    <row r="8960" spans="1:19" x14ac:dyDescent="0.35">
      <c r="A8960" s="2" t="s">
        <v>122</v>
      </c>
      <c r="B8960" s="1" t="s">
        <v>123</v>
      </c>
      <c r="C8960" t="s">
        <v>906</v>
      </c>
      <c r="D8960" s="1" t="s">
        <v>883</v>
      </c>
      <c r="E8960" s="1" t="s">
        <v>22</v>
      </c>
      <c r="F8960" s="1" t="s">
        <v>23</v>
      </c>
      <c r="G8960" s="1" t="s">
        <v>137</v>
      </c>
      <c r="H8960" t="s">
        <v>58</v>
      </c>
      <c r="I8960" s="1" t="s">
        <v>1647</v>
      </c>
      <c r="J8960" s="1" t="s">
        <v>230</v>
      </c>
      <c r="K8960" s="1" t="s">
        <v>15</v>
      </c>
      <c r="L8960" s="1" t="s">
        <v>912</v>
      </c>
      <c r="M8960" t="s">
        <v>520</v>
      </c>
      <c r="N8960">
        <v>1</v>
      </c>
      <c r="O8960" s="1" t="s">
        <v>205</v>
      </c>
      <c r="P8960" t="s">
        <v>153</v>
      </c>
      <c r="Q8960">
        <v>2</v>
      </c>
      <c r="R8960" t="s">
        <v>255</v>
      </c>
      <c r="S8960" t="s">
        <v>180</v>
      </c>
    </row>
    <row r="8961" spans="1:19" x14ac:dyDescent="0.35">
      <c r="A8961" s="2" t="s">
        <v>122</v>
      </c>
      <c r="B8961" s="1" t="s">
        <v>123</v>
      </c>
      <c r="C8961" t="s">
        <v>906</v>
      </c>
      <c r="D8961" s="1" t="s">
        <v>883</v>
      </c>
      <c r="E8961" s="1" t="s">
        <v>22</v>
      </c>
      <c r="F8961" s="1" t="s">
        <v>23</v>
      </c>
      <c r="G8961" s="1" t="s">
        <v>137</v>
      </c>
      <c r="H8961" t="s">
        <v>58</v>
      </c>
      <c r="I8961" s="1" t="s">
        <v>1648</v>
      </c>
      <c r="J8961" s="1" t="s">
        <v>230</v>
      </c>
      <c r="K8961" s="1" t="s">
        <v>15</v>
      </c>
      <c r="L8961" s="1" t="s">
        <v>912</v>
      </c>
      <c r="M8961" t="s">
        <v>520</v>
      </c>
      <c r="N8961">
        <v>1</v>
      </c>
      <c r="O8961" s="1" t="s">
        <v>205</v>
      </c>
      <c r="P8961" t="s">
        <v>154</v>
      </c>
      <c r="Q8961">
        <v>2</v>
      </c>
      <c r="R8961" t="s">
        <v>255</v>
      </c>
      <c r="S8961" t="s">
        <v>180</v>
      </c>
    </row>
    <row r="8962" spans="1:19" x14ac:dyDescent="0.35">
      <c r="A8962" s="2" t="s">
        <v>122</v>
      </c>
      <c r="B8962" s="1" t="s">
        <v>123</v>
      </c>
      <c r="C8962" t="s">
        <v>906</v>
      </c>
      <c r="D8962" s="1" t="s">
        <v>883</v>
      </c>
      <c r="E8962" s="1" t="s">
        <v>22</v>
      </c>
      <c r="F8962" s="1" t="s">
        <v>23</v>
      </c>
      <c r="G8962" s="1" t="s">
        <v>137</v>
      </c>
      <c r="H8962" t="s">
        <v>58</v>
      </c>
      <c r="I8962" s="1" t="s">
        <v>1652</v>
      </c>
      <c r="J8962" s="1" t="s">
        <v>230</v>
      </c>
      <c r="K8962" s="1" t="s">
        <v>15</v>
      </c>
      <c r="L8962" s="1" t="s">
        <v>912</v>
      </c>
      <c r="M8962" t="s">
        <v>520</v>
      </c>
      <c r="N8962">
        <v>1</v>
      </c>
      <c r="O8962" s="1" t="s">
        <v>205</v>
      </c>
      <c r="P8962" t="s">
        <v>153</v>
      </c>
      <c r="Q8962">
        <v>2</v>
      </c>
      <c r="R8962" t="s">
        <v>255</v>
      </c>
      <c r="S8962" t="s">
        <v>180</v>
      </c>
    </row>
    <row r="8963" spans="1:19" x14ac:dyDescent="0.35">
      <c r="A8963" s="2" t="s">
        <v>122</v>
      </c>
      <c r="B8963" s="1" t="s">
        <v>123</v>
      </c>
      <c r="C8963" t="s">
        <v>906</v>
      </c>
      <c r="D8963" s="1" t="s">
        <v>883</v>
      </c>
      <c r="E8963" s="1" t="s">
        <v>22</v>
      </c>
      <c r="F8963" s="1" t="s">
        <v>13</v>
      </c>
      <c r="G8963" s="1" t="s">
        <v>137</v>
      </c>
      <c r="H8963" t="s">
        <v>43</v>
      </c>
      <c r="I8963" s="1" t="s">
        <v>1650</v>
      </c>
      <c r="J8963" s="1" t="s">
        <v>230</v>
      </c>
      <c r="K8963" s="1" t="s">
        <v>15</v>
      </c>
      <c r="L8963" s="1" t="s">
        <v>912</v>
      </c>
      <c r="M8963" t="s">
        <v>520</v>
      </c>
      <c r="N8963">
        <v>1</v>
      </c>
      <c r="O8963" s="1" t="s">
        <v>205</v>
      </c>
      <c r="P8963" t="s">
        <v>154</v>
      </c>
      <c r="Q8963">
        <v>2</v>
      </c>
      <c r="R8963" t="s">
        <v>179</v>
      </c>
      <c r="S8963" t="s">
        <v>180</v>
      </c>
    </row>
    <row r="8964" spans="1:19" x14ac:dyDescent="0.35">
      <c r="A8964" s="2" t="s">
        <v>122</v>
      </c>
      <c r="B8964" s="1" t="s">
        <v>123</v>
      </c>
      <c r="C8964" t="s">
        <v>906</v>
      </c>
      <c r="D8964" s="1" t="s">
        <v>883</v>
      </c>
      <c r="E8964" s="1" t="s">
        <v>22</v>
      </c>
      <c r="F8964" s="1" t="s">
        <v>13</v>
      </c>
      <c r="G8964" s="1" t="s">
        <v>137</v>
      </c>
      <c r="H8964" t="s">
        <v>43</v>
      </c>
      <c r="I8964" s="1" t="s">
        <v>1651</v>
      </c>
      <c r="J8964" s="1" t="s">
        <v>230</v>
      </c>
      <c r="K8964" s="1" t="s">
        <v>15</v>
      </c>
      <c r="L8964" s="1" t="s">
        <v>912</v>
      </c>
      <c r="M8964" t="s">
        <v>520</v>
      </c>
      <c r="N8964">
        <v>1</v>
      </c>
      <c r="O8964" s="1" t="s">
        <v>205</v>
      </c>
      <c r="P8964" t="s">
        <v>153</v>
      </c>
      <c r="Q8964">
        <v>2</v>
      </c>
      <c r="R8964" t="s">
        <v>255</v>
      </c>
      <c r="S8964" t="s">
        <v>180</v>
      </c>
    </row>
    <row r="8965" spans="1:19" x14ac:dyDescent="0.35">
      <c r="A8965" s="2" t="s">
        <v>122</v>
      </c>
      <c r="B8965" s="1" t="s">
        <v>123</v>
      </c>
      <c r="C8965" t="s">
        <v>906</v>
      </c>
      <c r="D8965" s="1" t="s">
        <v>883</v>
      </c>
      <c r="E8965" s="1" t="s">
        <v>22</v>
      </c>
      <c r="F8965" s="1" t="s">
        <v>13</v>
      </c>
      <c r="G8965" s="1" t="s">
        <v>137</v>
      </c>
      <c r="H8965" t="s">
        <v>43</v>
      </c>
      <c r="I8965" s="1" t="s">
        <v>1279</v>
      </c>
      <c r="J8965" s="1" t="s">
        <v>230</v>
      </c>
      <c r="K8965" s="1" t="s">
        <v>15</v>
      </c>
      <c r="L8965" s="1" t="s">
        <v>912</v>
      </c>
      <c r="M8965" t="s">
        <v>520</v>
      </c>
      <c r="N8965">
        <v>1</v>
      </c>
      <c r="O8965" s="1" t="s">
        <v>205</v>
      </c>
      <c r="P8965" t="s">
        <v>153</v>
      </c>
      <c r="Q8965">
        <v>2</v>
      </c>
      <c r="R8965" t="s">
        <v>255</v>
      </c>
      <c r="S8965" t="s">
        <v>180</v>
      </c>
    </row>
    <row r="8966" spans="1:19" x14ac:dyDescent="0.35">
      <c r="A8966" s="2" t="s">
        <v>122</v>
      </c>
      <c r="B8966" s="1" t="s">
        <v>123</v>
      </c>
      <c r="C8966" t="s">
        <v>906</v>
      </c>
      <c r="D8966" s="1" t="s">
        <v>883</v>
      </c>
      <c r="E8966" s="1" t="s">
        <v>22</v>
      </c>
      <c r="F8966" s="1" t="s">
        <v>13</v>
      </c>
      <c r="G8966" s="1" t="s">
        <v>137</v>
      </c>
      <c r="H8966" t="s">
        <v>14</v>
      </c>
      <c r="I8966" s="1" t="s">
        <v>1275</v>
      </c>
      <c r="J8966" s="1" t="s">
        <v>230</v>
      </c>
      <c r="K8966" s="1" t="s">
        <v>15</v>
      </c>
      <c r="L8966" s="1" t="s">
        <v>912</v>
      </c>
      <c r="M8966" t="s">
        <v>520</v>
      </c>
      <c r="N8966">
        <v>1</v>
      </c>
      <c r="O8966" s="1" t="s">
        <v>205</v>
      </c>
      <c r="P8966" t="s">
        <v>153</v>
      </c>
      <c r="Q8966">
        <v>2</v>
      </c>
      <c r="R8966" t="s">
        <v>255</v>
      </c>
      <c r="S8966" t="s">
        <v>180</v>
      </c>
    </row>
    <row r="8967" spans="1:19" x14ac:dyDescent="0.35">
      <c r="A8967" s="2" t="s">
        <v>122</v>
      </c>
      <c r="B8967" s="1" t="s">
        <v>123</v>
      </c>
      <c r="C8967" t="s">
        <v>906</v>
      </c>
      <c r="D8967" s="1" t="s">
        <v>883</v>
      </c>
      <c r="E8967" s="1" t="s">
        <v>22</v>
      </c>
      <c r="F8967" s="1" t="s">
        <v>13</v>
      </c>
      <c r="G8967" s="1" t="s">
        <v>137</v>
      </c>
      <c r="H8967" t="s">
        <v>14</v>
      </c>
      <c r="I8967" s="1" t="s">
        <v>1276</v>
      </c>
      <c r="J8967" s="1" t="s">
        <v>230</v>
      </c>
      <c r="K8967" s="1" t="s">
        <v>15</v>
      </c>
      <c r="L8967" s="1" t="s">
        <v>912</v>
      </c>
      <c r="M8967" t="s">
        <v>520</v>
      </c>
      <c r="N8967">
        <v>1</v>
      </c>
      <c r="O8967" s="1" t="s">
        <v>205</v>
      </c>
      <c r="P8967" t="s">
        <v>153</v>
      </c>
      <c r="Q8967">
        <v>2</v>
      </c>
      <c r="R8967" t="s">
        <v>255</v>
      </c>
      <c r="S8967" t="s">
        <v>180</v>
      </c>
    </row>
    <row r="8968" spans="1:19" x14ac:dyDescent="0.35">
      <c r="A8968" s="2" t="s">
        <v>122</v>
      </c>
      <c r="B8968" s="1" t="s">
        <v>123</v>
      </c>
      <c r="C8968" t="s">
        <v>906</v>
      </c>
      <c r="D8968" s="1" t="s">
        <v>883</v>
      </c>
      <c r="E8968" s="1" t="s">
        <v>22</v>
      </c>
      <c r="F8968" s="1" t="s">
        <v>13</v>
      </c>
      <c r="G8968" s="1" t="s">
        <v>137</v>
      </c>
      <c r="H8968" t="s">
        <v>14</v>
      </c>
      <c r="I8968" s="1" t="s">
        <v>1277</v>
      </c>
      <c r="J8968" s="1" t="s">
        <v>230</v>
      </c>
      <c r="K8968" s="1" t="s">
        <v>15</v>
      </c>
      <c r="L8968" s="1" t="s">
        <v>912</v>
      </c>
      <c r="M8968" t="s">
        <v>520</v>
      </c>
      <c r="N8968">
        <v>1</v>
      </c>
      <c r="O8968" s="1" t="s">
        <v>205</v>
      </c>
      <c r="P8968" t="s">
        <v>154</v>
      </c>
      <c r="Q8968">
        <v>2</v>
      </c>
      <c r="R8968" t="s">
        <v>255</v>
      </c>
      <c r="S8968" t="s">
        <v>180</v>
      </c>
    </row>
    <row r="8969" spans="1:19" x14ac:dyDescent="0.35">
      <c r="A8969" s="2" t="s">
        <v>122</v>
      </c>
      <c r="B8969" s="1" t="s">
        <v>123</v>
      </c>
      <c r="C8969" t="s">
        <v>906</v>
      </c>
      <c r="D8969" s="1" t="s">
        <v>883</v>
      </c>
      <c r="E8969" s="1" t="s">
        <v>22</v>
      </c>
      <c r="F8969" s="1" t="s">
        <v>13</v>
      </c>
      <c r="G8969" s="1" t="s">
        <v>137</v>
      </c>
      <c r="H8969" t="s">
        <v>24</v>
      </c>
      <c r="I8969" s="1" t="s">
        <v>884</v>
      </c>
      <c r="J8969" s="1" t="s">
        <v>230</v>
      </c>
      <c r="K8969" s="1" t="s">
        <v>15</v>
      </c>
      <c r="L8969" s="1" t="s">
        <v>912</v>
      </c>
      <c r="M8969" t="s">
        <v>520</v>
      </c>
      <c r="N8969">
        <v>2</v>
      </c>
      <c r="O8969" s="1" t="s">
        <v>205</v>
      </c>
      <c r="P8969" t="s">
        <v>154</v>
      </c>
      <c r="Q8969">
        <v>2</v>
      </c>
      <c r="R8969" t="s">
        <v>255</v>
      </c>
      <c r="S8969" t="s">
        <v>180</v>
      </c>
    </row>
    <row r="8970" spans="1:19" x14ac:dyDescent="0.35">
      <c r="A8970" s="2" t="s">
        <v>122</v>
      </c>
      <c r="B8970" s="1" t="s">
        <v>123</v>
      </c>
      <c r="C8970" t="s">
        <v>906</v>
      </c>
      <c r="D8970" s="1" t="s">
        <v>883</v>
      </c>
      <c r="E8970" s="1" t="s">
        <v>22</v>
      </c>
      <c r="F8970" s="1" t="s">
        <v>13</v>
      </c>
      <c r="G8970" s="1" t="s">
        <v>137</v>
      </c>
      <c r="H8970" t="s">
        <v>24</v>
      </c>
      <c r="I8970" s="1" t="s">
        <v>885</v>
      </c>
      <c r="J8970" s="1" t="s">
        <v>230</v>
      </c>
      <c r="K8970" s="1" t="s">
        <v>15</v>
      </c>
      <c r="L8970" s="1" t="s">
        <v>912</v>
      </c>
      <c r="M8970" t="s">
        <v>520</v>
      </c>
      <c r="N8970">
        <v>2</v>
      </c>
      <c r="O8970" s="1" t="s">
        <v>205</v>
      </c>
      <c r="P8970" t="s">
        <v>153</v>
      </c>
      <c r="Q8970">
        <v>2</v>
      </c>
      <c r="R8970" t="s">
        <v>255</v>
      </c>
      <c r="S8970" t="s">
        <v>180</v>
      </c>
    </row>
    <row r="8971" spans="1:19" x14ac:dyDescent="0.35">
      <c r="A8971" s="2" t="s">
        <v>122</v>
      </c>
      <c r="B8971" s="1" t="s">
        <v>123</v>
      </c>
      <c r="C8971" t="s">
        <v>906</v>
      </c>
      <c r="D8971" s="1" t="s">
        <v>883</v>
      </c>
      <c r="E8971" s="1" t="s">
        <v>22</v>
      </c>
      <c r="F8971" s="1" t="s">
        <v>13</v>
      </c>
      <c r="G8971" s="1" t="s">
        <v>137</v>
      </c>
      <c r="H8971" t="s">
        <v>27</v>
      </c>
      <c r="I8971" s="1" t="s">
        <v>1647</v>
      </c>
      <c r="J8971" s="1" t="s">
        <v>230</v>
      </c>
      <c r="K8971" s="1" t="s">
        <v>15</v>
      </c>
      <c r="L8971" s="1" t="s">
        <v>912</v>
      </c>
      <c r="M8971" t="s">
        <v>520</v>
      </c>
      <c r="N8971">
        <v>1</v>
      </c>
      <c r="O8971" s="1" t="s">
        <v>205</v>
      </c>
      <c r="P8971" t="s">
        <v>153</v>
      </c>
      <c r="Q8971">
        <v>2</v>
      </c>
      <c r="R8971" t="s">
        <v>255</v>
      </c>
      <c r="S8971" t="s">
        <v>180</v>
      </c>
    </row>
    <row r="8972" spans="1:19" x14ac:dyDescent="0.35">
      <c r="A8972" s="2" t="s">
        <v>122</v>
      </c>
      <c r="B8972" s="1" t="s">
        <v>123</v>
      </c>
      <c r="C8972" t="s">
        <v>906</v>
      </c>
      <c r="D8972" s="1" t="s">
        <v>883</v>
      </c>
      <c r="E8972" s="1" t="s">
        <v>22</v>
      </c>
      <c r="F8972" s="1" t="s">
        <v>13</v>
      </c>
      <c r="G8972" s="1" t="s">
        <v>137</v>
      </c>
      <c r="H8972" t="s">
        <v>27</v>
      </c>
      <c r="I8972" s="1" t="s">
        <v>1648</v>
      </c>
      <c r="J8972" s="1" t="s">
        <v>230</v>
      </c>
      <c r="K8972" s="1" t="s">
        <v>15</v>
      </c>
      <c r="L8972" s="1" t="s">
        <v>912</v>
      </c>
      <c r="M8972" t="s">
        <v>520</v>
      </c>
      <c r="N8972">
        <v>1</v>
      </c>
      <c r="O8972" s="1" t="s">
        <v>205</v>
      </c>
      <c r="P8972" t="s">
        <v>154</v>
      </c>
      <c r="Q8972">
        <v>2</v>
      </c>
      <c r="R8972" t="s">
        <v>255</v>
      </c>
      <c r="S8972" t="s">
        <v>180</v>
      </c>
    </row>
    <row r="8973" spans="1:19" x14ac:dyDescent="0.35">
      <c r="A8973" s="2" t="s">
        <v>122</v>
      </c>
      <c r="B8973" s="1" t="s">
        <v>123</v>
      </c>
      <c r="C8973" t="s">
        <v>906</v>
      </c>
      <c r="D8973" s="1" t="s">
        <v>883</v>
      </c>
      <c r="E8973" s="1" t="s">
        <v>22</v>
      </c>
      <c r="F8973" s="1" t="s">
        <v>13</v>
      </c>
      <c r="G8973" s="1" t="s">
        <v>137</v>
      </c>
      <c r="H8973" t="s">
        <v>27</v>
      </c>
      <c r="I8973" s="1" t="s">
        <v>1652</v>
      </c>
      <c r="J8973" s="1" t="s">
        <v>230</v>
      </c>
      <c r="K8973" s="1" t="s">
        <v>15</v>
      </c>
      <c r="L8973" s="1" t="s">
        <v>912</v>
      </c>
      <c r="M8973" t="s">
        <v>520</v>
      </c>
      <c r="N8973">
        <v>1</v>
      </c>
      <c r="O8973" s="1" t="s">
        <v>205</v>
      </c>
      <c r="P8973" t="s">
        <v>153</v>
      </c>
      <c r="Q8973">
        <v>2</v>
      </c>
      <c r="R8973" t="s">
        <v>255</v>
      </c>
      <c r="S8973" t="s">
        <v>180</v>
      </c>
    </row>
    <row r="8974" spans="1:19" x14ac:dyDescent="0.35">
      <c r="A8974" s="2" t="s">
        <v>122</v>
      </c>
      <c r="B8974" s="1" t="s">
        <v>123</v>
      </c>
      <c r="C8974" t="s">
        <v>906</v>
      </c>
      <c r="D8974" s="1" t="s">
        <v>883</v>
      </c>
      <c r="E8974" s="1" t="s">
        <v>22</v>
      </c>
      <c r="F8974" s="1" t="s">
        <v>13</v>
      </c>
      <c r="G8974" s="1" t="s">
        <v>137</v>
      </c>
      <c r="H8974" t="s">
        <v>27</v>
      </c>
      <c r="I8974" s="1" t="s">
        <v>1278</v>
      </c>
      <c r="J8974" s="1" t="s">
        <v>230</v>
      </c>
      <c r="K8974" s="1" t="s">
        <v>15</v>
      </c>
      <c r="L8974" s="1" t="s">
        <v>912</v>
      </c>
      <c r="M8974" t="s">
        <v>16</v>
      </c>
      <c r="N8974">
        <v>1</v>
      </c>
      <c r="O8974" s="1" t="s">
        <v>205</v>
      </c>
      <c r="P8974" t="s">
        <v>154</v>
      </c>
      <c r="Q8974">
        <v>2</v>
      </c>
      <c r="R8974" t="s">
        <v>255</v>
      </c>
      <c r="S8974" t="s">
        <v>180</v>
      </c>
    </row>
    <row r="8975" spans="1:19" x14ac:dyDescent="0.35">
      <c r="A8975" s="2" t="s">
        <v>122</v>
      </c>
      <c r="B8975" s="1" t="s">
        <v>123</v>
      </c>
      <c r="C8975" t="s">
        <v>906</v>
      </c>
      <c r="D8975" s="1" t="s">
        <v>883</v>
      </c>
      <c r="E8975" s="1" t="s">
        <v>22</v>
      </c>
      <c r="F8975" s="1" t="s">
        <v>13</v>
      </c>
      <c r="G8975" s="1" t="s">
        <v>137</v>
      </c>
      <c r="H8975" t="s">
        <v>35</v>
      </c>
      <c r="I8975" s="1" t="s">
        <v>1648</v>
      </c>
      <c r="J8975" s="1" t="s">
        <v>230</v>
      </c>
      <c r="K8975" s="1" t="s">
        <v>15</v>
      </c>
      <c r="L8975" s="1" t="s">
        <v>912</v>
      </c>
      <c r="M8975" t="s">
        <v>16</v>
      </c>
      <c r="N8975">
        <v>1</v>
      </c>
      <c r="O8975" s="1" t="s">
        <v>205</v>
      </c>
      <c r="P8975" t="s">
        <v>154</v>
      </c>
      <c r="Q8975">
        <v>2</v>
      </c>
      <c r="R8975" t="s">
        <v>255</v>
      </c>
      <c r="S8975" t="s">
        <v>180</v>
      </c>
    </row>
    <row r="8976" spans="1:19" x14ac:dyDescent="0.35">
      <c r="A8976" s="2" t="s">
        <v>122</v>
      </c>
      <c r="B8976" s="1" t="s">
        <v>123</v>
      </c>
      <c r="C8976" t="s">
        <v>906</v>
      </c>
      <c r="D8976" s="1" t="s">
        <v>883</v>
      </c>
      <c r="E8976" s="1" t="s">
        <v>22</v>
      </c>
      <c r="F8976" s="1" t="s">
        <v>13</v>
      </c>
      <c r="G8976" s="1" t="s">
        <v>137</v>
      </c>
      <c r="H8976" t="s">
        <v>39</v>
      </c>
      <c r="I8976" s="1" t="s">
        <v>1650</v>
      </c>
      <c r="J8976" s="1" t="s">
        <v>230</v>
      </c>
      <c r="K8976" s="1" t="s">
        <v>15</v>
      </c>
      <c r="L8976" s="1" t="s">
        <v>912</v>
      </c>
      <c r="M8976" t="s">
        <v>520</v>
      </c>
      <c r="N8976">
        <v>1</v>
      </c>
      <c r="O8976" s="1" t="s">
        <v>205</v>
      </c>
      <c r="P8976" t="s">
        <v>154</v>
      </c>
      <c r="Q8976">
        <v>2</v>
      </c>
      <c r="R8976" t="s">
        <v>179</v>
      </c>
      <c r="S8976" t="s">
        <v>180</v>
      </c>
    </row>
    <row r="8977" spans="1:19" x14ac:dyDescent="0.35">
      <c r="A8977" s="2" t="s">
        <v>122</v>
      </c>
      <c r="B8977" s="1" t="s">
        <v>123</v>
      </c>
      <c r="C8977" t="s">
        <v>906</v>
      </c>
      <c r="D8977" s="1" t="s">
        <v>883</v>
      </c>
      <c r="E8977" s="1" t="s">
        <v>22</v>
      </c>
      <c r="F8977" s="1" t="s">
        <v>13</v>
      </c>
      <c r="G8977" s="1" t="s">
        <v>137</v>
      </c>
      <c r="H8977" t="s">
        <v>39</v>
      </c>
      <c r="I8977" s="1" t="s">
        <v>1651</v>
      </c>
      <c r="J8977" s="1" t="s">
        <v>230</v>
      </c>
      <c r="K8977" s="1" t="s">
        <v>15</v>
      </c>
      <c r="L8977" s="1" t="s">
        <v>912</v>
      </c>
      <c r="M8977" t="s">
        <v>520</v>
      </c>
      <c r="N8977">
        <v>1</v>
      </c>
      <c r="O8977" s="1" t="s">
        <v>205</v>
      </c>
      <c r="P8977" t="s">
        <v>153</v>
      </c>
      <c r="Q8977">
        <v>2</v>
      </c>
      <c r="R8977" t="s">
        <v>255</v>
      </c>
      <c r="S8977" t="s">
        <v>180</v>
      </c>
    </row>
    <row r="8978" spans="1:19" x14ac:dyDescent="0.35">
      <c r="A8978" s="2" t="s">
        <v>122</v>
      </c>
      <c r="B8978" s="1" t="s">
        <v>123</v>
      </c>
      <c r="C8978" t="s">
        <v>906</v>
      </c>
      <c r="D8978" s="1" t="s">
        <v>883</v>
      </c>
      <c r="E8978" s="1" t="s">
        <v>22</v>
      </c>
      <c r="F8978" s="1" t="s">
        <v>13</v>
      </c>
      <c r="G8978" s="1" t="s">
        <v>137</v>
      </c>
      <c r="H8978" t="s">
        <v>39</v>
      </c>
      <c r="I8978" s="1" t="s">
        <v>1279</v>
      </c>
      <c r="J8978" s="1" t="s">
        <v>230</v>
      </c>
      <c r="K8978" s="1" t="s">
        <v>15</v>
      </c>
      <c r="L8978" s="1" t="s">
        <v>912</v>
      </c>
      <c r="M8978" t="s">
        <v>520</v>
      </c>
      <c r="N8978">
        <v>1</v>
      </c>
      <c r="O8978" s="1" t="s">
        <v>205</v>
      </c>
      <c r="P8978" t="s">
        <v>153</v>
      </c>
      <c r="Q8978">
        <v>2</v>
      </c>
      <c r="R8978" t="s">
        <v>255</v>
      </c>
      <c r="S8978" t="s">
        <v>180</v>
      </c>
    </row>
    <row r="8979" spans="1:19" x14ac:dyDescent="0.35">
      <c r="A8979" s="2" t="s">
        <v>122</v>
      </c>
      <c r="B8979" s="1" t="s">
        <v>123</v>
      </c>
      <c r="C8979" t="s">
        <v>906</v>
      </c>
      <c r="D8979" s="1" t="s">
        <v>883</v>
      </c>
      <c r="E8979" s="1" t="s">
        <v>22</v>
      </c>
      <c r="F8979" s="1" t="s">
        <v>26</v>
      </c>
      <c r="G8979" s="1" t="s">
        <v>26</v>
      </c>
      <c r="H8979" t="s">
        <v>24</v>
      </c>
      <c r="I8979" s="1" t="s">
        <v>1275</v>
      </c>
      <c r="J8979" s="1" t="s">
        <v>230</v>
      </c>
      <c r="K8979" s="1" t="s">
        <v>15</v>
      </c>
      <c r="L8979" s="1" t="s">
        <v>912</v>
      </c>
      <c r="M8979" t="s">
        <v>520</v>
      </c>
      <c r="N8979">
        <v>1</v>
      </c>
      <c r="O8979" s="1" t="s">
        <v>205</v>
      </c>
      <c r="P8979" t="s">
        <v>153</v>
      </c>
      <c r="Q8979">
        <v>1</v>
      </c>
      <c r="R8979" t="s">
        <v>255</v>
      </c>
      <c r="S8979" t="s">
        <v>180</v>
      </c>
    </row>
    <row r="8980" spans="1:19" x14ac:dyDescent="0.35">
      <c r="A8980" s="2" t="s">
        <v>122</v>
      </c>
      <c r="B8980" s="1" t="s">
        <v>123</v>
      </c>
      <c r="C8980" t="s">
        <v>906</v>
      </c>
      <c r="D8980" s="1" t="s">
        <v>883</v>
      </c>
      <c r="E8980" s="1" t="s">
        <v>22</v>
      </c>
      <c r="F8980" s="1" t="s">
        <v>26</v>
      </c>
      <c r="G8980" s="1" t="s">
        <v>26</v>
      </c>
      <c r="H8980" t="s">
        <v>24</v>
      </c>
      <c r="I8980" s="1" t="s">
        <v>1276</v>
      </c>
      <c r="J8980" s="1" t="s">
        <v>230</v>
      </c>
      <c r="K8980" s="1" t="s">
        <v>15</v>
      </c>
      <c r="L8980" s="1" t="s">
        <v>912</v>
      </c>
      <c r="M8980" t="s">
        <v>520</v>
      </c>
      <c r="N8980">
        <v>1</v>
      </c>
      <c r="O8980" s="1" t="s">
        <v>205</v>
      </c>
      <c r="P8980" t="s">
        <v>153</v>
      </c>
      <c r="Q8980">
        <v>1</v>
      </c>
      <c r="R8980" t="s">
        <v>255</v>
      </c>
      <c r="S8980" t="s">
        <v>180</v>
      </c>
    </row>
    <row r="8981" spans="1:19" x14ac:dyDescent="0.35">
      <c r="A8981" s="2" t="s">
        <v>122</v>
      </c>
      <c r="B8981" s="1" t="s">
        <v>123</v>
      </c>
      <c r="C8981" t="s">
        <v>906</v>
      </c>
      <c r="D8981" s="1" t="s">
        <v>883</v>
      </c>
      <c r="E8981" s="1" t="s">
        <v>22</v>
      </c>
      <c r="F8981" s="1" t="s">
        <v>26</v>
      </c>
      <c r="G8981" s="1" t="s">
        <v>26</v>
      </c>
      <c r="H8981" t="s">
        <v>24</v>
      </c>
      <c r="I8981" s="1" t="s">
        <v>1277</v>
      </c>
      <c r="J8981" s="1" t="s">
        <v>230</v>
      </c>
      <c r="K8981" s="1" t="s">
        <v>15</v>
      </c>
      <c r="L8981" s="1" t="s">
        <v>912</v>
      </c>
      <c r="M8981" t="s">
        <v>520</v>
      </c>
      <c r="N8981">
        <v>1</v>
      </c>
      <c r="O8981" s="1" t="s">
        <v>205</v>
      </c>
      <c r="P8981" t="s">
        <v>154</v>
      </c>
      <c r="Q8981">
        <v>1</v>
      </c>
      <c r="R8981" t="s">
        <v>255</v>
      </c>
      <c r="S8981" t="s">
        <v>180</v>
      </c>
    </row>
    <row r="8982" spans="1:19" x14ac:dyDescent="0.35">
      <c r="A8982" s="2" t="s">
        <v>122</v>
      </c>
      <c r="B8982" s="1" t="s">
        <v>123</v>
      </c>
      <c r="C8982" t="s">
        <v>906</v>
      </c>
      <c r="D8982" s="1" t="s">
        <v>883</v>
      </c>
      <c r="E8982" s="1" t="s">
        <v>22</v>
      </c>
      <c r="F8982" s="1" t="s">
        <v>26</v>
      </c>
      <c r="G8982" s="1" t="s">
        <v>26</v>
      </c>
      <c r="H8982" t="s">
        <v>39</v>
      </c>
      <c r="I8982" s="1" t="s">
        <v>884</v>
      </c>
      <c r="J8982" s="1" t="s">
        <v>230</v>
      </c>
      <c r="K8982" s="1" t="s">
        <v>15</v>
      </c>
      <c r="L8982" s="1" t="s">
        <v>912</v>
      </c>
      <c r="M8982" t="s">
        <v>520</v>
      </c>
      <c r="N8982">
        <v>1</v>
      </c>
      <c r="O8982" s="1" t="s">
        <v>205</v>
      </c>
      <c r="P8982" t="s">
        <v>154</v>
      </c>
      <c r="Q8982">
        <v>2</v>
      </c>
      <c r="R8982" t="s">
        <v>255</v>
      </c>
      <c r="S8982" t="s">
        <v>180</v>
      </c>
    </row>
    <row r="8983" spans="1:19" x14ac:dyDescent="0.35">
      <c r="A8983" s="2" t="s">
        <v>122</v>
      </c>
      <c r="B8983" s="1" t="s">
        <v>123</v>
      </c>
      <c r="C8983" t="s">
        <v>906</v>
      </c>
      <c r="D8983" s="1" t="s">
        <v>883</v>
      </c>
      <c r="E8983" s="1" t="s">
        <v>22</v>
      </c>
      <c r="F8983" s="1" t="s">
        <v>26</v>
      </c>
      <c r="G8983" s="1" t="s">
        <v>26</v>
      </c>
      <c r="H8983" t="s">
        <v>39</v>
      </c>
      <c r="I8983" s="1" t="s">
        <v>885</v>
      </c>
      <c r="J8983" s="1" t="s">
        <v>230</v>
      </c>
      <c r="K8983" s="1" t="s">
        <v>15</v>
      </c>
      <c r="L8983" s="1" t="s">
        <v>912</v>
      </c>
      <c r="M8983" t="s">
        <v>520</v>
      </c>
      <c r="N8983">
        <v>1</v>
      </c>
      <c r="O8983" s="1" t="s">
        <v>205</v>
      </c>
      <c r="P8983" t="s">
        <v>153</v>
      </c>
      <c r="Q8983">
        <v>2</v>
      </c>
      <c r="R8983" t="s">
        <v>255</v>
      </c>
      <c r="S8983" t="s">
        <v>180</v>
      </c>
    </row>
    <row r="8984" spans="1:19" x14ac:dyDescent="0.35">
      <c r="A8984" s="2" t="s">
        <v>122</v>
      </c>
      <c r="B8984" s="1" t="s">
        <v>123</v>
      </c>
      <c r="C8984" t="s">
        <v>906</v>
      </c>
      <c r="D8984" s="1" t="s">
        <v>883</v>
      </c>
      <c r="E8984" s="1" t="s">
        <v>22</v>
      </c>
      <c r="F8984" s="1" t="s">
        <v>18</v>
      </c>
      <c r="G8984" s="1" t="s">
        <v>26</v>
      </c>
      <c r="H8984" t="s">
        <v>17</v>
      </c>
      <c r="I8984" s="1" t="s">
        <v>1275</v>
      </c>
      <c r="J8984" s="1" t="s">
        <v>230</v>
      </c>
      <c r="K8984" s="1" t="s">
        <v>15</v>
      </c>
      <c r="L8984" s="1" t="s">
        <v>912</v>
      </c>
      <c r="M8984" t="s">
        <v>520</v>
      </c>
      <c r="N8984">
        <v>1</v>
      </c>
      <c r="O8984" s="1" t="s">
        <v>205</v>
      </c>
      <c r="P8984" t="s">
        <v>153</v>
      </c>
      <c r="Q8984">
        <v>1</v>
      </c>
      <c r="R8984" t="s">
        <v>255</v>
      </c>
      <c r="S8984" t="s">
        <v>180</v>
      </c>
    </row>
    <row r="8985" spans="1:19" x14ac:dyDescent="0.35">
      <c r="A8985" s="2" t="s">
        <v>122</v>
      </c>
      <c r="B8985" s="1" t="s">
        <v>123</v>
      </c>
      <c r="C8985" t="s">
        <v>906</v>
      </c>
      <c r="D8985" s="1" t="s">
        <v>883</v>
      </c>
      <c r="E8985" s="1" t="s">
        <v>22</v>
      </c>
      <c r="F8985" s="1" t="s">
        <v>18</v>
      </c>
      <c r="G8985" s="1" t="s">
        <v>26</v>
      </c>
      <c r="H8985" t="s">
        <v>17</v>
      </c>
      <c r="I8985" s="1" t="s">
        <v>1276</v>
      </c>
      <c r="J8985" s="1" t="s">
        <v>230</v>
      </c>
      <c r="K8985" s="1" t="s">
        <v>15</v>
      </c>
      <c r="L8985" s="1" t="s">
        <v>912</v>
      </c>
      <c r="M8985" t="s">
        <v>520</v>
      </c>
      <c r="N8985">
        <v>1</v>
      </c>
      <c r="O8985" s="1" t="s">
        <v>205</v>
      </c>
      <c r="P8985" t="s">
        <v>153</v>
      </c>
      <c r="Q8985">
        <v>1</v>
      </c>
      <c r="R8985" t="s">
        <v>255</v>
      </c>
      <c r="S8985" t="s">
        <v>180</v>
      </c>
    </row>
    <row r="8986" spans="1:19" x14ac:dyDescent="0.35">
      <c r="A8986" s="2" t="s">
        <v>122</v>
      </c>
      <c r="B8986" s="1" t="s">
        <v>123</v>
      </c>
      <c r="C8986" t="s">
        <v>906</v>
      </c>
      <c r="D8986" s="1" t="s">
        <v>883</v>
      </c>
      <c r="E8986" s="1" t="s">
        <v>22</v>
      </c>
      <c r="F8986" s="1" t="s">
        <v>18</v>
      </c>
      <c r="G8986" s="1" t="s">
        <v>26</v>
      </c>
      <c r="H8986" t="s">
        <v>17</v>
      </c>
      <c r="I8986" s="1" t="s">
        <v>1277</v>
      </c>
      <c r="J8986" s="1" t="s">
        <v>230</v>
      </c>
      <c r="K8986" s="1" t="s">
        <v>15</v>
      </c>
      <c r="L8986" s="1" t="s">
        <v>912</v>
      </c>
      <c r="M8986" t="s">
        <v>520</v>
      </c>
      <c r="N8986">
        <v>1</v>
      </c>
      <c r="O8986" s="1" t="s">
        <v>205</v>
      </c>
      <c r="P8986" t="s">
        <v>154</v>
      </c>
      <c r="Q8986">
        <v>1</v>
      </c>
      <c r="R8986" t="s">
        <v>255</v>
      </c>
      <c r="S8986" t="s">
        <v>180</v>
      </c>
    </row>
    <row r="8987" spans="1:19" x14ac:dyDescent="0.35">
      <c r="A8987" s="2" t="s">
        <v>122</v>
      </c>
      <c r="B8987" s="1" t="s">
        <v>123</v>
      </c>
      <c r="C8987" t="s">
        <v>906</v>
      </c>
      <c r="D8987" s="1" t="s">
        <v>883</v>
      </c>
      <c r="E8987" s="1" t="s">
        <v>904</v>
      </c>
      <c r="F8987" s="1" t="s">
        <v>13</v>
      </c>
      <c r="G8987" s="1" t="s">
        <v>137</v>
      </c>
      <c r="H8987" t="s">
        <v>17</v>
      </c>
      <c r="I8987" s="1" t="s">
        <v>1650</v>
      </c>
      <c r="J8987" s="1" t="s">
        <v>230</v>
      </c>
      <c r="K8987" s="1" t="s">
        <v>15</v>
      </c>
      <c r="L8987" s="1" t="s">
        <v>912</v>
      </c>
      <c r="M8987" t="s">
        <v>520</v>
      </c>
      <c r="N8987">
        <v>1</v>
      </c>
      <c r="O8987" s="1" t="s">
        <v>205</v>
      </c>
      <c r="P8987" t="s">
        <v>154</v>
      </c>
      <c r="Q8987">
        <v>2</v>
      </c>
      <c r="R8987" t="s">
        <v>179</v>
      </c>
      <c r="S8987" t="s">
        <v>180</v>
      </c>
    </row>
    <row r="8988" spans="1:19" x14ac:dyDescent="0.35">
      <c r="A8988" s="2" t="s">
        <v>122</v>
      </c>
      <c r="B8988" s="1" t="s">
        <v>123</v>
      </c>
      <c r="C8988" t="s">
        <v>906</v>
      </c>
      <c r="D8988" s="1" t="s">
        <v>883</v>
      </c>
      <c r="E8988" s="1" t="s">
        <v>904</v>
      </c>
      <c r="F8988" s="1" t="s">
        <v>13</v>
      </c>
      <c r="G8988" s="1" t="s">
        <v>137</v>
      </c>
      <c r="H8988" t="s">
        <v>17</v>
      </c>
      <c r="I8988" s="1" t="s">
        <v>1651</v>
      </c>
      <c r="J8988" s="1" t="s">
        <v>230</v>
      </c>
      <c r="K8988" s="1" t="s">
        <v>15</v>
      </c>
      <c r="L8988" s="1" t="s">
        <v>912</v>
      </c>
      <c r="M8988" t="s">
        <v>520</v>
      </c>
      <c r="N8988">
        <v>1</v>
      </c>
      <c r="O8988" s="1" t="s">
        <v>205</v>
      </c>
      <c r="P8988" t="s">
        <v>153</v>
      </c>
      <c r="Q8988">
        <v>2</v>
      </c>
      <c r="R8988" t="s">
        <v>255</v>
      </c>
      <c r="S8988" t="s">
        <v>180</v>
      </c>
    </row>
    <row r="8989" spans="1:19" x14ac:dyDescent="0.35">
      <c r="A8989" s="2" t="s">
        <v>122</v>
      </c>
      <c r="B8989" s="1" t="s">
        <v>123</v>
      </c>
      <c r="C8989" t="s">
        <v>906</v>
      </c>
      <c r="D8989" s="1" t="s">
        <v>883</v>
      </c>
      <c r="E8989" s="1" t="s">
        <v>904</v>
      </c>
      <c r="F8989" s="1" t="s">
        <v>13</v>
      </c>
      <c r="G8989" s="1" t="s">
        <v>137</v>
      </c>
      <c r="H8989" t="s">
        <v>17</v>
      </c>
      <c r="I8989" s="1" t="s">
        <v>1279</v>
      </c>
      <c r="J8989" s="1" t="s">
        <v>230</v>
      </c>
      <c r="K8989" s="1" t="s">
        <v>15</v>
      </c>
      <c r="L8989" s="1" t="s">
        <v>912</v>
      </c>
      <c r="M8989" t="s">
        <v>520</v>
      </c>
      <c r="N8989">
        <v>1</v>
      </c>
      <c r="O8989" s="1" t="s">
        <v>205</v>
      </c>
      <c r="P8989" t="s">
        <v>153</v>
      </c>
      <c r="Q8989">
        <v>2</v>
      </c>
      <c r="R8989" t="s">
        <v>255</v>
      </c>
      <c r="S8989" t="s">
        <v>180</v>
      </c>
    </row>
    <row r="8990" spans="1:19" x14ac:dyDescent="0.35">
      <c r="A8990" s="2" t="s">
        <v>122</v>
      </c>
      <c r="B8990" s="1" t="s">
        <v>123</v>
      </c>
      <c r="C8990" t="s">
        <v>906</v>
      </c>
      <c r="D8990" s="1" t="s">
        <v>883</v>
      </c>
      <c r="E8990" s="1" t="s">
        <v>904</v>
      </c>
      <c r="F8990" s="1" t="s">
        <v>13</v>
      </c>
      <c r="G8990" s="1" t="s">
        <v>137</v>
      </c>
      <c r="H8990" t="s">
        <v>24</v>
      </c>
      <c r="I8990" s="1" t="s">
        <v>1649</v>
      </c>
      <c r="J8990" s="1" t="s">
        <v>230</v>
      </c>
      <c r="K8990" s="1" t="s">
        <v>15</v>
      </c>
      <c r="L8990" s="1" t="s">
        <v>912</v>
      </c>
      <c r="M8990" t="s">
        <v>16</v>
      </c>
      <c r="N8990">
        <v>1</v>
      </c>
      <c r="O8990" s="1" t="s">
        <v>205</v>
      </c>
      <c r="P8990" t="s">
        <v>154</v>
      </c>
      <c r="Q8990">
        <v>2</v>
      </c>
      <c r="R8990" t="s">
        <v>255</v>
      </c>
      <c r="S8990" t="s">
        <v>180</v>
      </c>
    </row>
    <row r="8991" spans="1:19" x14ac:dyDescent="0.35">
      <c r="A8991" s="2" t="s">
        <v>122</v>
      </c>
      <c r="B8991" s="1" t="s">
        <v>123</v>
      </c>
      <c r="C8991" t="s">
        <v>906</v>
      </c>
      <c r="D8991" s="1" t="s">
        <v>883</v>
      </c>
      <c r="E8991" s="1" t="s">
        <v>904</v>
      </c>
      <c r="F8991" s="1" t="s">
        <v>13</v>
      </c>
      <c r="G8991" s="1" t="s">
        <v>137</v>
      </c>
      <c r="H8991" t="s">
        <v>24</v>
      </c>
      <c r="I8991" s="1" t="s">
        <v>1650</v>
      </c>
      <c r="J8991" s="1" t="s">
        <v>230</v>
      </c>
      <c r="K8991" s="1" t="s">
        <v>15</v>
      </c>
      <c r="L8991" s="1" t="s">
        <v>912</v>
      </c>
      <c r="M8991" t="s">
        <v>16</v>
      </c>
      <c r="N8991">
        <v>1</v>
      </c>
      <c r="O8991" s="1" t="s">
        <v>205</v>
      </c>
      <c r="P8991" t="s">
        <v>153</v>
      </c>
      <c r="Q8991">
        <v>2</v>
      </c>
      <c r="R8991" t="s">
        <v>255</v>
      </c>
      <c r="S8991" t="s">
        <v>180</v>
      </c>
    </row>
    <row r="8992" spans="1:19" x14ac:dyDescent="0.35">
      <c r="A8992" s="2" t="s">
        <v>122</v>
      </c>
      <c r="B8992" s="1" t="s">
        <v>123</v>
      </c>
      <c r="C8992" t="s">
        <v>906</v>
      </c>
      <c r="D8992" s="1" t="s">
        <v>883</v>
      </c>
      <c r="E8992" s="1" t="s">
        <v>904</v>
      </c>
      <c r="F8992" s="1" t="s">
        <v>13</v>
      </c>
      <c r="G8992" s="1" t="s">
        <v>137</v>
      </c>
      <c r="H8992" t="s">
        <v>24</v>
      </c>
      <c r="I8992" s="1" t="s">
        <v>1650</v>
      </c>
      <c r="J8992" s="1" t="s">
        <v>230</v>
      </c>
      <c r="K8992" s="1" t="s">
        <v>15</v>
      </c>
      <c r="L8992" s="1" t="s">
        <v>912</v>
      </c>
      <c r="M8992" t="s">
        <v>520</v>
      </c>
      <c r="N8992">
        <v>1</v>
      </c>
      <c r="O8992" s="1" t="s">
        <v>205</v>
      </c>
      <c r="P8992" t="s">
        <v>154</v>
      </c>
      <c r="Q8992">
        <v>2</v>
      </c>
      <c r="R8992" t="s">
        <v>179</v>
      </c>
      <c r="S8992" t="s">
        <v>180</v>
      </c>
    </row>
    <row r="8993" spans="1:19" x14ac:dyDescent="0.35">
      <c r="A8993" s="2" t="s">
        <v>122</v>
      </c>
      <c r="B8993" s="1" t="s">
        <v>123</v>
      </c>
      <c r="C8993" t="s">
        <v>906</v>
      </c>
      <c r="D8993" s="1" t="s">
        <v>883</v>
      </c>
      <c r="E8993" s="1" t="s">
        <v>904</v>
      </c>
      <c r="F8993" s="1" t="s">
        <v>13</v>
      </c>
      <c r="G8993" s="1" t="s">
        <v>137</v>
      </c>
      <c r="H8993" t="s">
        <v>24</v>
      </c>
      <c r="I8993" s="1" t="s">
        <v>1651</v>
      </c>
      <c r="J8993" s="1" t="s">
        <v>230</v>
      </c>
      <c r="K8993" s="1" t="s">
        <v>15</v>
      </c>
      <c r="L8993" s="1" t="s">
        <v>912</v>
      </c>
      <c r="M8993" t="s">
        <v>520</v>
      </c>
      <c r="N8993">
        <v>1</v>
      </c>
      <c r="O8993" s="1" t="s">
        <v>205</v>
      </c>
      <c r="P8993" t="s">
        <v>153</v>
      </c>
      <c r="Q8993">
        <v>2</v>
      </c>
      <c r="R8993" t="s">
        <v>255</v>
      </c>
      <c r="S8993" t="s">
        <v>180</v>
      </c>
    </row>
    <row r="8994" spans="1:19" x14ac:dyDescent="0.35">
      <c r="A8994" s="2" t="s">
        <v>122</v>
      </c>
      <c r="B8994" s="1" t="s">
        <v>123</v>
      </c>
      <c r="C8994" t="s">
        <v>906</v>
      </c>
      <c r="D8994" s="1" t="s">
        <v>883</v>
      </c>
      <c r="E8994" s="1" t="s">
        <v>904</v>
      </c>
      <c r="F8994" s="1" t="s">
        <v>13</v>
      </c>
      <c r="G8994" s="1" t="s">
        <v>137</v>
      </c>
      <c r="H8994" t="s">
        <v>24</v>
      </c>
      <c r="I8994" s="1" t="s">
        <v>1278</v>
      </c>
      <c r="J8994" s="1" t="s">
        <v>230</v>
      </c>
      <c r="K8994" s="1" t="s">
        <v>15</v>
      </c>
      <c r="L8994" s="1" t="s">
        <v>912</v>
      </c>
      <c r="M8994" t="s">
        <v>16</v>
      </c>
      <c r="N8994">
        <v>1</v>
      </c>
      <c r="O8994" s="1" t="s">
        <v>205</v>
      </c>
      <c r="P8994" t="s">
        <v>153</v>
      </c>
      <c r="Q8994">
        <v>2</v>
      </c>
      <c r="R8994" t="s">
        <v>255</v>
      </c>
      <c r="S8994" t="s">
        <v>180</v>
      </c>
    </row>
    <row r="8995" spans="1:19" x14ac:dyDescent="0.35">
      <c r="A8995" s="2" t="s">
        <v>122</v>
      </c>
      <c r="B8995" s="1" t="s">
        <v>123</v>
      </c>
      <c r="C8995" t="s">
        <v>906</v>
      </c>
      <c r="D8995" s="1" t="s">
        <v>883</v>
      </c>
      <c r="E8995" s="1" t="s">
        <v>904</v>
      </c>
      <c r="F8995" s="1" t="s">
        <v>13</v>
      </c>
      <c r="G8995" s="1" t="s">
        <v>137</v>
      </c>
      <c r="H8995" t="s">
        <v>24</v>
      </c>
      <c r="I8995" s="1" t="s">
        <v>1279</v>
      </c>
      <c r="J8995" s="1" t="s">
        <v>230</v>
      </c>
      <c r="K8995" s="1" t="s">
        <v>15</v>
      </c>
      <c r="L8995" s="1" t="s">
        <v>912</v>
      </c>
      <c r="M8995" t="s">
        <v>520</v>
      </c>
      <c r="N8995">
        <v>1</v>
      </c>
      <c r="O8995" s="1" t="s">
        <v>205</v>
      </c>
      <c r="P8995" t="s">
        <v>153</v>
      </c>
      <c r="Q8995">
        <v>2</v>
      </c>
      <c r="R8995" t="s">
        <v>255</v>
      </c>
      <c r="S8995" t="s">
        <v>180</v>
      </c>
    </row>
    <row r="8996" spans="1:19" x14ac:dyDescent="0.35">
      <c r="A8996" s="2" t="s">
        <v>122</v>
      </c>
      <c r="B8996" s="1" t="s">
        <v>123</v>
      </c>
      <c r="C8996" t="s">
        <v>907</v>
      </c>
      <c r="D8996" s="1" t="s">
        <v>100</v>
      </c>
      <c r="E8996" s="1" t="s">
        <v>12</v>
      </c>
      <c r="F8996" s="1" t="s">
        <v>29</v>
      </c>
      <c r="G8996" s="1" t="s">
        <v>136</v>
      </c>
      <c r="H8996" t="s">
        <v>32</v>
      </c>
      <c r="I8996" s="1" t="s">
        <v>886</v>
      </c>
      <c r="J8996" s="1" t="s">
        <v>230</v>
      </c>
      <c r="K8996" s="1" t="s">
        <v>19</v>
      </c>
      <c r="L8996" s="1" t="s">
        <v>912</v>
      </c>
      <c r="M8996" t="s">
        <v>19</v>
      </c>
      <c r="N8996">
        <v>1</v>
      </c>
      <c r="O8996" s="1" t="s">
        <v>205</v>
      </c>
      <c r="P8996" t="s">
        <v>153</v>
      </c>
      <c r="Q8996">
        <v>2</v>
      </c>
      <c r="R8996" t="s">
        <v>255</v>
      </c>
      <c r="S8996" t="s">
        <v>180</v>
      </c>
    </row>
    <row r="8997" spans="1:19" x14ac:dyDescent="0.35">
      <c r="A8997" s="2" t="s">
        <v>122</v>
      </c>
      <c r="B8997" s="1" t="s">
        <v>123</v>
      </c>
      <c r="C8997" t="s">
        <v>907</v>
      </c>
      <c r="D8997" s="1" t="s">
        <v>100</v>
      </c>
      <c r="E8997" s="1" t="s">
        <v>12</v>
      </c>
      <c r="F8997" s="1" t="s">
        <v>29</v>
      </c>
      <c r="G8997" s="1" t="s">
        <v>136</v>
      </c>
      <c r="H8997" t="s">
        <v>32</v>
      </c>
      <c r="I8997" s="1" t="s">
        <v>887</v>
      </c>
      <c r="J8997" s="1" t="s">
        <v>230</v>
      </c>
      <c r="K8997" s="1" t="s">
        <v>19</v>
      </c>
      <c r="L8997" s="1" t="s">
        <v>912</v>
      </c>
      <c r="M8997" t="s">
        <v>19</v>
      </c>
      <c r="N8997">
        <v>1</v>
      </c>
      <c r="O8997" s="1" t="s">
        <v>205</v>
      </c>
      <c r="P8997" t="s">
        <v>154</v>
      </c>
      <c r="Q8997">
        <v>2</v>
      </c>
      <c r="R8997" t="s">
        <v>255</v>
      </c>
      <c r="S8997" t="s">
        <v>180</v>
      </c>
    </row>
    <row r="8998" spans="1:19" x14ac:dyDescent="0.35">
      <c r="A8998" s="2" t="s">
        <v>122</v>
      </c>
      <c r="B8998" s="1" t="s">
        <v>123</v>
      </c>
      <c r="C8998" t="s">
        <v>907</v>
      </c>
      <c r="D8998" s="1" t="s">
        <v>100</v>
      </c>
      <c r="E8998" s="1" t="s">
        <v>12</v>
      </c>
      <c r="F8998" s="1" t="s">
        <v>29</v>
      </c>
      <c r="G8998" s="1" t="s">
        <v>136</v>
      </c>
      <c r="H8998" t="s">
        <v>32</v>
      </c>
      <c r="I8998" s="1" t="s">
        <v>888</v>
      </c>
      <c r="J8998" s="1" t="s">
        <v>230</v>
      </c>
      <c r="K8998" s="1" t="s">
        <v>19</v>
      </c>
      <c r="L8998" s="1" t="s">
        <v>912</v>
      </c>
      <c r="M8998" t="s">
        <v>19</v>
      </c>
      <c r="N8998">
        <v>1</v>
      </c>
      <c r="O8998" s="1" t="s">
        <v>205</v>
      </c>
      <c r="P8998" t="s">
        <v>153</v>
      </c>
      <c r="Q8998">
        <v>2</v>
      </c>
      <c r="R8998" t="s">
        <v>255</v>
      </c>
      <c r="S8998" t="s">
        <v>180</v>
      </c>
    </row>
    <row r="8999" spans="1:19" x14ac:dyDescent="0.35">
      <c r="A8999" s="2" t="s">
        <v>122</v>
      </c>
      <c r="B8999" s="1" t="s">
        <v>123</v>
      </c>
      <c r="C8999" t="s">
        <v>907</v>
      </c>
      <c r="D8999" s="1" t="s">
        <v>100</v>
      </c>
      <c r="E8999" s="1" t="s">
        <v>12</v>
      </c>
      <c r="F8999" s="1" t="s">
        <v>29</v>
      </c>
      <c r="G8999" s="1" t="s">
        <v>136</v>
      </c>
      <c r="H8999" t="s">
        <v>32</v>
      </c>
      <c r="I8999" s="1" t="s">
        <v>889</v>
      </c>
      <c r="J8999" s="1" t="s">
        <v>230</v>
      </c>
      <c r="K8999" s="1" t="s">
        <v>19</v>
      </c>
      <c r="L8999" s="1" t="s">
        <v>912</v>
      </c>
      <c r="M8999" t="s">
        <v>19</v>
      </c>
      <c r="N8999">
        <v>1</v>
      </c>
      <c r="O8999" s="1" t="s">
        <v>205</v>
      </c>
      <c r="P8999" t="s">
        <v>153</v>
      </c>
      <c r="Q8999">
        <v>2</v>
      </c>
      <c r="R8999" t="s">
        <v>255</v>
      </c>
      <c r="S8999" t="s">
        <v>180</v>
      </c>
    </row>
    <row r="9000" spans="1:19" x14ac:dyDescent="0.35">
      <c r="A9000" s="2" t="s">
        <v>122</v>
      </c>
      <c r="B9000" s="1" t="s">
        <v>123</v>
      </c>
      <c r="C9000" t="s">
        <v>907</v>
      </c>
      <c r="D9000" s="1" t="s">
        <v>100</v>
      </c>
      <c r="E9000" s="1" t="s">
        <v>12</v>
      </c>
      <c r="F9000" s="1" t="s">
        <v>13</v>
      </c>
      <c r="G9000" s="1" t="s">
        <v>137</v>
      </c>
      <c r="H9000" t="s">
        <v>35</v>
      </c>
      <c r="I9000" s="1" t="s">
        <v>498</v>
      </c>
      <c r="J9000" s="1" t="s">
        <v>230</v>
      </c>
      <c r="K9000" s="1" t="s">
        <v>59</v>
      </c>
      <c r="L9000" s="1" t="s">
        <v>912</v>
      </c>
      <c r="M9000" t="s">
        <v>76</v>
      </c>
      <c r="N9000">
        <v>1</v>
      </c>
      <c r="O9000" s="1" t="s">
        <v>205</v>
      </c>
      <c r="P9000" t="s">
        <v>154</v>
      </c>
      <c r="Q9000">
        <v>1</v>
      </c>
      <c r="R9000" t="s">
        <v>255</v>
      </c>
      <c r="S9000" t="s">
        <v>180</v>
      </c>
    </row>
    <row r="9001" spans="1:19" x14ac:dyDescent="0.35">
      <c r="A9001" s="2" t="s">
        <v>122</v>
      </c>
      <c r="B9001" s="1" t="s">
        <v>123</v>
      </c>
      <c r="C9001" t="s">
        <v>907</v>
      </c>
      <c r="D9001" s="1" t="s">
        <v>100</v>
      </c>
      <c r="E9001" s="1" t="s">
        <v>12</v>
      </c>
      <c r="F9001" s="1" t="s">
        <v>18</v>
      </c>
      <c r="G9001" s="1" t="s">
        <v>26</v>
      </c>
      <c r="H9001" t="s">
        <v>17</v>
      </c>
      <c r="I9001" s="1" t="s">
        <v>886</v>
      </c>
      <c r="J9001" s="1" t="s">
        <v>230</v>
      </c>
      <c r="K9001" s="1" t="s">
        <v>19</v>
      </c>
      <c r="L9001" s="1" t="s">
        <v>912</v>
      </c>
      <c r="M9001" t="s">
        <v>38</v>
      </c>
      <c r="N9001">
        <v>1</v>
      </c>
      <c r="O9001" s="1" t="s">
        <v>205</v>
      </c>
      <c r="P9001" t="s">
        <v>153</v>
      </c>
      <c r="Q9001">
        <v>1</v>
      </c>
      <c r="R9001" t="s">
        <v>255</v>
      </c>
      <c r="S9001" t="s">
        <v>180</v>
      </c>
    </row>
    <row r="9002" spans="1:19" x14ac:dyDescent="0.35">
      <c r="A9002" s="2" t="s">
        <v>122</v>
      </c>
      <c r="B9002" s="1" t="s">
        <v>123</v>
      </c>
      <c r="C9002" t="s">
        <v>907</v>
      </c>
      <c r="D9002" s="1" t="s">
        <v>100</v>
      </c>
      <c r="E9002" s="1" t="s">
        <v>12</v>
      </c>
      <c r="F9002" s="1" t="s">
        <v>18</v>
      </c>
      <c r="G9002" s="1" t="s">
        <v>26</v>
      </c>
      <c r="H9002" t="s">
        <v>17</v>
      </c>
      <c r="I9002" s="1" t="s">
        <v>887</v>
      </c>
      <c r="J9002" s="1" t="s">
        <v>230</v>
      </c>
      <c r="K9002" s="1" t="s">
        <v>19</v>
      </c>
      <c r="L9002" s="1" t="s">
        <v>912</v>
      </c>
      <c r="M9002" t="s">
        <v>38</v>
      </c>
      <c r="N9002">
        <v>1</v>
      </c>
      <c r="O9002" s="1" t="s">
        <v>205</v>
      </c>
      <c r="P9002" t="s">
        <v>154</v>
      </c>
      <c r="Q9002">
        <v>1</v>
      </c>
      <c r="R9002" t="s">
        <v>255</v>
      </c>
      <c r="S9002" t="s">
        <v>180</v>
      </c>
    </row>
    <row r="9003" spans="1:19" x14ac:dyDescent="0.35">
      <c r="A9003" s="2" t="s">
        <v>122</v>
      </c>
      <c r="B9003" s="1" t="s">
        <v>123</v>
      </c>
      <c r="C9003" t="s">
        <v>907</v>
      </c>
      <c r="D9003" s="1" t="s">
        <v>100</v>
      </c>
      <c r="E9003" s="1" t="s">
        <v>12</v>
      </c>
      <c r="F9003" s="1" t="s">
        <v>18</v>
      </c>
      <c r="G9003" s="1" t="s">
        <v>26</v>
      </c>
      <c r="H9003" t="s">
        <v>17</v>
      </c>
      <c r="I9003" s="1" t="s">
        <v>888</v>
      </c>
      <c r="J9003" s="1" t="s">
        <v>230</v>
      </c>
      <c r="K9003" s="1" t="s">
        <v>19</v>
      </c>
      <c r="L9003" s="1" t="s">
        <v>912</v>
      </c>
      <c r="M9003" t="s">
        <v>38</v>
      </c>
      <c r="N9003">
        <v>1</v>
      </c>
      <c r="O9003" s="1" t="s">
        <v>205</v>
      </c>
      <c r="P9003" t="s">
        <v>153</v>
      </c>
      <c r="Q9003">
        <v>1</v>
      </c>
      <c r="R9003" t="s">
        <v>255</v>
      </c>
      <c r="S9003" t="s">
        <v>180</v>
      </c>
    </row>
    <row r="9004" spans="1:19" x14ac:dyDescent="0.35">
      <c r="A9004" s="2" t="s">
        <v>122</v>
      </c>
      <c r="B9004" s="1" t="s">
        <v>123</v>
      </c>
      <c r="C9004" t="s">
        <v>907</v>
      </c>
      <c r="D9004" s="1" t="s">
        <v>100</v>
      </c>
      <c r="E9004" s="1" t="s">
        <v>12</v>
      </c>
      <c r="F9004" s="1" t="s">
        <v>18</v>
      </c>
      <c r="G9004" s="1" t="s">
        <v>26</v>
      </c>
      <c r="H9004" t="s">
        <v>17</v>
      </c>
      <c r="I9004" s="1" t="s">
        <v>889</v>
      </c>
      <c r="J9004" s="1" t="s">
        <v>230</v>
      </c>
      <c r="K9004" s="1" t="s">
        <v>19</v>
      </c>
      <c r="L9004" s="1" t="s">
        <v>912</v>
      </c>
      <c r="M9004" t="s">
        <v>38</v>
      </c>
      <c r="N9004">
        <v>1</v>
      </c>
      <c r="O9004" s="1" t="s">
        <v>205</v>
      </c>
      <c r="P9004" t="s">
        <v>153</v>
      </c>
      <c r="Q9004">
        <v>1</v>
      </c>
      <c r="R9004" t="s">
        <v>255</v>
      </c>
      <c r="S9004" t="s">
        <v>180</v>
      </c>
    </row>
    <row r="9005" spans="1:19" x14ac:dyDescent="0.35">
      <c r="A9005" s="2" t="s">
        <v>122</v>
      </c>
      <c r="B9005" s="1" t="s">
        <v>123</v>
      </c>
      <c r="C9005" t="s">
        <v>907</v>
      </c>
      <c r="D9005" s="1" t="s">
        <v>100</v>
      </c>
      <c r="E9005" s="1" t="s">
        <v>12</v>
      </c>
      <c r="F9005" s="1" t="s">
        <v>18</v>
      </c>
      <c r="G9005" s="1" t="s">
        <v>26</v>
      </c>
      <c r="H9005" t="s">
        <v>21</v>
      </c>
      <c r="I9005" s="1" t="s">
        <v>1280</v>
      </c>
      <c r="J9005" s="1" t="s">
        <v>230</v>
      </c>
      <c r="K9005" s="1" t="s">
        <v>59</v>
      </c>
      <c r="L9005" s="1" t="s">
        <v>912</v>
      </c>
      <c r="M9005" t="s">
        <v>86</v>
      </c>
      <c r="N9005">
        <v>1</v>
      </c>
      <c r="O9005" s="1" t="s">
        <v>206</v>
      </c>
      <c r="P9005" t="s">
        <v>154</v>
      </c>
      <c r="Q9005">
        <v>2</v>
      </c>
      <c r="R9005" t="s">
        <v>255</v>
      </c>
      <c r="S9005" t="s">
        <v>180</v>
      </c>
    </row>
    <row r="9006" spans="1:19" x14ac:dyDescent="0.35">
      <c r="A9006" s="2" t="s">
        <v>122</v>
      </c>
      <c r="B9006" s="1" t="s">
        <v>123</v>
      </c>
      <c r="C9006" t="s">
        <v>907</v>
      </c>
      <c r="D9006" s="1" t="s">
        <v>100</v>
      </c>
      <c r="E9006" s="1" t="s">
        <v>22</v>
      </c>
      <c r="F9006" s="1" t="s">
        <v>29</v>
      </c>
      <c r="G9006" s="1" t="s">
        <v>136</v>
      </c>
      <c r="H9006" t="s">
        <v>27</v>
      </c>
      <c r="I9006" s="1" t="s">
        <v>1281</v>
      </c>
      <c r="J9006" s="1" t="s">
        <v>230</v>
      </c>
      <c r="K9006" s="1" t="s">
        <v>15</v>
      </c>
      <c r="L9006" s="1" t="s">
        <v>912</v>
      </c>
      <c r="M9006" t="s">
        <v>37</v>
      </c>
      <c r="N9006">
        <v>1</v>
      </c>
      <c r="O9006" s="1" t="s">
        <v>206</v>
      </c>
      <c r="P9006" t="s">
        <v>154</v>
      </c>
      <c r="Q9006">
        <v>2</v>
      </c>
      <c r="R9006" t="s">
        <v>255</v>
      </c>
      <c r="S9006" t="s">
        <v>180</v>
      </c>
    </row>
    <row r="9007" spans="1:19" x14ac:dyDescent="0.35">
      <c r="A9007" s="2" t="s">
        <v>122</v>
      </c>
      <c r="B9007" s="1" t="s">
        <v>123</v>
      </c>
      <c r="C9007" t="s">
        <v>907</v>
      </c>
      <c r="D9007" s="1" t="s">
        <v>100</v>
      </c>
      <c r="E9007" s="1" t="s">
        <v>22</v>
      </c>
      <c r="F9007" s="1" t="s">
        <v>29</v>
      </c>
      <c r="G9007" s="1" t="s">
        <v>136</v>
      </c>
      <c r="H9007" t="s">
        <v>27</v>
      </c>
      <c r="I9007" s="1" t="s">
        <v>1280</v>
      </c>
      <c r="J9007" s="1" t="s">
        <v>230</v>
      </c>
      <c r="K9007" s="1" t="s">
        <v>15</v>
      </c>
      <c r="L9007" s="1" t="s">
        <v>912</v>
      </c>
      <c r="M9007" t="s">
        <v>37</v>
      </c>
      <c r="N9007">
        <v>1</v>
      </c>
      <c r="O9007" s="1" t="s">
        <v>206</v>
      </c>
      <c r="P9007" t="s">
        <v>153</v>
      </c>
      <c r="Q9007">
        <v>2</v>
      </c>
      <c r="R9007" t="s">
        <v>255</v>
      </c>
      <c r="S9007" t="s">
        <v>180</v>
      </c>
    </row>
    <row r="9008" spans="1:19" x14ac:dyDescent="0.35">
      <c r="A9008" s="2" t="s">
        <v>122</v>
      </c>
      <c r="B9008" s="1" t="s">
        <v>123</v>
      </c>
      <c r="C9008" t="s">
        <v>907</v>
      </c>
      <c r="D9008" s="1" t="s">
        <v>100</v>
      </c>
      <c r="E9008" s="1" t="s">
        <v>22</v>
      </c>
      <c r="F9008" s="1" t="s">
        <v>29</v>
      </c>
      <c r="G9008" s="1" t="s">
        <v>136</v>
      </c>
      <c r="H9008" t="s">
        <v>58</v>
      </c>
      <c r="I9008" s="1" t="s">
        <v>886</v>
      </c>
      <c r="J9008" s="1" t="s">
        <v>230</v>
      </c>
      <c r="K9008" s="1" t="s">
        <v>19</v>
      </c>
      <c r="L9008" s="1" t="s">
        <v>912</v>
      </c>
      <c r="M9008" t="s">
        <v>63</v>
      </c>
      <c r="N9008">
        <v>1</v>
      </c>
      <c r="O9008" s="1" t="s">
        <v>205</v>
      </c>
      <c r="P9008" t="s">
        <v>153</v>
      </c>
      <c r="Q9008">
        <v>2</v>
      </c>
      <c r="R9008" t="s">
        <v>179</v>
      </c>
      <c r="S9008" t="s">
        <v>180</v>
      </c>
    </row>
    <row r="9009" spans="1:19" x14ac:dyDescent="0.35">
      <c r="A9009" s="2" t="s">
        <v>122</v>
      </c>
      <c r="B9009" s="1" t="s">
        <v>123</v>
      </c>
      <c r="C9009" t="s">
        <v>907</v>
      </c>
      <c r="D9009" s="1" t="s">
        <v>100</v>
      </c>
      <c r="E9009" s="1" t="s">
        <v>22</v>
      </c>
      <c r="F9009" s="1" t="s">
        <v>29</v>
      </c>
      <c r="G9009" s="1" t="s">
        <v>136</v>
      </c>
      <c r="H9009" t="s">
        <v>58</v>
      </c>
      <c r="I9009" s="1" t="s">
        <v>887</v>
      </c>
      <c r="J9009" s="1" t="s">
        <v>230</v>
      </c>
      <c r="K9009" s="1" t="s">
        <v>19</v>
      </c>
      <c r="L9009" s="1" t="s">
        <v>912</v>
      </c>
      <c r="M9009" t="s">
        <v>63</v>
      </c>
      <c r="N9009">
        <v>1</v>
      </c>
      <c r="O9009" s="1" t="s">
        <v>205</v>
      </c>
      <c r="P9009" t="s">
        <v>154</v>
      </c>
      <c r="Q9009">
        <v>2</v>
      </c>
      <c r="R9009" t="s">
        <v>255</v>
      </c>
      <c r="S9009" t="s">
        <v>180</v>
      </c>
    </row>
    <row r="9010" spans="1:19" x14ac:dyDescent="0.35">
      <c r="A9010" s="2" t="s">
        <v>122</v>
      </c>
      <c r="B9010" s="1" t="s">
        <v>123</v>
      </c>
      <c r="C9010" t="s">
        <v>907</v>
      </c>
      <c r="D9010" s="1" t="s">
        <v>100</v>
      </c>
      <c r="E9010" s="1" t="s">
        <v>22</v>
      </c>
      <c r="F9010" s="1" t="s">
        <v>29</v>
      </c>
      <c r="G9010" s="1" t="s">
        <v>136</v>
      </c>
      <c r="H9010" t="s">
        <v>58</v>
      </c>
      <c r="I9010" s="1" t="s">
        <v>888</v>
      </c>
      <c r="J9010" s="1" t="s">
        <v>230</v>
      </c>
      <c r="K9010" s="1" t="s">
        <v>19</v>
      </c>
      <c r="L9010" s="1" t="s">
        <v>912</v>
      </c>
      <c r="M9010" t="s">
        <v>63</v>
      </c>
      <c r="N9010">
        <v>1</v>
      </c>
      <c r="O9010" s="1" t="s">
        <v>205</v>
      </c>
      <c r="P9010" t="s">
        <v>153</v>
      </c>
      <c r="Q9010">
        <v>2</v>
      </c>
      <c r="R9010" t="s">
        <v>255</v>
      </c>
      <c r="S9010" t="s">
        <v>180</v>
      </c>
    </row>
    <row r="9011" spans="1:19" x14ac:dyDescent="0.35">
      <c r="A9011" s="2" t="s">
        <v>122</v>
      </c>
      <c r="B9011" s="1" t="s">
        <v>123</v>
      </c>
      <c r="C9011" t="s">
        <v>907</v>
      </c>
      <c r="D9011" s="1" t="s">
        <v>100</v>
      </c>
      <c r="E9011" s="1" t="s">
        <v>22</v>
      </c>
      <c r="F9011" s="1" t="s">
        <v>29</v>
      </c>
      <c r="G9011" s="1" t="s">
        <v>136</v>
      </c>
      <c r="H9011" t="s">
        <v>58</v>
      </c>
      <c r="I9011" s="1" t="s">
        <v>889</v>
      </c>
      <c r="J9011" s="1" t="s">
        <v>230</v>
      </c>
      <c r="K9011" s="1" t="s">
        <v>19</v>
      </c>
      <c r="L9011" s="1" t="s">
        <v>912</v>
      </c>
      <c r="M9011" t="s">
        <v>63</v>
      </c>
      <c r="N9011">
        <v>1</v>
      </c>
      <c r="O9011" s="1" t="s">
        <v>205</v>
      </c>
      <c r="P9011" t="s">
        <v>153</v>
      </c>
      <c r="Q9011">
        <v>2</v>
      </c>
      <c r="R9011" t="s">
        <v>255</v>
      </c>
      <c r="S9011" t="s">
        <v>180</v>
      </c>
    </row>
    <row r="9012" spans="1:19" x14ac:dyDescent="0.35">
      <c r="A9012" s="2" t="s">
        <v>122</v>
      </c>
      <c r="B9012" s="1" t="s">
        <v>123</v>
      </c>
      <c r="C9012" t="s">
        <v>907</v>
      </c>
      <c r="D9012" s="1" t="s">
        <v>100</v>
      </c>
      <c r="E9012" s="1" t="s">
        <v>22</v>
      </c>
      <c r="F9012" s="1" t="s">
        <v>33</v>
      </c>
      <c r="G9012" s="1" t="s">
        <v>136</v>
      </c>
      <c r="H9012" t="s">
        <v>35</v>
      </c>
      <c r="I9012" s="1" t="s">
        <v>1281</v>
      </c>
      <c r="J9012" s="1" t="s">
        <v>230</v>
      </c>
      <c r="K9012" s="1" t="s">
        <v>15</v>
      </c>
      <c r="L9012" s="1" t="s">
        <v>912</v>
      </c>
      <c r="M9012" t="s">
        <v>37</v>
      </c>
      <c r="N9012">
        <v>1</v>
      </c>
      <c r="O9012" s="1" t="s">
        <v>206</v>
      </c>
      <c r="P9012" t="s">
        <v>154</v>
      </c>
      <c r="Q9012">
        <v>2</v>
      </c>
      <c r="R9012" t="s">
        <v>255</v>
      </c>
      <c r="S9012" t="s">
        <v>180</v>
      </c>
    </row>
    <row r="9013" spans="1:19" x14ac:dyDescent="0.35">
      <c r="A9013" s="2" t="s">
        <v>122</v>
      </c>
      <c r="B9013" s="1" t="s">
        <v>123</v>
      </c>
      <c r="C9013" t="s">
        <v>907</v>
      </c>
      <c r="D9013" s="1" t="s">
        <v>100</v>
      </c>
      <c r="E9013" s="1" t="s">
        <v>22</v>
      </c>
      <c r="F9013" s="1" t="s">
        <v>33</v>
      </c>
      <c r="G9013" s="1" t="s">
        <v>136</v>
      </c>
      <c r="H9013" t="s">
        <v>35</v>
      </c>
      <c r="I9013" s="1" t="s">
        <v>1280</v>
      </c>
      <c r="J9013" s="1" t="s">
        <v>230</v>
      </c>
      <c r="K9013" s="1" t="s">
        <v>15</v>
      </c>
      <c r="L9013" s="1" t="s">
        <v>912</v>
      </c>
      <c r="M9013" t="s">
        <v>37</v>
      </c>
      <c r="N9013">
        <v>1</v>
      </c>
      <c r="O9013" s="1" t="s">
        <v>206</v>
      </c>
      <c r="P9013" t="s">
        <v>153</v>
      </c>
      <c r="Q9013">
        <v>2</v>
      </c>
      <c r="R9013" t="s">
        <v>255</v>
      </c>
      <c r="S9013" t="s">
        <v>180</v>
      </c>
    </row>
    <row r="9014" spans="1:19" x14ac:dyDescent="0.35">
      <c r="A9014" s="2" t="s">
        <v>122</v>
      </c>
      <c r="B9014" s="1" t="s">
        <v>123</v>
      </c>
      <c r="C9014" t="s">
        <v>907</v>
      </c>
      <c r="D9014" s="1" t="s">
        <v>100</v>
      </c>
      <c r="E9014" s="1" t="s">
        <v>22</v>
      </c>
      <c r="F9014" s="1" t="s">
        <v>23</v>
      </c>
      <c r="G9014" s="1" t="s">
        <v>137</v>
      </c>
      <c r="H9014" t="s">
        <v>17</v>
      </c>
      <c r="I9014" s="1" t="s">
        <v>886</v>
      </c>
      <c r="J9014" s="1" t="s">
        <v>230</v>
      </c>
      <c r="K9014" s="1" t="s">
        <v>19</v>
      </c>
      <c r="L9014" s="1" t="s">
        <v>912</v>
      </c>
      <c r="M9014" t="s">
        <v>63</v>
      </c>
      <c r="N9014">
        <v>1</v>
      </c>
      <c r="O9014" s="1" t="s">
        <v>205</v>
      </c>
      <c r="P9014" t="s">
        <v>153</v>
      </c>
      <c r="Q9014">
        <v>2</v>
      </c>
      <c r="R9014" t="s">
        <v>255</v>
      </c>
      <c r="S9014" t="s">
        <v>180</v>
      </c>
    </row>
    <row r="9015" spans="1:19" x14ac:dyDescent="0.35">
      <c r="A9015" s="2" t="s">
        <v>122</v>
      </c>
      <c r="B9015" s="1" t="s">
        <v>123</v>
      </c>
      <c r="C9015" t="s">
        <v>907</v>
      </c>
      <c r="D9015" s="1" t="s">
        <v>100</v>
      </c>
      <c r="E9015" s="1" t="s">
        <v>22</v>
      </c>
      <c r="F9015" s="1" t="s">
        <v>23</v>
      </c>
      <c r="G9015" s="1" t="s">
        <v>137</v>
      </c>
      <c r="H9015" t="s">
        <v>17</v>
      </c>
      <c r="I9015" s="1" t="s">
        <v>887</v>
      </c>
      <c r="J9015" s="1" t="s">
        <v>230</v>
      </c>
      <c r="K9015" s="1" t="s">
        <v>19</v>
      </c>
      <c r="L9015" s="1" t="s">
        <v>912</v>
      </c>
      <c r="M9015" t="s">
        <v>63</v>
      </c>
      <c r="N9015">
        <v>1</v>
      </c>
      <c r="O9015" s="1" t="s">
        <v>205</v>
      </c>
      <c r="P9015" t="s">
        <v>154</v>
      </c>
      <c r="Q9015">
        <v>2</v>
      </c>
      <c r="R9015" t="s">
        <v>255</v>
      </c>
      <c r="S9015" t="s">
        <v>180</v>
      </c>
    </row>
    <row r="9016" spans="1:19" x14ac:dyDescent="0.35">
      <c r="A9016" s="2" t="s">
        <v>122</v>
      </c>
      <c r="B9016" s="1" t="s">
        <v>123</v>
      </c>
      <c r="C9016" t="s">
        <v>907</v>
      </c>
      <c r="D9016" s="1" t="s">
        <v>100</v>
      </c>
      <c r="E9016" s="1" t="s">
        <v>22</v>
      </c>
      <c r="F9016" s="1" t="s">
        <v>23</v>
      </c>
      <c r="G9016" s="1" t="s">
        <v>137</v>
      </c>
      <c r="H9016" t="s">
        <v>17</v>
      </c>
      <c r="I9016" s="1" t="s">
        <v>888</v>
      </c>
      <c r="J9016" s="1" t="s">
        <v>230</v>
      </c>
      <c r="K9016" s="1" t="s">
        <v>19</v>
      </c>
      <c r="L9016" s="1" t="s">
        <v>912</v>
      </c>
      <c r="M9016" t="s">
        <v>63</v>
      </c>
      <c r="N9016">
        <v>1</v>
      </c>
      <c r="O9016" s="1" t="s">
        <v>205</v>
      </c>
      <c r="P9016" t="s">
        <v>153</v>
      </c>
      <c r="Q9016">
        <v>2</v>
      </c>
      <c r="R9016" t="s">
        <v>255</v>
      </c>
      <c r="S9016" t="s">
        <v>180</v>
      </c>
    </row>
    <row r="9017" spans="1:19" x14ac:dyDescent="0.35">
      <c r="A9017" s="2" t="s">
        <v>122</v>
      </c>
      <c r="B9017" s="1" t="s">
        <v>123</v>
      </c>
      <c r="C9017" t="s">
        <v>907</v>
      </c>
      <c r="D9017" s="1" t="s">
        <v>100</v>
      </c>
      <c r="E9017" s="1" t="s">
        <v>22</v>
      </c>
      <c r="F9017" s="1" t="s">
        <v>23</v>
      </c>
      <c r="G9017" s="1" t="s">
        <v>137</v>
      </c>
      <c r="H9017" t="s">
        <v>17</v>
      </c>
      <c r="I9017" s="1" t="s">
        <v>889</v>
      </c>
      <c r="J9017" s="1" t="s">
        <v>230</v>
      </c>
      <c r="K9017" s="1" t="s">
        <v>19</v>
      </c>
      <c r="L9017" s="1" t="s">
        <v>912</v>
      </c>
      <c r="M9017" t="s">
        <v>63</v>
      </c>
      <c r="N9017">
        <v>1</v>
      </c>
      <c r="O9017" s="1" t="s">
        <v>205</v>
      </c>
      <c r="P9017" t="s">
        <v>153</v>
      </c>
      <c r="Q9017">
        <v>2</v>
      </c>
      <c r="R9017" t="s">
        <v>179</v>
      </c>
      <c r="S9017" t="s">
        <v>180</v>
      </c>
    </row>
    <row r="9018" spans="1:19" x14ac:dyDescent="0.35">
      <c r="A9018" s="2" t="s">
        <v>122</v>
      </c>
      <c r="B9018" s="1" t="s">
        <v>123</v>
      </c>
      <c r="C9018" t="s">
        <v>907</v>
      </c>
      <c r="D9018" s="1" t="s">
        <v>100</v>
      </c>
      <c r="E9018" s="1" t="s">
        <v>22</v>
      </c>
      <c r="F9018" s="1" t="s">
        <v>26</v>
      </c>
      <c r="G9018" s="1" t="s">
        <v>26</v>
      </c>
      <c r="H9018" t="s">
        <v>35</v>
      </c>
      <c r="I9018" s="1" t="s">
        <v>498</v>
      </c>
      <c r="J9018" s="1" t="s">
        <v>230</v>
      </c>
      <c r="K9018" s="1" t="s">
        <v>59</v>
      </c>
      <c r="L9018" s="1" t="s">
        <v>912</v>
      </c>
      <c r="M9018" t="s">
        <v>76</v>
      </c>
      <c r="N9018">
        <v>1</v>
      </c>
      <c r="O9018" s="1" t="s">
        <v>205</v>
      </c>
      <c r="P9018" t="s">
        <v>154</v>
      </c>
      <c r="Q9018">
        <v>2</v>
      </c>
      <c r="R9018" t="s">
        <v>255</v>
      </c>
      <c r="S9018" t="s">
        <v>180</v>
      </c>
    </row>
    <row r="9019" spans="1:19" x14ac:dyDescent="0.35">
      <c r="A9019" s="2" t="s">
        <v>122</v>
      </c>
      <c r="B9019" s="1" t="s">
        <v>123</v>
      </c>
      <c r="C9019" t="s">
        <v>907</v>
      </c>
      <c r="D9019" s="1" t="s">
        <v>100</v>
      </c>
      <c r="E9019" s="1" t="s">
        <v>22</v>
      </c>
      <c r="F9019" s="1" t="s">
        <v>26</v>
      </c>
      <c r="G9019" s="1" t="s">
        <v>26</v>
      </c>
      <c r="H9019" t="s">
        <v>58</v>
      </c>
      <c r="I9019" s="1" t="s">
        <v>1281</v>
      </c>
      <c r="J9019" s="1" t="s">
        <v>230</v>
      </c>
      <c r="K9019" s="1" t="s">
        <v>15</v>
      </c>
      <c r="L9019" s="1" t="s">
        <v>912</v>
      </c>
      <c r="M9019" t="s">
        <v>37</v>
      </c>
      <c r="N9019">
        <v>1</v>
      </c>
      <c r="O9019" s="1" t="s">
        <v>206</v>
      </c>
      <c r="P9019" t="s">
        <v>154</v>
      </c>
      <c r="Q9019">
        <v>2</v>
      </c>
      <c r="R9019" t="s">
        <v>255</v>
      </c>
      <c r="S9019" t="s">
        <v>180</v>
      </c>
    </row>
    <row r="9020" spans="1:19" x14ac:dyDescent="0.35">
      <c r="A9020" s="2" t="s">
        <v>122</v>
      </c>
      <c r="B9020" s="1" t="s">
        <v>123</v>
      </c>
      <c r="C9020" t="s">
        <v>907</v>
      </c>
      <c r="D9020" s="1" t="s">
        <v>100</v>
      </c>
      <c r="E9020" s="1" t="s">
        <v>22</v>
      </c>
      <c r="F9020" s="1" t="s">
        <v>26</v>
      </c>
      <c r="G9020" s="1" t="s">
        <v>26</v>
      </c>
      <c r="H9020" t="s">
        <v>58</v>
      </c>
      <c r="I9020" s="1" t="s">
        <v>1280</v>
      </c>
      <c r="J9020" s="1" t="s">
        <v>230</v>
      </c>
      <c r="K9020" s="1" t="s">
        <v>15</v>
      </c>
      <c r="L9020" s="1" t="s">
        <v>912</v>
      </c>
      <c r="M9020" t="s">
        <v>37</v>
      </c>
      <c r="N9020">
        <v>1</v>
      </c>
      <c r="O9020" s="1" t="s">
        <v>206</v>
      </c>
      <c r="P9020" t="s">
        <v>153</v>
      </c>
      <c r="Q9020">
        <v>2</v>
      </c>
      <c r="R9020" t="s">
        <v>255</v>
      </c>
      <c r="S9020" t="s">
        <v>180</v>
      </c>
    </row>
    <row r="9021" spans="1:19" x14ac:dyDescent="0.35">
      <c r="A9021" s="2" t="s">
        <v>122</v>
      </c>
      <c r="B9021" s="1" t="s">
        <v>123</v>
      </c>
      <c r="C9021" t="s">
        <v>907</v>
      </c>
      <c r="D9021" s="1" t="s">
        <v>100</v>
      </c>
      <c r="E9021" s="1" t="s">
        <v>22</v>
      </c>
      <c r="F9021" s="1" t="s">
        <v>18</v>
      </c>
      <c r="G9021" s="1" t="s">
        <v>26</v>
      </c>
      <c r="H9021" t="s">
        <v>17</v>
      </c>
      <c r="I9021" s="1" t="s">
        <v>886</v>
      </c>
      <c r="J9021" s="1" t="s">
        <v>230</v>
      </c>
      <c r="K9021" s="1" t="s">
        <v>19</v>
      </c>
      <c r="L9021" s="1" t="s">
        <v>912</v>
      </c>
      <c r="M9021" t="s">
        <v>63</v>
      </c>
      <c r="N9021">
        <v>1</v>
      </c>
      <c r="O9021" s="1" t="s">
        <v>205</v>
      </c>
      <c r="P9021" t="s">
        <v>153</v>
      </c>
      <c r="Q9021">
        <v>1</v>
      </c>
      <c r="R9021" t="s">
        <v>255</v>
      </c>
      <c r="S9021" t="s">
        <v>180</v>
      </c>
    </row>
    <row r="9022" spans="1:19" x14ac:dyDescent="0.35">
      <c r="A9022" s="2" t="s">
        <v>122</v>
      </c>
      <c r="B9022" s="1" t="s">
        <v>123</v>
      </c>
      <c r="C9022" t="s">
        <v>907</v>
      </c>
      <c r="D9022" s="1" t="s">
        <v>100</v>
      </c>
      <c r="E9022" s="1" t="s">
        <v>22</v>
      </c>
      <c r="F9022" s="1" t="s">
        <v>18</v>
      </c>
      <c r="G9022" s="1" t="s">
        <v>26</v>
      </c>
      <c r="H9022" t="s">
        <v>17</v>
      </c>
      <c r="I9022" s="1" t="s">
        <v>887</v>
      </c>
      <c r="J9022" s="1" t="s">
        <v>230</v>
      </c>
      <c r="K9022" s="1" t="s">
        <v>19</v>
      </c>
      <c r="L9022" s="1" t="s">
        <v>912</v>
      </c>
      <c r="M9022" t="s">
        <v>63</v>
      </c>
      <c r="N9022">
        <v>1</v>
      </c>
      <c r="O9022" s="1" t="s">
        <v>205</v>
      </c>
      <c r="P9022" t="s">
        <v>154</v>
      </c>
      <c r="Q9022">
        <v>1</v>
      </c>
      <c r="R9022" t="s">
        <v>179</v>
      </c>
      <c r="S9022" t="s">
        <v>180</v>
      </c>
    </row>
    <row r="9023" spans="1:19" x14ac:dyDescent="0.35">
      <c r="A9023" s="2" t="s">
        <v>122</v>
      </c>
      <c r="B9023" s="1" t="s">
        <v>123</v>
      </c>
      <c r="C9023" t="s">
        <v>907</v>
      </c>
      <c r="D9023" s="1" t="s">
        <v>100</v>
      </c>
      <c r="E9023" s="1" t="s">
        <v>22</v>
      </c>
      <c r="F9023" s="1" t="s">
        <v>18</v>
      </c>
      <c r="G9023" s="1" t="s">
        <v>26</v>
      </c>
      <c r="H9023" t="s">
        <v>17</v>
      </c>
      <c r="I9023" s="1" t="s">
        <v>889</v>
      </c>
      <c r="J9023" s="1" t="s">
        <v>230</v>
      </c>
      <c r="K9023" s="1" t="s">
        <v>19</v>
      </c>
      <c r="L9023" s="1" t="s">
        <v>912</v>
      </c>
      <c r="M9023" t="s">
        <v>63</v>
      </c>
      <c r="N9023">
        <v>1</v>
      </c>
      <c r="O9023" s="1" t="s">
        <v>205</v>
      </c>
      <c r="P9023" t="s">
        <v>153</v>
      </c>
      <c r="Q9023">
        <v>1</v>
      </c>
      <c r="R9023" t="s">
        <v>255</v>
      </c>
      <c r="S9023" t="s">
        <v>180</v>
      </c>
    </row>
    <row r="9024" spans="1:19" x14ac:dyDescent="0.35">
      <c r="A9024" s="2" t="s">
        <v>122</v>
      </c>
      <c r="B9024" s="1" t="s">
        <v>123</v>
      </c>
      <c r="C9024" t="s">
        <v>908</v>
      </c>
      <c r="D9024" s="1" t="s">
        <v>171</v>
      </c>
      <c r="E9024" s="1" t="s">
        <v>12</v>
      </c>
      <c r="F9024" s="1" t="s">
        <v>23</v>
      </c>
      <c r="G9024" s="1" t="s">
        <v>137</v>
      </c>
      <c r="H9024" t="s">
        <v>17</v>
      </c>
      <c r="I9024" s="1" t="s">
        <v>890</v>
      </c>
      <c r="J9024" s="1" t="s">
        <v>230</v>
      </c>
      <c r="K9024" s="1" t="s">
        <v>40</v>
      </c>
      <c r="L9024" s="1" t="s">
        <v>912</v>
      </c>
      <c r="M9024" t="s">
        <v>80</v>
      </c>
      <c r="N9024">
        <v>1</v>
      </c>
      <c r="O9024" s="1" t="s">
        <v>205</v>
      </c>
      <c r="P9024" t="s">
        <v>153</v>
      </c>
      <c r="Q9024">
        <v>1</v>
      </c>
      <c r="R9024" t="s">
        <v>255</v>
      </c>
      <c r="S9024" t="s">
        <v>180</v>
      </c>
    </row>
    <row r="9025" spans="1:19" x14ac:dyDescent="0.35">
      <c r="A9025" s="2" t="s">
        <v>122</v>
      </c>
      <c r="B9025" s="1" t="s">
        <v>123</v>
      </c>
      <c r="C9025" t="s">
        <v>908</v>
      </c>
      <c r="D9025" s="1" t="s">
        <v>171</v>
      </c>
      <c r="E9025" s="1" t="s">
        <v>12</v>
      </c>
      <c r="F9025" s="1" t="s">
        <v>23</v>
      </c>
      <c r="G9025" s="1" t="s">
        <v>137</v>
      </c>
      <c r="H9025" t="s">
        <v>17</v>
      </c>
      <c r="I9025" s="1" t="s">
        <v>891</v>
      </c>
      <c r="J9025" s="1" t="s">
        <v>230</v>
      </c>
      <c r="K9025" s="1" t="s">
        <v>40</v>
      </c>
      <c r="L9025" s="1" t="s">
        <v>912</v>
      </c>
      <c r="M9025" t="s">
        <v>80</v>
      </c>
      <c r="N9025">
        <v>1</v>
      </c>
      <c r="O9025" s="1" t="s">
        <v>205</v>
      </c>
      <c r="P9025" t="s">
        <v>154</v>
      </c>
      <c r="Q9025">
        <v>1</v>
      </c>
      <c r="R9025" t="s">
        <v>255</v>
      </c>
      <c r="S9025" t="s">
        <v>180</v>
      </c>
    </row>
    <row r="9026" spans="1:19" x14ac:dyDescent="0.35">
      <c r="A9026" s="2" t="s">
        <v>122</v>
      </c>
      <c r="B9026" s="1" t="s">
        <v>123</v>
      </c>
      <c r="C9026" t="s">
        <v>908</v>
      </c>
      <c r="D9026" s="1" t="s">
        <v>171</v>
      </c>
      <c r="E9026" s="1" t="s">
        <v>12</v>
      </c>
      <c r="F9026" s="1" t="s">
        <v>23</v>
      </c>
      <c r="G9026" s="1" t="s">
        <v>137</v>
      </c>
      <c r="H9026" t="s">
        <v>17</v>
      </c>
      <c r="I9026" s="1" t="s">
        <v>892</v>
      </c>
      <c r="J9026" s="1" t="s">
        <v>230</v>
      </c>
      <c r="K9026" s="1" t="s">
        <v>40</v>
      </c>
      <c r="L9026" s="1" t="s">
        <v>912</v>
      </c>
      <c r="M9026" t="s">
        <v>80</v>
      </c>
      <c r="N9026">
        <v>1</v>
      </c>
      <c r="O9026" s="1" t="s">
        <v>205</v>
      </c>
      <c r="P9026" t="s">
        <v>153</v>
      </c>
      <c r="Q9026">
        <v>1</v>
      </c>
      <c r="R9026" t="s">
        <v>255</v>
      </c>
      <c r="S9026" t="s">
        <v>180</v>
      </c>
    </row>
    <row r="9027" spans="1:19" x14ac:dyDescent="0.35">
      <c r="A9027" s="2" t="s">
        <v>122</v>
      </c>
      <c r="B9027" s="1" t="s">
        <v>123</v>
      </c>
      <c r="C9027" t="s">
        <v>908</v>
      </c>
      <c r="D9027" s="1" t="s">
        <v>171</v>
      </c>
      <c r="E9027" s="1" t="s">
        <v>12</v>
      </c>
      <c r="F9027" s="1" t="s">
        <v>23</v>
      </c>
      <c r="G9027" s="1" t="s">
        <v>137</v>
      </c>
      <c r="H9027" t="s">
        <v>32</v>
      </c>
      <c r="I9027" s="1" t="s">
        <v>893</v>
      </c>
      <c r="J9027" s="1" t="s">
        <v>230</v>
      </c>
      <c r="K9027" s="1" t="s">
        <v>40</v>
      </c>
      <c r="L9027" s="1" t="s">
        <v>912</v>
      </c>
      <c r="M9027" t="s">
        <v>80</v>
      </c>
      <c r="N9027">
        <v>1</v>
      </c>
      <c r="O9027" s="1" t="s">
        <v>206</v>
      </c>
      <c r="P9027" t="s">
        <v>154</v>
      </c>
      <c r="Q9027">
        <v>1</v>
      </c>
      <c r="R9027" t="s">
        <v>255</v>
      </c>
      <c r="S9027" t="s">
        <v>180</v>
      </c>
    </row>
    <row r="9028" spans="1:19" x14ac:dyDescent="0.35">
      <c r="A9028" s="2" t="s">
        <v>122</v>
      </c>
      <c r="B9028" s="1" t="s">
        <v>123</v>
      </c>
      <c r="C9028" t="s">
        <v>908</v>
      </c>
      <c r="D9028" s="1" t="s">
        <v>171</v>
      </c>
      <c r="E9028" s="1" t="s">
        <v>12</v>
      </c>
      <c r="F9028" s="1" t="s">
        <v>23</v>
      </c>
      <c r="G9028" s="1" t="s">
        <v>137</v>
      </c>
      <c r="H9028" t="s">
        <v>32</v>
      </c>
      <c r="I9028" s="1" t="s">
        <v>499</v>
      </c>
      <c r="J9028" s="1" t="s">
        <v>230</v>
      </c>
      <c r="K9028" s="1" t="s">
        <v>40</v>
      </c>
      <c r="L9028" s="1" t="s">
        <v>912</v>
      </c>
      <c r="M9028" t="s">
        <v>80</v>
      </c>
      <c r="N9028">
        <v>1</v>
      </c>
      <c r="O9028" s="1" t="s">
        <v>206</v>
      </c>
      <c r="P9028" t="s">
        <v>153</v>
      </c>
      <c r="Q9028">
        <v>1</v>
      </c>
      <c r="R9028" t="s">
        <v>255</v>
      </c>
      <c r="S9028" t="s">
        <v>180</v>
      </c>
    </row>
    <row r="9029" spans="1:19" x14ac:dyDescent="0.35">
      <c r="A9029" s="2" t="s">
        <v>122</v>
      </c>
      <c r="B9029" s="1" t="s">
        <v>123</v>
      </c>
      <c r="C9029" t="s">
        <v>908</v>
      </c>
      <c r="D9029" s="1" t="s">
        <v>171</v>
      </c>
      <c r="E9029" s="1" t="s">
        <v>12</v>
      </c>
      <c r="F9029" s="1" t="s">
        <v>23</v>
      </c>
      <c r="G9029" s="1" t="s">
        <v>137</v>
      </c>
      <c r="H9029" t="s">
        <v>32</v>
      </c>
      <c r="I9029" s="1" t="s">
        <v>894</v>
      </c>
      <c r="J9029" s="1" t="s">
        <v>230</v>
      </c>
      <c r="K9029" s="1" t="s">
        <v>40</v>
      </c>
      <c r="L9029" s="1" t="s">
        <v>912</v>
      </c>
      <c r="M9029" t="s">
        <v>80</v>
      </c>
      <c r="N9029">
        <v>1</v>
      </c>
      <c r="O9029" s="1" t="s">
        <v>206</v>
      </c>
      <c r="P9029" t="s">
        <v>153</v>
      </c>
      <c r="Q9029">
        <v>1</v>
      </c>
      <c r="R9029" t="s">
        <v>255</v>
      </c>
      <c r="S9029" t="s">
        <v>180</v>
      </c>
    </row>
    <row r="9030" spans="1:19" x14ac:dyDescent="0.35">
      <c r="A9030" s="2" t="s">
        <v>122</v>
      </c>
      <c r="B9030" s="1" t="s">
        <v>123</v>
      </c>
      <c r="C9030" t="s">
        <v>908</v>
      </c>
      <c r="D9030" s="1" t="s">
        <v>171</v>
      </c>
      <c r="E9030" s="1" t="s">
        <v>12</v>
      </c>
      <c r="F9030" s="1" t="s">
        <v>26</v>
      </c>
      <c r="G9030" s="1" t="s">
        <v>26</v>
      </c>
      <c r="H9030" t="s">
        <v>14</v>
      </c>
      <c r="I9030" s="1" t="s">
        <v>893</v>
      </c>
      <c r="J9030" s="1" t="s">
        <v>230</v>
      </c>
      <c r="K9030" s="1" t="s">
        <v>40</v>
      </c>
      <c r="L9030" s="1" t="s">
        <v>912</v>
      </c>
      <c r="M9030" t="s">
        <v>80</v>
      </c>
      <c r="N9030">
        <v>1</v>
      </c>
      <c r="O9030" s="1" t="s">
        <v>206</v>
      </c>
      <c r="P9030" t="s">
        <v>154</v>
      </c>
      <c r="Q9030">
        <v>1</v>
      </c>
      <c r="R9030" t="s">
        <v>255</v>
      </c>
      <c r="S9030" t="s">
        <v>180</v>
      </c>
    </row>
    <row r="9031" spans="1:19" x14ac:dyDescent="0.35">
      <c r="A9031" s="2" t="s">
        <v>122</v>
      </c>
      <c r="B9031" s="1" t="s">
        <v>123</v>
      </c>
      <c r="C9031" t="s">
        <v>908</v>
      </c>
      <c r="D9031" s="1" t="s">
        <v>171</v>
      </c>
      <c r="E9031" s="1" t="s">
        <v>12</v>
      </c>
      <c r="F9031" s="1" t="s">
        <v>26</v>
      </c>
      <c r="G9031" s="1" t="s">
        <v>26</v>
      </c>
      <c r="H9031" t="s">
        <v>14</v>
      </c>
      <c r="I9031" s="1" t="s">
        <v>499</v>
      </c>
      <c r="J9031" s="1" t="s">
        <v>230</v>
      </c>
      <c r="K9031" s="1" t="s">
        <v>40</v>
      </c>
      <c r="L9031" s="1" t="s">
        <v>912</v>
      </c>
      <c r="M9031" t="s">
        <v>80</v>
      </c>
      <c r="N9031">
        <v>1</v>
      </c>
      <c r="O9031" s="1" t="s">
        <v>206</v>
      </c>
      <c r="P9031" t="s">
        <v>153</v>
      </c>
      <c r="Q9031">
        <v>1</v>
      </c>
      <c r="R9031" t="s">
        <v>255</v>
      </c>
      <c r="S9031" t="s">
        <v>180</v>
      </c>
    </row>
    <row r="9032" spans="1:19" x14ac:dyDescent="0.35">
      <c r="A9032" s="2" t="s">
        <v>122</v>
      </c>
      <c r="B9032" s="1" t="s">
        <v>123</v>
      </c>
      <c r="C9032" t="s">
        <v>908</v>
      </c>
      <c r="D9032" s="1" t="s">
        <v>171</v>
      </c>
      <c r="E9032" s="1" t="s">
        <v>12</v>
      </c>
      <c r="F9032" s="1" t="s">
        <v>26</v>
      </c>
      <c r="G9032" s="1" t="s">
        <v>26</v>
      </c>
      <c r="H9032" t="s">
        <v>14</v>
      </c>
      <c r="I9032" s="1" t="s">
        <v>894</v>
      </c>
      <c r="J9032" s="1" t="s">
        <v>230</v>
      </c>
      <c r="K9032" s="1" t="s">
        <v>40</v>
      </c>
      <c r="L9032" s="1" t="s">
        <v>912</v>
      </c>
      <c r="M9032" t="s">
        <v>80</v>
      </c>
      <c r="N9032">
        <v>1</v>
      </c>
      <c r="O9032" s="1" t="s">
        <v>206</v>
      </c>
      <c r="P9032" t="s">
        <v>153</v>
      </c>
      <c r="Q9032">
        <v>1</v>
      </c>
      <c r="R9032" t="s">
        <v>255</v>
      </c>
      <c r="S9032" t="s">
        <v>180</v>
      </c>
    </row>
    <row r="9033" spans="1:19" x14ac:dyDescent="0.35">
      <c r="A9033" s="2" t="s">
        <v>122</v>
      </c>
      <c r="B9033" s="1" t="s">
        <v>123</v>
      </c>
      <c r="C9033" t="s">
        <v>908</v>
      </c>
      <c r="D9033" s="1" t="s">
        <v>171</v>
      </c>
      <c r="E9033" s="1" t="s">
        <v>22</v>
      </c>
      <c r="F9033" s="1" t="s">
        <v>23</v>
      </c>
      <c r="G9033" s="1" t="s">
        <v>137</v>
      </c>
      <c r="H9033" t="s">
        <v>27</v>
      </c>
      <c r="I9033" s="1" t="s">
        <v>890</v>
      </c>
      <c r="J9033" s="1" t="s">
        <v>230</v>
      </c>
      <c r="K9033" s="1" t="s">
        <v>40</v>
      </c>
      <c r="L9033" s="1" t="s">
        <v>912</v>
      </c>
      <c r="M9033" t="s">
        <v>80</v>
      </c>
      <c r="N9033">
        <v>1</v>
      </c>
      <c r="O9033" s="1" t="s">
        <v>205</v>
      </c>
      <c r="P9033" t="s">
        <v>153</v>
      </c>
      <c r="Q9033">
        <v>2</v>
      </c>
      <c r="R9033" t="s">
        <v>255</v>
      </c>
      <c r="S9033" t="s">
        <v>180</v>
      </c>
    </row>
    <row r="9034" spans="1:19" x14ac:dyDescent="0.35">
      <c r="A9034" s="2" t="s">
        <v>122</v>
      </c>
      <c r="B9034" s="1" t="s">
        <v>123</v>
      </c>
      <c r="C9034" t="s">
        <v>908</v>
      </c>
      <c r="D9034" s="1" t="s">
        <v>171</v>
      </c>
      <c r="E9034" s="1" t="s">
        <v>22</v>
      </c>
      <c r="F9034" s="1" t="s">
        <v>23</v>
      </c>
      <c r="G9034" s="1" t="s">
        <v>137</v>
      </c>
      <c r="H9034" t="s">
        <v>27</v>
      </c>
      <c r="I9034" s="1" t="s">
        <v>891</v>
      </c>
      <c r="J9034" s="1" t="s">
        <v>230</v>
      </c>
      <c r="K9034" s="1" t="s">
        <v>40</v>
      </c>
      <c r="L9034" s="1" t="s">
        <v>912</v>
      </c>
      <c r="M9034" t="s">
        <v>80</v>
      </c>
      <c r="N9034">
        <v>1</v>
      </c>
      <c r="O9034" s="1" t="s">
        <v>205</v>
      </c>
      <c r="P9034" t="s">
        <v>154</v>
      </c>
      <c r="Q9034">
        <v>2</v>
      </c>
      <c r="R9034" t="s">
        <v>255</v>
      </c>
      <c r="S9034" t="s">
        <v>180</v>
      </c>
    </row>
    <row r="9035" spans="1:19" x14ac:dyDescent="0.35">
      <c r="A9035" s="2" t="s">
        <v>122</v>
      </c>
      <c r="B9035" s="1" t="s">
        <v>123</v>
      </c>
      <c r="C9035" t="s">
        <v>908</v>
      </c>
      <c r="D9035" s="1" t="s">
        <v>171</v>
      </c>
      <c r="E9035" s="1" t="s">
        <v>22</v>
      </c>
      <c r="F9035" s="1" t="s">
        <v>23</v>
      </c>
      <c r="G9035" s="1" t="s">
        <v>137</v>
      </c>
      <c r="H9035" t="s">
        <v>27</v>
      </c>
      <c r="I9035" s="1" t="s">
        <v>892</v>
      </c>
      <c r="J9035" s="1" t="s">
        <v>230</v>
      </c>
      <c r="K9035" s="1" t="s">
        <v>40</v>
      </c>
      <c r="L9035" s="1" t="s">
        <v>912</v>
      </c>
      <c r="M9035" t="s">
        <v>80</v>
      </c>
      <c r="N9035">
        <v>1</v>
      </c>
      <c r="O9035" s="1" t="s">
        <v>205</v>
      </c>
      <c r="P9035" t="s">
        <v>153</v>
      </c>
      <c r="Q9035">
        <v>2</v>
      </c>
      <c r="R9035" t="s">
        <v>255</v>
      </c>
      <c r="S9035" t="s">
        <v>180</v>
      </c>
    </row>
    <row r="9036" spans="1:19" x14ac:dyDescent="0.35">
      <c r="A9036" s="2" t="s">
        <v>122</v>
      </c>
      <c r="B9036" s="1" t="s">
        <v>123</v>
      </c>
      <c r="C9036" t="s">
        <v>908</v>
      </c>
      <c r="D9036" s="1" t="s">
        <v>171</v>
      </c>
      <c r="E9036" s="1" t="s">
        <v>22</v>
      </c>
      <c r="F9036" s="1" t="s">
        <v>18</v>
      </c>
      <c r="G9036" s="1" t="s">
        <v>26</v>
      </c>
      <c r="H9036" t="s">
        <v>14</v>
      </c>
      <c r="I9036" s="1" t="s">
        <v>890</v>
      </c>
      <c r="J9036" s="1" t="s">
        <v>230</v>
      </c>
      <c r="K9036" s="1" t="s">
        <v>40</v>
      </c>
      <c r="L9036" s="1" t="s">
        <v>912</v>
      </c>
      <c r="M9036" t="s">
        <v>80</v>
      </c>
      <c r="N9036">
        <v>1</v>
      </c>
      <c r="O9036" s="1" t="s">
        <v>205</v>
      </c>
      <c r="P9036" t="s">
        <v>153</v>
      </c>
      <c r="Q9036">
        <v>2</v>
      </c>
      <c r="R9036" t="s">
        <v>255</v>
      </c>
      <c r="S9036" t="s">
        <v>180</v>
      </c>
    </row>
    <row r="9037" spans="1:19" x14ac:dyDescent="0.35">
      <c r="A9037" s="2" t="s">
        <v>122</v>
      </c>
      <c r="B9037" s="1" t="s">
        <v>123</v>
      </c>
      <c r="C9037" t="s">
        <v>908</v>
      </c>
      <c r="D9037" s="1" t="s">
        <v>171</v>
      </c>
      <c r="E9037" s="1" t="s">
        <v>22</v>
      </c>
      <c r="F9037" s="1" t="s">
        <v>18</v>
      </c>
      <c r="G9037" s="1" t="s">
        <v>26</v>
      </c>
      <c r="H9037" t="s">
        <v>14</v>
      </c>
      <c r="I9037" s="1" t="s">
        <v>892</v>
      </c>
      <c r="J9037" s="1" t="s">
        <v>230</v>
      </c>
      <c r="K9037" s="1" t="s">
        <v>40</v>
      </c>
      <c r="L9037" s="1" t="s">
        <v>912</v>
      </c>
      <c r="M9037" t="s">
        <v>80</v>
      </c>
      <c r="N9037">
        <v>1</v>
      </c>
      <c r="O9037" s="1" t="s">
        <v>205</v>
      </c>
      <c r="P9037" t="s">
        <v>154</v>
      </c>
      <c r="Q9037">
        <v>2</v>
      </c>
      <c r="R9037" t="s">
        <v>255</v>
      </c>
      <c r="S9037" t="s">
        <v>180</v>
      </c>
    </row>
    <row r="9038" spans="1:19" x14ac:dyDescent="0.35">
      <c r="A9038" s="2" t="s">
        <v>122</v>
      </c>
      <c r="B9038" s="1" t="s">
        <v>123</v>
      </c>
      <c r="C9038" t="s">
        <v>908</v>
      </c>
      <c r="D9038" s="1" t="s">
        <v>171</v>
      </c>
      <c r="E9038" s="1" t="s">
        <v>22</v>
      </c>
      <c r="F9038" s="1" t="s">
        <v>18</v>
      </c>
      <c r="G9038" s="1" t="s">
        <v>26</v>
      </c>
      <c r="H9038" t="s">
        <v>24</v>
      </c>
      <c r="I9038" s="1" t="s">
        <v>890</v>
      </c>
      <c r="J9038" s="1" t="s">
        <v>230</v>
      </c>
      <c r="K9038" s="1" t="s">
        <v>40</v>
      </c>
      <c r="L9038" s="1" t="s">
        <v>912</v>
      </c>
      <c r="M9038" t="s">
        <v>80</v>
      </c>
      <c r="N9038">
        <v>1</v>
      </c>
      <c r="O9038" s="1" t="s">
        <v>205</v>
      </c>
      <c r="P9038" t="s">
        <v>153</v>
      </c>
      <c r="Q9038">
        <v>1</v>
      </c>
      <c r="R9038" t="s">
        <v>255</v>
      </c>
      <c r="S9038" t="s">
        <v>180</v>
      </c>
    </row>
    <row r="9039" spans="1:19" x14ac:dyDescent="0.35">
      <c r="A9039" s="2" t="s">
        <v>122</v>
      </c>
      <c r="B9039" s="1" t="s">
        <v>123</v>
      </c>
      <c r="C9039" t="s">
        <v>908</v>
      </c>
      <c r="D9039" s="1" t="s">
        <v>171</v>
      </c>
      <c r="E9039" s="1" t="s">
        <v>22</v>
      </c>
      <c r="F9039" s="1" t="s">
        <v>18</v>
      </c>
      <c r="G9039" s="1" t="s">
        <v>26</v>
      </c>
      <c r="H9039" t="s">
        <v>24</v>
      </c>
      <c r="I9039" s="1" t="s">
        <v>891</v>
      </c>
      <c r="J9039" s="1" t="s">
        <v>230</v>
      </c>
      <c r="K9039" s="1" t="s">
        <v>40</v>
      </c>
      <c r="L9039" s="1" t="s">
        <v>912</v>
      </c>
      <c r="M9039" t="s">
        <v>80</v>
      </c>
      <c r="N9039">
        <v>1</v>
      </c>
      <c r="O9039" s="1" t="s">
        <v>205</v>
      </c>
      <c r="P9039" t="s">
        <v>154</v>
      </c>
      <c r="Q9039">
        <v>1</v>
      </c>
      <c r="R9039" t="s">
        <v>255</v>
      </c>
      <c r="S9039" t="s">
        <v>180</v>
      </c>
    </row>
    <row r="9040" spans="1:19" x14ac:dyDescent="0.35">
      <c r="A9040" s="2" t="s">
        <v>122</v>
      </c>
      <c r="B9040" s="1" t="s">
        <v>123</v>
      </c>
      <c r="C9040" t="s">
        <v>908</v>
      </c>
      <c r="D9040" s="1" t="s">
        <v>171</v>
      </c>
      <c r="E9040" s="1" t="s">
        <v>22</v>
      </c>
      <c r="F9040" s="1" t="s">
        <v>18</v>
      </c>
      <c r="G9040" s="1" t="s">
        <v>26</v>
      </c>
      <c r="H9040" t="s">
        <v>24</v>
      </c>
      <c r="I9040" s="1" t="s">
        <v>892</v>
      </c>
      <c r="J9040" s="1" t="s">
        <v>230</v>
      </c>
      <c r="K9040" s="1" t="s">
        <v>40</v>
      </c>
      <c r="L9040" s="1" t="s">
        <v>912</v>
      </c>
      <c r="M9040" t="s">
        <v>80</v>
      </c>
      <c r="N9040">
        <v>1</v>
      </c>
      <c r="O9040" s="1" t="s">
        <v>205</v>
      </c>
      <c r="P9040" t="s">
        <v>153</v>
      </c>
      <c r="Q9040">
        <v>1</v>
      </c>
      <c r="R9040" t="s">
        <v>255</v>
      </c>
      <c r="S9040" t="s">
        <v>180</v>
      </c>
    </row>
    <row r="9041" spans="1:19" x14ac:dyDescent="0.35">
      <c r="A9041" s="2" t="s">
        <v>122</v>
      </c>
      <c r="B9041" s="1" t="s">
        <v>123</v>
      </c>
      <c r="C9041" t="s">
        <v>908</v>
      </c>
      <c r="D9041" s="1" t="s">
        <v>171</v>
      </c>
      <c r="E9041" s="1" t="s">
        <v>22</v>
      </c>
      <c r="F9041" s="1" t="s">
        <v>18</v>
      </c>
      <c r="G9041" s="1" t="s">
        <v>26</v>
      </c>
      <c r="H9041" t="s">
        <v>35</v>
      </c>
      <c r="I9041" s="1" t="s">
        <v>890</v>
      </c>
      <c r="J9041" s="1" t="s">
        <v>230</v>
      </c>
      <c r="K9041" s="1" t="s">
        <v>40</v>
      </c>
      <c r="L9041" s="1" t="s">
        <v>912</v>
      </c>
      <c r="M9041" t="s">
        <v>80</v>
      </c>
      <c r="N9041">
        <v>1</v>
      </c>
      <c r="O9041" s="1" t="s">
        <v>205</v>
      </c>
      <c r="P9041" t="s">
        <v>153</v>
      </c>
      <c r="Q9041">
        <v>2</v>
      </c>
      <c r="R9041" t="s">
        <v>255</v>
      </c>
      <c r="S9041" t="s">
        <v>180</v>
      </c>
    </row>
    <row r="9042" spans="1:19" x14ac:dyDescent="0.35">
      <c r="A9042" s="2" t="s">
        <v>122</v>
      </c>
      <c r="B9042" s="1" t="s">
        <v>123</v>
      </c>
      <c r="C9042" t="s">
        <v>908</v>
      </c>
      <c r="D9042" s="1" t="s">
        <v>171</v>
      </c>
      <c r="E9042" s="1" t="s">
        <v>22</v>
      </c>
      <c r="F9042" s="1" t="s">
        <v>18</v>
      </c>
      <c r="G9042" s="1" t="s">
        <v>26</v>
      </c>
      <c r="H9042" t="s">
        <v>35</v>
      </c>
      <c r="I9042" s="1" t="s">
        <v>891</v>
      </c>
      <c r="J9042" s="1" t="s">
        <v>230</v>
      </c>
      <c r="K9042" s="1" t="s">
        <v>40</v>
      </c>
      <c r="L9042" s="1" t="s">
        <v>912</v>
      </c>
      <c r="M9042" t="s">
        <v>80</v>
      </c>
      <c r="N9042">
        <v>1</v>
      </c>
      <c r="O9042" s="1" t="s">
        <v>205</v>
      </c>
      <c r="P9042" t="s">
        <v>154</v>
      </c>
      <c r="Q9042">
        <v>2</v>
      </c>
      <c r="R9042" t="s">
        <v>255</v>
      </c>
      <c r="S9042" t="s">
        <v>180</v>
      </c>
    </row>
    <row r="9043" spans="1:19" x14ac:dyDescent="0.35">
      <c r="A9043" s="2" t="s">
        <v>122</v>
      </c>
      <c r="B9043" s="1" t="s">
        <v>123</v>
      </c>
      <c r="C9043" t="s">
        <v>908</v>
      </c>
      <c r="D9043" s="1" t="s">
        <v>171</v>
      </c>
      <c r="E9043" s="1" t="s">
        <v>22</v>
      </c>
      <c r="F9043" s="1" t="s">
        <v>18</v>
      </c>
      <c r="G9043" s="1" t="s">
        <v>26</v>
      </c>
      <c r="H9043" t="s">
        <v>35</v>
      </c>
      <c r="I9043" s="1" t="s">
        <v>892</v>
      </c>
      <c r="J9043" s="1" t="s">
        <v>230</v>
      </c>
      <c r="K9043" s="1" t="s">
        <v>40</v>
      </c>
      <c r="L9043" s="1" t="s">
        <v>912</v>
      </c>
      <c r="M9043" t="s">
        <v>80</v>
      </c>
      <c r="N9043">
        <v>1</v>
      </c>
      <c r="O9043" s="1" t="s">
        <v>205</v>
      </c>
      <c r="P9043" t="s">
        <v>153</v>
      </c>
      <c r="Q9043">
        <v>2</v>
      </c>
      <c r="R9043" t="s">
        <v>255</v>
      </c>
      <c r="S9043" t="s">
        <v>180</v>
      </c>
    </row>
    <row r="9044" spans="1:19" x14ac:dyDescent="0.35">
      <c r="A9044" s="2" t="s">
        <v>122</v>
      </c>
      <c r="B9044" s="1" t="s">
        <v>123</v>
      </c>
      <c r="C9044" t="s">
        <v>59</v>
      </c>
      <c r="D9044" s="1" t="s">
        <v>82</v>
      </c>
      <c r="E9044" s="1" t="s">
        <v>12</v>
      </c>
      <c r="F9044" s="1" t="s">
        <v>29</v>
      </c>
      <c r="G9044" s="1" t="s">
        <v>136</v>
      </c>
      <c r="H9044" t="s">
        <v>17</v>
      </c>
      <c r="I9044" s="1" t="s">
        <v>1282</v>
      </c>
      <c r="J9044" s="1" t="s">
        <v>230</v>
      </c>
      <c r="K9044" s="1" t="s">
        <v>59</v>
      </c>
      <c r="L9044" s="1" t="s">
        <v>912</v>
      </c>
      <c r="M9044" t="s">
        <v>84</v>
      </c>
      <c r="N9044">
        <v>1</v>
      </c>
      <c r="O9044" s="1" t="s">
        <v>205</v>
      </c>
      <c r="P9044" t="s">
        <v>154</v>
      </c>
      <c r="Q9044">
        <v>2</v>
      </c>
      <c r="R9044" t="s">
        <v>255</v>
      </c>
      <c r="S9044" t="s">
        <v>180</v>
      </c>
    </row>
    <row r="9045" spans="1:19" x14ac:dyDescent="0.35">
      <c r="A9045" s="2" t="s">
        <v>122</v>
      </c>
      <c r="B9045" s="1" t="s">
        <v>123</v>
      </c>
      <c r="C9045" t="s">
        <v>59</v>
      </c>
      <c r="D9045" s="1" t="s">
        <v>82</v>
      </c>
      <c r="E9045" s="1" t="s">
        <v>12</v>
      </c>
      <c r="F9045" s="1" t="s">
        <v>23</v>
      </c>
      <c r="G9045" s="1" t="s">
        <v>137</v>
      </c>
      <c r="H9045" t="s">
        <v>17</v>
      </c>
      <c r="I9045" s="1" t="s">
        <v>1282</v>
      </c>
      <c r="J9045" s="1" t="s">
        <v>230</v>
      </c>
      <c r="K9045" s="1" t="s">
        <v>59</v>
      </c>
      <c r="L9045" s="1" t="s">
        <v>913</v>
      </c>
      <c r="M9045" t="s">
        <v>84</v>
      </c>
      <c r="N9045">
        <v>1</v>
      </c>
      <c r="O9045" s="1" t="s">
        <v>205</v>
      </c>
      <c r="P9045" t="s">
        <v>154</v>
      </c>
      <c r="Q9045">
        <v>1</v>
      </c>
      <c r="R9045" t="s">
        <v>255</v>
      </c>
      <c r="S9045" t="s">
        <v>180</v>
      </c>
    </row>
    <row r="9046" spans="1:19" x14ac:dyDescent="0.35">
      <c r="A9046" s="2" t="s">
        <v>122</v>
      </c>
      <c r="B9046" s="1" t="s">
        <v>123</v>
      </c>
      <c r="C9046" t="s">
        <v>59</v>
      </c>
      <c r="D9046" s="1" t="s">
        <v>82</v>
      </c>
      <c r="E9046" s="1" t="s">
        <v>12</v>
      </c>
      <c r="F9046" s="1" t="s">
        <v>23</v>
      </c>
      <c r="G9046" s="1" t="s">
        <v>137</v>
      </c>
      <c r="H9046" t="s">
        <v>24</v>
      </c>
      <c r="I9046" s="1" t="s">
        <v>1653</v>
      </c>
      <c r="J9046" s="1" t="s">
        <v>230</v>
      </c>
      <c r="K9046" s="1" t="s">
        <v>15</v>
      </c>
      <c r="L9046" s="1" t="s">
        <v>912</v>
      </c>
      <c r="M9046" t="s">
        <v>15</v>
      </c>
      <c r="N9046">
        <v>1</v>
      </c>
      <c r="O9046" s="1" t="s">
        <v>205</v>
      </c>
      <c r="P9046" t="s">
        <v>154</v>
      </c>
      <c r="Q9046">
        <v>2</v>
      </c>
      <c r="R9046" t="s">
        <v>255</v>
      </c>
      <c r="S9046" t="s">
        <v>180</v>
      </c>
    </row>
    <row r="9047" spans="1:19" x14ac:dyDescent="0.35">
      <c r="A9047" s="2" t="s">
        <v>122</v>
      </c>
      <c r="B9047" s="1" t="s">
        <v>123</v>
      </c>
      <c r="C9047" t="s">
        <v>59</v>
      </c>
      <c r="D9047" s="1" t="s">
        <v>82</v>
      </c>
      <c r="E9047" s="1" t="s">
        <v>12</v>
      </c>
      <c r="F9047" s="1" t="s">
        <v>23</v>
      </c>
      <c r="G9047" s="1" t="s">
        <v>137</v>
      </c>
      <c r="H9047" t="s">
        <v>39</v>
      </c>
      <c r="I9047" s="1" t="s">
        <v>1653</v>
      </c>
      <c r="J9047" s="1" t="s">
        <v>230</v>
      </c>
      <c r="K9047" s="1" t="s">
        <v>52</v>
      </c>
      <c r="L9047" s="1" t="s">
        <v>912</v>
      </c>
      <c r="M9047" t="s">
        <v>55</v>
      </c>
      <c r="N9047">
        <v>1</v>
      </c>
      <c r="O9047" s="1" t="s">
        <v>205</v>
      </c>
      <c r="P9047" t="s">
        <v>154</v>
      </c>
      <c r="Q9047">
        <v>2</v>
      </c>
      <c r="R9047" t="s">
        <v>255</v>
      </c>
      <c r="S9047" t="s">
        <v>180</v>
      </c>
    </row>
    <row r="9048" spans="1:19" x14ac:dyDescent="0.35">
      <c r="A9048" s="2" t="s">
        <v>122</v>
      </c>
      <c r="B9048" s="1" t="s">
        <v>123</v>
      </c>
      <c r="C9048" t="s">
        <v>59</v>
      </c>
      <c r="D9048" s="1" t="s">
        <v>82</v>
      </c>
      <c r="E9048" s="1" t="s">
        <v>12</v>
      </c>
      <c r="F9048" s="1" t="s">
        <v>13</v>
      </c>
      <c r="G9048" s="1" t="s">
        <v>137</v>
      </c>
      <c r="H9048" t="s">
        <v>24</v>
      </c>
      <c r="I9048" s="1" t="s">
        <v>1653</v>
      </c>
      <c r="J9048" s="1" t="s">
        <v>230</v>
      </c>
      <c r="K9048" s="1" t="s">
        <v>19</v>
      </c>
      <c r="L9048" s="1" t="s">
        <v>912</v>
      </c>
      <c r="M9048" t="s">
        <v>71</v>
      </c>
      <c r="N9048">
        <v>1</v>
      </c>
      <c r="O9048" s="1" t="s">
        <v>205</v>
      </c>
      <c r="P9048" t="s">
        <v>154</v>
      </c>
      <c r="Q9048">
        <v>2</v>
      </c>
      <c r="R9048" t="s">
        <v>255</v>
      </c>
      <c r="S9048" t="s">
        <v>180</v>
      </c>
    </row>
    <row r="9049" spans="1:19" x14ac:dyDescent="0.35">
      <c r="A9049" s="2" t="s">
        <v>122</v>
      </c>
      <c r="B9049" s="1" t="s">
        <v>123</v>
      </c>
      <c r="C9049" t="s">
        <v>59</v>
      </c>
      <c r="D9049" s="1" t="s">
        <v>82</v>
      </c>
      <c r="E9049" s="1" t="s">
        <v>22</v>
      </c>
      <c r="F9049" s="1" t="s">
        <v>29</v>
      </c>
      <c r="G9049" s="1" t="s">
        <v>136</v>
      </c>
      <c r="H9049" t="s">
        <v>27</v>
      </c>
      <c r="I9049" s="1" t="s">
        <v>1653</v>
      </c>
      <c r="J9049" s="1" t="s">
        <v>230</v>
      </c>
      <c r="K9049" s="1" t="s">
        <v>19</v>
      </c>
      <c r="L9049" s="1" t="s">
        <v>912</v>
      </c>
      <c r="M9049" t="s">
        <v>19</v>
      </c>
      <c r="N9049">
        <v>1</v>
      </c>
      <c r="O9049" s="1" t="s">
        <v>205</v>
      </c>
      <c r="P9049" t="s">
        <v>154</v>
      </c>
      <c r="Q9049">
        <v>2</v>
      </c>
      <c r="R9049" t="s">
        <v>255</v>
      </c>
      <c r="S9049" t="s">
        <v>180</v>
      </c>
    </row>
    <row r="9050" spans="1:19" x14ac:dyDescent="0.35">
      <c r="A9050" s="2" t="s">
        <v>122</v>
      </c>
      <c r="B9050" s="1" t="s">
        <v>123</v>
      </c>
      <c r="C9050" t="s">
        <v>59</v>
      </c>
      <c r="D9050" s="1" t="s">
        <v>82</v>
      </c>
      <c r="E9050" s="1" t="s">
        <v>22</v>
      </c>
      <c r="F9050" s="1" t="s">
        <v>29</v>
      </c>
      <c r="G9050" s="1" t="s">
        <v>136</v>
      </c>
      <c r="H9050" t="s">
        <v>32</v>
      </c>
      <c r="I9050" s="1" t="s">
        <v>1282</v>
      </c>
      <c r="J9050" s="1" t="s">
        <v>230</v>
      </c>
      <c r="K9050" s="1" t="s">
        <v>59</v>
      </c>
      <c r="L9050" s="1" t="s">
        <v>912</v>
      </c>
      <c r="M9050" t="s">
        <v>84</v>
      </c>
      <c r="N9050">
        <v>1</v>
      </c>
      <c r="O9050" s="1" t="s">
        <v>205</v>
      </c>
      <c r="P9050" t="s">
        <v>154</v>
      </c>
      <c r="Q9050">
        <v>2</v>
      </c>
      <c r="R9050" t="s">
        <v>255</v>
      </c>
      <c r="S9050" t="s">
        <v>180</v>
      </c>
    </row>
    <row r="9051" spans="1:19" x14ac:dyDescent="0.35">
      <c r="A9051" s="2" t="s">
        <v>122</v>
      </c>
      <c r="B9051" s="1" t="s">
        <v>123</v>
      </c>
      <c r="C9051" t="s">
        <v>59</v>
      </c>
      <c r="D9051" s="1" t="s">
        <v>82</v>
      </c>
      <c r="E9051" s="1" t="s">
        <v>22</v>
      </c>
      <c r="F9051" s="1" t="s">
        <v>23</v>
      </c>
      <c r="G9051" s="1" t="s">
        <v>137</v>
      </c>
      <c r="H9051" t="s">
        <v>17</v>
      </c>
      <c r="I9051" s="1" t="s">
        <v>1653</v>
      </c>
      <c r="J9051" s="1" t="s">
        <v>230</v>
      </c>
      <c r="K9051" s="1" t="s">
        <v>59</v>
      </c>
      <c r="L9051" s="1" t="s">
        <v>912</v>
      </c>
      <c r="M9051" t="s">
        <v>84</v>
      </c>
      <c r="N9051">
        <v>1</v>
      </c>
      <c r="O9051" s="1" t="s">
        <v>205</v>
      </c>
      <c r="P9051" t="s">
        <v>154</v>
      </c>
      <c r="Q9051">
        <v>1</v>
      </c>
      <c r="R9051" t="s">
        <v>255</v>
      </c>
      <c r="S9051" t="s">
        <v>180</v>
      </c>
    </row>
    <row r="9052" spans="1:19" x14ac:dyDescent="0.35">
      <c r="A9052" s="2" t="s">
        <v>122</v>
      </c>
      <c r="B9052" s="1" t="s">
        <v>123</v>
      </c>
      <c r="C9052" t="s">
        <v>59</v>
      </c>
      <c r="D9052" s="1" t="s">
        <v>82</v>
      </c>
      <c r="E9052" s="1" t="s">
        <v>22</v>
      </c>
      <c r="F9052" s="1" t="s">
        <v>23</v>
      </c>
      <c r="G9052" s="1" t="s">
        <v>137</v>
      </c>
      <c r="H9052" t="s">
        <v>24</v>
      </c>
      <c r="I9052" s="1" t="s">
        <v>1282</v>
      </c>
      <c r="J9052" s="1" t="s">
        <v>230</v>
      </c>
      <c r="K9052" s="1" t="s">
        <v>59</v>
      </c>
      <c r="L9052" s="1" t="s">
        <v>912</v>
      </c>
      <c r="M9052" t="s">
        <v>84</v>
      </c>
      <c r="N9052">
        <v>1</v>
      </c>
      <c r="O9052" s="1" t="s">
        <v>205</v>
      </c>
      <c r="P9052" t="s">
        <v>154</v>
      </c>
      <c r="Q9052">
        <v>2</v>
      </c>
      <c r="R9052" t="s">
        <v>255</v>
      </c>
      <c r="S9052" t="s">
        <v>180</v>
      </c>
    </row>
    <row r="9053" spans="1:19" x14ac:dyDescent="0.35">
      <c r="A9053" s="2" t="s">
        <v>122</v>
      </c>
      <c r="B9053" s="1" t="s">
        <v>123</v>
      </c>
      <c r="C9053" t="s">
        <v>59</v>
      </c>
      <c r="D9053" s="1" t="s">
        <v>82</v>
      </c>
      <c r="E9053" s="1" t="s">
        <v>22</v>
      </c>
      <c r="F9053" s="1" t="s">
        <v>13</v>
      </c>
      <c r="G9053" s="1" t="s">
        <v>137</v>
      </c>
      <c r="H9053" t="s">
        <v>14</v>
      </c>
      <c r="I9053" s="1" t="s">
        <v>1653</v>
      </c>
      <c r="J9053" s="1" t="s">
        <v>230</v>
      </c>
      <c r="K9053" s="1" t="s">
        <v>19</v>
      </c>
      <c r="L9053" s="1" t="s">
        <v>912</v>
      </c>
      <c r="M9053" t="s">
        <v>19</v>
      </c>
      <c r="N9053">
        <v>1</v>
      </c>
      <c r="O9053" s="1" t="s">
        <v>205</v>
      </c>
      <c r="P9053" t="s">
        <v>154</v>
      </c>
      <c r="Q9053">
        <v>2</v>
      </c>
      <c r="R9053" t="s">
        <v>255</v>
      </c>
      <c r="S9053" t="s">
        <v>180</v>
      </c>
    </row>
    <row r="9054" spans="1:19" x14ac:dyDescent="0.35">
      <c r="A9054" s="2" t="s">
        <v>122</v>
      </c>
      <c r="B9054" s="1" t="s">
        <v>123</v>
      </c>
      <c r="C9054" t="s">
        <v>59</v>
      </c>
      <c r="D9054" s="1" t="s">
        <v>82</v>
      </c>
      <c r="E9054" s="1" t="s">
        <v>22</v>
      </c>
      <c r="F9054" s="1" t="s">
        <v>13</v>
      </c>
      <c r="G9054" s="1" t="s">
        <v>137</v>
      </c>
      <c r="H9054" t="s">
        <v>24</v>
      </c>
      <c r="I9054" s="1" t="s">
        <v>1653</v>
      </c>
      <c r="J9054" s="1" t="s">
        <v>230</v>
      </c>
      <c r="K9054" s="1" t="s">
        <v>19</v>
      </c>
      <c r="L9054" s="1" t="s">
        <v>912</v>
      </c>
      <c r="M9054" t="s">
        <v>64</v>
      </c>
      <c r="N9054">
        <v>1</v>
      </c>
      <c r="O9054" s="1" t="s">
        <v>205</v>
      </c>
      <c r="P9054" t="s">
        <v>154</v>
      </c>
      <c r="Q9054">
        <v>2</v>
      </c>
      <c r="R9054" t="s">
        <v>255</v>
      </c>
      <c r="S9054" t="s">
        <v>180</v>
      </c>
    </row>
    <row r="9055" spans="1:19" x14ac:dyDescent="0.35">
      <c r="A9055" s="2" t="s">
        <v>122</v>
      </c>
      <c r="B9055" s="1" t="s">
        <v>123</v>
      </c>
      <c r="C9055" t="s">
        <v>59</v>
      </c>
      <c r="D9055" s="1" t="s">
        <v>82</v>
      </c>
      <c r="E9055" s="1" t="s">
        <v>22</v>
      </c>
      <c r="F9055" s="1" t="s">
        <v>13</v>
      </c>
      <c r="G9055" s="1" t="s">
        <v>137</v>
      </c>
      <c r="H9055" t="s">
        <v>24</v>
      </c>
      <c r="I9055" s="1" t="s">
        <v>1653</v>
      </c>
      <c r="J9055" s="1" t="s">
        <v>230</v>
      </c>
      <c r="K9055" s="1" t="s">
        <v>19</v>
      </c>
      <c r="L9055" s="1" t="s">
        <v>912</v>
      </c>
      <c r="M9055" t="s">
        <v>19</v>
      </c>
      <c r="N9055">
        <v>2</v>
      </c>
      <c r="O9055" s="1" t="s">
        <v>205</v>
      </c>
      <c r="P9055" t="s">
        <v>154</v>
      </c>
      <c r="Q9055">
        <v>2</v>
      </c>
      <c r="R9055" t="s">
        <v>255</v>
      </c>
      <c r="S9055" t="s">
        <v>180</v>
      </c>
    </row>
    <row r="9056" spans="1:19" x14ac:dyDescent="0.35">
      <c r="A9056" s="2" t="s">
        <v>122</v>
      </c>
      <c r="B9056" s="1" t="s">
        <v>123</v>
      </c>
      <c r="C9056" t="s">
        <v>59</v>
      </c>
      <c r="D9056" s="1" t="s">
        <v>82</v>
      </c>
      <c r="E9056" s="1" t="s">
        <v>22</v>
      </c>
      <c r="F9056" s="1" t="s">
        <v>13</v>
      </c>
      <c r="G9056" s="1" t="s">
        <v>137</v>
      </c>
      <c r="H9056" t="s">
        <v>27</v>
      </c>
      <c r="I9056" s="1" t="s">
        <v>1653</v>
      </c>
      <c r="J9056" s="1" t="s">
        <v>230</v>
      </c>
      <c r="K9056" s="1" t="s">
        <v>15</v>
      </c>
      <c r="L9056" s="1" t="s">
        <v>912</v>
      </c>
      <c r="M9056" t="s">
        <v>15</v>
      </c>
      <c r="N9056">
        <v>1</v>
      </c>
      <c r="O9056" s="1" t="s">
        <v>205</v>
      </c>
      <c r="P9056" t="s">
        <v>154</v>
      </c>
      <c r="Q9056">
        <v>2</v>
      </c>
      <c r="R9056" t="s">
        <v>255</v>
      </c>
      <c r="S9056" t="s">
        <v>180</v>
      </c>
    </row>
    <row r="9057" spans="1:19" x14ac:dyDescent="0.35">
      <c r="A9057" s="2" t="s">
        <v>122</v>
      </c>
      <c r="B9057" s="1" t="s">
        <v>123</v>
      </c>
      <c r="C9057" t="s">
        <v>59</v>
      </c>
      <c r="D9057" s="1" t="s">
        <v>82</v>
      </c>
      <c r="E9057" s="1" t="s">
        <v>22</v>
      </c>
      <c r="F9057" s="1" t="s">
        <v>18</v>
      </c>
      <c r="G9057" s="1" t="s">
        <v>26</v>
      </c>
      <c r="H9057" t="s">
        <v>32</v>
      </c>
      <c r="I9057" s="1" t="s">
        <v>1282</v>
      </c>
      <c r="J9057" s="1" t="s">
        <v>230</v>
      </c>
      <c r="K9057" s="1" t="s">
        <v>59</v>
      </c>
      <c r="L9057" s="1" t="s">
        <v>912</v>
      </c>
      <c r="M9057" t="s">
        <v>84</v>
      </c>
      <c r="N9057">
        <v>1</v>
      </c>
      <c r="O9057" s="1" t="s">
        <v>205</v>
      </c>
      <c r="P9057" t="s">
        <v>154</v>
      </c>
      <c r="Q9057">
        <v>2</v>
      </c>
      <c r="R9057" t="s">
        <v>255</v>
      </c>
      <c r="S9057" t="s">
        <v>180</v>
      </c>
    </row>
    <row r="9058" spans="1:19" x14ac:dyDescent="0.35">
      <c r="A9058" s="2" t="s">
        <v>122</v>
      </c>
      <c r="B9058" s="1" t="s">
        <v>123</v>
      </c>
      <c r="C9058" t="s">
        <v>59</v>
      </c>
      <c r="D9058" s="1" t="s">
        <v>82</v>
      </c>
      <c r="E9058" s="1" t="s">
        <v>22</v>
      </c>
      <c r="F9058" s="1" t="s">
        <v>18</v>
      </c>
      <c r="G9058" s="1" t="s">
        <v>26</v>
      </c>
      <c r="H9058" t="s">
        <v>32</v>
      </c>
      <c r="I9058" s="1" t="s">
        <v>1653</v>
      </c>
      <c r="J9058" s="1" t="s">
        <v>230</v>
      </c>
      <c r="K9058" s="1" t="s">
        <v>59</v>
      </c>
      <c r="L9058" s="1" t="s">
        <v>912</v>
      </c>
      <c r="M9058" t="s">
        <v>59</v>
      </c>
      <c r="N9058">
        <v>1</v>
      </c>
      <c r="O9058" s="1" t="s">
        <v>205</v>
      </c>
      <c r="P9058" t="s">
        <v>154</v>
      </c>
      <c r="Q9058">
        <v>1</v>
      </c>
      <c r="R9058" t="s">
        <v>255</v>
      </c>
      <c r="S9058" t="s">
        <v>180</v>
      </c>
    </row>
    <row r="9059" spans="1:19" x14ac:dyDescent="0.35">
      <c r="A9059" s="2" t="s">
        <v>122</v>
      </c>
      <c r="B9059" s="1" t="s">
        <v>123</v>
      </c>
      <c r="C9059" t="s">
        <v>910</v>
      </c>
      <c r="D9059" s="1" t="s">
        <v>228</v>
      </c>
      <c r="E9059" s="1" t="s">
        <v>22</v>
      </c>
      <c r="F9059" s="1" t="s">
        <v>29</v>
      </c>
      <c r="G9059" s="1" t="s">
        <v>136</v>
      </c>
      <c r="H9059" t="s">
        <v>27</v>
      </c>
      <c r="I9059" s="1" t="s">
        <v>1283</v>
      </c>
      <c r="J9059" s="1" t="s">
        <v>230</v>
      </c>
      <c r="K9059" s="1" t="s">
        <v>59</v>
      </c>
      <c r="L9059" s="1" t="s">
        <v>912</v>
      </c>
      <c r="M9059" t="s">
        <v>85</v>
      </c>
      <c r="N9059">
        <v>1</v>
      </c>
      <c r="O9059" s="1" t="s">
        <v>205</v>
      </c>
      <c r="P9059" t="s">
        <v>153</v>
      </c>
      <c r="Q9059">
        <v>2</v>
      </c>
      <c r="R9059" t="s">
        <v>255</v>
      </c>
      <c r="S9059" t="s">
        <v>180</v>
      </c>
    </row>
    <row r="9060" spans="1:19" x14ac:dyDescent="0.35">
      <c r="A9060" s="2" t="s">
        <v>122</v>
      </c>
      <c r="B9060" s="1" t="s">
        <v>123</v>
      </c>
      <c r="C9060" t="s">
        <v>910</v>
      </c>
      <c r="D9060" s="1" t="s">
        <v>228</v>
      </c>
      <c r="E9060" s="1" t="s">
        <v>22</v>
      </c>
      <c r="F9060" s="1" t="s">
        <v>29</v>
      </c>
      <c r="G9060" s="1" t="s">
        <v>136</v>
      </c>
      <c r="H9060" t="s">
        <v>27</v>
      </c>
      <c r="I9060" s="1" t="s">
        <v>1284</v>
      </c>
      <c r="J9060" s="1" t="s">
        <v>230</v>
      </c>
      <c r="K9060" s="1" t="s">
        <v>59</v>
      </c>
      <c r="L9060" s="1" t="s">
        <v>912</v>
      </c>
      <c r="M9060" t="s">
        <v>85</v>
      </c>
      <c r="N9060">
        <v>1</v>
      </c>
      <c r="O9060" s="1" t="s">
        <v>205</v>
      </c>
      <c r="P9060" t="s">
        <v>154</v>
      </c>
      <c r="Q9060">
        <v>2</v>
      </c>
      <c r="R9060" t="s">
        <v>255</v>
      </c>
      <c r="S9060" t="s">
        <v>180</v>
      </c>
    </row>
    <row r="9061" spans="1:19" x14ac:dyDescent="0.35">
      <c r="A9061" s="2" t="s">
        <v>122</v>
      </c>
      <c r="B9061" s="1" t="s">
        <v>123</v>
      </c>
      <c r="C9061" t="s">
        <v>910</v>
      </c>
      <c r="D9061" s="1" t="s">
        <v>228</v>
      </c>
      <c r="E9061" s="1" t="s">
        <v>22</v>
      </c>
      <c r="F9061" s="1" t="s">
        <v>29</v>
      </c>
      <c r="G9061" s="1" t="s">
        <v>136</v>
      </c>
      <c r="H9061" t="s">
        <v>27</v>
      </c>
      <c r="I9061" s="1" t="s">
        <v>1285</v>
      </c>
      <c r="J9061" s="1" t="s">
        <v>230</v>
      </c>
      <c r="K9061" s="1" t="s">
        <v>59</v>
      </c>
      <c r="L9061" s="1" t="s">
        <v>912</v>
      </c>
      <c r="M9061" t="s">
        <v>85</v>
      </c>
      <c r="N9061">
        <v>1</v>
      </c>
      <c r="O9061" s="1" t="s">
        <v>205</v>
      </c>
      <c r="P9061" t="s">
        <v>153</v>
      </c>
      <c r="Q9061">
        <v>2</v>
      </c>
      <c r="R9061" t="s">
        <v>255</v>
      </c>
      <c r="S9061" t="s">
        <v>180</v>
      </c>
    </row>
    <row r="9062" spans="1:19" x14ac:dyDescent="0.35">
      <c r="A9062" s="2" t="s">
        <v>122</v>
      </c>
      <c r="B9062" s="1" t="s">
        <v>123</v>
      </c>
      <c r="C9062" t="s">
        <v>910</v>
      </c>
      <c r="D9062" s="1" t="s">
        <v>228</v>
      </c>
      <c r="E9062" s="1" t="s">
        <v>22</v>
      </c>
      <c r="F9062" s="1" t="s">
        <v>29</v>
      </c>
      <c r="G9062" s="1" t="s">
        <v>136</v>
      </c>
      <c r="H9062" t="s">
        <v>32</v>
      </c>
      <c r="I9062" s="1" t="s">
        <v>1283</v>
      </c>
      <c r="J9062" s="1" t="s">
        <v>230</v>
      </c>
      <c r="K9062" s="1" t="s">
        <v>59</v>
      </c>
      <c r="L9062" s="1" t="s">
        <v>912</v>
      </c>
      <c r="M9062" t="s">
        <v>85</v>
      </c>
      <c r="N9062">
        <v>1</v>
      </c>
      <c r="O9062" s="1" t="s">
        <v>205</v>
      </c>
      <c r="P9062" t="s">
        <v>154</v>
      </c>
      <c r="Q9062">
        <v>2</v>
      </c>
      <c r="R9062" t="s">
        <v>255</v>
      </c>
      <c r="S9062" t="s">
        <v>180</v>
      </c>
    </row>
    <row r="9063" spans="1:19" x14ac:dyDescent="0.35">
      <c r="A9063" s="2" t="s">
        <v>122</v>
      </c>
      <c r="B9063" s="1" t="s">
        <v>123</v>
      </c>
      <c r="C9063" t="s">
        <v>910</v>
      </c>
      <c r="D9063" s="1" t="s">
        <v>228</v>
      </c>
      <c r="E9063" s="1" t="s">
        <v>22</v>
      </c>
      <c r="F9063" s="1" t="s">
        <v>33</v>
      </c>
      <c r="G9063" s="1" t="s">
        <v>136</v>
      </c>
      <c r="H9063" t="s">
        <v>21</v>
      </c>
      <c r="I9063" s="1" t="s">
        <v>1283</v>
      </c>
      <c r="J9063" s="1" t="s">
        <v>230</v>
      </c>
      <c r="K9063" s="1" t="s">
        <v>59</v>
      </c>
      <c r="L9063" s="1" t="s">
        <v>912</v>
      </c>
      <c r="M9063" t="s">
        <v>85</v>
      </c>
      <c r="N9063">
        <v>1</v>
      </c>
      <c r="O9063" s="1" t="s">
        <v>205</v>
      </c>
      <c r="P9063" t="s">
        <v>153</v>
      </c>
      <c r="Q9063">
        <v>2</v>
      </c>
      <c r="R9063" t="s">
        <v>255</v>
      </c>
      <c r="S9063" t="s">
        <v>180</v>
      </c>
    </row>
    <row r="9064" spans="1:19" x14ac:dyDescent="0.35">
      <c r="A9064" s="2" t="s">
        <v>122</v>
      </c>
      <c r="B9064" s="1" t="s">
        <v>123</v>
      </c>
      <c r="C9064" t="s">
        <v>910</v>
      </c>
      <c r="D9064" s="1" t="s">
        <v>228</v>
      </c>
      <c r="E9064" s="1" t="s">
        <v>22</v>
      </c>
      <c r="F9064" s="1" t="s">
        <v>33</v>
      </c>
      <c r="G9064" s="1" t="s">
        <v>136</v>
      </c>
      <c r="H9064" t="s">
        <v>21</v>
      </c>
      <c r="I9064" s="1" t="s">
        <v>1284</v>
      </c>
      <c r="J9064" s="1" t="s">
        <v>230</v>
      </c>
      <c r="K9064" s="1" t="s">
        <v>59</v>
      </c>
      <c r="L9064" s="1" t="s">
        <v>912</v>
      </c>
      <c r="M9064" t="s">
        <v>85</v>
      </c>
      <c r="N9064">
        <v>1</v>
      </c>
      <c r="O9064" s="1" t="s">
        <v>205</v>
      </c>
      <c r="P9064" t="s">
        <v>154</v>
      </c>
      <c r="Q9064">
        <v>2</v>
      </c>
      <c r="R9064" t="s">
        <v>255</v>
      </c>
      <c r="S9064" t="s">
        <v>180</v>
      </c>
    </row>
    <row r="9065" spans="1:19" x14ac:dyDescent="0.35">
      <c r="A9065" s="2" t="s">
        <v>122</v>
      </c>
      <c r="B9065" s="1" t="s">
        <v>123</v>
      </c>
      <c r="C9065" t="s">
        <v>910</v>
      </c>
      <c r="D9065" s="1" t="s">
        <v>228</v>
      </c>
      <c r="E9065" s="1" t="s">
        <v>22</v>
      </c>
      <c r="F9065" s="1" t="s">
        <v>33</v>
      </c>
      <c r="G9065" s="1" t="s">
        <v>136</v>
      </c>
      <c r="H9065" t="s">
        <v>21</v>
      </c>
      <c r="I9065" s="1" t="s">
        <v>1285</v>
      </c>
      <c r="J9065" s="1" t="s">
        <v>230</v>
      </c>
      <c r="K9065" s="1" t="s">
        <v>59</v>
      </c>
      <c r="L9065" s="1" t="s">
        <v>912</v>
      </c>
      <c r="M9065" t="s">
        <v>85</v>
      </c>
      <c r="N9065">
        <v>1</v>
      </c>
      <c r="O9065" s="1" t="s">
        <v>205</v>
      </c>
      <c r="P9065" t="s">
        <v>153</v>
      </c>
      <c r="Q9065">
        <v>2</v>
      </c>
      <c r="R9065" t="s">
        <v>255</v>
      </c>
      <c r="S9065" t="s">
        <v>180</v>
      </c>
    </row>
    <row r="9066" spans="1:19" x14ac:dyDescent="0.35">
      <c r="A9066" s="2" t="s">
        <v>122</v>
      </c>
      <c r="B9066" s="1" t="s">
        <v>123</v>
      </c>
      <c r="C9066" t="s">
        <v>910</v>
      </c>
      <c r="D9066" s="1" t="s">
        <v>91</v>
      </c>
      <c r="E9066" s="1" t="s">
        <v>22</v>
      </c>
      <c r="F9066" s="1" t="s">
        <v>23</v>
      </c>
      <c r="G9066" s="1" t="s">
        <v>137</v>
      </c>
      <c r="H9066" t="s">
        <v>14</v>
      </c>
      <c r="I9066" s="1" t="s">
        <v>500</v>
      </c>
      <c r="J9066" s="1" t="s">
        <v>230</v>
      </c>
      <c r="K9066" s="1" t="s">
        <v>15</v>
      </c>
      <c r="L9066" s="1" t="s">
        <v>912</v>
      </c>
      <c r="M9066" t="s">
        <v>77</v>
      </c>
      <c r="N9066">
        <v>1</v>
      </c>
      <c r="O9066" s="1" t="s">
        <v>205</v>
      </c>
      <c r="P9066" t="s">
        <v>153</v>
      </c>
      <c r="Q9066">
        <v>2</v>
      </c>
      <c r="R9066" t="s">
        <v>255</v>
      </c>
      <c r="S9066" t="s">
        <v>180</v>
      </c>
    </row>
    <row r="9067" spans="1:19" x14ac:dyDescent="0.35">
      <c r="A9067" s="2" t="s">
        <v>122</v>
      </c>
      <c r="B9067" s="1" t="s">
        <v>123</v>
      </c>
      <c r="C9067" t="s">
        <v>910</v>
      </c>
      <c r="D9067" s="1" t="s">
        <v>91</v>
      </c>
      <c r="E9067" s="1" t="s">
        <v>22</v>
      </c>
      <c r="F9067" s="1" t="s">
        <v>23</v>
      </c>
      <c r="G9067" s="1" t="s">
        <v>137</v>
      </c>
      <c r="H9067" t="s">
        <v>14</v>
      </c>
      <c r="I9067" s="1" t="s">
        <v>501</v>
      </c>
      <c r="J9067" s="1" t="s">
        <v>230</v>
      </c>
      <c r="K9067" s="1" t="s">
        <v>15</v>
      </c>
      <c r="L9067" s="1" t="s">
        <v>912</v>
      </c>
      <c r="M9067" t="s">
        <v>77</v>
      </c>
      <c r="N9067">
        <v>1</v>
      </c>
      <c r="O9067" s="1" t="s">
        <v>205</v>
      </c>
      <c r="P9067" t="s">
        <v>154</v>
      </c>
      <c r="Q9067">
        <v>2</v>
      </c>
      <c r="R9067" t="s">
        <v>255</v>
      </c>
      <c r="S9067" t="s">
        <v>180</v>
      </c>
    </row>
    <row r="9068" spans="1:19" x14ac:dyDescent="0.35">
      <c r="A9068" s="2" t="s">
        <v>122</v>
      </c>
      <c r="B9068" s="1" t="s">
        <v>123</v>
      </c>
      <c r="C9068" t="s">
        <v>910</v>
      </c>
      <c r="D9068" s="1" t="s">
        <v>91</v>
      </c>
      <c r="E9068" s="1" t="s">
        <v>22</v>
      </c>
      <c r="F9068" s="1" t="s">
        <v>23</v>
      </c>
      <c r="G9068" s="1" t="s">
        <v>137</v>
      </c>
      <c r="H9068" t="s">
        <v>17</v>
      </c>
      <c r="I9068" s="1" t="s">
        <v>500</v>
      </c>
      <c r="J9068" s="1" t="s">
        <v>230</v>
      </c>
      <c r="K9068" s="1" t="s">
        <v>15</v>
      </c>
      <c r="L9068" s="1" t="s">
        <v>912</v>
      </c>
      <c r="M9068" t="s">
        <v>77</v>
      </c>
      <c r="N9068">
        <v>1</v>
      </c>
      <c r="O9068" s="1" t="s">
        <v>205</v>
      </c>
      <c r="P9068" t="s">
        <v>153</v>
      </c>
      <c r="Q9068">
        <v>1</v>
      </c>
      <c r="R9068" t="s">
        <v>255</v>
      </c>
      <c r="S9068" t="s">
        <v>180</v>
      </c>
    </row>
    <row r="9069" spans="1:19" x14ac:dyDescent="0.35">
      <c r="A9069" s="2" t="s">
        <v>122</v>
      </c>
      <c r="B9069" s="1" t="s">
        <v>123</v>
      </c>
      <c r="C9069" t="s">
        <v>910</v>
      </c>
      <c r="D9069" s="1" t="s">
        <v>91</v>
      </c>
      <c r="E9069" s="1" t="s">
        <v>22</v>
      </c>
      <c r="F9069" s="1" t="s">
        <v>23</v>
      </c>
      <c r="G9069" s="1" t="s">
        <v>137</v>
      </c>
      <c r="H9069" t="s">
        <v>17</v>
      </c>
      <c r="I9069" s="1" t="s">
        <v>501</v>
      </c>
      <c r="J9069" s="1" t="s">
        <v>230</v>
      </c>
      <c r="K9069" s="1" t="s">
        <v>15</v>
      </c>
      <c r="L9069" s="1" t="s">
        <v>912</v>
      </c>
      <c r="M9069" t="s">
        <v>77</v>
      </c>
      <c r="N9069">
        <v>1</v>
      </c>
      <c r="O9069" s="1" t="s">
        <v>205</v>
      </c>
      <c r="P9069" t="s">
        <v>154</v>
      </c>
      <c r="Q9069">
        <v>1</v>
      </c>
      <c r="R9069" t="s">
        <v>255</v>
      </c>
      <c r="S9069" t="s">
        <v>180</v>
      </c>
    </row>
    <row r="9070" spans="1:19" x14ac:dyDescent="0.35">
      <c r="A9070" s="2" t="s">
        <v>122</v>
      </c>
      <c r="B9070" s="1" t="s">
        <v>123</v>
      </c>
      <c r="C9070" t="s">
        <v>910</v>
      </c>
      <c r="D9070" s="1" t="s">
        <v>91</v>
      </c>
      <c r="E9070" s="1" t="s">
        <v>22</v>
      </c>
      <c r="F9070" s="1" t="s">
        <v>13</v>
      </c>
      <c r="G9070" s="1" t="s">
        <v>137</v>
      </c>
      <c r="H9070" t="s">
        <v>32</v>
      </c>
      <c r="I9070" s="1" t="s">
        <v>500</v>
      </c>
      <c r="J9070" s="1" t="s">
        <v>230</v>
      </c>
      <c r="K9070" s="1" t="s">
        <v>15</v>
      </c>
      <c r="L9070" s="1" t="s">
        <v>912</v>
      </c>
      <c r="M9070" t="s">
        <v>77</v>
      </c>
      <c r="N9070">
        <v>1</v>
      </c>
      <c r="O9070" s="1" t="s">
        <v>205</v>
      </c>
      <c r="P9070" t="s">
        <v>153</v>
      </c>
      <c r="Q9070">
        <v>2</v>
      </c>
      <c r="R9070" t="s">
        <v>255</v>
      </c>
      <c r="S9070" t="s">
        <v>180</v>
      </c>
    </row>
    <row r="9071" spans="1:19" x14ac:dyDescent="0.35">
      <c r="A9071" s="2" t="s">
        <v>122</v>
      </c>
      <c r="B9071" s="1" t="s">
        <v>123</v>
      </c>
      <c r="C9071" t="s">
        <v>910</v>
      </c>
      <c r="D9071" s="1" t="s">
        <v>91</v>
      </c>
      <c r="E9071" s="1" t="s">
        <v>22</v>
      </c>
      <c r="F9071" s="1" t="s">
        <v>13</v>
      </c>
      <c r="G9071" s="1" t="s">
        <v>137</v>
      </c>
      <c r="H9071" t="s">
        <v>32</v>
      </c>
      <c r="I9071" s="1" t="s">
        <v>501</v>
      </c>
      <c r="J9071" s="1" t="s">
        <v>230</v>
      </c>
      <c r="K9071" s="1" t="s">
        <v>15</v>
      </c>
      <c r="L9071" s="1" t="s">
        <v>912</v>
      </c>
      <c r="M9071" t="s">
        <v>77</v>
      </c>
      <c r="N9071">
        <v>1</v>
      </c>
      <c r="O9071" s="1" t="s">
        <v>205</v>
      </c>
      <c r="P9071" t="s">
        <v>154</v>
      </c>
      <c r="Q9071">
        <v>2</v>
      </c>
      <c r="R9071" t="s">
        <v>255</v>
      </c>
      <c r="S9071" t="s">
        <v>180</v>
      </c>
    </row>
    <row r="9072" spans="1:19" x14ac:dyDescent="0.35">
      <c r="A9072" s="2" t="s">
        <v>122</v>
      </c>
      <c r="B9072" s="1" t="s">
        <v>123</v>
      </c>
      <c r="C9072" t="s">
        <v>910</v>
      </c>
      <c r="D9072" s="1" t="s">
        <v>91</v>
      </c>
      <c r="E9072" s="1" t="s">
        <v>22</v>
      </c>
      <c r="F9072" s="1" t="s">
        <v>18</v>
      </c>
      <c r="G9072" s="1" t="s">
        <v>26</v>
      </c>
      <c r="H9072" t="s">
        <v>17</v>
      </c>
      <c r="I9072" s="1" t="s">
        <v>501</v>
      </c>
      <c r="J9072" s="1" t="s">
        <v>230</v>
      </c>
      <c r="K9072" s="1" t="s">
        <v>15</v>
      </c>
      <c r="L9072" s="1" t="s">
        <v>912</v>
      </c>
      <c r="M9072" t="s">
        <v>77</v>
      </c>
      <c r="N9072">
        <v>1</v>
      </c>
      <c r="O9072" s="1" t="s">
        <v>205</v>
      </c>
      <c r="P9072" t="s">
        <v>154</v>
      </c>
      <c r="Q9072">
        <v>2</v>
      </c>
      <c r="R9072" t="s">
        <v>255</v>
      </c>
      <c r="S9072" t="s">
        <v>180</v>
      </c>
    </row>
    <row r="9073" spans="1:19" x14ac:dyDescent="0.35">
      <c r="A9073" s="2" t="s">
        <v>122</v>
      </c>
      <c r="B9073" s="1" t="s">
        <v>123</v>
      </c>
      <c r="C9073" t="s">
        <v>910</v>
      </c>
      <c r="D9073" s="1" t="s">
        <v>106</v>
      </c>
      <c r="E9073" s="1" t="s">
        <v>12</v>
      </c>
      <c r="F9073" s="1" t="s">
        <v>18</v>
      </c>
      <c r="G9073" s="1" t="s">
        <v>26</v>
      </c>
      <c r="H9073" t="s">
        <v>39</v>
      </c>
      <c r="I9073" s="1" t="s">
        <v>1286</v>
      </c>
      <c r="J9073" s="1" t="s">
        <v>230</v>
      </c>
      <c r="K9073" s="1" t="s">
        <v>15</v>
      </c>
      <c r="L9073" s="1" t="s">
        <v>912</v>
      </c>
      <c r="M9073" t="s">
        <v>77</v>
      </c>
      <c r="N9073">
        <v>1</v>
      </c>
      <c r="O9073" s="1" t="s">
        <v>205</v>
      </c>
      <c r="P9073" t="s">
        <v>154</v>
      </c>
      <c r="Q9073">
        <v>2</v>
      </c>
      <c r="R9073" t="s">
        <v>255</v>
      </c>
      <c r="S9073" t="s">
        <v>180</v>
      </c>
    </row>
    <row r="9074" spans="1:19" x14ac:dyDescent="0.35">
      <c r="A9074" s="2" t="s">
        <v>122</v>
      </c>
      <c r="B9074" s="1" t="s">
        <v>123</v>
      </c>
      <c r="C9074" t="s">
        <v>910</v>
      </c>
      <c r="D9074" s="1" t="s">
        <v>106</v>
      </c>
      <c r="E9074" s="1" t="s">
        <v>22</v>
      </c>
      <c r="F9074" s="1" t="s">
        <v>29</v>
      </c>
      <c r="G9074" s="1" t="s">
        <v>136</v>
      </c>
      <c r="H9074" t="s">
        <v>21</v>
      </c>
      <c r="I9074" s="1" t="s">
        <v>1286</v>
      </c>
      <c r="J9074" s="1" t="s">
        <v>230</v>
      </c>
      <c r="K9074" s="1" t="s">
        <v>15</v>
      </c>
      <c r="L9074" s="1" t="s">
        <v>912</v>
      </c>
      <c r="M9074" t="s">
        <v>77</v>
      </c>
      <c r="N9074">
        <v>1</v>
      </c>
      <c r="O9074" s="1" t="s">
        <v>205</v>
      </c>
      <c r="P9074" t="s">
        <v>154</v>
      </c>
      <c r="Q9074">
        <v>2</v>
      </c>
      <c r="R9074" t="s">
        <v>255</v>
      </c>
      <c r="S9074" t="s">
        <v>180</v>
      </c>
    </row>
    <row r="9075" spans="1:19" x14ac:dyDescent="0.35">
      <c r="A9075" s="2" t="s">
        <v>122</v>
      </c>
      <c r="B9075" s="1" t="s">
        <v>123</v>
      </c>
      <c r="C9075" t="s">
        <v>910</v>
      </c>
      <c r="D9075" s="1" t="s">
        <v>106</v>
      </c>
      <c r="E9075" s="1" t="s">
        <v>22</v>
      </c>
      <c r="F9075" s="1" t="s">
        <v>33</v>
      </c>
      <c r="G9075" s="1" t="s">
        <v>136</v>
      </c>
      <c r="H9075" t="s">
        <v>32</v>
      </c>
      <c r="I9075" s="1" t="s">
        <v>1286</v>
      </c>
      <c r="J9075" s="1" t="s">
        <v>230</v>
      </c>
      <c r="K9075" s="1" t="s">
        <v>15</v>
      </c>
      <c r="L9075" s="1" t="s">
        <v>912</v>
      </c>
      <c r="M9075" t="s">
        <v>77</v>
      </c>
      <c r="N9075">
        <v>1</v>
      </c>
      <c r="O9075" s="1" t="s">
        <v>205</v>
      </c>
      <c r="P9075" t="s">
        <v>154</v>
      </c>
      <c r="Q9075">
        <v>2</v>
      </c>
      <c r="R9075" t="s">
        <v>255</v>
      </c>
      <c r="S9075" t="s">
        <v>180</v>
      </c>
    </row>
    <row r="9076" spans="1:19" x14ac:dyDescent="0.35">
      <c r="A9076" s="2" t="s">
        <v>122</v>
      </c>
      <c r="B9076" s="1" t="s">
        <v>123</v>
      </c>
      <c r="C9076" t="s">
        <v>910</v>
      </c>
      <c r="D9076" s="1" t="s">
        <v>106</v>
      </c>
      <c r="E9076" s="1" t="s">
        <v>22</v>
      </c>
      <c r="F9076" s="1" t="s">
        <v>23</v>
      </c>
      <c r="G9076" s="1" t="s">
        <v>137</v>
      </c>
      <c r="H9076" t="s">
        <v>27</v>
      </c>
      <c r="I9076" s="1" t="s">
        <v>1286</v>
      </c>
      <c r="J9076" s="1" t="s">
        <v>230</v>
      </c>
      <c r="K9076" s="1" t="s">
        <v>15</v>
      </c>
      <c r="L9076" s="1" t="s">
        <v>912</v>
      </c>
      <c r="M9076" t="s">
        <v>77</v>
      </c>
      <c r="N9076">
        <v>1</v>
      </c>
      <c r="O9076" s="1" t="s">
        <v>205</v>
      </c>
      <c r="P9076" t="s">
        <v>154</v>
      </c>
      <c r="Q9076">
        <v>1</v>
      </c>
      <c r="R9076" t="s">
        <v>255</v>
      </c>
      <c r="S9076" t="s">
        <v>180</v>
      </c>
    </row>
    <row r="9077" spans="1:19" x14ac:dyDescent="0.35">
      <c r="A9077" s="2" t="s">
        <v>122</v>
      </c>
      <c r="B9077" s="1" t="s">
        <v>123</v>
      </c>
      <c r="C9077" t="s">
        <v>910</v>
      </c>
      <c r="D9077" s="1" t="s">
        <v>90</v>
      </c>
      <c r="E9077" s="1" t="s">
        <v>12</v>
      </c>
      <c r="F9077" s="1" t="s">
        <v>23</v>
      </c>
      <c r="G9077" s="1" t="s">
        <v>137</v>
      </c>
      <c r="H9077" t="s">
        <v>24</v>
      </c>
      <c r="I9077" s="1" t="s">
        <v>895</v>
      </c>
      <c r="J9077" s="1" t="s">
        <v>230</v>
      </c>
      <c r="K9077" s="1" t="s">
        <v>15</v>
      </c>
      <c r="L9077" s="1" t="s">
        <v>912</v>
      </c>
      <c r="M9077" t="s">
        <v>77</v>
      </c>
      <c r="N9077">
        <v>1</v>
      </c>
      <c r="O9077" s="1" t="s">
        <v>205</v>
      </c>
      <c r="P9077" t="s">
        <v>153</v>
      </c>
      <c r="Q9077">
        <v>2</v>
      </c>
      <c r="R9077" t="s">
        <v>255</v>
      </c>
      <c r="S9077" t="s">
        <v>180</v>
      </c>
    </row>
    <row r="9078" spans="1:19" x14ac:dyDescent="0.35">
      <c r="A9078" s="2" t="s">
        <v>122</v>
      </c>
      <c r="B9078" s="1" t="s">
        <v>123</v>
      </c>
      <c r="C9078" t="s">
        <v>910</v>
      </c>
      <c r="D9078" s="1" t="s">
        <v>90</v>
      </c>
      <c r="E9078" s="1" t="s">
        <v>12</v>
      </c>
      <c r="F9078" s="1" t="s">
        <v>13</v>
      </c>
      <c r="G9078" s="1" t="s">
        <v>137</v>
      </c>
      <c r="H9078" t="s">
        <v>14</v>
      </c>
      <c r="I9078" s="1" t="s">
        <v>1287</v>
      </c>
      <c r="J9078" s="1" t="s">
        <v>230</v>
      </c>
      <c r="K9078" s="1" t="s">
        <v>15</v>
      </c>
      <c r="L9078" s="1" t="s">
        <v>912</v>
      </c>
      <c r="M9078" t="s">
        <v>77</v>
      </c>
      <c r="N9078">
        <v>1</v>
      </c>
      <c r="O9078" s="1" t="s">
        <v>205</v>
      </c>
      <c r="P9078" t="s">
        <v>154</v>
      </c>
      <c r="Q9078">
        <v>1</v>
      </c>
      <c r="R9078" t="s">
        <v>255</v>
      </c>
      <c r="S9078" t="s">
        <v>180</v>
      </c>
    </row>
    <row r="9079" spans="1:19" x14ac:dyDescent="0.35">
      <c r="A9079" s="2" t="s">
        <v>122</v>
      </c>
      <c r="B9079" s="1" t="s">
        <v>123</v>
      </c>
      <c r="C9079" t="s">
        <v>910</v>
      </c>
      <c r="D9079" s="1" t="s">
        <v>90</v>
      </c>
      <c r="E9079" s="1" t="s">
        <v>12</v>
      </c>
      <c r="F9079" s="1" t="s">
        <v>13</v>
      </c>
      <c r="G9079" s="1" t="s">
        <v>137</v>
      </c>
      <c r="H9079" t="s">
        <v>17</v>
      </c>
      <c r="I9079" s="1" t="s">
        <v>1654</v>
      </c>
      <c r="J9079" s="1" t="s">
        <v>230</v>
      </c>
      <c r="K9079" s="1" t="s">
        <v>15</v>
      </c>
      <c r="L9079" s="1" t="s">
        <v>912</v>
      </c>
      <c r="M9079" t="s">
        <v>77</v>
      </c>
      <c r="N9079">
        <v>1</v>
      </c>
      <c r="O9079" s="1" t="s">
        <v>206</v>
      </c>
      <c r="P9079" t="s">
        <v>154</v>
      </c>
      <c r="Q9079">
        <v>2</v>
      </c>
      <c r="R9079" t="s">
        <v>255</v>
      </c>
      <c r="S9079" t="s">
        <v>180</v>
      </c>
    </row>
    <row r="9080" spans="1:19" x14ac:dyDescent="0.35">
      <c r="A9080" s="2" t="s">
        <v>122</v>
      </c>
      <c r="B9080" s="1" t="s">
        <v>123</v>
      </c>
      <c r="C9080" t="s">
        <v>910</v>
      </c>
      <c r="D9080" s="1" t="s">
        <v>90</v>
      </c>
      <c r="E9080" s="1" t="s">
        <v>12</v>
      </c>
      <c r="F9080" s="1" t="s">
        <v>13</v>
      </c>
      <c r="G9080" s="1" t="s">
        <v>137</v>
      </c>
      <c r="H9080" t="s">
        <v>17</v>
      </c>
      <c r="I9080" s="1" t="s">
        <v>1655</v>
      </c>
      <c r="J9080" s="1" t="s">
        <v>230</v>
      </c>
      <c r="K9080" s="1" t="s">
        <v>15</v>
      </c>
      <c r="L9080" s="1" t="s">
        <v>912</v>
      </c>
      <c r="M9080" t="s">
        <v>77</v>
      </c>
      <c r="N9080">
        <v>1</v>
      </c>
      <c r="O9080" s="1" t="s">
        <v>206</v>
      </c>
      <c r="P9080" t="s">
        <v>154</v>
      </c>
      <c r="Q9080">
        <v>1</v>
      </c>
      <c r="R9080" t="s">
        <v>255</v>
      </c>
      <c r="S9080" t="s">
        <v>180</v>
      </c>
    </row>
    <row r="9081" spans="1:19" x14ac:dyDescent="0.35">
      <c r="A9081" s="2" t="s">
        <v>122</v>
      </c>
      <c r="B9081" s="1" t="s">
        <v>123</v>
      </c>
      <c r="C9081" t="s">
        <v>910</v>
      </c>
      <c r="D9081" s="1" t="s">
        <v>90</v>
      </c>
      <c r="E9081" s="1" t="s">
        <v>12</v>
      </c>
      <c r="F9081" s="1" t="s">
        <v>13</v>
      </c>
      <c r="G9081" s="1" t="s">
        <v>137</v>
      </c>
      <c r="H9081" t="s">
        <v>17</v>
      </c>
      <c r="I9081" s="1" t="s">
        <v>1655</v>
      </c>
      <c r="J9081" s="1" t="s">
        <v>230</v>
      </c>
      <c r="K9081" s="1" t="s">
        <v>15</v>
      </c>
      <c r="L9081" s="1" t="s">
        <v>912</v>
      </c>
      <c r="M9081" t="s">
        <v>77</v>
      </c>
      <c r="N9081">
        <v>1</v>
      </c>
      <c r="O9081" s="1" t="s">
        <v>206</v>
      </c>
      <c r="P9081" t="s">
        <v>153</v>
      </c>
      <c r="Q9081">
        <v>2</v>
      </c>
      <c r="R9081" t="s">
        <v>255</v>
      </c>
      <c r="S9081" t="s">
        <v>180</v>
      </c>
    </row>
    <row r="9082" spans="1:19" x14ac:dyDescent="0.35">
      <c r="A9082" s="2" t="s">
        <v>122</v>
      </c>
      <c r="B9082" s="1" t="s">
        <v>123</v>
      </c>
      <c r="C9082" t="s">
        <v>910</v>
      </c>
      <c r="D9082" s="1" t="s">
        <v>90</v>
      </c>
      <c r="E9082" s="1" t="s">
        <v>12</v>
      </c>
      <c r="F9082" s="1" t="s">
        <v>13</v>
      </c>
      <c r="G9082" s="1" t="s">
        <v>137</v>
      </c>
      <c r="H9082" t="s">
        <v>17</v>
      </c>
      <c r="I9082" s="1" t="s">
        <v>1656</v>
      </c>
      <c r="J9082" s="1" t="s">
        <v>230</v>
      </c>
      <c r="K9082" s="1" t="s">
        <v>15</v>
      </c>
      <c r="L9082" s="1" t="s">
        <v>912</v>
      </c>
      <c r="M9082" t="s">
        <v>77</v>
      </c>
      <c r="N9082">
        <v>1</v>
      </c>
      <c r="O9082" s="1" t="s">
        <v>206</v>
      </c>
      <c r="P9082" t="s">
        <v>153</v>
      </c>
      <c r="Q9082">
        <v>1</v>
      </c>
      <c r="R9082" t="s">
        <v>255</v>
      </c>
      <c r="S9082" t="s">
        <v>180</v>
      </c>
    </row>
    <row r="9083" spans="1:19" x14ac:dyDescent="0.35">
      <c r="A9083" s="2" t="s">
        <v>122</v>
      </c>
      <c r="B9083" s="1" t="s">
        <v>123</v>
      </c>
      <c r="C9083" t="s">
        <v>910</v>
      </c>
      <c r="D9083" s="1" t="s">
        <v>90</v>
      </c>
      <c r="E9083" s="1" t="s">
        <v>12</v>
      </c>
      <c r="F9083" s="1" t="s">
        <v>13</v>
      </c>
      <c r="G9083" s="1" t="s">
        <v>137</v>
      </c>
      <c r="H9083" t="s">
        <v>17</v>
      </c>
      <c r="I9083" s="1" t="s">
        <v>1656</v>
      </c>
      <c r="J9083" s="1" t="s">
        <v>230</v>
      </c>
      <c r="K9083" s="1" t="s">
        <v>15</v>
      </c>
      <c r="L9083" s="1" t="s">
        <v>912</v>
      </c>
      <c r="M9083" t="s">
        <v>77</v>
      </c>
      <c r="N9083">
        <v>1</v>
      </c>
      <c r="O9083" s="1" t="s">
        <v>206</v>
      </c>
      <c r="P9083" t="s">
        <v>153</v>
      </c>
      <c r="Q9083">
        <v>2</v>
      </c>
      <c r="R9083" t="s">
        <v>255</v>
      </c>
      <c r="S9083" t="s">
        <v>180</v>
      </c>
    </row>
    <row r="9084" spans="1:19" x14ac:dyDescent="0.35">
      <c r="A9084" s="2" t="s">
        <v>122</v>
      </c>
      <c r="B9084" s="1" t="s">
        <v>123</v>
      </c>
      <c r="C9084" t="s">
        <v>910</v>
      </c>
      <c r="D9084" s="1" t="s">
        <v>90</v>
      </c>
      <c r="E9084" s="1" t="s">
        <v>12</v>
      </c>
      <c r="F9084" s="1" t="s">
        <v>13</v>
      </c>
      <c r="G9084" s="1" t="s">
        <v>137</v>
      </c>
      <c r="H9084" t="s">
        <v>17</v>
      </c>
      <c r="I9084" s="1" t="s">
        <v>1657</v>
      </c>
      <c r="J9084" s="1" t="s">
        <v>230</v>
      </c>
      <c r="K9084" s="1" t="s">
        <v>15</v>
      </c>
      <c r="L9084" s="1" t="s">
        <v>912</v>
      </c>
      <c r="M9084" t="s">
        <v>77</v>
      </c>
      <c r="N9084">
        <v>1</v>
      </c>
      <c r="O9084" s="1" t="s">
        <v>206</v>
      </c>
      <c r="P9084" t="s">
        <v>153</v>
      </c>
      <c r="Q9084">
        <v>1</v>
      </c>
      <c r="R9084" t="s">
        <v>255</v>
      </c>
      <c r="S9084" t="s">
        <v>180</v>
      </c>
    </row>
    <row r="9085" spans="1:19" x14ac:dyDescent="0.35">
      <c r="A9085" s="2" t="s">
        <v>122</v>
      </c>
      <c r="B9085" s="1" t="s">
        <v>123</v>
      </c>
      <c r="C9085" t="s">
        <v>910</v>
      </c>
      <c r="D9085" s="1" t="s">
        <v>90</v>
      </c>
      <c r="E9085" s="1" t="s">
        <v>12</v>
      </c>
      <c r="F9085" s="1" t="s">
        <v>13</v>
      </c>
      <c r="G9085" s="1" t="s">
        <v>137</v>
      </c>
      <c r="H9085" t="s">
        <v>17</v>
      </c>
      <c r="I9085" s="1" t="s">
        <v>1657</v>
      </c>
      <c r="J9085" s="1" t="s">
        <v>230</v>
      </c>
      <c r="K9085" s="1" t="s">
        <v>15</v>
      </c>
      <c r="L9085" s="1" t="s">
        <v>912</v>
      </c>
      <c r="M9085" t="s">
        <v>77</v>
      </c>
      <c r="N9085">
        <v>1</v>
      </c>
      <c r="O9085" s="1" t="s">
        <v>206</v>
      </c>
      <c r="P9085" t="s">
        <v>153</v>
      </c>
      <c r="Q9085">
        <v>2</v>
      </c>
      <c r="R9085" t="s">
        <v>255</v>
      </c>
      <c r="S9085" t="s">
        <v>180</v>
      </c>
    </row>
    <row r="9086" spans="1:19" x14ac:dyDescent="0.35">
      <c r="A9086" s="2" t="s">
        <v>122</v>
      </c>
      <c r="B9086" s="1" t="s">
        <v>123</v>
      </c>
      <c r="C9086" t="s">
        <v>910</v>
      </c>
      <c r="D9086" s="1" t="s">
        <v>90</v>
      </c>
      <c r="E9086" s="1" t="s">
        <v>12</v>
      </c>
      <c r="F9086" s="1" t="s">
        <v>13</v>
      </c>
      <c r="G9086" s="1" t="s">
        <v>137</v>
      </c>
      <c r="H9086" t="s">
        <v>27</v>
      </c>
      <c r="I9086" s="1" t="s">
        <v>1288</v>
      </c>
      <c r="J9086" s="1" t="s">
        <v>230</v>
      </c>
      <c r="K9086" s="1" t="s">
        <v>15</v>
      </c>
      <c r="L9086" s="1" t="s">
        <v>912</v>
      </c>
      <c r="M9086" t="s">
        <v>77</v>
      </c>
      <c r="N9086">
        <v>1</v>
      </c>
      <c r="O9086" s="1" t="s">
        <v>205</v>
      </c>
      <c r="P9086" t="s">
        <v>154</v>
      </c>
      <c r="Q9086">
        <v>2</v>
      </c>
      <c r="R9086" t="s">
        <v>255</v>
      </c>
      <c r="S9086" t="s">
        <v>180</v>
      </c>
    </row>
    <row r="9087" spans="1:19" x14ac:dyDescent="0.35">
      <c r="A9087" s="2" t="s">
        <v>122</v>
      </c>
      <c r="B9087" s="1" t="s">
        <v>123</v>
      </c>
      <c r="C9087" t="s">
        <v>910</v>
      </c>
      <c r="D9087" s="1" t="s">
        <v>90</v>
      </c>
      <c r="E9087" s="1" t="s">
        <v>12</v>
      </c>
      <c r="F9087" s="1" t="s">
        <v>26</v>
      </c>
      <c r="G9087" s="1" t="s">
        <v>26</v>
      </c>
      <c r="H9087" t="s">
        <v>24</v>
      </c>
      <c r="I9087" s="1" t="s">
        <v>1289</v>
      </c>
      <c r="J9087" s="1" t="s">
        <v>230</v>
      </c>
      <c r="K9087" s="1" t="s">
        <v>15</v>
      </c>
      <c r="L9087" s="1" t="s">
        <v>912</v>
      </c>
      <c r="M9087" t="s">
        <v>77</v>
      </c>
      <c r="N9087">
        <v>1</v>
      </c>
      <c r="O9087" s="1" t="s">
        <v>205</v>
      </c>
      <c r="P9087" t="s">
        <v>154</v>
      </c>
      <c r="Q9087">
        <v>1</v>
      </c>
      <c r="R9087" t="s">
        <v>255</v>
      </c>
      <c r="S9087" t="s">
        <v>180</v>
      </c>
    </row>
    <row r="9088" spans="1:19" x14ac:dyDescent="0.35">
      <c r="A9088" s="2" t="s">
        <v>122</v>
      </c>
      <c r="B9088" s="1" t="s">
        <v>123</v>
      </c>
      <c r="C9088" t="s">
        <v>910</v>
      </c>
      <c r="D9088" s="1" t="s">
        <v>90</v>
      </c>
      <c r="E9088" s="1" t="s">
        <v>12</v>
      </c>
      <c r="F9088" s="1" t="s">
        <v>26</v>
      </c>
      <c r="G9088" s="1" t="s">
        <v>26</v>
      </c>
      <c r="H9088" t="s">
        <v>24</v>
      </c>
      <c r="I9088" s="1" t="s">
        <v>1287</v>
      </c>
      <c r="J9088" s="1" t="s">
        <v>230</v>
      </c>
      <c r="K9088" s="1" t="s">
        <v>15</v>
      </c>
      <c r="L9088" s="1" t="s">
        <v>912</v>
      </c>
      <c r="M9088" t="s">
        <v>77</v>
      </c>
      <c r="N9088">
        <v>1</v>
      </c>
      <c r="O9088" s="1" t="s">
        <v>205</v>
      </c>
      <c r="P9088" t="s">
        <v>153</v>
      </c>
      <c r="Q9088">
        <v>1</v>
      </c>
      <c r="R9088" t="s">
        <v>255</v>
      </c>
      <c r="S9088" t="s">
        <v>180</v>
      </c>
    </row>
    <row r="9089" spans="1:19" x14ac:dyDescent="0.35">
      <c r="A9089" s="2" t="s">
        <v>122</v>
      </c>
      <c r="B9089" s="1" t="s">
        <v>123</v>
      </c>
      <c r="C9089" t="s">
        <v>910</v>
      </c>
      <c r="D9089" s="1" t="s">
        <v>90</v>
      </c>
      <c r="E9089" s="1" t="s">
        <v>12</v>
      </c>
      <c r="F9089" s="1" t="s">
        <v>18</v>
      </c>
      <c r="G9089" s="1" t="s">
        <v>26</v>
      </c>
      <c r="H9089" t="s">
        <v>24</v>
      </c>
      <c r="I9089" s="1" t="s">
        <v>1288</v>
      </c>
      <c r="J9089" s="1" t="s">
        <v>230</v>
      </c>
      <c r="K9089" s="1" t="s">
        <v>15</v>
      </c>
      <c r="L9089" s="1" t="s">
        <v>912</v>
      </c>
      <c r="M9089" t="s">
        <v>77</v>
      </c>
      <c r="N9089">
        <v>1</v>
      </c>
      <c r="O9089" s="1" t="s">
        <v>205</v>
      </c>
      <c r="P9089" t="s">
        <v>154</v>
      </c>
      <c r="Q9089">
        <v>2</v>
      </c>
      <c r="R9089" t="s">
        <v>255</v>
      </c>
      <c r="S9089" t="s">
        <v>180</v>
      </c>
    </row>
    <row r="9090" spans="1:19" x14ac:dyDescent="0.35">
      <c r="A9090" s="2" t="s">
        <v>122</v>
      </c>
      <c r="B9090" s="1" t="s">
        <v>123</v>
      </c>
      <c r="C9090" t="s">
        <v>910</v>
      </c>
      <c r="D9090" s="1" t="s">
        <v>90</v>
      </c>
      <c r="E9090" s="1" t="s">
        <v>12</v>
      </c>
      <c r="F9090" s="1" t="s">
        <v>18</v>
      </c>
      <c r="G9090" s="1" t="s">
        <v>26</v>
      </c>
      <c r="H9090" t="s">
        <v>24</v>
      </c>
      <c r="I9090" s="1" t="s">
        <v>1287</v>
      </c>
      <c r="J9090" s="1" t="s">
        <v>230</v>
      </c>
      <c r="K9090" s="1" t="s">
        <v>15</v>
      </c>
      <c r="L9090" s="1" t="s">
        <v>912</v>
      </c>
      <c r="M9090" t="s">
        <v>77</v>
      </c>
      <c r="N9090">
        <v>1</v>
      </c>
      <c r="O9090" s="1" t="s">
        <v>205</v>
      </c>
      <c r="P9090" t="s">
        <v>154</v>
      </c>
      <c r="Q9090">
        <v>1</v>
      </c>
      <c r="R9090" t="s">
        <v>255</v>
      </c>
      <c r="S9090" t="s">
        <v>180</v>
      </c>
    </row>
    <row r="9091" spans="1:19" x14ac:dyDescent="0.35">
      <c r="A9091" s="2" t="s">
        <v>122</v>
      </c>
      <c r="B9091" s="1" t="s">
        <v>123</v>
      </c>
      <c r="C9091" t="s">
        <v>910</v>
      </c>
      <c r="D9091" s="1" t="s">
        <v>90</v>
      </c>
      <c r="E9091" s="1" t="s">
        <v>22</v>
      </c>
      <c r="F9091" s="1" t="s">
        <v>29</v>
      </c>
      <c r="G9091" s="1" t="s">
        <v>136</v>
      </c>
      <c r="H9091" t="s">
        <v>27</v>
      </c>
      <c r="I9091" s="1" t="s">
        <v>1288</v>
      </c>
      <c r="J9091" s="1" t="s">
        <v>230</v>
      </c>
      <c r="K9091" s="1" t="s">
        <v>15</v>
      </c>
      <c r="L9091" s="1" t="s">
        <v>912</v>
      </c>
      <c r="M9091" t="s">
        <v>77</v>
      </c>
      <c r="N9091">
        <v>1</v>
      </c>
      <c r="O9091" s="1" t="s">
        <v>205</v>
      </c>
      <c r="P9091" t="s">
        <v>154</v>
      </c>
      <c r="Q9091">
        <v>2</v>
      </c>
      <c r="R9091" t="s">
        <v>255</v>
      </c>
      <c r="S9091" t="s">
        <v>180</v>
      </c>
    </row>
    <row r="9092" spans="1:19" x14ac:dyDescent="0.35">
      <c r="A9092" s="2" t="s">
        <v>122</v>
      </c>
      <c r="B9092" s="1" t="s">
        <v>123</v>
      </c>
      <c r="C9092" t="s">
        <v>910</v>
      </c>
      <c r="D9092" s="1" t="s">
        <v>90</v>
      </c>
      <c r="E9092" s="1" t="s">
        <v>22</v>
      </c>
      <c r="F9092" s="1" t="s">
        <v>29</v>
      </c>
      <c r="G9092" s="1" t="s">
        <v>136</v>
      </c>
      <c r="H9092" t="s">
        <v>58</v>
      </c>
      <c r="I9092" s="1" t="s">
        <v>895</v>
      </c>
      <c r="J9092" s="1" t="s">
        <v>230</v>
      </c>
      <c r="K9092" s="1" t="s">
        <v>15</v>
      </c>
      <c r="L9092" s="1" t="s">
        <v>912</v>
      </c>
      <c r="M9092" t="s">
        <v>77</v>
      </c>
      <c r="N9092">
        <v>1</v>
      </c>
      <c r="O9092" s="1" t="s">
        <v>205</v>
      </c>
      <c r="P9092" t="s">
        <v>153</v>
      </c>
      <c r="Q9092">
        <v>2</v>
      </c>
      <c r="R9092" t="s">
        <v>255</v>
      </c>
      <c r="S9092" t="s">
        <v>180</v>
      </c>
    </row>
    <row r="9093" spans="1:19" x14ac:dyDescent="0.35">
      <c r="A9093" s="2" t="s">
        <v>122</v>
      </c>
      <c r="B9093" s="1" t="s">
        <v>123</v>
      </c>
      <c r="C9093" t="s">
        <v>910</v>
      </c>
      <c r="D9093" s="1" t="s">
        <v>90</v>
      </c>
      <c r="E9093" s="1" t="s">
        <v>22</v>
      </c>
      <c r="F9093" s="1" t="s">
        <v>23</v>
      </c>
      <c r="G9093" s="1" t="s">
        <v>137</v>
      </c>
      <c r="H9093" t="s">
        <v>14</v>
      </c>
      <c r="I9093" s="1" t="s">
        <v>895</v>
      </c>
      <c r="J9093" s="1" t="s">
        <v>230</v>
      </c>
      <c r="K9093" s="1" t="s">
        <v>15</v>
      </c>
      <c r="L9093" s="1" t="s">
        <v>912</v>
      </c>
      <c r="M9093" t="s">
        <v>77</v>
      </c>
      <c r="N9093">
        <v>1</v>
      </c>
      <c r="O9093" s="1" t="s">
        <v>205</v>
      </c>
      <c r="P9093" t="s">
        <v>153</v>
      </c>
      <c r="Q9093">
        <v>2</v>
      </c>
      <c r="R9093" t="s">
        <v>255</v>
      </c>
      <c r="S9093" t="s">
        <v>180</v>
      </c>
    </row>
    <row r="9094" spans="1:19" x14ac:dyDescent="0.35">
      <c r="A9094" s="2" t="s">
        <v>122</v>
      </c>
      <c r="B9094" s="1" t="s">
        <v>123</v>
      </c>
      <c r="C9094" t="s">
        <v>910</v>
      </c>
      <c r="D9094" s="1" t="s">
        <v>90</v>
      </c>
      <c r="E9094" s="1" t="s">
        <v>22</v>
      </c>
      <c r="F9094" s="1" t="s">
        <v>13</v>
      </c>
      <c r="G9094" s="1" t="s">
        <v>137</v>
      </c>
      <c r="H9094" t="s">
        <v>17</v>
      </c>
      <c r="I9094" s="1" t="s">
        <v>1654</v>
      </c>
      <c r="J9094" s="1" t="s">
        <v>230</v>
      </c>
      <c r="K9094" s="1" t="s">
        <v>15</v>
      </c>
      <c r="L9094" s="1" t="s">
        <v>912</v>
      </c>
      <c r="M9094" t="s">
        <v>77</v>
      </c>
      <c r="N9094">
        <v>1</v>
      </c>
      <c r="O9094" s="1" t="s">
        <v>206</v>
      </c>
      <c r="P9094" t="s">
        <v>154</v>
      </c>
      <c r="Q9094">
        <v>2</v>
      </c>
      <c r="R9094" t="s">
        <v>255</v>
      </c>
      <c r="S9094" t="s">
        <v>180</v>
      </c>
    </row>
    <row r="9095" spans="1:19" x14ac:dyDescent="0.35">
      <c r="A9095" s="2" t="s">
        <v>122</v>
      </c>
      <c r="B9095" s="1" t="s">
        <v>123</v>
      </c>
      <c r="C9095" t="s">
        <v>910</v>
      </c>
      <c r="D9095" s="1" t="s">
        <v>90</v>
      </c>
      <c r="E9095" s="1" t="s">
        <v>22</v>
      </c>
      <c r="F9095" s="1" t="s">
        <v>13</v>
      </c>
      <c r="G9095" s="1" t="s">
        <v>137</v>
      </c>
      <c r="H9095" t="s">
        <v>17</v>
      </c>
      <c r="I9095" s="1" t="s">
        <v>1655</v>
      </c>
      <c r="J9095" s="1" t="s">
        <v>230</v>
      </c>
      <c r="K9095" s="1" t="s">
        <v>15</v>
      </c>
      <c r="L9095" s="1" t="s">
        <v>912</v>
      </c>
      <c r="M9095" t="s">
        <v>77</v>
      </c>
      <c r="N9095">
        <v>1</v>
      </c>
      <c r="O9095" s="1" t="s">
        <v>206</v>
      </c>
      <c r="P9095" t="s">
        <v>153</v>
      </c>
      <c r="Q9095">
        <v>2</v>
      </c>
      <c r="R9095" t="s">
        <v>255</v>
      </c>
      <c r="S9095" t="s">
        <v>180</v>
      </c>
    </row>
    <row r="9096" spans="1:19" x14ac:dyDescent="0.35">
      <c r="A9096" s="2" t="s">
        <v>122</v>
      </c>
      <c r="B9096" s="1" t="s">
        <v>123</v>
      </c>
      <c r="C9096" t="s">
        <v>910</v>
      </c>
      <c r="D9096" s="1" t="s">
        <v>90</v>
      </c>
      <c r="E9096" s="1" t="s">
        <v>22</v>
      </c>
      <c r="F9096" s="1" t="s">
        <v>13</v>
      </c>
      <c r="G9096" s="1" t="s">
        <v>137</v>
      </c>
      <c r="H9096" t="s">
        <v>17</v>
      </c>
      <c r="I9096" s="1" t="s">
        <v>1656</v>
      </c>
      <c r="J9096" s="1" t="s">
        <v>230</v>
      </c>
      <c r="K9096" s="1" t="s">
        <v>15</v>
      </c>
      <c r="L9096" s="1" t="s">
        <v>912</v>
      </c>
      <c r="M9096" t="s">
        <v>77</v>
      </c>
      <c r="N9096">
        <v>1</v>
      </c>
      <c r="O9096" s="1" t="s">
        <v>206</v>
      </c>
      <c r="P9096" t="s">
        <v>153</v>
      </c>
      <c r="Q9096">
        <v>2</v>
      </c>
      <c r="R9096" t="s">
        <v>255</v>
      </c>
      <c r="S9096" t="s">
        <v>180</v>
      </c>
    </row>
    <row r="9097" spans="1:19" x14ac:dyDescent="0.35">
      <c r="A9097" s="2" t="s">
        <v>122</v>
      </c>
      <c r="B9097" s="1" t="s">
        <v>123</v>
      </c>
      <c r="C9097" t="s">
        <v>910</v>
      </c>
      <c r="D9097" s="1" t="s">
        <v>90</v>
      </c>
      <c r="E9097" s="1" t="s">
        <v>22</v>
      </c>
      <c r="F9097" s="1" t="s">
        <v>13</v>
      </c>
      <c r="G9097" s="1" t="s">
        <v>137</v>
      </c>
      <c r="H9097" t="s">
        <v>17</v>
      </c>
      <c r="I9097" s="1" t="s">
        <v>1657</v>
      </c>
      <c r="J9097" s="1" t="s">
        <v>230</v>
      </c>
      <c r="K9097" s="1" t="s">
        <v>15</v>
      </c>
      <c r="L9097" s="1" t="s">
        <v>912</v>
      </c>
      <c r="M9097" t="s">
        <v>77</v>
      </c>
      <c r="N9097">
        <v>1</v>
      </c>
      <c r="O9097" s="1" t="s">
        <v>206</v>
      </c>
      <c r="P9097" t="s">
        <v>153</v>
      </c>
      <c r="Q9097">
        <v>2</v>
      </c>
      <c r="R9097" t="s">
        <v>255</v>
      </c>
      <c r="S9097" t="s">
        <v>180</v>
      </c>
    </row>
    <row r="9098" spans="1:19" x14ac:dyDescent="0.35">
      <c r="A9098" s="2" t="s">
        <v>122</v>
      </c>
      <c r="B9098" s="1" t="s">
        <v>123</v>
      </c>
      <c r="C9098" t="s">
        <v>910</v>
      </c>
      <c r="D9098" s="1" t="s">
        <v>90</v>
      </c>
      <c r="E9098" s="1" t="s">
        <v>22</v>
      </c>
      <c r="F9098" s="1" t="s">
        <v>13</v>
      </c>
      <c r="G9098" s="1" t="s">
        <v>137</v>
      </c>
      <c r="H9098" t="s">
        <v>24</v>
      </c>
      <c r="I9098" s="1" t="s">
        <v>1287</v>
      </c>
      <c r="J9098" s="1" t="s">
        <v>230</v>
      </c>
      <c r="K9098" s="1" t="s">
        <v>15</v>
      </c>
      <c r="L9098" s="1" t="s">
        <v>912</v>
      </c>
      <c r="M9098" t="s">
        <v>77</v>
      </c>
      <c r="N9098">
        <v>1</v>
      </c>
      <c r="O9098" s="1" t="s">
        <v>205</v>
      </c>
      <c r="P9098" t="s">
        <v>154</v>
      </c>
      <c r="Q9098">
        <v>1</v>
      </c>
      <c r="R9098" t="s">
        <v>255</v>
      </c>
      <c r="S9098" t="s">
        <v>180</v>
      </c>
    </row>
    <row r="9099" spans="1:19" x14ac:dyDescent="0.35">
      <c r="A9099" s="2" t="s">
        <v>122</v>
      </c>
      <c r="B9099" s="1" t="s">
        <v>123</v>
      </c>
      <c r="C9099" t="s">
        <v>910</v>
      </c>
      <c r="D9099" s="1" t="s">
        <v>90</v>
      </c>
      <c r="E9099" s="1" t="s">
        <v>22</v>
      </c>
      <c r="F9099" s="1" t="s">
        <v>13</v>
      </c>
      <c r="G9099" s="1" t="s">
        <v>137</v>
      </c>
      <c r="H9099" t="s">
        <v>32</v>
      </c>
      <c r="I9099" s="1" t="s">
        <v>1654</v>
      </c>
      <c r="J9099" s="1" t="s">
        <v>230</v>
      </c>
      <c r="K9099" s="1" t="s">
        <v>15</v>
      </c>
      <c r="L9099" s="1" t="s">
        <v>912</v>
      </c>
      <c r="M9099" t="s">
        <v>77</v>
      </c>
      <c r="N9099">
        <v>1</v>
      </c>
      <c r="O9099" s="1" t="s">
        <v>206</v>
      </c>
      <c r="P9099" t="s">
        <v>154</v>
      </c>
      <c r="Q9099">
        <v>1</v>
      </c>
      <c r="R9099" t="s">
        <v>255</v>
      </c>
      <c r="S9099" t="s">
        <v>180</v>
      </c>
    </row>
    <row r="9100" spans="1:19" x14ac:dyDescent="0.35">
      <c r="A9100" s="2" t="s">
        <v>122</v>
      </c>
      <c r="B9100" s="1" t="s">
        <v>123</v>
      </c>
      <c r="C9100" t="s">
        <v>910</v>
      </c>
      <c r="D9100" s="1" t="s">
        <v>90</v>
      </c>
      <c r="E9100" s="1" t="s">
        <v>22</v>
      </c>
      <c r="F9100" s="1" t="s">
        <v>13</v>
      </c>
      <c r="G9100" s="1" t="s">
        <v>137</v>
      </c>
      <c r="H9100" t="s">
        <v>32</v>
      </c>
      <c r="I9100" s="1" t="s">
        <v>1655</v>
      </c>
      <c r="J9100" s="1" t="s">
        <v>230</v>
      </c>
      <c r="K9100" s="1" t="s">
        <v>15</v>
      </c>
      <c r="L9100" s="1" t="s">
        <v>912</v>
      </c>
      <c r="M9100" t="s">
        <v>77</v>
      </c>
      <c r="N9100">
        <v>1</v>
      </c>
      <c r="O9100" s="1" t="s">
        <v>206</v>
      </c>
      <c r="P9100" t="s">
        <v>153</v>
      </c>
      <c r="Q9100">
        <v>1</v>
      </c>
      <c r="R9100" t="s">
        <v>255</v>
      </c>
      <c r="S9100" t="s">
        <v>180</v>
      </c>
    </row>
    <row r="9101" spans="1:19" x14ac:dyDescent="0.35">
      <c r="A9101" s="2" t="s">
        <v>122</v>
      </c>
      <c r="B9101" s="1" t="s">
        <v>123</v>
      </c>
      <c r="C9101" t="s">
        <v>910</v>
      </c>
      <c r="D9101" s="1" t="s">
        <v>90</v>
      </c>
      <c r="E9101" s="1" t="s">
        <v>22</v>
      </c>
      <c r="F9101" s="1" t="s">
        <v>13</v>
      </c>
      <c r="G9101" s="1" t="s">
        <v>137</v>
      </c>
      <c r="H9101" t="s">
        <v>32</v>
      </c>
      <c r="I9101" s="1" t="s">
        <v>1656</v>
      </c>
      <c r="J9101" s="1" t="s">
        <v>230</v>
      </c>
      <c r="K9101" s="1" t="s">
        <v>15</v>
      </c>
      <c r="L9101" s="1" t="s">
        <v>912</v>
      </c>
      <c r="M9101" t="s">
        <v>77</v>
      </c>
      <c r="N9101">
        <v>1</v>
      </c>
      <c r="O9101" s="1" t="s">
        <v>206</v>
      </c>
      <c r="P9101" t="s">
        <v>153</v>
      </c>
      <c r="Q9101">
        <v>1</v>
      </c>
      <c r="R9101" t="s">
        <v>255</v>
      </c>
      <c r="S9101" t="s">
        <v>180</v>
      </c>
    </row>
    <row r="9102" spans="1:19" x14ac:dyDescent="0.35">
      <c r="A9102" s="2" t="s">
        <v>122</v>
      </c>
      <c r="B9102" s="1" t="s">
        <v>123</v>
      </c>
      <c r="C9102" t="s">
        <v>910</v>
      </c>
      <c r="D9102" s="1" t="s">
        <v>90</v>
      </c>
      <c r="E9102" s="1" t="s">
        <v>22</v>
      </c>
      <c r="F9102" s="1" t="s">
        <v>13</v>
      </c>
      <c r="G9102" s="1" t="s">
        <v>137</v>
      </c>
      <c r="H9102" t="s">
        <v>32</v>
      </c>
      <c r="I9102" s="1" t="s">
        <v>1657</v>
      </c>
      <c r="J9102" s="1" t="s">
        <v>230</v>
      </c>
      <c r="K9102" s="1" t="s">
        <v>15</v>
      </c>
      <c r="L9102" s="1" t="s">
        <v>912</v>
      </c>
      <c r="M9102" t="s">
        <v>77</v>
      </c>
      <c r="N9102">
        <v>1</v>
      </c>
      <c r="O9102" s="1" t="s">
        <v>206</v>
      </c>
      <c r="P9102" t="s">
        <v>153</v>
      </c>
      <c r="Q9102">
        <v>1</v>
      </c>
      <c r="R9102" t="s">
        <v>255</v>
      </c>
      <c r="S9102" t="s">
        <v>180</v>
      </c>
    </row>
    <row r="9103" spans="1:19" x14ac:dyDescent="0.35">
      <c r="A9103" s="2" t="s">
        <v>122</v>
      </c>
      <c r="B9103" s="1" t="s">
        <v>123</v>
      </c>
      <c r="C9103" t="s">
        <v>910</v>
      </c>
      <c r="D9103" s="1" t="s">
        <v>90</v>
      </c>
      <c r="E9103" s="1" t="s">
        <v>22</v>
      </c>
      <c r="F9103" s="1" t="s">
        <v>26</v>
      </c>
      <c r="G9103" s="1" t="s">
        <v>26</v>
      </c>
      <c r="H9103" t="s">
        <v>24</v>
      </c>
      <c r="I9103" s="1" t="s">
        <v>1288</v>
      </c>
      <c r="J9103" s="1" t="s">
        <v>230</v>
      </c>
      <c r="K9103" s="1" t="s">
        <v>15</v>
      </c>
      <c r="L9103" s="1" t="s">
        <v>912</v>
      </c>
      <c r="M9103" t="s">
        <v>77</v>
      </c>
      <c r="N9103">
        <v>1</v>
      </c>
      <c r="O9103" s="1" t="s">
        <v>205</v>
      </c>
      <c r="P9103" t="s">
        <v>154</v>
      </c>
      <c r="Q9103">
        <v>2</v>
      </c>
      <c r="R9103" t="s">
        <v>179</v>
      </c>
      <c r="S9103" t="s">
        <v>180</v>
      </c>
    </row>
    <row r="9104" spans="1:19" x14ac:dyDescent="0.35">
      <c r="A9104" s="2" t="s">
        <v>122</v>
      </c>
      <c r="B9104" s="1" t="s">
        <v>123</v>
      </c>
      <c r="C9104" t="s">
        <v>910</v>
      </c>
      <c r="D9104" s="1" t="s">
        <v>90</v>
      </c>
      <c r="E9104" s="1" t="s">
        <v>22</v>
      </c>
      <c r="F9104" s="1" t="s">
        <v>18</v>
      </c>
      <c r="G9104" s="1" t="s">
        <v>26</v>
      </c>
      <c r="H9104" t="s">
        <v>17</v>
      </c>
      <c r="I9104" s="1" t="s">
        <v>895</v>
      </c>
      <c r="J9104" s="1" t="s">
        <v>230</v>
      </c>
      <c r="K9104" s="1" t="s">
        <v>15</v>
      </c>
      <c r="L9104" s="1" t="s">
        <v>912</v>
      </c>
      <c r="M9104" t="s">
        <v>77</v>
      </c>
      <c r="N9104">
        <v>1</v>
      </c>
      <c r="O9104" s="1" t="s">
        <v>205</v>
      </c>
      <c r="P9104" t="s">
        <v>153</v>
      </c>
      <c r="Q9104">
        <v>2</v>
      </c>
      <c r="R9104" t="s">
        <v>255</v>
      </c>
      <c r="S9104" t="s">
        <v>180</v>
      </c>
    </row>
    <row r="9105" spans="1:19" x14ac:dyDescent="0.35">
      <c r="A9105" s="2" t="s">
        <v>122</v>
      </c>
      <c r="B9105" s="1" t="s">
        <v>123</v>
      </c>
      <c r="C9105" t="s">
        <v>910</v>
      </c>
      <c r="D9105" s="1" t="s">
        <v>90</v>
      </c>
      <c r="E9105" s="1" t="s">
        <v>904</v>
      </c>
      <c r="F9105" s="1" t="s">
        <v>13</v>
      </c>
      <c r="G9105" s="1" t="s">
        <v>137</v>
      </c>
      <c r="H9105" t="s">
        <v>43</v>
      </c>
      <c r="I9105" s="1" t="s">
        <v>1288</v>
      </c>
      <c r="J9105" s="1" t="s">
        <v>230</v>
      </c>
      <c r="K9105" s="1" t="s">
        <v>15</v>
      </c>
      <c r="L9105" s="1" t="s">
        <v>913</v>
      </c>
      <c r="M9105" t="s">
        <v>77</v>
      </c>
      <c r="N9105">
        <v>1</v>
      </c>
      <c r="O9105" s="1" t="s">
        <v>205</v>
      </c>
      <c r="P9105" t="s">
        <v>154</v>
      </c>
      <c r="Q9105">
        <v>2</v>
      </c>
      <c r="R9105" t="s">
        <v>179</v>
      </c>
      <c r="S9105" t="s">
        <v>180</v>
      </c>
    </row>
    <row r="9106" spans="1:19" x14ac:dyDescent="0.35">
      <c r="A9106" s="2" t="s">
        <v>122</v>
      </c>
      <c r="B9106" s="1" t="s">
        <v>123</v>
      </c>
      <c r="C9106" t="s">
        <v>911</v>
      </c>
      <c r="D9106" s="1" t="s">
        <v>172</v>
      </c>
      <c r="E9106" s="1" t="s">
        <v>12</v>
      </c>
      <c r="F9106" s="1" t="s">
        <v>13</v>
      </c>
      <c r="G9106" s="1" t="s">
        <v>137</v>
      </c>
      <c r="H9106" t="s">
        <v>24</v>
      </c>
      <c r="I9106" s="1" t="s">
        <v>1290</v>
      </c>
      <c r="J9106" s="1" t="s">
        <v>230</v>
      </c>
      <c r="K9106" s="1" t="s">
        <v>47</v>
      </c>
      <c r="L9106" s="1" t="s">
        <v>912</v>
      </c>
      <c r="M9106" t="s">
        <v>241</v>
      </c>
      <c r="N9106">
        <v>1</v>
      </c>
      <c r="O9106" s="1" t="s">
        <v>205</v>
      </c>
      <c r="P9106" t="s">
        <v>154</v>
      </c>
      <c r="Q9106">
        <v>2</v>
      </c>
      <c r="R9106" t="s">
        <v>255</v>
      </c>
      <c r="S9106" t="s">
        <v>180</v>
      </c>
    </row>
    <row r="9107" spans="1:19" x14ac:dyDescent="0.35">
      <c r="A9107" s="2" t="s">
        <v>122</v>
      </c>
      <c r="B9107" s="1" t="s">
        <v>123</v>
      </c>
      <c r="C9107" t="s">
        <v>911</v>
      </c>
      <c r="D9107" s="1" t="s">
        <v>172</v>
      </c>
      <c r="E9107" s="1" t="s">
        <v>12</v>
      </c>
      <c r="F9107" s="1" t="s">
        <v>18</v>
      </c>
      <c r="G9107" s="1" t="s">
        <v>26</v>
      </c>
      <c r="H9107" t="s">
        <v>14</v>
      </c>
      <c r="I9107" s="1" t="s">
        <v>1290</v>
      </c>
      <c r="J9107" s="1" t="s">
        <v>230</v>
      </c>
      <c r="K9107" s="1" t="s">
        <v>47</v>
      </c>
      <c r="L9107" s="1" t="s">
        <v>912</v>
      </c>
      <c r="M9107" t="s">
        <v>241</v>
      </c>
      <c r="N9107">
        <v>1</v>
      </c>
      <c r="O9107" s="1" t="s">
        <v>205</v>
      </c>
      <c r="P9107" t="s">
        <v>154</v>
      </c>
      <c r="Q9107">
        <v>1</v>
      </c>
      <c r="R9107" t="s">
        <v>255</v>
      </c>
      <c r="S9107" t="s">
        <v>180</v>
      </c>
    </row>
    <row r="9108" spans="1:19" x14ac:dyDescent="0.35">
      <c r="A9108" s="2" t="s">
        <v>122</v>
      </c>
      <c r="B9108" s="1" t="s">
        <v>123</v>
      </c>
      <c r="C9108" t="s">
        <v>911</v>
      </c>
      <c r="D9108" s="1" t="s">
        <v>172</v>
      </c>
      <c r="E9108" s="1" t="s">
        <v>22</v>
      </c>
      <c r="F9108" s="1" t="s">
        <v>13</v>
      </c>
      <c r="G9108" s="1" t="s">
        <v>137</v>
      </c>
      <c r="H9108" t="s">
        <v>27</v>
      </c>
      <c r="I9108" s="1" t="s">
        <v>896</v>
      </c>
      <c r="J9108" s="1" t="s">
        <v>230</v>
      </c>
      <c r="K9108" s="1" t="s">
        <v>47</v>
      </c>
      <c r="L9108" s="1" t="s">
        <v>912</v>
      </c>
      <c r="M9108" t="s">
        <v>241</v>
      </c>
      <c r="N9108">
        <v>1</v>
      </c>
      <c r="O9108" s="1" t="s">
        <v>205</v>
      </c>
      <c r="P9108" t="s">
        <v>154</v>
      </c>
      <c r="Q9108">
        <v>2</v>
      </c>
      <c r="R9108" t="s">
        <v>255</v>
      </c>
      <c r="S9108" t="s">
        <v>180</v>
      </c>
    </row>
    <row r="9109" spans="1:19" x14ac:dyDescent="0.35">
      <c r="A9109" s="2" t="s">
        <v>122</v>
      </c>
      <c r="B9109" s="1" t="s">
        <v>123</v>
      </c>
      <c r="C9109" t="s">
        <v>911</v>
      </c>
      <c r="D9109" s="1" t="s">
        <v>172</v>
      </c>
      <c r="E9109" s="1" t="s">
        <v>22</v>
      </c>
      <c r="F9109" s="1" t="s">
        <v>26</v>
      </c>
      <c r="G9109" s="1" t="s">
        <v>26</v>
      </c>
      <c r="H9109" t="s">
        <v>17</v>
      </c>
      <c r="I9109" s="1" t="s">
        <v>1290</v>
      </c>
      <c r="J9109" s="1" t="s">
        <v>230</v>
      </c>
      <c r="K9109" s="1" t="s">
        <v>47</v>
      </c>
      <c r="L9109" s="1" t="s">
        <v>912</v>
      </c>
      <c r="M9109" t="s">
        <v>241</v>
      </c>
      <c r="N9109">
        <v>1</v>
      </c>
      <c r="O9109" s="1" t="s">
        <v>205</v>
      </c>
      <c r="P9109" t="s">
        <v>154</v>
      </c>
      <c r="Q9109">
        <v>1</v>
      </c>
      <c r="R9109" t="s">
        <v>255</v>
      </c>
      <c r="S9109" t="s">
        <v>180</v>
      </c>
    </row>
    <row r="9110" spans="1:19" x14ac:dyDescent="0.35">
      <c r="A9110" s="2" t="s">
        <v>122</v>
      </c>
      <c r="B9110" s="1" t="s">
        <v>123</v>
      </c>
      <c r="C9110" t="s">
        <v>911</v>
      </c>
      <c r="D9110" s="1" t="s">
        <v>172</v>
      </c>
      <c r="E9110" s="1" t="s">
        <v>22</v>
      </c>
      <c r="F9110" s="1" t="s">
        <v>26</v>
      </c>
      <c r="G9110" s="1" t="s">
        <v>26</v>
      </c>
      <c r="H9110" t="s">
        <v>17</v>
      </c>
      <c r="I9110" s="1" t="s">
        <v>896</v>
      </c>
      <c r="J9110" s="1" t="s">
        <v>230</v>
      </c>
      <c r="K9110" s="1" t="s">
        <v>47</v>
      </c>
      <c r="L9110" s="1" t="s">
        <v>912</v>
      </c>
      <c r="M9110" t="s">
        <v>241</v>
      </c>
      <c r="N9110">
        <v>1</v>
      </c>
      <c r="O9110" s="1" t="s">
        <v>205</v>
      </c>
      <c r="P9110" t="s">
        <v>153</v>
      </c>
      <c r="Q9110">
        <v>1</v>
      </c>
      <c r="R9110" t="s">
        <v>255</v>
      </c>
      <c r="S9110" t="s">
        <v>180</v>
      </c>
    </row>
    <row r="9111" spans="1:19" x14ac:dyDescent="0.35">
      <c r="A9111" s="2" t="s">
        <v>122</v>
      </c>
      <c r="B9111" s="1" t="s">
        <v>123</v>
      </c>
      <c r="C9111" t="s">
        <v>911</v>
      </c>
      <c r="D9111" s="1" t="s">
        <v>172</v>
      </c>
      <c r="E9111" s="1" t="s">
        <v>22</v>
      </c>
      <c r="F9111" s="1" t="s">
        <v>18</v>
      </c>
      <c r="G9111" s="1" t="s">
        <v>26</v>
      </c>
      <c r="H9111" t="s">
        <v>14</v>
      </c>
      <c r="I9111" s="1" t="s">
        <v>1290</v>
      </c>
      <c r="J9111" s="1" t="s">
        <v>230</v>
      </c>
      <c r="K9111" s="1" t="s">
        <v>47</v>
      </c>
      <c r="L9111" s="1" t="s">
        <v>912</v>
      </c>
      <c r="M9111" t="s">
        <v>241</v>
      </c>
      <c r="N9111">
        <v>1</v>
      </c>
      <c r="O9111" s="1" t="s">
        <v>205</v>
      </c>
      <c r="P9111" t="s">
        <v>154</v>
      </c>
      <c r="Q9111">
        <v>2</v>
      </c>
      <c r="R9111" t="s">
        <v>255</v>
      </c>
      <c r="S9111" t="s">
        <v>180</v>
      </c>
    </row>
    <row r="9112" spans="1:19" x14ac:dyDescent="0.35">
      <c r="A9112" s="2" t="s">
        <v>122</v>
      </c>
      <c r="B9112" s="1" t="s">
        <v>123</v>
      </c>
      <c r="C9112" t="s">
        <v>911</v>
      </c>
      <c r="D9112" s="1" t="s">
        <v>172</v>
      </c>
      <c r="E9112" s="1" t="s">
        <v>22</v>
      </c>
      <c r="F9112" s="1" t="s">
        <v>18</v>
      </c>
      <c r="G9112" s="1" t="s">
        <v>26</v>
      </c>
      <c r="H9112" t="s">
        <v>24</v>
      </c>
      <c r="I9112" s="1" t="s">
        <v>896</v>
      </c>
      <c r="J9112" s="1" t="s">
        <v>230</v>
      </c>
      <c r="K9112" s="1" t="s">
        <v>47</v>
      </c>
      <c r="L9112" s="1" t="s">
        <v>912</v>
      </c>
      <c r="M9112" t="s">
        <v>241</v>
      </c>
      <c r="N9112">
        <v>1</v>
      </c>
      <c r="O9112" s="1" t="s">
        <v>205</v>
      </c>
      <c r="P9112" t="s">
        <v>154</v>
      </c>
      <c r="Q9112">
        <v>2</v>
      </c>
      <c r="R9112" t="s">
        <v>255</v>
      </c>
      <c r="S9112" t="s">
        <v>180</v>
      </c>
    </row>
    <row r="9113" spans="1:19" x14ac:dyDescent="0.35">
      <c r="A9113" s="2" t="s">
        <v>122</v>
      </c>
      <c r="B9113" s="1" t="s">
        <v>123</v>
      </c>
      <c r="C9113" t="s">
        <v>911</v>
      </c>
      <c r="D9113" s="1" t="s">
        <v>102</v>
      </c>
      <c r="E9113" s="1" t="s">
        <v>12</v>
      </c>
      <c r="F9113" s="1" t="s">
        <v>13</v>
      </c>
      <c r="G9113" s="1" t="s">
        <v>137</v>
      </c>
      <c r="H9113" t="s">
        <v>32</v>
      </c>
      <c r="I9113" s="1" t="s">
        <v>502</v>
      </c>
      <c r="J9113" s="1" t="s">
        <v>230</v>
      </c>
      <c r="K9113" s="1" t="s">
        <v>47</v>
      </c>
      <c r="L9113" s="1" t="s">
        <v>912</v>
      </c>
      <c r="M9113" t="s">
        <v>47</v>
      </c>
      <c r="N9113">
        <v>1</v>
      </c>
      <c r="O9113" s="1" t="s">
        <v>205</v>
      </c>
      <c r="P9113" t="s">
        <v>153</v>
      </c>
      <c r="Q9113">
        <v>2</v>
      </c>
      <c r="R9113" t="s">
        <v>255</v>
      </c>
      <c r="S9113" t="s">
        <v>180</v>
      </c>
    </row>
    <row r="9114" spans="1:19" x14ac:dyDescent="0.35">
      <c r="A9114" s="2" t="s">
        <v>122</v>
      </c>
      <c r="B9114" s="1" t="s">
        <v>123</v>
      </c>
      <c r="C9114" t="s">
        <v>911</v>
      </c>
      <c r="D9114" s="1" t="s">
        <v>102</v>
      </c>
      <c r="E9114" s="1" t="s">
        <v>12</v>
      </c>
      <c r="F9114" s="1" t="s">
        <v>13</v>
      </c>
      <c r="G9114" s="1" t="s">
        <v>137</v>
      </c>
      <c r="H9114" t="s">
        <v>32</v>
      </c>
      <c r="I9114" s="1" t="s">
        <v>503</v>
      </c>
      <c r="J9114" s="1" t="s">
        <v>230</v>
      </c>
      <c r="K9114" s="1" t="s">
        <v>47</v>
      </c>
      <c r="L9114" s="1" t="s">
        <v>912</v>
      </c>
      <c r="M9114" t="s">
        <v>47</v>
      </c>
      <c r="N9114">
        <v>1</v>
      </c>
      <c r="O9114" s="1" t="s">
        <v>205</v>
      </c>
      <c r="P9114" t="s">
        <v>154</v>
      </c>
      <c r="Q9114">
        <v>2</v>
      </c>
      <c r="R9114" t="s">
        <v>255</v>
      </c>
      <c r="S9114" t="s">
        <v>180</v>
      </c>
    </row>
    <row r="9115" spans="1:19" x14ac:dyDescent="0.35">
      <c r="A9115" s="2" t="s">
        <v>122</v>
      </c>
      <c r="B9115" s="1" t="s">
        <v>123</v>
      </c>
      <c r="C9115" t="s">
        <v>911</v>
      </c>
      <c r="D9115" s="1" t="s">
        <v>102</v>
      </c>
      <c r="E9115" s="1" t="s">
        <v>12</v>
      </c>
      <c r="F9115" s="1" t="s">
        <v>18</v>
      </c>
      <c r="G9115" s="1" t="s">
        <v>26</v>
      </c>
      <c r="H9115" t="s">
        <v>35</v>
      </c>
      <c r="I9115" s="1" t="s">
        <v>897</v>
      </c>
      <c r="J9115" s="1" t="s">
        <v>230</v>
      </c>
      <c r="K9115" s="1" t="s">
        <v>47</v>
      </c>
      <c r="L9115" s="1" t="s">
        <v>912</v>
      </c>
      <c r="M9115" t="s">
        <v>47</v>
      </c>
      <c r="N9115">
        <v>1</v>
      </c>
      <c r="O9115" s="1" t="s">
        <v>206</v>
      </c>
      <c r="P9115" t="s">
        <v>154</v>
      </c>
      <c r="Q9115">
        <v>2</v>
      </c>
      <c r="R9115" t="s">
        <v>255</v>
      </c>
      <c r="S9115" t="s">
        <v>180</v>
      </c>
    </row>
    <row r="9116" spans="1:19" x14ac:dyDescent="0.35">
      <c r="A9116" s="2" t="s">
        <v>122</v>
      </c>
      <c r="B9116" s="1" t="s">
        <v>123</v>
      </c>
      <c r="C9116" t="s">
        <v>911</v>
      </c>
      <c r="D9116" s="1" t="s">
        <v>102</v>
      </c>
      <c r="E9116" s="1" t="s">
        <v>22</v>
      </c>
      <c r="F9116" s="1" t="s">
        <v>29</v>
      </c>
      <c r="G9116" s="1" t="s">
        <v>136</v>
      </c>
      <c r="H9116" t="s">
        <v>24</v>
      </c>
      <c r="I9116" s="1" t="s">
        <v>502</v>
      </c>
      <c r="J9116" s="1" t="s">
        <v>230</v>
      </c>
      <c r="K9116" s="1" t="s">
        <v>47</v>
      </c>
      <c r="L9116" s="1" t="s">
        <v>913</v>
      </c>
      <c r="M9116" t="s">
        <v>47</v>
      </c>
      <c r="N9116">
        <v>1</v>
      </c>
      <c r="O9116" s="1" t="s">
        <v>205</v>
      </c>
      <c r="P9116" t="s">
        <v>153</v>
      </c>
      <c r="Q9116">
        <v>2</v>
      </c>
      <c r="R9116" t="s">
        <v>179</v>
      </c>
      <c r="S9116" t="s">
        <v>180</v>
      </c>
    </row>
    <row r="9117" spans="1:19" x14ac:dyDescent="0.35">
      <c r="A9117" s="2" t="s">
        <v>122</v>
      </c>
      <c r="B9117" s="1" t="s">
        <v>123</v>
      </c>
      <c r="C9117" t="s">
        <v>911</v>
      </c>
      <c r="D9117" s="1" t="s">
        <v>102</v>
      </c>
      <c r="E9117" s="1" t="s">
        <v>22</v>
      </c>
      <c r="F9117" s="1" t="s">
        <v>29</v>
      </c>
      <c r="G9117" s="1" t="s">
        <v>136</v>
      </c>
      <c r="H9117" t="s">
        <v>24</v>
      </c>
      <c r="I9117" s="1" t="s">
        <v>503</v>
      </c>
      <c r="J9117" s="1" t="s">
        <v>230</v>
      </c>
      <c r="K9117" s="1" t="s">
        <v>47</v>
      </c>
      <c r="L9117" s="1" t="s">
        <v>913</v>
      </c>
      <c r="M9117" t="s">
        <v>47</v>
      </c>
      <c r="N9117">
        <v>1</v>
      </c>
      <c r="O9117" s="1" t="s">
        <v>205</v>
      </c>
      <c r="P9117" t="s">
        <v>154</v>
      </c>
      <c r="Q9117">
        <v>2</v>
      </c>
      <c r="R9117" t="s">
        <v>179</v>
      </c>
      <c r="S9117" t="s">
        <v>180</v>
      </c>
    </row>
    <row r="9118" spans="1:19" x14ac:dyDescent="0.35">
      <c r="A9118" s="2" t="s">
        <v>122</v>
      </c>
      <c r="B9118" s="1" t="s">
        <v>123</v>
      </c>
      <c r="C9118" t="s">
        <v>911</v>
      </c>
      <c r="D9118" s="1" t="s">
        <v>102</v>
      </c>
      <c r="E9118" s="1" t="s">
        <v>22</v>
      </c>
      <c r="F9118" s="1" t="s">
        <v>29</v>
      </c>
      <c r="G9118" s="1" t="s">
        <v>136</v>
      </c>
      <c r="H9118" t="s">
        <v>27</v>
      </c>
      <c r="I9118" s="1" t="s">
        <v>503</v>
      </c>
      <c r="J9118" s="1" t="s">
        <v>230</v>
      </c>
      <c r="K9118" s="1" t="s">
        <v>47</v>
      </c>
      <c r="L9118" s="1" t="s">
        <v>912</v>
      </c>
      <c r="M9118" t="s">
        <v>47</v>
      </c>
      <c r="N9118">
        <v>1</v>
      </c>
      <c r="O9118" s="1" t="s">
        <v>205</v>
      </c>
      <c r="P9118" t="s">
        <v>154</v>
      </c>
      <c r="Q9118">
        <v>1</v>
      </c>
      <c r="R9118" t="s">
        <v>255</v>
      </c>
      <c r="S9118" t="s">
        <v>180</v>
      </c>
    </row>
    <row r="9119" spans="1:19" x14ac:dyDescent="0.35">
      <c r="A9119" s="2" t="s">
        <v>122</v>
      </c>
      <c r="B9119" s="1" t="s">
        <v>123</v>
      </c>
      <c r="C9119" t="s">
        <v>911</v>
      </c>
      <c r="D9119" s="1" t="s">
        <v>102</v>
      </c>
      <c r="E9119" s="1" t="s">
        <v>22</v>
      </c>
      <c r="F9119" s="1" t="s">
        <v>29</v>
      </c>
      <c r="G9119" s="1" t="s">
        <v>136</v>
      </c>
      <c r="H9119" t="s">
        <v>27</v>
      </c>
      <c r="I9119" s="1" t="s">
        <v>1291</v>
      </c>
      <c r="J9119" s="1" t="s">
        <v>230</v>
      </c>
      <c r="K9119" s="1" t="s">
        <v>47</v>
      </c>
      <c r="L9119" s="1" t="s">
        <v>912</v>
      </c>
      <c r="M9119" t="s">
        <v>47</v>
      </c>
      <c r="N9119">
        <v>1</v>
      </c>
      <c r="O9119" s="1" t="s">
        <v>206</v>
      </c>
      <c r="P9119" t="s">
        <v>154</v>
      </c>
      <c r="Q9119">
        <v>2</v>
      </c>
      <c r="R9119" t="s">
        <v>255</v>
      </c>
      <c r="S9119" t="s">
        <v>180</v>
      </c>
    </row>
    <row r="9120" spans="1:19" x14ac:dyDescent="0.35">
      <c r="A9120" s="2" t="s">
        <v>122</v>
      </c>
      <c r="B9120" s="1" t="s">
        <v>123</v>
      </c>
      <c r="C9120" t="s">
        <v>911</v>
      </c>
      <c r="D9120" s="1" t="s">
        <v>102</v>
      </c>
      <c r="E9120" s="1" t="s">
        <v>22</v>
      </c>
      <c r="F9120" s="1" t="s">
        <v>29</v>
      </c>
      <c r="G9120" s="1" t="s">
        <v>136</v>
      </c>
      <c r="H9120" t="s">
        <v>32</v>
      </c>
      <c r="I9120" s="1" t="s">
        <v>503</v>
      </c>
      <c r="J9120" s="1" t="s">
        <v>230</v>
      </c>
      <c r="K9120" s="1" t="s">
        <v>47</v>
      </c>
      <c r="L9120" s="1" t="s">
        <v>913</v>
      </c>
      <c r="M9120" t="s">
        <v>47</v>
      </c>
      <c r="N9120">
        <v>1</v>
      </c>
      <c r="O9120" s="1" t="s">
        <v>205</v>
      </c>
      <c r="P9120" t="s">
        <v>154</v>
      </c>
      <c r="Q9120">
        <v>2</v>
      </c>
      <c r="R9120" t="s">
        <v>179</v>
      </c>
      <c r="S9120" t="s">
        <v>180</v>
      </c>
    </row>
    <row r="9121" spans="1:19" x14ac:dyDescent="0.35">
      <c r="A9121" s="2" t="s">
        <v>122</v>
      </c>
      <c r="B9121" s="1" t="s">
        <v>123</v>
      </c>
      <c r="C9121" t="s">
        <v>911</v>
      </c>
      <c r="D9121" s="1" t="s">
        <v>102</v>
      </c>
      <c r="E9121" s="1" t="s">
        <v>22</v>
      </c>
      <c r="F9121" s="1" t="s">
        <v>29</v>
      </c>
      <c r="G9121" s="1" t="s">
        <v>136</v>
      </c>
      <c r="H9121" t="s">
        <v>32</v>
      </c>
      <c r="I9121" s="1" t="s">
        <v>503</v>
      </c>
      <c r="J9121" s="1" t="s">
        <v>230</v>
      </c>
      <c r="K9121" s="1" t="s">
        <v>47</v>
      </c>
      <c r="L9121" s="1" t="s">
        <v>912</v>
      </c>
      <c r="M9121" t="s">
        <v>47</v>
      </c>
      <c r="N9121">
        <v>1</v>
      </c>
      <c r="O9121" s="1" t="s">
        <v>205</v>
      </c>
      <c r="P9121" t="s">
        <v>154</v>
      </c>
      <c r="Q9121">
        <v>2</v>
      </c>
      <c r="R9121" t="s">
        <v>255</v>
      </c>
      <c r="S9121" t="s">
        <v>180</v>
      </c>
    </row>
    <row r="9122" spans="1:19" x14ac:dyDescent="0.35">
      <c r="A9122" s="2" t="s">
        <v>122</v>
      </c>
      <c r="B9122" s="1" t="s">
        <v>123</v>
      </c>
      <c r="C9122" t="s">
        <v>911</v>
      </c>
      <c r="D9122" s="1" t="s">
        <v>102</v>
      </c>
      <c r="E9122" s="1" t="s">
        <v>22</v>
      </c>
      <c r="F9122" s="1" t="s">
        <v>29</v>
      </c>
      <c r="G9122" s="1" t="s">
        <v>136</v>
      </c>
      <c r="H9122" t="s">
        <v>21</v>
      </c>
      <c r="I9122" s="1" t="s">
        <v>897</v>
      </c>
      <c r="J9122" s="1" t="s">
        <v>230</v>
      </c>
      <c r="K9122" s="1" t="s">
        <v>47</v>
      </c>
      <c r="L9122" s="1" t="s">
        <v>912</v>
      </c>
      <c r="M9122" t="s">
        <v>47</v>
      </c>
      <c r="N9122">
        <v>1</v>
      </c>
      <c r="O9122" s="1" t="s">
        <v>206</v>
      </c>
      <c r="P9122" t="s">
        <v>154</v>
      </c>
      <c r="Q9122">
        <v>1</v>
      </c>
      <c r="R9122" t="s">
        <v>179</v>
      </c>
      <c r="S9122" t="s">
        <v>180</v>
      </c>
    </row>
    <row r="9123" spans="1:19" x14ac:dyDescent="0.35">
      <c r="A9123" s="2" t="s">
        <v>122</v>
      </c>
      <c r="B9123" s="1" t="s">
        <v>123</v>
      </c>
      <c r="C9123" t="s">
        <v>911</v>
      </c>
      <c r="D9123" s="1" t="s">
        <v>102</v>
      </c>
      <c r="E9123" s="1" t="s">
        <v>22</v>
      </c>
      <c r="F9123" s="1" t="s">
        <v>29</v>
      </c>
      <c r="G9123" s="1" t="s">
        <v>136</v>
      </c>
      <c r="H9123" t="s">
        <v>35</v>
      </c>
      <c r="I9123" s="1" t="s">
        <v>502</v>
      </c>
      <c r="J9123" s="1" t="s">
        <v>230</v>
      </c>
      <c r="K9123" s="1" t="s">
        <v>47</v>
      </c>
      <c r="L9123" s="1" t="s">
        <v>912</v>
      </c>
      <c r="M9123" t="s">
        <v>47</v>
      </c>
      <c r="N9123">
        <v>1</v>
      </c>
      <c r="O9123" s="1" t="s">
        <v>205</v>
      </c>
      <c r="P9123" t="s">
        <v>153</v>
      </c>
      <c r="Q9123">
        <v>2</v>
      </c>
      <c r="R9123" t="s">
        <v>255</v>
      </c>
      <c r="S9123" t="s">
        <v>180</v>
      </c>
    </row>
    <row r="9124" spans="1:19" x14ac:dyDescent="0.35">
      <c r="A9124" s="2" t="s">
        <v>122</v>
      </c>
      <c r="B9124" s="1" t="s">
        <v>123</v>
      </c>
      <c r="C9124" t="s">
        <v>911</v>
      </c>
      <c r="D9124" s="1" t="s">
        <v>102</v>
      </c>
      <c r="E9124" s="1" t="s">
        <v>22</v>
      </c>
      <c r="F9124" s="1" t="s">
        <v>29</v>
      </c>
      <c r="G9124" s="1" t="s">
        <v>136</v>
      </c>
      <c r="H9124" t="s">
        <v>35</v>
      </c>
      <c r="I9124" s="1" t="s">
        <v>503</v>
      </c>
      <c r="J9124" s="1" t="s">
        <v>230</v>
      </c>
      <c r="K9124" s="1" t="s">
        <v>47</v>
      </c>
      <c r="L9124" s="1" t="s">
        <v>912</v>
      </c>
      <c r="M9124" t="s">
        <v>47</v>
      </c>
      <c r="N9124">
        <v>2</v>
      </c>
      <c r="O9124" s="1" t="s">
        <v>205</v>
      </c>
      <c r="P9124" t="s">
        <v>154</v>
      </c>
      <c r="Q9124">
        <v>2</v>
      </c>
      <c r="R9124" t="s">
        <v>255</v>
      </c>
      <c r="S9124" t="s">
        <v>180</v>
      </c>
    </row>
    <row r="9125" spans="1:19" x14ac:dyDescent="0.35">
      <c r="A9125" s="2" t="s">
        <v>122</v>
      </c>
      <c r="B9125" s="1" t="s">
        <v>123</v>
      </c>
      <c r="C9125" t="s">
        <v>911</v>
      </c>
      <c r="D9125" s="1" t="s">
        <v>102</v>
      </c>
      <c r="E9125" s="1" t="s">
        <v>22</v>
      </c>
      <c r="F9125" s="1" t="s">
        <v>29</v>
      </c>
      <c r="G9125" s="1" t="s">
        <v>136</v>
      </c>
      <c r="H9125" t="s">
        <v>35</v>
      </c>
      <c r="I9125" s="1" t="s">
        <v>1291</v>
      </c>
      <c r="J9125" s="1" t="s">
        <v>230</v>
      </c>
      <c r="K9125" s="1" t="s">
        <v>47</v>
      </c>
      <c r="L9125" s="1" t="s">
        <v>912</v>
      </c>
      <c r="M9125" t="s">
        <v>47</v>
      </c>
      <c r="N9125">
        <v>1</v>
      </c>
      <c r="O9125" s="1" t="s">
        <v>206</v>
      </c>
      <c r="P9125" t="s">
        <v>154</v>
      </c>
      <c r="Q9125">
        <v>2</v>
      </c>
      <c r="R9125" t="s">
        <v>255</v>
      </c>
      <c r="S9125" t="s">
        <v>180</v>
      </c>
    </row>
    <row r="9126" spans="1:19" x14ac:dyDescent="0.35">
      <c r="A9126" s="2" t="s">
        <v>122</v>
      </c>
      <c r="B9126" s="1" t="s">
        <v>123</v>
      </c>
      <c r="C9126" t="s">
        <v>911</v>
      </c>
      <c r="D9126" s="1" t="s">
        <v>102</v>
      </c>
      <c r="E9126" s="1" t="s">
        <v>22</v>
      </c>
      <c r="F9126" s="1" t="s">
        <v>29</v>
      </c>
      <c r="G9126" s="1" t="s">
        <v>136</v>
      </c>
      <c r="H9126" t="s">
        <v>58</v>
      </c>
      <c r="I9126" s="1" t="s">
        <v>502</v>
      </c>
      <c r="J9126" s="1" t="s">
        <v>230</v>
      </c>
      <c r="K9126" s="1" t="s">
        <v>47</v>
      </c>
      <c r="L9126" s="1" t="s">
        <v>913</v>
      </c>
      <c r="M9126" t="s">
        <v>47</v>
      </c>
      <c r="N9126">
        <v>1</v>
      </c>
      <c r="O9126" s="1" t="s">
        <v>205</v>
      </c>
      <c r="P9126" t="s">
        <v>153</v>
      </c>
      <c r="Q9126">
        <v>2</v>
      </c>
      <c r="R9126" t="s">
        <v>179</v>
      </c>
      <c r="S9126" t="s">
        <v>180</v>
      </c>
    </row>
    <row r="9127" spans="1:19" x14ac:dyDescent="0.35">
      <c r="A9127" s="2" t="s">
        <v>122</v>
      </c>
      <c r="B9127" s="1" t="s">
        <v>123</v>
      </c>
      <c r="C9127" t="s">
        <v>911</v>
      </c>
      <c r="D9127" s="1" t="s">
        <v>102</v>
      </c>
      <c r="E9127" s="1" t="s">
        <v>22</v>
      </c>
      <c r="F9127" s="1" t="s">
        <v>29</v>
      </c>
      <c r="G9127" s="1" t="s">
        <v>136</v>
      </c>
      <c r="H9127" t="s">
        <v>58</v>
      </c>
      <c r="I9127" s="1" t="s">
        <v>503</v>
      </c>
      <c r="J9127" s="1" t="s">
        <v>230</v>
      </c>
      <c r="K9127" s="1" t="s">
        <v>47</v>
      </c>
      <c r="L9127" s="1" t="s">
        <v>913</v>
      </c>
      <c r="M9127" t="s">
        <v>47</v>
      </c>
      <c r="N9127">
        <v>1</v>
      </c>
      <c r="O9127" s="1" t="s">
        <v>205</v>
      </c>
      <c r="P9127" t="s">
        <v>154</v>
      </c>
      <c r="Q9127">
        <v>2</v>
      </c>
      <c r="R9127" t="s">
        <v>179</v>
      </c>
      <c r="S9127" t="s">
        <v>180</v>
      </c>
    </row>
    <row r="9128" spans="1:19" x14ac:dyDescent="0.35">
      <c r="A9128" s="2" t="s">
        <v>122</v>
      </c>
      <c r="B9128" s="1" t="s">
        <v>123</v>
      </c>
      <c r="C9128" t="s">
        <v>911</v>
      </c>
      <c r="D9128" s="1" t="s">
        <v>102</v>
      </c>
      <c r="E9128" s="1" t="s">
        <v>22</v>
      </c>
      <c r="F9128" s="1" t="s">
        <v>29</v>
      </c>
      <c r="G9128" s="1" t="s">
        <v>136</v>
      </c>
      <c r="H9128" t="s">
        <v>41</v>
      </c>
      <c r="I9128" s="1" t="s">
        <v>502</v>
      </c>
      <c r="J9128" s="1" t="s">
        <v>230</v>
      </c>
      <c r="K9128" s="1" t="s">
        <v>47</v>
      </c>
      <c r="L9128" s="1" t="s">
        <v>912</v>
      </c>
      <c r="M9128" t="s">
        <v>47</v>
      </c>
      <c r="N9128">
        <v>1</v>
      </c>
      <c r="O9128" s="1" t="s">
        <v>205</v>
      </c>
      <c r="P9128" t="s">
        <v>153</v>
      </c>
      <c r="Q9128">
        <v>2</v>
      </c>
      <c r="R9128" t="s">
        <v>255</v>
      </c>
      <c r="S9128" t="s">
        <v>180</v>
      </c>
    </row>
    <row r="9129" spans="1:19" x14ac:dyDescent="0.35">
      <c r="A9129" s="2" t="s">
        <v>122</v>
      </c>
      <c r="B9129" s="1" t="s">
        <v>123</v>
      </c>
      <c r="C9129" t="s">
        <v>911</v>
      </c>
      <c r="D9129" s="1" t="s">
        <v>102</v>
      </c>
      <c r="E9129" s="1" t="s">
        <v>22</v>
      </c>
      <c r="F9129" s="1" t="s">
        <v>29</v>
      </c>
      <c r="G9129" s="1" t="s">
        <v>136</v>
      </c>
      <c r="H9129" t="s">
        <v>41</v>
      </c>
      <c r="I9129" s="1" t="s">
        <v>503</v>
      </c>
      <c r="J9129" s="1" t="s">
        <v>230</v>
      </c>
      <c r="K9129" s="1" t="s">
        <v>47</v>
      </c>
      <c r="L9129" s="1" t="s">
        <v>912</v>
      </c>
      <c r="M9129" t="s">
        <v>47</v>
      </c>
      <c r="N9129">
        <v>1</v>
      </c>
      <c r="O9129" s="1" t="s">
        <v>205</v>
      </c>
      <c r="P9129" t="s">
        <v>154</v>
      </c>
      <c r="Q9129">
        <v>2</v>
      </c>
      <c r="R9129" t="s">
        <v>255</v>
      </c>
      <c r="S9129" t="s">
        <v>180</v>
      </c>
    </row>
    <row r="9130" spans="1:19" x14ac:dyDescent="0.35">
      <c r="A9130" s="2" t="s">
        <v>122</v>
      </c>
      <c r="B9130" s="1" t="s">
        <v>123</v>
      </c>
      <c r="C9130" t="s">
        <v>911</v>
      </c>
      <c r="D9130" s="1" t="s">
        <v>102</v>
      </c>
      <c r="E9130" s="1" t="s">
        <v>22</v>
      </c>
      <c r="F9130" s="1" t="s">
        <v>33</v>
      </c>
      <c r="G9130" s="1" t="s">
        <v>136</v>
      </c>
      <c r="H9130" t="s">
        <v>27</v>
      </c>
      <c r="I9130" s="1" t="s">
        <v>502</v>
      </c>
      <c r="J9130" s="1" t="s">
        <v>230</v>
      </c>
      <c r="K9130" s="1" t="s">
        <v>47</v>
      </c>
      <c r="L9130" s="1" t="s">
        <v>913</v>
      </c>
      <c r="M9130" t="s">
        <v>47</v>
      </c>
      <c r="N9130">
        <v>1</v>
      </c>
      <c r="O9130" s="1" t="s">
        <v>205</v>
      </c>
      <c r="P9130" t="s">
        <v>153</v>
      </c>
      <c r="Q9130">
        <v>2</v>
      </c>
      <c r="R9130" t="s">
        <v>179</v>
      </c>
      <c r="S9130" t="s">
        <v>180</v>
      </c>
    </row>
    <row r="9131" spans="1:19" x14ac:dyDescent="0.35">
      <c r="A9131" s="2" t="s">
        <v>122</v>
      </c>
      <c r="B9131" s="1" t="s">
        <v>123</v>
      </c>
      <c r="C9131" t="s">
        <v>911</v>
      </c>
      <c r="D9131" s="1" t="s">
        <v>102</v>
      </c>
      <c r="E9131" s="1" t="s">
        <v>22</v>
      </c>
      <c r="F9131" s="1" t="s">
        <v>33</v>
      </c>
      <c r="G9131" s="1" t="s">
        <v>136</v>
      </c>
      <c r="H9131" t="s">
        <v>27</v>
      </c>
      <c r="I9131" s="1" t="s">
        <v>503</v>
      </c>
      <c r="J9131" s="1" t="s">
        <v>230</v>
      </c>
      <c r="K9131" s="1" t="s">
        <v>47</v>
      </c>
      <c r="L9131" s="1" t="s">
        <v>913</v>
      </c>
      <c r="M9131" t="s">
        <v>47</v>
      </c>
      <c r="N9131">
        <v>1</v>
      </c>
      <c r="O9131" s="1" t="s">
        <v>205</v>
      </c>
      <c r="P9131" t="s">
        <v>154</v>
      </c>
      <c r="Q9131">
        <v>2</v>
      </c>
      <c r="R9131" t="s">
        <v>179</v>
      </c>
      <c r="S9131" t="s">
        <v>180</v>
      </c>
    </row>
    <row r="9132" spans="1:19" x14ac:dyDescent="0.35">
      <c r="A9132" s="2" t="s">
        <v>122</v>
      </c>
      <c r="B9132" s="1" t="s">
        <v>123</v>
      </c>
      <c r="C9132" t="s">
        <v>911</v>
      </c>
      <c r="D9132" s="1" t="s">
        <v>102</v>
      </c>
      <c r="E9132" s="1" t="s">
        <v>22</v>
      </c>
      <c r="F9132" s="1" t="s">
        <v>33</v>
      </c>
      <c r="G9132" s="1" t="s">
        <v>136</v>
      </c>
      <c r="H9132" t="s">
        <v>32</v>
      </c>
      <c r="I9132" s="1" t="s">
        <v>504</v>
      </c>
      <c r="J9132" s="1" t="s">
        <v>230</v>
      </c>
      <c r="K9132" s="1" t="s">
        <v>47</v>
      </c>
      <c r="L9132" s="1" t="s">
        <v>912</v>
      </c>
      <c r="M9132" t="s">
        <v>47</v>
      </c>
      <c r="N9132">
        <v>1</v>
      </c>
      <c r="O9132" s="1" t="s">
        <v>206</v>
      </c>
      <c r="P9132" t="s">
        <v>153</v>
      </c>
      <c r="Q9132">
        <v>2</v>
      </c>
      <c r="R9132" t="s">
        <v>179</v>
      </c>
      <c r="S9132" t="s">
        <v>180</v>
      </c>
    </row>
    <row r="9133" spans="1:19" x14ac:dyDescent="0.35">
      <c r="A9133" s="2" t="s">
        <v>122</v>
      </c>
      <c r="B9133" s="1" t="s">
        <v>123</v>
      </c>
      <c r="C9133" t="s">
        <v>911</v>
      </c>
      <c r="D9133" s="1" t="s">
        <v>102</v>
      </c>
      <c r="E9133" s="1" t="s">
        <v>22</v>
      </c>
      <c r="F9133" s="1" t="s">
        <v>33</v>
      </c>
      <c r="G9133" s="1" t="s">
        <v>136</v>
      </c>
      <c r="H9133" t="s">
        <v>32</v>
      </c>
      <c r="I9133" s="1" t="s">
        <v>505</v>
      </c>
      <c r="J9133" s="1" t="s">
        <v>230</v>
      </c>
      <c r="K9133" s="1" t="s">
        <v>47</v>
      </c>
      <c r="L9133" s="1" t="s">
        <v>912</v>
      </c>
      <c r="M9133" t="s">
        <v>47</v>
      </c>
      <c r="N9133">
        <v>1</v>
      </c>
      <c r="O9133" s="1" t="s">
        <v>206</v>
      </c>
      <c r="P9133" t="s">
        <v>154</v>
      </c>
      <c r="Q9133">
        <v>2</v>
      </c>
      <c r="R9133" t="s">
        <v>179</v>
      </c>
      <c r="S9133" t="s">
        <v>180</v>
      </c>
    </row>
    <row r="9134" spans="1:19" x14ac:dyDescent="0.35">
      <c r="A9134" s="2" t="s">
        <v>122</v>
      </c>
      <c r="B9134" s="1" t="s">
        <v>123</v>
      </c>
      <c r="C9134" t="s">
        <v>911</v>
      </c>
      <c r="D9134" s="1" t="s">
        <v>102</v>
      </c>
      <c r="E9134" s="1" t="s">
        <v>22</v>
      </c>
      <c r="F9134" s="1" t="s">
        <v>23</v>
      </c>
      <c r="G9134" s="1" t="s">
        <v>137</v>
      </c>
      <c r="H9134" t="s">
        <v>27</v>
      </c>
      <c r="I9134" s="1" t="s">
        <v>897</v>
      </c>
      <c r="J9134" s="1" t="s">
        <v>230</v>
      </c>
      <c r="K9134" s="1" t="s">
        <v>47</v>
      </c>
      <c r="L9134" s="1" t="s">
        <v>912</v>
      </c>
      <c r="M9134" t="s">
        <v>47</v>
      </c>
      <c r="N9134">
        <v>1</v>
      </c>
      <c r="O9134" s="1" t="s">
        <v>206</v>
      </c>
      <c r="P9134" t="s">
        <v>154</v>
      </c>
      <c r="Q9134">
        <v>1</v>
      </c>
      <c r="R9134" t="s">
        <v>255</v>
      </c>
      <c r="S9134" t="s">
        <v>180</v>
      </c>
    </row>
    <row r="9135" spans="1:19" x14ac:dyDescent="0.35">
      <c r="A9135" s="2" t="s">
        <v>122</v>
      </c>
      <c r="B9135" s="1" t="s">
        <v>123</v>
      </c>
      <c r="C9135" t="s">
        <v>911</v>
      </c>
      <c r="D9135" s="1" t="s">
        <v>102</v>
      </c>
      <c r="E9135" s="1" t="s">
        <v>22</v>
      </c>
      <c r="F9135" s="1" t="s">
        <v>13</v>
      </c>
      <c r="G9135" s="1" t="s">
        <v>137</v>
      </c>
      <c r="H9135" t="s">
        <v>24</v>
      </c>
      <c r="I9135" s="1" t="s">
        <v>502</v>
      </c>
      <c r="J9135" s="1" t="s">
        <v>230</v>
      </c>
      <c r="K9135" s="1" t="s">
        <v>47</v>
      </c>
      <c r="L9135" s="1" t="s">
        <v>913</v>
      </c>
      <c r="M9135" t="s">
        <v>47</v>
      </c>
      <c r="N9135">
        <v>1</v>
      </c>
      <c r="O9135" s="1" t="s">
        <v>205</v>
      </c>
      <c r="P9135" t="s">
        <v>153</v>
      </c>
      <c r="Q9135">
        <v>2</v>
      </c>
      <c r="R9135" t="s">
        <v>179</v>
      </c>
      <c r="S9135" t="s">
        <v>180</v>
      </c>
    </row>
    <row r="9136" spans="1:19" x14ac:dyDescent="0.35">
      <c r="A9136" s="2" t="s">
        <v>122</v>
      </c>
      <c r="B9136" s="1" t="s">
        <v>123</v>
      </c>
      <c r="C9136" t="s">
        <v>911</v>
      </c>
      <c r="D9136" s="1" t="s">
        <v>102</v>
      </c>
      <c r="E9136" s="1" t="s">
        <v>22</v>
      </c>
      <c r="F9136" s="1" t="s">
        <v>13</v>
      </c>
      <c r="G9136" s="1" t="s">
        <v>137</v>
      </c>
      <c r="H9136" t="s">
        <v>24</v>
      </c>
      <c r="I9136" s="1" t="s">
        <v>503</v>
      </c>
      <c r="J9136" s="1" t="s">
        <v>230</v>
      </c>
      <c r="K9136" s="1" t="s">
        <v>47</v>
      </c>
      <c r="L9136" s="1" t="s">
        <v>913</v>
      </c>
      <c r="M9136" t="s">
        <v>47</v>
      </c>
      <c r="N9136">
        <v>1</v>
      </c>
      <c r="O9136" s="1" t="s">
        <v>205</v>
      </c>
      <c r="P9136" t="s">
        <v>154</v>
      </c>
      <c r="Q9136">
        <v>2</v>
      </c>
      <c r="R9136" t="s">
        <v>179</v>
      </c>
      <c r="S9136" t="s">
        <v>180</v>
      </c>
    </row>
    <row r="9137" spans="1:19" x14ac:dyDescent="0.35">
      <c r="A9137" s="2" t="s">
        <v>122</v>
      </c>
      <c r="B9137" s="1" t="s">
        <v>123</v>
      </c>
      <c r="C9137" t="s">
        <v>911</v>
      </c>
      <c r="D9137" s="1" t="s">
        <v>102</v>
      </c>
      <c r="E9137" s="1" t="s">
        <v>22</v>
      </c>
      <c r="F9137" s="1" t="s">
        <v>13</v>
      </c>
      <c r="G9137" s="1" t="s">
        <v>137</v>
      </c>
      <c r="H9137" t="s">
        <v>32</v>
      </c>
      <c r="I9137" s="1" t="s">
        <v>503</v>
      </c>
      <c r="J9137" s="1" t="s">
        <v>230</v>
      </c>
      <c r="K9137" s="1" t="s">
        <v>47</v>
      </c>
      <c r="L9137" s="1" t="s">
        <v>913</v>
      </c>
      <c r="M9137" t="s">
        <v>47</v>
      </c>
      <c r="N9137">
        <v>1</v>
      </c>
      <c r="O9137" s="1" t="s">
        <v>205</v>
      </c>
      <c r="P9137" t="s">
        <v>154</v>
      </c>
      <c r="Q9137">
        <v>1</v>
      </c>
      <c r="R9137" t="s">
        <v>179</v>
      </c>
      <c r="S9137" t="s">
        <v>180</v>
      </c>
    </row>
    <row r="9138" spans="1:19" x14ac:dyDescent="0.35">
      <c r="A9138" s="2" t="s">
        <v>122</v>
      </c>
      <c r="B9138" s="1" t="s">
        <v>123</v>
      </c>
      <c r="C9138" t="s">
        <v>911</v>
      </c>
      <c r="D9138" s="1" t="s">
        <v>102</v>
      </c>
      <c r="E9138" s="1" t="s">
        <v>22</v>
      </c>
      <c r="F9138" s="1" t="s">
        <v>13</v>
      </c>
      <c r="G9138" s="1" t="s">
        <v>137</v>
      </c>
      <c r="H9138" t="s">
        <v>41</v>
      </c>
      <c r="I9138" s="1" t="s">
        <v>503</v>
      </c>
      <c r="J9138" s="1" t="s">
        <v>230</v>
      </c>
      <c r="K9138" s="1" t="s">
        <v>47</v>
      </c>
      <c r="L9138" s="1" t="s">
        <v>913</v>
      </c>
      <c r="M9138" t="s">
        <v>47</v>
      </c>
      <c r="N9138">
        <v>1</v>
      </c>
      <c r="O9138" s="1" t="s">
        <v>205</v>
      </c>
      <c r="P9138" t="s">
        <v>154</v>
      </c>
      <c r="Q9138">
        <v>2</v>
      </c>
      <c r="R9138" t="s">
        <v>179</v>
      </c>
      <c r="S9138" t="s">
        <v>180</v>
      </c>
    </row>
    <row r="9139" spans="1:19" x14ac:dyDescent="0.35">
      <c r="A9139" s="2" t="s">
        <v>122</v>
      </c>
      <c r="B9139" s="1" t="s">
        <v>123</v>
      </c>
      <c r="C9139" t="s">
        <v>911</v>
      </c>
      <c r="D9139" s="1" t="s">
        <v>102</v>
      </c>
      <c r="E9139" s="1" t="s">
        <v>22</v>
      </c>
      <c r="F9139" s="1" t="s">
        <v>26</v>
      </c>
      <c r="G9139" s="1" t="s">
        <v>26</v>
      </c>
      <c r="H9139" t="s">
        <v>17</v>
      </c>
      <c r="I9139" s="1" t="s">
        <v>1292</v>
      </c>
      <c r="J9139" s="1" t="s">
        <v>230</v>
      </c>
      <c r="K9139" s="1" t="s">
        <v>47</v>
      </c>
      <c r="L9139" s="1" t="s">
        <v>912</v>
      </c>
      <c r="M9139" t="s">
        <v>186</v>
      </c>
      <c r="N9139">
        <v>2</v>
      </c>
      <c r="O9139" s="1" t="s">
        <v>206</v>
      </c>
      <c r="P9139" t="s">
        <v>154</v>
      </c>
      <c r="Q9139">
        <v>2</v>
      </c>
      <c r="R9139" t="s">
        <v>255</v>
      </c>
      <c r="S9139" t="s">
        <v>180</v>
      </c>
    </row>
    <row r="9140" spans="1:19" x14ac:dyDescent="0.35">
      <c r="A9140" s="2" t="s">
        <v>122</v>
      </c>
      <c r="B9140" s="1" t="s">
        <v>123</v>
      </c>
      <c r="C9140" t="s">
        <v>911</v>
      </c>
      <c r="D9140" s="1" t="s">
        <v>102</v>
      </c>
      <c r="E9140" s="1" t="s">
        <v>22</v>
      </c>
      <c r="F9140" s="1" t="s">
        <v>26</v>
      </c>
      <c r="G9140" s="1" t="s">
        <v>26</v>
      </c>
      <c r="H9140" t="s">
        <v>27</v>
      </c>
      <c r="I9140" s="1" t="s">
        <v>502</v>
      </c>
      <c r="J9140" s="1" t="s">
        <v>230</v>
      </c>
      <c r="K9140" s="1" t="s">
        <v>47</v>
      </c>
      <c r="L9140" s="1" t="s">
        <v>913</v>
      </c>
      <c r="M9140" t="s">
        <v>47</v>
      </c>
      <c r="N9140">
        <v>1</v>
      </c>
      <c r="O9140" s="1" t="s">
        <v>205</v>
      </c>
      <c r="P9140" t="s">
        <v>153</v>
      </c>
      <c r="Q9140">
        <v>2</v>
      </c>
      <c r="R9140" t="s">
        <v>179</v>
      </c>
      <c r="S9140" t="s">
        <v>180</v>
      </c>
    </row>
    <row r="9141" spans="1:19" x14ac:dyDescent="0.35">
      <c r="A9141" s="2" t="s">
        <v>122</v>
      </c>
      <c r="B9141" s="1" t="s">
        <v>123</v>
      </c>
      <c r="C9141" t="s">
        <v>911</v>
      </c>
      <c r="D9141" s="1" t="s">
        <v>102</v>
      </c>
      <c r="E9141" s="1" t="s">
        <v>22</v>
      </c>
      <c r="F9141" s="1" t="s">
        <v>26</v>
      </c>
      <c r="G9141" s="1" t="s">
        <v>26</v>
      </c>
      <c r="H9141" t="s">
        <v>27</v>
      </c>
      <c r="I9141" s="1" t="s">
        <v>503</v>
      </c>
      <c r="J9141" s="1" t="s">
        <v>230</v>
      </c>
      <c r="K9141" s="1" t="s">
        <v>47</v>
      </c>
      <c r="L9141" s="1" t="s">
        <v>913</v>
      </c>
      <c r="M9141" t="s">
        <v>47</v>
      </c>
      <c r="N9141">
        <v>1</v>
      </c>
      <c r="O9141" s="1" t="s">
        <v>205</v>
      </c>
      <c r="P9141" t="s">
        <v>154</v>
      </c>
      <c r="Q9141">
        <v>2</v>
      </c>
      <c r="R9141" t="s">
        <v>179</v>
      </c>
      <c r="S9141" t="s">
        <v>180</v>
      </c>
    </row>
    <row r="9142" spans="1:19" x14ac:dyDescent="0.35">
      <c r="A9142" s="2" t="s">
        <v>122</v>
      </c>
      <c r="B9142" s="1" t="s">
        <v>123</v>
      </c>
      <c r="C9142" t="s">
        <v>911</v>
      </c>
      <c r="D9142" s="1" t="s">
        <v>102</v>
      </c>
      <c r="E9142" s="1" t="s">
        <v>22</v>
      </c>
      <c r="F9142" s="1" t="s">
        <v>18</v>
      </c>
      <c r="G9142" s="1" t="s">
        <v>26</v>
      </c>
      <c r="H9142" t="s">
        <v>39</v>
      </c>
      <c r="I9142" s="1" t="s">
        <v>1292</v>
      </c>
      <c r="J9142" s="1" t="s">
        <v>230</v>
      </c>
      <c r="K9142" s="1" t="s">
        <v>47</v>
      </c>
      <c r="L9142" s="1" t="s">
        <v>912</v>
      </c>
      <c r="M9142" t="s">
        <v>186</v>
      </c>
      <c r="N9142">
        <v>1</v>
      </c>
      <c r="O9142" s="1" t="s">
        <v>206</v>
      </c>
      <c r="P9142" t="s">
        <v>154</v>
      </c>
      <c r="Q9142">
        <v>2</v>
      </c>
      <c r="R9142" t="s">
        <v>255</v>
      </c>
      <c r="S9142" t="s">
        <v>180</v>
      </c>
    </row>
    <row r="9143" spans="1:19" x14ac:dyDescent="0.35">
      <c r="A9143" s="2" t="s">
        <v>122</v>
      </c>
      <c r="B9143" s="1" t="s">
        <v>123</v>
      </c>
      <c r="C9143" t="s">
        <v>911</v>
      </c>
      <c r="D9143" s="1" t="s">
        <v>102</v>
      </c>
      <c r="E9143" s="1" t="s">
        <v>904</v>
      </c>
      <c r="F9143" s="1" t="s">
        <v>13</v>
      </c>
      <c r="G9143" s="1" t="s">
        <v>137</v>
      </c>
      <c r="H9143" t="s">
        <v>27</v>
      </c>
      <c r="I9143" s="1" t="s">
        <v>897</v>
      </c>
      <c r="J9143" s="1" t="s">
        <v>230</v>
      </c>
      <c r="K9143" s="1" t="s">
        <v>47</v>
      </c>
      <c r="L9143" s="1" t="s">
        <v>912</v>
      </c>
      <c r="M9143" t="s">
        <v>47</v>
      </c>
      <c r="N9143">
        <v>1</v>
      </c>
      <c r="O9143" s="1" t="s">
        <v>206</v>
      </c>
      <c r="P9143" t="s">
        <v>154</v>
      </c>
      <c r="Q9143">
        <v>2</v>
      </c>
      <c r="R9143" t="s">
        <v>255</v>
      </c>
      <c r="S9143" t="s">
        <v>180</v>
      </c>
    </row>
    <row r="9144" spans="1:19" x14ac:dyDescent="0.35">
      <c r="A9144" s="2" t="s">
        <v>122</v>
      </c>
      <c r="B9144" s="1" t="s">
        <v>123</v>
      </c>
      <c r="C9144" t="s">
        <v>911</v>
      </c>
      <c r="D9144" s="1" t="s">
        <v>102</v>
      </c>
      <c r="E9144" s="1" t="s">
        <v>904</v>
      </c>
      <c r="F9144" s="1" t="s">
        <v>18</v>
      </c>
      <c r="G9144" s="1" t="s">
        <v>26</v>
      </c>
      <c r="H9144" t="s">
        <v>24</v>
      </c>
      <c r="I9144" s="1" t="s">
        <v>1291</v>
      </c>
      <c r="J9144" s="1" t="s">
        <v>230</v>
      </c>
      <c r="K9144" s="1" t="s">
        <v>47</v>
      </c>
      <c r="L9144" s="1" t="s">
        <v>912</v>
      </c>
      <c r="M9144" t="s">
        <v>47</v>
      </c>
      <c r="N9144">
        <v>1</v>
      </c>
      <c r="O9144" s="1" t="s">
        <v>206</v>
      </c>
      <c r="P9144" t="s">
        <v>154</v>
      </c>
      <c r="Q9144">
        <v>2</v>
      </c>
      <c r="R9144" t="s">
        <v>255</v>
      </c>
      <c r="S9144" t="s">
        <v>180</v>
      </c>
    </row>
    <row r="9145" spans="1:19" x14ac:dyDescent="0.35">
      <c r="A9145" s="2" t="s">
        <v>122</v>
      </c>
      <c r="B9145" s="1" t="s">
        <v>123</v>
      </c>
      <c r="C9145" t="s">
        <v>911</v>
      </c>
      <c r="D9145" s="1" t="s">
        <v>245</v>
      </c>
      <c r="E9145" s="1" t="s">
        <v>12</v>
      </c>
      <c r="F9145" s="1" t="s">
        <v>29</v>
      </c>
      <c r="G9145" s="1" t="s">
        <v>136</v>
      </c>
      <c r="H9145" t="s">
        <v>17</v>
      </c>
      <c r="I9145" s="1" t="s">
        <v>1293</v>
      </c>
      <c r="J9145" s="1" t="s">
        <v>230</v>
      </c>
      <c r="K9145" s="1" t="s">
        <v>47</v>
      </c>
      <c r="L9145" s="1" t="s">
        <v>912</v>
      </c>
      <c r="M9145" t="s">
        <v>47</v>
      </c>
      <c r="N9145">
        <v>1</v>
      </c>
      <c r="O9145" s="1" t="s">
        <v>206</v>
      </c>
      <c r="P9145" t="s">
        <v>154</v>
      </c>
      <c r="Q9145">
        <v>2</v>
      </c>
      <c r="R9145" t="s">
        <v>179</v>
      </c>
      <c r="S9145" t="s">
        <v>180</v>
      </c>
    </row>
    <row r="9146" spans="1:19" x14ac:dyDescent="0.35">
      <c r="A9146" s="2" t="s">
        <v>122</v>
      </c>
      <c r="B9146" s="1" t="s">
        <v>123</v>
      </c>
      <c r="C9146" t="s">
        <v>911</v>
      </c>
      <c r="D9146" s="1" t="s">
        <v>245</v>
      </c>
      <c r="E9146" s="1" t="s">
        <v>12</v>
      </c>
      <c r="F9146" s="1" t="s">
        <v>29</v>
      </c>
      <c r="G9146" s="1" t="s">
        <v>136</v>
      </c>
      <c r="H9146" t="s">
        <v>32</v>
      </c>
      <c r="I9146" s="1" t="s">
        <v>1658</v>
      </c>
      <c r="J9146" s="1" t="s">
        <v>230</v>
      </c>
      <c r="K9146" s="1" t="s">
        <v>47</v>
      </c>
      <c r="L9146" s="1" t="s">
        <v>912</v>
      </c>
      <c r="M9146" t="s">
        <v>47</v>
      </c>
      <c r="N9146">
        <v>1</v>
      </c>
      <c r="O9146" s="1" t="s">
        <v>206</v>
      </c>
      <c r="P9146" t="s">
        <v>153</v>
      </c>
      <c r="Q9146">
        <v>2</v>
      </c>
      <c r="R9146" t="s">
        <v>179</v>
      </c>
      <c r="S9146" t="s">
        <v>180</v>
      </c>
    </row>
    <row r="9147" spans="1:19" x14ac:dyDescent="0.35">
      <c r="A9147" s="2" t="s">
        <v>122</v>
      </c>
      <c r="B9147" s="1" t="s">
        <v>123</v>
      </c>
      <c r="C9147" t="s">
        <v>911</v>
      </c>
      <c r="D9147" s="1" t="s">
        <v>245</v>
      </c>
      <c r="E9147" s="1" t="s">
        <v>12</v>
      </c>
      <c r="F9147" s="1" t="s">
        <v>29</v>
      </c>
      <c r="G9147" s="1" t="s">
        <v>136</v>
      </c>
      <c r="H9147" t="s">
        <v>32</v>
      </c>
      <c r="I9147" s="1" t="s">
        <v>1659</v>
      </c>
      <c r="J9147" s="1" t="s">
        <v>230</v>
      </c>
      <c r="K9147" s="1" t="s">
        <v>47</v>
      </c>
      <c r="L9147" s="1" t="s">
        <v>912</v>
      </c>
      <c r="M9147" t="s">
        <v>47</v>
      </c>
      <c r="N9147">
        <v>1</v>
      </c>
      <c r="O9147" s="1" t="s">
        <v>206</v>
      </c>
      <c r="P9147" t="s">
        <v>153</v>
      </c>
      <c r="Q9147">
        <v>2</v>
      </c>
      <c r="R9147" t="s">
        <v>179</v>
      </c>
      <c r="S9147" t="s">
        <v>180</v>
      </c>
    </row>
    <row r="9148" spans="1:19" x14ac:dyDescent="0.35">
      <c r="A9148" s="2" t="s">
        <v>122</v>
      </c>
      <c r="B9148" s="1" t="s">
        <v>123</v>
      </c>
      <c r="C9148" t="s">
        <v>911</v>
      </c>
      <c r="D9148" s="1" t="s">
        <v>245</v>
      </c>
      <c r="E9148" s="1" t="s">
        <v>12</v>
      </c>
      <c r="F9148" s="1" t="s">
        <v>29</v>
      </c>
      <c r="G9148" s="1" t="s">
        <v>136</v>
      </c>
      <c r="H9148" t="s">
        <v>21</v>
      </c>
      <c r="I9148" s="1" t="s">
        <v>1658</v>
      </c>
      <c r="J9148" s="1" t="s">
        <v>230</v>
      </c>
      <c r="K9148" s="1" t="s">
        <v>47</v>
      </c>
      <c r="L9148" s="1" t="s">
        <v>912</v>
      </c>
      <c r="M9148" t="s">
        <v>47</v>
      </c>
      <c r="N9148">
        <v>1</v>
      </c>
      <c r="O9148" s="1" t="s">
        <v>206</v>
      </c>
      <c r="P9148" t="s">
        <v>153</v>
      </c>
      <c r="Q9148">
        <v>2</v>
      </c>
      <c r="R9148" t="s">
        <v>179</v>
      </c>
      <c r="S9148" t="s">
        <v>180</v>
      </c>
    </row>
    <row r="9149" spans="1:19" x14ac:dyDescent="0.35">
      <c r="A9149" s="2" t="s">
        <v>122</v>
      </c>
      <c r="B9149" s="1" t="s">
        <v>123</v>
      </c>
      <c r="C9149" t="s">
        <v>911</v>
      </c>
      <c r="D9149" s="1" t="s">
        <v>245</v>
      </c>
      <c r="E9149" s="1" t="s">
        <v>12</v>
      </c>
      <c r="F9149" s="1" t="s">
        <v>29</v>
      </c>
      <c r="G9149" s="1" t="s">
        <v>136</v>
      </c>
      <c r="H9149" t="s">
        <v>21</v>
      </c>
      <c r="I9149" s="1" t="s">
        <v>1659</v>
      </c>
      <c r="J9149" s="1" t="s">
        <v>230</v>
      </c>
      <c r="K9149" s="1" t="s">
        <v>47</v>
      </c>
      <c r="L9149" s="1" t="s">
        <v>912</v>
      </c>
      <c r="M9149" t="s">
        <v>47</v>
      </c>
      <c r="N9149">
        <v>1</v>
      </c>
      <c r="O9149" s="1" t="s">
        <v>206</v>
      </c>
      <c r="P9149" t="s">
        <v>154</v>
      </c>
      <c r="Q9149">
        <v>2</v>
      </c>
      <c r="R9149" t="s">
        <v>179</v>
      </c>
      <c r="S9149" t="s">
        <v>180</v>
      </c>
    </row>
    <row r="9150" spans="1:19" x14ac:dyDescent="0.35">
      <c r="A9150" s="2" t="s">
        <v>122</v>
      </c>
      <c r="B9150" s="1" t="s">
        <v>123</v>
      </c>
      <c r="C9150" t="s">
        <v>911</v>
      </c>
      <c r="D9150" s="1" t="s">
        <v>245</v>
      </c>
      <c r="E9150" s="1" t="s">
        <v>22</v>
      </c>
      <c r="F9150" s="1" t="s">
        <v>29</v>
      </c>
      <c r="G9150" s="1" t="s">
        <v>136</v>
      </c>
      <c r="H9150" t="s">
        <v>14</v>
      </c>
      <c r="I9150" s="1" t="s">
        <v>1293</v>
      </c>
      <c r="J9150" s="1" t="s">
        <v>230</v>
      </c>
      <c r="K9150" s="1" t="s">
        <v>47</v>
      </c>
      <c r="L9150" s="1" t="s">
        <v>912</v>
      </c>
      <c r="M9150" t="s">
        <v>47</v>
      </c>
      <c r="N9150">
        <v>1</v>
      </c>
      <c r="O9150" s="1" t="s">
        <v>206</v>
      </c>
      <c r="P9150" t="s">
        <v>154</v>
      </c>
      <c r="Q9150">
        <v>2</v>
      </c>
      <c r="R9150" t="s">
        <v>179</v>
      </c>
      <c r="S9150" t="s">
        <v>180</v>
      </c>
    </row>
    <row r="9151" spans="1:19" x14ac:dyDescent="0.35">
      <c r="A9151" s="2" t="s">
        <v>122</v>
      </c>
      <c r="B9151" s="1" t="s">
        <v>123</v>
      </c>
      <c r="C9151" t="s">
        <v>911</v>
      </c>
      <c r="D9151" s="1" t="s">
        <v>245</v>
      </c>
      <c r="E9151" s="1" t="s">
        <v>22</v>
      </c>
      <c r="F9151" s="1" t="s">
        <v>29</v>
      </c>
      <c r="G9151" s="1" t="s">
        <v>136</v>
      </c>
      <c r="H9151" t="s">
        <v>24</v>
      </c>
      <c r="I9151" s="1" t="s">
        <v>1293</v>
      </c>
      <c r="J9151" s="1" t="s">
        <v>230</v>
      </c>
      <c r="K9151" s="1" t="s">
        <v>47</v>
      </c>
      <c r="L9151" s="1" t="s">
        <v>912</v>
      </c>
      <c r="M9151" t="s">
        <v>47</v>
      </c>
      <c r="N9151">
        <v>1</v>
      </c>
      <c r="O9151" s="1" t="s">
        <v>206</v>
      </c>
      <c r="P9151" t="s">
        <v>154</v>
      </c>
      <c r="Q9151">
        <v>2</v>
      </c>
      <c r="R9151" t="s">
        <v>179</v>
      </c>
      <c r="S9151" t="s">
        <v>180</v>
      </c>
    </row>
    <row r="9152" spans="1:19" x14ac:dyDescent="0.35">
      <c r="A9152" s="2" t="s">
        <v>122</v>
      </c>
      <c r="B9152" s="1" t="s">
        <v>123</v>
      </c>
      <c r="C9152" t="s">
        <v>911</v>
      </c>
      <c r="D9152" s="1" t="s">
        <v>245</v>
      </c>
      <c r="E9152" s="1" t="s">
        <v>22</v>
      </c>
      <c r="F9152" s="1" t="s">
        <v>29</v>
      </c>
      <c r="G9152" s="1" t="s">
        <v>136</v>
      </c>
      <c r="H9152" t="s">
        <v>32</v>
      </c>
      <c r="I9152" s="1" t="s">
        <v>1293</v>
      </c>
      <c r="J9152" s="1" t="s">
        <v>230</v>
      </c>
      <c r="K9152" s="1" t="s">
        <v>47</v>
      </c>
      <c r="L9152" s="1" t="s">
        <v>912</v>
      </c>
      <c r="M9152" t="s">
        <v>47</v>
      </c>
      <c r="N9152">
        <v>1</v>
      </c>
      <c r="O9152" s="1" t="s">
        <v>206</v>
      </c>
      <c r="P9152" t="s">
        <v>154</v>
      </c>
      <c r="Q9152">
        <v>2</v>
      </c>
      <c r="R9152" t="s">
        <v>179</v>
      </c>
      <c r="S9152" t="s">
        <v>180</v>
      </c>
    </row>
    <row r="9153" spans="1:19" x14ac:dyDescent="0.35">
      <c r="A9153" s="2" t="s">
        <v>122</v>
      </c>
      <c r="B9153" s="1" t="s">
        <v>123</v>
      </c>
      <c r="C9153" t="s">
        <v>911</v>
      </c>
      <c r="D9153" s="1" t="s">
        <v>245</v>
      </c>
      <c r="E9153" s="1" t="s">
        <v>22</v>
      </c>
      <c r="F9153" s="1" t="s">
        <v>29</v>
      </c>
      <c r="G9153" s="1" t="s">
        <v>136</v>
      </c>
      <c r="H9153" t="s">
        <v>35</v>
      </c>
      <c r="I9153" s="1" t="s">
        <v>1658</v>
      </c>
      <c r="J9153" s="1" t="s">
        <v>230</v>
      </c>
      <c r="K9153" s="1" t="s">
        <v>47</v>
      </c>
      <c r="L9153" s="1" t="s">
        <v>912</v>
      </c>
      <c r="M9153" t="s">
        <v>47</v>
      </c>
      <c r="N9153">
        <v>1</v>
      </c>
      <c r="O9153" s="1" t="s">
        <v>206</v>
      </c>
      <c r="P9153" t="s">
        <v>153</v>
      </c>
      <c r="Q9153">
        <v>1</v>
      </c>
      <c r="R9153" t="s">
        <v>179</v>
      </c>
      <c r="S9153" t="s">
        <v>180</v>
      </c>
    </row>
    <row r="9154" spans="1:19" x14ac:dyDescent="0.35">
      <c r="A9154" s="2" t="s">
        <v>122</v>
      </c>
      <c r="B9154" s="1" t="s">
        <v>123</v>
      </c>
      <c r="C9154" t="s">
        <v>911</v>
      </c>
      <c r="D9154" s="1" t="s">
        <v>245</v>
      </c>
      <c r="E9154" s="1" t="s">
        <v>22</v>
      </c>
      <c r="F9154" s="1" t="s">
        <v>29</v>
      </c>
      <c r="G9154" s="1" t="s">
        <v>136</v>
      </c>
      <c r="H9154" t="s">
        <v>35</v>
      </c>
      <c r="I9154" s="1" t="s">
        <v>1659</v>
      </c>
      <c r="J9154" s="1" t="s">
        <v>230</v>
      </c>
      <c r="K9154" s="1" t="s">
        <v>47</v>
      </c>
      <c r="L9154" s="1" t="s">
        <v>912</v>
      </c>
      <c r="M9154" t="s">
        <v>47</v>
      </c>
      <c r="N9154">
        <v>1</v>
      </c>
      <c r="O9154" s="1" t="s">
        <v>206</v>
      </c>
      <c r="P9154" t="s">
        <v>153</v>
      </c>
      <c r="Q9154">
        <v>1</v>
      </c>
      <c r="R9154" t="s">
        <v>179</v>
      </c>
      <c r="S9154" t="s">
        <v>180</v>
      </c>
    </row>
    <row r="9155" spans="1:19" x14ac:dyDescent="0.35">
      <c r="A9155" s="2" t="s">
        <v>122</v>
      </c>
      <c r="B9155" s="1" t="s">
        <v>123</v>
      </c>
      <c r="C9155" t="s">
        <v>911</v>
      </c>
      <c r="D9155" s="1" t="s">
        <v>245</v>
      </c>
      <c r="E9155" s="1" t="s">
        <v>22</v>
      </c>
      <c r="F9155" s="1" t="s">
        <v>29</v>
      </c>
      <c r="G9155" s="1" t="s">
        <v>136</v>
      </c>
      <c r="H9155" t="s">
        <v>58</v>
      </c>
      <c r="I9155" s="1" t="s">
        <v>1658</v>
      </c>
      <c r="J9155" s="1" t="s">
        <v>230</v>
      </c>
      <c r="K9155" s="1" t="s">
        <v>47</v>
      </c>
      <c r="L9155" s="1" t="s">
        <v>912</v>
      </c>
      <c r="M9155" t="s">
        <v>47</v>
      </c>
      <c r="N9155">
        <v>1</v>
      </c>
      <c r="O9155" s="1" t="s">
        <v>206</v>
      </c>
      <c r="P9155" t="s">
        <v>153</v>
      </c>
      <c r="Q9155">
        <v>1</v>
      </c>
      <c r="R9155" t="s">
        <v>179</v>
      </c>
      <c r="S9155" t="s">
        <v>180</v>
      </c>
    </row>
    <row r="9156" spans="1:19" x14ac:dyDescent="0.35">
      <c r="A9156" s="2" t="s">
        <v>122</v>
      </c>
      <c r="B9156" s="1" t="s">
        <v>123</v>
      </c>
      <c r="C9156" t="s">
        <v>911</v>
      </c>
      <c r="D9156" s="1" t="s">
        <v>245</v>
      </c>
      <c r="E9156" s="1" t="s">
        <v>22</v>
      </c>
      <c r="F9156" s="1" t="s">
        <v>29</v>
      </c>
      <c r="G9156" s="1" t="s">
        <v>136</v>
      </c>
      <c r="H9156" t="s">
        <v>58</v>
      </c>
      <c r="I9156" s="1" t="s">
        <v>1659</v>
      </c>
      <c r="J9156" s="1" t="s">
        <v>230</v>
      </c>
      <c r="K9156" s="1" t="s">
        <v>47</v>
      </c>
      <c r="L9156" s="1" t="s">
        <v>912</v>
      </c>
      <c r="M9156" t="s">
        <v>47</v>
      </c>
      <c r="N9156">
        <v>1</v>
      </c>
      <c r="O9156" s="1" t="s">
        <v>206</v>
      </c>
      <c r="P9156" t="s">
        <v>153</v>
      </c>
      <c r="Q9156">
        <v>1</v>
      </c>
      <c r="R9156" t="s">
        <v>179</v>
      </c>
      <c r="S9156" t="s">
        <v>180</v>
      </c>
    </row>
    <row r="9157" spans="1:19" x14ac:dyDescent="0.35">
      <c r="A9157" s="2" t="s">
        <v>122</v>
      </c>
      <c r="B9157" s="1" t="s">
        <v>123</v>
      </c>
      <c r="C9157" t="s">
        <v>911</v>
      </c>
      <c r="D9157" s="1" t="s">
        <v>245</v>
      </c>
      <c r="E9157" s="1" t="s">
        <v>22</v>
      </c>
      <c r="F9157" s="1" t="s">
        <v>23</v>
      </c>
      <c r="G9157" s="1" t="s">
        <v>137</v>
      </c>
      <c r="H9157" t="s">
        <v>14</v>
      </c>
      <c r="I9157" s="1" t="s">
        <v>1293</v>
      </c>
      <c r="J9157" s="1" t="s">
        <v>230</v>
      </c>
      <c r="K9157" s="1" t="s">
        <v>47</v>
      </c>
      <c r="L9157" s="1" t="s">
        <v>912</v>
      </c>
      <c r="M9157" t="s">
        <v>47</v>
      </c>
      <c r="N9157">
        <v>1</v>
      </c>
      <c r="O9157" s="1" t="s">
        <v>206</v>
      </c>
      <c r="P9157" t="s">
        <v>154</v>
      </c>
      <c r="Q9157">
        <v>2</v>
      </c>
      <c r="R9157" t="s">
        <v>179</v>
      </c>
      <c r="S9157" t="s">
        <v>180</v>
      </c>
    </row>
    <row r="9158" spans="1:19" x14ac:dyDescent="0.35">
      <c r="A9158" s="2" t="s">
        <v>122</v>
      </c>
      <c r="B9158" s="1" t="s">
        <v>123</v>
      </c>
      <c r="C9158" t="s">
        <v>911</v>
      </c>
      <c r="D9158" s="1" t="s">
        <v>245</v>
      </c>
      <c r="E9158" s="1" t="s">
        <v>22</v>
      </c>
      <c r="F9158" s="1" t="s">
        <v>23</v>
      </c>
      <c r="G9158" s="1" t="s">
        <v>137</v>
      </c>
      <c r="H9158" t="s">
        <v>24</v>
      </c>
      <c r="I9158" s="1" t="s">
        <v>1658</v>
      </c>
      <c r="J9158" s="1" t="s">
        <v>230</v>
      </c>
      <c r="K9158" s="1" t="s">
        <v>47</v>
      </c>
      <c r="L9158" s="1" t="s">
        <v>912</v>
      </c>
      <c r="M9158" t="s">
        <v>47</v>
      </c>
      <c r="N9158">
        <v>1</v>
      </c>
      <c r="O9158" s="1" t="s">
        <v>206</v>
      </c>
      <c r="P9158" t="s">
        <v>153</v>
      </c>
      <c r="Q9158">
        <v>2</v>
      </c>
      <c r="R9158" t="s">
        <v>179</v>
      </c>
      <c r="S9158" t="s">
        <v>180</v>
      </c>
    </row>
    <row r="9159" spans="1:19" x14ac:dyDescent="0.35">
      <c r="A9159" s="2" t="s">
        <v>122</v>
      </c>
      <c r="B9159" s="1" t="s">
        <v>123</v>
      </c>
      <c r="C9159" t="s">
        <v>911</v>
      </c>
      <c r="D9159" s="1" t="s">
        <v>245</v>
      </c>
      <c r="E9159" s="1" t="s">
        <v>22</v>
      </c>
      <c r="F9159" s="1" t="s">
        <v>23</v>
      </c>
      <c r="G9159" s="1" t="s">
        <v>137</v>
      </c>
      <c r="H9159" t="s">
        <v>24</v>
      </c>
      <c r="I9159" s="1" t="s">
        <v>1659</v>
      </c>
      <c r="J9159" s="1" t="s">
        <v>230</v>
      </c>
      <c r="K9159" s="1" t="s">
        <v>47</v>
      </c>
      <c r="L9159" s="1" t="s">
        <v>912</v>
      </c>
      <c r="M9159" t="s">
        <v>47</v>
      </c>
      <c r="N9159">
        <v>1</v>
      </c>
      <c r="O9159" s="1" t="s">
        <v>206</v>
      </c>
      <c r="P9159" t="s">
        <v>154</v>
      </c>
      <c r="Q9159">
        <v>2</v>
      </c>
      <c r="R9159" t="s">
        <v>179</v>
      </c>
      <c r="S9159" t="s">
        <v>180</v>
      </c>
    </row>
    <row r="9160" spans="1:19" x14ac:dyDescent="0.35">
      <c r="A9160" s="2" t="s">
        <v>122</v>
      </c>
      <c r="B9160" s="1" t="s">
        <v>123</v>
      </c>
      <c r="C9160" t="s">
        <v>911</v>
      </c>
      <c r="D9160" s="1" t="s">
        <v>245</v>
      </c>
      <c r="E9160" s="1" t="s">
        <v>22</v>
      </c>
      <c r="F9160" s="1" t="s">
        <v>13</v>
      </c>
      <c r="G9160" s="1" t="s">
        <v>137</v>
      </c>
      <c r="H9160" t="s">
        <v>24</v>
      </c>
      <c r="I9160" s="1" t="s">
        <v>1293</v>
      </c>
      <c r="J9160" s="1" t="s">
        <v>230</v>
      </c>
      <c r="K9160" s="1" t="s">
        <v>47</v>
      </c>
      <c r="L9160" s="1" t="s">
        <v>912</v>
      </c>
      <c r="M9160" t="s">
        <v>47</v>
      </c>
      <c r="N9160">
        <v>1</v>
      </c>
      <c r="O9160" s="1" t="s">
        <v>206</v>
      </c>
      <c r="P9160" t="s">
        <v>154</v>
      </c>
      <c r="Q9160">
        <v>2</v>
      </c>
      <c r="R9160" t="s">
        <v>179</v>
      </c>
      <c r="S9160" t="s">
        <v>180</v>
      </c>
    </row>
    <row r="9161" spans="1:19" x14ac:dyDescent="0.35">
      <c r="A9161" s="2" t="s">
        <v>122</v>
      </c>
      <c r="B9161" s="1" t="s">
        <v>123</v>
      </c>
      <c r="C9161" t="s">
        <v>911</v>
      </c>
      <c r="D9161" s="1" t="s">
        <v>245</v>
      </c>
      <c r="E9161" s="1" t="s">
        <v>22</v>
      </c>
      <c r="F9161" s="1" t="s">
        <v>13</v>
      </c>
      <c r="G9161" s="1" t="s">
        <v>137</v>
      </c>
      <c r="H9161" t="s">
        <v>27</v>
      </c>
      <c r="I9161" s="1" t="s">
        <v>1294</v>
      </c>
      <c r="J9161" s="1" t="s">
        <v>230</v>
      </c>
      <c r="K9161" s="1" t="s">
        <v>47</v>
      </c>
      <c r="L9161" s="1" t="s">
        <v>912</v>
      </c>
      <c r="M9161" t="s">
        <v>47</v>
      </c>
      <c r="N9161">
        <v>1</v>
      </c>
      <c r="O9161" s="1" t="s">
        <v>206</v>
      </c>
      <c r="P9161" t="s">
        <v>154</v>
      </c>
      <c r="Q9161">
        <v>2</v>
      </c>
      <c r="R9161" t="s">
        <v>255</v>
      </c>
      <c r="S9161" t="s">
        <v>180</v>
      </c>
    </row>
    <row r="9162" spans="1:19" x14ac:dyDescent="0.35">
      <c r="A9162" s="2" t="s">
        <v>122</v>
      </c>
      <c r="B9162" s="1" t="s">
        <v>123</v>
      </c>
      <c r="C9162" t="s">
        <v>911</v>
      </c>
      <c r="D9162" s="1" t="s">
        <v>245</v>
      </c>
      <c r="E9162" s="1" t="s">
        <v>22</v>
      </c>
      <c r="F9162" s="1" t="s">
        <v>13</v>
      </c>
      <c r="G9162" s="1" t="s">
        <v>137</v>
      </c>
      <c r="H9162" t="s">
        <v>21</v>
      </c>
      <c r="I9162" s="1" t="s">
        <v>1293</v>
      </c>
      <c r="J9162" s="1" t="s">
        <v>230</v>
      </c>
      <c r="K9162" s="1" t="s">
        <v>47</v>
      </c>
      <c r="L9162" s="1" t="s">
        <v>912</v>
      </c>
      <c r="M9162" t="s">
        <v>47</v>
      </c>
      <c r="N9162">
        <v>1</v>
      </c>
      <c r="O9162" s="1" t="s">
        <v>206</v>
      </c>
      <c r="P9162" t="s">
        <v>154</v>
      </c>
      <c r="Q9162">
        <v>1</v>
      </c>
      <c r="R9162" t="s">
        <v>179</v>
      </c>
      <c r="S9162" t="s">
        <v>180</v>
      </c>
    </row>
    <row r="9163" spans="1:19" x14ac:dyDescent="0.35">
      <c r="A9163" s="2" t="s">
        <v>122</v>
      </c>
      <c r="B9163" s="1" t="s">
        <v>123</v>
      </c>
      <c r="C9163" t="s">
        <v>911</v>
      </c>
      <c r="D9163" s="1" t="s">
        <v>245</v>
      </c>
      <c r="E9163" s="1" t="s">
        <v>22</v>
      </c>
      <c r="F9163" s="1" t="s">
        <v>13</v>
      </c>
      <c r="G9163" s="1" t="s">
        <v>137</v>
      </c>
      <c r="H9163" t="s">
        <v>41</v>
      </c>
      <c r="I9163" s="1" t="s">
        <v>1293</v>
      </c>
      <c r="J9163" s="1" t="s">
        <v>230</v>
      </c>
      <c r="K9163" s="1" t="s">
        <v>47</v>
      </c>
      <c r="L9163" s="1" t="s">
        <v>912</v>
      </c>
      <c r="M9163" t="s">
        <v>47</v>
      </c>
      <c r="N9163">
        <v>1</v>
      </c>
      <c r="O9163" s="1" t="s">
        <v>206</v>
      </c>
      <c r="P9163" t="s">
        <v>154</v>
      </c>
      <c r="Q9163">
        <v>2</v>
      </c>
      <c r="R9163" t="s">
        <v>179</v>
      </c>
      <c r="S9163" t="s">
        <v>180</v>
      </c>
    </row>
    <row r="9164" spans="1:19" x14ac:dyDescent="0.35">
      <c r="A9164" s="2" t="s">
        <v>122</v>
      </c>
      <c r="B9164" s="1" t="s">
        <v>123</v>
      </c>
      <c r="C9164" t="s">
        <v>911</v>
      </c>
      <c r="D9164" s="1" t="s">
        <v>245</v>
      </c>
      <c r="E9164" s="1" t="s">
        <v>904</v>
      </c>
      <c r="F9164" s="1" t="s">
        <v>33</v>
      </c>
      <c r="G9164" s="1" t="s">
        <v>136</v>
      </c>
      <c r="H9164" t="s">
        <v>21</v>
      </c>
      <c r="I9164" s="1" t="s">
        <v>1294</v>
      </c>
      <c r="J9164" s="1" t="s">
        <v>230</v>
      </c>
      <c r="K9164" s="1" t="s">
        <v>47</v>
      </c>
      <c r="L9164" s="1" t="s">
        <v>912</v>
      </c>
      <c r="M9164" t="s">
        <v>47</v>
      </c>
      <c r="N9164">
        <v>1</v>
      </c>
      <c r="O9164" s="1" t="s">
        <v>206</v>
      </c>
      <c r="P9164" t="s">
        <v>154</v>
      </c>
      <c r="Q9164">
        <v>2</v>
      </c>
      <c r="R9164" t="s">
        <v>255</v>
      </c>
      <c r="S9164" t="s">
        <v>180</v>
      </c>
    </row>
    <row r="9165" spans="1:19" x14ac:dyDescent="0.35">
      <c r="A9165" s="2" t="s">
        <v>122</v>
      </c>
      <c r="B9165" s="1" t="s">
        <v>123</v>
      </c>
      <c r="C9165" t="s">
        <v>911</v>
      </c>
      <c r="D9165" s="1" t="s">
        <v>176</v>
      </c>
      <c r="E9165" s="1" t="s">
        <v>12</v>
      </c>
      <c r="F9165" s="1" t="s">
        <v>29</v>
      </c>
      <c r="G9165" s="1" t="s">
        <v>136</v>
      </c>
      <c r="H9165" t="s">
        <v>27</v>
      </c>
      <c r="I9165" s="1" t="s">
        <v>898</v>
      </c>
      <c r="J9165" s="1" t="s">
        <v>230</v>
      </c>
      <c r="K9165" s="1" t="s">
        <v>47</v>
      </c>
      <c r="L9165" s="1" t="s">
        <v>912</v>
      </c>
      <c r="M9165" t="s">
        <v>47</v>
      </c>
      <c r="N9165">
        <v>1</v>
      </c>
      <c r="O9165" s="1" t="s">
        <v>206</v>
      </c>
      <c r="P9165" t="s">
        <v>154</v>
      </c>
      <c r="Q9165">
        <v>2</v>
      </c>
      <c r="R9165" t="s">
        <v>255</v>
      </c>
      <c r="S9165" t="s">
        <v>180</v>
      </c>
    </row>
    <row r="9166" spans="1:19" x14ac:dyDescent="0.35">
      <c r="A9166" s="2" t="s">
        <v>122</v>
      </c>
      <c r="B9166" s="1" t="s">
        <v>123</v>
      </c>
      <c r="C9166" t="s">
        <v>911</v>
      </c>
      <c r="D9166" s="1" t="s">
        <v>176</v>
      </c>
      <c r="E9166" s="1" t="s">
        <v>12</v>
      </c>
      <c r="F9166" s="1" t="s">
        <v>29</v>
      </c>
      <c r="G9166" s="1" t="s">
        <v>136</v>
      </c>
      <c r="H9166" t="s">
        <v>21</v>
      </c>
      <c r="I9166" s="1" t="s">
        <v>898</v>
      </c>
      <c r="J9166" s="1" t="s">
        <v>230</v>
      </c>
      <c r="K9166" s="1" t="s">
        <v>47</v>
      </c>
      <c r="L9166" s="1" t="s">
        <v>912</v>
      </c>
      <c r="M9166" t="s">
        <v>47</v>
      </c>
      <c r="N9166">
        <v>1</v>
      </c>
      <c r="O9166" s="1" t="s">
        <v>206</v>
      </c>
      <c r="P9166" t="s">
        <v>154</v>
      </c>
      <c r="Q9166">
        <v>2</v>
      </c>
      <c r="R9166" t="s">
        <v>255</v>
      </c>
      <c r="S9166" t="s">
        <v>180</v>
      </c>
    </row>
    <row r="9167" spans="1:19" x14ac:dyDescent="0.35">
      <c r="A9167" s="2" t="s">
        <v>122</v>
      </c>
      <c r="B9167" s="1" t="s">
        <v>123</v>
      </c>
      <c r="C9167" t="s">
        <v>911</v>
      </c>
      <c r="D9167" s="1" t="s">
        <v>176</v>
      </c>
      <c r="E9167" s="1" t="s">
        <v>12</v>
      </c>
      <c r="F9167" s="1" t="s">
        <v>23</v>
      </c>
      <c r="G9167" s="1" t="s">
        <v>137</v>
      </c>
      <c r="H9167" t="s">
        <v>24</v>
      </c>
      <c r="I9167" s="1" t="s">
        <v>899</v>
      </c>
      <c r="J9167" s="1" t="s">
        <v>230</v>
      </c>
      <c r="K9167" s="1" t="s">
        <v>47</v>
      </c>
      <c r="L9167" s="1" t="s">
        <v>912</v>
      </c>
      <c r="M9167" t="s">
        <v>238</v>
      </c>
      <c r="N9167">
        <v>1</v>
      </c>
      <c r="O9167" s="1" t="s">
        <v>205</v>
      </c>
      <c r="P9167" t="s">
        <v>154</v>
      </c>
      <c r="Q9167">
        <v>2</v>
      </c>
      <c r="R9167" t="s">
        <v>255</v>
      </c>
      <c r="S9167" t="s">
        <v>180</v>
      </c>
    </row>
    <row r="9168" spans="1:19" x14ac:dyDescent="0.35">
      <c r="A9168" s="2" t="s">
        <v>122</v>
      </c>
      <c r="B9168" s="1" t="s">
        <v>123</v>
      </c>
      <c r="C9168" t="s">
        <v>911</v>
      </c>
      <c r="D9168" s="1" t="s">
        <v>176</v>
      </c>
      <c r="E9168" s="1" t="s">
        <v>12</v>
      </c>
      <c r="F9168" s="1" t="s">
        <v>13</v>
      </c>
      <c r="G9168" s="1" t="s">
        <v>137</v>
      </c>
      <c r="H9168" t="s">
        <v>43</v>
      </c>
      <c r="I9168" s="1" t="s">
        <v>899</v>
      </c>
      <c r="J9168" s="1" t="s">
        <v>230</v>
      </c>
      <c r="K9168" s="1" t="s">
        <v>47</v>
      </c>
      <c r="L9168" s="1" t="s">
        <v>912</v>
      </c>
      <c r="M9168" t="s">
        <v>238</v>
      </c>
      <c r="N9168">
        <v>2</v>
      </c>
      <c r="O9168" s="1" t="s">
        <v>205</v>
      </c>
      <c r="P9168" t="s">
        <v>154</v>
      </c>
      <c r="Q9168">
        <v>2</v>
      </c>
      <c r="R9168" t="s">
        <v>179</v>
      </c>
      <c r="S9168" t="s">
        <v>180</v>
      </c>
    </row>
    <row r="9169" spans="1:19" x14ac:dyDescent="0.35">
      <c r="A9169" s="2" t="s">
        <v>122</v>
      </c>
      <c r="B9169" s="1" t="s">
        <v>123</v>
      </c>
      <c r="C9169" t="s">
        <v>911</v>
      </c>
      <c r="D9169" s="1" t="s">
        <v>176</v>
      </c>
      <c r="E9169" s="1" t="s">
        <v>12</v>
      </c>
      <c r="F9169" s="1" t="s">
        <v>13</v>
      </c>
      <c r="G9169" s="1" t="s">
        <v>137</v>
      </c>
      <c r="H9169" t="s">
        <v>32</v>
      </c>
      <c r="I9169" s="1" t="s">
        <v>899</v>
      </c>
      <c r="J9169" s="1" t="s">
        <v>230</v>
      </c>
      <c r="K9169" s="1" t="s">
        <v>15</v>
      </c>
      <c r="L9169" s="1" t="s">
        <v>912</v>
      </c>
      <c r="M9169" t="s">
        <v>93</v>
      </c>
      <c r="N9169">
        <v>1</v>
      </c>
      <c r="O9169" s="1" t="s">
        <v>205</v>
      </c>
      <c r="P9169" t="s">
        <v>154</v>
      </c>
      <c r="Q9169">
        <v>2</v>
      </c>
      <c r="R9169" t="s">
        <v>179</v>
      </c>
      <c r="S9169" t="s">
        <v>180</v>
      </c>
    </row>
    <row r="9170" spans="1:19" x14ac:dyDescent="0.35">
      <c r="A9170" s="2" t="s">
        <v>122</v>
      </c>
      <c r="B9170" s="1" t="s">
        <v>123</v>
      </c>
      <c r="C9170" t="s">
        <v>911</v>
      </c>
      <c r="D9170" s="1" t="s">
        <v>176</v>
      </c>
      <c r="E9170" s="1" t="s">
        <v>12</v>
      </c>
      <c r="F9170" s="1" t="s">
        <v>13</v>
      </c>
      <c r="G9170" s="1" t="s">
        <v>137</v>
      </c>
      <c r="H9170" t="s">
        <v>21</v>
      </c>
      <c r="I9170" s="1" t="s">
        <v>899</v>
      </c>
      <c r="J9170" s="1" t="s">
        <v>230</v>
      </c>
      <c r="K9170" s="1" t="s">
        <v>47</v>
      </c>
      <c r="L9170" s="1" t="s">
        <v>912</v>
      </c>
      <c r="M9170" t="s">
        <v>238</v>
      </c>
      <c r="N9170">
        <v>1</v>
      </c>
      <c r="O9170" s="1" t="s">
        <v>205</v>
      </c>
      <c r="P9170" t="s">
        <v>154</v>
      </c>
      <c r="Q9170">
        <v>2</v>
      </c>
      <c r="R9170" t="s">
        <v>179</v>
      </c>
      <c r="S9170" t="s">
        <v>180</v>
      </c>
    </row>
    <row r="9171" spans="1:19" x14ac:dyDescent="0.35">
      <c r="A9171" s="2" t="s">
        <v>122</v>
      </c>
      <c r="B9171" s="1" t="s">
        <v>123</v>
      </c>
      <c r="C9171" t="s">
        <v>911</v>
      </c>
      <c r="D9171" s="1" t="s">
        <v>176</v>
      </c>
      <c r="E9171" s="1" t="s">
        <v>12</v>
      </c>
      <c r="F9171" s="1" t="s">
        <v>13</v>
      </c>
      <c r="G9171" s="1" t="s">
        <v>137</v>
      </c>
      <c r="H9171" t="s">
        <v>58</v>
      </c>
      <c r="I9171" s="1" t="s">
        <v>898</v>
      </c>
      <c r="J9171" s="1" t="s">
        <v>230</v>
      </c>
      <c r="K9171" s="1" t="s">
        <v>47</v>
      </c>
      <c r="L9171" s="1" t="s">
        <v>912</v>
      </c>
      <c r="M9171" t="s">
        <v>47</v>
      </c>
      <c r="N9171">
        <v>1</v>
      </c>
      <c r="O9171" s="1" t="s">
        <v>206</v>
      </c>
      <c r="P9171" t="s">
        <v>154</v>
      </c>
      <c r="Q9171">
        <v>2</v>
      </c>
      <c r="R9171" t="s">
        <v>255</v>
      </c>
      <c r="S9171" t="s">
        <v>180</v>
      </c>
    </row>
    <row r="9172" spans="1:19" x14ac:dyDescent="0.35">
      <c r="A9172" s="2" t="s">
        <v>122</v>
      </c>
      <c r="B9172" s="1" t="s">
        <v>123</v>
      </c>
      <c r="C9172" t="s">
        <v>911</v>
      </c>
      <c r="D9172" s="1" t="s">
        <v>176</v>
      </c>
      <c r="E9172" s="1" t="s">
        <v>12</v>
      </c>
      <c r="F9172" s="1" t="s">
        <v>26</v>
      </c>
      <c r="G9172" s="1" t="s">
        <v>26</v>
      </c>
      <c r="H9172" t="s">
        <v>24</v>
      </c>
      <c r="I9172" s="1" t="s">
        <v>899</v>
      </c>
      <c r="J9172" s="1" t="s">
        <v>230</v>
      </c>
      <c r="K9172" s="1" t="s">
        <v>15</v>
      </c>
      <c r="L9172" s="1" t="s">
        <v>912</v>
      </c>
      <c r="M9172" t="s">
        <v>93</v>
      </c>
      <c r="N9172">
        <v>1</v>
      </c>
      <c r="O9172" s="1" t="s">
        <v>205</v>
      </c>
      <c r="P9172" t="s">
        <v>154</v>
      </c>
      <c r="Q9172">
        <v>1</v>
      </c>
      <c r="R9172" t="s">
        <v>179</v>
      </c>
      <c r="S9172" t="s">
        <v>180</v>
      </c>
    </row>
    <row r="9173" spans="1:19" x14ac:dyDescent="0.35">
      <c r="A9173" s="2" t="s">
        <v>122</v>
      </c>
      <c r="B9173" s="1" t="s">
        <v>123</v>
      </c>
      <c r="C9173" t="s">
        <v>911</v>
      </c>
      <c r="D9173" s="1" t="s">
        <v>176</v>
      </c>
      <c r="E9173" s="1" t="s">
        <v>12</v>
      </c>
      <c r="F9173" s="1" t="s">
        <v>26</v>
      </c>
      <c r="G9173" s="1" t="s">
        <v>26</v>
      </c>
      <c r="H9173" t="s">
        <v>27</v>
      </c>
      <c r="I9173" s="1" t="s">
        <v>899</v>
      </c>
      <c r="J9173" s="1" t="s">
        <v>230</v>
      </c>
      <c r="K9173" s="1" t="s">
        <v>15</v>
      </c>
      <c r="L9173" s="1" t="s">
        <v>912</v>
      </c>
      <c r="M9173" t="s">
        <v>93</v>
      </c>
      <c r="N9173">
        <v>1</v>
      </c>
      <c r="O9173" s="1" t="s">
        <v>205</v>
      </c>
      <c r="P9173" t="s">
        <v>154</v>
      </c>
      <c r="Q9173">
        <v>2</v>
      </c>
      <c r="R9173" t="s">
        <v>179</v>
      </c>
      <c r="S9173" t="s">
        <v>180</v>
      </c>
    </row>
    <row r="9174" spans="1:19" x14ac:dyDescent="0.35">
      <c r="A9174" s="2" t="s">
        <v>122</v>
      </c>
      <c r="B9174" s="1" t="s">
        <v>123</v>
      </c>
      <c r="C9174" t="s">
        <v>911</v>
      </c>
      <c r="D9174" s="1" t="s">
        <v>176</v>
      </c>
      <c r="E9174" s="1" t="s">
        <v>12</v>
      </c>
      <c r="F9174" s="1" t="s">
        <v>26</v>
      </c>
      <c r="G9174" s="1" t="s">
        <v>26</v>
      </c>
      <c r="H9174" t="s">
        <v>27</v>
      </c>
      <c r="I9174" s="1" t="s">
        <v>899</v>
      </c>
      <c r="J9174" s="1" t="s">
        <v>230</v>
      </c>
      <c r="K9174" s="1" t="s">
        <v>47</v>
      </c>
      <c r="L9174" s="1" t="s">
        <v>912</v>
      </c>
      <c r="M9174" t="s">
        <v>238</v>
      </c>
      <c r="N9174">
        <v>1</v>
      </c>
      <c r="O9174" s="1" t="s">
        <v>205</v>
      </c>
      <c r="P9174" t="s">
        <v>154</v>
      </c>
      <c r="Q9174">
        <v>2</v>
      </c>
      <c r="R9174" t="s">
        <v>179</v>
      </c>
      <c r="S9174" t="s">
        <v>180</v>
      </c>
    </row>
    <row r="9175" spans="1:19" x14ac:dyDescent="0.35">
      <c r="A9175" s="2" t="s">
        <v>122</v>
      </c>
      <c r="B9175" s="1" t="s">
        <v>123</v>
      </c>
      <c r="C9175" t="s">
        <v>911</v>
      </c>
      <c r="D9175" s="1" t="s">
        <v>176</v>
      </c>
      <c r="E9175" s="1" t="s">
        <v>12</v>
      </c>
      <c r="F9175" s="1" t="s">
        <v>26</v>
      </c>
      <c r="G9175" s="1" t="s">
        <v>26</v>
      </c>
      <c r="H9175" t="s">
        <v>32</v>
      </c>
      <c r="I9175" s="1" t="s">
        <v>899</v>
      </c>
      <c r="J9175" s="1" t="s">
        <v>230</v>
      </c>
      <c r="K9175" s="1" t="s">
        <v>47</v>
      </c>
      <c r="L9175" s="1" t="s">
        <v>912</v>
      </c>
      <c r="M9175" t="s">
        <v>676</v>
      </c>
      <c r="N9175">
        <v>1</v>
      </c>
      <c r="O9175" s="1" t="s">
        <v>205</v>
      </c>
      <c r="P9175" t="s">
        <v>154</v>
      </c>
      <c r="Q9175">
        <v>2</v>
      </c>
      <c r="R9175" t="s">
        <v>179</v>
      </c>
      <c r="S9175" t="s">
        <v>180</v>
      </c>
    </row>
    <row r="9176" spans="1:19" x14ac:dyDescent="0.35">
      <c r="A9176" s="2" t="s">
        <v>122</v>
      </c>
      <c r="B9176" s="1" t="s">
        <v>123</v>
      </c>
      <c r="C9176" t="s">
        <v>911</v>
      </c>
      <c r="D9176" s="1" t="s">
        <v>176</v>
      </c>
      <c r="E9176" s="1" t="s">
        <v>12</v>
      </c>
      <c r="F9176" s="1" t="s">
        <v>26</v>
      </c>
      <c r="G9176" s="1" t="s">
        <v>26</v>
      </c>
      <c r="H9176" t="s">
        <v>21</v>
      </c>
      <c r="I9176" s="1" t="s">
        <v>899</v>
      </c>
      <c r="J9176" s="1" t="s">
        <v>230</v>
      </c>
      <c r="K9176" s="1" t="s">
        <v>47</v>
      </c>
      <c r="L9176" s="1" t="s">
        <v>912</v>
      </c>
      <c r="M9176" t="s">
        <v>238</v>
      </c>
      <c r="N9176">
        <v>1</v>
      </c>
      <c r="O9176" s="1" t="s">
        <v>205</v>
      </c>
      <c r="P9176" t="s">
        <v>154</v>
      </c>
      <c r="Q9176">
        <v>2</v>
      </c>
      <c r="R9176" t="s">
        <v>179</v>
      </c>
      <c r="S9176" t="s">
        <v>180</v>
      </c>
    </row>
    <row r="9177" spans="1:19" x14ac:dyDescent="0.35">
      <c r="A9177" s="2" t="s">
        <v>122</v>
      </c>
      <c r="B9177" s="1" t="s">
        <v>123</v>
      </c>
      <c r="C9177" t="s">
        <v>911</v>
      </c>
      <c r="D9177" s="1" t="s">
        <v>176</v>
      </c>
      <c r="E9177" s="1" t="s">
        <v>12</v>
      </c>
      <c r="F9177" s="1" t="s">
        <v>18</v>
      </c>
      <c r="G9177" s="1" t="s">
        <v>26</v>
      </c>
      <c r="H9177" t="s">
        <v>14</v>
      </c>
      <c r="I9177" s="1" t="s">
        <v>899</v>
      </c>
      <c r="J9177" s="1" t="s">
        <v>230</v>
      </c>
      <c r="K9177" s="1" t="s">
        <v>15</v>
      </c>
      <c r="L9177" s="1" t="s">
        <v>912</v>
      </c>
      <c r="M9177" t="s">
        <v>93</v>
      </c>
      <c r="N9177">
        <v>1</v>
      </c>
      <c r="O9177" s="1" t="s">
        <v>205</v>
      </c>
      <c r="P9177" t="s">
        <v>154</v>
      </c>
      <c r="Q9177">
        <v>2</v>
      </c>
      <c r="R9177" t="s">
        <v>179</v>
      </c>
      <c r="S9177" t="s">
        <v>180</v>
      </c>
    </row>
    <row r="9178" spans="1:19" x14ac:dyDescent="0.35">
      <c r="A9178" s="2" t="s">
        <v>122</v>
      </c>
      <c r="B9178" s="1" t="s">
        <v>123</v>
      </c>
      <c r="C9178" t="s">
        <v>911</v>
      </c>
      <c r="D9178" s="1" t="s">
        <v>176</v>
      </c>
      <c r="E9178" s="1" t="s">
        <v>12</v>
      </c>
      <c r="F9178" s="1" t="s">
        <v>18</v>
      </c>
      <c r="G9178" s="1" t="s">
        <v>26</v>
      </c>
      <c r="H9178" t="s">
        <v>27</v>
      </c>
      <c r="I9178" s="1" t="s">
        <v>506</v>
      </c>
      <c r="J9178" s="1" t="s">
        <v>230</v>
      </c>
      <c r="K9178" s="1" t="s">
        <v>47</v>
      </c>
      <c r="L9178" s="1" t="s">
        <v>912</v>
      </c>
      <c r="M9178" t="s">
        <v>186</v>
      </c>
      <c r="N9178">
        <v>1</v>
      </c>
      <c r="O9178" s="1" t="s">
        <v>206</v>
      </c>
      <c r="P9178" t="s">
        <v>154</v>
      </c>
      <c r="Q9178">
        <v>2</v>
      </c>
      <c r="R9178" t="s">
        <v>255</v>
      </c>
      <c r="S9178" t="s">
        <v>180</v>
      </c>
    </row>
    <row r="9179" spans="1:19" x14ac:dyDescent="0.35">
      <c r="A9179" s="2" t="s">
        <v>122</v>
      </c>
      <c r="B9179" s="1" t="s">
        <v>123</v>
      </c>
      <c r="C9179" t="s">
        <v>911</v>
      </c>
      <c r="D9179" s="1" t="s">
        <v>176</v>
      </c>
      <c r="E9179" s="1" t="s">
        <v>22</v>
      </c>
      <c r="F9179" s="1" t="s">
        <v>29</v>
      </c>
      <c r="G9179" s="1" t="s">
        <v>136</v>
      </c>
      <c r="H9179" t="s">
        <v>32</v>
      </c>
      <c r="I9179" s="1" t="s">
        <v>898</v>
      </c>
      <c r="J9179" s="1" t="s">
        <v>230</v>
      </c>
      <c r="K9179" s="1" t="s">
        <v>47</v>
      </c>
      <c r="L9179" s="1" t="s">
        <v>912</v>
      </c>
      <c r="M9179" t="s">
        <v>47</v>
      </c>
      <c r="N9179">
        <v>1</v>
      </c>
      <c r="O9179" s="1" t="s">
        <v>206</v>
      </c>
      <c r="P9179" t="s">
        <v>154</v>
      </c>
      <c r="Q9179">
        <v>2</v>
      </c>
      <c r="R9179" t="s">
        <v>255</v>
      </c>
      <c r="S9179" t="s">
        <v>180</v>
      </c>
    </row>
    <row r="9180" spans="1:19" x14ac:dyDescent="0.35">
      <c r="A9180" s="2" t="s">
        <v>122</v>
      </c>
      <c r="B9180" s="1" t="s">
        <v>123</v>
      </c>
      <c r="C9180" t="s">
        <v>911</v>
      </c>
      <c r="D9180" s="1" t="s">
        <v>176</v>
      </c>
      <c r="E9180" s="1" t="s">
        <v>22</v>
      </c>
      <c r="F9180" s="1" t="s">
        <v>29</v>
      </c>
      <c r="G9180" s="1" t="s">
        <v>136</v>
      </c>
      <c r="H9180" t="s">
        <v>39</v>
      </c>
      <c r="I9180" s="1" t="s">
        <v>898</v>
      </c>
      <c r="J9180" s="1" t="s">
        <v>230</v>
      </c>
      <c r="K9180" s="1" t="s">
        <v>47</v>
      </c>
      <c r="L9180" s="1" t="s">
        <v>912</v>
      </c>
      <c r="M9180" t="s">
        <v>47</v>
      </c>
      <c r="N9180">
        <v>1</v>
      </c>
      <c r="O9180" s="1" t="s">
        <v>206</v>
      </c>
      <c r="P9180" t="s">
        <v>154</v>
      </c>
      <c r="Q9180">
        <v>2</v>
      </c>
      <c r="R9180" t="s">
        <v>255</v>
      </c>
      <c r="S9180" t="s">
        <v>180</v>
      </c>
    </row>
    <row r="9181" spans="1:19" x14ac:dyDescent="0.35">
      <c r="A9181" s="2" t="s">
        <v>122</v>
      </c>
      <c r="B9181" s="1" t="s">
        <v>123</v>
      </c>
      <c r="C9181" t="s">
        <v>911</v>
      </c>
      <c r="D9181" s="1" t="s">
        <v>176</v>
      </c>
      <c r="E9181" s="1" t="s">
        <v>22</v>
      </c>
      <c r="F9181" s="1" t="s">
        <v>23</v>
      </c>
      <c r="G9181" s="1" t="s">
        <v>137</v>
      </c>
      <c r="H9181" t="s">
        <v>14</v>
      </c>
      <c r="I9181" s="1" t="s">
        <v>899</v>
      </c>
      <c r="J9181" s="1" t="s">
        <v>230</v>
      </c>
      <c r="K9181" s="1" t="s">
        <v>47</v>
      </c>
      <c r="L9181" s="1" t="s">
        <v>912</v>
      </c>
      <c r="M9181" t="s">
        <v>238</v>
      </c>
      <c r="N9181">
        <v>1</v>
      </c>
      <c r="O9181" s="1" t="s">
        <v>205</v>
      </c>
      <c r="P9181" t="s">
        <v>154</v>
      </c>
      <c r="Q9181">
        <v>2</v>
      </c>
      <c r="R9181" t="s">
        <v>179</v>
      </c>
      <c r="S9181" t="s">
        <v>180</v>
      </c>
    </row>
    <row r="9182" spans="1:19" x14ac:dyDescent="0.35">
      <c r="A9182" s="2" t="s">
        <v>122</v>
      </c>
      <c r="B9182" s="1" t="s">
        <v>123</v>
      </c>
      <c r="C9182" t="s">
        <v>911</v>
      </c>
      <c r="D9182" s="1" t="s">
        <v>176</v>
      </c>
      <c r="E9182" s="1" t="s">
        <v>22</v>
      </c>
      <c r="F9182" s="1" t="s">
        <v>23</v>
      </c>
      <c r="G9182" s="1" t="s">
        <v>137</v>
      </c>
      <c r="H9182" t="s">
        <v>24</v>
      </c>
      <c r="I9182" s="1" t="s">
        <v>898</v>
      </c>
      <c r="J9182" s="1" t="s">
        <v>230</v>
      </c>
      <c r="K9182" s="1" t="s">
        <v>47</v>
      </c>
      <c r="L9182" s="1" t="s">
        <v>913</v>
      </c>
      <c r="M9182" t="s">
        <v>47</v>
      </c>
      <c r="N9182">
        <v>1</v>
      </c>
      <c r="O9182" s="1" t="s">
        <v>206</v>
      </c>
      <c r="P9182" t="s">
        <v>154</v>
      </c>
      <c r="Q9182">
        <v>1</v>
      </c>
      <c r="R9182" t="s">
        <v>255</v>
      </c>
      <c r="S9182" t="s">
        <v>180</v>
      </c>
    </row>
    <row r="9183" spans="1:19" x14ac:dyDescent="0.35">
      <c r="A9183" s="2" t="s">
        <v>122</v>
      </c>
      <c r="B9183" s="1" t="s">
        <v>123</v>
      </c>
      <c r="C9183" t="s">
        <v>911</v>
      </c>
      <c r="D9183" s="1" t="s">
        <v>176</v>
      </c>
      <c r="E9183" s="1" t="s">
        <v>22</v>
      </c>
      <c r="F9183" s="1" t="s">
        <v>13</v>
      </c>
      <c r="G9183" s="1" t="s">
        <v>137</v>
      </c>
      <c r="H9183" t="s">
        <v>32</v>
      </c>
      <c r="I9183" s="1" t="s">
        <v>898</v>
      </c>
      <c r="J9183" s="1" t="s">
        <v>230</v>
      </c>
      <c r="K9183" s="1" t="s">
        <v>47</v>
      </c>
      <c r="L9183" s="1" t="s">
        <v>912</v>
      </c>
      <c r="M9183" t="s">
        <v>47</v>
      </c>
      <c r="N9183">
        <v>1</v>
      </c>
      <c r="O9183" s="1" t="s">
        <v>206</v>
      </c>
      <c r="P9183" t="s">
        <v>154</v>
      </c>
      <c r="Q9183">
        <v>2</v>
      </c>
      <c r="R9183" t="s">
        <v>255</v>
      </c>
      <c r="S9183" t="s">
        <v>180</v>
      </c>
    </row>
    <row r="9184" spans="1:19" x14ac:dyDescent="0.35">
      <c r="A9184" s="2" t="s">
        <v>122</v>
      </c>
      <c r="B9184" s="1" t="s">
        <v>123</v>
      </c>
      <c r="C9184" t="s">
        <v>911</v>
      </c>
      <c r="D9184" s="1" t="s">
        <v>176</v>
      </c>
      <c r="E9184" s="1" t="s">
        <v>22</v>
      </c>
      <c r="F9184" s="1" t="s">
        <v>13</v>
      </c>
      <c r="G9184" s="1" t="s">
        <v>137</v>
      </c>
      <c r="H9184" t="s">
        <v>21</v>
      </c>
      <c r="I9184" s="1" t="s">
        <v>898</v>
      </c>
      <c r="J9184" s="1" t="s">
        <v>230</v>
      </c>
      <c r="K9184" s="1" t="s">
        <v>47</v>
      </c>
      <c r="L9184" s="1" t="s">
        <v>912</v>
      </c>
      <c r="M9184" t="s">
        <v>47</v>
      </c>
      <c r="N9184">
        <v>1</v>
      </c>
      <c r="O9184" s="1" t="s">
        <v>206</v>
      </c>
      <c r="P9184" t="s">
        <v>154</v>
      </c>
      <c r="Q9184">
        <v>2</v>
      </c>
      <c r="R9184" t="s">
        <v>255</v>
      </c>
      <c r="S9184" t="s">
        <v>180</v>
      </c>
    </row>
    <row r="9185" spans="1:19" x14ac:dyDescent="0.35">
      <c r="A9185" s="2" t="s">
        <v>122</v>
      </c>
      <c r="B9185" s="1" t="s">
        <v>123</v>
      </c>
      <c r="C9185" t="s">
        <v>911</v>
      </c>
      <c r="D9185" s="1" t="s">
        <v>176</v>
      </c>
      <c r="E9185" s="1" t="s">
        <v>22</v>
      </c>
      <c r="F9185" s="1" t="s">
        <v>26</v>
      </c>
      <c r="G9185" s="1" t="s">
        <v>26</v>
      </c>
      <c r="H9185" t="s">
        <v>17</v>
      </c>
      <c r="I9185" s="1" t="s">
        <v>506</v>
      </c>
      <c r="J9185" s="1" t="s">
        <v>230</v>
      </c>
      <c r="K9185" s="1" t="s">
        <v>47</v>
      </c>
      <c r="L9185" s="1" t="s">
        <v>912</v>
      </c>
      <c r="M9185" t="s">
        <v>186</v>
      </c>
      <c r="N9185">
        <v>2</v>
      </c>
      <c r="O9185" s="1" t="s">
        <v>206</v>
      </c>
      <c r="P9185" t="s">
        <v>153</v>
      </c>
      <c r="Q9185">
        <v>2</v>
      </c>
      <c r="R9185" t="s">
        <v>255</v>
      </c>
      <c r="S9185" t="s">
        <v>180</v>
      </c>
    </row>
    <row r="9186" spans="1:19" x14ac:dyDescent="0.35">
      <c r="A9186" s="2" t="s">
        <v>122</v>
      </c>
      <c r="B9186" s="1" t="s">
        <v>123</v>
      </c>
      <c r="C9186" t="s">
        <v>911</v>
      </c>
      <c r="D9186" s="1" t="s">
        <v>176</v>
      </c>
      <c r="E9186" s="1" t="s">
        <v>22</v>
      </c>
      <c r="F9186" s="1" t="s">
        <v>26</v>
      </c>
      <c r="G9186" s="1" t="s">
        <v>26</v>
      </c>
      <c r="H9186" t="s">
        <v>24</v>
      </c>
      <c r="I9186" s="1" t="s">
        <v>899</v>
      </c>
      <c r="J9186" s="1" t="s">
        <v>230</v>
      </c>
      <c r="K9186" s="1" t="s">
        <v>47</v>
      </c>
      <c r="L9186" s="1" t="s">
        <v>912</v>
      </c>
      <c r="M9186" t="s">
        <v>238</v>
      </c>
      <c r="N9186">
        <v>1</v>
      </c>
      <c r="O9186" s="1" t="s">
        <v>205</v>
      </c>
      <c r="P9186" t="s">
        <v>154</v>
      </c>
      <c r="Q9186">
        <v>2</v>
      </c>
      <c r="R9186" t="s">
        <v>179</v>
      </c>
      <c r="S9186" t="s">
        <v>180</v>
      </c>
    </row>
    <row r="9187" spans="1:19" x14ac:dyDescent="0.35">
      <c r="A9187" s="2" t="s">
        <v>122</v>
      </c>
      <c r="B9187" s="1" t="s">
        <v>123</v>
      </c>
      <c r="C9187" t="s">
        <v>911</v>
      </c>
      <c r="D9187" s="1" t="s">
        <v>176</v>
      </c>
      <c r="E9187" s="1" t="s">
        <v>22</v>
      </c>
      <c r="F9187" s="1" t="s">
        <v>26</v>
      </c>
      <c r="G9187" s="1" t="s">
        <v>26</v>
      </c>
      <c r="H9187" t="s">
        <v>27</v>
      </c>
      <c r="I9187" s="1" t="s">
        <v>899</v>
      </c>
      <c r="J9187" s="1" t="s">
        <v>230</v>
      </c>
      <c r="K9187" s="1" t="s">
        <v>47</v>
      </c>
      <c r="L9187" s="1" t="s">
        <v>912</v>
      </c>
      <c r="M9187" t="s">
        <v>238</v>
      </c>
      <c r="N9187">
        <v>1</v>
      </c>
      <c r="O9187" s="1" t="s">
        <v>205</v>
      </c>
      <c r="P9187" t="s">
        <v>154</v>
      </c>
      <c r="Q9187">
        <v>1</v>
      </c>
      <c r="R9187" t="s">
        <v>179</v>
      </c>
      <c r="S9187" t="s">
        <v>180</v>
      </c>
    </row>
    <row r="9188" spans="1:19" x14ac:dyDescent="0.35">
      <c r="A9188" s="2" t="s">
        <v>122</v>
      </c>
      <c r="B9188" s="1" t="s">
        <v>123</v>
      </c>
      <c r="C9188" t="s">
        <v>911</v>
      </c>
      <c r="D9188" s="1" t="s">
        <v>176</v>
      </c>
      <c r="E9188" s="1" t="s">
        <v>22</v>
      </c>
      <c r="F9188" s="1" t="s">
        <v>26</v>
      </c>
      <c r="G9188" s="1" t="s">
        <v>26</v>
      </c>
      <c r="H9188" t="s">
        <v>27</v>
      </c>
      <c r="I9188" s="1" t="s">
        <v>899</v>
      </c>
      <c r="J9188" s="1" t="s">
        <v>230</v>
      </c>
      <c r="K9188" s="1" t="s">
        <v>47</v>
      </c>
      <c r="L9188" s="1" t="s">
        <v>912</v>
      </c>
      <c r="M9188" t="s">
        <v>238</v>
      </c>
      <c r="N9188">
        <v>1</v>
      </c>
      <c r="O9188" s="1" t="s">
        <v>205</v>
      </c>
      <c r="P9188" t="s">
        <v>154</v>
      </c>
      <c r="Q9188">
        <v>2</v>
      </c>
      <c r="R9188" t="s">
        <v>179</v>
      </c>
      <c r="S9188" t="s">
        <v>180</v>
      </c>
    </row>
    <row r="9189" spans="1:19" x14ac:dyDescent="0.35">
      <c r="A9189" s="2" t="s">
        <v>122</v>
      </c>
      <c r="B9189" s="1" t="s">
        <v>123</v>
      </c>
      <c r="C9189" t="s">
        <v>911</v>
      </c>
      <c r="D9189" s="1" t="s">
        <v>176</v>
      </c>
      <c r="E9189" s="1" t="s">
        <v>22</v>
      </c>
      <c r="F9189" s="1" t="s">
        <v>26</v>
      </c>
      <c r="G9189" s="1" t="s">
        <v>26</v>
      </c>
      <c r="H9189" t="s">
        <v>21</v>
      </c>
      <c r="I9189" s="1" t="s">
        <v>899</v>
      </c>
      <c r="J9189" s="1" t="s">
        <v>230</v>
      </c>
      <c r="K9189" s="1" t="s">
        <v>47</v>
      </c>
      <c r="L9189" s="1" t="s">
        <v>912</v>
      </c>
      <c r="M9189" t="s">
        <v>238</v>
      </c>
      <c r="N9189">
        <v>1</v>
      </c>
      <c r="O9189" s="1" t="s">
        <v>205</v>
      </c>
      <c r="P9189" t="s">
        <v>154</v>
      </c>
      <c r="Q9189">
        <v>2</v>
      </c>
      <c r="R9189" t="s">
        <v>179</v>
      </c>
      <c r="S9189" t="s">
        <v>180</v>
      </c>
    </row>
    <row r="9190" spans="1:19" x14ac:dyDescent="0.35">
      <c r="A9190" s="2" t="s">
        <v>122</v>
      </c>
      <c r="B9190" s="1" t="s">
        <v>123</v>
      </c>
      <c r="C9190" t="s">
        <v>911</v>
      </c>
      <c r="D9190" s="1" t="s">
        <v>176</v>
      </c>
      <c r="E9190" s="1" t="s">
        <v>22</v>
      </c>
      <c r="F9190" s="1" t="s">
        <v>26</v>
      </c>
      <c r="G9190" s="1" t="s">
        <v>26</v>
      </c>
      <c r="H9190" t="s">
        <v>21</v>
      </c>
      <c r="I9190" s="1" t="s">
        <v>899</v>
      </c>
      <c r="J9190" s="1" t="s">
        <v>230</v>
      </c>
      <c r="K9190" s="1" t="s">
        <v>47</v>
      </c>
      <c r="L9190" s="1" t="s">
        <v>912</v>
      </c>
      <c r="M9190" t="s">
        <v>676</v>
      </c>
      <c r="N9190">
        <v>1</v>
      </c>
      <c r="O9190" s="1" t="s">
        <v>205</v>
      </c>
      <c r="P9190" t="s">
        <v>154</v>
      </c>
      <c r="Q9190">
        <v>1</v>
      </c>
      <c r="R9190" t="s">
        <v>179</v>
      </c>
      <c r="S9190" t="s">
        <v>180</v>
      </c>
    </row>
    <row r="9191" spans="1:19" x14ac:dyDescent="0.35">
      <c r="A9191" s="2" t="s">
        <v>122</v>
      </c>
      <c r="B9191" s="1" t="s">
        <v>123</v>
      </c>
      <c r="C9191" t="s">
        <v>911</v>
      </c>
      <c r="D9191" s="1" t="s">
        <v>176</v>
      </c>
      <c r="E9191" s="1" t="s">
        <v>22</v>
      </c>
      <c r="F9191" s="1" t="s">
        <v>26</v>
      </c>
      <c r="G9191" s="1" t="s">
        <v>26</v>
      </c>
      <c r="H9191" t="s">
        <v>21</v>
      </c>
      <c r="I9191" s="1" t="s">
        <v>899</v>
      </c>
      <c r="J9191" s="1" t="s">
        <v>230</v>
      </c>
      <c r="K9191" s="1" t="s">
        <v>47</v>
      </c>
      <c r="L9191" s="1" t="s">
        <v>912</v>
      </c>
      <c r="M9191" t="s">
        <v>676</v>
      </c>
      <c r="N9191">
        <v>1</v>
      </c>
      <c r="O9191" s="1" t="s">
        <v>205</v>
      </c>
      <c r="P9191" t="s">
        <v>154</v>
      </c>
      <c r="Q9191">
        <v>2</v>
      </c>
      <c r="R9191" t="s">
        <v>179</v>
      </c>
      <c r="S9191" t="s">
        <v>180</v>
      </c>
    </row>
    <row r="9192" spans="1:19" x14ac:dyDescent="0.35">
      <c r="A9192" s="2" t="s">
        <v>122</v>
      </c>
      <c r="B9192" s="1" t="s">
        <v>123</v>
      </c>
      <c r="C9192" t="s">
        <v>911</v>
      </c>
      <c r="D9192" s="1" t="s">
        <v>176</v>
      </c>
      <c r="E9192" s="1" t="s">
        <v>22</v>
      </c>
      <c r="F9192" s="1" t="s">
        <v>26</v>
      </c>
      <c r="G9192" s="1" t="s">
        <v>26</v>
      </c>
      <c r="H9192" t="s">
        <v>35</v>
      </c>
      <c r="I9192" s="1" t="s">
        <v>899</v>
      </c>
      <c r="J9192" s="1" t="s">
        <v>230</v>
      </c>
      <c r="K9192" s="1" t="s">
        <v>15</v>
      </c>
      <c r="L9192" s="1" t="s">
        <v>912</v>
      </c>
      <c r="M9192" t="s">
        <v>93</v>
      </c>
      <c r="N9192">
        <v>1</v>
      </c>
      <c r="O9192" s="1" t="s">
        <v>205</v>
      </c>
      <c r="P9192" t="s">
        <v>154</v>
      </c>
      <c r="Q9192">
        <v>2</v>
      </c>
      <c r="R9192" t="s">
        <v>179</v>
      </c>
      <c r="S9192" t="s">
        <v>180</v>
      </c>
    </row>
    <row r="9193" spans="1:19" x14ac:dyDescent="0.35">
      <c r="A9193" s="2" t="s">
        <v>122</v>
      </c>
      <c r="B9193" s="1" t="s">
        <v>123</v>
      </c>
      <c r="C9193" t="s">
        <v>911</v>
      </c>
      <c r="D9193" s="1" t="s">
        <v>176</v>
      </c>
      <c r="E9193" s="1" t="s">
        <v>22</v>
      </c>
      <c r="F9193" s="1" t="s">
        <v>26</v>
      </c>
      <c r="G9193" s="1" t="s">
        <v>26</v>
      </c>
      <c r="H9193" t="s">
        <v>39</v>
      </c>
      <c r="I9193" s="1" t="s">
        <v>899</v>
      </c>
      <c r="J9193" s="1" t="s">
        <v>230</v>
      </c>
      <c r="K9193" s="1" t="s">
        <v>47</v>
      </c>
      <c r="L9193" s="1" t="s">
        <v>912</v>
      </c>
      <c r="M9193" t="s">
        <v>238</v>
      </c>
      <c r="N9193">
        <v>1</v>
      </c>
      <c r="O9193" s="1" t="s">
        <v>205</v>
      </c>
      <c r="P9193" t="s">
        <v>154</v>
      </c>
      <c r="Q9193">
        <v>1</v>
      </c>
      <c r="R9193" t="s">
        <v>179</v>
      </c>
      <c r="S9193" t="s">
        <v>180</v>
      </c>
    </row>
    <row r="9194" spans="1:19" x14ac:dyDescent="0.35">
      <c r="A9194" s="2" t="s">
        <v>122</v>
      </c>
      <c r="B9194" s="1" t="s">
        <v>123</v>
      </c>
      <c r="C9194" t="s">
        <v>911</v>
      </c>
      <c r="D9194" s="1" t="s">
        <v>176</v>
      </c>
      <c r="E9194" s="1" t="s">
        <v>22</v>
      </c>
      <c r="F9194" s="1" t="s">
        <v>26</v>
      </c>
      <c r="G9194" s="1" t="s">
        <v>26</v>
      </c>
      <c r="H9194" t="s">
        <v>39</v>
      </c>
      <c r="I9194" s="1" t="s">
        <v>899</v>
      </c>
      <c r="J9194" s="1" t="s">
        <v>230</v>
      </c>
      <c r="K9194" s="1" t="s">
        <v>47</v>
      </c>
      <c r="L9194" s="1" t="s">
        <v>912</v>
      </c>
      <c r="M9194" t="s">
        <v>238</v>
      </c>
      <c r="N9194">
        <v>1</v>
      </c>
      <c r="O9194" s="1" t="s">
        <v>205</v>
      </c>
      <c r="P9194" t="s">
        <v>154</v>
      </c>
      <c r="Q9194">
        <v>2</v>
      </c>
      <c r="R9194" t="s">
        <v>179</v>
      </c>
      <c r="S9194" t="s">
        <v>180</v>
      </c>
    </row>
    <row r="9195" spans="1:19" x14ac:dyDescent="0.35">
      <c r="A9195" s="2" t="s">
        <v>122</v>
      </c>
      <c r="B9195" s="1" t="s">
        <v>123</v>
      </c>
      <c r="C9195" t="s">
        <v>911</v>
      </c>
      <c r="D9195" s="1" t="s">
        <v>176</v>
      </c>
      <c r="E9195" s="1" t="s">
        <v>22</v>
      </c>
      <c r="F9195" s="1" t="s">
        <v>18</v>
      </c>
      <c r="G9195" s="1" t="s">
        <v>26</v>
      </c>
      <c r="H9195" t="s">
        <v>43</v>
      </c>
      <c r="I9195" s="1" t="s">
        <v>899</v>
      </c>
      <c r="J9195" s="1" t="s">
        <v>230</v>
      </c>
      <c r="K9195" s="1" t="s">
        <v>47</v>
      </c>
      <c r="L9195" s="1" t="s">
        <v>913</v>
      </c>
      <c r="M9195" t="s">
        <v>238</v>
      </c>
      <c r="N9195">
        <v>1</v>
      </c>
      <c r="O9195" s="1" t="s">
        <v>205</v>
      </c>
      <c r="P9195" t="s">
        <v>154</v>
      </c>
      <c r="Q9195">
        <v>2</v>
      </c>
      <c r="R9195" t="s">
        <v>179</v>
      </c>
      <c r="S9195" t="s">
        <v>180</v>
      </c>
    </row>
    <row r="9196" spans="1:19" x14ac:dyDescent="0.35">
      <c r="A9196" s="2" t="s">
        <v>122</v>
      </c>
      <c r="B9196" s="1" t="s">
        <v>123</v>
      </c>
      <c r="C9196" t="s">
        <v>911</v>
      </c>
      <c r="D9196" s="1" t="s">
        <v>176</v>
      </c>
      <c r="E9196" s="1" t="s">
        <v>22</v>
      </c>
      <c r="F9196" s="1" t="s">
        <v>18</v>
      </c>
      <c r="G9196" s="1" t="s">
        <v>26</v>
      </c>
      <c r="H9196" t="s">
        <v>24</v>
      </c>
      <c r="I9196" s="1" t="s">
        <v>899</v>
      </c>
      <c r="J9196" s="1" t="s">
        <v>230</v>
      </c>
      <c r="K9196" s="1" t="s">
        <v>15</v>
      </c>
      <c r="L9196" s="1" t="s">
        <v>912</v>
      </c>
      <c r="M9196" t="s">
        <v>93</v>
      </c>
      <c r="N9196">
        <v>1</v>
      </c>
      <c r="O9196" s="1" t="s">
        <v>205</v>
      </c>
      <c r="P9196" t="s">
        <v>154</v>
      </c>
      <c r="Q9196">
        <v>1</v>
      </c>
      <c r="R9196" t="s">
        <v>179</v>
      </c>
      <c r="S9196" t="s">
        <v>180</v>
      </c>
    </row>
    <row r="9197" spans="1:19" x14ac:dyDescent="0.35">
      <c r="A9197" s="2" t="s">
        <v>122</v>
      </c>
      <c r="B9197" s="1" t="s">
        <v>123</v>
      </c>
      <c r="C9197" t="s">
        <v>911</v>
      </c>
      <c r="D9197" s="1" t="s">
        <v>176</v>
      </c>
      <c r="E9197" s="1" t="s">
        <v>22</v>
      </c>
      <c r="F9197" s="1" t="s">
        <v>18</v>
      </c>
      <c r="G9197" s="1" t="s">
        <v>26</v>
      </c>
      <c r="H9197" t="s">
        <v>24</v>
      </c>
      <c r="I9197" s="1" t="s">
        <v>898</v>
      </c>
      <c r="J9197" s="1" t="s">
        <v>230</v>
      </c>
      <c r="K9197" s="1" t="s">
        <v>47</v>
      </c>
      <c r="L9197" s="1" t="s">
        <v>913</v>
      </c>
      <c r="M9197" t="s">
        <v>47</v>
      </c>
      <c r="N9197">
        <v>1</v>
      </c>
      <c r="O9197" s="1" t="s">
        <v>206</v>
      </c>
      <c r="P9197" t="s">
        <v>154</v>
      </c>
      <c r="Q9197">
        <v>2</v>
      </c>
      <c r="R9197" t="s">
        <v>255</v>
      </c>
      <c r="S9197" t="s">
        <v>180</v>
      </c>
    </row>
    <row r="9198" spans="1:19" x14ac:dyDescent="0.35">
      <c r="A9198" s="2" t="s">
        <v>122</v>
      </c>
      <c r="B9198" s="1" t="s">
        <v>123</v>
      </c>
      <c r="C9198" t="s">
        <v>911</v>
      </c>
      <c r="D9198" s="1" t="s">
        <v>176</v>
      </c>
      <c r="E9198" s="1" t="s">
        <v>22</v>
      </c>
      <c r="F9198" s="1" t="s">
        <v>18</v>
      </c>
      <c r="G9198" s="1" t="s">
        <v>26</v>
      </c>
      <c r="H9198" t="s">
        <v>21</v>
      </c>
      <c r="I9198" s="1" t="s">
        <v>898</v>
      </c>
      <c r="J9198" s="1" t="s">
        <v>230</v>
      </c>
      <c r="K9198" s="1" t="s">
        <v>47</v>
      </c>
      <c r="L9198" s="1" t="s">
        <v>912</v>
      </c>
      <c r="M9198" t="s">
        <v>47</v>
      </c>
      <c r="N9198">
        <v>1</v>
      </c>
      <c r="O9198" s="1" t="s">
        <v>206</v>
      </c>
      <c r="P9198" t="s">
        <v>154</v>
      </c>
      <c r="Q9198">
        <v>1</v>
      </c>
      <c r="R9198" t="s">
        <v>255</v>
      </c>
      <c r="S9198" t="s">
        <v>180</v>
      </c>
    </row>
    <row r="9199" spans="1:19" x14ac:dyDescent="0.35">
      <c r="A9199" s="2" t="s">
        <v>122</v>
      </c>
      <c r="B9199" s="1" t="s">
        <v>123</v>
      </c>
      <c r="C9199" t="s">
        <v>911</v>
      </c>
      <c r="D9199" s="1" t="s">
        <v>176</v>
      </c>
      <c r="E9199" s="1" t="s">
        <v>22</v>
      </c>
      <c r="F9199" s="1" t="s">
        <v>18</v>
      </c>
      <c r="G9199" s="1" t="s">
        <v>26</v>
      </c>
      <c r="H9199" t="s">
        <v>39</v>
      </c>
      <c r="I9199" s="1" t="s">
        <v>506</v>
      </c>
      <c r="J9199" s="1" t="s">
        <v>230</v>
      </c>
      <c r="K9199" s="1" t="s">
        <v>47</v>
      </c>
      <c r="L9199" s="1" t="s">
        <v>912</v>
      </c>
      <c r="M9199" t="s">
        <v>186</v>
      </c>
      <c r="N9199">
        <v>1</v>
      </c>
      <c r="O9199" s="1" t="s">
        <v>206</v>
      </c>
      <c r="P9199" t="s">
        <v>153</v>
      </c>
      <c r="Q9199">
        <v>2</v>
      </c>
      <c r="R9199" t="s">
        <v>255</v>
      </c>
      <c r="S9199" t="s">
        <v>180</v>
      </c>
    </row>
    <row r="9200" spans="1:19" x14ac:dyDescent="0.35">
      <c r="A9200" s="2" t="s">
        <v>122</v>
      </c>
      <c r="B9200" s="1" t="s">
        <v>900</v>
      </c>
      <c r="C9200" t="s">
        <v>907</v>
      </c>
      <c r="D9200" s="1" t="s">
        <v>100</v>
      </c>
      <c r="E9200" s="1" t="s">
        <v>12</v>
      </c>
      <c r="F9200" s="1" t="s">
        <v>29</v>
      </c>
      <c r="G9200" s="1" t="s">
        <v>136</v>
      </c>
      <c r="H9200" t="s">
        <v>35</v>
      </c>
      <c r="I9200" s="1" t="s">
        <v>1295</v>
      </c>
      <c r="J9200" s="1" t="s">
        <v>230</v>
      </c>
      <c r="K9200" s="1" t="s">
        <v>15</v>
      </c>
      <c r="L9200" s="1" t="s">
        <v>912</v>
      </c>
      <c r="M9200" t="s">
        <v>37</v>
      </c>
      <c r="N9200">
        <v>1</v>
      </c>
      <c r="O9200" s="1" t="s">
        <v>205</v>
      </c>
      <c r="P9200" t="s">
        <v>154</v>
      </c>
      <c r="Q9200">
        <v>2</v>
      </c>
      <c r="R9200" t="s">
        <v>179</v>
      </c>
      <c r="S9200" t="s">
        <v>180</v>
      </c>
    </row>
    <row r="9201" spans="1:19" x14ac:dyDescent="0.35">
      <c r="A9201" s="2" t="s">
        <v>122</v>
      </c>
      <c r="B9201" s="1" t="s">
        <v>900</v>
      </c>
      <c r="C9201" t="s">
        <v>907</v>
      </c>
      <c r="D9201" s="1" t="s">
        <v>100</v>
      </c>
      <c r="E9201" s="1" t="s">
        <v>12</v>
      </c>
      <c r="F9201" s="1" t="s">
        <v>13</v>
      </c>
      <c r="G9201" s="1" t="s">
        <v>137</v>
      </c>
      <c r="H9201" t="s">
        <v>24</v>
      </c>
      <c r="I9201" s="1" t="s">
        <v>1295</v>
      </c>
      <c r="J9201" s="1" t="s">
        <v>230</v>
      </c>
      <c r="K9201" s="1" t="s">
        <v>15</v>
      </c>
      <c r="L9201" s="1" t="s">
        <v>913</v>
      </c>
      <c r="M9201" t="s">
        <v>61</v>
      </c>
      <c r="N9201">
        <v>1</v>
      </c>
      <c r="O9201" s="1" t="s">
        <v>205</v>
      </c>
      <c r="P9201" t="s">
        <v>154</v>
      </c>
      <c r="Q9201">
        <v>2</v>
      </c>
      <c r="R9201" t="s">
        <v>179</v>
      </c>
      <c r="S9201" t="s">
        <v>180</v>
      </c>
    </row>
    <row r="9202" spans="1:19" x14ac:dyDescent="0.35">
      <c r="A9202" s="2" t="s">
        <v>122</v>
      </c>
      <c r="B9202" s="1" t="s">
        <v>900</v>
      </c>
      <c r="C9202" t="s">
        <v>907</v>
      </c>
      <c r="D9202" s="1" t="s">
        <v>100</v>
      </c>
      <c r="E9202" s="1" t="s">
        <v>12</v>
      </c>
      <c r="F9202" s="1" t="s">
        <v>26</v>
      </c>
      <c r="G9202" s="1" t="s">
        <v>26</v>
      </c>
      <c r="H9202" t="s">
        <v>24</v>
      </c>
      <c r="I9202" s="1" t="s">
        <v>1295</v>
      </c>
      <c r="J9202" s="1" t="s">
        <v>230</v>
      </c>
      <c r="K9202" s="1" t="s">
        <v>59</v>
      </c>
      <c r="L9202" s="1" t="s">
        <v>912</v>
      </c>
      <c r="M9202" t="s">
        <v>59</v>
      </c>
      <c r="N9202">
        <v>1</v>
      </c>
      <c r="O9202" s="1" t="s">
        <v>205</v>
      </c>
      <c r="P9202" t="s">
        <v>154</v>
      </c>
      <c r="Q9202">
        <v>2</v>
      </c>
      <c r="R9202" t="s">
        <v>179</v>
      </c>
      <c r="S9202" t="s">
        <v>180</v>
      </c>
    </row>
    <row r="9203" spans="1:19" x14ac:dyDescent="0.35">
      <c r="A9203" s="2" t="s">
        <v>122</v>
      </c>
      <c r="B9203" s="1" t="s">
        <v>900</v>
      </c>
      <c r="C9203" t="s">
        <v>907</v>
      </c>
      <c r="D9203" s="1" t="s">
        <v>100</v>
      </c>
      <c r="E9203" s="1" t="s">
        <v>12</v>
      </c>
      <c r="F9203" s="1" t="s">
        <v>26</v>
      </c>
      <c r="G9203" s="1" t="s">
        <v>26</v>
      </c>
      <c r="H9203" t="s">
        <v>27</v>
      </c>
      <c r="I9203" s="1" t="s">
        <v>1295</v>
      </c>
      <c r="J9203" s="1" t="s">
        <v>230</v>
      </c>
      <c r="K9203" s="1" t="s">
        <v>47</v>
      </c>
      <c r="L9203" s="1" t="s">
        <v>912</v>
      </c>
      <c r="M9203" t="s">
        <v>186</v>
      </c>
      <c r="N9203">
        <v>1</v>
      </c>
      <c r="O9203" s="1" t="s">
        <v>205</v>
      </c>
      <c r="P9203" t="s">
        <v>154</v>
      </c>
      <c r="Q9203">
        <v>1</v>
      </c>
      <c r="R9203" t="s">
        <v>179</v>
      </c>
      <c r="S9203" t="s">
        <v>180</v>
      </c>
    </row>
    <row r="9204" spans="1:19" x14ac:dyDescent="0.35">
      <c r="A9204" s="2" t="s">
        <v>122</v>
      </c>
      <c r="B9204" s="1" t="s">
        <v>900</v>
      </c>
      <c r="C9204" t="s">
        <v>907</v>
      </c>
      <c r="D9204" s="1" t="s">
        <v>100</v>
      </c>
      <c r="E9204" s="1" t="s">
        <v>12</v>
      </c>
      <c r="F9204" s="1" t="s">
        <v>18</v>
      </c>
      <c r="G9204" s="1" t="s">
        <v>26</v>
      </c>
      <c r="H9204" t="s">
        <v>24</v>
      </c>
      <c r="I9204" s="1" t="s">
        <v>1295</v>
      </c>
      <c r="J9204" s="1" t="s">
        <v>230</v>
      </c>
      <c r="K9204" s="1" t="s">
        <v>15</v>
      </c>
      <c r="L9204" s="1" t="s">
        <v>912</v>
      </c>
      <c r="M9204" t="s">
        <v>70</v>
      </c>
      <c r="N9204">
        <v>1</v>
      </c>
      <c r="O9204" s="1" t="s">
        <v>205</v>
      </c>
      <c r="P9204" t="s">
        <v>154</v>
      </c>
      <c r="Q9204">
        <v>2</v>
      </c>
      <c r="R9204" t="s">
        <v>179</v>
      </c>
      <c r="S9204" t="s">
        <v>180</v>
      </c>
    </row>
    <row r="9205" spans="1:19" x14ac:dyDescent="0.35">
      <c r="A9205" s="2" t="s">
        <v>122</v>
      </c>
      <c r="B9205" s="1" t="s">
        <v>900</v>
      </c>
      <c r="C9205" t="s">
        <v>907</v>
      </c>
      <c r="D9205" s="1" t="s">
        <v>100</v>
      </c>
      <c r="E9205" s="1" t="s">
        <v>12</v>
      </c>
      <c r="F9205" s="1" t="s">
        <v>18</v>
      </c>
      <c r="G9205" s="1" t="s">
        <v>26</v>
      </c>
      <c r="H9205" t="s">
        <v>21</v>
      </c>
      <c r="I9205" s="1" t="s">
        <v>1295</v>
      </c>
      <c r="J9205" s="1" t="s">
        <v>230</v>
      </c>
      <c r="K9205" s="1" t="s">
        <v>19</v>
      </c>
      <c r="L9205" s="1" t="s">
        <v>912</v>
      </c>
      <c r="M9205" t="s">
        <v>19</v>
      </c>
      <c r="N9205">
        <v>1</v>
      </c>
      <c r="O9205" s="1" t="s">
        <v>205</v>
      </c>
      <c r="P9205" t="s">
        <v>154</v>
      </c>
      <c r="Q9205">
        <v>2</v>
      </c>
      <c r="R9205" t="s">
        <v>179</v>
      </c>
      <c r="S9205" t="s">
        <v>180</v>
      </c>
    </row>
    <row r="9206" spans="1:19" x14ac:dyDescent="0.35">
      <c r="A9206" s="2" t="s">
        <v>122</v>
      </c>
      <c r="B9206" s="1" t="s">
        <v>900</v>
      </c>
      <c r="C9206" t="s">
        <v>907</v>
      </c>
      <c r="D9206" s="1" t="s">
        <v>100</v>
      </c>
      <c r="E9206" s="1" t="s">
        <v>12</v>
      </c>
      <c r="F9206" s="1" t="s">
        <v>18</v>
      </c>
      <c r="G9206" s="1" t="s">
        <v>26</v>
      </c>
      <c r="H9206" t="s">
        <v>58</v>
      </c>
      <c r="I9206" s="1" t="s">
        <v>1295</v>
      </c>
      <c r="J9206" s="1" t="s">
        <v>230</v>
      </c>
      <c r="K9206" s="1" t="s">
        <v>15</v>
      </c>
      <c r="L9206" s="1" t="s">
        <v>912</v>
      </c>
      <c r="M9206" t="s">
        <v>61</v>
      </c>
      <c r="N9206">
        <v>1</v>
      </c>
      <c r="O9206" s="1" t="s">
        <v>205</v>
      </c>
      <c r="P9206" t="s">
        <v>154</v>
      </c>
      <c r="Q9206">
        <v>2</v>
      </c>
      <c r="R9206" t="s">
        <v>179</v>
      </c>
      <c r="S9206" t="s">
        <v>180</v>
      </c>
    </row>
    <row r="9207" spans="1:19" x14ac:dyDescent="0.35">
      <c r="A9207" s="2" t="s">
        <v>122</v>
      </c>
      <c r="B9207" s="1" t="s">
        <v>900</v>
      </c>
      <c r="C9207" t="s">
        <v>907</v>
      </c>
      <c r="D9207" s="1" t="s">
        <v>100</v>
      </c>
      <c r="E9207" s="1" t="s">
        <v>22</v>
      </c>
      <c r="F9207" s="1" t="s">
        <v>29</v>
      </c>
      <c r="G9207" s="1" t="s">
        <v>136</v>
      </c>
      <c r="H9207" t="s">
        <v>21</v>
      </c>
      <c r="I9207" s="1" t="s">
        <v>1295</v>
      </c>
      <c r="J9207" s="1" t="s">
        <v>230</v>
      </c>
      <c r="K9207" s="1" t="s">
        <v>15</v>
      </c>
      <c r="L9207" s="1" t="s">
        <v>912</v>
      </c>
      <c r="M9207" t="s">
        <v>37</v>
      </c>
      <c r="N9207">
        <v>1</v>
      </c>
      <c r="O9207" s="1" t="s">
        <v>205</v>
      </c>
      <c r="P9207" t="s">
        <v>154</v>
      </c>
      <c r="Q9207">
        <v>2</v>
      </c>
      <c r="R9207" t="s">
        <v>179</v>
      </c>
      <c r="S9207" t="s">
        <v>180</v>
      </c>
    </row>
    <row r="9208" spans="1:19" x14ac:dyDescent="0.35">
      <c r="A9208" s="2" t="s">
        <v>122</v>
      </c>
      <c r="B9208" s="1" t="s">
        <v>900</v>
      </c>
      <c r="C9208" t="s">
        <v>907</v>
      </c>
      <c r="D9208" s="1" t="s">
        <v>100</v>
      </c>
      <c r="E9208" s="1" t="s">
        <v>22</v>
      </c>
      <c r="F9208" s="1" t="s">
        <v>13</v>
      </c>
      <c r="G9208" s="1" t="s">
        <v>137</v>
      </c>
      <c r="H9208" t="s">
        <v>21</v>
      </c>
      <c r="I9208" s="1" t="s">
        <v>1295</v>
      </c>
      <c r="J9208" s="1" t="s">
        <v>230</v>
      </c>
      <c r="K9208" s="1" t="s">
        <v>15</v>
      </c>
      <c r="L9208" s="1" t="s">
        <v>912</v>
      </c>
      <c r="M9208" t="s">
        <v>37</v>
      </c>
      <c r="N9208">
        <v>1</v>
      </c>
      <c r="O9208" s="1" t="s">
        <v>205</v>
      </c>
      <c r="P9208" t="s">
        <v>154</v>
      </c>
      <c r="Q9208">
        <v>2</v>
      </c>
      <c r="R9208" t="s">
        <v>179</v>
      </c>
      <c r="S9208" t="s">
        <v>180</v>
      </c>
    </row>
    <row r="9209" spans="1:19" x14ac:dyDescent="0.35">
      <c r="A9209" s="2" t="s">
        <v>122</v>
      </c>
      <c r="B9209" s="1" t="s">
        <v>900</v>
      </c>
      <c r="C9209" t="s">
        <v>907</v>
      </c>
      <c r="D9209" s="1" t="s">
        <v>100</v>
      </c>
      <c r="E9209" s="1" t="s">
        <v>22</v>
      </c>
      <c r="F9209" s="1" t="s">
        <v>26</v>
      </c>
      <c r="G9209" s="1" t="s">
        <v>26</v>
      </c>
      <c r="H9209" t="s">
        <v>24</v>
      </c>
      <c r="I9209" s="1" t="s">
        <v>1295</v>
      </c>
      <c r="J9209" s="1" t="s">
        <v>230</v>
      </c>
      <c r="K9209" s="1" t="s">
        <v>19</v>
      </c>
      <c r="L9209" s="1" t="s">
        <v>912</v>
      </c>
      <c r="M9209" t="s">
        <v>19</v>
      </c>
      <c r="N9209">
        <v>1</v>
      </c>
      <c r="O9209" s="1" t="s">
        <v>205</v>
      </c>
      <c r="P9209" t="s">
        <v>154</v>
      </c>
      <c r="Q9209">
        <v>2</v>
      </c>
      <c r="R9209" t="s">
        <v>179</v>
      </c>
      <c r="S9209" t="s">
        <v>180</v>
      </c>
    </row>
    <row r="9210" spans="1:19" x14ac:dyDescent="0.35">
      <c r="A9210" s="2" t="s">
        <v>122</v>
      </c>
      <c r="B9210" s="1" t="s">
        <v>900</v>
      </c>
      <c r="C9210" t="s">
        <v>907</v>
      </c>
      <c r="D9210" s="1" t="s">
        <v>100</v>
      </c>
      <c r="E9210" s="1" t="s">
        <v>22</v>
      </c>
      <c r="F9210" s="1" t="s">
        <v>26</v>
      </c>
      <c r="G9210" s="1" t="s">
        <v>26</v>
      </c>
      <c r="H9210" t="s">
        <v>27</v>
      </c>
      <c r="I9210" s="1" t="s">
        <v>1295</v>
      </c>
      <c r="J9210" s="1" t="s">
        <v>230</v>
      </c>
      <c r="K9210" s="1" t="s">
        <v>15</v>
      </c>
      <c r="L9210" s="1" t="s">
        <v>912</v>
      </c>
      <c r="M9210" t="s">
        <v>70</v>
      </c>
      <c r="N9210">
        <v>1</v>
      </c>
      <c r="O9210" s="1" t="s">
        <v>205</v>
      </c>
      <c r="P9210" t="s">
        <v>154</v>
      </c>
      <c r="Q9210">
        <v>2</v>
      </c>
      <c r="R9210" t="s">
        <v>179</v>
      </c>
      <c r="S9210" t="s">
        <v>180</v>
      </c>
    </row>
    <row r="9211" spans="1:19" x14ac:dyDescent="0.35">
      <c r="A9211" s="2" t="s">
        <v>122</v>
      </c>
      <c r="B9211" s="1" t="s">
        <v>900</v>
      </c>
      <c r="C9211" t="s">
        <v>907</v>
      </c>
      <c r="D9211" s="1" t="s">
        <v>100</v>
      </c>
      <c r="E9211" s="1" t="s">
        <v>22</v>
      </c>
      <c r="F9211" s="1" t="s">
        <v>26</v>
      </c>
      <c r="G9211" s="1" t="s">
        <v>26</v>
      </c>
      <c r="H9211" t="s">
        <v>27</v>
      </c>
      <c r="I9211" s="1" t="s">
        <v>1295</v>
      </c>
      <c r="J9211" s="1" t="s">
        <v>230</v>
      </c>
      <c r="K9211" s="1" t="s">
        <v>52</v>
      </c>
      <c r="L9211" s="1" t="s">
        <v>912</v>
      </c>
      <c r="M9211" t="s">
        <v>54</v>
      </c>
      <c r="N9211">
        <v>1</v>
      </c>
      <c r="O9211" s="1" t="s">
        <v>205</v>
      </c>
      <c r="P9211" t="s">
        <v>154</v>
      </c>
      <c r="Q9211">
        <v>2</v>
      </c>
      <c r="R9211" t="s">
        <v>179</v>
      </c>
      <c r="S9211" t="s">
        <v>180</v>
      </c>
    </row>
    <row r="9212" spans="1:19" x14ac:dyDescent="0.35">
      <c r="A9212" s="2" t="s">
        <v>122</v>
      </c>
      <c r="B9212" s="1" t="s">
        <v>900</v>
      </c>
      <c r="C9212" t="s">
        <v>907</v>
      </c>
      <c r="D9212" s="1" t="s">
        <v>100</v>
      </c>
      <c r="E9212" s="1" t="s">
        <v>22</v>
      </c>
      <c r="F9212" s="1" t="s">
        <v>26</v>
      </c>
      <c r="G9212" s="1" t="s">
        <v>26</v>
      </c>
      <c r="H9212" t="s">
        <v>58</v>
      </c>
      <c r="I9212" s="1" t="s">
        <v>1295</v>
      </c>
      <c r="J9212" s="1" t="s">
        <v>230</v>
      </c>
      <c r="K9212" s="1" t="s">
        <v>52</v>
      </c>
      <c r="L9212" s="1" t="s">
        <v>912</v>
      </c>
      <c r="M9212" t="s">
        <v>55</v>
      </c>
      <c r="N9212">
        <v>1</v>
      </c>
      <c r="O9212" s="1" t="s">
        <v>205</v>
      </c>
      <c r="P9212" t="s">
        <v>154</v>
      </c>
      <c r="Q9212">
        <v>2</v>
      </c>
      <c r="R9212" t="s">
        <v>179</v>
      </c>
      <c r="S9212" t="s">
        <v>180</v>
      </c>
    </row>
    <row r="9213" spans="1:19" x14ac:dyDescent="0.35">
      <c r="A9213" s="2" t="s">
        <v>122</v>
      </c>
      <c r="B9213" s="1" t="s">
        <v>900</v>
      </c>
      <c r="C9213" t="s">
        <v>907</v>
      </c>
      <c r="D9213" s="1" t="s">
        <v>100</v>
      </c>
      <c r="E9213" s="1" t="s">
        <v>22</v>
      </c>
      <c r="F9213" s="1" t="s">
        <v>18</v>
      </c>
      <c r="G9213" s="1" t="s">
        <v>26</v>
      </c>
      <c r="H9213" t="s">
        <v>32</v>
      </c>
      <c r="I9213" s="1" t="s">
        <v>1295</v>
      </c>
      <c r="J9213" s="1" t="s">
        <v>230</v>
      </c>
      <c r="K9213" s="1" t="s">
        <v>19</v>
      </c>
      <c r="L9213" s="1" t="s">
        <v>912</v>
      </c>
      <c r="M9213" t="s">
        <v>74</v>
      </c>
      <c r="N9213">
        <v>1</v>
      </c>
      <c r="O9213" s="1" t="s">
        <v>205</v>
      </c>
      <c r="P9213" t="s">
        <v>154</v>
      </c>
      <c r="Q9213">
        <v>1</v>
      </c>
      <c r="R9213" t="s">
        <v>179</v>
      </c>
      <c r="S9213" t="s">
        <v>180</v>
      </c>
    </row>
    <row r="9214" spans="1:19" x14ac:dyDescent="0.35">
      <c r="A9214" s="2" t="s">
        <v>122</v>
      </c>
      <c r="B9214" s="1" t="s">
        <v>900</v>
      </c>
      <c r="C9214" t="s">
        <v>910</v>
      </c>
      <c r="D9214" s="1" t="s">
        <v>90</v>
      </c>
      <c r="E9214" s="1" t="s">
        <v>12</v>
      </c>
      <c r="F9214" s="1" t="s">
        <v>107</v>
      </c>
      <c r="G9214" s="1" t="s">
        <v>904</v>
      </c>
      <c r="H9214" t="s">
        <v>39</v>
      </c>
      <c r="I9214" s="1" t="s">
        <v>1660</v>
      </c>
      <c r="J9214" s="1" t="s">
        <v>230</v>
      </c>
      <c r="K9214" s="1" t="s">
        <v>59</v>
      </c>
      <c r="L9214" s="1" t="s">
        <v>912</v>
      </c>
      <c r="M9214" t="s">
        <v>85</v>
      </c>
      <c r="N9214">
        <v>1</v>
      </c>
      <c r="O9214" s="1" t="s">
        <v>205</v>
      </c>
      <c r="P9214" t="s">
        <v>154</v>
      </c>
      <c r="Q9214">
        <v>2</v>
      </c>
      <c r="R9214" t="s">
        <v>255</v>
      </c>
      <c r="S9214" t="s">
        <v>180</v>
      </c>
    </row>
    <row r="9215" spans="1:19" x14ac:dyDescent="0.35">
      <c r="A9215" s="2" t="s">
        <v>122</v>
      </c>
      <c r="B9215" s="1" t="s">
        <v>900</v>
      </c>
      <c r="C9215" t="s">
        <v>910</v>
      </c>
      <c r="D9215" s="1" t="s">
        <v>90</v>
      </c>
      <c r="E9215" s="1" t="s">
        <v>12</v>
      </c>
      <c r="F9215" s="1" t="s">
        <v>107</v>
      </c>
      <c r="G9215" s="1" t="s">
        <v>904</v>
      </c>
      <c r="H9215" t="s">
        <v>41</v>
      </c>
      <c r="I9215" s="1" t="s">
        <v>1660</v>
      </c>
      <c r="J9215" s="1" t="s">
        <v>230</v>
      </c>
      <c r="K9215" s="1" t="s">
        <v>59</v>
      </c>
      <c r="L9215" s="1" t="s">
        <v>912</v>
      </c>
      <c r="M9215" t="s">
        <v>85</v>
      </c>
      <c r="N9215">
        <v>1</v>
      </c>
      <c r="O9215" s="1" t="s">
        <v>205</v>
      </c>
      <c r="P9215" t="s">
        <v>154</v>
      </c>
      <c r="Q9215">
        <v>2</v>
      </c>
      <c r="R9215" t="s">
        <v>255</v>
      </c>
      <c r="S9215" t="s">
        <v>180</v>
      </c>
    </row>
    <row r="9216" spans="1:19" x14ac:dyDescent="0.35">
      <c r="A9216" s="2" t="s">
        <v>122</v>
      </c>
      <c r="B9216" s="1" t="s">
        <v>900</v>
      </c>
      <c r="C9216" t="s">
        <v>910</v>
      </c>
      <c r="D9216" s="1" t="s">
        <v>90</v>
      </c>
      <c r="E9216" s="1" t="s">
        <v>12</v>
      </c>
      <c r="F9216" s="1" t="s">
        <v>29</v>
      </c>
      <c r="G9216" s="1" t="s">
        <v>136</v>
      </c>
      <c r="H9216" t="s">
        <v>27</v>
      </c>
      <c r="I9216" s="1" t="s">
        <v>1661</v>
      </c>
      <c r="J9216" s="1" t="s">
        <v>230</v>
      </c>
      <c r="K9216" s="1" t="s">
        <v>15</v>
      </c>
      <c r="L9216" s="1" t="s">
        <v>912</v>
      </c>
      <c r="M9216" t="s">
        <v>37</v>
      </c>
      <c r="N9216">
        <v>1</v>
      </c>
      <c r="O9216" s="1" t="s">
        <v>206</v>
      </c>
      <c r="P9216" t="s">
        <v>154</v>
      </c>
      <c r="Q9216">
        <v>1</v>
      </c>
      <c r="R9216" t="s">
        <v>255</v>
      </c>
      <c r="S9216" t="s">
        <v>180</v>
      </c>
    </row>
    <row r="9217" spans="1:19" x14ac:dyDescent="0.35">
      <c r="A9217" s="2" t="s">
        <v>122</v>
      </c>
      <c r="B9217" s="1" t="s">
        <v>900</v>
      </c>
      <c r="C9217" t="s">
        <v>910</v>
      </c>
      <c r="D9217" s="1" t="s">
        <v>90</v>
      </c>
      <c r="E9217" s="1" t="s">
        <v>12</v>
      </c>
      <c r="F9217" s="1" t="s">
        <v>29</v>
      </c>
      <c r="G9217" s="1" t="s">
        <v>136</v>
      </c>
      <c r="H9217" t="s">
        <v>32</v>
      </c>
      <c r="I9217" s="1" t="s">
        <v>1660</v>
      </c>
      <c r="J9217" s="1" t="s">
        <v>230</v>
      </c>
      <c r="K9217" s="1" t="s">
        <v>59</v>
      </c>
      <c r="L9217" s="1" t="s">
        <v>912</v>
      </c>
      <c r="M9217" t="s">
        <v>85</v>
      </c>
      <c r="N9217">
        <v>1</v>
      </c>
      <c r="O9217" s="1" t="s">
        <v>205</v>
      </c>
      <c r="P9217" t="s">
        <v>154</v>
      </c>
      <c r="Q9217">
        <v>2</v>
      </c>
      <c r="R9217" t="s">
        <v>255</v>
      </c>
      <c r="S9217" t="s">
        <v>180</v>
      </c>
    </row>
    <row r="9218" spans="1:19" x14ac:dyDescent="0.35">
      <c r="A9218" s="2" t="s">
        <v>122</v>
      </c>
      <c r="B9218" s="1" t="s">
        <v>900</v>
      </c>
      <c r="C9218" t="s">
        <v>910</v>
      </c>
      <c r="D9218" s="1" t="s">
        <v>90</v>
      </c>
      <c r="E9218" s="1" t="s">
        <v>12</v>
      </c>
      <c r="F9218" s="1" t="s">
        <v>29</v>
      </c>
      <c r="G9218" s="1" t="s">
        <v>136</v>
      </c>
      <c r="H9218" t="s">
        <v>58</v>
      </c>
      <c r="I9218" s="1" t="s">
        <v>1662</v>
      </c>
      <c r="J9218" s="1" t="s">
        <v>230</v>
      </c>
      <c r="K9218" s="1" t="s">
        <v>15</v>
      </c>
      <c r="L9218" s="1" t="s">
        <v>912</v>
      </c>
      <c r="M9218" t="s">
        <v>77</v>
      </c>
      <c r="N9218">
        <v>1</v>
      </c>
      <c r="O9218" s="1" t="s">
        <v>205</v>
      </c>
      <c r="P9218" t="s">
        <v>154</v>
      </c>
      <c r="Q9218">
        <v>2</v>
      </c>
      <c r="R9218" t="s">
        <v>255</v>
      </c>
      <c r="S9218" t="s">
        <v>180</v>
      </c>
    </row>
    <row r="9219" spans="1:19" x14ac:dyDescent="0.35">
      <c r="A9219" s="2" t="s">
        <v>122</v>
      </c>
      <c r="B9219" s="1" t="s">
        <v>900</v>
      </c>
      <c r="C9219" t="s">
        <v>910</v>
      </c>
      <c r="D9219" s="1" t="s">
        <v>90</v>
      </c>
      <c r="E9219" s="1" t="s">
        <v>12</v>
      </c>
      <c r="F9219" s="1" t="s">
        <v>29</v>
      </c>
      <c r="G9219" s="1" t="s">
        <v>136</v>
      </c>
      <c r="H9219" t="s">
        <v>39</v>
      </c>
      <c r="I9219" s="1" t="s">
        <v>901</v>
      </c>
      <c r="J9219" s="1" t="s">
        <v>230</v>
      </c>
      <c r="K9219" s="1" t="s">
        <v>15</v>
      </c>
      <c r="L9219" s="1" t="s">
        <v>912</v>
      </c>
      <c r="M9219" t="s">
        <v>37</v>
      </c>
      <c r="N9219">
        <v>1</v>
      </c>
      <c r="O9219" s="1" t="s">
        <v>205</v>
      </c>
      <c r="P9219" t="s">
        <v>153</v>
      </c>
      <c r="Q9219">
        <v>2</v>
      </c>
      <c r="R9219" t="s">
        <v>179</v>
      </c>
      <c r="S9219" t="s">
        <v>180</v>
      </c>
    </row>
    <row r="9220" spans="1:19" x14ac:dyDescent="0.35">
      <c r="A9220" s="2" t="s">
        <v>122</v>
      </c>
      <c r="B9220" s="1" t="s">
        <v>900</v>
      </c>
      <c r="C9220" t="s">
        <v>910</v>
      </c>
      <c r="D9220" s="1" t="s">
        <v>90</v>
      </c>
      <c r="E9220" s="1" t="s">
        <v>12</v>
      </c>
      <c r="F9220" s="1" t="s">
        <v>29</v>
      </c>
      <c r="G9220" s="1" t="s">
        <v>136</v>
      </c>
      <c r="H9220" t="s">
        <v>39</v>
      </c>
      <c r="I9220" s="1" t="s">
        <v>902</v>
      </c>
      <c r="J9220" s="1" t="s">
        <v>230</v>
      </c>
      <c r="K9220" s="1" t="s">
        <v>15</v>
      </c>
      <c r="L9220" s="1" t="s">
        <v>912</v>
      </c>
      <c r="M9220" t="s">
        <v>37</v>
      </c>
      <c r="N9220">
        <v>1</v>
      </c>
      <c r="O9220" s="1" t="s">
        <v>205</v>
      </c>
      <c r="P9220" t="s">
        <v>154</v>
      </c>
      <c r="Q9220">
        <v>2</v>
      </c>
      <c r="R9220" t="s">
        <v>179</v>
      </c>
      <c r="S9220" t="s">
        <v>180</v>
      </c>
    </row>
    <row r="9221" spans="1:19" x14ac:dyDescent="0.35">
      <c r="A9221" s="2" t="s">
        <v>122</v>
      </c>
      <c r="B9221" s="1" t="s">
        <v>900</v>
      </c>
      <c r="C9221" t="s">
        <v>910</v>
      </c>
      <c r="D9221" s="1" t="s">
        <v>90</v>
      </c>
      <c r="E9221" s="1" t="s">
        <v>12</v>
      </c>
      <c r="F9221" s="1" t="s">
        <v>29</v>
      </c>
      <c r="G9221" s="1" t="s">
        <v>136</v>
      </c>
      <c r="H9221" t="s">
        <v>39</v>
      </c>
      <c r="I9221" s="1" t="s">
        <v>1661</v>
      </c>
      <c r="J9221" s="1" t="s">
        <v>230</v>
      </c>
      <c r="K9221" s="1" t="s">
        <v>15</v>
      </c>
      <c r="L9221" s="1" t="s">
        <v>912</v>
      </c>
      <c r="M9221" t="s">
        <v>77</v>
      </c>
      <c r="N9221">
        <v>1</v>
      </c>
      <c r="O9221" s="1" t="s">
        <v>206</v>
      </c>
      <c r="P9221" t="s">
        <v>154</v>
      </c>
      <c r="Q9221">
        <v>2</v>
      </c>
      <c r="R9221" t="s">
        <v>255</v>
      </c>
      <c r="S9221" t="s">
        <v>180</v>
      </c>
    </row>
    <row r="9222" spans="1:19" x14ac:dyDescent="0.35">
      <c r="A9222" s="2" t="s">
        <v>122</v>
      </c>
      <c r="B9222" s="1" t="s">
        <v>900</v>
      </c>
      <c r="C9222" t="s">
        <v>910</v>
      </c>
      <c r="D9222" s="1" t="s">
        <v>90</v>
      </c>
      <c r="E9222" s="1" t="s">
        <v>12</v>
      </c>
      <c r="F9222" s="1" t="s">
        <v>29</v>
      </c>
      <c r="G9222" s="1" t="s">
        <v>136</v>
      </c>
      <c r="H9222" t="s">
        <v>39</v>
      </c>
      <c r="I9222" s="1" t="s">
        <v>1663</v>
      </c>
      <c r="J9222" s="1" t="s">
        <v>230</v>
      </c>
      <c r="K9222" s="1" t="s">
        <v>15</v>
      </c>
      <c r="L9222" s="1" t="s">
        <v>912</v>
      </c>
      <c r="M9222" t="s">
        <v>37</v>
      </c>
      <c r="N9222">
        <v>1</v>
      </c>
      <c r="O9222" s="1" t="s">
        <v>205</v>
      </c>
      <c r="P9222" t="s">
        <v>153</v>
      </c>
      <c r="Q9222">
        <v>2</v>
      </c>
      <c r="R9222" t="s">
        <v>179</v>
      </c>
      <c r="S9222" t="s">
        <v>180</v>
      </c>
    </row>
    <row r="9223" spans="1:19" x14ac:dyDescent="0.35">
      <c r="A9223" s="2" t="s">
        <v>122</v>
      </c>
      <c r="B9223" s="1" t="s">
        <v>900</v>
      </c>
      <c r="C9223" t="s">
        <v>910</v>
      </c>
      <c r="D9223" s="1" t="s">
        <v>90</v>
      </c>
      <c r="E9223" s="1" t="s">
        <v>12</v>
      </c>
      <c r="F9223" s="1" t="s">
        <v>23</v>
      </c>
      <c r="G9223" s="1" t="s">
        <v>137</v>
      </c>
      <c r="H9223" t="s">
        <v>43</v>
      </c>
      <c r="I9223" s="1" t="s">
        <v>902</v>
      </c>
      <c r="J9223" s="1" t="s">
        <v>230</v>
      </c>
      <c r="K9223" s="1" t="s">
        <v>15</v>
      </c>
      <c r="L9223" s="1" t="s">
        <v>913</v>
      </c>
      <c r="M9223" t="s">
        <v>77</v>
      </c>
      <c r="N9223">
        <v>1</v>
      </c>
      <c r="O9223" s="1" t="s">
        <v>205</v>
      </c>
      <c r="P9223" t="s">
        <v>154</v>
      </c>
      <c r="Q9223">
        <v>2</v>
      </c>
      <c r="R9223" t="s">
        <v>179</v>
      </c>
      <c r="S9223" t="s">
        <v>180</v>
      </c>
    </row>
    <row r="9224" spans="1:19" x14ac:dyDescent="0.35">
      <c r="A9224" s="2" t="s">
        <v>122</v>
      </c>
      <c r="B9224" s="1" t="s">
        <v>900</v>
      </c>
      <c r="C9224" t="s">
        <v>910</v>
      </c>
      <c r="D9224" s="1" t="s">
        <v>90</v>
      </c>
      <c r="E9224" s="1" t="s">
        <v>12</v>
      </c>
      <c r="F9224" s="1" t="s">
        <v>23</v>
      </c>
      <c r="G9224" s="1" t="s">
        <v>137</v>
      </c>
      <c r="H9224" t="s">
        <v>14</v>
      </c>
      <c r="I9224" s="1" t="s">
        <v>903</v>
      </c>
      <c r="J9224" s="1" t="s">
        <v>230</v>
      </c>
      <c r="K9224" s="1" t="s">
        <v>15</v>
      </c>
      <c r="L9224" s="1" t="s">
        <v>912</v>
      </c>
      <c r="M9224" t="s">
        <v>37</v>
      </c>
      <c r="N9224">
        <v>1</v>
      </c>
      <c r="O9224" s="1" t="s">
        <v>205</v>
      </c>
      <c r="P9224" t="s">
        <v>154</v>
      </c>
      <c r="Q9224">
        <v>2</v>
      </c>
      <c r="R9224" t="s">
        <v>179</v>
      </c>
      <c r="S9224" t="s">
        <v>180</v>
      </c>
    </row>
    <row r="9225" spans="1:19" x14ac:dyDescent="0.35">
      <c r="A9225" s="2" t="s">
        <v>122</v>
      </c>
      <c r="B9225" s="1" t="s">
        <v>900</v>
      </c>
      <c r="C9225" t="s">
        <v>910</v>
      </c>
      <c r="D9225" s="1" t="s">
        <v>90</v>
      </c>
      <c r="E9225" s="1" t="s">
        <v>12</v>
      </c>
      <c r="F9225" s="1" t="s">
        <v>23</v>
      </c>
      <c r="G9225" s="1" t="s">
        <v>137</v>
      </c>
      <c r="H9225" t="s">
        <v>39</v>
      </c>
      <c r="I9225" s="1" t="s">
        <v>902</v>
      </c>
      <c r="J9225" s="1" t="s">
        <v>230</v>
      </c>
      <c r="K9225" s="1" t="s">
        <v>15</v>
      </c>
      <c r="L9225" s="1" t="s">
        <v>912</v>
      </c>
      <c r="M9225" t="s">
        <v>37</v>
      </c>
      <c r="N9225">
        <v>1</v>
      </c>
      <c r="O9225" s="1" t="s">
        <v>205</v>
      </c>
      <c r="P9225" t="s">
        <v>154</v>
      </c>
      <c r="Q9225">
        <v>2</v>
      </c>
      <c r="R9225" t="s">
        <v>179</v>
      </c>
      <c r="S9225" t="s">
        <v>180</v>
      </c>
    </row>
    <row r="9226" spans="1:19" x14ac:dyDescent="0.35">
      <c r="A9226" s="2" t="s">
        <v>122</v>
      </c>
      <c r="B9226" s="1" t="s">
        <v>900</v>
      </c>
      <c r="C9226" t="s">
        <v>910</v>
      </c>
      <c r="D9226" s="1" t="s">
        <v>90</v>
      </c>
      <c r="E9226" s="1" t="s">
        <v>12</v>
      </c>
      <c r="F9226" s="1" t="s">
        <v>13</v>
      </c>
      <c r="G9226" s="1" t="s">
        <v>137</v>
      </c>
      <c r="H9226" t="s">
        <v>14</v>
      </c>
      <c r="I9226" s="1" t="s">
        <v>903</v>
      </c>
      <c r="J9226" s="1" t="s">
        <v>230</v>
      </c>
      <c r="K9226" s="1" t="s">
        <v>15</v>
      </c>
      <c r="L9226" s="1" t="s">
        <v>913</v>
      </c>
      <c r="M9226" t="s">
        <v>37</v>
      </c>
      <c r="N9226">
        <v>1</v>
      </c>
      <c r="O9226" s="1" t="s">
        <v>205</v>
      </c>
      <c r="P9226" t="s">
        <v>154</v>
      </c>
      <c r="Q9226">
        <v>1</v>
      </c>
      <c r="R9226" t="s">
        <v>179</v>
      </c>
      <c r="S9226" t="s">
        <v>180</v>
      </c>
    </row>
    <row r="9227" spans="1:19" x14ac:dyDescent="0.35">
      <c r="A9227" s="2" t="s">
        <v>122</v>
      </c>
      <c r="B9227" s="1" t="s">
        <v>900</v>
      </c>
      <c r="C9227" t="s">
        <v>910</v>
      </c>
      <c r="D9227" s="1" t="s">
        <v>90</v>
      </c>
      <c r="E9227" s="1" t="s">
        <v>12</v>
      </c>
      <c r="F9227" s="1" t="s">
        <v>13</v>
      </c>
      <c r="G9227" s="1" t="s">
        <v>137</v>
      </c>
      <c r="H9227" t="s">
        <v>17</v>
      </c>
      <c r="I9227" s="1" t="s">
        <v>903</v>
      </c>
      <c r="J9227" s="1" t="s">
        <v>230</v>
      </c>
      <c r="K9227" s="1" t="s">
        <v>15</v>
      </c>
      <c r="L9227" s="1" t="s">
        <v>912</v>
      </c>
      <c r="M9227" t="s">
        <v>77</v>
      </c>
      <c r="N9227">
        <v>1</v>
      </c>
      <c r="O9227" s="1" t="s">
        <v>205</v>
      </c>
      <c r="P9227" t="s">
        <v>154</v>
      </c>
      <c r="Q9227">
        <v>2</v>
      </c>
      <c r="R9227" t="s">
        <v>179</v>
      </c>
      <c r="S9227" t="s">
        <v>180</v>
      </c>
    </row>
    <row r="9228" spans="1:19" x14ac:dyDescent="0.35">
      <c r="A9228" s="2" t="s">
        <v>122</v>
      </c>
      <c r="B9228" s="1" t="s">
        <v>900</v>
      </c>
      <c r="C9228" t="s">
        <v>910</v>
      </c>
      <c r="D9228" s="1" t="s">
        <v>90</v>
      </c>
      <c r="E9228" s="1" t="s">
        <v>12</v>
      </c>
      <c r="F9228" s="1" t="s">
        <v>13</v>
      </c>
      <c r="G9228" s="1" t="s">
        <v>137</v>
      </c>
      <c r="H9228" t="s">
        <v>32</v>
      </c>
      <c r="I9228" s="1" t="s">
        <v>903</v>
      </c>
      <c r="J9228" s="1" t="s">
        <v>230</v>
      </c>
      <c r="K9228" s="1" t="s">
        <v>15</v>
      </c>
      <c r="L9228" s="1" t="s">
        <v>912</v>
      </c>
      <c r="M9228" t="s">
        <v>77</v>
      </c>
      <c r="N9228">
        <v>1</v>
      </c>
      <c r="O9228" s="1" t="s">
        <v>205</v>
      </c>
      <c r="P9228" t="s">
        <v>154</v>
      </c>
      <c r="Q9228">
        <v>2</v>
      </c>
      <c r="R9228" t="s">
        <v>179</v>
      </c>
      <c r="S9228" t="s">
        <v>180</v>
      </c>
    </row>
    <row r="9229" spans="1:19" x14ac:dyDescent="0.35">
      <c r="A9229" s="2" t="s">
        <v>122</v>
      </c>
      <c r="B9229" s="1" t="s">
        <v>900</v>
      </c>
      <c r="C9229" t="s">
        <v>910</v>
      </c>
      <c r="D9229" s="1" t="s">
        <v>90</v>
      </c>
      <c r="E9229" s="1" t="s">
        <v>12</v>
      </c>
      <c r="F9229" s="1" t="s">
        <v>13</v>
      </c>
      <c r="G9229" s="1" t="s">
        <v>137</v>
      </c>
      <c r="H9229" t="s">
        <v>21</v>
      </c>
      <c r="I9229" s="1" t="s">
        <v>903</v>
      </c>
      <c r="J9229" s="1" t="s">
        <v>230</v>
      </c>
      <c r="K9229" s="1" t="s">
        <v>15</v>
      </c>
      <c r="L9229" s="1" t="s">
        <v>912</v>
      </c>
      <c r="M9229" t="s">
        <v>77</v>
      </c>
      <c r="N9229">
        <v>1</v>
      </c>
      <c r="O9229" s="1" t="s">
        <v>205</v>
      </c>
      <c r="P9229" t="s">
        <v>154</v>
      </c>
      <c r="Q9229">
        <v>2</v>
      </c>
      <c r="R9229" t="s">
        <v>179</v>
      </c>
      <c r="S9229" t="s">
        <v>180</v>
      </c>
    </row>
    <row r="9230" spans="1:19" x14ac:dyDescent="0.35">
      <c r="A9230" s="2" t="s">
        <v>122</v>
      </c>
      <c r="B9230" s="1" t="s">
        <v>900</v>
      </c>
      <c r="C9230" t="s">
        <v>910</v>
      </c>
      <c r="D9230" s="1" t="s">
        <v>90</v>
      </c>
      <c r="E9230" s="1" t="s">
        <v>12</v>
      </c>
      <c r="F9230" s="1" t="s">
        <v>13</v>
      </c>
      <c r="G9230" s="1" t="s">
        <v>137</v>
      </c>
      <c r="H9230" t="s">
        <v>21</v>
      </c>
      <c r="I9230" s="1" t="s">
        <v>903</v>
      </c>
      <c r="J9230" s="1" t="s">
        <v>230</v>
      </c>
      <c r="K9230" s="1" t="s">
        <v>15</v>
      </c>
      <c r="L9230" s="1" t="s">
        <v>912</v>
      </c>
      <c r="M9230" t="s">
        <v>37</v>
      </c>
      <c r="N9230">
        <v>1</v>
      </c>
      <c r="O9230" s="1" t="s">
        <v>205</v>
      </c>
      <c r="P9230" t="s">
        <v>154</v>
      </c>
      <c r="Q9230">
        <v>2</v>
      </c>
      <c r="R9230" t="s">
        <v>179</v>
      </c>
      <c r="S9230" t="s">
        <v>180</v>
      </c>
    </row>
    <row r="9231" spans="1:19" x14ac:dyDescent="0.35">
      <c r="A9231" s="2" t="s">
        <v>122</v>
      </c>
      <c r="B9231" s="1" t="s">
        <v>900</v>
      </c>
      <c r="C9231" t="s">
        <v>910</v>
      </c>
      <c r="D9231" s="1" t="s">
        <v>90</v>
      </c>
      <c r="E9231" s="1" t="s">
        <v>12</v>
      </c>
      <c r="F9231" s="1" t="s">
        <v>18</v>
      </c>
      <c r="G9231" s="1" t="s">
        <v>26</v>
      </c>
      <c r="H9231" t="s">
        <v>43</v>
      </c>
      <c r="I9231" s="1" t="s">
        <v>902</v>
      </c>
      <c r="J9231" s="1" t="s">
        <v>230</v>
      </c>
      <c r="K9231" s="1" t="s">
        <v>15</v>
      </c>
      <c r="L9231" s="1" t="s">
        <v>912</v>
      </c>
      <c r="M9231" t="s">
        <v>37</v>
      </c>
      <c r="N9231">
        <v>1</v>
      </c>
      <c r="O9231" s="1" t="s">
        <v>205</v>
      </c>
      <c r="P9231" t="s">
        <v>154</v>
      </c>
      <c r="Q9231">
        <v>2</v>
      </c>
      <c r="R9231" t="s">
        <v>179</v>
      </c>
      <c r="S9231" t="s">
        <v>180</v>
      </c>
    </row>
    <row r="9232" spans="1:19" x14ac:dyDescent="0.35">
      <c r="A9232" s="2" t="s">
        <v>122</v>
      </c>
      <c r="B9232" s="1" t="s">
        <v>900</v>
      </c>
      <c r="C9232" t="s">
        <v>910</v>
      </c>
      <c r="D9232" s="1" t="s">
        <v>90</v>
      </c>
      <c r="E9232" s="1" t="s">
        <v>12</v>
      </c>
      <c r="F9232" s="1" t="s">
        <v>18</v>
      </c>
      <c r="G9232" s="1" t="s">
        <v>26</v>
      </c>
      <c r="H9232" t="s">
        <v>14</v>
      </c>
      <c r="I9232" s="1" t="s">
        <v>903</v>
      </c>
      <c r="J9232" s="1" t="s">
        <v>230</v>
      </c>
      <c r="K9232" s="1" t="s">
        <v>15</v>
      </c>
      <c r="L9232" s="1" t="s">
        <v>913</v>
      </c>
      <c r="M9232" t="s">
        <v>37</v>
      </c>
      <c r="N9232">
        <v>1</v>
      </c>
      <c r="O9232" s="1" t="s">
        <v>205</v>
      </c>
      <c r="P9232" t="s">
        <v>154</v>
      </c>
      <c r="Q9232">
        <v>2</v>
      </c>
      <c r="R9232" t="s">
        <v>179</v>
      </c>
      <c r="S9232" t="s">
        <v>180</v>
      </c>
    </row>
    <row r="9233" spans="1:19" x14ac:dyDescent="0.35">
      <c r="A9233" s="2" t="s">
        <v>122</v>
      </c>
      <c r="B9233" s="1" t="s">
        <v>900</v>
      </c>
      <c r="C9233" t="s">
        <v>910</v>
      </c>
      <c r="D9233" s="1" t="s">
        <v>90</v>
      </c>
      <c r="E9233" s="1" t="s">
        <v>22</v>
      </c>
      <c r="F9233" s="1" t="s">
        <v>29</v>
      </c>
      <c r="G9233" s="1" t="s">
        <v>136</v>
      </c>
      <c r="H9233" t="s">
        <v>27</v>
      </c>
      <c r="I9233" s="1" t="s">
        <v>903</v>
      </c>
      <c r="J9233" s="1" t="s">
        <v>230</v>
      </c>
      <c r="K9233" s="1" t="s">
        <v>15</v>
      </c>
      <c r="L9233" s="1" t="s">
        <v>912</v>
      </c>
      <c r="M9233" t="s">
        <v>77</v>
      </c>
      <c r="N9233">
        <v>1</v>
      </c>
      <c r="O9233" s="1" t="s">
        <v>205</v>
      </c>
      <c r="P9233" t="s">
        <v>154</v>
      </c>
      <c r="Q9233">
        <v>2</v>
      </c>
      <c r="R9233" t="s">
        <v>179</v>
      </c>
      <c r="S9233" t="s">
        <v>180</v>
      </c>
    </row>
    <row r="9234" spans="1:19" x14ac:dyDescent="0.35">
      <c r="A9234" s="2" t="s">
        <v>122</v>
      </c>
      <c r="B9234" s="1" t="s">
        <v>900</v>
      </c>
      <c r="C9234" t="s">
        <v>910</v>
      </c>
      <c r="D9234" s="1" t="s">
        <v>90</v>
      </c>
      <c r="E9234" s="1" t="s">
        <v>22</v>
      </c>
      <c r="F9234" s="1" t="s">
        <v>29</v>
      </c>
      <c r="G9234" s="1" t="s">
        <v>136</v>
      </c>
      <c r="H9234" t="s">
        <v>35</v>
      </c>
      <c r="I9234" s="1" t="s">
        <v>1660</v>
      </c>
      <c r="J9234" s="1" t="s">
        <v>230</v>
      </c>
      <c r="K9234" s="1" t="s">
        <v>59</v>
      </c>
      <c r="L9234" s="1" t="s">
        <v>912</v>
      </c>
      <c r="M9234" t="s">
        <v>85</v>
      </c>
      <c r="N9234">
        <v>1</v>
      </c>
      <c r="O9234" s="1" t="s">
        <v>205</v>
      </c>
      <c r="P9234" t="s">
        <v>154</v>
      </c>
      <c r="Q9234">
        <v>2</v>
      </c>
      <c r="R9234" t="s">
        <v>255</v>
      </c>
      <c r="S9234" t="s">
        <v>180</v>
      </c>
    </row>
    <row r="9235" spans="1:19" x14ac:dyDescent="0.35">
      <c r="A9235" s="2" t="s">
        <v>122</v>
      </c>
      <c r="B9235" s="1" t="s">
        <v>900</v>
      </c>
      <c r="C9235" t="s">
        <v>910</v>
      </c>
      <c r="D9235" s="1" t="s">
        <v>90</v>
      </c>
      <c r="E9235" s="1" t="s">
        <v>22</v>
      </c>
      <c r="F9235" s="1" t="s">
        <v>29</v>
      </c>
      <c r="G9235" s="1" t="s">
        <v>136</v>
      </c>
      <c r="H9235" t="s">
        <v>58</v>
      </c>
      <c r="I9235" s="1" t="s">
        <v>1660</v>
      </c>
      <c r="J9235" s="1" t="s">
        <v>230</v>
      </c>
      <c r="K9235" s="1" t="s">
        <v>59</v>
      </c>
      <c r="L9235" s="1" t="s">
        <v>912</v>
      </c>
      <c r="M9235" t="s">
        <v>85</v>
      </c>
      <c r="N9235">
        <v>1</v>
      </c>
      <c r="O9235" s="1" t="s">
        <v>205</v>
      </c>
      <c r="P9235" t="s">
        <v>154</v>
      </c>
      <c r="Q9235">
        <v>2</v>
      </c>
      <c r="R9235" t="s">
        <v>255</v>
      </c>
      <c r="S9235" t="s">
        <v>180</v>
      </c>
    </row>
    <row r="9236" spans="1:19" x14ac:dyDescent="0.35">
      <c r="A9236" s="2" t="s">
        <v>122</v>
      </c>
      <c r="B9236" s="1" t="s">
        <v>900</v>
      </c>
      <c r="C9236" t="s">
        <v>910</v>
      </c>
      <c r="D9236" s="1" t="s">
        <v>90</v>
      </c>
      <c r="E9236" s="1" t="s">
        <v>22</v>
      </c>
      <c r="F9236" s="1" t="s">
        <v>29</v>
      </c>
      <c r="G9236" s="1" t="s">
        <v>136</v>
      </c>
      <c r="H9236" t="s">
        <v>39</v>
      </c>
      <c r="I9236" s="1" t="s">
        <v>1660</v>
      </c>
      <c r="J9236" s="1" t="s">
        <v>230</v>
      </c>
      <c r="K9236" s="1" t="s">
        <v>59</v>
      </c>
      <c r="L9236" s="1" t="s">
        <v>912</v>
      </c>
      <c r="M9236" t="s">
        <v>85</v>
      </c>
      <c r="N9236">
        <v>1</v>
      </c>
      <c r="O9236" s="1" t="s">
        <v>205</v>
      </c>
      <c r="P9236" t="s">
        <v>154</v>
      </c>
      <c r="Q9236">
        <v>2</v>
      </c>
      <c r="R9236" t="s">
        <v>255</v>
      </c>
      <c r="S9236" t="s">
        <v>180</v>
      </c>
    </row>
    <row r="9237" spans="1:19" x14ac:dyDescent="0.35">
      <c r="A9237" s="2" t="s">
        <v>122</v>
      </c>
      <c r="B9237" s="1" t="s">
        <v>900</v>
      </c>
      <c r="C9237" t="s">
        <v>910</v>
      </c>
      <c r="D9237" s="1" t="s">
        <v>90</v>
      </c>
      <c r="E9237" s="1" t="s">
        <v>22</v>
      </c>
      <c r="F9237" s="1" t="s">
        <v>33</v>
      </c>
      <c r="G9237" s="1" t="s">
        <v>136</v>
      </c>
      <c r="H9237" t="s">
        <v>17</v>
      </c>
      <c r="I9237" s="1" t="s">
        <v>1296</v>
      </c>
      <c r="J9237" s="1" t="s">
        <v>230</v>
      </c>
      <c r="K9237" s="1" t="s">
        <v>15</v>
      </c>
      <c r="L9237" s="1" t="s">
        <v>912</v>
      </c>
      <c r="M9237" t="s">
        <v>77</v>
      </c>
      <c r="N9237">
        <v>1</v>
      </c>
      <c r="O9237" s="1" t="s">
        <v>205</v>
      </c>
      <c r="P9237" t="s">
        <v>154</v>
      </c>
      <c r="Q9237">
        <v>2</v>
      </c>
      <c r="R9237" t="s">
        <v>255</v>
      </c>
      <c r="S9237" t="s">
        <v>180</v>
      </c>
    </row>
    <row r="9238" spans="1:19" x14ac:dyDescent="0.35">
      <c r="A9238" s="2" t="s">
        <v>122</v>
      </c>
      <c r="B9238" s="1" t="s">
        <v>900</v>
      </c>
      <c r="C9238" t="s">
        <v>910</v>
      </c>
      <c r="D9238" s="1" t="s">
        <v>90</v>
      </c>
      <c r="E9238" s="1" t="s">
        <v>22</v>
      </c>
      <c r="F9238" s="1" t="s">
        <v>23</v>
      </c>
      <c r="G9238" s="1" t="s">
        <v>137</v>
      </c>
      <c r="H9238" t="s">
        <v>43</v>
      </c>
      <c r="I9238" s="1" t="s">
        <v>903</v>
      </c>
      <c r="J9238" s="1" t="s">
        <v>230</v>
      </c>
      <c r="K9238" s="1" t="s">
        <v>15</v>
      </c>
      <c r="L9238" s="1" t="s">
        <v>913</v>
      </c>
      <c r="M9238" t="s">
        <v>77</v>
      </c>
      <c r="N9238">
        <v>1</v>
      </c>
      <c r="O9238" s="1" t="s">
        <v>205</v>
      </c>
      <c r="P9238" t="s">
        <v>154</v>
      </c>
      <c r="Q9238">
        <v>2</v>
      </c>
      <c r="R9238" t="s">
        <v>179</v>
      </c>
      <c r="S9238" t="s">
        <v>180</v>
      </c>
    </row>
    <row r="9239" spans="1:19" x14ac:dyDescent="0.35">
      <c r="A9239" s="2" t="s">
        <v>122</v>
      </c>
      <c r="B9239" s="1" t="s">
        <v>900</v>
      </c>
      <c r="C9239" t="s">
        <v>910</v>
      </c>
      <c r="D9239" s="1" t="s">
        <v>90</v>
      </c>
      <c r="E9239" s="1" t="s">
        <v>22</v>
      </c>
      <c r="F9239" s="1" t="s">
        <v>23</v>
      </c>
      <c r="G9239" s="1" t="s">
        <v>137</v>
      </c>
      <c r="H9239" t="s">
        <v>43</v>
      </c>
      <c r="I9239" s="1" t="s">
        <v>903</v>
      </c>
      <c r="J9239" s="1" t="s">
        <v>230</v>
      </c>
      <c r="K9239" s="1" t="s">
        <v>15</v>
      </c>
      <c r="L9239" s="1" t="s">
        <v>913</v>
      </c>
      <c r="M9239" t="s">
        <v>37</v>
      </c>
      <c r="N9239">
        <v>1</v>
      </c>
      <c r="O9239" s="1" t="s">
        <v>205</v>
      </c>
      <c r="P9239" t="s">
        <v>154</v>
      </c>
      <c r="Q9239">
        <v>1</v>
      </c>
      <c r="R9239" t="s">
        <v>179</v>
      </c>
      <c r="S9239" t="s">
        <v>180</v>
      </c>
    </row>
    <row r="9240" spans="1:19" x14ac:dyDescent="0.35">
      <c r="A9240" s="2" t="s">
        <v>122</v>
      </c>
      <c r="B9240" s="1" t="s">
        <v>900</v>
      </c>
      <c r="C9240" t="s">
        <v>910</v>
      </c>
      <c r="D9240" s="1" t="s">
        <v>90</v>
      </c>
      <c r="E9240" s="1" t="s">
        <v>22</v>
      </c>
      <c r="F9240" s="1" t="s">
        <v>23</v>
      </c>
      <c r="G9240" s="1" t="s">
        <v>137</v>
      </c>
      <c r="H9240" t="s">
        <v>43</v>
      </c>
      <c r="I9240" s="1" t="s">
        <v>902</v>
      </c>
      <c r="J9240" s="1" t="s">
        <v>230</v>
      </c>
      <c r="K9240" s="1" t="s">
        <v>15</v>
      </c>
      <c r="L9240" s="1" t="s">
        <v>913</v>
      </c>
      <c r="M9240" t="s">
        <v>37</v>
      </c>
      <c r="N9240">
        <v>1</v>
      </c>
      <c r="O9240" s="1" t="s">
        <v>205</v>
      </c>
      <c r="P9240" t="s">
        <v>154</v>
      </c>
      <c r="Q9240">
        <v>2</v>
      </c>
      <c r="R9240" t="s">
        <v>179</v>
      </c>
      <c r="S9240" t="s">
        <v>180</v>
      </c>
    </row>
    <row r="9241" spans="1:19" x14ac:dyDescent="0.35">
      <c r="A9241" s="2" t="s">
        <v>122</v>
      </c>
      <c r="B9241" s="1" t="s">
        <v>900</v>
      </c>
      <c r="C9241" t="s">
        <v>910</v>
      </c>
      <c r="D9241" s="1" t="s">
        <v>90</v>
      </c>
      <c r="E9241" s="1" t="s">
        <v>22</v>
      </c>
      <c r="F9241" s="1" t="s">
        <v>23</v>
      </c>
      <c r="G9241" s="1" t="s">
        <v>137</v>
      </c>
      <c r="H9241" t="s">
        <v>27</v>
      </c>
      <c r="I9241" s="1" t="s">
        <v>903</v>
      </c>
      <c r="J9241" s="1" t="s">
        <v>230</v>
      </c>
      <c r="K9241" s="1" t="s">
        <v>15</v>
      </c>
      <c r="L9241" s="1" t="s">
        <v>912</v>
      </c>
      <c r="M9241" t="s">
        <v>37</v>
      </c>
      <c r="N9241">
        <v>1</v>
      </c>
      <c r="O9241" s="1" t="s">
        <v>205</v>
      </c>
      <c r="P9241" t="s">
        <v>154</v>
      </c>
      <c r="Q9241">
        <v>2</v>
      </c>
      <c r="R9241" t="s">
        <v>179</v>
      </c>
      <c r="S9241" t="s">
        <v>180</v>
      </c>
    </row>
    <row r="9242" spans="1:19" x14ac:dyDescent="0.35">
      <c r="A9242" s="2" t="s">
        <v>122</v>
      </c>
      <c r="B9242" s="1" t="s">
        <v>900</v>
      </c>
      <c r="C9242" t="s">
        <v>910</v>
      </c>
      <c r="D9242" s="1" t="s">
        <v>90</v>
      </c>
      <c r="E9242" s="1" t="s">
        <v>22</v>
      </c>
      <c r="F9242" s="1" t="s">
        <v>23</v>
      </c>
      <c r="G9242" s="1" t="s">
        <v>137</v>
      </c>
      <c r="H9242" t="s">
        <v>41</v>
      </c>
      <c r="I9242" s="1" t="s">
        <v>903</v>
      </c>
      <c r="J9242" s="1" t="s">
        <v>230</v>
      </c>
      <c r="K9242" s="1" t="s">
        <v>15</v>
      </c>
      <c r="L9242" s="1" t="s">
        <v>912</v>
      </c>
      <c r="M9242" t="s">
        <v>37</v>
      </c>
      <c r="N9242">
        <v>1</v>
      </c>
      <c r="O9242" s="1" t="s">
        <v>205</v>
      </c>
      <c r="P9242" t="s">
        <v>154</v>
      </c>
      <c r="Q9242">
        <v>2</v>
      </c>
      <c r="R9242" t="s">
        <v>179</v>
      </c>
      <c r="S9242" t="s">
        <v>180</v>
      </c>
    </row>
    <row r="9243" spans="1:19" x14ac:dyDescent="0.35">
      <c r="A9243" s="2" t="s">
        <v>122</v>
      </c>
      <c r="B9243" s="1" t="s">
        <v>900</v>
      </c>
      <c r="C9243" t="s">
        <v>910</v>
      </c>
      <c r="D9243" s="1" t="s">
        <v>90</v>
      </c>
      <c r="E9243" s="1" t="s">
        <v>22</v>
      </c>
      <c r="F9243" s="1" t="s">
        <v>23</v>
      </c>
      <c r="G9243" s="1" t="s">
        <v>137</v>
      </c>
      <c r="H9243" t="s">
        <v>41</v>
      </c>
      <c r="I9243" s="1" t="s">
        <v>902</v>
      </c>
      <c r="J9243" s="1" t="s">
        <v>230</v>
      </c>
      <c r="K9243" s="1" t="s">
        <v>15</v>
      </c>
      <c r="L9243" s="1" t="s">
        <v>912</v>
      </c>
      <c r="M9243" t="s">
        <v>37</v>
      </c>
      <c r="N9243">
        <v>1</v>
      </c>
      <c r="O9243" s="1" t="s">
        <v>205</v>
      </c>
      <c r="P9243" t="s">
        <v>153</v>
      </c>
      <c r="Q9243">
        <v>2</v>
      </c>
      <c r="R9243" t="s">
        <v>179</v>
      </c>
      <c r="S9243" t="s">
        <v>180</v>
      </c>
    </row>
    <row r="9244" spans="1:19" x14ac:dyDescent="0.35">
      <c r="A9244" s="2" t="s">
        <v>122</v>
      </c>
      <c r="B9244" s="1" t="s">
        <v>900</v>
      </c>
      <c r="C9244" t="s">
        <v>910</v>
      </c>
      <c r="D9244" s="1" t="s">
        <v>90</v>
      </c>
      <c r="E9244" s="1" t="s">
        <v>22</v>
      </c>
      <c r="F9244" s="1" t="s">
        <v>13</v>
      </c>
      <c r="G9244" s="1" t="s">
        <v>137</v>
      </c>
      <c r="H9244" t="s">
        <v>14</v>
      </c>
      <c r="I9244" s="1" t="s">
        <v>903</v>
      </c>
      <c r="J9244" s="1" t="s">
        <v>230</v>
      </c>
      <c r="K9244" s="1" t="s">
        <v>15</v>
      </c>
      <c r="L9244" s="1" t="s">
        <v>913</v>
      </c>
      <c r="M9244" t="s">
        <v>37</v>
      </c>
      <c r="N9244">
        <v>1</v>
      </c>
      <c r="O9244" s="1" t="s">
        <v>205</v>
      </c>
      <c r="P9244" t="s">
        <v>154</v>
      </c>
      <c r="Q9244">
        <v>2</v>
      </c>
      <c r="R9244" t="s">
        <v>179</v>
      </c>
      <c r="S9244" t="s">
        <v>180</v>
      </c>
    </row>
    <row r="9245" spans="1:19" x14ac:dyDescent="0.35">
      <c r="A9245" s="2" t="s">
        <v>122</v>
      </c>
      <c r="B9245" s="1" t="s">
        <v>900</v>
      </c>
      <c r="C9245" t="s">
        <v>910</v>
      </c>
      <c r="D9245" s="1" t="s">
        <v>90</v>
      </c>
      <c r="E9245" s="1" t="s">
        <v>22</v>
      </c>
      <c r="F9245" s="1" t="s">
        <v>13</v>
      </c>
      <c r="G9245" s="1" t="s">
        <v>137</v>
      </c>
      <c r="H9245" t="s">
        <v>24</v>
      </c>
      <c r="I9245" s="1" t="s">
        <v>901</v>
      </c>
      <c r="J9245" s="1" t="s">
        <v>230</v>
      </c>
      <c r="K9245" s="1" t="s">
        <v>15</v>
      </c>
      <c r="L9245" s="1" t="s">
        <v>912</v>
      </c>
      <c r="M9245" t="s">
        <v>37</v>
      </c>
      <c r="N9245">
        <v>1</v>
      </c>
      <c r="O9245" s="1" t="s">
        <v>205</v>
      </c>
      <c r="P9245" t="s">
        <v>153</v>
      </c>
      <c r="Q9245">
        <v>2</v>
      </c>
      <c r="R9245" t="s">
        <v>179</v>
      </c>
      <c r="S9245" t="s">
        <v>180</v>
      </c>
    </row>
    <row r="9246" spans="1:19" x14ac:dyDescent="0.35">
      <c r="A9246" s="2" t="s">
        <v>122</v>
      </c>
      <c r="B9246" s="1" t="s">
        <v>900</v>
      </c>
      <c r="C9246" t="s">
        <v>910</v>
      </c>
      <c r="D9246" s="1" t="s">
        <v>90</v>
      </c>
      <c r="E9246" s="1" t="s">
        <v>22</v>
      </c>
      <c r="F9246" s="1" t="s">
        <v>13</v>
      </c>
      <c r="G9246" s="1" t="s">
        <v>137</v>
      </c>
      <c r="H9246" t="s">
        <v>24</v>
      </c>
      <c r="I9246" s="1" t="s">
        <v>902</v>
      </c>
      <c r="J9246" s="1" t="s">
        <v>230</v>
      </c>
      <c r="K9246" s="1" t="s">
        <v>15</v>
      </c>
      <c r="L9246" s="1" t="s">
        <v>912</v>
      </c>
      <c r="M9246" t="s">
        <v>37</v>
      </c>
      <c r="N9246">
        <v>1</v>
      </c>
      <c r="O9246" s="1" t="s">
        <v>205</v>
      </c>
      <c r="P9246" t="s">
        <v>154</v>
      </c>
      <c r="Q9246">
        <v>2</v>
      </c>
      <c r="R9246" t="s">
        <v>179</v>
      </c>
      <c r="S9246" t="s">
        <v>180</v>
      </c>
    </row>
    <row r="9247" spans="1:19" x14ac:dyDescent="0.35">
      <c r="A9247" s="2" t="s">
        <v>122</v>
      </c>
      <c r="B9247" s="1" t="s">
        <v>900</v>
      </c>
      <c r="C9247" t="s">
        <v>910</v>
      </c>
      <c r="D9247" s="1" t="s">
        <v>90</v>
      </c>
      <c r="E9247" s="1" t="s">
        <v>22</v>
      </c>
      <c r="F9247" s="1" t="s">
        <v>13</v>
      </c>
      <c r="G9247" s="1" t="s">
        <v>137</v>
      </c>
      <c r="H9247" t="s">
        <v>24</v>
      </c>
      <c r="I9247" s="1" t="s">
        <v>1663</v>
      </c>
      <c r="J9247" s="1" t="s">
        <v>230</v>
      </c>
      <c r="K9247" s="1" t="s">
        <v>15</v>
      </c>
      <c r="L9247" s="1" t="s">
        <v>912</v>
      </c>
      <c r="M9247" t="s">
        <v>37</v>
      </c>
      <c r="N9247">
        <v>1</v>
      </c>
      <c r="O9247" s="1" t="s">
        <v>205</v>
      </c>
      <c r="P9247" t="s">
        <v>153</v>
      </c>
      <c r="Q9247">
        <v>2</v>
      </c>
      <c r="R9247" t="s">
        <v>179</v>
      </c>
      <c r="S9247" t="s">
        <v>180</v>
      </c>
    </row>
    <row r="9248" spans="1:19" x14ac:dyDescent="0.35">
      <c r="A9248" s="2" t="s">
        <v>122</v>
      </c>
      <c r="B9248" s="1" t="s">
        <v>900</v>
      </c>
      <c r="C9248" t="s">
        <v>910</v>
      </c>
      <c r="D9248" s="1" t="s">
        <v>90</v>
      </c>
      <c r="E9248" s="1" t="s">
        <v>22</v>
      </c>
      <c r="F9248" s="1" t="s">
        <v>13</v>
      </c>
      <c r="G9248" s="1" t="s">
        <v>137</v>
      </c>
      <c r="H9248" t="s">
        <v>27</v>
      </c>
      <c r="I9248" s="1" t="s">
        <v>903</v>
      </c>
      <c r="J9248" s="1" t="s">
        <v>230</v>
      </c>
      <c r="K9248" s="1" t="s">
        <v>15</v>
      </c>
      <c r="L9248" s="1" t="s">
        <v>912</v>
      </c>
      <c r="M9248" t="s">
        <v>77</v>
      </c>
      <c r="N9248">
        <v>1</v>
      </c>
      <c r="O9248" s="1" t="s">
        <v>205</v>
      </c>
      <c r="P9248" t="s">
        <v>154</v>
      </c>
      <c r="Q9248">
        <v>2</v>
      </c>
      <c r="R9248" t="s">
        <v>179</v>
      </c>
      <c r="S9248" t="s">
        <v>180</v>
      </c>
    </row>
    <row r="9249" spans="1:19" x14ac:dyDescent="0.35">
      <c r="A9249" s="2" t="s">
        <v>122</v>
      </c>
      <c r="B9249" s="1" t="s">
        <v>900</v>
      </c>
      <c r="C9249" t="s">
        <v>910</v>
      </c>
      <c r="D9249" s="1" t="s">
        <v>90</v>
      </c>
      <c r="E9249" s="1" t="s">
        <v>22</v>
      </c>
      <c r="F9249" s="1" t="s">
        <v>13</v>
      </c>
      <c r="G9249" s="1" t="s">
        <v>137</v>
      </c>
      <c r="H9249" t="s">
        <v>27</v>
      </c>
      <c r="I9249" s="1" t="s">
        <v>901</v>
      </c>
      <c r="J9249" s="1" t="s">
        <v>230</v>
      </c>
      <c r="K9249" s="1" t="s">
        <v>15</v>
      </c>
      <c r="L9249" s="1" t="s">
        <v>912</v>
      </c>
      <c r="M9249" t="s">
        <v>37</v>
      </c>
      <c r="N9249">
        <v>1</v>
      </c>
      <c r="O9249" s="1" t="s">
        <v>205</v>
      </c>
      <c r="P9249" t="s">
        <v>153</v>
      </c>
      <c r="Q9249">
        <v>2</v>
      </c>
      <c r="R9249" t="s">
        <v>179</v>
      </c>
      <c r="S9249" t="s">
        <v>180</v>
      </c>
    </row>
    <row r="9250" spans="1:19" x14ac:dyDescent="0.35">
      <c r="A9250" s="2" t="s">
        <v>122</v>
      </c>
      <c r="B9250" s="1" t="s">
        <v>900</v>
      </c>
      <c r="C9250" t="s">
        <v>910</v>
      </c>
      <c r="D9250" s="1" t="s">
        <v>90</v>
      </c>
      <c r="E9250" s="1" t="s">
        <v>22</v>
      </c>
      <c r="F9250" s="1" t="s">
        <v>13</v>
      </c>
      <c r="G9250" s="1" t="s">
        <v>137</v>
      </c>
      <c r="H9250" t="s">
        <v>27</v>
      </c>
      <c r="I9250" s="1" t="s">
        <v>902</v>
      </c>
      <c r="J9250" s="1" t="s">
        <v>230</v>
      </c>
      <c r="K9250" s="1" t="s">
        <v>15</v>
      </c>
      <c r="L9250" s="1" t="s">
        <v>912</v>
      </c>
      <c r="M9250" t="s">
        <v>37</v>
      </c>
      <c r="N9250">
        <v>1</v>
      </c>
      <c r="O9250" s="1" t="s">
        <v>205</v>
      </c>
      <c r="P9250" t="s">
        <v>154</v>
      </c>
      <c r="Q9250">
        <v>2</v>
      </c>
      <c r="R9250" t="s">
        <v>179</v>
      </c>
      <c r="S9250" t="s">
        <v>180</v>
      </c>
    </row>
    <row r="9251" spans="1:19" x14ac:dyDescent="0.35">
      <c r="A9251" s="2" t="s">
        <v>122</v>
      </c>
      <c r="B9251" s="1" t="s">
        <v>900</v>
      </c>
      <c r="C9251" t="s">
        <v>910</v>
      </c>
      <c r="D9251" s="1" t="s">
        <v>90</v>
      </c>
      <c r="E9251" s="1" t="s">
        <v>22</v>
      </c>
      <c r="F9251" s="1" t="s">
        <v>13</v>
      </c>
      <c r="G9251" s="1" t="s">
        <v>137</v>
      </c>
      <c r="H9251" t="s">
        <v>27</v>
      </c>
      <c r="I9251" s="1" t="s">
        <v>1661</v>
      </c>
      <c r="J9251" s="1" t="s">
        <v>230</v>
      </c>
      <c r="K9251" s="1" t="s">
        <v>15</v>
      </c>
      <c r="L9251" s="1" t="s">
        <v>912</v>
      </c>
      <c r="M9251" t="s">
        <v>37</v>
      </c>
      <c r="N9251">
        <v>1</v>
      </c>
      <c r="O9251" s="1" t="s">
        <v>206</v>
      </c>
      <c r="P9251" t="s">
        <v>154</v>
      </c>
      <c r="Q9251">
        <v>1</v>
      </c>
      <c r="R9251" t="s">
        <v>255</v>
      </c>
      <c r="S9251" t="s">
        <v>180</v>
      </c>
    </row>
    <row r="9252" spans="1:19" x14ac:dyDescent="0.35">
      <c r="A9252" s="2" t="s">
        <v>122</v>
      </c>
      <c r="B9252" s="1" t="s">
        <v>900</v>
      </c>
      <c r="C9252" t="s">
        <v>910</v>
      </c>
      <c r="D9252" s="1" t="s">
        <v>90</v>
      </c>
      <c r="E9252" s="1" t="s">
        <v>22</v>
      </c>
      <c r="F9252" s="1" t="s">
        <v>13</v>
      </c>
      <c r="G9252" s="1" t="s">
        <v>137</v>
      </c>
      <c r="H9252" t="s">
        <v>27</v>
      </c>
      <c r="I9252" s="1" t="s">
        <v>1663</v>
      </c>
      <c r="J9252" s="1" t="s">
        <v>230</v>
      </c>
      <c r="K9252" s="1" t="s">
        <v>15</v>
      </c>
      <c r="L9252" s="1" t="s">
        <v>912</v>
      </c>
      <c r="M9252" t="s">
        <v>37</v>
      </c>
      <c r="N9252">
        <v>1</v>
      </c>
      <c r="O9252" s="1" t="s">
        <v>205</v>
      </c>
      <c r="P9252" t="s">
        <v>153</v>
      </c>
      <c r="Q9252">
        <v>2</v>
      </c>
      <c r="R9252" t="s">
        <v>179</v>
      </c>
      <c r="S9252" t="s">
        <v>180</v>
      </c>
    </row>
    <row r="9253" spans="1:19" x14ac:dyDescent="0.35">
      <c r="A9253" s="2" t="s">
        <v>122</v>
      </c>
      <c r="B9253" s="1" t="s">
        <v>900</v>
      </c>
      <c r="C9253" t="s">
        <v>910</v>
      </c>
      <c r="D9253" s="1" t="s">
        <v>90</v>
      </c>
      <c r="E9253" s="1" t="s">
        <v>22</v>
      </c>
      <c r="F9253" s="1" t="s">
        <v>13</v>
      </c>
      <c r="G9253" s="1" t="s">
        <v>137</v>
      </c>
      <c r="H9253" t="s">
        <v>32</v>
      </c>
      <c r="I9253" s="1" t="s">
        <v>903</v>
      </c>
      <c r="J9253" s="1" t="s">
        <v>230</v>
      </c>
      <c r="K9253" s="1" t="s">
        <v>15</v>
      </c>
      <c r="L9253" s="1" t="s">
        <v>912</v>
      </c>
      <c r="M9253" t="s">
        <v>77</v>
      </c>
      <c r="N9253">
        <v>1</v>
      </c>
      <c r="O9253" s="1" t="s">
        <v>205</v>
      </c>
      <c r="P9253" t="s">
        <v>154</v>
      </c>
      <c r="Q9253">
        <v>2</v>
      </c>
      <c r="R9253" t="s">
        <v>179</v>
      </c>
      <c r="S9253" t="s">
        <v>180</v>
      </c>
    </row>
    <row r="9254" spans="1:19" x14ac:dyDescent="0.35">
      <c r="A9254" s="2" t="s">
        <v>122</v>
      </c>
      <c r="B9254" s="1" t="s">
        <v>900</v>
      </c>
      <c r="C9254" t="s">
        <v>910</v>
      </c>
      <c r="D9254" s="1" t="s">
        <v>90</v>
      </c>
      <c r="E9254" s="1" t="s">
        <v>22</v>
      </c>
      <c r="F9254" s="1" t="s">
        <v>13</v>
      </c>
      <c r="G9254" s="1" t="s">
        <v>137</v>
      </c>
      <c r="H9254" t="s">
        <v>32</v>
      </c>
      <c r="I9254" s="1" t="s">
        <v>903</v>
      </c>
      <c r="J9254" s="1" t="s">
        <v>230</v>
      </c>
      <c r="K9254" s="1" t="s">
        <v>15</v>
      </c>
      <c r="L9254" s="1" t="s">
        <v>912</v>
      </c>
      <c r="M9254" t="s">
        <v>37</v>
      </c>
      <c r="N9254">
        <v>1</v>
      </c>
      <c r="O9254" s="1" t="s">
        <v>205</v>
      </c>
      <c r="P9254" t="s">
        <v>154</v>
      </c>
      <c r="Q9254">
        <v>2</v>
      </c>
      <c r="R9254" t="s">
        <v>179</v>
      </c>
      <c r="S9254" t="s">
        <v>180</v>
      </c>
    </row>
    <row r="9255" spans="1:19" x14ac:dyDescent="0.35">
      <c r="A9255" s="2" t="s">
        <v>122</v>
      </c>
      <c r="B9255" s="1" t="s">
        <v>900</v>
      </c>
      <c r="C9255" t="s">
        <v>910</v>
      </c>
      <c r="D9255" s="1" t="s">
        <v>90</v>
      </c>
      <c r="E9255" s="1" t="s">
        <v>22</v>
      </c>
      <c r="F9255" s="1" t="s">
        <v>13</v>
      </c>
      <c r="G9255" s="1" t="s">
        <v>137</v>
      </c>
      <c r="H9255" t="s">
        <v>21</v>
      </c>
      <c r="I9255" s="1" t="s">
        <v>903</v>
      </c>
      <c r="J9255" s="1" t="s">
        <v>230</v>
      </c>
      <c r="K9255" s="1" t="s">
        <v>15</v>
      </c>
      <c r="L9255" s="1" t="s">
        <v>912</v>
      </c>
      <c r="M9255" t="s">
        <v>37</v>
      </c>
      <c r="N9255">
        <v>1</v>
      </c>
      <c r="O9255" s="1" t="s">
        <v>205</v>
      </c>
      <c r="P9255" t="s">
        <v>154</v>
      </c>
      <c r="Q9255">
        <v>2</v>
      </c>
      <c r="R9255" t="s">
        <v>179</v>
      </c>
      <c r="S9255" t="s">
        <v>180</v>
      </c>
    </row>
    <row r="9256" spans="1:19" x14ac:dyDescent="0.35">
      <c r="A9256" s="2" t="s">
        <v>122</v>
      </c>
      <c r="B9256" s="1" t="s">
        <v>900</v>
      </c>
      <c r="C9256" t="s">
        <v>910</v>
      </c>
      <c r="D9256" s="1" t="s">
        <v>90</v>
      </c>
      <c r="E9256" s="1" t="s">
        <v>22</v>
      </c>
      <c r="F9256" s="1" t="s">
        <v>13</v>
      </c>
      <c r="G9256" s="1" t="s">
        <v>137</v>
      </c>
      <c r="H9256" t="s">
        <v>58</v>
      </c>
      <c r="I9256" s="1" t="s">
        <v>1662</v>
      </c>
      <c r="J9256" s="1" t="s">
        <v>230</v>
      </c>
      <c r="K9256" s="1" t="s">
        <v>15</v>
      </c>
      <c r="L9256" s="1" t="s">
        <v>912</v>
      </c>
      <c r="M9256" t="s">
        <v>77</v>
      </c>
      <c r="N9256">
        <v>1</v>
      </c>
      <c r="O9256" s="1" t="s">
        <v>205</v>
      </c>
      <c r="P9256" t="s">
        <v>153</v>
      </c>
      <c r="Q9256">
        <v>2</v>
      </c>
      <c r="R9256" t="s">
        <v>255</v>
      </c>
      <c r="S9256" t="s">
        <v>180</v>
      </c>
    </row>
    <row r="9257" spans="1:19" x14ac:dyDescent="0.35">
      <c r="A9257" s="2" t="s">
        <v>122</v>
      </c>
      <c r="B9257" s="1" t="s">
        <v>900</v>
      </c>
      <c r="C9257" t="s">
        <v>910</v>
      </c>
      <c r="D9257" s="1" t="s">
        <v>90</v>
      </c>
      <c r="E9257" s="1" t="s">
        <v>22</v>
      </c>
      <c r="F9257" s="1" t="s">
        <v>13</v>
      </c>
      <c r="G9257" s="1" t="s">
        <v>137</v>
      </c>
      <c r="H9257" t="s">
        <v>58</v>
      </c>
      <c r="I9257" s="1" t="s">
        <v>1296</v>
      </c>
      <c r="J9257" s="1" t="s">
        <v>230</v>
      </c>
      <c r="K9257" s="1" t="s">
        <v>15</v>
      </c>
      <c r="L9257" s="1" t="s">
        <v>912</v>
      </c>
      <c r="M9257" t="s">
        <v>77</v>
      </c>
      <c r="N9257">
        <v>1</v>
      </c>
      <c r="O9257" s="1" t="s">
        <v>205</v>
      </c>
      <c r="P9257" t="s">
        <v>154</v>
      </c>
      <c r="Q9257">
        <v>2</v>
      </c>
      <c r="R9257" t="s">
        <v>255</v>
      </c>
      <c r="S9257" t="s">
        <v>180</v>
      </c>
    </row>
    <row r="9258" spans="1:19" x14ac:dyDescent="0.35">
      <c r="A9258" s="2" t="s">
        <v>122</v>
      </c>
      <c r="B9258" s="1" t="s">
        <v>900</v>
      </c>
      <c r="C9258" t="s">
        <v>910</v>
      </c>
      <c r="D9258" s="1" t="s">
        <v>90</v>
      </c>
      <c r="E9258" s="1" t="s">
        <v>22</v>
      </c>
      <c r="F9258" s="1" t="s">
        <v>26</v>
      </c>
      <c r="G9258" s="1" t="s">
        <v>26</v>
      </c>
      <c r="H9258" t="s">
        <v>24</v>
      </c>
      <c r="I9258" s="1" t="s">
        <v>903</v>
      </c>
      <c r="J9258" s="1" t="s">
        <v>230</v>
      </c>
      <c r="K9258" s="1" t="s">
        <v>15</v>
      </c>
      <c r="L9258" s="1" t="s">
        <v>913</v>
      </c>
      <c r="M9258" t="s">
        <v>77</v>
      </c>
      <c r="N9258">
        <v>1</v>
      </c>
      <c r="O9258" s="1" t="s">
        <v>205</v>
      </c>
      <c r="P9258" t="s">
        <v>154</v>
      </c>
      <c r="Q9258">
        <v>1</v>
      </c>
      <c r="R9258" t="s">
        <v>179</v>
      </c>
      <c r="S9258" t="s">
        <v>180</v>
      </c>
    </row>
    <row r="9259" spans="1:19" x14ac:dyDescent="0.35">
      <c r="A9259" s="2" t="s">
        <v>122</v>
      </c>
      <c r="B9259" s="1" t="s">
        <v>900</v>
      </c>
      <c r="C9259" t="s">
        <v>910</v>
      </c>
      <c r="D9259" s="1" t="s">
        <v>90</v>
      </c>
      <c r="E9259" s="1" t="s">
        <v>22</v>
      </c>
      <c r="F9259" s="1" t="s">
        <v>26</v>
      </c>
      <c r="G9259" s="1" t="s">
        <v>26</v>
      </c>
      <c r="H9259" t="s">
        <v>41</v>
      </c>
      <c r="I9259" s="1" t="s">
        <v>903</v>
      </c>
      <c r="J9259" s="1" t="s">
        <v>230</v>
      </c>
      <c r="K9259" s="1" t="s">
        <v>15</v>
      </c>
      <c r="L9259" s="1" t="s">
        <v>913</v>
      </c>
      <c r="M9259" t="s">
        <v>37</v>
      </c>
      <c r="N9259">
        <v>1</v>
      </c>
      <c r="O9259" s="1" t="s">
        <v>205</v>
      </c>
      <c r="P9259" t="s">
        <v>154</v>
      </c>
      <c r="Q9259">
        <v>2</v>
      </c>
      <c r="R9259" t="s">
        <v>179</v>
      </c>
      <c r="S9259" t="s">
        <v>180</v>
      </c>
    </row>
    <row r="9260" spans="1:19" x14ac:dyDescent="0.35">
      <c r="A9260" s="2" t="s">
        <v>122</v>
      </c>
      <c r="B9260" s="1" t="s">
        <v>900</v>
      </c>
      <c r="C9260" t="s">
        <v>910</v>
      </c>
      <c r="D9260" s="1" t="s">
        <v>90</v>
      </c>
      <c r="E9260" s="1" t="s">
        <v>22</v>
      </c>
      <c r="F9260" s="1" t="s">
        <v>18</v>
      </c>
      <c r="G9260" s="1" t="s">
        <v>26</v>
      </c>
      <c r="H9260" t="s">
        <v>43</v>
      </c>
      <c r="I9260" s="1" t="s">
        <v>903</v>
      </c>
      <c r="J9260" s="1" t="s">
        <v>230</v>
      </c>
      <c r="K9260" s="1" t="s">
        <v>15</v>
      </c>
      <c r="L9260" s="1" t="s">
        <v>913</v>
      </c>
      <c r="M9260" t="s">
        <v>77</v>
      </c>
      <c r="N9260">
        <v>1</v>
      </c>
      <c r="O9260" s="1" t="s">
        <v>205</v>
      </c>
      <c r="P9260" t="s">
        <v>154</v>
      </c>
      <c r="Q9260">
        <v>1</v>
      </c>
      <c r="R9260" t="s">
        <v>179</v>
      </c>
      <c r="S9260" t="s">
        <v>180</v>
      </c>
    </row>
    <row r="9261" spans="1:19" x14ac:dyDescent="0.35">
      <c r="A9261" s="2" t="s">
        <v>122</v>
      </c>
      <c r="B9261" s="1" t="s">
        <v>900</v>
      </c>
      <c r="C9261" t="s">
        <v>910</v>
      </c>
      <c r="D9261" s="1" t="s">
        <v>90</v>
      </c>
      <c r="E9261" s="1" t="s">
        <v>22</v>
      </c>
      <c r="F9261" s="1" t="s">
        <v>18</v>
      </c>
      <c r="G9261" s="1" t="s">
        <v>26</v>
      </c>
      <c r="H9261" t="s">
        <v>43</v>
      </c>
      <c r="I9261" s="1" t="s">
        <v>903</v>
      </c>
      <c r="J9261" s="1" t="s">
        <v>230</v>
      </c>
      <c r="K9261" s="1" t="s">
        <v>15</v>
      </c>
      <c r="L9261" s="1" t="s">
        <v>912</v>
      </c>
      <c r="M9261" t="s">
        <v>37</v>
      </c>
      <c r="N9261">
        <v>1</v>
      </c>
      <c r="O9261" s="1" t="s">
        <v>205</v>
      </c>
      <c r="P9261" t="s">
        <v>154</v>
      </c>
      <c r="Q9261">
        <v>1</v>
      </c>
      <c r="R9261" t="s">
        <v>179</v>
      </c>
      <c r="S9261" t="s">
        <v>180</v>
      </c>
    </row>
    <row r="9262" spans="1:19" x14ac:dyDescent="0.35">
      <c r="A9262" s="2" t="s">
        <v>122</v>
      </c>
      <c r="B9262" s="1" t="s">
        <v>900</v>
      </c>
      <c r="C9262" t="s">
        <v>910</v>
      </c>
      <c r="D9262" s="1" t="s">
        <v>90</v>
      </c>
      <c r="E9262" s="1" t="s">
        <v>22</v>
      </c>
      <c r="F9262" s="1" t="s">
        <v>18</v>
      </c>
      <c r="G9262" s="1" t="s">
        <v>26</v>
      </c>
      <c r="H9262" t="s">
        <v>32</v>
      </c>
      <c r="I9262" s="1" t="s">
        <v>903</v>
      </c>
      <c r="J9262" s="1" t="s">
        <v>230</v>
      </c>
      <c r="K9262" s="1" t="s">
        <v>15</v>
      </c>
      <c r="L9262" s="1" t="s">
        <v>913</v>
      </c>
      <c r="M9262" t="s">
        <v>77</v>
      </c>
      <c r="N9262">
        <v>1</v>
      </c>
      <c r="O9262" s="1" t="s">
        <v>205</v>
      </c>
      <c r="P9262" t="s">
        <v>154</v>
      </c>
      <c r="Q9262">
        <v>1</v>
      </c>
      <c r="R9262" t="s">
        <v>179</v>
      </c>
      <c r="S9262" t="s">
        <v>180</v>
      </c>
    </row>
    <row r="9263" spans="1:19" x14ac:dyDescent="0.35">
      <c r="A9263" s="2" t="s">
        <v>122</v>
      </c>
      <c r="B9263" s="1" t="s">
        <v>900</v>
      </c>
      <c r="C9263" t="s">
        <v>910</v>
      </c>
      <c r="D9263" s="1" t="s">
        <v>90</v>
      </c>
      <c r="E9263" s="1" t="s">
        <v>22</v>
      </c>
      <c r="F9263" s="1" t="s">
        <v>18</v>
      </c>
      <c r="G9263" s="1" t="s">
        <v>26</v>
      </c>
      <c r="H9263" t="s">
        <v>32</v>
      </c>
      <c r="I9263" s="1" t="s">
        <v>901</v>
      </c>
      <c r="J9263" s="1" t="s">
        <v>230</v>
      </c>
      <c r="K9263" s="1" t="s">
        <v>15</v>
      </c>
      <c r="L9263" s="1" t="s">
        <v>913</v>
      </c>
      <c r="M9263" t="s">
        <v>77</v>
      </c>
      <c r="N9263">
        <v>1</v>
      </c>
      <c r="O9263" s="1" t="s">
        <v>205</v>
      </c>
      <c r="P9263" t="s">
        <v>153</v>
      </c>
      <c r="Q9263">
        <v>1</v>
      </c>
      <c r="R9263" t="s">
        <v>179</v>
      </c>
      <c r="S9263" t="s">
        <v>180</v>
      </c>
    </row>
    <row r="9264" spans="1:19" x14ac:dyDescent="0.35">
      <c r="A9264" s="2" t="s">
        <v>122</v>
      </c>
      <c r="B9264" s="1" t="s">
        <v>900</v>
      </c>
      <c r="C9264" t="s">
        <v>910</v>
      </c>
      <c r="D9264" s="1" t="s">
        <v>90</v>
      </c>
      <c r="E9264" s="1" t="s">
        <v>22</v>
      </c>
      <c r="F9264" s="1" t="s">
        <v>18</v>
      </c>
      <c r="G9264" s="1" t="s">
        <v>26</v>
      </c>
      <c r="H9264" t="s">
        <v>32</v>
      </c>
      <c r="I9264" s="1" t="s">
        <v>902</v>
      </c>
      <c r="J9264" s="1" t="s">
        <v>230</v>
      </c>
      <c r="K9264" s="1" t="s">
        <v>15</v>
      </c>
      <c r="L9264" s="1" t="s">
        <v>913</v>
      </c>
      <c r="M9264" t="s">
        <v>77</v>
      </c>
      <c r="N9264">
        <v>1</v>
      </c>
      <c r="O9264" s="1" t="s">
        <v>205</v>
      </c>
      <c r="P9264" t="s">
        <v>153</v>
      </c>
      <c r="Q9264">
        <v>1</v>
      </c>
      <c r="R9264" t="s">
        <v>179</v>
      </c>
      <c r="S9264" t="s">
        <v>180</v>
      </c>
    </row>
    <row r="9265" spans="1:19" x14ac:dyDescent="0.35">
      <c r="A9265" s="2" t="s">
        <v>122</v>
      </c>
      <c r="B9265" s="1" t="s">
        <v>900</v>
      </c>
      <c r="C9265" t="s">
        <v>910</v>
      </c>
      <c r="D9265" s="1" t="s">
        <v>90</v>
      </c>
      <c r="E9265" s="1" t="s">
        <v>22</v>
      </c>
      <c r="F9265" s="1" t="s">
        <v>18</v>
      </c>
      <c r="G9265" s="1" t="s">
        <v>26</v>
      </c>
      <c r="H9265" t="s">
        <v>21</v>
      </c>
      <c r="I9265" s="1" t="s">
        <v>903</v>
      </c>
      <c r="J9265" s="1" t="s">
        <v>230</v>
      </c>
      <c r="K9265" s="1" t="s">
        <v>15</v>
      </c>
      <c r="L9265" s="1" t="s">
        <v>912</v>
      </c>
      <c r="M9265" t="s">
        <v>37</v>
      </c>
      <c r="N9265">
        <v>1</v>
      </c>
      <c r="O9265" s="1" t="s">
        <v>205</v>
      </c>
      <c r="P9265" t="s">
        <v>154</v>
      </c>
      <c r="Q9265">
        <v>2</v>
      </c>
      <c r="R9265" t="s">
        <v>179</v>
      </c>
      <c r="S9265" t="s">
        <v>180</v>
      </c>
    </row>
    <row r="9266" spans="1:19" x14ac:dyDescent="0.35">
      <c r="A9266" s="2" t="s">
        <v>122</v>
      </c>
      <c r="B9266" s="1" t="s">
        <v>900</v>
      </c>
      <c r="C9266" t="s">
        <v>910</v>
      </c>
      <c r="D9266" s="1" t="s">
        <v>90</v>
      </c>
      <c r="E9266" s="1" t="s">
        <v>22</v>
      </c>
      <c r="F9266" s="1" t="s">
        <v>18</v>
      </c>
      <c r="G9266" s="1" t="s">
        <v>26</v>
      </c>
      <c r="H9266" t="s">
        <v>21</v>
      </c>
      <c r="I9266" s="1" t="s">
        <v>1660</v>
      </c>
      <c r="J9266" s="1" t="s">
        <v>230</v>
      </c>
      <c r="K9266" s="1" t="s">
        <v>59</v>
      </c>
      <c r="L9266" s="1" t="s">
        <v>913</v>
      </c>
      <c r="M9266" t="s">
        <v>85</v>
      </c>
      <c r="N9266">
        <v>1</v>
      </c>
      <c r="O9266" s="1" t="s">
        <v>205</v>
      </c>
      <c r="P9266" t="s">
        <v>154</v>
      </c>
      <c r="Q9266">
        <v>2</v>
      </c>
      <c r="R9266" t="s">
        <v>255</v>
      </c>
      <c r="S9266" t="s">
        <v>180</v>
      </c>
    </row>
    <row r="9267" spans="1:19" x14ac:dyDescent="0.35">
      <c r="A9267" s="2" t="s">
        <v>122</v>
      </c>
      <c r="B9267" s="1" t="s">
        <v>900</v>
      </c>
      <c r="C9267" t="s">
        <v>910</v>
      </c>
      <c r="D9267" s="1" t="s">
        <v>90</v>
      </c>
      <c r="E9267" s="1" t="s">
        <v>22</v>
      </c>
      <c r="F9267" s="1" t="s">
        <v>18</v>
      </c>
      <c r="G9267" s="1" t="s">
        <v>26</v>
      </c>
      <c r="H9267" t="s">
        <v>39</v>
      </c>
      <c r="I9267" s="1" t="s">
        <v>1660</v>
      </c>
      <c r="J9267" s="1" t="s">
        <v>230</v>
      </c>
      <c r="K9267" s="1" t="s">
        <v>59</v>
      </c>
      <c r="L9267" s="1" t="s">
        <v>912</v>
      </c>
      <c r="M9267" t="s">
        <v>85</v>
      </c>
      <c r="N9267">
        <v>1</v>
      </c>
      <c r="O9267" s="1" t="s">
        <v>205</v>
      </c>
      <c r="P9267" t="s">
        <v>154</v>
      </c>
      <c r="Q9267">
        <v>2</v>
      </c>
      <c r="R9267" t="s">
        <v>255</v>
      </c>
      <c r="S9267" t="s">
        <v>180</v>
      </c>
    </row>
    <row r="9268" spans="1:19" x14ac:dyDescent="0.35">
      <c r="A9268" s="2" t="s">
        <v>122</v>
      </c>
      <c r="B9268" s="1" t="s">
        <v>900</v>
      </c>
      <c r="C9268" t="s">
        <v>910</v>
      </c>
      <c r="D9268" s="1" t="s">
        <v>90</v>
      </c>
      <c r="E9268" s="1" t="s">
        <v>904</v>
      </c>
      <c r="F9268" s="1" t="s">
        <v>18</v>
      </c>
      <c r="G9268" s="1" t="s">
        <v>26</v>
      </c>
      <c r="H9268" t="s">
        <v>27</v>
      </c>
      <c r="I9268" s="1" t="s">
        <v>903</v>
      </c>
      <c r="J9268" s="1" t="s">
        <v>230</v>
      </c>
      <c r="K9268" s="1" t="s">
        <v>15</v>
      </c>
      <c r="L9268" s="1" t="s">
        <v>912</v>
      </c>
      <c r="M9268" t="s">
        <v>37</v>
      </c>
      <c r="N9268">
        <v>1</v>
      </c>
      <c r="O9268" s="1" t="s">
        <v>205</v>
      </c>
      <c r="P9268" t="s">
        <v>154</v>
      </c>
      <c r="Q9268">
        <v>2</v>
      </c>
      <c r="R9268" t="s">
        <v>179</v>
      </c>
      <c r="S9268" t="s">
        <v>180</v>
      </c>
    </row>
  </sheetData>
  <phoneticPr fontId="16" type="noConversion"/>
  <pageMargins left="0.7" right="0.7" top="0.75" bottom="0.75" header="0.3" footer="0.3"/>
  <pageSetup paperSize="9" orientation="portrait" horizontalDpi="360" verticalDpi="36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8D5CE149-235D-4DCD-865E-6F7399DBA749}">
  <ds:schemaRefs>
    <ds:schemaRef ds:uri="http://www.w3.org/2001/XMLSchema"/>
    <ds:schemaRef ds:uri="http://microsoft.data.visualization.Client.Excel/1.0"/>
  </ds:schemaRefs>
</ds:datastoreItem>
</file>

<file path=customXml/itemProps2.xml><?xml version="1.0" encoding="utf-8"?>
<ds:datastoreItem xmlns:ds="http://schemas.openxmlformats.org/officeDocument/2006/customXml" ds:itemID="{FE747AD4-6568-4159-8755-8B583BDB4533}">
  <ds:schemaRefs>
    <ds:schemaRef ds:uri="http://www.w3.org/2001/XMLSchema"/>
    <ds:schemaRef ds:uri="http://microsoft.data.visualization.engine.tours/1.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dashboard aprobaciones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Nuria</dc:creator>
  <cp:lastModifiedBy>Nuria Madrigal Castro</cp:lastModifiedBy>
  <cp:lastPrinted>2020-08-20T15:12:29Z</cp:lastPrinted>
  <dcterms:created xsi:type="dcterms:W3CDTF">2020-07-31T16:32:21Z</dcterms:created>
  <dcterms:modified xsi:type="dcterms:W3CDTF">2024-01-25T19:59:31Z</dcterms:modified>
</cp:coreProperties>
</file>